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fileSharing readOnlyRecommended="1"/>
  <workbookPr defaultThemeVersion="164011"/>
  <mc:AlternateContent xmlns:mc="http://schemas.openxmlformats.org/markup-compatibility/2006">
    <mc:Choice Requires="x15">
      <x15ac:absPath xmlns:x15ac="http://schemas.microsoft.com/office/spreadsheetml/2010/11/ac" url="F:\Fnroot\CAPBUD\2022\Level 4 - Exec Budget\"/>
    </mc:Choice>
  </mc:AlternateContent>
  <bookViews>
    <workbookView xWindow="0" yWindow="0" windowWidth="19905" windowHeight="7620" firstSheet="2" activeTab="3"/>
  </bookViews>
  <sheets>
    <sheet name="Current Year Borrowing Data" sheetId="2" state="hidden" r:id="rId1"/>
    <sheet name="Borrowing by Project" sheetId="3" state="hidden" r:id="rId2"/>
    <sheet name="GO Borrowing Carryforward" sheetId="47" r:id="rId3"/>
    <sheet name="Carryforward by Agency-Project" sheetId="45" r:id="rId4"/>
  </sheets>
  <externalReferences>
    <externalReference r:id="rId5"/>
  </externalReferences>
  <definedNames>
    <definedName name="_xlnm._FilterDatabase" localSheetId="1" hidden="1">'Borrowing by Project'!$A$1:$H$4807</definedName>
    <definedName name="_xlnm._FilterDatabase" localSheetId="0" hidden="1">'Current Year Borrowing Data'!$A$2:$AA$3940</definedName>
    <definedName name="CYBorrowing">'Current Year Borrowing Data'!$A$2:$AB$1048576</definedName>
    <definedName name="Dropdown">#REF!</definedName>
    <definedName name="pCurrentYear">'Current Year Borrowing Data'!$A$1</definedName>
    <definedName name="_xlnm.Print_Titles" localSheetId="3">'Carryforward by Agency-Project'!$1:$9</definedName>
    <definedName name="_xlnm.Print_Titles" localSheetId="2">'GO Borrowing Carryforward'!$1:$2</definedName>
    <definedName name="ProjectBorrowing">'Borrowing by Project'!$A:$H</definedName>
    <definedName name="ProjectKeys">'Current Year Borrowing Data'!$B$3:$B$1048576</definedName>
    <definedName name="Status" localSheetId="0">'[1]Project Status'!$A$1:$A$7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8" i="47" l="1"/>
  <c r="E163" i="47" l="1"/>
  <c r="E162" i="47"/>
  <c r="E160" i="47"/>
  <c r="E158" i="47"/>
  <c r="E157" i="47"/>
  <c r="E145" i="47"/>
  <c r="E130" i="47"/>
  <c r="E129" i="47"/>
  <c r="E105" i="47"/>
  <c r="E103" i="47"/>
  <c r="E100" i="47"/>
  <c r="E95" i="47"/>
  <c r="E88" i="47"/>
  <c r="E67" i="47"/>
  <c r="E66" i="47"/>
  <c r="E5" i="47"/>
  <c r="E4" i="47"/>
  <c r="D163" i="47"/>
  <c r="M276" i="2" l="1"/>
  <c r="I276" i="2"/>
  <c r="R904" i="2" l="1"/>
  <c r="Q904" i="2"/>
  <c r="S904" i="2" s="1"/>
  <c r="U362" i="2" l="1"/>
  <c r="T362" i="2"/>
  <c r="U1127" i="2"/>
  <c r="T1127" i="2"/>
  <c r="U575" i="2"/>
  <c r="T575" i="2"/>
  <c r="U490" i="2"/>
  <c r="T490" i="2"/>
  <c r="U1636" i="2"/>
  <c r="T1636" i="2"/>
  <c r="U570" i="2"/>
  <c r="T570" i="2"/>
  <c r="U350" i="2"/>
  <c r="T350" i="2"/>
  <c r="T11" i="2"/>
  <c r="Q601" i="2" l="1"/>
  <c r="R259" i="2" l="1"/>
  <c r="R260" i="2"/>
  <c r="R859" i="2"/>
  <c r="R261" i="2"/>
  <c r="R262" i="2"/>
  <c r="R276" i="2"/>
  <c r="R269" i="2"/>
  <c r="R265" i="2"/>
  <c r="R875" i="2"/>
  <c r="R266" i="2"/>
  <c r="R890" i="2"/>
  <c r="R267" i="2"/>
  <c r="R268" i="2"/>
  <c r="R263" i="2"/>
  <c r="R270" i="2"/>
  <c r="R271" i="2"/>
  <c r="R272" i="2"/>
  <c r="R273" i="2"/>
  <c r="R274" i="2"/>
  <c r="R275" i="2"/>
  <c r="R264" i="2"/>
  <c r="R277" i="2"/>
  <c r="R278" i="2"/>
  <c r="R279" i="2"/>
  <c r="R280" i="2"/>
  <c r="R281" i="2"/>
  <c r="R282" i="2"/>
  <c r="R905" i="2"/>
  <c r="R283" i="2"/>
  <c r="R284" i="2"/>
  <c r="R912" i="2"/>
  <c r="R913" i="2"/>
  <c r="R285" i="2"/>
  <c r="R933" i="2"/>
  <c r="R286" i="2"/>
  <c r="R287" i="2"/>
  <c r="R288" i="2"/>
  <c r="R289" i="2"/>
  <c r="R290" i="2"/>
  <c r="R291" i="2"/>
  <c r="R292" i="2"/>
  <c r="R293" i="2"/>
  <c r="R294" i="2"/>
  <c r="R3" i="2"/>
  <c r="R295" i="2"/>
  <c r="R296" i="2"/>
  <c r="R934" i="2"/>
  <c r="R297" i="2"/>
  <c r="R298" i="2"/>
  <c r="R299" i="2"/>
  <c r="R935" i="2"/>
  <c r="R936" i="2"/>
  <c r="R300" i="2"/>
  <c r="R301" i="2"/>
  <c r="R954" i="2"/>
  <c r="R946" i="2"/>
  <c r="R955" i="2"/>
  <c r="R973" i="2"/>
  <c r="R302" i="2"/>
  <c r="R303" i="2"/>
  <c r="R304" i="2"/>
  <c r="R305" i="2"/>
  <c r="R306" i="2"/>
  <c r="R974" i="2"/>
  <c r="R307" i="2"/>
  <c r="R999" i="2"/>
  <c r="R1000" i="2"/>
  <c r="R308" i="2"/>
  <c r="R309" i="2"/>
  <c r="R310" i="2"/>
  <c r="R311" i="2"/>
  <c r="R312" i="2"/>
  <c r="R313" i="2"/>
  <c r="R315" i="2"/>
  <c r="R314" i="2"/>
  <c r="R316" i="2"/>
  <c r="R1028" i="2"/>
  <c r="R317" i="2"/>
  <c r="R1033" i="2"/>
  <c r="R4" i="2"/>
  <c r="R1035" i="2"/>
  <c r="R318" i="2"/>
  <c r="R319" i="2"/>
  <c r="R321" i="2"/>
  <c r="R320" i="2"/>
  <c r="R322" i="2"/>
  <c r="R325" i="2"/>
  <c r="R323" i="2"/>
  <c r="R324" i="2"/>
  <c r="R1037" i="2"/>
  <c r="R1036" i="2"/>
  <c r="R326" i="2"/>
  <c r="R327" i="2"/>
  <c r="R328" i="2"/>
  <c r="R1039" i="2"/>
  <c r="R5" i="2"/>
  <c r="R329" i="2"/>
  <c r="R330" i="2"/>
  <c r="R331" i="2"/>
  <c r="R332" i="2"/>
  <c r="R1049" i="2"/>
  <c r="R333" i="2"/>
  <c r="R334" i="2"/>
  <c r="R338" i="2"/>
  <c r="R335" i="2"/>
  <c r="R1062" i="2"/>
  <c r="R1053" i="2"/>
  <c r="R1057" i="2"/>
  <c r="R1058" i="2"/>
  <c r="R336" i="2"/>
  <c r="R337" i="2"/>
  <c r="R6" i="2"/>
  <c r="R1068" i="2"/>
  <c r="R339" i="2"/>
  <c r="R340" i="2"/>
  <c r="R341" i="2"/>
  <c r="R342" i="2"/>
  <c r="R1078" i="2"/>
  <c r="R343" i="2"/>
  <c r="R344" i="2"/>
  <c r="R345" i="2"/>
  <c r="R346" i="2"/>
  <c r="R348" i="2"/>
  <c r="R347" i="2"/>
  <c r="R349" i="2"/>
  <c r="R1080" i="2"/>
  <c r="R351" i="2"/>
  <c r="R353" i="2"/>
  <c r="R1090" i="2"/>
  <c r="R1091" i="2"/>
  <c r="R1087" i="2"/>
  <c r="R352" i="2"/>
  <c r="R354" i="2"/>
  <c r="R1092" i="2"/>
  <c r="R1093" i="2"/>
  <c r="R1099" i="2"/>
  <c r="R1101" i="2"/>
  <c r="R355" i="2"/>
  <c r="R1106" i="2"/>
  <c r="R356" i="2"/>
  <c r="R359" i="2"/>
  <c r="R357" i="2"/>
  <c r="R358" i="2"/>
  <c r="R1107" i="2"/>
  <c r="R1110" i="2"/>
  <c r="R360" i="2"/>
  <c r="R361" i="2"/>
  <c r="R362" i="2"/>
  <c r="R1115" i="2"/>
  <c r="R363" i="2"/>
  <c r="R364" i="2"/>
  <c r="R365" i="2"/>
  <c r="R366" i="2"/>
  <c r="R1116" i="2"/>
  <c r="R367" i="2"/>
  <c r="R1121" i="2"/>
  <c r="R368" i="2"/>
  <c r="R1127" i="2"/>
  <c r="R369" i="2"/>
  <c r="R376" i="2"/>
  <c r="R7" i="2"/>
  <c r="R370" i="2"/>
  <c r="R375" i="2"/>
  <c r="R371" i="2"/>
  <c r="R374" i="2"/>
  <c r="R1140" i="2"/>
  <c r="R377" i="2"/>
  <c r="R1137" i="2"/>
  <c r="R373" i="2"/>
  <c r="R378" i="2"/>
  <c r="R372" i="2"/>
  <c r="R379" i="2"/>
  <c r="R380" i="2"/>
  <c r="R1157" i="2"/>
  <c r="R8" i="2"/>
  <c r="R381" i="2"/>
  <c r="R382" i="2"/>
  <c r="R383" i="2"/>
  <c r="R384" i="2"/>
  <c r="R1163" i="2"/>
  <c r="R385" i="2"/>
  <c r="R386" i="2"/>
  <c r="R389" i="2"/>
  <c r="R1209" i="2"/>
  <c r="R387" i="2"/>
  <c r="R1182" i="2"/>
  <c r="R388" i="2"/>
  <c r="R390" i="2"/>
  <c r="R391" i="2"/>
  <c r="R392" i="2"/>
  <c r="R394" i="2"/>
  <c r="R393" i="2"/>
  <c r="R395" i="2"/>
  <c r="R1216" i="2"/>
  <c r="R396" i="2"/>
  <c r="R1223" i="2"/>
  <c r="R397" i="2"/>
  <c r="R398" i="2"/>
  <c r="R1229" i="2"/>
  <c r="R399" i="2"/>
  <c r="R400" i="2"/>
  <c r="R404" i="2"/>
  <c r="R1237" i="2"/>
  <c r="R405" i="2"/>
  <c r="R1257" i="2"/>
  <c r="R406" i="2"/>
  <c r="R1242" i="2"/>
  <c r="R403" i="2"/>
  <c r="R1283" i="2"/>
  <c r="R1247" i="2"/>
  <c r="R1261" i="2"/>
  <c r="R1286" i="2"/>
  <c r="R402" i="2"/>
  <c r="R401" i="2"/>
  <c r="R9" i="2"/>
  <c r="R407" i="2"/>
  <c r="R1290" i="2"/>
  <c r="R408" i="2"/>
  <c r="R409" i="2"/>
  <c r="R410" i="2"/>
  <c r="R411" i="2"/>
  <c r="R412" i="2"/>
  <c r="R1300" i="2"/>
  <c r="R1301" i="2"/>
  <c r="R1312" i="2"/>
  <c r="R413" i="2"/>
  <c r="R414" i="2"/>
  <c r="R415" i="2"/>
  <c r="R416" i="2"/>
  <c r="R1313" i="2"/>
  <c r="R417" i="2"/>
  <c r="R418" i="2"/>
  <c r="R1363" i="2"/>
  <c r="R1326" i="2"/>
  <c r="R419" i="2"/>
  <c r="R420" i="2"/>
  <c r="R175" i="2"/>
  <c r="R1394" i="2"/>
  <c r="R1395" i="2"/>
  <c r="R421" i="2"/>
  <c r="R422" i="2"/>
  <c r="R424" i="2"/>
  <c r="R425" i="2"/>
  <c r="R1396" i="2"/>
  <c r="R423" i="2"/>
  <c r="R1397" i="2"/>
  <c r="R426" i="2"/>
  <c r="R427" i="2"/>
  <c r="R1401" i="2"/>
  <c r="R10" i="2"/>
  <c r="R428" i="2"/>
  <c r="R1414" i="2"/>
  <c r="R434" i="2"/>
  <c r="R431" i="2"/>
  <c r="R429" i="2"/>
  <c r="R430" i="2"/>
  <c r="R433" i="2"/>
  <c r="R432" i="2"/>
  <c r="R435" i="2"/>
  <c r="R436" i="2"/>
  <c r="R1424" i="2"/>
  <c r="R1427" i="2"/>
  <c r="R441" i="2"/>
  <c r="R438" i="2"/>
  <c r="R439" i="2"/>
  <c r="R437" i="2"/>
  <c r="R440" i="2"/>
  <c r="R442" i="2"/>
  <c r="R443" i="2"/>
  <c r="R1428" i="2"/>
  <c r="R444" i="2"/>
  <c r="R1432" i="2"/>
  <c r="R445" i="2"/>
  <c r="R447" i="2"/>
  <c r="R448" i="2"/>
  <c r="R1433" i="2"/>
  <c r="R1440" i="2"/>
  <c r="R187" i="2"/>
  <c r="R446" i="2"/>
  <c r="R450" i="2"/>
  <c r="R451" i="2"/>
  <c r="R1441" i="2"/>
  <c r="R454" i="2"/>
  <c r="R1442" i="2"/>
  <c r="R1455" i="2"/>
  <c r="R449" i="2"/>
  <c r="R1439" i="2"/>
  <c r="R1435" i="2"/>
  <c r="R453" i="2"/>
  <c r="R1434" i="2"/>
  <c r="R455" i="2"/>
  <c r="R452" i="2"/>
  <c r="R456" i="2"/>
  <c r="R1456" i="2"/>
  <c r="R457" i="2"/>
  <c r="R458" i="2"/>
  <c r="R459" i="2"/>
  <c r="R460" i="2"/>
  <c r="R461" i="2"/>
  <c r="R1473" i="2"/>
  <c r="R462" i="2"/>
  <c r="R1468" i="2"/>
  <c r="R463" i="2"/>
  <c r="R464" i="2"/>
  <c r="R465" i="2"/>
  <c r="R1474" i="2"/>
  <c r="R1475" i="2"/>
  <c r="R1481" i="2"/>
  <c r="R466" i="2"/>
  <c r="R1483" i="2"/>
  <c r="R1512" i="2"/>
  <c r="R1484" i="2"/>
  <c r="R1497" i="2"/>
  <c r="R467" i="2"/>
  <c r="R1531" i="2"/>
  <c r="R11" i="2"/>
  <c r="R468" i="2"/>
  <c r="R1563" i="2"/>
  <c r="R1566" i="2"/>
  <c r="R469" i="2"/>
  <c r="R1568" i="2"/>
  <c r="R1575" i="2"/>
  <c r="R471" i="2"/>
  <c r="R472" i="2"/>
  <c r="R1569" i="2"/>
  <c r="R1570" i="2"/>
  <c r="R470" i="2"/>
  <c r="R1577" i="2"/>
  <c r="R1582" i="2"/>
  <c r="R473" i="2"/>
  <c r="R474" i="2"/>
  <c r="R475" i="2"/>
  <c r="R1584" i="2"/>
  <c r="R476" i="2"/>
  <c r="R477" i="2"/>
  <c r="R1674" i="2"/>
  <c r="R1647" i="2"/>
  <c r="R479" i="2"/>
  <c r="R478" i="2"/>
  <c r="R1636" i="2"/>
  <c r="R480" i="2"/>
  <c r="R481" i="2"/>
  <c r="R1678" i="2"/>
  <c r="R1684" i="2"/>
  <c r="R1739" i="2"/>
  <c r="R486" i="2"/>
  <c r="R1791" i="2"/>
  <c r="R484" i="2"/>
  <c r="R1738" i="2"/>
  <c r="R1711" i="2"/>
  <c r="R485" i="2"/>
  <c r="R1731" i="2"/>
  <c r="R1752" i="2"/>
  <c r="R483" i="2"/>
  <c r="R482" i="2"/>
  <c r="R488" i="2"/>
  <c r="R1720" i="2"/>
  <c r="R487" i="2"/>
  <c r="R1760" i="2"/>
  <c r="R489" i="2"/>
  <c r="R1690" i="2"/>
  <c r="R1696" i="2"/>
  <c r="R1810" i="2"/>
  <c r="R1812" i="2"/>
  <c r="R1816" i="2"/>
  <c r="R490" i="2"/>
  <c r="R1826" i="2"/>
  <c r="R1847" i="2"/>
  <c r="R491" i="2"/>
  <c r="R492" i="2"/>
  <c r="R493" i="2"/>
  <c r="R494" i="2"/>
  <c r="R495" i="2"/>
  <c r="R496" i="2"/>
  <c r="R1883" i="2"/>
  <c r="R500" i="2"/>
  <c r="R514" i="2"/>
  <c r="R1907" i="2"/>
  <c r="R1915" i="2"/>
  <c r="R1898" i="2"/>
  <c r="R506" i="2"/>
  <c r="R505" i="2"/>
  <c r="R511" i="2"/>
  <c r="R508" i="2"/>
  <c r="R509" i="2"/>
  <c r="R510" i="2"/>
  <c r="R512" i="2"/>
  <c r="R507" i="2"/>
  <c r="R513" i="2"/>
  <c r="R504" i="2"/>
  <c r="R503" i="2"/>
  <c r="R501" i="2"/>
  <c r="R502" i="2"/>
  <c r="R497" i="2"/>
  <c r="R1970" i="2"/>
  <c r="R499" i="2"/>
  <c r="R1888" i="2"/>
  <c r="R498" i="2"/>
  <c r="R1941" i="2"/>
  <c r="R1887" i="2"/>
  <c r="R1969" i="2"/>
  <c r="R515" i="2"/>
  <c r="R516" i="2"/>
  <c r="R517" i="2"/>
  <c r="R518" i="2"/>
  <c r="R519" i="2"/>
  <c r="R520" i="2"/>
  <c r="R1971" i="2"/>
  <c r="R12" i="2"/>
  <c r="R521" i="2"/>
  <c r="R1975" i="2"/>
  <c r="R1983" i="2"/>
  <c r="R522" i="2"/>
  <c r="R523" i="2"/>
  <c r="R524" i="2"/>
  <c r="R525" i="2"/>
  <c r="R526" i="2"/>
  <c r="R2211" i="2"/>
  <c r="R2241" i="2"/>
  <c r="R2215" i="2"/>
  <c r="R2274" i="2"/>
  <c r="R2224" i="2"/>
  <c r="R2247" i="2"/>
  <c r="R2335" i="2"/>
  <c r="R2227" i="2"/>
  <c r="R2265" i="2"/>
  <c r="R2216" i="2"/>
  <c r="R527" i="2"/>
  <c r="R2212" i="2"/>
  <c r="R2272" i="2"/>
  <c r="R2462" i="2"/>
  <c r="R2469" i="2"/>
  <c r="R528" i="2"/>
  <c r="R530" i="2"/>
  <c r="R529" i="2"/>
  <c r="R531" i="2"/>
  <c r="R532" i="2"/>
  <c r="R533" i="2"/>
  <c r="R2471" i="2"/>
  <c r="R534" i="2"/>
  <c r="R2504" i="2"/>
  <c r="R535" i="2"/>
  <c r="R536" i="2"/>
  <c r="R537" i="2"/>
  <c r="R540" i="2"/>
  <c r="R539" i="2"/>
  <c r="R541" i="2"/>
  <c r="R543" i="2"/>
  <c r="R542" i="2"/>
  <c r="R538" i="2"/>
  <c r="R2609" i="2"/>
  <c r="R2617" i="2"/>
  <c r="R2649" i="2"/>
  <c r="R544" i="2"/>
  <c r="R545" i="2"/>
  <c r="R13" i="2"/>
  <c r="R546" i="2"/>
  <c r="R2720" i="2"/>
  <c r="R14" i="2"/>
  <c r="R15" i="2"/>
  <c r="R547" i="2"/>
  <c r="R548" i="2"/>
  <c r="R2723" i="2"/>
  <c r="R2725" i="2"/>
  <c r="R2727" i="2"/>
  <c r="R550" i="2"/>
  <c r="R549" i="2"/>
  <c r="R2729" i="2"/>
  <c r="R551" i="2"/>
  <c r="R552" i="2"/>
  <c r="R553" i="2"/>
  <c r="R554" i="2"/>
  <c r="R555" i="2"/>
  <c r="R2748" i="2"/>
  <c r="R557" i="2"/>
  <c r="R558" i="2"/>
  <c r="R2745" i="2"/>
  <c r="R16" i="2"/>
  <c r="R559" i="2"/>
  <c r="R556" i="2"/>
  <c r="R560" i="2"/>
  <c r="R561" i="2"/>
  <c r="R562" i="2"/>
  <c r="R563" i="2"/>
  <c r="R564" i="2"/>
  <c r="R2749" i="2"/>
  <c r="R565" i="2"/>
  <c r="R17" i="2"/>
  <c r="R566" i="2"/>
  <c r="R568" i="2"/>
  <c r="R569" i="2"/>
  <c r="R570" i="2"/>
  <c r="R2757" i="2"/>
  <c r="R18" i="2"/>
  <c r="R571" i="2"/>
  <c r="R2758" i="2"/>
  <c r="R572" i="2"/>
  <c r="R2760" i="2"/>
  <c r="R2785" i="2"/>
  <c r="R573" i="2"/>
  <c r="R575" i="2"/>
  <c r="R574" i="2"/>
  <c r="R576" i="2"/>
  <c r="R2789" i="2"/>
  <c r="R2793" i="2"/>
  <c r="R577" i="2"/>
  <c r="R19" i="2"/>
  <c r="R578" i="2"/>
  <c r="R579" i="2"/>
  <c r="R2799" i="2"/>
  <c r="R2802" i="2"/>
  <c r="R580" i="2"/>
  <c r="R581" i="2"/>
  <c r="R582" i="2"/>
  <c r="R583" i="2"/>
  <c r="R584" i="2"/>
  <c r="R585" i="2"/>
  <c r="R2806" i="2"/>
  <c r="R2808" i="2"/>
  <c r="R586" i="2"/>
  <c r="R2811" i="2"/>
  <c r="R2818" i="2"/>
  <c r="R2821" i="2"/>
  <c r="R587" i="2"/>
  <c r="R2825" i="2"/>
  <c r="R588" i="2"/>
  <c r="R589" i="2"/>
  <c r="R20" i="2"/>
  <c r="R2829" i="2"/>
  <c r="R590" i="2"/>
  <c r="R591" i="2"/>
  <c r="R592" i="2"/>
  <c r="R2857" i="2"/>
  <c r="R2861" i="2"/>
  <c r="R2864" i="2"/>
  <c r="R2867" i="2"/>
  <c r="R593" i="2"/>
  <c r="R21" i="2"/>
  <c r="R2868" i="2"/>
  <c r="R2871" i="2"/>
  <c r="R594" i="2"/>
  <c r="R595" i="2"/>
  <c r="R22" i="2"/>
  <c r="R615" i="2"/>
  <c r="R32" i="2"/>
  <c r="R31" i="2"/>
  <c r="R714" i="2"/>
  <c r="R731" i="2"/>
  <c r="R3378" i="2"/>
  <c r="R3348" i="2"/>
  <c r="R2992" i="2"/>
  <c r="R641" i="2"/>
  <c r="R3236" i="2"/>
  <c r="R647" i="2"/>
  <c r="R2974" i="2"/>
  <c r="R251" i="2"/>
  <c r="R667" i="2"/>
  <c r="R671" i="2"/>
  <c r="R691" i="2"/>
  <c r="R692" i="2"/>
  <c r="R3120" i="2"/>
  <c r="R702" i="2"/>
  <c r="R738" i="2"/>
  <c r="R3603" i="2"/>
  <c r="R3233" i="2"/>
  <c r="R3531" i="2"/>
  <c r="R3344" i="2"/>
  <c r="R634" i="2"/>
  <c r="R635" i="2"/>
  <c r="R42" i="2"/>
  <c r="R43" i="2"/>
  <c r="R657" i="2"/>
  <c r="R658" i="2"/>
  <c r="R26" i="2"/>
  <c r="R27" i="2"/>
  <c r="R690" i="2"/>
  <c r="R673" i="2"/>
  <c r="R3084" i="2"/>
  <c r="R767" i="2"/>
  <c r="R617" i="2"/>
  <c r="R618" i="2"/>
  <c r="R610" i="2"/>
  <c r="R701" i="2"/>
  <c r="R613" i="2"/>
  <c r="R34" i="2"/>
  <c r="R732" i="2"/>
  <c r="R621" i="2"/>
  <c r="R622" i="2"/>
  <c r="R3486" i="2"/>
  <c r="R689" i="2"/>
  <c r="R2987" i="2"/>
  <c r="R814" i="2"/>
  <c r="R630" i="2"/>
  <c r="R606" i="2"/>
  <c r="R646" i="2"/>
  <c r="R700" i="2"/>
  <c r="R807" i="2"/>
  <c r="R3567" i="2"/>
  <c r="R254" i="2"/>
  <c r="R707" i="2"/>
  <c r="R812" i="2"/>
  <c r="R255" i="2"/>
  <c r="R3128" i="2"/>
  <c r="R3103" i="2"/>
  <c r="R3352" i="2"/>
  <c r="R33" i="2"/>
  <c r="R854" i="2"/>
  <c r="R842" i="2"/>
  <c r="R3111" i="2"/>
  <c r="R3099" i="2"/>
  <c r="R3516" i="2"/>
  <c r="R747" i="2"/>
  <c r="R703" i="2"/>
  <c r="R704" i="2"/>
  <c r="R674" i="2"/>
  <c r="R3477" i="2"/>
  <c r="R783" i="2"/>
  <c r="R3541" i="2"/>
  <c r="R693" i="2"/>
  <c r="R698" i="2"/>
  <c r="R699" i="2"/>
  <c r="R2981" i="2"/>
  <c r="R710" i="2"/>
  <c r="R711" i="2"/>
  <c r="R678" i="2"/>
  <c r="R3279" i="2"/>
  <c r="R3296" i="2"/>
  <c r="R733" i="2"/>
  <c r="R766" i="2"/>
  <c r="R3520" i="2"/>
  <c r="R764" i="2"/>
  <c r="R662" i="2"/>
  <c r="R3219" i="2"/>
  <c r="R636" i="2"/>
  <c r="R3502" i="2"/>
  <c r="R3066" i="2"/>
  <c r="R3113" i="2"/>
  <c r="R648" i="2"/>
  <c r="R670" i="2"/>
  <c r="R726" i="2"/>
  <c r="R3089" i="2"/>
  <c r="R3002" i="2"/>
  <c r="R624" i="2"/>
  <c r="R3495" i="2"/>
  <c r="R3095" i="2"/>
  <c r="R817" i="2"/>
  <c r="R721" i="2"/>
  <c r="R722" i="2"/>
  <c r="R3176" i="2"/>
  <c r="R605" i="2"/>
  <c r="R2909" i="2"/>
  <c r="R719" i="2"/>
  <c r="R784" i="2"/>
  <c r="R253" i="2"/>
  <c r="R607" i="2"/>
  <c r="R3432" i="2"/>
  <c r="R637" i="2"/>
  <c r="R681" i="2"/>
  <c r="R3133" i="2"/>
  <c r="R3130" i="2"/>
  <c r="R36" i="2"/>
  <c r="R257" i="2"/>
  <c r="R3308" i="2"/>
  <c r="R752" i="2"/>
  <c r="R250" i="2"/>
  <c r="R3182" i="2"/>
  <c r="R3041" i="2"/>
  <c r="R696" i="2"/>
  <c r="R697" i="2"/>
  <c r="R695" i="2"/>
  <c r="R757" i="2"/>
  <c r="R668" i="2"/>
  <c r="R759" i="2"/>
  <c r="R665" i="2"/>
  <c r="R639" i="2"/>
  <c r="R638" i="2"/>
  <c r="R2955" i="2"/>
  <c r="R3083" i="2"/>
  <c r="R3429" i="2"/>
  <c r="R675" i="2"/>
  <c r="R3426" i="2"/>
  <c r="R3604" i="2"/>
  <c r="R3494" i="2"/>
  <c r="R705" i="2"/>
  <c r="R3404" i="2"/>
  <c r="R3413" i="2"/>
  <c r="R3517" i="2"/>
  <c r="R3210" i="2"/>
  <c r="R3339" i="2"/>
  <c r="R745" i="2"/>
  <c r="R760" i="2"/>
  <c r="R717" i="2"/>
  <c r="R3166" i="2"/>
  <c r="R716" i="2"/>
  <c r="R24" i="2"/>
  <c r="R2961" i="2"/>
  <c r="R841" i="2"/>
  <c r="R2943" i="2"/>
  <c r="R750" i="2"/>
  <c r="R3171" i="2"/>
  <c r="R3170" i="2"/>
  <c r="R2932" i="2"/>
  <c r="R708" i="2"/>
  <c r="R44" i="2"/>
  <c r="R758" i="2"/>
  <c r="R709" i="2"/>
  <c r="R614" i="2"/>
  <c r="R822" i="2"/>
  <c r="R23" i="2"/>
  <c r="R249" i="2"/>
  <c r="R763" i="2"/>
  <c r="R753" i="2"/>
  <c r="R3387" i="2"/>
  <c r="R3530" i="2"/>
  <c r="R3177" i="2"/>
  <c r="R37" i="2"/>
  <c r="R3410" i="2"/>
  <c r="R3260" i="2"/>
  <c r="R3313" i="2"/>
  <c r="R751" i="2"/>
  <c r="R3357" i="2"/>
  <c r="R659" i="2"/>
  <c r="R740" i="2"/>
  <c r="R649" i="2"/>
  <c r="R650" i="2"/>
  <c r="R651" i="2"/>
  <c r="R728" i="2"/>
  <c r="R3187" i="2"/>
  <c r="R623" i="2"/>
  <c r="R743" i="2"/>
  <c r="R3254" i="2"/>
  <c r="R640" i="2"/>
  <c r="R2927" i="2"/>
  <c r="R663" i="2"/>
  <c r="R725" i="2"/>
  <c r="R625" i="2"/>
  <c r="R626" i="2"/>
  <c r="R627" i="2"/>
  <c r="R762" i="2"/>
  <c r="R2979" i="2"/>
  <c r="R661" i="2"/>
  <c r="R715" i="2"/>
  <c r="R3146" i="2"/>
  <c r="R713" i="2"/>
  <c r="R3145" i="2"/>
  <c r="R679" i="2"/>
  <c r="R723" i="2"/>
  <c r="R712" i="2"/>
  <c r="R3322" i="2"/>
  <c r="R756" i="2"/>
  <c r="R780" i="2"/>
  <c r="R653" i="2"/>
  <c r="R654" i="2"/>
  <c r="R779" i="2"/>
  <c r="R754" i="2"/>
  <c r="R3400" i="2"/>
  <c r="R628" i="2"/>
  <c r="R2952" i="2"/>
  <c r="R3257" i="2"/>
  <c r="R3301" i="2"/>
  <c r="R3206" i="2"/>
  <c r="R769" i="2"/>
  <c r="R45" i="2"/>
  <c r="R3140" i="2"/>
  <c r="R736" i="2"/>
  <c r="R735" i="2"/>
  <c r="R734" i="2"/>
  <c r="R3212" i="2"/>
  <c r="R768" i="2"/>
  <c r="R3253" i="2"/>
  <c r="R3249" i="2"/>
  <c r="R645" i="2"/>
  <c r="R3327" i="2"/>
  <c r="R727" i="2"/>
  <c r="R3181" i="2"/>
  <c r="R664" i="2"/>
  <c r="R3317" i="2"/>
  <c r="R2966" i="2"/>
  <c r="R2968" i="2"/>
  <c r="R672" i="2"/>
  <c r="R642" i="2"/>
  <c r="R3117" i="2"/>
  <c r="R567" i="2"/>
  <c r="R781" i="2"/>
  <c r="R683" i="2"/>
  <c r="R684" i="2"/>
  <c r="R2971" i="2"/>
  <c r="R685" i="2"/>
  <c r="R29" i="2"/>
  <c r="R252" i="2"/>
  <c r="R619" i="2"/>
  <c r="R2947" i="2"/>
  <c r="R620" i="2"/>
  <c r="R46" i="2"/>
  <c r="R744" i="2"/>
  <c r="R706" i="2"/>
  <c r="R761" i="2"/>
  <c r="R730" i="2"/>
  <c r="R782" i="2"/>
  <c r="R41" i="2"/>
  <c r="R737" i="2"/>
  <c r="R682" i="2"/>
  <c r="R655" i="2"/>
  <c r="R669" i="2"/>
  <c r="R801" i="2"/>
  <c r="R28" i="2"/>
  <c r="R676" i="2"/>
  <c r="R612" i="2"/>
  <c r="R611" i="2"/>
  <c r="R806" i="2"/>
  <c r="R256" i="2"/>
  <c r="R755" i="2"/>
  <c r="R677" i="2"/>
  <c r="R687" i="2"/>
  <c r="R3135" i="2"/>
  <c r="R39" i="2"/>
  <c r="R604" i="2"/>
  <c r="R603" i="2"/>
  <c r="R609" i="2"/>
  <c r="R25" i="2"/>
  <c r="R720" i="2"/>
  <c r="R652" i="2"/>
  <c r="R749" i="2"/>
  <c r="R3423" i="2"/>
  <c r="R633" i="2"/>
  <c r="R729" i="2"/>
  <c r="R686" i="2"/>
  <c r="R739" i="2"/>
  <c r="R770" i="2"/>
  <c r="R3415" i="2"/>
  <c r="R3421" i="2"/>
  <c r="R680" i="2"/>
  <c r="R3299" i="2"/>
  <c r="R741" i="2"/>
  <c r="R3355" i="2"/>
  <c r="R30" i="2"/>
  <c r="R35" i="2"/>
  <c r="R629" i="2"/>
  <c r="R694" i="2"/>
  <c r="R3122" i="2"/>
  <c r="R840" i="2"/>
  <c r="R724" i="2"/>
  <c r="R688" i="2"/>
  <c r="R3408" i="2"/>
  <c r="R3036" i="2"/>
  <c r="R38" i="2"/>
  <c r="R748" i="2"/>
  <c r="R3594" i="2"/>
  <c r="R3092" i="2"/>
  <c r="R742" i="2"/>
  <c r="R833" i="2"/>
  <c r="R811" i="2"/>
  <c r="R632" i="2"/>
  <c r="R656" i="2"/>
  <c r="R631" i="2"/>
  <c r="R643" i="2"/>
  <c r="R765" i="2"/>
  <c r="R660" i="2"/>
  <c r="R718" i="2"/>
  <c r="R3080" i="2"/>
  <c r="R746" i="2"/>
  <c r="R666" i="2"/>
  <c r="R644" i="2"/>
  <c r="R616" i="2"/>
  <c r="R608" i="2"/>
  <c r="R596" i="2"/>
  <c r="R2872" i="2"/>
  <c r="R597" i="2"/>
  <c r="R598" i="2"/>
  <c r="R599" i="2"/>
  <c r="R600" i="2"/>
  <c r="R601" i="2"/>
  <c r="R40" i="2"/>
  <c r="R602" i="2"/>
  <c r="R821" i="2"/>
  <c r="R68" i="2"/>
  <c r="R69" i="2"/>
  <c r="R70" i="2"/>
  <c r="R1117" i="2"/>
  <c r="R1118" i="2"/>
  <c r="R1119" i="2"/>
  <c r="R1120" i="2"/>
  <c r="R1168" i="2"/>
  <c r="R1169" i="2"/>
  <c r="R1624" i="2"/>
  <c r="R1625" i="2"/>
  <c r="R1626" i="2"/>
  <c r="R1627" i="2"/>
  <c r="R1628" i="2"/>
  <c r="R1629" i="2"/>
  <c r="R1630" i="2"/>
  <c r="R1631" i="2"/>
  <c r="R1632" i="2"/>
  <c r="R1633" i="2"/>
  <c r="R1634" i="2"/>
  <c r="R1635" i="2"/>
  <c r="R1667" i="2"/>
  <c r="R1668" i="2"/>
  <c r="R1669" i="2"/>
  <c r="R1670" i="2"/>
  <c r="R1671" i="2"/>
  <c r="R1672" i="2"/>
  <c r="R1673" i="2"/>
  <c r="R1676" i="2"/>
  <c r="R1677" i="2"/>
  <c r="R1714" i="2"/>
  <c r="R1715" i="2"/>
  <c r="R1718" i="2"/>
  <c r="R1719" i="2"/>
  <c r="R2000" i="2"/>
  <c r="R2001" i="2"/>
  <c r="R2002" i="2"/>
  <c r="R2003" i="2"/>
  <c r="R2004" i="2"/>
  <c r="R2005" i="2"/>
  <c r="R2006" i="2"/>
  <c r="R2007" i="2"/>
  <c r="R2008" i="2"/>
  <c r="R2029" i="2"/>
  <c r="R2030" i="2"/>
  <c r="R2141" i="2"/>
  <c r="R2142" i="2"/>
  <c r="R2278" i="2"/>
  <c r="R2279" i="2"/>
  <c r="R2280" i="2"/>
  <c r="R2281" i="2"/>
  <c r="R2282" i="2"/>
  <c r="R2283" i="2"/>
  <c r="R2284" i="2"/>
  <c r="R2285" i="2"/>
  <c r="R2286" i="2"/>
  <c r="R2969" i="2"/>
  <c r="R2970" i="2"/>
  <c r="R3563" i="2"/>
  <c r="R3564" i="2"/>
  <c r="R3569" i="2"/>
  <c r="R3571" i="2"/>
  <c r="R3572" i="2"/>
  <c r="R3577" i="2"/>
  <c r="R3578" i="2"/>
  <c r="R3579" i="2"/>
  <c r="R3580" i="2"/>
  <c r="R3581" i="2"/>
  <c r="R3582" i="2"/>
  <c r="R2976" i="2"/>
  <c r="R2977" i="2"/>
  <c r="R2978" i="2"/>
  <c r="R2213" i="2"/>
  <c r="R2214" i="2"/>
  <c r="R3022" i="2"/>
  <c r="R3023" i="2"/>
  <c r="R3430" i="2"/>
  <c r="R3431" i="2"/>
  <c r="R3129" i="2"/>
  <c r="R1762" i="2"/>
  <c r="R1763" i="2"/>
  <c r="R1193" i="2"/>
  <c r="R1194" i="2"/>
  <c r="R1195" i="2"/>
  <c r="R1196" i="2"/>
  <c r="R1197" i="2"/>
  <c r="R1198" i="2"/>
  <c r="R1199" i="2"/>
  <c r="R1200" i="2"/>
  <c r="R1201" i="2"/>
  <c r="R1202" i="2"/>
  <c r="R1203" i="2"/>
  <c r="R1204" i="2"/>
  <c r="R1205" i="2"/>
  <c r="R1206" i="2"/>
  <c r="R1207" i="2"/>
  <c r="R2410" i="2"/>
  <c r="R2411" i="2"/>
  <c r="R2412" i="2"/>
  <c r="R1567" i="2"/>
  <c r="R1364" i="2"/>
  <c r="R1365" i="2"/>
  <c r="R1366" i="2"/>
  <c r="R1367" i="2"/>
  <c r="R1368" i="2"/>
  <c r="R1369" i="2"/>
  <c r="R1370" i="2"/>
  <c r="R1371" i="2"/>
  <c r="R1372" i="2"/>
  <c r="R1373" i="2"/>
  <c r="R1374" i="2"/>
  <c r="R1375" i="2"/>
  <c r="R1376" i="2"/>
  <c r="R1377" i="2"/>
  <c r="R1378" i="2"/>
  <c r="R1379" i="2"/>
  <c r="R1380" i="2"/>
  <c r="R1381" i="2"/>
  <c r="R255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419" i="2"/>
  <c r="R2420" i="2"/>
  <c r="R2511" i="2"/>
  <c r="R2512" i="2"/>
  <c r="R3240" i="2"/>
  <c r="R3241" i="2"/>
  <c r="R1532" i="2"/>
  <c r="R1533" i="2"/>
  <c r="R1534" i="2"/>
  <c r="R1535" i="2"/>
  <c r="R1536" i="2"/>
  <c r="R1537" i="2"/>
  <c r="R1538" i="2"/>
  <c r="R1539" i="2"/>
  <c r="R1540" i="2"/>
  <c r="R1541" i="2"/>
  <c r="R1542" i="2"/>
  <c r="R1543" i="2"/>
  <c r="R1544" i="2"/>
  <c r="R3246" i="2"/>
  <c r="R3247" i="2"/>
  <c r="R1916" i="2"/>
  <c r="R1917" i="2"/>
  <c r="R1918" i="2"/>
  <c r="R1919" i="2"/>
  <c r="R1920" i="2"/>
  <c r="R1921" i="2"/>
  <c r="R1922" i="2"/>
  <c r="R1923" i="2"/>
  <c r="R1924" i="2"/>
  <c r="R1925" i="2"/>
  <c r="R1154" i="2"/>
  <c r="R1155" i="2"/>
  <c r="R1156" i="2"/>
  <c r="R83" i="2"/>
  <c r="R84" i="2"/>
  <c r="R2372" i="2"/>
  <c r="R1991" i="2"/>
  <c r="R1726" i="2"/>
  <c r="R1727" i="2"/>
  <c r="R1728" i="2"/>
  <c r="R1729" i="2"/>
  <c r="R1730" i="2"/>
  <c r="R1126" i="2"/>
  <c r="R1128" i="2"/>
  <c r="R2839" i="2"/>
  <c r="R2840" i="2"/>
  <c r="R2622" i="2"/>
  <c r="R1848" i="2"/>
  <c r="R1849" i="2"/>
  <c r="R1066" i="2"/>
  <c r="R1067" i="2"/>
  <c r="R2184" i="2"/>
  <c r="R2185" i="2"/>
  <c r="R2186" i="2"/>
  <c r="R2301" i="2"/>
  <c r="R2302" i="2"/>
  <c r="R2303" i="2"/>
  <c r="R2304" i="2"/>
  <c r="R2305" i="2"/>
  <c r="R2306" i="2"/>
  <c r="R1838" i="2"/>
  <c r="R1839" i="2"/>
  <c r="R2193" i="2"/>
  <c r="R2194" i="2"/>
  <c r="R2195" i="2"/>
  <c r="R2196" i="2"/>
  <c r="R1842" i="2"/>
  <c r="R1843" i="2"/>
  <c r="R2191" i="2"/>
  <c r="R2192" i="2"/>
  <c r="R2307" i="2"/>
  <c r="R2308" i="2"/>
  <c r="R2263" i="2"/>
  <c r="R2264" i="2"/>
  <c r="R1840" i="2"/>
  <c r="R1841" i="2"/>
  <c r="R3613" i="2"/>
  <c r="R3614" i="2"/>
  <c r="R3615" i="2"/>
  <c r="R3616" i="2"/>
  <c r="R3617" i="2"/>
  <c r="R1712" i="2"/>
  <c r="R1713" i="2"/>
  <c r="R2594" i="2"/>
  <c r="R1908" i="2"/>
  <c r="R2527" i="2"/>
  <c r="R3100" i="2"/>
  <c r="R3101" i="2"/>
  <c r="R3102" i="2"/>
  <c r="R2553" i="2"/>
  <c r="R2554" i="2"/>
  <c r="R3280" i="2"/>
  <c r="R3281" i="2"/>
  <c r="R2405" i="2"/>
  <c r="R2406" i="2"/>
  <c r="R2666" i="2"/>
  <c r="R2667" i="2"/>
  <c r="R977" i="2"/>
  <c r="R978" i="2"/>
  <c r="R979" i="2"/>
  <c r="R980" i="2"/>
  <c r="R981" i="2"/>
  <c r="R982" i="2"/>
  <c r="R983" i="2"/>
  <c r="R984" i="2"/>
  <c r="R985" i="2"/>
  <c r="R986" i="2"/>
  <c r="R987" i="2"/>
  <c r="R847" i="2"/>
  <c r="R848" i="2"/>
  <c r="R849" i="2"/>
  <c r="R850" i="2"/>
  <c r="R851" i="2"/>
  <c r="R852" i="2"/>
  <c r="R853" i="2"/>
  <c r="R3618" i="2"/>
  <c r="R3619" i="2"/>
  <c r="R2275" i="2"/>
  <c r="R2276" i="2"/>
  <c r="R2486" i="2"/>
  <c r="R139" i="2"/>
  <c r="R3379" i="2"/>
  <c r="R3380" i="2"/>
  <c r="R2928" i="2"/>
  <c r="R2929" i="2"/>
  <c r="R1183" i="2"/>
  <c r="R1184" i="2"/>
  <c r="R1185" i="2"/>
  <c r="R1186" i="2"/>
  <c r="R1187" i="2"/>
  <c r="R1188" i="2"/>
  <c r="R1189" i="2"/>
  <c r="R1190" i="2"/>
  <c r="R1191" i="2"/>
  <c r="R1192" i="2"/>
  <c r="R1297" i="2"/>
  <c r="R1298" i="2"/>
  <c r="R1299" i="2"/>
  <c r="R1017" i="2"/>
  <c r="R1018" i="2"/>
  <c r="R1019" i="2"/>
  <c r="R1020" i="2"/>
  <c r="R1021" i="2"/>
  <c r="R1022" i="2"/>
  <c r="R1023" i="2"/>
  <c r="R1024" i="2"/>
  <c r="R1025" i="2"/>
  <c r="R1026" i="2"/>
  <c r="R1027" i="2"/>
  <c r="R1418" i="2"/>
  <c r="R1419" i="2"/>
  <c r="R1420" i="2"/>
  <c r="R1421" i="2"/>
  <c r="R1422" i="2"/>
  <c r="R2209" i="2"/>
  <c r="R2210" i="2"/>
  <c r="R3289" i="2"/>
  <c r="R3290" i="2"/>
  <c r="R3287" i="2"/>
  <c r="R3288" i="2"/>
  <c r="R3620" i="2"/>
  <c r="R3621" i="2"/>
  <c r="R2636" i="2"/>
  <c r="R2637" i="2"/>
  <c r="R2626" i="2"/>
  <c r="R2627" i="2"/>
  <c r="R2628" i="2"/>
  <c r="R2638" i="2"/>
  <c r="R2639" i="2"/>
  <c r="R2634" i="2"/>
  <c r="R2635" i="2"/>
  <c r="R2631" i="2"/>
  <c r="R2632" i="2"/>
  <c r="R2633" i="2"/>
  <c r="R2629" i="2"/>
  <c r="R2630" i="2"/>
  <c r="R2489" i="2"/>
  <c r="R2490" i="2"/>
  <c r="R2491" i="2"/>
  <c r="R2672" i="2"/>
  <c r="R2673" i="2"/>
  <c r="R2687" i="2"/>
  <c r="R2688" i="2"/>
  <c r="R2689" i="2"/>
  <c r="R2690" i="2"/>
  <c r="R2492" i="2"/>
  <c r="R2493" i="2"/>
  <c r="R2674" i="2"/>
  <c r="R2675" i="2"/>
  <c r="R2619" i="2"/>
  <c r="R2620" i="2"/>
  <c r="R2752" i="2"/>
  <c r="R2753" i="2"/>
  <c r="R2457" i="2"/>
  <c r="R2458" i="2"/>
  <c r="R2373" i="2"/>
  <c r="R2374" i="2"/>
  <c r="R3484" i="2"/>
  <c r="R3485" i="2"/>
  <c r="R3381" i="2"/>
  <c r="R1984" i="2"/>
  <c r="R1425" i="2"/>
  <c r="R1426" i="2"/>
  <c r="R3522" i="2"/>
  <c r="R3523" i="2"/>
  <c r="R1314" i="2"/>
  <c r="R1315" i="2"/>
  <c r="R1316" i="2"/>
  <c r="R1317" i="2"/>
  <c r="R1318" i="2"/>
  <c r="R1319" i="2"/>
  <c r="R1320" i="2"/>
  <c r="R1321" i="2"/>
  <c r="R1322" i="2"/>
  <c r="R1323" i="2"/>
  <c r="R1324" i="2"/>
  <c r="R1325" i="2"/>
  <c r="R1214" i="2"/>
  <c r="R1215" i="2"/>
  <c r="R2341" i="2"/>
  <c r="R2342" i="2"/>
  <c r="R2343" i="2"/>
  <c r="R2365" i="2"/>
  <c r="R2366" i="2"/>
  <c r="R2367" i="2"/>
  <c r="R2361" i="2"/>
  <c r="R2362" i="2"/>
  <c r="R2363" i="2"/>
  <c r="R2364" i="2"/>
  <c r="R2234" i="2"/>
  <c r="R2235" i="2"/>
  <c r="R1788" i="2"/>
  <c r="R2146" i="2"/>
  <c r="R2147" i="2"/>
  <c r="R2148" i="2"/>
  <c r="R2913" i="2"/>
  <c r="R2914" i="2"/>
  <c r="R1412" i="2"/>
  <c r="R1413" i="2"/>
  <c r="R1408" i="2"/>
  <c r="R1409" i="2"/>
  <c r="R1410" i="2"/>
  <c r="R1411" i="2"/>
  <c r="R1406" i="2"/>
  <c r="R1407" i="2"/>
  <c r="R2375" i="2"/>
  <c r="R182" i="2"/>
  <c r="R183" i="2"/>
  <c r="R184" i="2"/>
  <c r="R185" i="2"/>
  <c r="R186" i="2"/>
  <c r="R1398" i="2"/>
  <c r="R1399" i="2"/>
  <c r="R1400" i="2"/>
  <c r="R3508" i="2"/>
  <c r="R3509" i="2"/>
  <c r="R3510" i="2"/>
  <c r="R3511" i="2"/>
  <c r="R3512" i="2"/>
  <c r="R3503" i="2"/>
  <c r="R3504" i="2"/>
  <c r="R3505" i="2"/>
  <c r="R3506" i="2"/>
  <c r="R3507" i="2"/>
  <c r="R3496" i="2"/>
  <c r="R3497" i="2"/>
  <c r="R3498" i="2"/>
  <c r="R3499" i="2"/>
  <c r="R3500" i="2"/>
  <c r="R3501" i="2"/>
  <c r="R128" i="2"/>
  <c r="R129" i="2"/>
  <c r="R130" i="2"/>
  <c r="R131" i="2"/>
  <c r="R132" i="2"/>
  <c r="R133" i="2"/>
  <c r="R134" i="2"/>
  <c r="R135" i="2"/>
  <c r="R3521" i="2"/>
  <c r="R3518" i="2"/>
  <c r="R3519" i="2"/>
  <c r="R3513" i="2"/>
  <c r="R3514" i="2"/>
  <c r="R3515" i="2"/>
  <c r="R144" i="2"/>
  <c r="R2425" i="2"/>
  <c r="R1813" i="2"/>
  <c r="R1871" i="2"/>
  <c r="R3528" i="2"/>
  <c r="R3529" i="2"/>
  <c r="R1662" i="2"/>
  <c r="R2959" i="2"/>
  <c r="R2957" i="2"/>
  <c r="R2958" i="2"/>
  <c r="R1516" i="2"/>
  <c r="R1517" i="2"/>
  <c r="R1518" i="2"/>
  <c r="R1519" i="2"/>
  <c r="R3231" i="2"/>
  <c r="R3232" i="2"/>
  <c r="R2534" i="2"/>
  <c r="R2535" i="2"/>
  <c r="R3141" i="2"/>
  <c r="R3142" i="2"/>
  <c r="R136" i="2"/>
  <c r="R137" i="2"/>
  <c r="R138" i="2"/>
  <c r="R3398" i="2"/>
  <c r="R3399" i="2"/>
  <c r="R2607" i="2"/>
  <c r="R1869" i="2"/>
  <c r="R1870" i="2"/>
  <c r="R2830" i="2"/>
  <c r="R2831" i="2"/>
  <c r="R3460" i="2"/>
  <c r="R3461" i="2"/>
  <c r="R2599" i="2"/>
  <c r="R2600" i="2"/>
  <c r="R1059" i="2"/>
  <c r="R1060" i="2"/>
  <c r="R1061" i="2"/>
  <c r="R1822" i="2"/>
  <c r="R1823" i="2"/>
  <c r="R1753" i="2"/>
  <c r="R1754" i="2"/>
  <c r="R1755" i="2"/>
  <c r="R1756" i="2"/>
  <c r="R1757" i="2"/>
  <c r="R1899" i="2"/>
  <c r="R1900" i="2"/>
  <c r="R1901" i="2"/>
  <c r="R1902" i="2"/>
  <c r="R1903" i="2"/>
  <c r="R1904" i="2"/>
  <c r="R1905" i="2"/>
  <c r="R1906" i="2"/>
  <c r="R2095" i="2"/>
  <c r="R1997" i="2"/>
  <c r="R1998" i="2"/>
  <c r="R2040" i="2"/>
  <c r="R1844" i="2"/>
  <c r="R2685" i="2"/>
  <c r="R2686" i="2"/>
  <c r="R2567" i="2"/>
  <c r="R2568" i="2"/>
  <c r="R3394" i="2"/>
  <c r="R3395" i="2"/>
  <c r="R3123" i="2"/>
  <c r="R3124" i="2"/>
  <c r="R3125" i="2"/>
  <c r="R3126" i="2"/>
  <c r="R3127" i="2"/>
  <c r="R2070" i="2"/>
  <c r="R2071" i="2"/>
  <c r="R153" i="2"/>
  <c r="R1236" i="2"/>
  <c r="R1228" i="2"/>
  <c r="R1233" i="2"/>
  <c r="R2094" i="2"/>
  <c r="R1423" i="2"/>
  <c r="R2520" i="2"/>
  <c r="R2300" i="2"/>
  <c r="R2309" i="2"/>
  <c r="R2310" i="2"/>
  <c r="R2299" i="2"/>
  <c r="R2298" i="2"/>
  <c r="R1230" i="2"/>
  <c r="R1231" i="2"/>
  <c r="R1232" i="2"/>
  <c r="R3358" i="2"/>
  <c r="R3359" i="2"/>
  <c r="R3360" i="2"/>
  <c r="R3361" i="2"/>
  <c r="R3362" i="2"/>
  <c r="R3363" i="2"/>
  <c r="R3364" i="2"/>
  <c r="R3365" i="2"/>
  <c r="R3366" i="2"/>
  <c r="R3367" i="2"/>
  <c r="R3368" i="2"/>
  <c r="R3369" i="2"/>
  <c r="R3370" i="2"/>
  <c r="R3371" i="2"/>
  <c r="R3372" i="2"/>
  <c r="R3373" i="2"/>
  <c r="R3374" i="2"/>
  <c r="R3375" i="2"/>
  <c r="R3376" i="2"/>
  <c r="R3377" i="2"/>
  <c r="R3042" i="2"/>
  <c r="R3043" i="2"/>
  <c r="R3044" i="2"/>
  <c r="R3045" i="2"/>
  <c r="R3046" i="2"/>
  <c r="R3047" i="2"/>
  <c r="R3048" i="2"/>
  <c r="R3049" i="2"/>
  <c r="R3050" i="2"/>
  <c r="R3051" i="2"/>
  <c r="R3052" i="2"/>
  <c r="R3053" i="2"/>
  <c r="R3054" i="2"/>
  <c r="R3055" i="2"/>
  <c r="R3056" i="2"/>
  <c r="R3057" i="2"/>
  <c r="R3058" i="2"/>
  <c r="R3059" i="2"/>
  <c r="R3060" i="2"/>
  <c r="R3061" i="2"/>
  <c r="R3062" i="2"/>
  <c r="R3063" i="2"/>
  <c r="R3478" i="2"/>
  <c r="R3479" i="2"/>
  <c r="R3480" i="2"/>
  <c r="R3481" i="2"/>
  <c r="R3482" i="2"/>
  <c r="R3483" i="2"/>
  <c r="R3472" i="2"/>
  <c r="R3473" i="2"/>
  <c r="R3474" i="2"/>
  <c r="R3475" i="2"/>
  <c r="R3476" i="2"/>
  <c r="R3466" i="2"/>
  <c r="R3467" i="2"/>
  <c r="R3468" i="2"/>
  <c r="R3469" i="2"/>
  <c r="R3470" i="2"/>
  <c r="R3471" i="2"/>
  <c r="R118" i="2"/>
  <c r="R119" i="2"/>
  <c r="R120" i="2"/>
  <c r="R121" i="2"/>
  <c r="R122" i="2"/>
  <c r="R123" i="2"/>
  <c r="R124" i="2"/>
  <c r="R125" i="2"/>
  <c r="R1513" i="2"/>
  <c r="R1514" i="2"/>
  <c r="R1515" i="2"/>
  <c r="R2037" i="2"/>
  <c r="R2038" i="2"/>
  <c r="R2039" i="2"/>
  <c r="R1716" i="2"/>
  <c r="R1717" i="2"/>
  <c r="R2154" i="2"/>
  <c r="R2155" i="2"/>
  <c r="R2156" i="2"/>
  <c r="R2033" i="2"/>
  <c r="R2034" i="2"/>
  <c r="R2035" i="2"/>
  <c r="R2036" i="2"/>
  <c r="R1732" i="2"/>
  <c r="R1733" i="2"/>
  <c r="R2151" i="2"/>
  <c r="R2152" i="2"/>
  <c r="R2153" i="2"/>
  <c r="R2614" i="2"/>
  <c r="R2750" i="2"/>
  <c r="R1646" i="2"/>
  <c r="R1040" i="2"/>
  <c r="R1041" i="2"/>
  <c r="R1042" i="2"/>
  <c r="R1043" i="2"/>
  <c r="R1044" i="2"/>
  <c r="R2517" i="2"/>
  <c r="R2518" i="2"/>
  <c r="R2519" i="2"/>
  <c r="R2208" i="2"/>
  <c r="R2731" i="2"/>
  <c r="R2730" i="2"/>
  <c r="R2079" i="2"/>
  <c r="R2080" i="2"/>
  <c r="R1976" i="2"/>
  <c r="R188" i="2"/>
  <c r="R189" i="2"/>
  <c r="R190" i="2"/>
  <c r="R191" i="2"/>
  <c r="R192" i="2"/>
  <c r="R2669" i="2"/>
  <c r="R2478" i="2"/>
  <c r="R2479" i="2"/>
  <c r="R2703" i="2"/>
  <c r="R2663" i="2"/>
  <c r="R2664" i="2"/>
  <c r="R2267" i="2"/>
  <c r="R2521" i="2"/>
  <c r="R2522" i="2"/>
  <c r="R2698" i="2"/>
  <c r="R1792" i="2"/>
  <c r="R1793" i="2"/>
  <c r="R1794" i="2"/>
  <c r="R1795" i="2"/>
  <c r="R1796" i="2"/>
  <c r="R1797" i="2"/>
  <c r="R1798" i="2"/>
  <c r="R2455" i="2"/>
  <c r="R2456" i="2"/>
  <c r="R795" i="2"/>
  <c r="R796" i="2"/>
  <c r="R797" i="2"/>
  <c r="R798" i="2"/>
  <c r="R2759" i="2"/>
  <c r="R3282" i="2"/>
  <c r="R3283" i="2"/>
  <c r="R2746" i="2"/>
  <c r="R2747" i="2"/>
  <c r="R3003" i="2"/>
  <c r="R3004" i="2"/>
  <c r="R3005" i="2"/>
  <c r="R3000" i="2"/>
  <c r="R3001" i="2"/>
  <c r="R2764" i="2"/>
  <c r="R2765" i="2"/>
  <c r="R2696" i="2"/>
  <c r="R3422" i="2"/>
  <c r="R2424" i="2"/>
  <c r="R1811" i="2"/>
  <c r="R1675" i="2"/>
  <c r="R2122" i="2"/>
  <c r="R2123" i="2"/>
  <c r="R2938" i="2"/>
  <c r="R2939" i="2"/>
  <c r="R2940" i="2"/>
  <c r="R2941" i="2"/>
  <c r="R3300" i="2"/>
  <c r="R3098" i="2"/>
  <c r="R3277" i="2"/>
  <c r="R3278" i="2"/>
  <c r="R3276" i="2"/>
  <c r="R1590" i="2"/>
  <c r="R1591" i="2"/>
  <c r="R1592" i="2"/>
  <c r="R1593" i="2"/>
  <c r="R1594" i="2"/>
  <c r="R1595" i="2"/>
  <c r="R1596" i="2"/>
  <c r="R1597" i="2"/>
  <c r="R1598" i="2"/>
  <c r="R1599" i="2"/>
  <c r="R1600" i="2"/>
  <c r="R3425" i="2"/>
  <c r="R2597" i="2"/>
  <c r="R2598" i="2"/>
  <c r="R2665" i="2"/>
  <c r="R2143" i="2"/>
  <c r="R2144" i="2"/>
  <c r="R2145" i="2"/>
  <c r="R2021" i="2"/>
  <c r="R2022" i="2"/>
  <c r="R2023" i="2"/>
  <c r="R2024" i="2"/>
  <c r="R2027" i="2"/>
  <c r="R2028" i="2"/>
  <c r="R2131" i="2"/>
  <c r="R2132" i="2"/>
  <c r="R2133" i="2"/>
  <c r="R2134" i="2"/>
  <c r="R2135" i="2"/>
  <c r="R2136" i="2"/>
  <c r="R2204" i="2"/>
  <c r="R3274" i="2"/>
  <c r="R3275" i="2"/>
  <c r="R2805" i="2"/>
  <c r="R3134" i="2"/>
  <c r="R2623" i="2"/>
  <c r="R2624" i="2"/>
  <c r="R1571" i="2"/>
  <c r="R1124" i="2"/>
  <c r="R1125" i="2"/>
  <c r="R2832" i="2"/>
  <c r="R2833" i="2"/>
  <c r="R2975" i="2"/>
  <c r="R1227" i="2"/>
  <c r="R1572" i="2"/>
  <c r="R1573" i="2"/>
  <c r="R1574" i="2"/>
  <c r="R3392" i="2"/>
  <c r="R3393" i="2"/>
  <c r="R1134" i="2"/>
  <c r="R1135" i="2"/>
  <c r="R2121" i="2"/>
  <c r="R1995" i="2"/>
  <c r="R1692" i="2"/>
  <c r="R2120" i="2"/>
  <c r="R1996" i="2"/>
  <c r="R1284" i="2"/>
  <c r="R1285" i="2"/>
  <c r="R1287" i="2"/>
  <c r="R1288" i="2"/>
  <c r="R1289" i="2"/>
  <c r="R3543" i="2"/>
  <c r="R3544" i="2"/>
  <c r="R3545" i="2"/>
  <c r="R2106" i="2"/>
  <c r="R1999" i="2"/>
  <c r="R2448" i="2"/>
  <c r="R2449" i="2"/>
  <c r="R2450" i="2"/>
  <c r="R2451" i="2"/>
  <c r="R2452" i="2"/>
  <c r="R2453" i="2"/>
  <c r="R2454" i="2"/>
  <c r="R1429" i="2"/>
  <c r="R1430" i="2"/>
  <c r="R1663" i="2"/>
  <c r="R1664" i="2"/>
  <c r="R1665" i="2"/>
  <c r="R1666" i="2"/>
  <c r="R1436" i="2"/>
  <c r="R1437" i="2"/>
  <c r="R1438" i="2"/>
  <c r="R2130" i="2"/>
  <c r="R2850" i="2"/>
  <c r="R2259" i="2"/>
  <c r="R2260" i="2"/>
  <c r="R2261" i="2"/>
  <c r="R2262" i="2"/>
  <c r="R3557" i="2"/>
  <c r="R3558" i="2"/>
  <c r="R3559" i="2"/>
  <c r="R3560" i="2"/>
  <c r="R1045" i="2"/>
  <c r="R1046" i="2"/>
  <c r="R1047" i="2"/>
  <c r="R2439" i="2"/>
  <c r="R2440" i="2"/>
  <c r="R2441" i="2"/>
  <c r="R2442" i="2"/>
  <c r="R2443" i="2"/>
  <c r="R2444" i="2"/>
  <c r="R2445" i="2"/>
  <c r="R2446" i="2"/>
  <c r="R2447" i="2"/>
  <c r="R2429" i="2"/>
  <c r="R2430" i="2"/>
  <c r="R2431" i="2"/>
  <c r="R2432" i="2"/>
  <c r="R2433" i="2"/>
  <c r="R2434" i="2"/>
  <c r="R2435" i="2"/>
  <c r="R2436" i="2"/>
  <c r="R1740" i="2"/>
  <c r="R1741" i="2"/>
  <c r="R1742" i="2"/>
  <c r="R1743" i="2"/>
  <c r="R1744" i="2"/>
  <c r="R1745" i="2"/>
  <c r="R1746" i="2"/>
  <c r="R1747" i="2"/>
  <c r="R1748" i="2"/>
  <c r="R1749" i="2"/>
  <c r="R1750" i="2"/>
  <c r="R1751" i="2"/>
  <c r="R1520" i="2"/>
  <c r="R1521" i="2"/>
  <c r="R1522" i="2"/>
  <c r="R1523" i="2"/>
  <c r="R1524" i="2"/>
  <c r="R1525" i="2"/>
  <c r="R1526" i="2"/>
  <c r="R1527" i="2"/>
  <c r="R1528" i="2"/>
  <c r="R1529" i="2"/>
  <c r="R1530" i="2"/>
  <c r="R2538" i="2"/>
  <c r="R1054" i="2"/>
  <c r="R1055" i="2"/>
  <c r="R1056" i="2"/>
  <c r="R3390" i="2"/>
  <c r="R3391" i="2"/>
  <c r="R2437" i="2"/>
  <c r="R2438" i="2"/>
  <c r="R1819" i="2"/>
  <c r="R1820" i="2"/>
  <c r="R1821" i="2"/>
  <c r="R2386" i="2"/>
  <c r="R2387" i="2"/>
  <c r="R2388" i="2"/>
  <c r="R2393" i="2"/>
  <c r="R2394" i="2"/>
  <c r="R2395" i="2"/>
  <c r="R2396" i="2"/>
  <c r="R2397" i="2"/>
  <c r="R2389" i="2"/>
  <c r="R2390" i="2"/>
  <c r="R2391" i="2"/>
  <c r="R3524" i="2"/>
  <c r="R2740" i="2"/>
  <c r="R2741" i="2"/>
  <c r="R2742" i="2"/>
  <c r="R2743" i="2"/>
  <c r="R2052" i="2"/>
  <c r="R2826" i="2"/>
  <c r="R2827" i="2"/>
  <c r="R2828" i="2"/>
  <c r="R785" i="2"/>
  <c r="R786" i="2"/>
  <c r="R787" i="2"/>
  <c r="R788" i="2"/>
  <c r="R789" i="2"/>
  <c r="R790" i="2"/>
  <c r="R791" i="2"/>
  <c r="R792" i="2"/>
  <c r="R2593" i="2"/>
  <c r="R2858" i="2"/>
  <c r="R2859" i="2"/>
  <c r="R2860" i="2"/>
  <c r="R3121" i="2"/>
  <c r="R1885" i="2"/>
  <c r="R1886" i="2"/>
  <c r="R2545" i="2"/>
  <c r="R1038" i="2"/>
  <c r="R1889" i="2"/>
  <c r="R1890" i="2"/>
  <c r="R1891" i="2"/>
  <c r="R1892" i="2"/>
  <c r="R1893" i="2"/>
  <c r="R1894" i="2"/>
  <c r="R1895" i="2"/>
  <c r="R2546" i="2"/>
  <c r="R2107" i="2"/>
  <c r="R2108" i="2"/>
  <c r="R2109" i="2"/>
  <c r="R2110" i="2"/>
  <c r="R2111" i="2"/>
  <c r="R2112" i="2"/>
  <c r="R2113" i="2"/>
  <c r="R2114" i="2"/>
  <c r="R2115" i="2"/>
  <c r="R2273" i="2"/>
  <c r="R2199" i="2"/>
  <c r="R2200" i="2"/>
  <c r="R2201" i="2"/>
  <c r="R2202" i="2"/>
  <c r="R2203" i="2"/>
  <c r="R2311" i="2"/>
  <c r="R2312" i="2"/>
  <c r="R2313" i="2"/>
  <c r="R2314" i="2"/>
  <c r="R2315" i="2"/>
  <c r="R2316" i="2"/>
  <c r="R2885" i="2"/>
  <c r="R2886" i="2"/>
  <c r="R2887" i="2"/>
  <c r="R2819" i="2"/>
  <c r="R2820" i="2"/>
  <c r="R2816" i="2"/>
  <c r="R2817" i="2"/>
  <c r="R2812" i="2"/>
  <c r="R2813" i="2"/>
  <c r="R2814" i="2"/>
  <c r="R2815" i="2"/>
  <c r="R2317" i="2"/>
  <c r="R2318" i="2"/>
  <c r="R2321" i="2"/>
  <c r="R2322" i="2"/>
  <c r="R2319" i="2"/>
  <c r="R2320" i="2"/>
  <c r="R1845" i="2"/>
  <c r="R1846" i="2"/>
  <c r="R2137" i="2"/>
  <c r="R2138" i="2"/>
  <c r="R2031" i="2"/>
  <c r="R2032" i="2"/>
  <c r="R1085" i="2"/>
  <c r="R1086" i="2"/>
  <c r="R3493" i="2"/>
  <c r="R3491" i="2"/>
  <c r="R3492" i="2"/>
  <c r="R3489" i="2"/>
  <c r="R3490" i="2"/>
  <c r="R3487" i="2"/>
  <c r="R3488" i="2"/>
  <c r="R126" i="2"/>
  <c r="R127" i="2"/>
  <c r="R823" i="2"/>
  <c r="R824" i="2"/>
  <c r="R825" i="2"/>
  <c r="R826" i="2"/>
  <c r="R827" i="2"/>
  <c r="R828" i="2"/>
  <c r="R829" i="2"/>
  <c r="R830" i="2"/>
  <c r="R831" i="2"/>
  <c r="R832" i="2"/>
  <c r="R2242" i="2"/>
  <c r="R2243" i="2"/>
  <c r="R3356" i="2"/>
  <c r="R804" i="2"/>
  <c r="R805" i="2"/>
  <c r="R2592" i="2"/>
  <c r="R1248" i="2"/>
  <c r="R1249" i="2"/>
  <c r="R1250" i="2"/>
  <c r="R1251" i="2"/>
  <c r="R1252" i="2"/>
  <c r="R1253" i="2"/>
  <c r="R1254" i="2"/>
  <c r="R1255" i="2"/>
  <c r="R1256" i="2"/>
  <c r="R1824" i="2"/>
  <c r="R1685" i="2"/>
  <c r="R1686" i="2"/>
  <c r="R2524" i="2"/>
  <c r="R2472" i="2"/>
  <c r="R2972" i="2"/>
  <c r="R2973" i="2"/>
  <c r="R2470" i="2"/>
  <c r="R2161" i="2"/>
  <c r="R2523" i="2"/>
  <c r="R1224" i="2"/>
  <c r="R1225" i="2"/>
  <c r="R1226" i="2"/>
  <c r="R150" i="2"/>
  <c r="R151" i="2"/>
  <c r="R152" i="2"/>
  <c r="R148" i="2"/>
  <c r="R149" i="2"/>
  <c r="R988" i="2"/>
  <c r="R989" i="2"/>
  <c r="R990" i="2"/>
  <c r="R991" i="2"/>
  <c r="R992" i="2"/>
  <c r="R993" i="2"/>
  <c r="R994" i="2"/>
  <c r="R995" i="2"/>
  <c r="R996" i="2"/>
  <c r="R997" i="2"/>
  <c r="R998" i="2"/>
  <c r="R2691" i="2"/>
  <c r="R2692" i="2"/>
  <c r="R3026" i="2"/>
  <c r="R3027" i="2"/>
  <c r="R3599" i="2"/>
  <c r="R3600" i="2"/>
  <c r="R3601" i="2"/>
  <c r="R2173" i="2"/>
  <c r="R3024" i="2"/>
  <c r="R2498" i="2"/>
  <c r="R3178" i="2"/>
  <c r="R3179" i="2"/>
  <c r="R3180" i="2"/>
  <c r="R57" i="2"/>
  <c r="R58" i="2"/>
  <c r="R59" i="2"/>
  <c r="R1946" i="2"/>
  <c r="R1947" i="2"/>
  <c r="R1948" i="2"/>
  <c r="R1949" i="2"/>
  <c r="R1950" i="2"/>
  <c r="R3028" i="2"/>
  <c r="R3029" i="2"/>
  <c r="R3030" i="2"/>
  <c r="R2762" i="2"/>
  <c r="R2763" i="2"/>
  <c r="R3271" i="2"/>
  <c r="R3272" i="2"/>
  <c r="R3273" i="2"/>
  <c r="R2905" i="2"/>
  <c r="R2906" i="2"/>
  <c r="R2907" i="2"/>
  <c r="R2118" i="2"/>
  <c r="R2119" i="2"/>
  <c r="R1992" i="2"/>
  <c r="R1993" i="2"/>
  <c r="R1994" i="2"/>
  <c r="R1691" i="2"/>
  <c r="R2077" i="2"/>
  <c r="R2076" i="2"/>
  <c r="R2078" i="2"/>
  <c r="R2075" i="2"/>
  <c r="R2074" i="2"/>
  <c r="R2713" i="2"/>
  <c r="R2712" i="2"/>
  <c r="R2711" i="2"/>
  <c r="R2715" i="2"/>
  <c r="R2714" i="2"/>
  <c r="R2724" i="2"/>
  <c r="R2722" i="2"/>
  <c r="R2719" i="2"/>
  <c r="R2717" i="2"/>
  <c r="R2718" i="2"/>
  <c r="R2721" i="2"/>
  <c r="R2726" i="2"/>
  <c r="R2716" i="2"/>
  <c r="R2728" i="2"/>
  <c r="R3216" i="2"/>
  <c r="R3217" i="2"/>
  <c r="R3218" i="2"/>
  <c r="R2590" i="2"/>
  <c r="R3213" i="2"/>
  <c r="R3214" i="2"/>
  <c r="R3215" i="2"/>
  <c r="R2097" i="2"/>
  <c r="R2098" i="2"/>
  <c r="R2099" i="2"/>
  <c r="R2100" i="2"/>
  <c r="R2101" i="2"/>
  <c r="R2102" i="2"/>
  <c r="R2103" i="2"/>
  <c r="R2104" i="2"/>
  <c r="R2105" i="2"/>
  <c r="R2384" i="2"/>
  <c r="R2385" i="2"/>
  <c r="R3229" i="2"/>
  <c r="R3230" i="2"/>
  <c r="R3006" i="2"/>
  <c r="R3007" i="2"/>
  <c r="R3008" i="2"/>
  <c r="R3009" i="2"/>
  <c r="R2170" i="2"/>
  <c r="R2171" i="2"/>
  <c r="R3315" i="2"/>
  <c r="R3316" i="2"/>
  <c r="R3188" i="2"/>
  <c r="R3189" i="2"/>
  <c r="R3190" i="2"/>
  <c r="R3191" i="2"/>
  <c r="R3192" i="2"/>
  <c r="R3193" i="2"/>
  <c r="R3194" i="2"/>
  <c r="R1583" i="2"/>
  <c r="R2591" i="2"/>
  <c r="R3209" i="2"/>
  <c r="R2175" i="2"/>
  <c r="R2176" i="2"/>
  <c r="R3353" i="2"/>
  <c r="R3354" i="2"/>
  <c r="R2982" i="2"/>
  <c r="R2625" i="2"/>
  <c r="R1972" i="2"/>
  <c r="R1789" i="2"/>
  <c r="R1296" i="2"/>
  <c r="R1260" i="2"/>
  <c r="R1122" i="2"/>
  <c r="R1123" i="2"/>
  <c r="R2093" i="2"/>
  <c r="R1697" i="2"/>
  <c r="R2172" i="2"/>
  <c r="R3349" i="2"/>
  <c r="R3350" i="2"/>
  <c r="R3351" i="2"/>
  <c r="R3037" i="2"/>
  <c r="R3038" i="2"/>
  <c r="R3039" i="2"/>
  <c r="R3040" i="2"/>
  <c r="R1721" i="2"/>
  <c r="R3345" i="2"/>
  <c r="R3346" i="2"/>
  <c r="R3347" i="2"/>
  <c r="R2336" i="2"/>
  <c r="R2337" i="2"/>
  <c r="R2338" i="2"/>
  <c r="R2339" i="2"/>
  <c r="R3561" i="2"/>
  <c r="R3562" i="2"/>
  <c r="R3303" i="2"/>
  <c r="R3304" i="2"/>
  <c r="R3602" i="2"/>
  <c r="R1814" i="2"/>
  <c r="R1815" i="2"/>
  <c r="R1817" i="2"/>
  <c r="R1818" i="2"/>
  <c r="R2370" i="2"/>
  <c r="R2371" i="2"/>
  <c r="R2368" i="2"/>
  <c r="R2369" i="2"/>
  <c r="R2053" i="2"/>
  <c r="R2054" i="2"/>
  <c r="R2055" i="2"/>
  <c r="R3388" i="2"/>
  <c r="R3389" i="2"/>
  <c r="R2349" i="2"/>
  <c r="R2350" i="2"/>
  <c r="R55" i="2"/>
  <c r="R56" i="2"/>
  <c r="R3242" i="2"/>
  <c r="R3243" i="2"/>
  <c r="R2605" i="2"/>
  <c r="R2606" i="2"/>
  <c r="R2930" i="2"/>
  <c r="R2931" i="2"/>
  <c r="R1136" i="2"/>
  <c r="R1138" i="2"/>
  <c r="R1139" i="2"/>
  <c r="R1141" i="2"/>
  <c r="R2344" i="2"/>
  <c r="R2345" i="2"/>
  <c r="R2346" i="2"/>
  <c r="R1884" i="2"/>
  <c r="R3405" i="2"/>
  <c r="R3406" i="2"/>
  <c r="R2908" i="2"/>
  <c r="R2608" i="2"/>
  <c r="R3297" i="2"/>
  <c r="R3298" i="2"/>
  <c r="R3199" i="2"/>
  <c r="R3200" i="2"/>
  <c r="R3248" i="2"/>
  <c r="R2640" i="2"/>
  <c r="R3424" i="2"/>
  <c r="R2933" i="2"/>
  <c r="R2934" i="2"/>
  <c r="R2935" i="2"/>
  <c r="R2936" i="2"/>
  <c r="R2937" i="2"/>
  <c r="R3119" i="2"/>
  <c r="R3016" i="2"/>
  <c r="R3017" i="2"/>
  <c r="R3018" i="2"/>
  <c r="R3019" i="2"/>
  <c r="R3093" i="2"/>
  <c r="R3094" i="2"/>
  <c r="R2710" i="2"/>
  <c r="R2708" i="2"/>
  <c r="R2706" i="2"/>
  <c r="R2709" i="2"/>
  <c r="R2707" i="2"/>
  <c r="R2073" i="2"/>
  <c r="R2072" i="2"/>
  <c r="R3385" i="2"/>
  <c r="R3386" i="2"/>
  <c r="R2565" i="2"/>
  <c r="R2566" i="2"/>
  <c r="R2041" i="2"/>
  <c r="R2967" i="2"/>
  <c r="R3234" i="2"/>
  <c r="R3235" i="2"/>
  <c r="R1926" i="2"/>
  <c r="R1927" i="2"/>
  <c r="R1928" i="2"/>
  <c r="R1929" i="2"/>
  <c r="R1930" i="2"/>
  <c r="R1931" i="2"/>
  <c r="R1932" i="2"/>
  <c r="R1933" i="2"/>
  <c r="R1934" i="2"/>
  <c r="R1935" i="2"/>
  <c r="R1936" i="2"/>
  <c r="R1937" i="2"/>
  <c r="R1938" i="2"/>
  <c r="R2351" i="2"/>
  <c r="R2352" i="2"/>
  <c r="R2353" i="2"/>
  <c r="R2426" i="2"/>
  <c r="R2427" i="2"/>
  <c r="R1911" i="2"/>
  <c r="R1912" i="2"/>
  <c r="R1913" i="2"/>
  <c r="R1914" i="2"/>
  <c r="R2063" i="2"/>
  <c r="R2064" i="2"/>
  <c r="R2678" i="2"/>
  <c r="R2679" i="2"/>
  <c r="R2049" i="2"/>
  <c r="R2050" i="2"/>
  <c r="R2354" i="2"/>
  <c r="R2355" i="2"/>
  <c r="R2803" i="2"/>
  <c r="R2804" i="2"/>
  <c r="R2800" i="2"/>
  <c r="R2801" i="2"/>
  <c r="R2797" i="2"/>
  <c r="R2798" i="2"/>
  <c r="R2217" i="2"/>
  <c r="R2218" i="2"/>
  <c r="R2219" i="2"/>
  <c r="R2096" i="2"/>
  <c r="R2179" i="2"/>
  <c r="R60" i="2"/>
  <c r="R61" i="2"/>
  <c r="R62" i="2"/>
  <c r="R63" i="2"/>
  <c r="R64" i="2"/>
  <c r="R65" i="2"/>
  <c r="R66" i="2"/>
  <c r="R67" i="2"/>
  <c r="R1142" i="2"/>
  <c r="R1479" i="2"/>
  <c r="R1480" i="2"/>
  <c r="R165" i="2"/>
  <c r="R166" i="2"/>
  <c r="R167" i="2"/>
  <c r="R168" i="2"/>
  <c r="R169" i="2"/>
  <c r="R170" i="2"/>
  <c r="R171" i="2"/>
  <c r="R172" i="2"/>
  <c r="R173" i="2"/>
  <c r="R174" i="2"/>
  <c r="R1327" i="2"/>
  <c r="R1328" i="2"/>
  <c r="R1329" i="2"/>
  <c r="R1330" i="2"/>
  <c r="R1331" i="2"/>
  <c r="R1332" i="2"/>
  <c r="R1333" i="2"/>
  <c r="R1334" i="2"/>
  <c r="R1335" i="2"/>
  <c r="R1336" i="2"/>
  <c r="R1337" i="2"/>
  <c r="R2890" i="2"/>
  <c r="R2891" i="2"/>
  <c r="R2892" i="2"/>
  <c r="R2893" i="2"/>
  <c r="R3598" i="2"/>
  <c r="R3595" i="2"/>
  <c r="R3596" i="2"/>
  <c r="R3597" i="2"/>
  <c r="R3592" i="2"/>
  <c r="R3593" i="2"/>
  <c r="R3589" i="2"/>
  <c r="R3590" i="2"/>
  <c r="R3591" i="2"/>
  <c r="R3587" i="2"/>
  <c r="R3588" i="2"/>
  <c r="R808" i="2"/>
  <c r="R809" i="2"/>
  <c r="R810" i="2"/>
  <c r="R813" i="2"/>
  <c r="R3064" i="2"/>
  <c r="R3065" i="2"/>
  <c r="R3607" i="2"/>
  <c r="R3608" i="2"/>
  <c r="R834" i="2"/>
  <c r="R835" i="2"/>
  <c r="R836" i="2"/>
  <c r="R2417" i="2"/>
  <c r="R2418" i="2"/>
  <c r="R2564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5" i="2"/>
  <c r="R976" i="2"/>
  <c r="R2482" i="2"/>
  <c r="R2084" i="2"/>
  <c r="R3163" i="2"/>
  <c r="R3164" i="2"/>
  <c r="R3165" i="2"/>
  <c r="R3161" i="2"/>
  <c r="R3162" i="2"/>
  <c r="R3159" i="2"/>
  <c r="R3160" i="2"/>
  <c r="R3157" i="2"/>
  <c r="R3158" i="2"/>
  <c r="R3155" i="2"/>
  <c r="R3156" i="2"/>
  <c r="R3153" i="2"/>
  <c r="R3154" i="2"/>
  <c r="R3151" i="2"/>
  <c r="R3152" i="2"/>
  <c r="R3167" i="2"/>
  <c r="R3168" i="2"/>
  <c r="R3169" i="2"/>
  <c r="R2809" i="2"/>
  <c r="R2810" i="2"/>
  <c r="R2807" i="2"/>
  <c r="R837" i="2"/>
  <c r="R838" i="2"/>
  <c r="R839" i="2"/>
  <c r="R2398" i="2"/>
  <c r="R3409" i="2"/>
  <c r="R1282" i="2"/>
  <c r="R1510" i="2"/>
  <c r="R1511" i="2"/>
  <c r="R111" i="2"/>
  <c r="R112" i="2"/>
  <c r="R113" i="2"/>
  <c r="R114" i="2"/>
  <c r="R115" i="2"/>
  <c r="R116" i="2"/>
  <c r="R117" i="2"/>
  <c r="R1217" i="2"/>
  <c r="R1218" i="2"/>
  <c r="R1219" i="2"/>
  <c r="R1220" i="2"/>
  <c r="R1221" i="2"/>
  <c r="R1222" i="2"/>
  <c r="R1132" i="2"/>
  <c r="R1133" i="2"/>
  <c r="R1973" i="2"/>
  <c r="R1974" i="2"/>
  <c r="R233" i="2"/>
  <c r="R3227" i="2"/>
  <c r="R3228" i="2"/>
  <c r="R1963" i="2"/>
  <c r="R1964" i="2"/>
  <c r="R1965" i="2"/>
  <c r="R1966" i="2"/>
  <c r="R1967" i="2"/>
  <c r="R1968" i="2"/>
  <c r="R2505" i="2"/>
  <c r="R2506" i="2"/>
  <c r="R2507" i="2"/>
  <c r="R2508" i="2"/>
  <c r="R2509" i="2"/>
  <c r="R2510" i="2"/>
  <c r="R2694" i="2"/>
  <c r="R2695" i="2"/>
  <c r="R937" i="2"/>
  <c r="R938" i="2"/>
  <c r="R939" i="2"/>
  <c r="R940" i="2"/>
  <c r="R941" i="2"/>
  <c r="R942" i="2"/>
  <c r="R943" i="2"/>
  <c r="R944" i="2"/>
  <c r="R945" i="2"/>
  <c r="R947" i="2"/>
  <c r="R948" i="2"/>
  <c r="R949" i="2"/>
  <c r="R950" i="2"/>
  <c r="R951" i="2"/>
  <c r="R952" i="2"/>
  <c r="R953" i="2"/>
  <c r="R1308" i="2"/>
  <c r="R1309" i="2"/>
  <c r="R1310" i="2"/>
  <c r="R1311" i="2"/>
  <c r="R2561" i="2"/>
  <c r="R2562" i="2"/>
  <c r="R3583" i="2"/>
  <c r="R3584" i="2"/>
  <c r="R3532" i="2"/>
  <c r="R3533" i="2"/>
  <c r="R3534" i="2"/>
  <c r="R3535" i="2"/>
  <c r="R3536" i="2"/>
  <c r="R3537" i="2"/>
  <c r="R47" i="2"/>
  <c r="R48" i="2"/>
  <c r="R49" i="2"/>
  <c r="R50" i="2"/>
  <c r="R51" i="2"/>
  <c r="R52" i="2"/>
  <c r="R53" i="2"/>
  <c r="R54" i="2"/>
  <c r="R2529" i="2"/>
  <c r="R2376" i="2"/>
  <c r="R2377" i="2"/>
  <c r="R3269" i="2"/>
  <c r="R3270" i="2"/>
  <c r="R1951" i="2"/>
  <c r="R1952" i="2"/>
  <c r="R1953" i="2"/>
  <c r="R1954" i="2"/>
  <c r="R3183" i="2"/>
  <c r="R3184" i="2"/>
  <c r="R2268" i="2"/>
  <c r="R2269" i="2"/>
  <c r="R2270" i="2"/>
  <c r="R2271" i="2"/>
  <c r="R3131" i="2"/>
  <c r="R3132" i="2"/>
  <c r="R3546" i="2"/>
  <c r="R3547" i="2"/>
  <c r="R3548" i="2"/>
  <c r="R3427" i="2"/>
  <c r="R3428" i="2"/>
  <c r="R3025" i="2"/>
  <c r="R2824" i="2"/>
  <c r="R2139" i="2"/>
  <c r="R2140" i="2"/>
  <c r="R2025" i="2"/>
  <c r="R2026" i="2"/>
  <c r="R2177" i="2"/>
  <c r="R2178" i="2"/>
  <c r="R2841" i="2"/>
  <c r="R2842" i="2"/>
  <c r="R2847" i="2"/>
  <c r="R2848" i="2"/>
  <c r="R2849" i="2"/>
  <c r="R2843" i="2"/>
  <c r="R2844" i="2"/>
  <c r="R2845" i="2"/>
  <c r="R2846" i="2"/>
  <c r="R2671" i="2"/>
  <c r="R3250" i="2"/>
  <c r="R3251" i="2"/>
  <c r="R3255" i="2"/>
  <c r="R3256" i="2"/>
  <c r="R2676" i="2"/>
  <c r="R2677" i="2"/>
  <c r="R154" i="2"/>
  <c r="R155" i="2"/>
  <c r="R156" i="2"/>
  <c r="R157" i="2"/>
  <c r="R158" i="2"/>
  <c r="R159" i="2"/>
  <c r="R2660" i="2"/>
  <c r="R2661" i="2"/>
  <c r="R815" i="2"/>
  <c r="R816" i="2"/>
  <c r="R3067" i="2"/>
  <c r="R3068" i="2"/>
  <c r="R3069" i="2"/>
  <c r="R3070" i="2"/>
  <c r="R2559" i="2"/>
  <c r="R3096" i="2"/>
  <c r="R3097" i="2"/>
  <c r="R2047" i="2"/>
  <c r="R2048" i="2"/>
  <c r="R3211" i="2"/>
  <c r="R2993" i="2"/>
  <c r="R2994" i="2"/>
  <c r="R2995" i="2"/>
  <c r="R2784" i="2"/>
  <c r="R2167" i="2"/>
  <c r="R2168" i="2"/>
  <c r="R2169" i="2"/>
  <c r="R3309" i="2"/>
  <c r="R3310" i="2"/>
  <c r="R3397" i="2"/>
  <c r="R3104" i="2"/>
  <c r="R3105" i="2"/>
  <c r="R3172" i="2"/>
  <c r="R3173" i="2"/>
  <c r="R3174" i="2"/>
  <c r="R3175" i="2"/>
  <c r="R2499" i="2"/>
  <c r="R2500" i="2"/>
  <c r="R2501" i="2"/>
  <c r="R2502" i="2"/>
  <c r="R3244" i="2"/>
  <c r="R3245" i="2"/>
  <c r="R3335" i="2"/>
  <c r="R3336" i="2"/>
  <c r="R3332" i="2"/>
  <c r="R3333" i="2"/>
  <c r="R3334" i="2"/>
  <c r="R3330" i="2"/>
  <c r="R3331" i="2"/>
  <c r="R3337" i="2"/>
  <c r="R3338" i="2"/>
  <c r="R3034" i="2"/>
  <c r="R3035" i="2"/>
  <c r="R3267" i="2"/>
  <c r="R3268" i="2"/>
  <c r="R1208" i="2"/>
  <c r="R1210" i="2"/>
  <c r="R1211" i="2"/>
  <c r="R2402" i="2"/>
  <c r="R2403" i="2"/>
  <c r="R2404" i="2"/>
  <c r="R1545" i="2"/>
  <c r="R1546" i="2"/>
  <c r="R1547" i="2"/>
  <c r="R1548" i="2"/>
  <c r="R1549" i="2"/>
  <c r="R1550" i="2"/>
  <c r="R1551" i="2"/>
  <c r="R1552" i="2"/>
  <c r="R1553" i="2"/>
  <c r="R1554" i="2"/>
  <c r="R1555" i="2"/>
  <c r="R1556" i="2"/>
  <c r="R1557" i="2"/>
  <c r="R3458" i="2"/>
  <c r="R3459" i="2"/>
  <c r="R3414" i="2"/>
  <c r="R2581" i="2"/>
  <c r="R2588" i="2"/>
  <c r="R2589" i="2"/>
  <c r="R2996" i="2"/>
  <c r="R2997" i="2"/>
  <c r="R2998" i="2"/>
  <c r="R2999" i="2"/>
  <c r="R2473" i="2"/>
  <c r="R2474" i="2"/>
  <c r="R2475" i="2"/>
  <c r="R2476" i="2"/>
  <c r="R2477" i="2"/>
  <c r="R1457" i="2"/>
  <c r="R1458" i="2"/>
  <c r="R1459" i="2"/>
  <c r="R1460" i="2"/>
  <c r="R1461" i="2"/>
  <c r="R1462" i="2"/>
  <c r="R1463" i="2"/>
  <c r="R1464" i="2"/>
  <c r="R1465" i="2"/>
  <c r="R1466" i="2"/>
  <c r="R1467" i="2"/>
  <c r="R2754" i="2"/>
  <c r="R2755" i="2"/>
  <c r="R2756" i="2"/>
  <c r="R1680" i="2"/>
  <c r="R1681" i="2"/>
  <c r="R1682" i="2"/>
  <c r="R1683" i="2"/>
  <c r="R1761" i="2"/>
  <c r="R1688" i="2"/>
  <c r="R1689" i="2"/>
  <c r="R1736" i="2"/>
  <c r="R1737" i="2"/>
  <c r="R2910" i="2"/>
  <c r="R2911" i="2"/>
  <c r="R2912" i="2"/>
  <c r="R1097" i="2"/>
  <c r="R1098" i="2"/>
  <c r="R1100" i="2"/>
  <c r="R1032" i="2"/>
  <c r="R1034" i="2"/>
  <c r="R1687" i="2"/>
  <c r="R3452" i="2"/>
  <c r="R3453" i="2"/>
  <c r="R2528" i="2"/>
  <c r="R2483" i="2"/>
  <c r="R2484" i="2"/>
  <c r="R799" i="2"/>
  <c r="R800" i="2"/>
  <c r="R3085" i="2"/>
  <c r="R3086" i="2"/>
  <c r="R2990" i="2"/>
  <c r="R1305" i="2"/>
  <c r="R1306" i="2"/>
  <c r="R1307" i="2"/>
  <c r="R2587" i="2"/>
  <c r="R2256" i="2"/>
  <c r="R2257" i="2"/>
  <c r="R2258" i="2"/>
  <c r="R3553" i="2"/>
  <c r="R3554" i="2"/>
  <c r="R3555" i="2"/>
  <c r="R3556" i="2"/>
  <c r="R2485" i="2"/>
  <c r="R2253" i="2"/>
  <c r="R2254" i="2"/>
  <c r="R2255" i="2"/>
  <c r="R3549" i="2"/>
  <c r="R3550" i="2"/>
  <c r="R3551" i="2"/>
  <c r="R3552" i="2"/>
  <c r="R1613" i="2"/>
  <c r="R1614" i="2"/>
  <c r="R1615" i="2"/>
  <c r="R1616" i="2"/>
  <c r="R1617" i="2"/>
  <c r="R1618" i="2"/>
  <c r="R1619" i="2"/>
  <c r="R1620" i="2"/>
  <c r="R1621" i="2"/>
  <c r="R1622" i="2"/>
  <c r="R1623" i="2"/>
  <c r="R818" i="2"/>
  <c r="R819" i="2"/>
  <c r="R820" i="2"/>
  <c r="R2407" i="2"/>
  <c r="R2408" i="2"/>
  <c r="R2409" i="2"/>
  <c r="R1982" i="2"/>
  <c r="R3525" i="2"/>
  <c r="R3526" i="2"/>
  <c r="R3527" i="2"/>
  <c r="R1576" i="2"/>
  <c r="R2964" i="2"/>
  <c r="R2965" i="2"/>
  <c r="R2697" i="2"/>
  <c r="R1069" i="2"/>
  <c r="R1070" i="2"/>
  <c r="R1071" i="2"/>
  <c r="R1072" i="2"/>
  <c r="R1073" i="2"/>
  <c r="R1074" i="2"/>
  <c r="R1075" i="2"/>
  <c r="R1076" i="2"/>
  <c r="R1077" i="2"/>
  <c r="R1079" i="2"/>
  <c r="R2228" i="2"/>
  <c r="R2229" i="2"/>
  <c r="R2230" i="2"/>
  <c r="R3264" i="2"/>
  <c r="R3265" i="2"/>
  <c r="R3266" i="2"/>
  <c r="R2641" i="2"/>
  <c r="R2642" i="2"/>
  <c r="R1259" i="2"/>
  <c r="R1258" i="2"/>
  <c r="R2246" i="2"/>
  <c r="R1722" i="2"/>
  <c r="R1723" i="2"/>
  <c r="R1980" i="2"/>
  <c r="R1981" i="2"/>
  <c r="R200" i="2"/>
  <c r="R201" i="2"/>
  <c r="R202" i="2"/>
  <c r="R203" i="2"/>
  <c r="R204" i="2"/>
  <c r="R205" i="2"/>
  <c r="R206" i="2"/>
  <c r="R207" i="2"/>
  <c r="R208" i="2"/>
  <c r="R209" i="2"/>
  <c r="R1170" i="2"/>
  <c r="R1171" i="2"/>
  <c r="R1564" i="2"/>
  <c r="R1565" i="2"/>
  <c r="R2231" i="2"/>
  <c r="R2232" i="2"/>
  <c r="R2233" i="2"/>
  <c r="R2794" i="2"/>
  <c r="R2795" i="2"/>
  <c r="R2796" i="2"/>
  <c r="R2790" i="2"/>
  <c r="R2791" i="2"/>
  <c r="R2792" i="2"/>
  <c r="R2786" i="2"/>
  <c r="R2787" i="2"/>
  <c r="R2788" i="2"/>
  <c r="R3407" i="2"/>
  <c r="R1648" i="2"/>
  <c r="R1649" i="2"/>
  <c r="R1650" i="2"/>
  <c r="R1651" i="2"/>
  <c r="R1652" i="2"/>
  <c r="R1653" i="2"/>
  <c r="R1654" i="2"/>
  <c r="R1655" i="2"/>
  <c r="R1656" i="2"/>
  <c r="R1657" i="2"/>
  <c r="R1658" i="2"/>
  <c r="R1659" i="2"/>
  <c r="R3204" i="2"/>
  <c r="R3205" i="2"/>
  <c r="R3302" i="2"/>
  <c r="R2563" i="2"/>
  <c r="R2851" i="2"/>
  <c r="R2852" i="2"/>
  <c r="R2853" i="2"/>
  <c r="R2854" i="2"/>
  <c r="R2855" i="2"/>
  <c r="R2856" i="2"/>
  <c r="R1799" i="2"/>
  <c r="R1800" i="2"/>
  <c r="R1801" i="2"/>
  <c r="R1802" i="2"/>
  <c r="R1803" i="2"/>
  <c r="R1804" i="2"/>
  <c r="R1805" i="2"/>
  <c r="R1806" i="2"/>
  <c r="R1807" i="2"/>
  <c r="R1808" i="2"/>
  <c r="R1382" i="2"/>
  <c r="R1383" i="2"/>
  <c r="R1384" i="2"/>
  <c r="R1385" i="2"/>
  <c r="R1386" i="2"/>
  <c r="R1387" i="2"/>
  <c r="R1388" i="2"/>
  <c r="R1389" i="2"/>
  <c r="R1390" i="2"/>
  <c r="R1391" i="2"/>
  <c r="R1392" i="2"/>
  <c r="R1393" i="2"/>
  <c r="R3225" i="2"/>
  <c r="R3226" i="2"/>
  <c r="R2751" i="2"/>
  <c r="R2621" i="2"/>
  <c r="R2680" i="2"/>
  <c r="R2681" i="2"/>
  <c r="R2682" i="2"/>
  <c r="R1443" i="2"/>
  <c r="R1444" i="2"/>
  <c r="R1445" i="2"/>
  <c r="R1446" i="2"/>
  <c r="R1447" i="2"/>
  <c r="R1448" i="2"/>
  <c r="R1449" i="2"/>
  <c r="R1450" i="2"/>
  <c r="R1451" i="2"/>
  <c r="R1452" i="2"/>
  <c r="R1453" i="2"/>
  <c r="R1454" i="2"/>
  <c r="R2834" i="2"/>
  <c r="R2514" i="2"/>
  <c r="R2515" i="2"/>
  <c r="R2516" i="2"/>
  <c r="R2783" i="2"/>
  <c r="R3114" i="2"/>
  <c r="R3115" i="2"/>
  <c r="R3116" i="2"/>
  <c r="R3207" i="2"/>
  <c r="R3208" i="2"/>
  <c r="R3021" i="2"/>
  <c r="R3401" i="2"/>
  <c r="R3402" i="2"/>
  <c r="R3403" i="2"/>
  <c r="R3237" i="2"/>
  <c r="R2584" i="2"/>
  <c r="R2380" i="2"/>
  <c r="R2381" i="2"/>
  <c r="R2382" i="2"/>
  <c r="R1485" i="2"/>
  <c r="R1486" i="2"/>
  <c r="R1487" i="2"/>
  <c r="R1488" i="2"/>
  <c r="R1489" i="2"/>
  <c r="R1490" i="2"/>
  <c r="R1491" i="2"/>
  <c r="R1492" i="2"/>
  <c r="R1493" i="2"/>
  <c r="R1494" i="2"/>
  <c r="R1495" i="2"/>
  <c r="R1496" i="2"/>
  <c r="R3382" i="2"/>
  <c r="R3383" i="2"/>
  <c r="R3384" i="2"/>
  <c r="R2585" i="2"/>
  <c r="R2586" i="2"/>
  <c r="R2237" i="2"/>
  <c r="R2238" i="2"/>
  <c r="R2239" i="2"/>
  <c r="R2240" i="2"/>
  <c r="R2092" i="2"/>
  <c r="R2651" i="2"/>
  <c r="R2652" i="2"/>
  <c r="R3195" i="2"/>
  <c r="R3196" i="2"/>
  <c r="R3197" i="2"/>
  <c r="R3198" i="2"/>
  <c r="R78" i="2"/>
  <c r="R79" i="2"/>
  <c r="R80" i="2"/>
  <c r="R81" i="2"/>
  <c r="R82" i="2"/>
  <c r="R2925" i="2"/>
  <c r="R2926" i="2"/>
  <c r="R1094" i="2"/>
  <c r="R1095" i="2"/>
  <c r="R1096" i="2"/>
  <c r="R2902" i="2"/>
  <c r="R2903" i="2"/>
  <c r="R2904" i="2"/>
  <c r="R2766" i="2"/>
  <c r="R2767" i="2"/>
  <c r="R2774" i="2"/>
  <c r="R2775" i="2"/>
  <c r="R2776" i="2"/>
  <c r="R2772" i="2"/>
  <c r="R2773" i="2"/>
  <c r="R2770" i="2"/>
  <c r="R2771" i="2"/>
  <c r="R2768" i="2"/>
  <c r="R2769" i="2"/>
  <c r="R1272" i="2"/>
  <c r="R1273" i="2"/>
  <c r="R1274" i="2"/>
  <c r="R1275" i="2"/>
  <c r="R1276" i="2"/>
  <c r="R1277" i="2"/>
  <c r="R1278" i="2"/>
  <c r="R1279" i="2"/>
  <c r="R1280" i="2"/>
  <c r="R1281" i="2"/>
  <c r="R2595" i="2"/>
  <c r="R2596" i="2"/>
  <c r="R2414" i="2"/>
  <c r="R2415" i="2"/>
  <c r="R2416" i="2"/>
  <c r="R3411" i="2"/>
  <c r="R3412" i="2"/>
  <c r="R2459" i="2"/>
  <c r="R2461" i="2"/>
  <c r="R2960" i="2"/>
  <c r="R2991" i="2"/>
  <c r="R3020" i="2"/>
  <c r="R2922" i="2"/>
  <c r="R2923" i="2"/>
  <c r="R2924" i="2"/>
  <c r="R3326" i="2"/>
  <c r="R1129" i="2"/>
  <c r="R1130" i="2"/>
  <c r="R1131" i="2"/>
  <c r="R1029" i="2"/>
  <c r="R1030" i="2"/>
  <c r="R1031" i="2"/>
  <c r="R2290" i="2"/>
  <c r="R234" i="2"/>
  <c r="R2236" i="2"/>
  <c r="R2699" i="2"/>
  <c r="R2700" i="2"/>
  <c r="R2701" i="2"/>
  <c r="R2157" i="2"/>
  <c r="R2158" i="2"/>
  <c r="R2159" i="2"/>
  <c r="R2160" i="2"/>
  <c r="R2536" i="2"/>
  <c r="R2537" i="2"/>
  <c r="R2042" i="2"/>
  <c r="R2043" i="2"/>
  <c r="R2539" i="2"/>
  <c r="R2540" i="2"/>
  <c r="R2541" i="2"/>
  <c r="R2542" i="2"/>
  <c r="R2543" i="2"/>
  <c r="R2544" i="2"/>
  <c r="R2464" i="2"/>
  <c r="R2463" i="2"/>
  <c r="R2653" i="2"/>
  <c r="R3185" i="2"/>
  <c r="R3186" i="2"/>
  <c r="R2684" i="2"/>
  <c r="R2465" i="2"/>
  <c r="R2460" i="2"/>
  <c r="R3462" i="2"/>
  <c r="R3463" i="2"/>
  <c r="R2946" i="2"/>
  <c r="R2944" i="2"/>
  <c r="R2945" i="2"/>
  <c r="R2942" i="2"/>
  <c r="R2956" i="2"/>
  <c r="R2954" i="2"/>
  <c r="R2953" i="2"/>
  <c r="R2091" i="2"/>
  <c r="R2950" i="2"/>
  <c r="R2951" i="2"/>
  <c r="R3323" i="2"/>
  <c r="R3324" i="2"/>
  <c r="R3325" i="2"/>
  <c r="R3291" i="2"/>
  <c r="R2869" i="2"/>
  <c r="R2870" i="2"/>
  <c r="R2988" i="2"/>
  <c r="R2989" i="2"/>
  <c r="R2985" i="2"/>
  <c r="R2986" i="2"/>
  <c r="R3201" i="2"/>
  <c r="R3202" i="2"/>
  <c r="R2577" i="2"/>
  <c r="R2578" i="2"/>
  <c r="R3396" i="2"/>
  <c r="R2068" i="2"/>
  <c r="R2069" i="2"/>
  <c r="R176" i="2"/>
  <c r="R1955" i="2"/>
  <c r="R1956" i="2"/>
  <c r="R1241" i="2"/>
  <c r="R1405" i="2"/>
  <c r="R1404" i="2"/>
  <c r="R1402" i="2"/>
  <c r="R1403" i="2"/>
  <c r="R3118" i="2"/>
  <c r="R2244" i="2"/>
  <c r="R2245" i="2"/>
  <c r="R2865" i="2"/>
  <c r="R2866" i="2"/>
  <c r="R2862" i="2"/>
  <c r="R2863" i="2"/>
  <c r="R1578" i="2"/>
  <c r="R1579" i="2"/>
  <c r="R1580" i="2"/>
  <c r="R1581" i="2"/>
  <c r="R3456" i="2"/>
  <c r="R3457" i="2"/>
  <c r="R3112" i="2"/>
  <c r="R2124" i="2"/>
  <c r="R2125" i="2"/>
  <c r="R2126" i="2"/>
  <c r="R2127" i="2"/>
  <c r="R2128" i="2"/>
  <c r="R2129" i="2"/>
  <c r="R2009" i="2"/>
  <c r="R2010" i="2"/>
  <c r="R2011" i="2"/>
  <c r="R2012" i="2"/>
  <c r="R2013" i="2"/>
  <c r="R2014" i="2"/>
  <c r="R2015" i="2"/>
  <c r="R2016" i="2"/>
  <c r="R2017" i="2"/>
  <c r="R2018" i="2"/>
  <c r="R1698" i="2"/>
  <c r="R1699" i="2"/>
  <c r="R1700" i="2"/>
  <c r="R1701" i="2"/>
  <c r="R1702" i="2"/>
  <c r="R1703" i="2"/>
  <c r="R1704" i="2"/>
  <c r="R1705" i="2"/>
  <c r="R1706" i="2"/>
  <c r="R1707" i="2"/>
  <c r="R1708" i="2"/>
  <c r="R1709" i="2"/>
  <c r="R1710" i="2"/>
  <c r="R1158" i="2"/>
  <c r="R1159" i="2"/>
  <c r="R1160" i="2"/>
  <c r="R1161" i="2"/>
  <c r="R802" i="2"/>
  <c r="R803" i="2"/>
  <c r="R2225" i="2"/>
  <c r="R2226" i="2"/>
  <c r="R2089" i="2"/>
  <c r="R2090" i="2"/>
  <c r="R1693" i="2"/>
  <c r="R1694" i="2"/>
  <c r="R1695" i="2"/>
  <c r="R1338" i="2"/>
  <c r="R1339" i="2"/>
  <c r="R1340" i="2"/>
  <c r="R1341" i="2"/>
  <c r="R1342" i="2"/>
  <c r="R1343" i="2"/>
  <c r="R1344" i="2"/>
  <c r="R1345" i="2"/>
  <c r="R1346" i="2"/>
  <c r="R1347" i="2"/>
  <c r="R1348" i="2"/>
  <c r="R1349" i="2"/>
  <c r="R1350" i="2"/>
  <c r="R2277" i="2"/>
  <c r="R2174" i="2"/>
  <c r="R3320" i="2"/>
  <c r="R3321" i="2"/>
  <c r="R3033" i="2"/>
  <c r="R2579" i="2"/>
  <c r="R2580" i="2"/>
  <c r="R3077" i="2"/>
  <c r="R3078" i="2"/>
  <c r="R3079" i="2"/>
  <c r="R177" i="2"/>
  <c r="R3450" i="2"/>
  <c r="R3451" i="2"/>
  <c r="R2356" i="2"/>
  <c r="R1234" i="2"/>
  <c r="R1235" i="2"/>
  <c r="R2081" i="2"/>
  <c r="R2082" i="2"/>
  <c r="R2083" i="2"/>
  <c r="R1679" i="2"/>
  <c r="R1431" i="2"/>
  <c r="R2650" i="2"/>
  <c r="R1238" i="2"/>
  <c r="R1239" i="2"/>
  <c r="R1240" i="2"/>
  <c r="R3220" i="2"/>
  <c r="R3221" i="2"/>
  <c r="R1896" i="2"/>
  <c r="R1897" i="2"/>
  <c r="R3418" i="2"/>
  <c r="R3419" i="2"/>
  <c r="R1825" i="2"/>
  <c r="R1764" i="2"/>
  <c r="R2085" i="2"/>
  <c r="R2086" i="2"/>
  <c r="R1852" i="2"/>
  <c r="R1853" i="2"/>
  <c r="R1854" i="2"/>
  <c r="R1855" i="2"/>
  <c r="R1856" i="2"/>
  <c r="R1857" i="2"/>
  <c r="R1858" i="2"/>
  <c r="R1859" i="2"/>
  <c r="R1860" i="2"/>
  <c r="R1861" i="2"/>
  <c r="R1862" i="2"/>
  <c r="R1863" i="2"/>
  <c r="R1864" i="2"/>
  <c r="R1865" i="2"/>
  <c r="R1866" i="2"/>
  <c r="R1867" i="2"/>
  <c r="R1868" i="2"/>
  <c r="R2383" i="2"/>
  <c r="R1212" i="2"/>
  <c r="R1213" i="2"/>
  <c r="R1909" i="2"/>
  <c r="R1910" i="2"/>
  <c r="R107" i="2"/>
  <c r="R108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R1014" i="2"/>
  <c r="R1015" i="2"/>
  <c r="R1016" i="2"/>
  <c r="R2733" i="2"/>
  <c r="R2734" i="2"/>
  <c r="R2735" i="2"/>
  <c r="R2736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1585" i="2"/>
  <c r="R1586" i="2"/>
  <c r="R1587" i="2"/>
  <c r="R1588" i="2"/>
  <c r="R1589" i="2"/>
  <c r="R3292" i="2"/>
  <c r="R3293" i="2"/>
  <c r="R178" i="2"/>
  <c r="R179" i="2"/>
  <c r="R180" i="2"/>
  <c r="R3090" i="2"/>
  <c r="R3091" i="2"/>
  <c r="R2704" i="2"/>
  <c r="R2705" i="2"/>
  <c r="R2359" i="2"/>
  <c r="R2360" i="2"/>
  <c r="R3585" i="2"/>
  <c r="R3586" i="2"/>
  <c r="R3238" i="2"/>
  <c r="R3239" i="2"/>
  <c r="R2480" i="2"/>
  <c r="R2481" i="2"/>
  <c r="R1088" i="2"/>
  <c r="R1089" i="2"/>
  <c r="R2503" i="2"/>
  <c r="R3261" i="2"/>
  <c r="R3262" i="2"/>
  <c r="R3263" i="2"/>
  <c r="R3071" i="2"/>
  <c r="R3072" i="2"/>
  <c r="R3073" i="2"/>
  <c r="R3318" i="2"/>
  <c r="R3319" i="2"/>
  <c r="R3074" i="2"/>
  <c r="R3075" i="2"/>
  <c r="R3076" i="2"/>
  <c r="R2920" i="2"/>
  <c r="R2921" i="2"/>
  <c r="R2898" i="2"/>
  <c r="R2899" i="2"/>
  <c r="R2900" i="2"/>
  <c r="R2901" i="2"/>
  <c r="R3311" i="2"/>
  <c r="R3312" i="2"/>
  <c r="R3031" i="2"/>
  <c r="R3032" i="2"/>
  <c r="R2248" i="2"/>
  <c r="R2222" i="2"/>
  <c r="R2223" i="2"/>
  <c r="R1469" i="2"/>
  <c r="R1470" i="2"/>
  <c r="R1471" i="2"/>
  <c r="R1472" i="2"/>
  <c r="R3420" i="2"/>
  <c r="R193" i="2"/>
  <c r="R194" i="2"/>
  <c r="R195" i="2"/>
  <c r="R196" i="2"/>
  <c r="R197" i="2"/>
  <c r="R198" i="2"/>
  <c r="R199" i="2"/>
  <c r="R2962" i="2"/>
  <c r="R2963" i="2"/>
  <c r="R1827" i="2"/>
  <c r="R1828" i="2"/>
  <c r="R1829" i="2"/>
  <c r="R1830" i="2"/>
  <c r="R1831" i="2"/>
  <c r="R1832" i="2"/>
  <c r="R1833" i="2"/>
  <c r="R1834" i="2"/>
  <c r="R1835" i="2"/>
  <c r="R1836" i="2"/>
  <c r="R1837" i="2"/>
  <c r="R1498" i="2"/>
  <c r="R1499" i="2"/>
  <c r="R1500" i="2"/>
  <c r="R1501" i="2"/>
  <c r="R1502" i="2"/>
  <c r="R1503" i="2"/>
  <c r="R1504" i="2"/>
  <c r="R1505" i="2"/>
  <c r="R1506" i="2"/>
  <c r="R1507" i="2"/>
  <c r="R1508" i="2"/>
  <c r="R1509" i="2"/>
  <c r="R2220" i="2"/>
  <c r="R2221" i="2"/>
  <c r="R1637" i="2"/>
  <c r="R1638" i="2"/>
  <c r="R1639" i="2"/>
  <c r="R1640" i="2"/>
  <c r="R1641" i="2"/>
  <c r="R1642" i="2"/>
  <c r="R1643" i="2"/>
  <c r="R1644" i="2"/>
  <c r="R1645" i="2"/>
  <c r="R95" i="2"/>
  <c r="R96" i="2"/>
  <c r="R97" i="2"/>
  <c r="R98" i="2"/>
  <c r="R99" i="2"/>
  <c r="R100" i="2"/>
  <c r="R101" i="2"/>
  <c r="R102" i="2"/>
  <c r="R103" i="2"/>
  <c r="R104" i="2"/>
  <c r="R105" i="2"/>
  <c r="R106" i="2"/>
  <c r="R1765" i="2"/>
  <c r="R1766" i="2"/>
  <c r="R1767" i="2"/>
  <c r="R1768" i="2"/>
  <c r="R1769" i="2"/>
  <c r="R1770" i="2"/>
  <c r="R1771" i="2"/>
  <c r="R1772" i="2"/>
  <c r="R1773" i="2"/>
  <c r="R1774" i="2"/>
  <c r="R1775" i="2"/>
  <c r="R1776" i="2"/>
  <c r="R1777" i="2"/>
  <c r="R1778" i="2"/>
  <c r="R2187" i="2"/>
  <c r="R2188" i="2"/>
  <c r="R2328" i="2"/>
  <c r="R2329" i="2"/>
  <c r="R2330" i="2"/>
  <c r="R1048" i="2"/>
  <c r="R1050" i="2"/>
  <c r="R1051" i="2"/>
  <c r="R1052" i="2"/>
  <c r="R2399" i="2"/>
  <c r="R2400" i="2"/>
  <c r="R2401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6" i="2"/>
  <c r="R907" i="2"/>
  <c r="R908" i="2"/>
  <c r="R909" i="2"/>
  <c r="R910" i="2"/>
  <c r="R911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R2428" i="2"/>
  <c r="R2693" i="2"/>
  <c r="R2980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3611" i="2"/>
  <c r="R3612" i="2"/>
  <c r="R2056" i="2"/>
  <c r="R2702" i="2"/>
  <c r="R3570" i="2"/>
  <c r="R2357" i="2"/>
  <c r="R2358" i="2"/>
  <c r="R2888" i="2"/>
  <c r="R2889" i="2"/>
  <c r="R3539" i="2"/>
  <c r="R3081" i="2"/>
  <c r="R3082" i="2"/>
  <c r="R2668" i="2"/>
  <c r="R145" i="2"/>
  <c r="R146" i="2"/>
  <c r="R147" i="2"/>
  <c r="R3203" i="2"/>
  <c r="R2948" i="2"/>
  <c r="R2949" i="2"/>
  <c r="R2494" i="2"/>
  <c r="R2495" i="2"/>
  <c r="R2496" i="2"/>
  <c r="R2497" i="2"/>
  <c r="R2421" i="2"/>
  <c r="R2422" i="2"/>
  <c r="R2378" i="2"/>
  <c r="R2379" i="2"/>
  <c r="R793" i="2"/>
  <c r="R794" i="2"/>
  <c r="R2149" i="2"/>
  <c r="R2150" i="2"/>
  <c r="R1872" i="2"/>
  <c r="R1873" i="2"/>
  <c r="R1874" i="2"/>
  <c r="R1875" i="2"/>
  <c r="R1876" i="2"/>
  <c r="R1877" i="2"/>
  <c r="R1878" i="2"/>
  <c r="R1879" i="2"/>
  <c r="R1880" i="2"/>
  <c r="R1881" i="2"/>
  <c r="R1882" i="2"/>
  <c r="R1790" i="2"/>
  <c r="R2044" i="2"/>
  <c r="R2045" i="2"/>
  <c r="R2046" i="2"/>
  <c r="R1162" i="2"/>
  <c r="R1164" i="2"/>
  <c r="R1165" i="2"/>
  <c r="R2466" i="2"/>
  <c r="R2467" i="2"/>
  <c r="R2468" i="2"/>
  <c r="R2513" i="2"/>
  <c r="R1942" i="2"/>
  <c r="R1943" i="2"/>
  <c r="R1944" i="2"/>
  <c r="R1945" i="2"/>
  <c r="R1784" i="2"/>
  <c r="R1785" i="2"/>
  <c r="R1786" i="2"/>
  <c r="R1787" i="2"/>
  <c r="R2323" i="2"/>
  <c r="R2324" i="2"/>
  <c r="R2325" i="2"/>
  <c r="R2326" i="2"/>
  <c r="R2327" i="2"/>
  <c r="R3106" i="2"/>
  <c r="R2547" i="2"/>
  <c r="R2548" i="2"/>
  <c r="R2549" i="2"/>
  <c r="R2550" i="2"/>
  <c r="R3014" i="2"/>
  <c r="R3015" i="2"/>
  <c r="R1102" i="2"/>
  <c r="R1103" i="2"/>
  <c r="R1104" i="2"/>
  <c r="R1105" i="2"/>
  <c r="R1108" i="2"/>
  <c r="R1109" i="2"/>
  <c r="R1111" i="2"/>
  <c r="R1112" i="2"/>
  <c r="R1143" i="2"/>
  <c r="R1144" i="2"/>
  <c r="R1145" i="2"/>
  <c r="R1146" i="2"/>
  <c r="R1147" i="2"/>
  <c r="R1148" i="2"/>
  <c r="R3568" i="2"/>
  <c r="R3565" i="2"/>
  <c r="R3566" i="2"/>
  <c r="R3454" i="2"/>
  <c r="R3455" i="2"/>
  <c r="R1779" i="2"/>
  <c r="R1780" i="2"/>
  <c r="R1781" i="2"/>
  <c r="R1782" i="2"/>
  <c r="R1783" i="2"/>
  <c r="R181" i="2"/>
  <c r="R1985" i="2"/>
  <c r="R1986" i="2"/>
  <c r="R1987" i="2"/>
  <c r="R1988" i="2"/>
  <c r="R1989" i="2"/>
  <c r="R1990" i="2"/>
  <c r="R2088" i="2"/>
  <c r="R1724" i="2"/>
  <c r="R1725" i="2"/>
  <c r="R2163" i="2"/>
  <c r="R2162" i="2"/>
  <c r="R3605" i="2"/>
  <c r="R3606" i="2"/>
  <c r="R163" i="2"/>
  <c r="R164" i="2"/>
  <c r="R771" i="2"/>
  <c r="R772" i="2"/>
  <c r="R773" i="2"/>
  <c r="R774" i="2"/>
  <c r="R775" i="2"/>
  <c r="R776" i="2"/>
  <c r="R777" i="2"/>
  <c r="R778" i="2"/>
  <c r="R3573" i="2"/>
  <c r="R3574" i="2"/>
  <c r="R3575" i="2"/>
  <c r="R3576" i="2"/>
  <c r="R843" i="2"/>
  <c r="R844" i="2"/>
  <c r="R845" i="2"/>
  <c r="R846" i="2"/>
  <c r="R1302" i="2"/>
  <c r="R1303" i="2"/>
  <c r="R1304" i="2"/>
  <c r="R71" i="2"/>
  <c r="R72" i="2"/>
  <c r="R73" i="2"/>
  <c r="R74" i="2"/>
  <c r="R75" i="2"/>
  <c r="R76" i="2"/>
  <c r="R77" i="2"/>
  <c r="R3464" i="2"/>
  <c r="R3465" i="2"/>
  <c r="R855" i="2"/>
  <c r="R856" i="2"/>
  <c r="R857" i="2"/>
  <c r="R858" i="2"/>
  <c r="R2530" i="2"/>
  <c r="R2531" i="2"/>
  <c r="R2532" i="2"/>
  <c r="R2533" i="2"/>
  <c r="R2822" i="2"/>
  <c r="R2823" i="2"/>
  <c r="R1482" i="2"/>
  <c r="R3149" i="2"/>
  <c r="R3150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874" i="2"/>
  <c r="R2610" i="2"/>
  <c r="R1351" i="2"/>
  <c r="R1352" i="2"/>
  <c r="R1353" i="2"/>
  <c r="R1354" i="2"/>
  <c r="R1355" i="2"/>
  <c r="R1356" i="2"/>
  <c r="R1357" i="2"/>
  <c r="R1358" i="2"/>
  <c r="R1359" i="2"/>
  <c r="R1360" i="2"/>
  <c r="R1361" i="2"/>
  <c r="R1362" i="2"/>
  <c r="R2556" i="2"/>
  <c r="R2557" i="2"/>
  <c r="R2558" i="2"/>
  <c r="R3107" i="2"/>
  <c r="R3108" i="2"/>
  <c r="R3109" i="2"/>
  <c r="R3110" i="2"/>
  <c r="R3087" i="2"/>
  <c r="R3088" i="2"/>
  <c r="R3342" i="2"/>
  <c r="R3343" i="2"/>
  <c r="R1172" i="2"/>
  <c r="R1173" i="2"/>
  <c r="R1174" i="2"/>
  <c r="R1175" i="2"/>
  <c r="R1176" i="2"/>
  <c r="R1177" i="2"/>
  <c r="R1178" i="2"/>
  <c r="R1179" i="2"/>
  <c r="R1180" i="2"/>
  <c r="R1181" i="2"/>
  <c r="R2423" i="2"/>
  <c r="R2777" i="2"/>
  <c r="R2778" i="2"/>
  <c r="R2779" i="2"/>
  <c r="R2780" i="2"/>
  <c r="R2781" i="2"/>
  <c r="R2782" i="2"/>
  <c r="R2413" i="2"/>
  <c r="R2915" i="2"/>
  <c r="R2916" i="2"/>
  <c r="R2917" i="2"/>
  <c r="R2918" i="2"/>
  <c r="R2919" i="2"/>
  <c r="R1939" i="2"/>
  <c r="R1940" i="2"/>
  <c r="R2983" i="2"/>
  <c r="R2984" i="2"/>
  <c r="R3340" i="2"/>
  <c r="R3341" i="2"/>
  <c r="R3285" i="2"/>
  <c r="R3286" i="2"/>
  <c r="R2551" i="2"/>
  <c r="R2552" i="2"/>
  <c r="R3314" i="2"/>
  <c r="R160" i="2"/>
  <c r="R161" i="2"/>
  <c r="R162" i="2"/>
  <c r="R1291" i="2"/>
  <c r="R1292" i="2"/>
  <c r="R1293" i="2"/>
  <c r="R1294" i="2"/>
  <c r="R1295" i="2"/>
  <c r="R1601" i="2"/>
  <c r="R1602" i="2"/>
  <c r="R1603" i="2"/>
  <c r="R1604" i="2"/>
  <c r="R1605" i="2"/>
  <c r="R1606" i="2"/>
  <c r="R1607" i="2"/>
  <c r="R1608" i="2"/>
  <c r="R1609" i="2"/>
  <c r="R1610" i="2"/>
  <c r="R1611" i="2"/>
  <c r="R1612" i="2"/>
  <c r="R2266" i="2"/>
  <c r="R1081" i="2"/>
  <c r="R1082" i="2"/>
  <c r="R1083" i="2"/>
  <c r="R1084" i="2"/>
  <c r="R2116" i="2"/>
  <c r="R2117" i="2"/>
  <c r="R1660" i="2"/>
  <c r="R1661" i="2"/>
  <c r="R3328" i="2"/>
  <c r="R3329" i="2"/>
  <c r="R1809" i="2"/>
  <c r="R3010" i="2"/>
  <c r="R3011" i="2"/>
  <c r="R3012" i="2"/>
  <c r="R3013" i="2"/>
  <c r="R2166" i="2"/>
  <c r="R2575" i="2"/>
  <c r="R2576" i="2"/>
  <c r="R2573" i="2"/>
  <c r="R2574" i="2"/>
  <c r="R2571" i="2"/>
  <c r="R2572" i="2"/>
  <c r="R2569" i="2"/>
  <c r="R2570" i="2"/>
  <c r="R2560" i="2"/>
  <c r="R3136" i="2"/>
  <c r="R3137" i="2"/>
  <c r="R3138" i="2"/>
  <c r="R3139" i="2"/>
  <c r="R3147" i="2"/>
  <c r="R3148" i="2"/>
  <c r="R3143" i="2"/>
  <c r="R3144" i="2"/>
  <c r="R1758" i="2"/>
  <c r="R1759" i="2"/>
  <c r="R210" i="2"/>
  <c r="R211" i="2"/>
  <c r="R212" i="2"/>
  <c r="R213" i="2"/>
  <c r="R214" i="2"/>
  <c r="R215" i="2"/>
  <c r="R1262" i="2"/>
  <c r="R1263" i="2"/>
  <c r="R1264" i="2"/>
  <c r="R1265" i="2"/>
  <c r="R1266" i="2"/>
  <c r="R1267" i="2"/>
  <c r="R1268" i="2"/>
  <c r="R1269" i="2"/>
  <c r="R1270" i="2"/>
  <c r="R1271" i="2"/>
  <c r="R2164" i="2"/>
  <c r="R2165" i="2"/>
  <c r="R2873" i="2"/>
  <c r="R2874" i="2"/>
  <c r="R2875" i="2"/>
  <c r="R2876" i="2"/>
  <c r="R2877" i="2"/>
  <c r="R2878" i="2"/>
  <c r="R2879" i="2"/>
  <c r="R2880" i="2"/>
  <c r="R2881" i="2"/>
  <c r="R2882" i="2"/>
  <c r="R2883" i="2"/>
  <c r="R2884" i="2"/>
  <c r="R3294" i="2"/>
  <c r="R3295" i="2"/>
  <c r="R1149" i="2"/>
  <c r="R1150" i="2"/>
  <c r="R1151" i="2"/>
  <c r="R1152" i="2"/>
  <c r="R1153" i="2"/>
  <c r="R109" i="2"/>
  <c r="R110" i="2"/>
  <c r="R2340" i="2"/>
  <c r="R1850" i="2"/>
  <c r="R1851" i="2"/>
  <c r="R1063" i="2"/>
  <c r="R1064" i="2"/>
  <c r="R1065" i="2"/>
  <c r="R3609" i="2"/>
  <c r="R3610" i="2"/>
  <c r="R3222" i="2"/>
  <c r="R3223" i="2"/>
  <c r="R3224" i="2"/>
  <c r="R85" i="2"/>
  <c r="R86" i="2"/>
  <c r="R87" i="2"/>
  <c r="R88" i="2"/>
  <c r="R89" i="2"/>
  <c r="R90" i="2"/>
  <c r="R91" i="2"/>
  <c r="R92" i="2"/>
  <c r="R93" i="2"/>
  <c r="R94" i="2"/>
  <c r="R2738" i="2"/>
  <c r="R2739" i="2"/>
  <c r="R140" i="2"/>
  <c r="R141" i="2"/>
  <c r="R142" i="2"/>
  <c r="R143" i="2"/>
  <c r="R1558" i="2"/>
  <c r="R1559" i="2"/>
  <c r="R1560" i="2"/>
  <c r="R1561" i="2"/>
  <c r="R1562" i="2"/>
  <c r="R1113" i="2"/>
  <c r="R1114" i="2"/>
  <c r="R1476" i="2"/>
  <c r="R1477" i="2"/>
  <c r="R1478" i="2"/>
  <c r="R2249" i="2"/>
  <c r="R2250" i="2"/>
  <c r="R2251" i="2"/>
  <c r="R2252" i="2"/>
  <c r="R2894" i="2"/>
  <c r="R2895" i="2"/>
  <c r="R2896" i="2"/>
  <c r="R2897" i="2"/>
  <c r="R1243" i="2"/>
  <c r="R1244" i="2"/>
  <c r="R1245" i="2"/>
  <c r="R1246" i="2"/>
  <c r="R2019" i="2"/>
  <c r="R2020" i="2"/>
  <c r="R1415" i="2"/>
  <c r="R1416" i="2"/>
  <c r="R1417" i="2"/>
  <c r="R1166" i="2"/>
  <c r="R1167" i="2"/>
  <c r="R3538" i="2"/>
  <c r="R2051" i="2"/>
  <c r="R2670" i="2"/>
  <c r="R3252" i="2"/>
  <c r="R2189" i="2"/>
  <c r="R2190" i="2"/>
  <c r="R2611" i="2"/>
  <c r="R2582" i="2"/>
  <c r="R2583" i="2"/>
  <c r="R2180" i="2"/>
  <c r="R2181" i="2"/>
  <c r="R2197" i="2"/>
  <c r="R2198" i="2"/>
  <c r="R2761" i="2"/>
  <c r="R2488" i="2"/>
  <c r="R2683" i="2"/>
  <c r="R2207" i="2"/>
  <c r="R2206" i="2"/>
  <c r="R2205" i="2"/>
  <c r="R3433" i="2"/>
  <c r="R3434" i="2"/>
  <c r="R3435" i="2"/>
  <c r="R3436" i="2"/>
  <c r="R3437" i="2"/>
  <c r="R3438" i="2"/>
  <c r="R3439" i="2"/>
  <c r="R3440" i="2"/>
  <c r="R3441" i="2"/>
  <c r="R3442" i="2"/>
  <c r="R3443" i="2"/>
  <c r="R3444" i="2"/>
  <c r="R3445" i="2"/>
  <c r="R3446" i="2"/>
  <c r="R3447" i="2"/>
  <c r="R2744" i="2"/>
  <c r="R2662" i="2"/>
  <c r="R2487" i="2"/>
  <c r="R2654" i="2"/>
  <c r="R2655" i="2"/>
  <c r="R2658" i="2"/>
  <c r="R2659" i="2"/>
  <c r="R2656" i="2"/>
  <c r="R2657" i="2"/>
  <c r="R2601" i="2"/>
  <c r="R2602" i="2"/>
  <c r="R2603" i="2"/>
  <c r="R2604" i="2"/>
  <c r="R2087" i="2"/>
  <c r="R2618" i="2"/>
  <c r="R2647" i="2"/>
  <c r="R2648" i="2"/>
  <c r="R2645" i="2"/>
  <c r="R2646" i="2"/>
  <c r="R2643" i="2"/>
  <c r="R2644" i="2"/>
  <c r="R2615" i="2"/>
  <c r="R2616" i="2"/>
  <c r="R1957" i="2"/>
  <c r="R1958" i="2"/>
  <c r="R1959" i="2"/>
  <c r="R2182" i="2"/>
  <c r="R2183" i="2"/>
  <c r="R2525" i="2"/>
  <c r="R2526" i="2"/>
  <c r="R2612" i="2"/>
  <c r="R2613" i="2"/>
  <c r="R3448" i="2"/>
  <c r="R3449" i="2"/>
  <c r="R2392" i="2"/>
  <c r="R3284" i="2"/>
  <c r="R3416" i="2"/>
  <c r="R3417" i="2"/>
  <c r="R2331" i="2"/>
  <c r="R2332" i="2"/>
  <c r="R2287" i="2"/>
  <c r="R2288" i="2"/>
  <c r="R2289" i="2"/>
  <c r="R2291" i="2"/>
  <c r="R2292" i="2"/>
  <c r="R2293" i="2"/>
  <c r="R2294" i="2"/>
  <c r="R2295" i="2"/>
  <c r="R2296" i="2"/>
  <c r="R2297" i="2"/>
  <c r="R2333" i="2"/>
  <c r="R2334" i="2"/>
  <c r="R2057" i="2"/>
  <c r="R2058" i="2"/>
  <c r="R2059" i="2"/>
  <c r="R3305" i="2"/>
  <c r="R3306" i="2"/>
  <c r="R3307" i="2"/>
  <c r="R3258" i="2"/>
  <c r="R3259" i="2"/>
  <c r="R2347" i="2"/>
  <c r="R2348" i="2"/>
  <c r="R3542" i="2"/>
  <c r="R2835" i="2"/>
  <c r="R2836" i="2"/>
  <c r="R2837" i="2"/>
  <c r="R2838" i="2"/>
  <c r="R2060" i="2"/>
  <c r="R2061" i="2"/>
  <c r="R2062" i="2"/>
  <c r="R2065" i="2"/>
  <c r="R2066" i="2"/>
  <c r="R2067" i="2"/>
  <c r="R3540" i="2"/>
  <c r="R1977" i="2"/>
  <c r="R1978" i="2"/>
  <c r="R1979" i="2"/>
  <c r="R1960" i="2"/>
  <c r="R1961" i="2"/>
  <c r="R1962" i="2"/>
  <c r="R1734" i="2"/>
  <c r="R1735" i="2"/>
  <c r="R2737" i="2"/>
  <c r="R350" i="2"/>
  <c r="R2732" i="2"/>
  <c r="R3622" i="2"/>
  <c r="R3623" i="2"/>
  <c r="R3624" i="2"/>
  <c r="R3625" i="2"/>
  <c r="R3626" i="2"/>
  <c r="R3627" i="2"/>
  <c r="R3628" i="2"/>
  <c r="R3629" i="2"/>
  <c r="R3630" i="2"/>
  <c r="R3631" i="2"/>
  <c r="R3632" i="2"/>
  <c r="R3633" i="2"/>
  <c r="R3634" i="2"/>
  <c r="R3635" i="2"/>
  <c r="R3636" i="2"/>
  <c r="R3637" i="2"/>
  <c r="R3638" i="2"/>
  <c r="R3639" i="2"/>
  <c r="R3640" i="2"/>
  <c r="R3641" i="2"/>
  <c r="R3642" i="2"/>
  <c r="R3643" i="2"/>
  <c r="R3644" i="2"/>
  <c r="R3645" i="2"/>
  <c r="R3646" i="2"/>
  <c r="R3647" i="2"/>
  <c r="R3648" i="2"/>
  <c r="R3649" i="2"/>
  <c r="R3650" i="2"/>
  <c r="R3651" i="2"/>
  <c r="R3652" i="2"/>
  <c r="R3653" i="2"/>
  <c r="R3654" i="2"/>
  <c r="R3655" i="2"/>
  <c r="R3656" i="2"/>
  <c r="R3657" i="2"/>
  <c r="R3658" i="2"/>
  <c r="R3659" i="2"/>
  <c r="R3660" i="2"/>
  <c r="R3661" i="2"/>
  <c r="R3662" i="2"/>
  <c r="R3663" i="2"/>
  <c r="R3664" i="2"/>
  <c r="R3665" i="2"/>
  <c r="R3666" i="2"/>
  <c r="R3667" i="2"/>
  <c r="R3668" i="2"/>
  <c r="R3669" i="2"/>
  <c r="R3670" i="2"/>
  <c r="R3671" i="2"/>
  <c r="R3672" i="2"/>
  <c r="R3673" i="2"/>
  <c r="R3674" i="2"/>
  <c r="R3675" i="2"/>
  <c r="R3676" i="2"/>
  <c r="R3677" i="2"/>
  <c r="R3678" i="2"/>
  <c r="R3679" i="2"/>
  <c r="R3680" i="2"/>
  <c r="R3681" i="2"/>
  <c r="R3682" i="2"/>
  <c r="R3683" i="2"/>
  <c r="R3684" i="2"/>
  <c r="R3685" i="2"/>
  <c r="R3686" i="2"/>
  <c r="R3687" i="2"/>
  <c r="R3688" i="2"/>
  <c r="R3689" i="2"/>
  <c r="R3690" i="2"/>
  <c r="R3691" i="2"/>
  <c r="R3692" i="2"/>
  <c r="R3693" i="2"/>
  <c r="R3694" i="2"/>
  <c r="R3695" i="2"/>
  <c r="R3696" i="2"/>
  <c r="R3697" i="2"/>
  <c r="R3698" i="2"/>
  <c r="R3699" i="2"/>
  <c r="R3700" i="2"/>
  <c r="R3701" i="2"/>
  <c r="R3702" i="2"/>
  <c r="R3703" i="2"/>
  <c r="R3704" i="2"/>
  <c r="R3705" i="2"/>
  <c r="R3706" i="2"/>
  <c r="R3707" i="2"/>
  <c r="R3708" i="2"/>
  <c r="R3709" i="2"/>
  <c r="R3710" i="2"/>
  <c r="R3711" i="2"/>
  <c r="R3712" i="2"/>
  <c r="R3713" i="2"/>
  <c r="R3714" i="2"/>
  <c r="R3715" i="2"/>
  <c r="R3716" i="2"/>
  <c r="R3717" i="2"/>
  <c r="R3718" i="2"/>
  <c r="R3719" i="2"/>
  <c r="R3720" i="2"/>
  <c r="R3721" i="2"/>
  <c r="R3722" i="2"/>
  <c r="R3723" i="2"/>
  <c r="R3724" i="2"/>
  <c r="R3725" i="2"/>
  <c r="R3726" i="2"/>
  <c r="R3727" i="2"/>
  <c r="R3728" i="2"/>
  <c r="R3729" i="2"/>
  <c r="R3730" i="2"/>
  <c r="R3731" i="2"/>
  <c r="R3732" i="2"/>
  <c r="R3733" i="2"/>
  <c r="R3734" i="2"/>
  <c r="R3735" i="2"/>
  <c r="R3736" i="2"/>
  <c r="R3737" i="2"/>
  <c r="R3738" i="2"/>
  <c r="R3739" i="2"/>
  <c r="R3740" i="2"/>
  <c r="R3741" i="2"/>
  <c r="R3742" i="2"/>
  <c r="R3743" i="2"/>
  <c r="R3744" i="2"/>
  <c r="R3745" i="2"/>
  <c r="R3746" i="2"/>
  <c r="R3747" i="2"/>
  <c r="R3748" i="2"/>
  <c r="R3749" i="2"/>
  <c r="R3750" i="2"/>
  <c r="R3751" i="2"/>
  <c r="R3752" i="2"/>
  <c r="R3753" i="2"/>
  <c r="R3754" i="2"/>
  <c r="R3755" i="2"/>
  <c r="R3756" i="2"/>
  <c r="R3757" i="2"/>
  <c r="R3758" i="2"/>
  <c r="R3759" i="2"/>
  <c r="R3760" i="2"/>
  <c r="R3761" i="2"/>
  <c r="R3762" i="2"/>
  <c r="R3763" i="2"/>
  <c r="R3764" i="2"/>
  <c r="R3765" i="2"/>
  <c r="R3766" i="2"/>
  <c r="R3767" i="2"/>
  <c r="R3768" i="2"/>
  <c r="R3769" i="2"/>
  <c r="R3770" i="2"/>
  <c r="R3771" i="2"/>
  <c r="R3772" i="2"/>
  <c r="R3773" i="2"/>
  <c r="R3774" i="2"/>
  <c r="R3775" i="2"/>
  <c r="R3776" i="2"/>
  <c r="R3777" i="2"/>
  <c r="R3778" i="2"/>
  <c r="R3779" i="2"/>
  <c r="R3780" i="2"/>
  <c r="R3781" i="2"/>
  <c r="R3782" i="2"/>
  <c r="R3783" i="2"/>
  <c r="R3784" i="2"/>
  <c r="R3785" i="2"/>
  <c r="R3786" i="2"/>
  <c r="R3787" i="2"/>
  <c r="R3788" i="2"/>
  <c r="R3789" i="2"/>
  <c r="R3790" i="2"/>
  <c r="R3791" i="2"/>
  <c r="R3792" i="2"/>
  <c r="R3793" i="2"/>
  <c r="R3794" i="2"/>
  <c r="R3795" i="2"/>
  <c r="R3796" i="2"/>
  <c r="R3797" i="2"/>
  <c r="R3798" i="2"/>
  <c r="R3799" i="2"/>
  <c r="R3800" i="2"/>
  <c r="R3801" i="2"/>
  <c r="R3802" i="2"/>
  <c r="R3803" i="2"/>
  <c r="R3804" i="2"/>
  <c r="R3805" i="2"/>
  <c r="R3806" i="2"/>
  <c r="R3807" i="2"/>
  <c r="R3808" i="2"/>
  <c r="R3809" i="2"/>
  <c r="R3810" i="2"/>
  <c r="R3811" i="2"/>
  <c r="R3812" i="2"/>
  <c r="R3813" i="2"/>
  <c r="R3814" i="2"/>
  <c r="R3815" i="2"/>
  <c r="R3816" i="2"/>
  <c r="R3817" i="2"/>
  <c r="R3818" i="2"/>
  <c r="R3819" i="2"/>
  <c r="R3820" i="2"/>
  <c r="R3821" i="2"/>
  <c r="R3822" i="2"/>
  <c r="R3823" i="2"/>
  <c r="R3824" i="2"/>
  <c r="R3825" i="2"/>
  <c r="R3826" i="2"/>
  <c r="R3827" i="2"/>
  <c r="R3828" i="2"/>
  <c r="R3829" i="2"/>
  <c r="R3830" i="2"/>
  <c r="R3831" i="2"/>
  <c r="R3832" i="2"/>
  <c r="R3833" i="2"/>
  <c r="R3834" i="2"/>
  <c r="R3835" i="2"/>
  <c r="R3836" i="2"/>
  <c r="R3837" i="2"/>
  <c r="R3838" i="2"/>
  <c r="R3839" i="2"/>
  <c r="R3840" i="2"/>
  <c r="R3841" i="2"/>
  <c r="R3842" i="2"/>
  <c r="R3843" i="2"/>
  <c r="R3844" i="2"/>
  <c r="R3845" i="2"/>
  <c r="R3846" i="2"/>
  <c r="R3847" i="2"/>
  <c r="R3848" i="2"/>
  <c r="R3849" i="2"/>
  <c r="R3850" i="2"/>
  <c r="R3851" i="2"/>
  <c r="R3852" i="2"/>
  <c r="R3853" i="2"/>
  <c r="R3854" i="2"/>
  <c r="R3855" i="2"/>
  <c r="R3856" i="2"/>
  <c r="R3857" i="2"/>
  <c r="R3858" i="2"/>
  <c r="R3859" i="2"/>
  <c r="R3860" i="2"/>
  <c r="R3861" i="2"/>
  <c r="R3862" i="2"/>
  <c r="R3863" i="2"/>
  <c r="R3864" i="2"/>
  <c r="R3865" i="2"/>
  <c r="R3866" i="2"/>
  <c r="R3867" i="2"/>
  <c r="R3868" i="2"/>
  <c r="R3869" i="2"/>
  <c r="R3870" i="2"/>
  <c r="R3871" i="2"/>
  <c r="R3872" i="2"/>
  <c r="R3873" i="2"/>
  <c r="R3874" i="2"/>
  <c r="R3875" i="2"/>
  <c r="R3876" i="2"/>
  <c r="R3877" i="2"/>
  <c r="R3878" i="2"/>
  <c r="R3879" i="2"/>
  <c r="R3880" i="2"/>
  <c r="R3881" i="2"/>
  <c r="R3882" i="2"/>
  <c r="R3883" i="2"/>
  <c r="R3884" i="2"/>
  <c r="R3885" i="2"/>
  <c r="R3886" i="2"/>
  <c r="R3887" i="2"/>
  <c r="R3888" i="2"/>
  <c r="R3889" i="2"/>
  <c r="R3890" i="2"/>
  <c r="R3891" i="2"/>
  <c r="R3892" i="2"/>
  <c r="R3893" i="2"/>
  <c r="R3894" i="2"/>
  <c r="R3895" i="2"/>
  <c r="R3896" i="2"/>
  <c r="R3897" i="2"/>
  <c r="R3898" i="2"/>
  <c r="R3899" i="2"/>
  <c r="R3900" i="2"/>
  <c r="R3901" i="2"/>
  <c r="R3902" i="2"/>
  <c r="R3903" i="2"/>
  <c r="R3904" i="2"/>
  <c r="R3905" i="2"/>
  <c r="R3906" i="2"/>
  <c r="R3907" i="2"/>
  <c r="R3908" i="2"/>
  <c r="R3909" i="2"/>
  <c r="R3910" i="2"/>
  <c r="R3911" i="2"/>
  <c r="R3912" i="2"/>
  <c r="R3913" i="2"/>
  <c r="R3914" i="2"/>
  <c r="R3915" i="2"/>
  <c r="R3916" i="2"/>
  <c r="R3917" i="2"/>
  <c r="R3918" i="2"/>
  <c r="R3919" i="2"/>
  <c r="R3920" i="2"/>
  <c r="R3921" i="2"/>
  <c r="R3922" i="2"/>
  <c r="R3923" i="2"/>
  <c r="R3924" i="2"/>
  <c r="R3925" i="2"/>
  <c r="R3926" i="2"/>
  <c r="R3927" i="2"/>
  <c r="R3928" i="2"/>
  <c r="R3929" i="2"/>
  <c r="R3930" i="2"/>
  <c r="R3931" i="2"/>
  <c r="R3932" i="2"/>
  <c r="R3933" i="2"/>
  <c r="R3934" i="2"/>
  <c r="R3935" i="2"/>
  <c r="R3936" i="2"/>
  <c r="R3937" i="2"/>
  <c r="R3938" i="2"/>
  <c r="R3939" i="2"/>
  <c r="R3940" i="2"/>
  <c r="R258" i="2"/>
  <c r="Q259" i="2"/>
  <c r="V259" i="2" s="1"/>
  <c r="Q260" i="2"/>
  <c r="Q859" i="2"/>
  <c r="Q261" i="2"/>
  <c r="Q262" i="2"/>
  <c r="Q276" i="2"/>
  <c r="Q269" i="2"/>
  <c r="Q265" i="2"/>
  <c r="Q875" i="2"/>
  <c r="Q266" i="2"/>
  <c r="Q890" i="2"/>
  <c r="Q267" i="2"/>
  <c r="Q268" i="2"/>
  <c r="Q263" i="2"/>
  <c r="Q270" i="2"/>
  <c r="Q271" i="2"/>
  <c r="Q272" i="2"/>
  <c r="Q274" i="2"/>
  <c r="Q275" i="2"/>
  <c r="Q264" i="2"/>
  <c r="Q277" i="2"/>
  <c r="Q278" i="2"/>
  <c r="Q279" i="2"/>
  <c r="Q280" i="2"/>
  <c r="Q281" i="2"/>
  <c r="Q282" i="2"/>
  <c r="Q905" i="2"/>
  <c r="Q283" i="2"/>
  <c r="Q284" i="2"/>
  <c r="Q912" i="2"/>
  <c r="Q913" i="2"/>
  <c r="Q285" i="2"/>
  <c r="Q933" i="2"/>
  <c r="Q286" i="2"/>
  <c r="Q287" i="2"/>
  <c r="Q288" i="2"/>
  <c r="Q289" i="2"/>
  <c r="Q290" i="2"/>
  <c r="Q291" i="2"/>
  <c r="Q293" i="2"/>
  <c r="Q294" i="2"/>
  <c r="Q3" i="2"/>
  <c r="Q295" i="2"/>
  <c r="Q296" i="2"/>
  <c r="Q934" i="2"/>
  <c r="Q297" i="2"/>
  <c r="Q298" i="2"/>
  <c r="Q299" i="2"/>
  <c r="Q935" i="2"/>
  <c r="Q936" i="2"/>
  <c r="Q300" i="2"/>
  <c r="Q301" i="2"/>
  <c r="Q954" i="2"/>
  <c r="Q946" i="2"/>
  <c r="Q955" i="2"/>
  <c r="Q973" i="2"/>
  <c r="Q302" i="2"/>
  <c r="Q303" i="2"/>
  <c r="Q304" i="2"/>
  <c r="Q305" i="2"/>
  <c r="Q306" i="2"/>
  <c r="Q974" i="2"/>
  <c r="Q307" i="2"/>
  <c r="Q999" i="2"/>
  <c r="Q1000" i="2"/>
  <c r="Q308" i="2"/>
  <c r="Q309" i="2"/>
  <c r="Q310" i="2"/>
  <c r="Q311" i="2"/>
  <c r="Q312" i="2"/>
  <c r="Q313" i="2"/>
  <c r="Q315" i="2"/>
  <c r="Q314" i="2"/>
  <c r="Q316" i="2"/>
  <c r="Q1028" i="2"/>
  <c r="Q317" i="2"/>
  <c r="Q1033" i="2"/>
  <c r="Q4" i="2"/>
  <c r="Q1035" i="2"/>
  <c r="Q318" i="2"/>
  <c r="Q319" i="2"/>
  <c r="Q321" i="2"/>
  <c r="Q320" i="2"/>
  <c r="Q322" i="2"/>
  <c r="Q325" i="2"/>
  <c r="Q323" i="2"/>
  <c r="Q324" i="2"/>
  <c r="Q1037" i="2"/>
  <c r="Q1036" i="2"/>
  <c r="Q326" i="2"/>
  <c r="Q327" i="2"/>
  <c r="Q328" i="2"/>
  <c r="Q1039" i="2"/>
  <c r="Q5" i="2"/>
  <c r="Q329" i="2"/>
  <c r="Q330" i="2"/>
  <c r="Q331" i="2"/>
  <c r="Q332" i="2"/>
  <c r="Q1049" i="2"/>
  <c r="Q333" i="2"/>
  <c r="Q334" i="2"/>
  <c r="Q338" i="2"/>
  <c r="Q335" i="2"/>
  <c r="Q1062" i="2"/>
  <c r="Q1053" i="2"/>
  <c r="Q1057" i="2"/>
  <c r="Q1058" i="2"/>
  <c r="Q336" i="2"/>
  <c r="Q337" i="2"/>
  <c r="Q6" i="2"/>
  <c r="Q1068" i="2"/>
  <c r="Q339" i="2"/>
  <c r="Q340" i="2"/>
  <c r="Q341" i="2"/>
  <c r="Q342" i="2"/>
  <c r="Q1078" i="2"/>
  <c r="Q343" i="2"/>
  <c r="Q344" i="2"/>
  <c r="Q345" i="2"/>
  <c r="Q346" i="2"/>
  <c r="Q348" i="2"/>
  <c r="Q347" i="2"/>
  <c r="Q349" i="2"/>
  <c r="Q1080" i="2"/>
  <c r="Q351" i="2"/>
  <c r="Q353" i="2"/>
  <c r="Q1090" i="2"/>
  <c r="Q1091" i="2"/>
  <c r="Q1087" i="2"/>
  <c r="Q352" i="2"/>
  <c r="Q354" i="2"/>
  <c r="Q1092" i="2"/>
  <c r="Q1093" i="2"/>
  <c r="Q1099" i="2"/>
  <c r="Q1101" i="2"/>
  <c r="Q355" i="2"/>
  <c r="Q1106" i="2"/>
  <c r="Q356" i="2"/>
  <c r="Q359" i="2"/>
  <c r="Q357" i="2"/>
  <c r="Q358" i="2"/>
  <c r="Q1107" i="2"/>
  <c r="Q1110" i="2"/>
  <c r="Q360" i="2"/>
  <c r="Q361" i="2"/>
  <c r="Q362" i="2"/>
  <c r="S362" i="2" s="1"/>
  <c r="Q1115" i="2"/>
  <c r="Q363" i="2"/>
  <c r="Q364" i="2"/>
  <c r="Q365" i="2"/>
  <c r="Q366" i="2"/>
  <c r="Q1116" i="2"/>
  <c r="Q367" i="2"/>
  <c r="Q1121" i="2"/>
  <c r="Q368" i="2"/>
  <c r="Q1127" i="2"/>
  <c r="Q369" i="2"/>
  <c r="Q376" i="2"/>
  <c r="Q7" i="2"/>
  <c r="Q370" i="2"/>
  <c r="Q375" i="2"/>
  <c r="Q371" i="2"/>
  <c r="Q1140" i="2"/>
  <c r="Q377" i="2"/>
  <c r="Q1137" i="2"/>
  <c r="Q373" i="2"/>
  <c r="Q378" i="2"/>
  <c r="Q372" i="2"/>
  <c r="Q379" i="2"/>
  <c r="Q380" i="2"/>
  <c r="Q1157" i="2"/>
  <c r="Q8" i="2"/>
  <c r="Q381" i="2"/>
  <c r="Q382" i="2"/>
  <c r="Q383" i="2"/>
  <c r="Q384" i="2"/>
  <c r="Q1163" i="2"/>
  <c r="Q385" i="2"/>
  <c r="Q386" i="2"/>
  <c r="Q389" i="2"/>
  <c r="Q1209" i="2"/>
  <c r="Q387" i="2"/>
  <c r="Q1182" i="2"/>
  <c r="Q388" i="2"/>
  <c r="Q390" i="2"/>
  <c r="Q391" i="2"/>
  <c r="Q392" i="2"/>
  <c r="Q394" i="2"/>
  <c r="Q393" i="2"/>
  <c r="Q395" i="2"/>
  <c r="Q1216" i="2"/>
  <c r="Q396" i="2"/>
  <c r="Q1223" i="2"/>
  <c r="Q397" i="2"/>
  <c r="Q398" i="2"/>
  <c r="Q1229" i="2"/>
  <c r="Q399" i="2"/>
  <c r="Q400" i="2"/>
  <c r="Q404" i="2"/>
  <c r="Q1237" i="2"/>
  <c r="Q405" i="2"/>
  <c r="Q1257" i="2"/>
  <c r="Q406" i="2"/>
  <c r="Q1242" i="2"/>
  <c r="Q403" i="2"/>
  <c r="Q1283" i="2"/>
  <c r="Q1247" i="2"/>
  <c r="Q1261" i="2"/>
  <c r="Q1286" i="2"/>
  <c r="Q402" i="2"/>
  <c r="Q401" i="2"/>
  <c r="Q407" i="2"/>
  <c r="Q1290" i="2"/>
  <c r="Q408" i="2"/>
  <c r="Q409" i="2"/>
  <c r="Q410" i="2"/>
  <c r="Q411" i="2"/>
  <c r="Q412" i="2"/>
  <c r="Q1300" i="2"/>
  <c r="Q1301" i="2"/>
  <c r="Q1312" i="2"/>
  <c r="Q413" i="2"/>
  <c r="Q414" i="2"/>
  <c r="Q415" i="2"/>
  <c r="Q416" i="2"/>
  <c r="Q1313" i="2"/>
  <c r="Q417" i="2"/>
  <c r="Q418" i="2"/>
  <c r="Q1363" i="2"/>
  <c r="Q1326" i="2"/>
  <c r="Q420" i="2"/>
  <c r="Q175" i="2"/>
  <c r="Q1394" i="2"/>
  <c r="Q1395" i="2"/>
  <c r="Q421" i="2"/>
  <c r="Q422" i="2"/>
  <c r="Q424" i="2"/>
  <c r="Q425" i="2"/>
  <c r="Q1396" i="2"/>
  <c r="Q423" i="2"/>
  <c r="Q1397" i="2"/>
  <c r="Q426" i="2"/>
  <c r="Q427" i="2"/>
  <c r="Q1401" i="2"/>
  <c r="Q10" i="2"/>
  <c r="Q428" i="2"/>
  <c r="Q1414" i="2"/>
  <c r="Q434" i="2"/>
  <c r="Q431" i="2"/>
  <c r="Q429" i="2"/>
  <c r="Q430" i="2"/>
  <c r="Q433" i="2"/>
  <c r="Q432" i="2"/>
  <c r="Q435" i="2"/>
  <c r="Q436" i="2"/>
  <c r="Q1424" i="2"/>
  <c r="Q1427" i="2"/>
  <c r="Q441" i="2"/>
  <c r="Q438" i="2"/>
  <c r="Q439" i="2"/>
  <c r="Q437" i="2"/>
  <c r="Q440" i="2"/>
  <c r="Q442" i="2"/>
  <c r="Q443" i="2"/>
  <c r="Q1428" i="2"/>
  <c r="Q444" i="2"/>
  <c r="Q1432" i="2"/>
  <c r="Q445" i="2"/>
  <c r="Q447" i="2"/>
  <c r="Q448" i="2"/>
  <c r="Q1433" i="2"/>
  <c r="Q1440" i="2"/>
  <c r="Q187" i="2"/>
  <c r="Q446" i="2"/>
  <c r="Q450" i="2"/>
  <c r="Q451" i="2"/>
  <c r="Q1441" i="2"/>
  <c r="Q454" i="2"/>
  <c r="Q1442" i="2"/>
  <c r="Q1455" i="2"/>
  <c r="Q449" i="2"/>
  <c r="Q1439" i="2"/>
  <c r="Q1435" i="2"/>
  <c r="Q453" i="2"/>
  <c r="Q1434" i="2"/>
  <c r="Q455" i="2"/>
  <c r="Q452" i="2"/>
  <c r="Q456" i="2"/>
  <c r="Q1456" i="2"/>
  <c r="Q457" i="2"/>
  <c r="Q458" i="2"/>
  <c r="Q459" i="2"/>
  <c r="Q460" i="2"/>
  <c r="Q461" i="2"/>
  <c r="Q1473" i="2"/>
  <c r="Q462" i="2"/>
  <c r="Q1468" i="2"/>
  <c r="Q463" i="2"/>
  <c r="Q464" i="2"/>
  <c r="Q465" i="2"/>
  <c r="Q1474" i="2"/>
  <c r="Q1475" i="2"/>
  <c r="Q1481" i="2"/>
  <c r="Q466" i="2"/>
  <c r="Q1483" i="2"/>
  <c r="Q1512" i="2"/>
  <c r="Q1484" i="2"/>
  <c r="Q1497" i="2"/>
  <c r="Q467" i="2"/>
  <c r="Q1531" i="2"/>
  <c r="Q11" i="2"/>
  <c r="Q468" i="2"/>
  <c r="Q1563" i="2"/>
  <c r="Q1566" i="2"/>
  <c r="Q469" i="2"/>
  <c r="Q1568" i="2"/>
  <c r="Q1575" i="2"/>
  <c r="Q471" i="2"/>
  <c r="Q472" i="2"/>
  <c r="Q1569" i="2"/>
  <c r="Q1570" i="2"/>
  <c r="Q470" i="2"/>
  <c r="Q1577" i="2"/>
  <c r="Q1582" i="2"/>
  <c r="Q473" i="2"/>
  <c r="Q474" i="2"/>
  <c r="Q475" i="2"/>
  <c r="Q1584" i="2"/>
  <c r="Q476" i="2"/>
  <c r="Q477" i="2"/>
  <c r="Q1674" i="2"/>
  <c r="Q1647" i="2"/>
  <c r="Q479" i="2"/>
  <c r="Q478" i="2"/>
  <c r="Q1636" i="2"/>
  <c r="Q480" i="2"/>
  <c r="Q481" i="2"/>
  <c r="Q1678" i="2"/>
  <c r="Q1684" i="2"/>
  <c r="Q1739" i="2"/>
  <c r="Q486" i="2"/>
  <c r="Q1791" i="2"/>
  <c r="Q484" i="2"/>
  <c r="Q1738" i="2"/>
  <c r="Q1711" i="2"/>
  <c r="Q485" i="2"/>
  <c r="Q1731" i="2"/>
  <c r="Q1752" i="2"/>
  <c r="Q483" i="2"/>
  <c r="Q482" i="2"/>
  <c r="Q488" i="2"/>
  <c r="Q1720" i="2"/>
  <c r="Q487" i="2"/>
  <c r="Q1760" i="2"/>
  <c r="Q489" i="2"/>
  <c r="Q1690" i="2"/>
  <c r="Q1696" i="2"/>
  <c r="Q1810" i="2"/>
  <c r="Q1812" i="2"/>
  <c r="Q1816" i="2"/>
  <c r="Q490" i="2"/>
  <c r="Q1826" i="2"/>
  <c r="Q1847" i="2"/>
  <c r="Q491" i="2"/>
  <c r="Q492" i="2"/>
  <c r="Q493" i="2"/>
  <c r="Q494" i="2"/>
  <c r="Q495" i="2"/>
  <c r="Q496" i="2"/>
  <c r="Q1883" i="2"/>
  <c r="Q500" i="2"/>
  <c r="Q514" i="2"/>
  <c r="Q1907" i="2"/>
  <c r="Q1915" i="2"/>
  <c r="Q1898" i="2"/>
  <c r="Q506" i="2"/>
  <c r="Q505" i="2"/>
  <c r="Q511" i="2"/>
  <c r="Q508" i="2"/>
  <c r="Q509" i="2"/>
  <c r="Q510" i="2"/>
  <c r="Q512" i="2"/>
  <c r="Q507" i="2"/>
  <c r="Q513" i="2"/>
  <c r="Q504" i="2"/>
  <c r="Q503" i="2"/>
  <c r="Q501" i="2"/>
  <c r="Q502" i="2"/>
  <c r="Q497" i="2"/>
  <c r="Q1970" i="2"/>
  <c r="Q499" i="2"/>
  <c r="Q1888" i="2"/>
  <c r="Q498" i="2"/>
  <c r="Q1941" i="2"/>
  <c r="Q1887" i="2"/>
  <c r="Q1969" i="2"/>
  <c r="Q515" i="2"/>
  <c r="Q516" i="2"/>
  <c r="Q517" i="2"/>
  <c r="Q518" i="2"/>
  <c r="Q519" i="2"/>
  <c r="Q520" i="2"/>
  <c r="Q1971" i="2"/>
  <c r="Q12" i="2"/>
  <c r="Q521" i="2"/>
  <c r="Q1975" i="2"/>
  <c r="Q1983" i="2"/>
  <c r="Q522" i="2"/>
  <c r="Q523" i="2"/>
  <c r="Q524" i="2"/>
  <c r="Q525" i="2"/>
  <c r="Q526" i="2"/>
  <c r="Q2211" i="2"/>
  <c r="Q2241" i="2"/>
  <c r="Q2215" i="2"/>
  <c r="Q2274" i="2"/>
  <c r="Q2224" i="2"/>
  <c r="Q2247" i="2"/>
  <c r="Q2335" i="2"/>
  <c r="Q2227" i="2"/>
  <c r="Q2265" i="2"/>
  <c r="Q2216" i="2"/>
  <c r="Q527" i="2"/>
  <c r="Q2212" i="2"/>
  <c r="Q2272" i="2"/>
  <c r="Q2462" i="2"/>
  <c r="Q2469" i="2"/>
  <c r="Q528" i="2"/>
  <c r="Q530" i="2"/>
  <c r="Q529" i="2"/>
  <c r="Q531" i="2"/>
  <c r="Q532" i="2"/>
  <c r="Q533" i="2"/>
  <c r="Q2471" i="2"/>
  <c r="Q534" i="2"/>
  <c r="Q2504" i="2"/>
  <c r="Q535" i="2"/>
  <c r="Q536" i="2"/>
  <c r="Q537" i="2"/>
  <c r="Q540" i="2"/>
  <c r="Q539" i="2"/>
  <c r="Q541" i="2"/>
  <c r="Q543" i="2"/>
  <c r="Q542" i="2"/>
  <c r="Q538" i="2"/>
  <c r="Q2609" i="2"/>
  <c r="Q2617" i="2"/>
  <c r="Q2649" i="2"/>
  <c r="Q544" i="2"/>
  <c r="Q545" i="2"/>
  <c r="Q13" i="2"/>
  <c r="Q546" i="2"/>
  <c r="Q2720" i="2"/>
  <c r="Q14" i="2"/>
  <c r="Q15" i="2"/>
  <c r="Q548" i="2"/>
  <c r="Q2723" i="2"/>
  <c r="Q2725" i="2"/>
  <c r="Q2727" i="2"/>
  <c r="Q550" i="2"/>
  <c r="Q549" i="2"/>
  <c r="Q2729" i="2"/>
  <c r="Q551" i="2"/>
  <c r="Q552" i="2"/>
  <c r="Q553" i="2"/>
  <c r="Q554" i="2"/>
  <c r="Q555" i="2"/>
  <c r="Q2748" i="2"/>
  <c r="Q557" i="2"/>
  <c r="Q558" i="2"/>
  <c r="Q2745" i="2"/>
  <c r="Q16" i="2"/>
  <c r="Q559" i="2"/>
  <c r="Q556" i="2"/>
  <c r="Q560" i="2"/>
  <c r="Q561" i="2"/>
  <c r="Q562" i="2"/>
  <c r="Q563" i="2"/>
  <c r="Q564" i="2"/>
  <c r="Q2749" i="2"/>
  <c r="Q565" i="2"/>
  <c r="Q17" i="2"/>
  <c r="Q566" i="2"/>
  <c r="Q568" i="2"/>
  <c r="Q569" i="2"/>
  <c r="Q570" i="2"/>
  <c r="Q2757" i="2"/>
  <c r="Q18" i="2"/>
  <c r="Q571" i="2"/>
  <c r="Q2758" i="2"/>
  <c r="Q572" i="2"/>
  <c r="Q2760" i="2"/>
  <c r="Q2785" i="2"/>
  <c r="Q573" i="2"/>
  <c r="Q575" i="2"/>
  <c r="Q574" i="2"/>
  <c r="Q576" i="2"/>
  <c r="Q2789" i="2"/>
  <c r="Q2793" i="2"/>
  <c r="Q577" i="2"/>
  <c r="Q19" i="2"/>
  <c r="Q578" i="2"/>
  <c r="Q579" i="2"/>
  <c r="Q2799" i="2"/>
  <c r="Q2802" i="2"/>
  <c r="Q580" i="2"/>
  <c r="Q581" i="2"/>
  <c r="Q582" i="2"/>
  <c r="Q583" i="2"/>
  <c r="Q584" i="2"/>
  <c r="Q585" i="2"/>
  <c r="Q2806" i="2"/>
  <c r="Q2808" i="2"/>
  <c r="Q586" i="2"/>
  <c r="Q2811" i="2"/>
  <c r="Q2818" i="2"/>
  <c r="Q2821" i="2"/>
  <c r="Q587" i="2"/>
  <c r="Q2825" i="2"/>
  <c r="Q588" i="2"/>
  <c r="Q589" i="2"/>
  <c r="Q20" i="2"/>
  <c r="Q2829" i="2"/>
  <c r="V2829" i="2" s="1"/>
  <c r="Q590" i="2"/>
  <c r="Q591" i="2"/>
  <c r="Q592" i="2"/>
  <c r="Q2857" i="2"/>
  <c r="Q2861" i="2"/>
  <c r="Q2864" i="2"/>
  <c r="Q2867" i="2"/>
  <c r="Q593" i="2"/>
  <c r="Q21" i="2"/>
  <c r="Q2868" i="2"/>
  <c r="Q2871" i="2"/>
  <c r="Q594" i="2"/>
  <c r="Q595" i="2"/>
  <c r="Q22" i="2"/>
  <c r="Q615" i="2"/>
  <c r="Q32" i="2"/>
  <c r="Q31" i="2"/>
  <c r="Q714" i="2"/>
  <c r="Q731" i="2"/>
  <c r="Q3378" i="2"/>
  <c r="Q3348" i="2"/>
  <c r="Q2992" i="2"/>
  <c r="Q641" i="2"/>
  <c r="Q3236" i="2"/>
  <c r="Q647" i="2"/>
  <c r="Q2974" i="2"/>
  <c r="Q251" i="2"/>
  <c r="Q667" i="2"/>
  <c r="Q671" i="2"/>
  <c r="Q691" i="2"/>
  <c r="Q692" i="2"/>
  <c r="Q3120" i="2"/>
  <c r="Q702" i="2"/>
  <c r="Q738" i="2"/>
  <c r="Q3233" i="2"/>
  <c r="Q3531" i="2"/>
  <c r="Q3344" i="2"/>
  <c r="Q634" i="2"/>
  <c r="Q635" i="2"/>
  <c r="Q42" i="2"/>
  <c r="Q43" i="2"/>
  <c r="Q657" i="2"/>
  <c r="Q658" i="2"/>
  <c r="Q26" i="2"/>
  <c r="Q27" i="2"/>
  <c r="Q690" i="2"/>
  <c r="Q673" i="2"/>
  <c r="Q3084" i="2"/>
  <c r="Q767" i="2"/>
  <c r="Q617" i="2"/>
  <c r="Q618" i="2"/>
  <c r="Q610" i="2"/>
  <c r="Q701" i="2"/>
  <c r="Q34" i="2"/>
  <c r="Q732" i="2"/>
  <c r="Q621" i="2"/>
  <c r="Q622" i="2"/>
  <c r="Q3486" i="2"/>
  <c r="Q689" i="2"/>
  <c r="Q2987" i="2"/>
  <c r="Q814" i="2"/>
  <c r="Q630" i="2"/>
  <c r="Q606" i="2"/>
  <c r="Q646" i="2"/>
  <c r="Q807" i="2"/>
  <c r="Q3567" i="2"/>
  <c r="Q254" i="2"/>
  <c r="Q812" i="2"/>
  <c r="Q255" i="2"/>
  <c r="Q3128" i="2"/>
  <c r="Q3103" i="2"/>
  <c r="Q3352" i="2"/>
  <c r="Q33" i="2"/>
  <c r="Q854" i="2"/>
  <c r="Q842" i="2"/>
  <c r="Q3111" i="2"/>
  <c r="Q3099" i="2"/>
  <c r="Q3516" i="2"/>
  <c r="Q747" i="2"/>
  <c r="Q703" i="2"/>
  <c r="Q704" i="2"/>
  <c r="Q674" i="2"/>
  <c r="Q3477" i="2"/>
  <c r="Q783" i="2"/>
  <c r="Q3541" i="2"/>
  <c r="Q693" i="2"/>
  <c r="Q698" i="2"/>
  <c r="Q699" i="2"/>
  <c r="Q2981" i="2"/>
  <c r="Q710" i="2"/>
  <c r="Q711" i="2"/>
  <c r="Q678" i="2"/>
  <c r="Q3279" i="2"/>
  <c r="Q3296" i="2"/>
  <c r="Q733" i="2"/>
  <c r="Q766" i="2"/>
  <c r="Q3520" i="2"/>
  <c r="Q764" i="2"/>
  <c r="Q662" i="2"/>
  <c r="Q3219" i="2"/>
  <c r="Q636" i="2"/>
  <c r="Q3502" i="2"/>
  <c r="Q3066" i="2"/>
  <c r="Q3113" i="2"/>
  <c r="Q648" i="2"/>
  <c r="Q670" i="2"/>
  <c r="Q726" i="2"/>
  <c r="Q3089" i="2"/>
  <c r="Q3002" i="2"/>
  <c r="Q624" i="2"/>
  <c r="Q3495" i="2"/>
  <c r="Q3095" i="2"/>
  <c r="Q817" i="2"/>
  <c r="Q721" i="2"/>
  <c r="Q722" i="2"/>
  <c r="Q3176" i="2"/>
  <c r="Q605" i="2"/>
  <c r="Q2909" i="2"/>
  <c r="Q719" i="2"/>
  <c r="Q784" i="2"/>
  <c r="Q253" i="2"/>
  <c r="Q607" i="2"/>
  <c r="Q3432" i="2"/>
  <c r="Q637" i="2"/>
  <c r="Q681" i="2"/>
  <c r="Q3133" i="2"/>
  <c r="Q3130" i="2"/>
  <c r="Q36" i="2"/>
  <c r="Q257" i="2"/>
  <c r="Q3308" i="2"/>
  <c r="Q752" i="2"/>
  <c r="Q250" i="2"/>
  <c r="Q3182" i="2"/>
  <c r="Q3041" i="2"/>
  <c r="Q696" i="2"/>
  <c r="Q697" i="2"/>
  <c r="Q695" i="2"/>
  <c r="Q757" i="2"/>
  <c r="Q668" i="2"/>
  <c r="Q759" i="2"/>
  <c r="Q665" i="2"/>
  <c r="Q639" i="2"/>
  <c r="Q638" i="2"/>
  <c r="Q2955" i="2"/>
  <c r="Q3083" i="2"/>
  <c r="Q3429" i="2"/>
  <c r="Q675" i="2"/>
  <c r="Q3426" i="2"/>
  <c r="Q3604" i="2"/>
  <c r="Q3494" i="2"/>
  <c r="Q705" i="2"/>
  <c r="Q3404" i="2"/>
  <c r="Q3413" i="2"/>
  <c r="Q3517" i="2"/>
  <c r="Q3210" i="2"/>
  <c r="Q3339" i="2"/>
  <c r="Q745" i="2"/>
  <c r="Q760" i="2"/>
  <c r="Q717" i="2"/>
  <c r="Q3166" i="2"/>
  <c r="Q716" i="2"/>
  <c r="Q24" i="2"/>
  <c r="Q2961" i="2"/>
  <c r="Q841" i="2"/>
  <c r="Q2943" i="2"/>
  <c r="Q750" i="2"/>
  <c r="Q3171" i="2"/>
  <c r="Q3170" i="2"/>
  <c r="Q2932" i="2"/>
  <c r="Q708" i="2"/>
  <c r="Q44" i="2"/>
  <c r="Q758" i="2"/>
  <c r="Q709" i="2"/>
  <c r="Q614" i="2"/>
  <c r="Q822" i="2"/>
  <c r="Q23" i="2"/>
  <c r="Q249" i="2"/>
  <c r="Q763" i="2"/>
  <c r="Q753" i="2"/>
  <c r="Q3387" i="2"/>
  <c r="Q3530" i="2"/>
  <c r="Q3177" i="2"/>
  <c r="Q37" i="2"/>
  <c r="Q3410" i="2"/>
  <c r="Q3260" i="2"/>
  <c r="Q3313" i="2"/>
  <c r="Q751" i="2"/>
  <c r="Q3357" i="2"/>
  <c r="Q659" i="2"/>
  <c r="Q740" i="2"/>
  <c r="Q649" i="2"/>
  <c r="Q650" i="2"/>
  <c r="Q651" i="2"/>
  <c r="Q728" i="2"/>
  <c r="Q3187" i="2"/>
  <c r="Q623" i="2"/>
  <c r="Q743" i="2"/>
  <c r="Q3254" i="2"/>
  <c r="Q640" i="2"/>
  <c r="Q2927" i="2"/>
  <c r="Q663" i="2"/>
  <c r="Q725" i="2"/>
  <c r="Q625" i="2"/>
  <c r="Q626" i="2"/>
  <c r="Q627" i="2"/>
  <c r="Q762" i="2"/>
  <c r="Q2979" i="2"/>
  <c r="Q661" i="2"/>
  <c r="Q715" i="2"/>
  <c r="Q3146" i="2"/>
  <c r="Q713" i="2"/>
  <c r="Q3145" i="2"/>
  <c r="Q679" i="2"/>
  <c r="Q723" i="2"/>
  <c r="Q712" i="2"/>
  <c r="Q3322" i="2"/>
  <c r="Q756" i="2"/>
  <c r="Q780" i="2"/>
  <c r="Q653" i="2"/>
  <c r="Q654" i="2"/>
  <c r="Q779" i="2"/>
  <c r="Q754" i="2"/>
  <c r="Q3400" i="2"/>
  <c r="Q628" i="2"/>
  <c r="Q2952" i="2"/>
  <c r="Q3257" i="2"/>
  <c r="Q3301" i="2"/>
  <c r="Q3206" i="2"/>
  <c r="Q769" i="2"/>
  <c r="Q45" i="2"/>
  <c r="Q3140" i="2"/>
  <c r="Q736" i="2"/>
  <c r="Q735" i="2"/>
  <c r="Q734" i="2"/>
  <c r="Q3212" i="2"/>
  <c r="Q768" i="2"/>
  <c r="Q3253" i="2"/>
  <c r="Q3249" i="2"/>
  <c r="Q645" i="2"/>
  <c r="Q3327" i="2"/>
  <c r="Q727" i="2"/>
  <c r="Q3181" i="2"/>
  <c r="Q664" i="2"/>
  <c r="Q3317" i="2"/>
  <c r="Q2966" i="2"/>
  <c r="Q2968" i="2"/>
  <c r="Q642" i="2"/>
  <c r="Q3117" i="2"/>
  <c r="Q567" i="2"/>
  <c r="Q781" i="2"/>
  <c r="Q683" i="2"/>
  <c r="Q684" i="2"/>
  <c r="Q2971" i="2"/>
  <c r="Q685" i="2"/>
  <c r="Q29" i="2"/>
  <c r="Q252" i="2"/>
  <c r="Q619" i="2"/>
  <c r="Q2947" i="2"/>
  <c r="Q620" i="2"/>
  <c r="Q46" i="2"/>
  <c r="Q744" i="2"/>
  <c r="Q706" i="2"/>
  <c r="Q761" i="2"/>
  <c r="Q730" i="2"/>
  <c r="Q782" i="2"/>
  <c r="Q41" i="2"/>
  <c r="Q737" i="2"/>
  <c r="Q682" i="2"/>
  <c r="Q655" i="2"/>
  <c r="Q669" i="2"/>
  <c r="Q28" i="2"/>
  <c r="Q676" i="2"/>
  <c r="Q612" i="2"/>
  <c r="Q611" i="2"/>
  <c r="Q256" i="2"/>
  <c r="Q755" i="2"/>
  <c r="Q677" i="2"/>
  <c r="Q687" i="2"/>
  <c r="Q3135" i="2"/>
  <c r="Q39" i="2"/>
  <c r="Q604" i="2"/>
  <c r="Q603" i="2"/>
  <c r="Q609" i="2"/>
  <c r="Q25" i="2"/>
  <c r="Q720" i="2"/>
  <c r="Q652" i="2"/>
  <c r="Q749" i="2"/>
  <c r="Q3423" i="2"/>
  <c r="Q633" i="2"/>
  <c r="Q729" i="2"/>
  <c r="Q686" i="2"/>
  <c r="Q739" i="2"/>
  <c r="Q770" i="2"/>
  <c r="Q3415" i="2"/>
  <c r="Q3421" i="2"/>
  <c r="Q680" i="2"/>
  <c r="Q3299" i="2"/>
  <c r="Q741" i="2"/>
  <c r="Q3355" i="2"/>
  <c r="Q30" i="2"/>
  <c r="Q35" i="2"/>
  <c r="Q629" i="2"/>
  <c r="Q694" i="2"/>
  <c r="Q3122" i="2"/>
  <c r="Q840" i="2"/>
  <c r="Q724" i="2"/>
  <c r="Q688" i="2"/>
  <c r="Q3408" i="2"/>
  <c r="Q3036" i="2"/>
  <c r="Q38" i="2"/>
  <c r="Q748" i="2"/>
  <c r="Q3594" i="2"/>
  <c r="Q3092" i="2"/>
  <c r="Q742" i="2"/>
  <c r="Q833" i="2"/>
  <c r="Q811" i="2"/>
  <c r="Q632" i="2"/>
  <c r="Q656" i="2"/>
  <c r="Q631" i="2"/>
  <c r="Q643" i="2"/>
  <c r="Q765" i="2"/>
  <c r="Q660" i="2"/>
  <c r="Q718" i="2"/>
  <c r="Q746" i="2"/>
  <c r="Q666" i="2"/>
  <c r="Q644" i="2"/>
  <c r="Q616" i="2"/>
  <c r="Q608" i="2"/>
  <c r="Q596" i="2"/>
  <c r="Q2872" i="2"/>
  <c r="Q597" i="2"/>
  <c r="Q598" i="2"/>
  <c r="Q599" i="2"/>
  <c r="Q600" i="2"/>
  <c r="Q40" i="2"/>
  <c r="Q602" i="2"/>
  <c r="Q821" i="2"/>
  <c r="Q68" i="2"/>
  <c r="Q69" i="2"/>
  <c r="Q70" i="2"/>
  <c r="Q1117" i="2"/>
  <c r="Q1118" i="2"/>
  <c r="Q1119" i="2"/>
  <c r="Q1120" i="2"/>
  <c r="Q1168" i="2"/>
  <c r="Q1169" i="2"/>
  <c r="Q1624" i="2"/>
  <c r="Q1625" i="2"/>
  <c r="Q1626" i="2"/>
  <c r="Q1627" i="2"/>
  <c r="Q1628" i="2"/>
  <c r="Q1629" i="2"/>
  <c r="Q1630" i="2"/>
  <c r="Q1631" i="2"/>
  <c r="Q1632" i="2"/>
  <c r="Q1633" i="2"/>
  <c r="Q1634" i="2"/>
  <c r="Q1635" i="2"/>
  <c r="Q1667" i="2"/>
  <c r="Q1668" i="2"/>
  <c r="Q1669" i="2"/>
  <c r="Q1670" i="2"/>
  <c r="Q1671" i="2"/>
  <c r="Q1672" i="2"/>
  <c r="Q1673" i="2"/>
  <c r="Q1676" i="2"/>
  <c r="Q1677" i="2"/>
  <c r="Q1714" i="2"/>
  <c r="Q1715" i="2"/>
  <c r="Q1718" i="2"/>
  <c r="Q1719" i="2"/>
  <c r="Q2000" i="2"/>
  <c r="Q2001" i="2"/>
  <c r="Q2002" i="2"/>
  <c r="Q2003" i="2"/>
  <c r="Q2004" i="2"/>
  <c r="Q2005" i="2"/>
  <c r="Q2006" i="2"/>
  <c r="Q2007" i="2"/>
  <c r="Q2008" i="2"/>
  <c r="Q2029" i="2"/>
  <c r="Q2030" i="2"/>
  <c r="Q2141" i="2"/>
  <c r="Q2142" i="2"/>
  <c r="Q2278" i="2"/>
  <c r="Q2279" i="2"/>
  <c r="Q2280" i="2"/>
  <c r="Q2281" i="2"/>
  <c r="Q2282" i="2"/>
  <c r="Q2283" i="2"/>
  <c r="Q2284" i="2"/>
  <c r="Q2285" i="2"/>
  <c r="Q2286" i="2"/>
  <c r="Q2969" i="2"/>
  <c r="Q2970" i="2"/>
  <c r="Q3563" i="2"/>
  <c r="Q3564" i="2"/>
  <c r="Q3569" i="2"/>
  <c r="Q3571" i="2"/>
  <c r="Q3572" i="2"/>
  <c r="Q3577" i="2"/>
  <c r="Q3578" i="2"/>
  <c r="Q3579" i="2"/>
  <c r="Q3580" i="2"/>
  <c r="Q3581" i="2"/>
  <c r="Q3582" i="2"/>
  <c r="Q2976" i="2"/>
  <c r="Q2977" i="2"/>
  <c r="Q2978" i="2"/>
  <c r="Q2213" i="2"/>
  <c r="Q2214" i="2"/>
  <c r="Q3022" i="2"/>
  <c r="Q3023" i="2"/>
  <c r="Q3430" i="2"/>
  <c r="Q3431" i="2"/>
  <c r="Q3129" i="2"/>
  <c r="Q1762" i="2"/>
  <c r="Q1763" i="2"/>
  <c r="Q1193" i="2"/>
  <c r="Q1194" i="2"/>
  <c r="Q1195" i="2"/>
  <c r="Q1196" i="2"/>
  <c r="Q1197" i="2"/>
  <c r="Q1198" i="2"/>
  <c r="Q1199" i="2"/>
  <c r="Q1200" i="2"/>
  <c r="Q1201" i="2"/>
  <c r="Q1202" i="2"/>
  <c r="Q1203" i="2"/>
  <c r="Q1204" i="2"/>
  <c r="Q1205" i="2"/>
  <c r="Q1206" i="2"/>
  <c r="Q1207" i="2"/>
  <c r="Q2410" i="2"/>
  <c r="Q2411" i="2"/>
  <c r="Q2412" i="2"/>
  <c r="Q1567" i="2"/>
  <c r="Q1364" i="2"/>
  <c r="Q1365" i="2"/>
  <c r="Q1366" i="2"/>
  <c r="Q1367" i="2"/>
  <c r="Q1368" i="2"/>
  <c r="Q1369" i="2"/>
  <c r="Q1370" i="2"/>
  <c r="Q1371" i="2"/>
  <c r="Q1372" i="2"/>
  <c r="Q1373" i="2"/>
  <c r="Q1374" i="2"/>
  <c r="Q1375" i="2"/>
  <c r="Q1376" i="2"/>
  <c r="Q1377" i="2"/>
  <c r="Q1378" i="2"/>
  <c r="Q1379" i="2"/>
  <c r="Q1380" i="2"/>
  <c r="Q1381" i="2"/>
  <c r="Q255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419" i="2"/>
  <c r="Q2420" i="2"/>
  <c r="Q2511" i="2"/>
  <c r="Q2512" i="2"/>
  <c r="Q3240" i="2"/>
  <c r="Q3241" i="2"/>
  <c r="Q1532" i="2"/>
  <c r="Q1533" i="2"/>
  <c r="Q1534" i="2"/>
  <c r="Q1535" i="2"/>
  <c r="Q1536" i="2"/>
  <c r="Q1537" i="2"/>
  <c r="Q1538" i="2"/>
  <c r="Q1539" i="2"/>
  <c r="Q1540" i="2"/>
  <c r="Q1541" i="2"/>
  <c r="Q1542" i="2"/>
  <c r="Q1543" i="2"/>
  <c r="Q1544" i="2"/>
  <c r="Q3246" i="2"/>
  <c r="Q3247" i="2"/>
  <c r="Q1916" i="2"/>
  <c r="Q1917" i="2"/>
  <c r="Q1918" i="2"/>
  <c r="Q1919" i="2"/>
  <c r="Q1920" i="2"/>
  <c r="Q1921" i="2"/>
  <c r="Q1922" i="2"/>
  <c r="Q1923" i="2"/>
  <c r="Q1924" i="2"/>
  <c r="Q1925" i="2"/>
  <c r="Q1154" i="2"/>
  <c r="Q1155" i="2"/>
  <c r="Q1156" i="2"/>
  <c r="Q83" i="2"/>
  <c r="Q84" i="2"/>
  <c r="Q2372" i="2"/>
  <c r="Q1991" i="2"/>
  <c r="Q1726" i="2"/>
  <c r="Q1727" i="2"/>
  <c r="Q1728" i="2"/>
  <c r="Q1729" i="2"/>
  <c r="Q1730" i="2"/>
  <c r="Q1126" i="2"/>
  <c r="Q1128" i="2"/>
  <c r="Q2839" i="2"/>
  <c r="Q2840" i="2"/>
  <c r="Q2622" i="2"/>
  <c r="Q1848" i="2"/>
  <c r="Q1849" i="2"/>
  <c r="Q1066" i="2"/>
  <c r="Q1067" i="2"/>
  <c r="Q2184" i="2"/>
  <c r="Q2185" i="2"/>
  <c r="Q2186" i="2"/>
  <c r="Q2301" i="2"/>
  <c r="Q2302" i="2"/>
  <c r="Q2303" i="2"/>
  <c r="Q2304" i="2"/>
  <c r="Q2305" i="2"/>
  <c r="Q2306" i="2"/>
  <c r="Q1838" i="2"/>
  <c r="Q1839" i="2"/>
  <c r="Q2193" i="2"/>
  <c r="Q2194" i="2"/>
  <c r="Q2195" i="2"/>
  <c r="Q2196" i="2"/>
  <c r="Q1842" i="2"/>
  <c r="Q1843" i="2"/>
  <c r="Q2191" i="2"/>
  <c r="Q2192" i="2"/>
  <c r="Q2307" i="2"/>
  <c r="Q2308" i="2"/>
  <c r="Q2263" i="2"/>
  <c r="Q2264" i="2"/>
  <c r="Q1840" i="2"/>
  <c r="Q1841" i="2"/>
  <c r="Q3613" i="2"/>
  <c r="Q3614" i="2"/>
  <c r="Q3615" i="2"/>
  <c r="Q3616" i="2"/>
  <c r="Q3617" i="2"/>
  <c r="Q1712" i="2"/>
  <c r="Q1713" i="2"/>
  <c r="Q2594" i="2"/>
  <c r="Q1908" i="2"/>
  <c r="Q2527" i="2"/>
  <c r="Q3100" i="2"/>
  <c r="Q3101" i="2"/>
  <c r="Q3102" i="2"/>
  <c r="Q2553" i="2"/>
  <c r="Q2554" i="2"/>
  <c r="Q3280" i="2"/>
  <c r="Q3281" i="2"/>
  <c r="Q2405" i="2"/>
  <c r="Q2406" i="2"/>
  <c r="Q2666" i="2"/>
  <c r="Q2667" i="2"/>
  <c r="Q977" i="2"/>
  <c r="Q978" i="2"/>
  <c r="Q979" i="2"/>
  <c r="Q980" i="2"/>
  <c r="Q981" i="2"/>
  <c r="Q982" i="2"/>
  <c r="Q983" i="2"/>
  <c r="Q984" i="2"/>
  <c r="Q985" i="2"/>
  <c r="Q986" i="2"/>
  <c r="Q987" i="2"/>
  <c r="Q847" i="2"/>
  <c r="Q848" i="2"/>
  <c r="Q849" i="2"/>
  <c r="Q850" i="2"/>
  <c r="Q851" i="2"/>
  <c r="Q852" i="2"/>
  <c r="Q853" i="2"/>
  <c r="Q3618" i="2"/>
  <c r="Q3619" i="2"/>
  <c r="Q2275" i="2"/>
  <c r="Q2276" i="2"/>
  <c r="Q2486" i="2"/>
  <c r="Q139" i="2"/>
  <c r="Q3379" i="2"/>
  <c r="Q3380" i="2"/>
  <c r="Q2928" i="2"/>
  <c r="Q2929" i="2"/>
  <c r="Q1183" i="2"/>
  <c r="Q1184" i="2"/>
  <c r="Q1185" i="2"/>
  <c r="Q1186" i="2"/>
  <c r="Q1187" i="2"/>
  <c r="Q1188" i="2"/>
  <c r="Q1189" i="2"/>
  <c r="Q1190" i="2"/>
  <c r="Q1191" i="2"/>
  <c r="Q1192" i="2"/>
  <c r="Q1297" i="2"/>
  <c r="Q1298" i="2"/>
  <c r="Q1299" i="2"/>
  <c r="Q1017" i="2"/>
  <c r="Q1018" i="2"/>
  <c r="Q1019" i="2"/>
  <c r="Q1020" i="2"/>
  <c r="Q1021" i="2"/>
  <c r="Q1022" i="2"/>
  <c r="Q1023" i="2"/>
  <c r="Q1024" i="2"/>
  <c r="Q1025" i="2"/>
  <c r="Q1026" i="2"/>
  <c r="Q1027" i="2"/>
  <c r="Q1418" i="2"/>
  <c r="Q1419" i="2"/>
  <c r="Q1420" i="2"/>
  <c r="Q1421" i="2"/>
  <c r="Q1422" i="2"/>
  <c r="Q2209" i="2"/>
  <c r="Q2210" i="2"/>
  <c r="Q3289" i="2"/>
  <c r="Q3290" i="2"/>
  <c r="Q3287" i="2"/>
  <c r="Q3288" i="2"/>
  <c r="Q3620" i="2"/>
  <c r="Q3621" i="2"/>
  <c r="Q2636" i="2"/>
  <c r="Q2637" i="2"/>
  <c r="Q2626" i="2"/>
  <c r="Q2627" i="2"/>
  <c r="Q2628" i="2"/>
  <c r="Q2638" i="2"/>
  <c r="Q2639" i="2"/>
  <c r="Q2634" i="2"/>
  <c r="Q2635" i="2"/>
  <c r="Q2631" i="2"/>
  <c r="Q2632" i="2"/>
  <c r="Q2633" i="2"/>
  <c r="Q2629" i="2"/>
  <c r="Q2630" i="2"/>
  <c r="Q2489" i="2"/>
  <c r="Q2490" i="2"/>
  <c r="Q2491" i="2"/>
  <c r="Q2672" i="2"/>
  <c r="Q2673" i="2"/>
  <c r="Q2687" i="2"/>
  <c r="Q2688" i="2"/>
  <c r="Q2689" i="2"/>
  <c r="Q2690" i="2"/>
  <c r="Q2492" i="2"/>
  <c r="Q2493" i="2"/>
  <c r="Q2674" i="2"/>
  <c r="Q2675" i="2"/>
  <c r="Q2619" i="2"/>
  <c r="Q2620" i="2"/>
  <c r="Q2752" i="2"/>
  <c r="Q2753" i="2"/>
  <c r="Q2457" i="2"/>
  <c r="Q2458" i="2"/>
  <c r="Q2373" i="2"/>
  <c r="Q2374" i="2"/>
  <c r="Q3484" i="2"/>
  <c r="Q3485" i="2"/>
  <c r="Q3381" i="2"/>
  <c r="Q1984" i="2"/>
  <c r="Q1425" i="2"/>
  <c r="Q1426" i="2"/>
  <c r="Q3522" i="2"/>
  <c r="Q3523" i="2"/>
  <c r="Q1314" i="2"/>
  <c r="Q1315" i="2"/>
  <c r="Q1316" i="2"/>
  <c r="Q1317" i="2"/>
  <c r="Q1318" i="2"/>
  <c r="Q1319" i="2"/>
  <c r="Q1320" i="2"/>
  <c r="Q1321" i="2"/>
  <c r="Q1322" i="2"/>
  <c r="Q1323" i="2"/>
  <c r="Q1324" i="2"/>
  <c r="Q1325" i="2"/>
  <c r="Q1214" i="2"/>
  <c r="Q1215" i="2"/>
  <c r="Q2341" i="2"/>
  <c r="Q2342" i="2"/>
  <c r="Q2343" i="2"/>
  <c r="Q2365" i="2"/>
  <c r="Q2366" i="2"/>
  <c r="Q2367" i="2"/>
  <c r="Q2361" i="2"/>
  <c r="Q2362" i="2"/>
  <c r="Q2363" i="2"/>
  <c r="Q2364" i="2"/>
  <c r="Q2234" i="2"/>
  <c r="Q2235" i="2"/>
  <c r="Q1788" i="2"/>
  <c r="Q2146" i="2"/>
  <c r="Q2147" i="2"/>
  <c r="Q2148" i="2"/>
  <c r="Q2913" i="2"/>
  <c r="Q2914" i="2"/>
  <c r="Q1412" i="2"/>
  <c r="Q1413" i="2"/>
  <c r="Q1408" i="2"/>
  <c r="Q1409" i="2"/>
  <c r="Q1410" i="2"/>
  <c r="Q1411" i="2"/>
  <c r="Q1406" i="2"/>
  <c r="Q1407" i="2"/>
  <c r="Q2375" i="2"/>
  <c r="Q182" i="2"/>
  <c r="Q183" i="2"/>
  <c r="Q184" i="2"/>
  <c r="Q185" i="2"/>
  <c r="Q186" i="2"/>
  <c r="Q1398" i="2"/>
  <c r="Q1399" i="2"/>
  <c r="Q1400" i="2"/>
  <c r="Q3508" i="2"/>
  <c r="Q3509" i="2"/>
  <c r="Q3510" i="2"/>
  <c r="Q3511" i="2"/>
  <c r="Q3512" i="2"/>
  <c r="Q3503" i="2"/>
  <c r="Q3504" i="2"/>
  <c r="Q3505" i="2"/>
  <c r="Q3506" i="2"/>
  <c r="Q3507" i="2"/>
  <c r="Q3496" i="2"/>
  <c r="Q3497" i="2"/>
  <c r="Q3498" i="2"/>
  <c r="Q3499" i="2"/>
  <c r="Q3500" i="2"/>
  <c r="Q3501" i="2"/>
  <c r="Q128" i="2"/>
  <c r="Q129" i="2"/>
  <c r="Q130" i="2"/>
  <c r="Q131" i="2"/>
  <c r="Q132" i="2"/>
  <c r="Q133" i="2"/>
  <c r="Q134" i="2"/>
  <c r="Q135" i="2"/>
  <c r="Q3521" i="2"/>
  <c r="Q3518" i="2"/>
  <c r="Q3519" i="2"/>
  <c r="Q3513" i="2"/>
  <c r="Q3514" i="2"/>
  <c r="Q3515" i="2"/>
  <c r="Q144" i="2"/>
  <c r="Q2425" i="2"/>
  <c r="Q1813" i="2"/>
  <c r="Q1871" i="2"/>
  <c r="Q3528" i="2"/>
  <c r="Q3529" i="2"/>
  <c r="Q1662" i="2"/>
  <c r="Q2959" i="2"/>
  <c r="Q2957" i="2"/>
  <c r="Q2958" i="2"/>
  <c r="Q1516" i="2"/>
  <c r="Q1517" i="2"/>
  <c r="Q1518" i="2"/>
  <c r="Q1519" i="2"/>
  <c r="Q3231" i="2"/>
  <c r="Q3232" i="2"/>
  <c r="Q2534" i="2"/>
  <c r="Q2535" i="2"/>
  <c r="Q3141" i="2"/>
  <c r="Q3142" i="2"/>
  <c r="Q136" i="2"/>
  <c r="Q137" i="2"/>
  <c r="Q138" i="2"/>
  <c r="Q3398" i="2"/>
  <c r="Q3399" i="2"/>
  <c r="Q2607" i="2"/>
  <c r="Q1869" i="2"/>
  <c r="Q1870" i="2"/>
  <c r="Q2830" i="2"/>
  <c r="Q2831" i="2"/>
  <c r="Q3460" i="2"/>
  <c r="Q3461" i="2"/>
  <c r="Q2599" i="2"/>
  <c r="Q2600" i="2"/>
  <c r="Q1059" i="2"/>
  <c r="Q1060" i="2"/>
  <c r="Q1061" i="2"/>
  <c r="Q1822" i="2"/>
  <c r="Q1823" i="2"/>
  <c r="Q1753" i="2"/>
  <c r="Q1754" i="2"/>
  <c r="Q1755" i="2"/>
  <c r="Q1756" i="2"/>
  <c r="Q1757" i="2"/>
  <c r="Q1899" i="2"/>
  <c r="Q1900" i="2"/>
  <c r="Q1901" i="2"/>
  <c r="Q1902" i="2"/>
  <c r="Q1903" i="2"/>
  <c r="Q1904" i="2"/>
  <c r="Q1905" i="2"/>
  <c r="Q1906" i="2"/>
  <c r="Q2095" i="2"/>
  <c r="Q1997" i="2"/>
  <c r="Q1998" i="2"/>
  <c r="Q2040" i="2"/>
  <c r="Q1844" i="2"/>
  <c r="Q2685" i="2"/>
  <c r="Q2686" i="2"/>
  <c r="Q2567" i="2"/>
  <c r="Q2568" i="2"/>
  <c r="Q3394" i="2"/>
  <c r="Q3395" i="2"/>
  <c r="Q3123" i="2"/>
  <c r="Q3124" i="2"/>
  <c r="Q3125" i="2"/>
  <c r="Q3126" i="2"/>
  <c r="Q3127" i="2"/>
  <c r="Q2070" i="2"/>
  <c r="Q2071" i="2"/>
  <c r="Q153" i="2"/>
  <c r="Q1236" i="2"/>
  <c r="Q1228" i="2"/>
  <c r="Q1233" i="2"/>
  <c r="Q2094" i="2"/>
  <c r="Q1423" i="2"/>
  <c r="Q2520" i="2"/>
  <c r="Q2300" i="2"/>
  <c r="Q2309" i="2"/>
  <c r="Q2310" i="2"/>
  <c r="Q2299" i="2"/>
  <c r="Q2298" i="2"/>
  <c r="Q1230" i="2"/>
  <c r="Q1231" i="2"/>
  <c r="Q1232" i="2"/>
  <c r="Q3358" i="2"/>
  <c r="Q3359" i="2"/>
  <c r="Q3360" i="2"/>
  <c r="Q3361" i="2"/>
  <c r="Q3362" i="2"/>
  <c r="Q3363" i="2"/>
  <c r="Q3364" i="2"/>
  <c r="Q3365" i="2"/>
  <c r="Q3366" i="2"/>
  <c r="Q3367" i="2"/>
  <c r="Q3368" i="2"/>
  <c r="Q3369" i="2"/>
  <c r="Q3370" i="2"/>
  <c r="Q3371" i="2"/>
  <c r="Q3372" i="2"/>
  <c r="Q3373" i="2"/>
  <c r="Q3374" i="2"/>
  <c r="Q3375" i="2"/>
  <c r="Q3376" i="2"/>
  <c r="Q3377" i="2"/>
  <c r="Q3042" i="2"/>
  <c r="Q3043" i="2"/>
  <c r="Q3044" i="2"/>
  <c r="Q3045" i="2"/>
  <c r="Q3046" i="2"/>
  <c r="Q3047" i="2"/>
  <c r="Q3048" i="2"/>
  <c r="Q3049" i="2"/>
  <c r="Q3050" i="2"/>
  <c r="Q3051" i="2"/>
  <c r="Q3052" i="2"/>
  <c r="Q3053" i="2"/>
  <c r="Q3054" i="2"/>
  <c r="Q3055" i="2"/>
  <c r="Q3056" i="2"/>
  <c r="Q3057" i="2"/>
  <c r="Q3058" i="2"/>
  <c r="Q3059" i="2"/>
  <c r="Q3060" i="2"/>
  <c r="Q3061" i="2"/>
  <c r="Q3062" i="2"/>
  <c r="Q3063" i="2"/>
  <c r="Q3478" i="2"/>
  <c r="Q3479" i="2"/>
  <c r="Q3480" i="2"/>
  <c r="Q3481" i="2"/>
  <c r="Q3482" i="2"/>
  <c r="Q3483" i="2"/>
  <c r="Q3472" i="2"/>
  <c r="Q3473" i="2"/>
  <c r="Q3474" i="2"/>
  <c r="Q3475" i="2"/>
  <c r="Q3476" i="2"/>
  <c r="Q3466" i="2"/>
  <c r="Q3467" i="2"/>
  <c r="Q3468" i="2"/>
  <c r="Q3469" i="2"/>
  <c r="Q3470" i="2"/>
  <c r="Q3471" i="2"/>
  <c r="Q118" i="2"/>
  <c r="Q119" i="2"/>
  <c r="Q120" i="2"/>
  <c r="Q121" i="2"/>
  <c r="Q122" i="2"/>
  <c r="Q123" i="2"/>
  <c r="Q124" i="2"/>
  <c r="Q125" i="2"/>
  <c r="Q1513" i="2"/>
  <c r="Q1514" i="2"/>
  <c r="Q1515" i="2"/>
  <c r="Q2037" i="2"/>
  <c r="Q2038" i="2"/>
  <c r="Q2039" i="2"/>
  <c r="Q1716" i="2"/>
  <c r="Q1717" i="2"/>
  <c r="Q2154" i="2"/>
  <c r="Q2155" i="2"/>
  <c r="Q2156" i="2"/>
  <c r="Q2033" i="2"/>
  <c r="Q2034" i="2"/>
  <c r="Q2035" i="2"/>
  <c r="Q2036" i="2"/>
  <c r="Q1732" i="2"/>
  <c r="Q1733" i="2"/>
  <c r="Q2151" i="2"/>
  <c r="Q2152" i="2"/>
  <c r="Q2153" i="2"/>
  <c r="Q2614" i="2"/>
  <c r="Q2750" i="2"/>
  <c r="Q1646" i="2"/>
  <c r="Q1040" i="2"/>
  <c r="Q1041" i="2"/>
  <c r="Q1042" i="2"/>
  <c r="Q1043" i="2"/>
  <c r="Q1044" i="2"/>
  <c r="Q2517" i="2"/>
  <c r="Q2518" i="2"/>
  <c r="Q2519" i="2"/>
  <c r="Q2208" i="2"/>
  <c r="Q2731" i="2"/>
  <c r="Q2730" i="2"/>
  <c r="Q2079" i="2"/>
  <c r="Q2080" i="2"/>
  <c r="Q1976" i="2"/>
  <c r="Q188" i="2"/>
  <c r="Q189" i="2"/>
  <c r="Q190" i="2"/>
  <c r="Q191" i="2"/>
  <c r="Q192" i="2"/>
  <c r="Q2669" i="2"/>
  <c r="Q2478" i="2"/>
  <c r="Q2479" i="2"/>
  <c r="Q2703" i="2"/>
  <c r="Q2663" i="2"/>
  <c r="Q2664" i="2"/>
  <c r="Q2267" i="2"/>
  <c r="Q2521" i="2"/>
  <c r="Q2522" i="2"/>
  <c r="Q2698" i="2"/>
  <c r="Q1792" i="2"/>
  <c r="Q1793" i="2"/>
  <c r="Q1794" i="2"/>
  <c r="Q1795" i="2"/>
  <c r="Q1796" i="2"/>
  <c r="Q1797" i="2"/>
  <c r="Q1798" i="2"/>
  <c r="Q2455" i="2"/>
  <c r="Q2456" i="2"/>
  <c r="Q795" i="2"/>
  <c r="Q796" i="2"/>
  <c r="Q797" i="2"/>
  <c r="Q798" i="2"/>
  <c r="Q2759" i="2"/>
  <c r="Q3282" i="2"/>
  <c r="Q3283" i="2"/>
  <c r="Q2746" i="2"/>
  <c r="Q2747" i="2"/>
  <c r="Q3003" i="2"/>
  <c r="Q3004" i="2"/>
  <c r="Q3005" i="2"/>
  <c r="Q3000" i="2"/>
  <c r="Q3001" i="2"/>
  <c r="Q2764" i="2"/>
  <c r="Q2765" i="2"/>
  <c r="Q2696" i="2"/>
  <c r="Q3422" i="2"/>
  <c r="Q2424" i="2"/>
  <c r="Q1811" i="2"/>
  <c r="Q1675" i="2"/>
  <c r="Q2122" i="2"/>
  <c r="Q2123" i="2"/>
  <c r="Q2938" i="2"/>
  <c r="Q2939" i="2"/>
  <c r="Q2940" i="2"/>
  <c r="Q2941" i="2"/>
  <c r="Q3300" i="2"/>
  <c r="Q3098" i="2"/>
  <c r="Q3277" i="2"/>
  <c r="Q3278" i="2"/>
  <c r="Q3276" i="2"/>
  <c r="Q1590" i="2"/>
  <c r="Q1591" i="2"/>
  <c r="Q1592" i="2"/>
  <c r="Q1593" i="2"/>
  <c r="Q1594" i="2"/>
  <c r="Q1595" i="2"/>
  <c r="Q1596" i="2"/>
  <c r="Q1597" i="2"/>
  <c r="Q1598" i="2"/>
  <c r="Q1599" i="2"/>
  <c r="Q1600" i="2"/>
  <c r="Q3425" i="2"/>
  <c r="Q2597" i="2"/>
  <c r="Q2598" i="2"/>
  <c r="Q2665" i="2"/>
  <c r="Q2143" i="2"/>
  <c r="Q2144" i="2"/>
  <c r="Q2145" i="2"/>
  <c r="Q2021" i="2"/>
  <c r="Q2022" i="2"/>
  <c r="Q2023" i="2"/>
  <c r="Q2024" i="2"/>
  <c r="Q2027" i="2"/>
  <c r="Q2028" i="2"/>
  <c r="Q2131" i="2"/>
  <c r="Q2132" i="2"/>
  <c r="Q2133" i="2"/>
  <c r="Q2134" i="2"/>
  <c r="Q2135" i="2"/>
  <c r="Q2136" i="2"/>
  <c r="Q2204" i="2"/>
  <c r="Q3274" i="2"/>
  <c r="Q3275" i="2"/>
  <c r="Q2805" i="2"/>
  <c r="Q3134" i="2"/>
  <c r="Q2623" i="2"/>
  <c r="Q2624" i="2"/>
  <c r="Q1571" i="2"/>
  <c r="Q1124" i="2"/>
  <c r="Q1125" i="2"/>
  <c r="Q2832" i="2"/>
  <c r="Q2833" i="2"/>
  <c r="Q2975" i="2"/>
  <c r="Q1227" i="2"/>
  <c r="Q1572" i="2"/>
  <c r="Q1573" i="2"/>
  <c r="Q1574" i="2"/>
  <c r="Q3392" i="2"/>
  <c r="Q3393" i="2"/>
  <c r="Q1134" i="2"/>
  <c r="Q1135" i="2"/>
  <c r="Q2121" i="2"/>
  <c r="Q1995" i="2"/>
  <c r="Q1692" i="2"/>
  <c r="Q2120" i="2"/>
  <c r="Q1996" i="2"/>
  <c r="Q1284" i="2"/>
  <c r="Q1285" i="2"/>
  <c r="Q1287" i="2"/>
  <c r="Q1288" i="2"/>
  <c r="Q1289" i="2"/>
  <c r="Q3543" i="2"/>
  <c r="Q3544" i="2"/>
  <c r="Q3545" i="2"/>
  <c r="Q2106" i="2"/>
  <c r="Q1999" i="2"/>
  <c r="Q2448" i="2"/>
  <c r="Q2449" i="2"/>
  <c r="Q2450" i="2"/>
  <c r="Q2451" i="2"/>
  <c r="Q2452" i="2"/>
  <c r="Q2453" i="2"/>
  <c r="Q2454" i="2"/>
  <c r="Q1429" i="2"/>
  <c r="Q1430" i="2"/>
  <c r="Q1663" i="2"/>
  <c r="Q1664" i="2"/>
  <c r="Q1665" i="2"/>
  <c r="Q1666" i="2"/>
  <c r="Q1436" i="2"/>
  <c r="Q1437" i="2"/>
  <c r="Q1438" i="2"/>
  <c r="Q2130" i="2"/>
  <c r="Q2850" i="2"/>
  <c r="Q2259" i="2"/>
  <c r="Q2260" i="2"/>
  <c r="Q2261" i="2"/>
  <c r="Q2262" i="2"/>
  <c r="Q3557" i="2"/>
  <c r="Q3558" i="2"/>
  <c r="Q3559" i="2"/>
  <c r="Q3560" i="2"/>
  <c r="Q1045" i="2"/>
  <c r="Q1046" i="2"/>
  <c r="Q1047" i="2"/>
  <c r="Q2439" i="2"/>
  <c r="Q2440" i="2"/>
  <c r="Q2441" i="2"/>
  <c r="Q2442" i="2"/>
  <c r="Q2443" i="2"/>
  <c r="Q2444" i="2"/>
  <c r="Q2445" i="2"/>
  <c r="Q2446" i="2"/>
  <c r="Q2447" i="2"/>
  <c r="Q2429" i="2"/>
  <c r="Q2430" i="2"/>
  <c r="Q2431" i="2"/>
  <c r="Q2432" i="2"/>
  <c r="Q2433" i="2"/>
  <c r="Q2434" i="2"/>
  <c r="Q2435" i="2"/>
  <c r="Q2436" i="2"/>
  <c r="Q1740" i="2"/>
  <c r="Q1741" i="2"/>
  <c r="Q1742" i="2"/>
  <c r="Q1743" i="2"/>
  <c r="Q1744" i="2"/>
  <c r="Q1745" i="2"/>
  <c r="Q1746" i="2"/>
  <c r="Q1747" i="2"/>
  <c r="Q1748" i="2"/>
  <c r="Q1749" i="2"/>
  <c r="Q1750" i="2"/>
  <c r="Q1751" i="2"/>
  <c r="Q1520" i="2"/>
  <c r="Q1521" i="2"/>
  <c r="Q1522" i="2"/>
  <c r="Q1523" i="2"/>
  <c r="Q1524" i="2"/>
  <c r="Q1525" i="2"/>
  <c r="Q1526" i="2"/>
  <c r="Q1527" i="2"/>
  <c r="Q1528" i="2"/>
  <c r="Q1529" i="2"/>
  <c r="Q1530" i="2"/>
  <c r="Q2538" i="2"/>
  <c r="Q1054" i="2"/>
  <c r="Q1055" i="2"/>
  <c r="Q1056" i="2"/>
  <c r="Q3390" i="2"/>
  <c r="Q3391" i="2"/>
  <c r="Q2437" i="2"/>
  <c r="Q2438" i="2"/>
  <c r="Q1819" i="2"/>
  <c r="Q1820" i="2"/>
  <c r="Q1821" i="2"/>
  <c r="Q2386" i="2"/>
  <c r="Q2387" i="2"/>
  <c r="Q2388" i="2"/>
  <c r="Q2393" i="2"/>
  <c r="Q2394" i="2"/>
  <c r="Q2395" i="2"/>
  <c r="Q2396" i="2"/>
  <c r="Q2397" i="2"/>
  <c r="Q2389" i="2"/>
  <c r="Q2390" i="2"/>
  <c r="Q2391" i="2"/>
  <c r="Q3524" i="2"/>
  <c r="Q2740" i="2"/>
  <c r="Q2741" i="2"/>
  <c r="Q2742" i="2"/>
  <c r="Q2743" i="2"/>
  <c r="Q2052" i="2"/>
  <c r="Q2826" i="2"/>
  <c r="Q2827" i="2"/>
  <c r="Q2828" i="2"/>
  <c r="Q785" i="2"/>
  <c r="Q786" i="2"/>
  <c r="Q787" i="2"/>
  <c r="Q788" i="2"/>
  <c r="Q789" i="2"/>
  <c r="Q790" i="2"/>
  <c r="Q791" i="2"/>
  <c r="Q792" i="2"/>
  <c r="Q2593" i="2"/>
  <c r="Q2858" i="2"/>
  <c r="Q2859" i="2"/>
  <c r="Q2860" i="2"/>
  <c r="Q3121" i="2"/>
  <c r="Q1885" i="2"/>
  <c r="Q1886" i="2"/>
  <c r="Q2545" i="2"/>
  <c r="Q1038" i="2"/>
  <c r="Q1889" i="2"/>
  <c r="Q1890" i="2"/>
  <c r="Q1891" i="2"/>
  <c r="Q1892" i="2"/>
  <c r="Q1893" i="2"/>
  <c r="Q1894" i="2"/>
  <c r="Q1895" i="2"/>
  <c r="Q2546" i="2"/>
  <c r="Q2107" i="2"/>
  <c r="Q2108" i="2"/>
  <c r="Q2109" i="2"/>
  <c r="Q2110" i="2"/>
  <c r="Q2111" i="2"/>
  <c r="Q2112" i="2"/>
  <c r="Q2113" i="2"/>
  <c r="Q2114" i="2"/>
  <c r="Q2115" i="2"/>
  <c r="Q2273" i="2"/>
  <c r="Q2199" i="2"/>
  <c r="Q2200" i="2"/>
  <c r="Q2201" i="2"/>
  <c r="Q2202" i="2"/>
  <c r="Q2203" i="2"/>
  <c r="Q2311" i="2"/>
  <c r="Q2312" i="2"/>
  <c r="Q2313" i="2"/>
  <c r="Q2314" i="2"/>
  <c r="Q2315" i="2"/>
  <c r="Q2316" i="2"/>
  <c r="Q2885" i="2"/>
  <c r="Q2886" i="2"/>
  <c r="Q2887" i="2"/>
  <c r="Q2819" i="2"/>
  <c r="Q2820" i="2"/>
  <c r="Q2816" i="2"/>
  <c r="Q2817" i="2"/>
  <c r="Q2812" i="2"/>
  <c r="Q2813" i="2"/>
  <c r="Q2814" i="2"/>
  <c r="Q2815" i="2"/>
  <c r="Q2317" i="2"/>
  <c r="Q2318" i="2"/>
  <c r="Q2321" i="2"/>
  <c r="Q2322" i="2"/>
  <c r="Q2319" i="2"/>
  <c r="Q2320" i="2"/>
  <c r="Q1845" i="2"/>
  <c r="Q1846" i="2"/>
  <c r="Q2137" i="2"/>
  <c r="Q2138" i="2"/>
  <c r="Q2031" i="2"/>
  <c r="Q2032" i="2"/>
  <c r="Q1085" i="2"/>
  <c r="Q1086" i="2"/>
  <c r="Q3493" i="2"/>
  <c r="Q3491" i="2"/>
  <c r="Q3492" i="2"/>
  <c r="Q3489" i="2"/>
  <c r="Q3490" i="2"/>
  <c r="Q3487" i="2"/>
  <c r="Q3488" i="2"/>
  <c r="Q126" i="2"/>
  <c r="Q127" i="2"/>
  <c r="Q823" i="2"/>
  <c r="Q824" i="2"/>
  <c r="Q825" i="2"/>
  <c r="Q826" i="2"/>
  <c r="Q827" i="2"/>
  <c r="Q828" i="2"/>
  <c r="Q829" i="2"/>
  <c r="Q830" i="2"/>
  <c r="Q831" i="2"/>
  <c r="Q832" i="2"/>
  <c r="Q2242" i="2"/>
  <c r="Q2243" i="2"/>
  <c r="Q3356" i="2"/>
  <c r="Q804" i="2"/>
  <c r="Q805" i="2"/>
  <c r="Q2592" i="2"/>
  <c r="Q1248" i="2"/>
  <c r="Q1249" i="2"/>
  <c r="Q1250" i="2"/>
  <c r="Q1251" i="2"/>
  <c r="Q1252" i="2"/>
  <c r="Q1253" i="2"/>
  <c r="Q1254" i="2"/>
  <c r="Q1255" i="2"/>
  <c r="Q1256" i="2"/>
  <c r="Q1824" i="2"/>
  <c r="Q1685" i="2"/>
  <c r="Q1686" i="2"/>
  <c r="Q2524" i="2"/>
  <c r="Q2472" i="2"/>
  <c r="Q2972" i="2"/>
  <c r="Q2973" i="2"/>
  <c r="Q2470" i="2"/>
  <c r="Q2161" i="2"/>
  <c r="Q2523" i="2"/>
  <c r="Q1224" i="2"/>
  <c r="Q1225" i="2"/>
  <c r="Q1226" i="2"/>
  <c r="Q150" i="2"/>
  <c r="Q151" i="2"/>
  <c r="Q152" i="2"/>
  <c r="Q148" i="2"/>
  <c r="Q149" i="2"/>
  <c r="Q988" i="2"/>
  <c r="Q989" i="2"/>
  <c r="Q990" i="2"/>
  <c r="Q991" i="2"/>
  <c r="Q992" i="2"/>
  <c r="Q993" i="2"/>
  <c r="Q994" i="2"/>
  <c r="Q995" i="2"/>
  <c r="Q996" i="2"/>
  <c r="Q997" i="2"/>
  <c r="Q998" i="2"/>
  <c r="Q2691" i="2"/>
  <c r="Q2692" i="2"/>
  <c r="Q3026" i="2"/>
  <c r="Q3027" i="2"/>
  <c r="Q3599" i="2"/>
  <c r="Q3600" i="2"/>
  <c r="Q3601" i="2"/>
  <c r="Q2173" i="2"/>
  <c r="Q3024" i="2"/>
  <c r="Q2498" i="2"/>
  <c r="Q3178" i="2"/>
  <c r="Q3179" i="2"/>
  <c r="Q3180" i="2"/>
  <c r="Q57" i="2"/>
  <c r="Q58" i="2"/>
  <c r="Q59" i="2"/>
  <c r="Q1946" i="2"/>
  <c r="Q1947" i="2"/>
  <c r="Q1948" i="2"/>
  <c r="Q1949" i="2"/>
  <c r="Q1950" i="2"/>
  <c r="Q3028" i="2"/>
  <c r="Q3029" i="2"/>
  <c r="Q3030" i="2"/>
  <c r="Q2762" i="2"/>
  <c r="Q2763" i="2"/>
  <c r="Q3271" i="2"/>
  <c r="Q3272" i="2"/>
  <c r="Q3273" i="2"/>
  <c r="Q2905" i="2"/>
  <c r="Q2906" i="2"/>
  <c r="Q2907" i="2"/>
  <c r="Q2118" i="2"/>
  <c r="Q2119" i="2"/>
  <c r="Q1992" i="2"/>
  <c r="Q1993" i="2"/>
  <c r="Q1994" i="2"/>
  <c r="Q1691" i="2"/>
  <c r="Q2077" i="2"/>
  <c r="Q2076" i="2"/>
  <c r="Q2078" i="2"/>
  <c r="Q2075" i="2"/>
  <c r="Q2074" i="2"/>
  <c r="Q2713" i="2"/>
  <c r="Q2712" i="2"/>
  <c r="Q2711" i="2"/>
  <c r="Q2715" i="2"/>
  <c r="Q2714" i="2"/>
  <c r="Q2724" i="2"/>
  <c r="Q2722" i="2"/>
  <c r="Q2719" i="2"/>
  <c r="Q2717" i="2"/>
  <c r="Q2718" i="2"/>
  <c r="Q2721" i="2"/>
  <c r="Q2726" i="2"/>
  <c r="Q2716" i="2"/>
  <c r="Q2728" i="2"/>
  <c r="Q3216" i="2"/>
  <c r="Q3217" i="2"/>
  <c r="Q3218" i="2"/>
  <c r="Q2590" i="2"/>
  <c r="Q3213" i="2"/>
  <c r="Q3214" i="2"/>
  <c r="Q3215" i="2"/>
  <c r="Q2097" i="2"/>
  <c r="Q2098" i="2"/>
  <c r="Q2099" i="2"/>
  <c r="Q2100" i="2"/>
  <c r="Q2101" i="2"/>
  <c r="Q2102" i="2"/>
  <c r="Q2103" i="2"/>
  <c r="Q2104" i="2"/>
  <c r="Q2105" i="2"/>
  <c r="Q2384" i="2"/>
  <c r="Q2385" i="2"/>
  <c r="Q3229" i="2"/>
  <c r="Q3230" i="2"/>
  <c r="Q3006" i="2"/>
  <c r="Q3007" i="2"/>
  <c r="Q3008" i="2"/>
  <c r="Q3009" i="2"/>
  <c r="Q2170" i="2"/>
  <c r="Q2171" i="2"/>
  <c r="Q3315" i="2"/>
  <c r="Q3316" i="2"/>
  <c r="Q3188" i="2"/>
  <c r="Q3189" i="2"/>
  <c r="Q3190" i="2"/>
  <c r="Q3191" i="2"/>
  <c r="Q3192" i="2"/>
  <c r="Q3193" i="2"/>
  <c r="Q3194" i="2"/>
  <c r="Q1583" i="2"/>
  <c r="Q2591" i="2"/>
  <c r="Q3209" i="2"/>
  <c r="Q2175" i="2"/>
  <c r="Q2176" i="2"/>
  <c r="Q3353" i="2"/>
  <c r="Q3354" i="2"/>
  <c r="Q2982" i="2"/>
  <c r="Q2625" i="2"/>
  <c r="Q1972" i="2"/>
  <c r="Q1789" i="2"/>
  <c r="Q1296" i="2"/>
  <c r="Q1260" i="2"/>
  <c r="Q1122" i="2"/>
  <c r="Q1123" i="2"/>
  <c r="Q2093" i="2"/>
  <c r="Q1697" i="2"/>
  <c r="Q2172" i="2"/>
  <c r="Q3349" i="2"/>
  <c r="Q3350" i="2"/>
  <c r="Q3351" i="2"/>
  <c r="Q3037" i="2"/>
  <c r="Q3038" i="2"/>
  <c r="Q3039" i="2"/>
  <c r="Q3040" i="2"/>
  <c r="Q1721" i="2"/>
  <c r="Q3345" i="2"/>
  <c r="Q3346" i="2"/>
  <c r="Q3347" i="2"/>
  <c r="Q2336" i="2"/>
  <c r="Q2337" i="2"/>
  <c r="Q2338" i="2"/>
  <c r="Q2339" i="2"/>
  <c r="Q3561" i="2"/>
  <c r="Q3562" i="2"/>
  <c r="Q3303" i="2"/>
  <c r="Q3304" i="2"/>
  <c r="Q3602" i="2"/>
  <c r="Q1814" i="2"/>
  <c r="Q1815" i="2"/>
  <c r="Q1817" i="2"/>
  <c r="Q1818" i="2"/>
  <c r="Q2370" i="2"/>
  <c r="Q2371" i="2"/>
  <c r="Q2368" i="2"/>
  <c r="Q2369" i="2"/>
  <c r="Q2053" i="2"/>
  <c r="Q2054" i="2"/>
  <c r="Q2055" i="2"/>
  <c r="Q3388" i="2"/>
  <c r="Q3389" i="2"/>
  <c r="Q2349" i="2"/>
  <c r="Q2350" i="2"/>
  <c r="Q55" i="2"/>
  <c r="Q56" i="2"/>
  <c r="Q3242" i="2"/>
  <c r="Q3243" i="2"/>
  <c r="Q2605" i="2"/>
  <c r="Q2606" i="2"/>
  <c r="Q2930" i="2"/>
  <c r="Q2931" i="2"/>
  <c r="Q1136" i="2"/>
  <c r="Q1138" i="2"/>
  <c r="Q1139" i="2"/>
  <c r="Q1141" i="2"/>
  <c r="Q2344" i="2"/>
  <c r="Q2345" i="2"/>
  <c r="Q2346" i="2"/>
  <c r="Q1884" i="2"/>
  <c r="Q3405" i="2"/>
  <c r="Q3406" i="2"/>
  <c r="Q2908" i="2"/>
  <c r="Q2608" i="2"/>
  <c r="Q3297" i="2"/>
  <c r="Q3298" i="2"/>
  <c r="Q3199" i="2"/>
  <c r="Q3200" i="2"/>
  <c r="Q3248" i="2"/>
  <c r="Q2640" i="2"/>
  <c r="Q3424" i="2"/>
  <c r="Q2933" i="2"/>
  <c r="Q2934" i="2"/>
  <c r="Q2935" i="2"/>
  <c r="Q2936" i="2"/>
  <c r="Q2937" i="2"/>
  <c r="Q3119" i="2"/>
  <c r="Q3016" i="2"/>
  <c r="Q3017" i="2"/>
  <c r="Q3018" i="2"/>
  <c r="Q3019" i="2"/>
  <c r="Q3093" i="2"/>
  <c r="Q3094" i="2"/>
  <c r="Q2710" i="2"/>
  <c r="Q2708" i="2"/>
  <c r="Q2706" i="2"/>
  <c r="Q2709" i="2"/>
  <c r="Q2707" i="2"/>
  <c r="Q2073" i="2"/>
  <c r="Q2072" i="2"/>
  <c r="Q3385" i="2"/>
  <c r="Q3386" i="2"/>
  <c r="Q2565" i="2"/>
  <c r="Q2566" i="2"/>
  <c r="Q2041" i="2"/>
  <c r="Q2967" i="2"/>
  <c r="Q3234" i="2"/>
  <c r="Q3235" i="2"/>
  <c r="Q1926" i="2"/>
  <c r="Q1927" i="2"/>
  <c r="Q1928" i="2"/>
  <c r="Q1929" i="2"/>
  <c r="Q1930" i="2"/>
  <c r="Q1931" i="2"/>
  <c r="Q1932" i="2"/>
  <c r="Q1933" i="2"/>
  <c r="Q1934" i="2"/>
  <c r="Q1935" i="2"/>
  <c r="Q1936" i="2"/>
  <c r="Q1937" i="2"/>
  <c r="Q1938" i="2"/>
  <c r="Q2351" i="2"/>
  <c r="Q2352" i="2"/>
  <c r="Q2353" i="2"/>
  <c r="Q2426" i="2"/>
  <c r="Q2427" i="2"/>
  <c r="Q1911" i="2"/>
  <c r="Q1912" i="2"/>
  <c r="Q1913" i="2"/>
  <c r="Q1914" i="2"/>
  <c r="Q2063" i="2"/>
  <c r="Q2064" i="2"/>
  <c r="Q2678" i="2"/>
  <c r="Q2679" i="2"/>
  <c r="Q2049" i="2"/>
  <c r="Q2050" i="2"/>
  <c r="Q2354" i="2"/>
  <c r="Q2355" i="2"/>
  <c r="Q2803" i="2"/>
  <c r="Q2804" i="2"/>
  <c r="Q2800" i="2"/>
  <c r="Q2801" i="2"/>
  <c r="Q2797" i="2"/>
  <c r="Q2798" i="2"/>
  <c r="Q2217" i="2"/>
  <c r="Q2218" i="2"/>
  <c r="Q2219" i="2"/>
  <c r="Q2096" i="2"/>
  <c r="Q2179" i="2"/>
  <c r="Q60" i="2"/>
  <c r="Q61" i="2"/>
  <c r="Q62" i="2"/>
  <c r="Q63" i="2"/>
  <c r="Q64" i="2"/>
  <c r="Q65" i="2"/>
  <c r="Q66" i="2"/>
  <c r="Q67" i="2"/>
  <c r="Q1142" i="2"/>
  <c r="Q1479" i="2"/>
  <c r="Q1480" i="2"/>
  <c r="Q165" i="2"/>
  <c r="Q166" i="2"/>
  <c r="Q167" i="2"/>
  <c r="Q168" i="2"/>
  <c r="Q169" i="2"/>
  <c r="Q170" i="2"/>
  <c r="Q171" i="2"/>
  <c r="Q172" i="2"/>
  <c r="Q173" i="2"/>
  <c r="Q174" i="2"/>
  <c r="Q1327" i="2"/>
  <c r="Q1328" i="2"/>
  <c r="Q1329" i="2"/>
  <c r="Q1330" i="2"/>
  <c r="Q1331" i="2"/>
  <c r="Q1332" i="2"/>
  <c r="Q1333" i="2"/>
  <c r="Q1334" i="2"/>
  <c r="Q1335" i="2"/>
  <c r="Q1336" i="2"/>
  <c r="Q1337" i="2"/>
  <c r="Q2890" i="2"/>
  <c r="Q2891" i="2"/>
  <c r="Q2892" i="2"/>
  <c r="Q2893" i="2"/>
  <c r="Q3598" i="2"/>
  <c r="Q3595" i="2"/>
  <c r="Q3596" i="2"/>
  <c r="Q3597" i="2"/>
  <c r="Q3592" i="2"/>
  <c r="Q3593" i="2"/>
  <c r="Q3589" i="2"/>
  <c r="Q3590" i="2"/>
  <c r="Q3591" i="2"/>
  <c r="Q3587" i="2"/>
  <c r="Q3588" i="2"/>
  <c r="Q808" i="2"/>
  <c r="Q809" i="2"/>
  <c r="Q810" i="2"/>
  <c r="Q813" i="2"/>
  <c r="Q3064" i="2"/>
  <c r="Q3065" i="2"/>
  <c r="Q3607" i="2"/>
  <c r="Q3608" i="2"/>
  <c r="Q834" i="2"/>
  <c r="Q835" i="2"/>
  <c r="Q836" i="2"/>
  <c r="Q2417" i="2"/>
  <c r="Q2418" i="2"/>
  <c r="Q2564" i="2"/>
  <c r="Q956" i="2"/>
  <c r="Q957" i="2"/>
  <c r="Q958" i="2"/>
  <c r="Q959" i="2"/>
  <c r="Q960" i="2"/>
  <c r="Q961" i="2"/>
  <c r="Q962" i="2"/>
  <c r="Q963" i="2"/>
  <c r="Q964" i="2"/>
  <c r="Q965" i="2"/>
  <c r="Q966" i="2"/>
  <c r="Q967" i="2"/>
  <c r="Q968" i="2"/>
  <c r="Q969" i="2"/>
  <c r="Q970" i="2"/>
  <c r="Q971" i="2"/>
  <c r="Q972" i="2"/>
  <c r="Q975" i="2"/>
  <c r="Q976" i="2"/>
  <c r="Q2482" i="2"/>
  <c r="Q2084" i="2"/>
  <c r="Q3163" i="2"/>
  <c r="Q3164" i="2"/>
  <c r="Q3165" i="2"/>
  <c r="Q3161" i="2"/>
  <c r="Q3162" i="2"/>
  <c r="Q3159" i="2"/>
  <c r="Q3160" i="2"/>
  <c r="Q3157" i="2"/>
  <c r="Q3158" i="2"/>
  <c r="Q3155" i="2"/>
  <c r="Q3156" i="2"/>
  <c r="Q3153" i="2"/>
  <c r="Q3154" i="2"/>
  <c r="Q3151" i="2"/>
  <c r="Q3152" i="2"/>
  <c r="Q3167" i="2"/>
  <c r="Q3168" i="2"/>
  <c r="Q3169" i="2"/>
  <c r="Q2809" i="2"/>
  <c r="Q2810" i="2"/>
  <c r="Q2807" i="2"/>
  <c r="Q837" i="2"/>
  <c r="Q838" i="2"/>
  <c r="Q839" i="2"/>
  <c r="Q2398" i="2"/>
  <c r="Q3409" i="2"/>
  <c r="Q1282" i="2"/>
  <c r="Q1510" i="2"/>
  <c r="Q1511" i="2"/>
  <c r="Q111" i="2"/>
  <c r="Q112" i="2"/>
  <c r="Q113" i="2"/>
  <c r="Q114" i="2"/>
  <c r="Q115" i="2"/>
  <c r="Q116" i="2"/>
  <c r="Q117" i="2"/>
  <c r="Q1217" i="2"/>
  <c r="Q1218" i="2"/>
  <c r="Q1219" i="2"/>
  <c r="Q1220" i="2"/>
  <c r="Q1221" i="2"/>
  <c r="Q1222" i="2"/>
  <c r="Q1132" i="2"/>
  <c r="Q1133" i="2"/>
  <c r="Q1973" i="2"/>
  <c r="Q1974" i="2"/>
  <c r="Q233" i="2"/>
  <c r="Q3227" i="2"/>
  <c r="Q3228" i="2"/>
  <c r="Q1963" i="2"/>
  <c r="Q1964" i="2"/>
  <c r="Q1965" i="2"/>
  <c r="Q1966" i="2"/>
  <c r="Q1967" i="2"/>
  <c r="Q1968" i="2"/>
  <c r="Q2505" i="2"/>
  <c r="Q2506" i="2"/>
  <c r="Q2507" i="2"/>
  <c r="Q2508" i="2"/>
  <c r="Q2509" i="2"/>
  <c r="Q2510" i="2"/>
  <c r="Q2694" i="2"/>
  <c r="Q2695" i="2"/>
  <c r="Q937" i="2"/>
  <c r="Q938" i="2"/>
  <c r="Q939" i="2"/>
  <c r="Q940" i="2"/>
  <c r="Q941" i="2"/>
  <c r="Q942" i="2"/>
  <c r="Q943" i="2"/>
  <c r="Q944" i="2"/>
  <c r="Q945" i="2"/>
  <c r="Q947" i="2"/>
  <c r="Q948" i="2"/>
  <c r="Q949" i="2"/>
  <c r="Q950" i="2"/>
  <c r="Q951" i="2"/>
  <c r="Q952" i="2"/>
  <c r="Q953" i="2"/>
  <c r="Q1308" i="2"/>
  <c r="Q1309" i="2"/>
  <c r="Q1310" i="2"/>
  <c r="Q1311" i="2"/>
  <c r="Q2561" i="2"/>
  <c r="Q2562" i="2"/>
  <c r="Q3583" i="2"/>
  <c r="Q3584" i="2"/>
  <c r="Q3532" i="2"/>
  <c r="Q3533" i="2"/>
  <c r="Q3534" i="2"/>
  <c r="Q3535" i="2"/>
  <c r="Q3536" i="2"/>
  <c r="Q3537" i="2"/>
  <c r="Q47" i="2"/>
  <c r="Q48" i="2"/>
  <c r="Q49" i="2"/>
  <c r="Q50" i="2"/>
  <c r="Q51" i="2"/>
  <c r="Q52" i="2"/>
  <c r="Q53" i="2"/>
  <c r="Q54" i="2"/>
  <c r="Q2529" i="2"/>
  <c r="Q2376" i="2"/>
  <c r="Q2377" i="2"/>
  <c r="Q3269" i="2"/>
  <c r="Q3270" i="2"/>
  <c r="Q1951" i="2"/>
  <c r="Q1952" i="2"/>
  <c r="Q1953" i="2"/>
  <c r="Q1954" i="2"/>
  <c r="Q3183" i="2"/>
  <c r="Q3184" i="2"/>
  <c r="Q2268" i="2"/>
  <c r="Q2269" i="2"/>
  <c r="Q2270" i="2"/>
  <c r="Q2271" i="2"/>
  <c r="Q3131" i="2"/>
  <c r="Q3132" i="2"/>
  <c r="Q3546" i="2"/>
  <c r="Q3547" i="2"/>
  <c r="Q3548" i="2"/>
  <c r="Q3427" i="2"/>
  <c r="Q3428" i="2"/>
  <c r="Q3025" i="2"/>
  <c r="Q2824" i="2"/>
  <c r="Q2139" i="2"/>
  <c r="Q2140" i="2"/>
  <c r="Q2025" i="2"/>
  <c r="Q2026" i="2"/>
  <c r="Q2177" i="2"/>
  <c r="Q2178" i="2"/>
  <c r="Q2841" i="2"/>
  <c r="Q2842" i="2"/>
  <c r="Q2847" i="2"/>
  <c r="Q2848" i="2"/>
  <c r="Q2849" i="2"/>
  <c r="Q2843" i="2"/>
  <c r="Q2844" i="2"/>
  <c r="Q2845" i="2"/>
  <c r="Q2846" i="2"/>
  <c r="Q2671" i="2"/>
  <c r="Q3250" i="2"/>
  <c r="Q3251" i="2"/>
  <c r="Q3255" i="2"/>
  <c r="Q3256" i="2"/>
  <c r="Q2676" i="2"/>
  <c r="Q2677" i="2"/>
  <c r="Q154" i="2"/>
  <c r="Q155" i="2"/>
  <c r="Q156" i="2"/>
  <c r="Q157" i="2"/>
  <c r="Q158" i="2"/>
  <c r="Q159" i="2"/>
  <c r="Q2660" i="2"/>
  <c r="Q2661" i="2"/>
  <c r="Q815" i="2"/>
  <c r="Q816" i="2"/>
  <c r="Q3067" i="2"/>
  <c r="Q3068" i="2"/>
  <c r="Q3069" i="2"/>
  <c r="Q3070" i="2"/>
  <c r="Q2559" i="2"/>
  <c r="Q3096" i="2"/>
  <c r="Q3097" i="2"/>
  <c r="Q2047" i="2"/>
  <c r="Q2048" i="2"/>
  <c r="Q3211" i="2"/>
  <c r="Q2993" i="2"/>
  <c r="Q2994" i="2"/>
  <c r="Q2995" i="2"/>
  <c r="Q2784" i="2"/>
  <c r="Q2167" i="2"/>
  <c r="Q2168" i="2"/>
  <c r="Q2169" i="2"/>
  <c r="Q3309" i="2"/>
  <c r="Q3310" i="2"/>
  <c r="Q3397" i="2"/>
  <c r="Q3104" i="2"/>
  <c r="Q3105" i="2"/>
  <c r="Q3172" i="2"/>
  <c r="Q3173" i="2"/>
  <c r="Q3174" i="2"/>
  <c r="Q3175" i="2"/>
  <c r="Q2499" i="2"/>
  <c r="Q2500" i="2"/>
  <c r="Q2501" i="2"/>
  <c r="Q2502" i="2"/>
  <c r="Q3244" i="2"/>
  <c r="Q3245" i="2"/>
  <c r="Q3335" i="2"/>
  <c r="Q3336" i="2"/>
  <c r="Q3332" i="2"/>
  <c r="Q3333" i="2"/>
  <c r="Q3334" i="2"/>
  <c r="Q3330" i="2"/>
  <c r="Q3331" i="2"/>
  <c r="Q3337" i="2"/>
  <c r="Q3338" i="2"/>
  <c r="Q3034" i="2"/>
  <c r="Q3035" i="2"/>
  <c r="Q3267" i="2"/>
  <c r="Q3268" i="2"/>
  <c r="Q1208" i="2"/>
  <c r="Q1210" i="2"/>
  <c r="Q1211" i="2"/>
  <c r="Q2402" i="2"/>
  <c r="Q2403" i="2"/>
  <c r="Q2404" i="2"/>
  <c r="Q1545" i="2"/>
  <c r="Q1546" i="2"/>
  <c r="Q1547" i="2"/>
  <c r="Q1548" i="2"/>
  <c r="Q1549" i="2"/>
  <c r="Q1550" i="2"/>
  <c r="Q1551" i="2"/>
  <c r="Q1552" i="2"/>
  <c r="Q1553" i="2"/>
  <c r="Q1554" i="2"/>
  <c r="Q1555" i="2"/>
  <c r="Q1556" i="2"/>
  <c r="Q1557" i="2"/>
  <c r="Q3458" i="2"/>
  <c r="Q3459" i="2"/>
  <c r="Q3414" i="2"/>
  <c r="Q2581" i="2"/>
  <c r="Q2588" i="2"/>
  <c r="Q2589" i="2"/>
  <c r="Q2996" i="2"/>
  <c r="Q2997" i="2"/>
  <c r="Q2998" i="2"/>
  <c r="Q2999" i="2"/>
  <c r="Q2473" i="2"/>
  <c r="Q2474" i="2"/>
  <c r="Q2475" i="2"/>
  <c r="Q2476" i="2"/>
  <c r="Q2477" i="2"/>
  <c r="Q1457" i="2"/>
  <c r="Q1458" i="2"/>
  <c r="Q1459" i="2"/>
  <c r="Q1460" i="2"/>
  <c r="Q1461" i="2"/>
  <c r="Q1462" i="2"/>
  <c r="Q1463" i="2"/>
  <c r="Q1464" i="2"/>
  <c r="Q1465" i="2"/>
  <c r="Q1466" i="2"/>
  <c r="Q1467" i="2"/>
  <c r="Q2754" i="2"/>
  <c r="Q2755" i="2"/>
  <c r="Q2756" i="2"/>
  <c r="Q1680" i="2"/>
  <c r="Q1681" i="2"/>
  <c r="Q1682" i="2"/>
  <c r="Q1683" i="2"/>
  <c r="Q1761" i="2"/>
  <c r="Q1688" i="2"/>
  <c r="Q1689" i="2"/>
  <c r="Q1736" i="2"/>
  <c r="Q1737" i="2"/>
  <c r="Q2910" i="2"/>
  <c r="Q2911" i="2"/>
  <c r="Q2912" i="2"/>
  <c r="Q1097" i="2"/>
  <c r="Q1098" i="2"/>
  <c r="Q1100" i="2"/>
  <c r="Q1032" i="2"/>
  <c r="Q1034" i="2"/>
  <c r="Q1687" i="2"/>
  <c r="Q3452" i="2"/>
  <c r="Q3453" i="2"/>
  <c r="Q2528" i="2"/>
  <c r="Q2483" i="2"/>
  <c r="Q2484" i="2"/>
  <c r="Q799" i="2"/>
  <c r="Q800" i="2"/>
  <c r="Q3085" i="2"/>
  <c r="Q3086" i="2"/>
  <c r="Q2990" i="2"/>
  <c r="Q1305" i="2"/>
  <c r="Q1306" i="2"/>
  <c r="Q1307" i="2"/>
  <c r="Q2587" i="2"/>
  <c r="Q2256" i="2"/>
  <c r="Q2257" i="2"/>
  <c r="Q2258" i="2"/>
  <c r="Q3553" i="2"/>
  <c r="Q3554" i="2"/>
  <c r="Q3555" i="2"/>
  <c r="Q3556" i="2"/>
  <c r="Q2485" i="2"/>
  <c r="Q2253" i="2"/>
  <c r="Q2254" i="2"/>
  <c r="Q2255" i="2"/>
  <c r="Q3549" i="2"/>
  <c r="Q3550" i="2"/>
  <c r="Q3551" i="2"/>
  <c r="Q3552" i="2"/>
  <c r="Q1613" i="2"/>
  <c r="Q1614" i="2"/>
  <c r="Q1615" i="2"/>
  <c r="Q1616" i="2"/>
  <c r="Q1617" i="2"/>
  <c r="Q1618" i="2"/>
  <c r="Q1619" i="2"/>
  <c r="Q1620" i="2"/>
  <c r="Q1621" i="2"/>
  <c r="Q1622" i="2"/>
  <c r="Q1623" i="2"/>
  <c r="Q818" i="2"/>
  <c r="Q819" i="2"/>
  <c r="Q820" i="2"/>
  <c r="Q2407" i="2"/>
  <c r="Q2408" i="2"/>
  <c r="Q2409" i="2"/>
  <c r="Q1982" i="2"/>
  <c r="Q3525" i="2"/>
  <c r="Q3526" i="2"/>
  <c r="Q3527" i="2"/>
  <c r="Q1576" i="2"/>
  <c r="Q2964" i="2"/>
  <c r="Q2965" i="2"/>
  <c r="Q2697" i="2"/>
  <c r="Q1069" i="2"/>
  <c r="Q1070" i="2"/>
  <c r="Q1071" i="2"/>
  <c r="Q1072" i="2"/>
  <c r="Q1073" i="2"/>
  <c r="Q1074" i="2"/>
  <c r="Q1075" i="2"/>
  <c r="Q1076" i="2"/>
  <c r="Q1077" i="2"/>
  <c r="Q1079" i="2"/>
  <c r="Q2228" i="2"/>
  <c r="Q2229" i="2"/>
  <c r="Q2230" i="2"/>
  <c r="Q3264" i="2"/>
  <c r="Q3265" i="2"/>
  <c r="Q3266" i="2"/>
  <c r="Q2641" i="2"/>
  <c r="Q2642" i="2"/>
  <c r="Q1259" i="2"/>
  <c r="Q1258" i="2"/>
  <c r="Q2246" i="2"/>
  <c r="Q1722" i="2"/>
  <c r="Q1723" i="2"/>
  <c r="Q1980" i="2"/>
  <c r="Q1981" i="2"/>
  <c r="Q200" i="2"/>
  <c r="Q201" i="2"/>
  <c r="Q202" i="2"/>
  <c r="Q203" i="2"/>
  <c r="Q204" i="2"/>
  <c r="Q205" i="2"/>
  <c r="Q206" i="2"/>
  <c r="Q207" i="2"/>
  <c r="Q208" i="2"/>
  <c r="Q209" i="2"/>
  <c r="Q1170" i="2"/>
  <c r="Q1171" i="2"/>
  <c r="Q1564" i="2"/>
  <c r="Q1565" i="2"/>
  <c r="Q2231" i="2"/>
  <c r="Q2232" i="2"/>
  <c r="Q2233" i="2"/>
  <c r="Q2794" i="2"/>
  <c r="Q2795" i="2"/>
  <c r="Q2796" i="2"/>
  <c r="Q2790" i="2"/>
  <c r="Q2791" i="2"/>
  <c r="Q2792" i="2"/>
  <c r="Q2786" i="2"/>
  <c r="Q2787" i="2"/>
  <c r="Q2788" i="2"/>
  <c r="Q3407" i="2"/>
  <c r="Q1648" i="2"/>
  <c r="Q1649" i="2"/>
  <c r="Q1650" i="2"/>
  <c r="Q1651" i="2"/>
  <c r="Q1652" i="2"/>
  <c r="Q1653" i="2"/>
  <c r="Q1654" i="2"/>
  <c r="Q1655" i="2"/>
  <c r="Q1656" i="2"/>
  <c r="Q1657" i="2"/>
  <c r="Q1658" i="2"/>
  <c r="Q1659" i="2"/>
  <c r="Q3204" i="2"/>
  <c r="Q3205" i="2"/>
  <c r="Q3302" i="2"/>
  <c r="Q2563" i="2"/>
  <c r="Q2851" i="2"/>
  <c r="Q2852" i="2"/>
  <c r="Q2853" i="2"/>
  <c r="Q2854" i="2"/>
  <c r="Q2855" i="2"/>
  <c r="Q2856" i="2"/>
  <c r="Q1799" i="2"/>
  <c r="Q1800" i="2"/>
  <c r="Q1801" i="2"/>
  <c r="Q1802" i="2"/>
  <c r="Q1803" i="2"/>
  <c r="Q1804" i="2"/>
  <c r="Q1805" i="2"/>
  <c r="Q1806" i="2"/>
  <c r="Q1807" i="2"/>
  <c r="Q1808" i="2"/>
  <c r="Q1382" i="2"/>
  <c r="Q1383" i="2"/>
  <c r="Q1384" i="2"/>
  <c r="Q1385" i="2"/>
  <c r="Q1386" i="2"/>
  <c r="Q1387" i="2"/>
  <c r="Q1388" i="2"/>
  <c r="Q1389" i="2"/>
  <c r="Q1390" i="2"/>
  <c r="Q1391" i="2"/>
  <c r="Q1392" i="2"/>
  <c r="Q1393" i="2"/>
  <c r="Q3225" i="2"/>
  <c r="Q3226" i="2"/>
  <c r="Q2751" i="2"/>
  <c r="Q2621" i="2"/>
  <c r="Q2680" i="2"/>
  <c r="Q2681" i="2"/>
  <c r="Q2682" i="2"/>
  <c r="Q1443" i="2"/>
  <c r="Q1444" i="2"/>
  <c r="Q1445" i="2"/>
  <c r="Q1446" i="2"/>
  <c r="Q1447" i="2"/>
  <c r="Q1448" i="2"/>
  <c r="Q1449" i="2"/>
  <c r="Q1450" i="2"/>
  <c r="Q1451" i="2"/>
  <c r="Q1452" i="2"/>
  <c r="Q1453" i="2"/>
  <c r="Q1454" i="2"/>
  <c r="Q2834" i="2"/>
  <c r="Q2514" i="2"/>
  <c r="Q2515" i="2"/>
  <c r="Q2516" i="2"/>
  <c r="Q2783" i="2"/>
  <c r="Q3114" i="2"/>
  <c r="Q3115" i="2"/>
  <c r="Q3116" i="2"/>
  <c r="Q3207" i="2"/>
  <c r="Q3208" i="2"/>
  <c r="Q3021" i="2"/>
  <c r="Q3401" i="2"/>
  <c r="Q3402" i="2"/>
  <c r="Q3403" i="2"/>
  <c r="Q3237" i="2"/>
  <c r="Q2584" i="2"/>
  <c r="Q2380" i="2"/>
  <c r="Q2381" i="2"/>
  <c r="Q2382" i="2"/>
  <c r="Q1485" i="2"/>
  <c r="Q1486" i="2"/>
  <c r="Q1487" i="2"/>
  <c r="Q1488" i="2"/>
  <c r="Q1489" i="2"/>
  <c r="Q1490" i="2"/>
  <c r="Q1491" i="2"/>
  <c r="Q1492" i="2"/>
  <c r="Q1493" i="2"/>
  <c r="Q1494" i="2"/>
  <c r="Q1495" i="2"/>
  <c r="Q1496" i="2"/>
  <c r="Q3382" i="2"/>
  <c r="Q3383" i="2"/>
  <c r="Q3384" i="2"/>
  <c r="Q2585" i="2"/>
  <c r="Q2586" i="2"/>
  <c r="Q2237" i="2"/>
  <c r="Q2238" i="2"/>
  <c r="Q2239" i="2"/>
  <c r="Q2240" i="2"/>
  <c r="Q2092" i="2"/>
  <c r="Q2651" i="2"/>
  <c r="Q2652" i="2"/>
  <c r="Q3195" i="2"/>
  <c r="Q3196" i="2"/>
  <c r="Q3197" i="2"/>
  <c r="Q3198" i="2"/>
  <c r="Q78" i="2"/>
  <c r="Q79" i="2"/>
  <c r="Q80" i="2"/>
  <c r="Q81" i="2"/>
  <c r="Q82" i="2"/>
  <c r="Q2925" i="2"/>
  <c r="Q2926" i="2"/>
  <c r="Q1094" i="2"/>
  <c r="Q1095" i="2"/>
  <c r="Q1096" i="2"/>
  <c r="Q2902" i="2"/>
  <c r="Q2903" i="2"/>
  <c r="Q2904" i="2"/>
  <c r="Q2766" i="2"/>
  <c r="Q2767" i="2"/>
  <c r="Q2774" i="2"/>
  <c r="Q2775" i="2"/>
  <c r="Q2776" i="2"/>
  <c r="Q2772" i="2"/>
  <c r="Q2773" i="2"/>
  <c r="Q2770" i="2"/>
  <c r="Q2771" i="2"/>
  <c r="Q2768" i="2"/>
  <c r="Q2769" i="2"/>
  <c r="Q1272" i="2"/>
  <c r="Q1273" i="2"/>
  <c r="Q1274" i="2"/>
  <c r="Q1275" i="2"/>
  <c r="Q1276" i="2"/>
  <c r="Q1277" i="2"/>
  <c r="Q1278" i="2"/>
  <c r="Q1279" i="2"/>
  <c r="Q1280" i="2"/>
  <c r="Q1281" i="2"/>
  <c r="Q2595" i="2"/>
  <c r="Q2596" i="2"/>
  <c r="Q2414" i="2"/>
  <c r="Q2415" i="2"/>
  <c r="Q2416" i="2"/>
  <c r="Q3411" i="2"/>
  <c r="Q3412" i="2"/>
  <c r="Q2459" i="2"/>
  <c r="Q2461" i="2"/>
  <c r="Q2960" i="2"/>
  <c r="Q2991" i="2"/>
  <c r="Q3020" i="2"/>
  <c r="Q2922" i="2"/>
  <c r="Q2923" i="2"/>
  <c r="Q2924" i="2"/>
  <c r="Q3326" i="2"/>
  <c r="Q1129" i="2"/>
  <c r="Q1130" i="2"/>
  <c r="Q1131" i="2"/>
  <c r="Q1029" i="2"/>
  <c r="Q1030" i="2"/>
  <c r="Q1031" i="2"/>
  <c r="Q2290" i="2"/>
  <c r="Q234" i="2"/>
  <c r="Q2236" i="2"/>
  <c r="Q2699" i="2"/>
  <c r="Q2700" i="2"/>
  <c r="Q2701" i="2"/>
  <c r="Q2157" i="2"/>
  <c r="Q2158" i="2"/>
  <c r="Q2159" i="2"/>
  <c r="Q2160" i="2"/>
  <c r="Q2536" i="2"/>
  <c r="Q2537" i="2"/>
  <c r="Q2042" i="2"/>
  <c r="Q2043" i="2"/>
  <c r="Q2539" i="2"/>
  <c r="Q2540" i="2"/>
  <c r="Q2541" i="2"/>
  <c r="Q2542" i="2"/>
  <c r="Q2543" i="2"/>
  <c r="Q2544" i="2"/>
  <c r="Q2464" i="2"/>
  <c r="Q2463" i="2"/>
  <c r="Q2653" i="2"/>
  <c r="Q3185" i="2"/>
  <c r="Q3186" i="2"/>
  <c r="Q2684" i="2"/>
  <c r="Q2465" i="2"/>
  <c r="Q2460" i="2"/>
  <c r="Q3462" i="2"/>
  <c r="Q3463" i="2"/>
  <c r="Q2946" i="2"/>
  <c r="Q2944" i="2"/>
  <c r="Q2945" i="2"/>
  <c r="Q2942" i="2"/>
  <c r="Q2956" i="2"/>
  <c r="Q2954" i="2"/>
  <c r="Q2953" i="2"/>
  <c r="Q2091" i="2"/>
  <c r="Q2950" i="2"/>
  <c r="Q2951" i="2"/>
  <c r="Q3323" i="2"/>
  <c r="Q3324" i="2"/>
  <c r="Q3325" i="2"/>
  <c r="Q3291" i="2"/>
  <c r="Q2869" i="2"/>
  <c r="Q2870" i="2"/>
  <c r="Q2988" i="2"/>
  <c r="Q2989" i="2"/>
  <c r="Q2985" i="2"/>
  <c r="Q2986" i="2"/>
  <c r="Q3201" i="2"/>
  <c r="Q3202" i="2"/>
  <c r="Q2577" i="2"/>
  <c r="Q2578" i="2"/>
  <c r="Q3396" i="2"/>
  <c r="Q2068" i="2"/>
  <c r="Q2069" i="2"/>
  <c r="Q176" i="2"/>
  <c r="Q1955" i="2"/>
  <c r="Q1956" i="2"/>
  <c r="Q1241" i="2"/>
  <c r="Q1405" i="2"/>
  <c r="Q1404" i="2"/>
  <c r="Q1402" i="2"/>
  <c r="Q1403" i="2"/>
  <c r="Q3118" i="2"/>
  <c r="Q2244" i="2"/>
  <c r="Q2245" i="2"/>
  <c r="Q2865" i="2"/>
  <c r="Q2866" i="2"/>
  <c r="Q2862" i="2"/>
  <c r="Q2863" i="2"/>
  <c r="Q1578" i="2"/>
  <c r="Q1579" i="2"/>
  <c r="Q1580" i="2"/>
  <c r="Q1581" i="2"/>
  <c r="Q3456" i="2"/>
  <c r="Q3457" i="2"/>
  <c r="Q3112" i="2"/>
  <c r="Q2124" i="2"/>
  <c r="Q2125" i="2"/>
  <c r="Q2126" i="2"/>
  <c r="Q2127" i="2"/>
  <c r="Q2128" i="2"/>
  <c r="Q2129" i="2"/>
  <c r="Q2009" i="2"/>
  <c r="Q2010" i="2"/>
  <c r="Q2011" i="2"/>
  <c r="Q2012" i="2"/>
  <c r="Q2013" i="2"/>
  <c r="Q2014" i="2"/>
  <c r="Q2015" i="2"/>
  <c r="Q2016" i="2"/>
  <c r="Q2017" i="2"/>
  <c r="Q2018" i="2"/>
  <c r="Q1698" i="2"/>
  <c r="Q1699" i="2"/>
  <c r="Q1700" i="2"/>
  <c r="Q1701" i="2"/>
  <c r="Q1702" i="2"/>
  <c r="Q1703" i="2"/>
  <c r="Q1704" i="2"/>
  <c r="Q1705" i="2"/>
  <c r="Q1706" i="2"/>
  <c r="Q1707" i="2"/>
  <c r="Q1708" i="2"/>
  <c r="Q1709" i="2"/>
  <c r="Q1710" i="2"/>
  <c r="Q1158" i="2"/>
  <c r="Q1159" i="2"/>
  <c r="Q1160" i="2"/>
  <c r="Q1161" i="2"/>
  <c r="Q802" i="2"/>
  <c r="Q803" i="2"/>
  <c r="Q2225" i="2"/>
  <c r="Q2226" i="2"/>
  <c r="Q2089" i="2"/>
  <c r="Q2090" i="2"/>
  <c r="Q1693" i="2"/>
  <c r="Q1694" i="2"/>
  <c r="Q1695" i="2"/>
  <c r="Q1338" i="2"/>
  <c r="Q1339" i="2"/>
  <c r="Q1340" i="2"/>
  <c r="Q1341" i="2"/>
  <c r="Q1342" i="2"/>
  <c r="Q1343" i="2"/>
  <c r="Q1344" i="2"/>
  <c r="Q1345" i="2"/>
  <c r="Q1346" i="2"/>
  <c r="Q1347" i="2"/>
  <c r="Q1348" i="2"/>
  <c r="Q1349" i="2"/>
  <c r="Q1350" i="2"/>
  <c r="Q2277" i="2"/>
  <c r="Q2174" i="2"/>
  <c r="Q3320" i="2"/>
  <c r="Q3321" i="2"/>
  <c r="Q3033" i="2"/>
  <c r="Q2579" i="2"/>
  <c r="Q2580" i="2"/>
  <c r="Q3077" i="2"/>
  <c r="Q3078" i="2"/>
  <c r="Q3079" i="2"/>
  <c r="Q177" i="2"/>
  <c r="Q3450" i="2"/>
  <c r="Q3451" i="2"/>
  <c r="Q2356" i="2"/>
  <c r="Q1234" i="2"/>
  <c r="Q1235" i="2"/>
  <c r="Q2081" i="2"/>
  <c r="Q2082" i="2"/>
  <c r="Q2083" i="2"/>
  <c r="Q1679" i="2"/>
  <c r="Q1431" i="2"/>
  <c r="Q2650" i="2"/>
  <c r="Q1238" i="2"/>
  <c r="Q1239" i="2"/>
  <c r="Q1240" i="2"/>
  <c r="Q3220" i="2"/>
  <c r="Q3221" i="2"/>
  <c r="Q1896" i="2"/>
  <c r="Q1897" i="2"/>
  <c r="Q3418" i="2"/>
  <c r="Q3419" i="2"/>
  <c r="Q1825" i="2"/>
  <c r="Q1764" i="2"/>
  <c r="Q2085" i="2"/>
  <c r="Q2086" i="2"/>
  <c r="Q1852" i="2"/>
  <c r="Q1853" i="2"/>
  <c r="Q1854" i="2"/>
  <c r="Q1855" i="2"/>
  <c r="Q1856" i="2"/>
  <c r="Q1857" i="2"/>
  <c r="Q1858" i="2"/>
  <c r="Q1859" i="2"/>
  <c r="Q1860" i="2"/>
  <c r="Q1861" i="2"/>
  <c r="Q1862" i="2"/>
  <c r="Q1863" i="2"/>
  <c r="Q1864" i="2"/>
  <c r="Q1865" i="2"/>
  <c r="Q1866" i="2"/>
  <c r="Q1867" i="2"/>
  <c r="Q1868" i="2"/>
  <c r="Q2383" i="2"/>
  <c r="Q1212" i="2"/>
  <c r="Q1213" i="2"/>
  <c r="Q1909" i="2"/>
  <c r="Q1910" i="2"/>
  <c r="Q107" i="2"/>
  <c r="Q108" i="2"/>
  <c r="Q1001" i="2"/>
  <c r="Q1002" i="2"/>
  <c r="Q1003" i="2"/>
  <c r="Q1004" i="2"/>
  <c r="Q1005" i="2"/>
  <c r="Q1006" i="2"/>
  <c r="Q1007" i="2"/>
  <c r="Q1008" i="2"/>
  <c r="Q1009" i="2"/>
  <c r="Q1010" i="2"/>
  <c r="Q1011" i="2"/>
  <c r="Q1012" i="2"/>
  <c r="Q1013" i="2"/>
  <c r="Q1014" i="2"/>
  <c r="Q1015" i="2"/>
  <c r="Q1016" i="2"/>
  <c r="Q2733" i="2"/>
  <c r="Q2734" i="2"/>
  <c r="Q2735" i="2"/>
  <c r="Q2736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1585" i="2"/>
  <c r="Q1586" i="2"/>
  <c r="Q1587" i="2"/>
  <c r="Q1588" i="2"/>
  <c r="Q1589" i="2"/>
  <c r="Q3292" i="2"/>
  <c r="Q3293" i="2"/>
  <c r="Q178" i="2"/>
  <c r="Q179" i="2"/>
  <c r="Q180" i="2"/>
  <c r="Q3090" i="2"/>
  <c r="Q3091" i="2"/>
  <c r="Q2704" i="2"/>
  <c r="Q2705" i="2"/>
  <c r="Q2359" i="2"/>
  <c r="Q2360" i="2"/>
  <c r="Q3585" i="2"/>
  <c r="Q3586" i="2"/>
  <c r="Q3238" i="2"/>
  <c r="Q3239" i="2"/>
  <c r="Q2480" i="2"/>
  <c r="Q2481" i="2"/>
  <c r="Q1088" i="2"/>
  <c r="Q1089" i="2"/>
  <c r="Q2503" i="2"/>
  <c r="Q3261" i="2"/>
  <c r="Q3262" i="2"/>
  <c r="Q3263" i="2"/>
  <c r="Q3071" i="2"/>
  <c r="Q3072" i="2"/>
  <c r="Q3073" i="2"/>
  <c r="Q3318" i="2"/>
  <c r="Q3319" i="2"/>
  <c r="Q3074" i="2"/>
  <c r="Q3075" i="2"/>
  <c r="Q3076" i="2"/>
  <c r="Q2920" i="2"/>
  <c r="Q2921" i="2"/>
  <c r="Q2898" i="2"/>
  <c r="Q2899" i="2"/>
  <c r="Q2900" i="2"/>
  <c r="Q2901" i="2"/>
  <c r="Q3311" i="2"/>
  <c r="Q3312" i="2"/>
  <c r="Q3031" i="2"/>
  <c r="Q3032" i="2"/>
  <c r="Q2248" i="2"/>
  <c r="Q2222" i="2"/>
  <c r="Q2223" i="2"/>
  <c r="Q1469" i="2"/>
  <c r="Q1470" i="2"/>
  <c r="Q1471" i="2"/>
  <c r="Q1472" i="2"/>
  <c r="Q3420" i="2"/>
  <c r="Q193" i="2"/>
  <c r="Q194" i="2"/>
  <c r="Q195" i="2"/>
  <c r="Q196" i="2"/>
  <c r="Q197" i="2"/>
  <c r="Q198" i="2"/>
  <c r="Q199" i="2"/>
  <c r="Q2962" i="2"/>
  <c r="Q2963" i="2"/>
  <c r="Q1827" i="2"/>
  <c r="Q1828" i="2"/>
  <c r="Q1829" i="2"/>
  <c r="Q1830" i="2"/>
  <c r="Q1831" i="2"/>
  <c r="Q1832" i="2"/>
  <c r="Q1833" i="2"/>
  <c r="Q1834" i="2"/>
  <c r="Q1835" i="2"/>
  <c r="Q1836" i="2"/>
  <c r="Q1837" i="2"/>
  <c r="Q1498" i="2"/>
  <c r="Q1499" i="2"/>
  <c r="Q1500" i="2"/>
  <c r="Q1501" i="2"/>
  <c r="Q1502" i="2"/>
  <c r="Q1503" i="2"/>
  <c r="Q1504" i="2"/>
  <c r="Q1505" i="2"/>
  <c r="Q1506" i="2"/>
  <c r="Q1507" i="2"/>
  <c r="Q1508" i="2"/>
  <c r="Q1509" i="2"/>
  <c r="Q2220" i="2"/>
  <c r="Q2221" i="2"/>
  <c r="Q1637" i="2"/>
  <c r="Q1638" i="2"/>
  <c r="Q1639" i="2"/>
  <c r="Q1640" i="2"/>
  <c r="Q1641" i="2"/>
  <c r="Q1642" i="2"/>
  <c r="Q1643" i="2"/>
  <c r="Q1644" i="2"/>
  <c r="Q1645" i="2"/>
  <c r="Q95" i="2"/>
  <c r="Q96" i="2"/>
  <c r="Q97" i="2"/>
  <c r="Q98" i="2"/>
  <c r="Q99" i="2"/>
  <c r="Q100" i="2"/>
  <c r="Q101" i="2"/>
  <c r="Q102" i="2"/>
  <c r="Q103" i="2"/>
  <c r="Q104" i="2"/>
  <c r="Q105" i="2"/>
  <c r="Q106" i="2"/>
  <c r="Q1765" i="2"/>
  <c r="Q1766" i="2"/>
  <c r="Q1767" i="2"/>
  <c r="Q1768" i="2"/>
  <c r="Q1769" i="2"/>
  <c r="Q1770" i="2"/>
  <c r="Q1771" i="2"/>
  <c r="Q1772" i="2"/>
  <c r="Q1773" i="2"/>
  <c r="Q1774" i="2"/>
  <c r="Q1775" i="2"/>
  <c r="Q1776" i="2"/>
  <c r="Q1777" i="2"/>
  <c r="Q1778" i="2"/>
  <c r="Q2187" i="2"/>
  <c r="Q2188" i="2"/>
  <c r="Q2328" i="2"/>
  <c r="Q2329" i="2"/>
  <c r="Q2330" i="2"/>
  <c r="Q1048" i="2"/>
  <c r="Q1050" i="2"/>
  <c r="Q1051" i="2"/>
  <c r="Q1052" i="2"/>
  <c r="Q2399" i="2"/>
  <c r="Q2400" i="2"/>
  <c r="Q2401" i="2"/>
  <c r="Q891" i="2"/>
  <c r="Q892" i="2"/>
  <c r="Q893" i="2"/>
  <c r="Q894" i="2"/>
  <c r="Q895" i="2"/>
  <c r="Q896" i="2"/>
  <c r="Q897" i="2"/>
  <c r="Q898" i="2"/>
  <c r="Q899" i="2"/>
  <c r="Q900" i="2"/>
  <c r="Q901" i="2"/>
  <c r="Q902" i="2"/>
  <c r="Q903" i="2"/>
  <c r="Q906" i="2"/>
  <c r="Q907" i="2"/>
  <c r="Q908" i="2"/>
  <c r="Q909" i="2"/>
  <c r="Q910" i="2"/>
  <c r="Q911" i="2"/>
  <c r="Q914" i="2"/>
  <c r="Q915" i="2"/>
  <c r="Q916" i="2"/>
  <c r="Q917" i="2"/>
  <c r="Q918" i="2"/>
  <c r="Q919" i="2"/>
  <c r="Q920" i="2"/>
  <c r="Q921" i="2"/>
  <c r="Q922" i="2"/>
  <c r="Q923" i="2"/>
  <c r="Q924" i="2"/>
  <c r="Q925" i="2"/>
  <c r="Q926" i="2"/>
  <c r="Q927" i="2"/>
  <c r="Q928" i="2"/>
  <c r="Q929" i="2"/>
  <c r="Q930" i="2"/>
  <c r="Q931" i="2"/>
  <c r="Q932" i="2"/>
  <c r="Q2428" i="2"/>
  <c r="Q2693" i="2"/>
  <c r="Q2980" i="2"/>
  <c r="Q876" i="2"/>
  <c r="Q877" i="2"/>
  <c r="Q878" i="2"/>
  <c r="Q879" i="2"/>
  <c r="Q880" i="2"/>
  <c r="Q881" i="2"/>
  <c r="Q882" i="2"/>
  <c r="Q883" i="2"/>
  <c r="Q884" i="2"/>
  <c r="Q885" i="2"/>
  <c r="Q886" i="2"/>
  <c r="Q887" i="2"/>
  <c r="Q888" i="2"/>
  <c r="Q889" i="2"/>
  <c r="Q3611" i="2"/>
  <c r="Q3612" i="2"/>
  <c r="Q2056" i="2"/>
  <c r="Q2702" i="2"/>
  <c r="Q3570" i="2"/>
  <c r="Q2357" i="2"/>
  <c r="Q2358" i="2"/>
  <c r="Q2888" i="2"/>
  <c r="Q2889" i="2"/>
  <c r="Q3539" i="2"/>
  <c r="Q3081" i="2"/>
  <c r="Q3082" i="2"/>
  <c r="Q2668" i="2"/>
  <c r="Q145" i="2"/>
  <c r="Q146" i="2"/>
  <c r="Q147" i="2"/>
  <c r="Q3203" i="2"/>
  <c r="Q2948" i="2"/>
  <c r="Q2949" i="2"/>
  <c r="Q2494" i="2"/>
  <c r="Q2495" i="2"/>
  <c r="Q2496" i="2"/>
  <c r="Q2497" i="2"/>
  <c r="Q2421" i="2"/>
  <c r="Q2422" i="2"/>
  <c r="Q2378" i="2"/>
  <c r="Q2379" i="2"/>
  <c r="Q793" i="2"/>
  <c r="Q794" i="2"/>
  <c r="Q2149" i="2"/>
  <c r="Q2150" i="2"/>
  <c r="Q1872" i="2"/>
  <c r="Q1873" i="2"/>
  <c r="Q1874" i="2"/>
  <c r="Q1875" i="2"/>
  <c r="Q1876" i="2"/>
  <c r="Q1877" i="2"/>
  <c r="Q1878" i="2"/>
  <c r="Q1879" i="2"/>
  <c r="Q1880" i="2"/>
  <c r="Q1881" i="2"/>
  <c r="Q1882" i="2"/>
  <c r="Q1790" i="2"/>
  <c r="Q2044" i="2"/>
  <c r="Q2045" i="2"/>
  <c r="Q2046" i="2"/>
  <c r="Q1162" i="2"/>
  <c r="Q1164" i="2"/>
  <c r="Q1165" i="2"/>
  <c r="Q2466" i="2"/>
  <c r="Q2467" i="2"/>
  <c r="Q2468" i="2"/>
  <c r="Q2513" i="2"/>
  <c r="Q1942" i="2"/>
  <c r="Q1943" i="2"/>
  <c r="Q1944" i="2"/>
  <c r="Q1945" i="2"/>
  <c r="Q1784" i="2"/>
  <c r="Q1785" i="2"/>
  <c r="Q1786" i="2"/>
  <c r="Q1787" i="2"/>
  <c r="Q2323" i="2"/>
  <c r="Q2324" i="2"/>
  <c r="Q2325" i="2"/>
  <c r="Q2326" i="2"/>
  <c r="Q2327" i="2"/>
  <c r="Q3106" i="2"/>
  <c r="Q2547" i="2"/>
  <c r="Q2548" i="2"/>
  <c r="Q2549" i="2"/>
  <c r="Q2550" i="2"/>
  <c r="Q3014" i="2"/>
  <c r="Q3015" i="2"/>
  <c r="Q1102" i="2"/>
  <c r="Q1103" i="2"/>
  <c r="Q1104" i="2"/>
  <c r="Q1105" i="2"/>
  <c r="Q1108" i="2"/>
  <c r="Q1109" i="2"/>
  <c r="Q1111" i="2"/>
  <c r="Q1112" i="2"/>
  <c r="Q1143" i="2"/>
  <c r="Q1144" i="2"/>
  <c r="Q1145" i="2"/>
  <c r="Q1146" i="2"/>
  <c r="Q1147" i="2"/>
  <c r="Q1148" i="2"/>
  <c r="Q3568" i="2"/>
  <c r="Q3565" i="2"/>
  <c r="Q3566" i="2"/>
  <c r="Q3454" i="2"/>
  <c r="Q3455" i="2"/>
  <c r="Q1779" i="2"/>
  <c r="Q1780" i="2"/>
  <c r="Q1781" i="2"/>
  <c r="Q1782" i="2"/>
  <c r="Q1783" i="2"/>
  <c r="Q181" i="2"/>
  <c r="Q1985" i="2"/>
  <c r="Q1986" i="2"/>
  <c r="Q1987" i="2"/>
  <c r="Q1988" i="2"/>
  <c r="Q1989" i="2"/>
  <c r="Q1990" i="2"/>
  <c r="Q2088" i="2"/>
  <c r="Q1724" i="2"/>
  <c r="Q1725" i="2"/>
  <c r="Q2163" i="2"/>
  <c r="Q2162" i="2"/>
  <c r="Q3605" i="2"/>
  <c r="Q3606" i="2"/>
  <c r="Q163" i="2"/>
  <c r="Q164" i="2"/>
  <c r="Q771" i="2"/>
  <c r="Q772" i="2"/>
  <c r="Q773" i="2"/>
  <c r="Q774" i="2"/>
  <c r="Q775" i="2"/>
  <c r="Q776" i="2"/>
  <c r="Q777" i="2"/>
  <c r="Q778" i="2"/>
  <c r="Q3573" i="2"/>
  <c r="Q3574" i="2"/>
  <c r="Q3575" i="2"/>
  <c r="Q3576" i="2"/>
  <c r="Q843" i="2"/>
  <c r="Q844" i="2"/>
  <c r="Q845" i="2"/>
  <c r="Q846" i="2"/>
  <c r="Q1302" i="2"/>
  <c r="Q1303" i="2"/>
  <c r="Q1304" i="2"/>
  <c r="Q71" i="2"/>
  <c r="Q72" i="2"/>
  <c r="Q73" i="2"/>
  <c r="Q74" i="2"/>
  <c r="Q75" i="2"/>
  <c r="Q76" i="2"/>
  <c r="Q77" i="2"/>
  <c r="Q3464" i="2"/>
  <c r="Q3465" i="2"/>
  <c r="Q855" i="2"/>
  <c r="Q856" i="2"/>
  <c r="Q857" i="2"/>
  <c r="Q858" i="2"/>
  <c r="Q2530" i="2"/>
  <c r="Q2531" i="2"/>
  <c r="Q2532" i="2"/>
  <c r="Q2533" i="2"/>
  <c r="Q2822" i="2"/>
  <c r="Q2823" i="2"/>
  <c r="Q1482" i="2"/>
  <c r="Q3149" i="2"/>
  <c r="Q3150" i="2"/>
  <c r="Q860" i="2"/>
  <c r="Q861" i="2"/>
  <c r="Q862" i="2"/>
  <c r="Q863" i="2"/>
  <c r="Q864" i="2"/>
  <c r="Q865" i="2"/>
  <c r="Q866" i="2"/>
  <c r="Q867" i="2"/>
  <c r="Q868" i="2"/>
  <c r="Q869" i="2"/>
  <c r="Q870" i="2"/>
  <c r="Q871" i="2"/>
  <c r="Q872" i="2"/>
  <c r="Q873" i="2"/>
  <c r="Q874" i="2"/>
  <c r="Q2610" i="2"/>
  <c r="Q1351" i="2"/>
  <c r="Q1352" i="2"/>
  <c r="Q1353" i="2"/>
  <c r="Q1354" i="2"/>
  <c r="Q1355" i="2"/>
  <c r="Q1356" i="2"/>
  <c r="Q1357" i="2"/>
  <c r="Q1358" i="2"/>
  <c r="Q1359" i="2"/>
  <c r="Q1360" i="2"/>
  <c r="Q1361" i="2"/>
  <c r="Q1362" i="2"/>
  <c r="Q2556" i="2"/>
  <c r="Q2557" i="2"/>
  <c r="Q2558" i="2"/>
  <c r="Q3107" i="2"/>
  <c r="Q3108" i="2"/>
  <c r="Q3109" i="2"/>
  <c r="Q3110" i="2"/>
  <c r="Q3087" i="2"/>
  <c r="Q3088" i="2"/>
  <c r="Q3342" i="2"/>
  <c r="Q3343" i="2"/>
  <c r="Q1172" i="2"/>
  <c r="Q1173" i="2"/>
  <c r="Q1174" i="2"/>
  <c r="Q1175" i="2"/>
  <c r="Q1176" i="2"/>
  <c r="Q1177" i="2"/>
  <c r="Q1178" i="2"/>
  <c r="Q1179" i="2"/>
  <c r="Q1180" i="2"/>
  <c r="Q1181" i="2"/>
  <c r="Q2423" i="2"/>
  <c r="Q2777" i="2"/>
  <c r="Q2778" i="2"/>
  <c r="Q2779" i="2"/>
  <c r="Q2780" i="2"/>
  <c r="Q2781" i="2"/>
  <c r="Q2782" i="2"/>
  <c r="Q2413" i="2"/>
  <c r="Q2915" i="2"/>
  <c r="Q2916" i="2"/>
  <c r="Q2917" i="2"/>
  <c r="Q2918" i="2"/>
  <c r="Q2919" i="2"/>
  <c r="Q1939" i="2"/>
  <c r="Q1940" i="2"/>
  <c r="Q2983" i="2"/>
  <c r="Q2984" i="2"/>
  <c r="Q3340" i="2"/>
  <c r="Q3341" i="2"/>
  <c r="Q3285" i="2"/>
  <c r="Q3286" i="2"/>
  <c r="Q2551" i="2"/>
  <c r="Q2552" i="2"/>
  <c r="Q3314" i="2"/>
  <c r="Q160" i="2"/>
  <c r="Q161" i="2"/>
  <c r="Q162" i="2"/>
  <c r="Q1291" i="2"/>
  <c r="Q1292" i="2"/>
  <c r="Q1293" i="2"/>
  <c r="Q1294" i="2"/>
  <c r="Q1295" i="2"/>
  <c r="Q1601" i="2"/>
  <c r="Q1602" i="2"/>
  <c r="Q1603" i="2"/>
  <c r="Q1604" i="2"/>
  <c r="Q1605" i="2"/>
  <c r="Q1606" i="2"/>
  <c r="Q1607" i="2"/>
  <c r="Q1608" i="2"/>
  <c r="Q1609" i="2"/>
  <c r="Q1610" i="2"/>
  <c r="Q1611" i="2"/>
  <c r="Q1612" i="2"/>
  <c r="Q2266" i="2"/>
  <c r="Q1081" i="2"/>
  <c r="Q1082" i="2"/>
  <c r="Q1083" i="2"/>
  <c r="Q1084" i="2"/>
  <c r="Q2116" i="2"/>
  <c r="Q2117" i="2"/>
  <c r="Q1660" i="2"/>
  <c r="Q1661" i="2"/>
  <c r="Q3328" i="2"/>
  <c r="Q3329" i="2"/>
  <c r="Q1809" i="2"/>
  <c r="Q3010" i="2"/>
  <c r="Q3011" i="2"/>
  <c r="Q3012" i="2"/>
  <c r="Q3013" i="2"/>
  <c r="Q2166" i="2"/>
  <c r="Q2575" i="2"/>
  <c r="Q2576" i="2"/>
  <c r="Q2573" i="2"/>
  <c r="Q2574" i="2"/>
  <c r="Q2571" i="2"/>
  <c r="Q2572" i="2"/>
  <c r="Q2569" i="2"/>
  <c r="Q2570" i="2"/>
  <c r="Q2560" i="2"/>
  <c r="Q3136" i="2"/>
  <c r="Q3137" i="2"/>
  <c r="Q3138" i="2"/>
  <c r="Q3139" i="2"/>
  <c r="Q3147" i="2"/>
  <c r="Q3148" i="2"/>
  <c r="Q3143" i="2"/>
  <c r="Q3144" i="2"/>
  <c r="Q1758" i="2"/>
  <c r="Q1759" i="2"/>
  <c r="Q210" i="2"/>
  <c r="Q211" i="2"/>
  <c r="Q212" i="2"/>
  <c r="Q213" i="2"/>
  <c r="Q214" i="2"/>
  <c r="Q215" i="2"/>
  <c r="Q1262" i="2"/>
  <c r="Q1263" i="2"/>
  <c r="Q1264" i="2"/>
  <c r="Q1265" i="2"/>
  <c r="Q1266" i="2"/>
  <c r="Q1267" i="2"/>
  <c r="Q1268" i="2"/>
  <c r="Q1269" i="2"/>
  <c r="Q1270" i="2"/>
  <c r="Q1271" i="2"/>
  <c r="Q2164" i="2"/>
  <c r="Q2165" i="2"/>
  <c r="Q2873" i="2"/>
  <c r="Q2874" i="2"/>
  <c r="Q2875" i="2"/>
  <c r="Q2876" i="2"/>
  <c r="Q2877" i="2"/>
  <c r="Q2878" i="2"/>
  <c r="Q2879" i="2"/>
  <c r="Q2880" i="2"/>
  <c r="Q2881" i="2"/>
  <c r="Q2882" i="2"/>
  <c r="Q2883" i="2"/>
  <c r="Q2884" i="2"/>
  <c r="Q3294" i="2"/>
  <c r="Q3295" i="2"/>
  <c r="Q1149" i="2"/>
  <c r="Q1150" i="2"/>
  <c r="Q1151" i="2"/>
  <c r="Q1152" i="2"/>
  <c r="Q1153" i="2"/>
  <c r="Q109" i="2"/>
  <c r="Q110" i="2"/>
  <c r="Q2340" i="2"/>
  <c r="Q1850" i="2"/>
  <c r="Q1851" i="2"/>
  <c r="Q1063" i="2"/>
  <c r="Q1064" i="2"/>
  <c r="Q1065" i="2"/>
  <c r="Q3609" i="2"/>
  <c r="Q3610" i="2"/>
  <c r="Q3222" i="2"/>
  <c r="Q3223" i="2"/>
  <c r="Q3224" i="2"/>
  <c r="Q85" i="2"/>
  <c r="Q86" i="2"/>
  <c r="Q87" i="2"/>
  <c r="Q88" i="2"/>
  <c r="Q89" i="2"/>
  <c r="Q90" i="2"/>
  <c r="Q91" i="2"/>
  <c r="Q92" i="2"/>
  <c r="Q93" i="2"/>
  <c r="Q94" i="2"/>
  <c r="Q2738" i="2"/>
  <c r="Q2739" i="2"/>
  <c r="Q140" i="2"/>
  <c r="Q141" i="2"/>
  <c r="Q142" i="2"/>
  <c r="Q143" i="2"/>
  <c r="Q1558" i="2"/>
  <c r="Q1559" i="2"/>
  <c r="Q1560" i="2"/>
  <c r="Q1561" i="2"/>
  <c r="Q1562" i="2"/>
  <c r="Q1113" i="2"/>
  <c r="Q1114" i="2"/>
  <c r="Q1476" i="2"/>
  <c r="Q1477" i="2"/>
  <c r="Q1478" i="2"/>
  <c r="Q2249" i="2"/>
  <c r="Q2250" i="2"/>
  <c r="Q2251" i="2"/>
  <c r="Q2252" i="2"/>
  <c r="Q2894" i="2"/>
  <c r="Q2895" i="2"/>
  <c r="Q2896" i="2"/>
  <c r="Q2897" i="2"/>
  <c r="Q1243" i="2"/>
  <c r="Q1244" i="2"/>
  <c r="Q1245" i="2"/>
  <c r="Q1246" i="2"/>
  <c r="Q2019" i="2"/>
  <c r="Q2020" i="2"/>
  <c r="Q1415" i="2"/>
  <c r="Q1416" i="2"/>
  <c r="Q1417" i="2"/>
  <c r="Q1166" i="2"/>
  <c r="Q1167" i="2"/>
  <c r="Q3538" i="2"/>
  <c r="Q2051" i="2"/>
  <c r="Q2670" i="2"/>
  <c r="Q3252" i="2"/>
  <c r="Q2189" i="2"/>
  <c r="Q2190" i="2"/>
  <c r="Q2611" i="2"/>
  <c r="Q2582" i="2"/>
  <c r="Q2583" i="2"/>
  <c r="Q2180" i="2"/>
  <c r="Q2181" i="2"/>
  <c r="Q2197" i="2"/>
  <c r="Q2198" i="2"/>
  <c r="Q2761" i="2"/>
  <c r="Q2488" i="2"/>
  <c r="Q2683" i="2"/>
  <c r="Q2207" i="2"/>
  <c r="Q2206" i="2"/>
  <c r="Q2205" i="2"/>
  <c r="Q3433" i="2"/>
  <c r="Q3434" i="2"/>
  <c r="Q3435" i="2"/>
  <c r="Q3436" i="2"/>
  <c r="Q3437" i="2"/>
  <c r="Q3438" i="2"/>
  <c r="Q3439" i="2"/>
  <c r="Q3440" i="2"/>
  <c r="Q3441" i="2"/>
  <c r="Q3442" i="2"/>
  <c r="Q3443" i="2"/>
  <c r="Q3444" i="2"/>
  <c r="Q3445" i="2"/>
  <c r="Q3446" i="2"/>
  <c r="Q3447" i="2"/>
  <c r="Q2744" i="2"/>
  <c r="Q2662" i="2"/>
  <c r="Q2487" i="2"/>
  <c r="Q2654" i="2"/>
  <c r="Q2655" i="2"/>
  <c r="Q2658" i="2"/>
  <c r="Q2659" i="2"/>
  <c r="Q2656" i="2"/>
  <c r="Q2657" i="2"/>
  <c r="Q2601" i="2"/>
  <c r="Q2602" i="2"/>
  <c r="Q2603" i="2"/>
  <c r="Q2604" i="2"/>
  <c r="Q2087" i="2"/>
  <c r="Q2618" i="2"/>
  <c r="Q2647" i="2"/>
  <c r="Q2648" i="2"/>
  <c r="Q2645" i="2"/>
  <c r="Q2646" i="2"/>
  <c r="Q2643" i="2"/>
  <c r="Q2644" i="2"/>
  <c r="Q2615" i="2"/>
  <c r="Q2616" i="2"/>
  <c r="Q1957" i="2"/>
  <c r="Q1958" i="2"/>
  <c r="Q1959" i="2"/>
  <c r="Q2182" i="2"/>
  <c r="Q2183" i="2"/>
  <c r="Q2525" i="2"/>
  <c r="Q2526" i="2"/>
  <c r="Q2612" i="2"/>
  <c r="Q2613" i="2"/>
  <c r="Q3448" i="2"/>
  <c r="Q3449" i="2"/>
  <c r="Q2392" i="2"/>
  <c r="Q3284" i="2"/>
  <c r="Q3416" i="2"/>
  <c r="Q3417" i="2"/>
  <c r="Q2331" i="2"/>
  <c r="Q2332" i="2"/>
  <c r="Q2287" i="2"/>
  <c r="Q2288" i="2"/>
  <c r="Q2289" i="2"/>
  <c r="Q2291" i="2"/>
  <c r="Q2292" i="2"/>
  <c r="Q2293" i="2"/>
  <c r="Q2294" i="2"/>
  <c r="Q2295" i="2"/>
  <c r="Q2296" i="2"/>
  <c r="Q2297" i="2"/>
  <c r="Q2333" i="2"/>
  <c r="Q2334" i="2"/>
  <c r="Q2057" i="2"/>
  <c r="Q2058" i="2"/>
  <c r="Q2059" i="2"/>
  <c r="Q3305" i="2"/>
  <c r="Q3306" i="2"/>
  <c r="Q3307" i="2"/>
  <c r="Q3258" i="2"/>
  <c r="Q3259" i="2"/>
  <c r="Q2347" i="2"/>
  <c r="Q2348" i="2"/>
  <c r="Q3542" i="2"/>
  <c r="Q2835" i="2"/>
  <c r="Q2836" i="2"/>
  <c r="Q2837" i="2"/>
  <c r="Q2838" i="2"/>
  <c r="Q2060" i="2"/>
  <c r="Q2061" i="2"/>
  <c r="Q2062" i="2"/>
  <c r="Q2065" i="2"/>
  <c r="Q2066" i="2"/>
  <c r="Q2067" i="2"/>
  <c r="Q3540" i="2"/>
  <c r="Q1977" i="2"/>
  <c r="Q1978" i="2"/>
  <c r="Q1979" i="2"/>
  <c r="Q1960" i="2"/>
  <c r="Q1961" i="2"/>
  <c r="Q1962" i="2"/>
  <c r="Q1734" i="2"/>
  <c r="Q1735" i="2"/>
  <c r="Q2737" i="2"/>
  <c r="Q350" i="2"/>
  <c r="Q2732" i="2"/>
  <c r="Q3622" i="2"/>
  <c r="Q3623" i="2"/>
  <c r="Q3624" i="2"/>
  <c r="Q3625" i="2"/>
  <c r="Q3626" i="2"/>
  <c r="Q3627" i="2"/>
  <c r="Q3628" i="2"/>
  <c r="Q3629" i="2"/>
  <c r="Q3630" i="2"/>
  <c r="Q3631" i="2"/>
  <c r="Q3632" i="2"/>
  <c r="Q3633" i="2"/>
  <c r="Q3634" i="2"/>
  <c r="Q3635" i="2"/>
  <c r="Q3636" i="2"/>
  <c r="Q3637" i="2"/>
  <c r="Q3638" i="2"/>
  <c r="Q3639" i="2"/>
  <c r="Q3640" i="2"/>
  <c r="Q3641" i="2"/>
  <c r="Q3642" i="2"/>
  <c r="Q3643" i="2"/>
  <c r="Q3644" i="2"/>
  <c r="Q3645" i="2"/>
  <c r="Q3646" i="2"/>
  <c r="Q3647" i="2"/>
  <c r="Q3648" i="2"/>
  <c r="Q3649" i="2"/>
  <c r="Q3650" i="2"/>
  <c r="Q3651" i="2"/>
  <c r="Q3652" i="2"/>
  <c r="Q3653" i="2"/>
  <c r="Q3654" i="2"/>
  <c r="Q3655" i="2"/>
  <c r="Q3656" i="2"/>
  <c r="Q3657" i="2"/>
  <c r="Q3658" i="2"/>
  <c r="Q3659" i="2"/>
  <c r="Q3660" i="2"/>
  <c r="Q3661" i="2"/>
  <c r="Q3662" i="2"/>
  <c r="Q3663" i="2"/>
  <c r="Q3664" i="2"/>
  <c r="Q3665" i="2"/>
  <c r="Q3666" i="2"/>
  <c r="Q3667" i="2"/>
  <c r="Q3668" i="2"/>
  <c r="Q3669" i="2"/>
  <c r="Q3670" i="2"/>
  <c r="Q3671" i="2"/>
  <c r="Q3672" i="2"/>
  <c r="Q3673" i="2"/>
  <c r="Q3674" i="2"/>
  <c r="Q3675" i="2"/>
  <c r="Q3676" i="2"/>
  <c r="Q3677" i="2"/>
  <c r="Q3678" i="2"/>
  <c r="Q3679" i="2"/>
  <c r="Q3680" i="2"/>
  <c r="Q3681" i="2"/>
  <c r="Q3682" i="2"/>
  <c r="Q3683" i="2"/>
  <c r="Q3684" i="2"/>
  <c r="Q3685" i="2"/>
  <c r="Q3686" i="2"/>
  <c r="Q3687" i="2"/>
  <c r="Q3688" i="2"/>
  <c r="Q3689" i="2"/>
  <c r="Q3690" i="2"/>
  <c r="Q3691" i="2"/>
  <c r="Q3692" i="2"/>
  <c r="Q3693" i="2"/>
  <c r="Q3694" i="2"/>
  <c r="Q3695" i="2"/>
  <c r="Q3696" i="2"/>
  <c r="Q3697" i="2"/>
  <c r="Q3698" i="2"/>
  <c r="Q3699" i="2"/>
  <c r="Q3700" i="2"/>
  <c r="Q3701" i="2"/>
  <c r="Q3702" i="2"/>
  <c r="Q3703" i="2"/>
  <c r="Q3704" i="2"/>
  <c r="Q3705" i="2"/>
  <c r="Q3706" i="2"/>
  <c r="Q3707" i="2"/>
  <c r="Q3708" i="2"/>
  <c r="Q3709" i="2"/>
  <c r="Q3710" i="2"/>
  <c r="Q3711" i="2"/>
  <c r="Q3712" i="2"/>
  <c r="Q3713" i="2"/>
  <c r="Q3714" i="2"/>
  <c r="Q3715" i="2"/>
  <c r="Q3716" i="2"/>
  <c r="Q3717" i="2"/>
  <c r="Q3718" i="2"/>
  <c r="Q3719" i="2"/>
  <c r="Q3720" i="2"/>
  <c r="Q3721" i="2"/>
  <c r="Q3722" i="2"/>
  <c r="Q3723" i="2"/>
  <c r="Q3724" i="2"/>
  <c r="Q3725" i="2"/>
  <c r="Q3726" i="2"/>
  <c r="Q3727" i="2"/>
  <c r="Q3728" i="2"/>
  <c r="Q3729" i="2"/>
  <c r="Q3730" i="2"/>
  <c r="Q3731" i="2"/>
  <c r="Q3732" i="2"/>
  <c r="Q3733" i="2"/>
  <c r="Q3734" i="2"/>
  <c r="Q3735" i="2"/>
  <c r="Q3736" i="2"/>
  <c r="Q3737" i="2"/>
  <c r="Q3738" i="2"/>
  <c r="Q3739" i="2"/>
  <c r="Q3740" i="2"/>
  <c r="Q3741" i="2"/>
  <c r="Q3742" i="2"/>
  <c r="Q3743" i="2"/>
  <c r="Q3744" i="2"/>
  <c r="Q3745" i="2"/>
  <c r="Q3746" i="2"/>
  <c r="Q3747" i="2"/>
  <c r="Q3748" i="2"/>
  <c r="Q3749" i="2"/>
  <c r="Q3750" i="2"/>
  <c r="Q3751" i="2"/>
  <c r="Q3752" i="2"/>
  <c r="Q3753" i="2"/>
  <c r="Q3754" i="2"/>
  <c r="Q3755" i="2"/>
  <c r="Q3756" i="2"/>
  <c r="Q3757" i="2"/>
  <c r="Q3758" i="2"/>
  <c r="Q3759" i="2"/>
  <c r="Q3760" i="2"/>
  <c r="Q3761" i="2"/>
  <c r="Q3762" i="2"/>
  <c r="Q3763" i="2"/>
  <c r="Q3764" i="2"/>
  <c r="Q3765" i="2"/>
  <c r="Q3766" i="2"/>
  <c r="Q3767" i="2"/>
  <c r="Q3768" i="2"/>
  <c r="Q3769" i="2"/>
  <c r="Q3770" i="2"/>
  <c r="Q3771" i="2"/>
  <c r="Q3772" i="2"/>
  <c r="Q3773" i="2"/>
  <c r="Q3774" i="2"/>
  <c r="Q3775" i="2"/>
  <c r="Q3776" i="2"/>
  <c r="Q3777" i="2"/>
  <c r="Q3778" i="2"/>
  <c r="Q3779" i="2"/>
  <c r="Q3780" i="2"/>
  <c r="Q3781" i="2"/>
  <c r="Q3782" i="2"/>
  <c r="Q3783" i="2"/>
  <c r="Q3784" i="2"/>
  <c r="Q3785" i="2"/>
  <c r="Q3786" i="2"/>
  <c r="Q3787" i="2"/>
  <c r="Q3788" i="2"/>
  <c r="Q3789" i="2"/>
  <c r="Q3790" i="2"/>
  <c r="Q3791" i="2"/>
  <c r="Q3792" i="2"/>
  <c r="Q3793" i="2"/>
  <c r="Q3794" i="2"/>
  <c r="Q3795" i="2"/>
  <c r="Q3796" i="2"/>
  <c r="Q3797" i="2"/>
  <c r="Q3798" i="2"/>
  <c r="Q3799" i="2"/>
  <c r="Q3800" i="2"/>
  <c r="Q3801" i="2"/>
  <c r="Q3802" i="2"/>
  <c r="Q3803" i="2"/>
  <c r="Q3804" i="2"/>
  <c r="Q3805" i="2"/>
  <c r="Q3806" i="2"/>
  <c r="Q3807" i="2"/>
  <c r="Q3808" i="2"/>
  <c r="Q3809" i="2"/>
  <c r="Q3810" i="2"/>
  <c r="Q3811" i="2"/>
  <c r="Q3812" i="2"/>
  <c r="Q3813" i="2"/>
  <c r="Q3814" i="2"/>
  <c r="Q3815" i="2"/>
  <c r="Q3816" i="2"/>
  <c r="Q3817" i="2"/>
  <c r="Q3818" i="2"/>
  <c r="Q3819" i="2"/>
  <c r="Q3820" i="2"/>
  <c r="Q3821" i="2"/>
  <c r="Q3822" i="2"/>
  <c r="Q3823" i="2"/>
  <c r="Q3824" i="2"/>
  <c r="Q3825" i="2"/>
  <c r="Q3826" i="2"/>
  <c r="Q3827" i="2"/>
  <c r="Q3828" i="2"/>
  <c r="Q3829" i="2"/>
  <c r="Q3830" i="2"/>
  <c r="Q3831" i="2"/>
  <c r="Q3832" i="2"/>
  <c r="Q3833" i="2"/>
  <c r="Q3834" i="2"/>
  <c r="Q3835" i="2"/>
  <c r="Q3836" i="2"/>
  <c r="Q3837" i="2"/>
  <c r="Q3838" i="2"/>
  <c r="Q3839" i="2"/>
  <c r="Q3840" i="2"/>
  <c r="Q3841" i="2"/>
  <c r="Q3842" i="2"/>
  <c r="Q3843" i="2"/>
  <c r="Q3844" i="2"/>
  <c r="Q3845" i="2"/>
  <c r="Q3846" i="2"/>
  <c r="Q3847" i="2"/>
  <c r="Q3848" i="2"/>
  <c r="Q3849" i="2"/>
  <c r="Q3850" i="2"/>
  <c r="Q3851" i="2"/>
  <c r="Q3852" i="2"/>
  <c r="Q3853" i="2"/>
  <c r="Q3854" i="2"/>
  <c r="Q3855" i="2"/>
  <c r="Q3856" i="2"/>
  <c r="Q3857" i="2"/>
  <c r="Q3858" i="2"/>
  <c r="Q3859" i="2"/>
  <c r="Q3860" i="2"/>
  <c r="Q3861" i="2"/>
  <c r="Q3862" i="2"/>
  <c r="Q3863" i="2"/>
  <c r="Q3864" i="2"/>
  <c r="Q3865" i="2"/>
  <c r="Q3866" i="2"/>
  <c r="Q3867" i="2"/>
  <c r="Q3868" i="2"/>
  <c r="Q3869" i="2"/>
  <c r="Q3870" i="2"/>
  <c r="Q3871" i="2"/>
  <c r="Q3872" i="2"/>
  <c r="Q3873" i="2"/>
  <c r="Q3874" i="2"/>
  <c r="Q3875" i="2"/>
  <c r="Q3876" i="2"/>
  <c r="Q3877" i="2"/>
  <c r="Q3878" i="2"/>
  <c r="Q3879" i="2"/>
  <c r="Q3880" i="2"/>
  <c r="Q3881" i="2"/>
  <c r="Q3882" i="2"/>
  <c r="Q3883" i="2"/>
  <c r="Q3884" i="2"/>
  <c r="Q3885" i="2"/>
  <c r="Q3886" i="2"/>
  <c r="Q3887" i="2"/>
  <c r="Q3888" i="2"/>
  <c r="Q3889" i="2"/>
  <c r="Q3890" i="2"/>
  <c r="Q3891" i="2"/>
  <c r="Q3892" i="2"/>
  <c r="Q3893" i="2"/>
  <c r="Q3894" i="2"/>
  <c r="Q3895" i="2"/>
  <c r="Q3896" i="2"/>
  <c r="Q3897" i="2"/>
  <c r="Q3898" i="2"/>
  <c r="Q3899" i="2"/>
  <c r="Q3900" i="2"/>
  <c r="Q3901" i="2"/>
  <c r="Q3902" i="2"/>
  <c r="Q3903" i="2"/>
  <c r="Q3904" i="2"/>
  <c r="Q3905" i="2"/>
  <c r="Q3906" i="2"/>
  <c r="Q3907" i="2"/>
  <c r="Q3908" i="2"/>
  <c r="Q3909" i="2"/>
  <c r="Q3910" i="2"/>
  <c r="Q3911" i="2"/>
  <c r="Q3912" i="2"/>
  <c r="Q3913" i="2"/>
  <c r="Q3914" i="2"/>
  <c r="Q3915" i="2"/>
  <c r="Q3916" i="2"/>
  <c r="Q3917" i="2"/>
  <c r="Q3918" i="2"/>
  <c r="Q3919" i="2"/>
  <c r="Q3920" i="2"/>
  <c r="Q3921" i="2"/>
  <c r="Q3922" i="2"/>
  <c r="Q3923" i="2"/>
  <c r="Q3924" i="2"/>
  <c r="Q3925" i="2"/>
  <c r="Q3926" i="2"/>
  <c r="Q3927" i="2"/>
  <c r="Q3928" i="2"/>
  <c r="Q3929" i="2"/>
  <c r="Q3930" i="2"/>
  <c r="Q3931" i="2"/>
  <c r="Q3932" i="2"/>
  <c r="Q3933" i="2"/>
  <c r="Q3934" i="2"/>
  <c r="Q3935" i="2"/>
  <c r="Q3936" i="2"/>
  <c r="Q3937" i="2"/>
  <c r="Q3938" i="2"/>
  <c r="Q3939" i="2"/>
  <c r="Q3940" i="2"/>
  <c r="Q258" i="2"/>
  <c r="F4540" i="3"/>
  <c r="F3779" i="3"/>
  <c r="S1127" i="2" l="1"/>
  <c r="S350" i="2"/>
  <c r="S490" i="2"/>
  <c r="S1636" i="2"/>
  <c r="S11" i="2"/>
  <c r="S570" i="2"/>
  <c r="S575" i="2"/>
  <c r="A1" i="2"/>
  <c r="U606" i="2" l="1"/>
  <c r="U1117" i="2"/>
  <c r="U1118" i="2"/>
  <c r="U630" i="2"/>
  <c r="U1119" i="2"/>
  <c r="U1120" i="2"/>
  <c r="U1168" i="2"/>
  <c r="U1169" i="2"/>
  <c r="U426" i="2"/>
  <c r="U1624" i="2"/>
  <c r="U1625" i="2"/>
  <c r="U467" i="2"/>
  <c r="U1626" i="2"/>
  <c r="U1627" i="2"/>
  <c r="U1628" i="2"/>
  <c r="U1629" i="2"/>
  <c r="U1630" i="2"/>
  <c r="U1631" i="2"/>
  <c r="U667" i="2"/>
  <c r="U1632" i="2"/>
  <c r="U1633" i="2"/>
  <c r="U1634" i="2"/>
  <c r="U1635" i="2"/>
  <c r="U1667" i="2"/>
  <c r="U1668" i="2"/>
  <c r="U585" i="2"/>
  <c r="U1669" i="2"/>
  <c r="U1670" i="2"/>
  <c r="U1671" i="2"/>
  <c r="U1672" i="2"/>
  <c r="U1673" i="2"/>
  <c r="U1676" i="2"/>
  <c r="U671" i="2"/>
  <c r="U1677" i="2"/>
  <c r="U1714" i="2"/>
  <c r="U1715" i="2"/>
  <c r="U1718" i="2"/>
  <c r="U674" i="2"/>
  <c r="U1719" i="2"/>
  <c r="U2000" i="2"/>
  <c r="U691" i="2"/>
  <c r="U2001" i="2"/>
  <c r="U2002" i="2"/>
  <c r="U2003" i="2"/>
  <c r="U2004" i="2"/>
  <c r="U2005" i="2"/>
  <c r="U2006" i="2"/>
  <c r="U692" i="2"/>
  <c r="U2007" i="2"/>
  <c r="U2008" i="2"/>
  <c r="U2029" i="2"/>
  <c r="U2030" i="2"/>
  <c r="U2141" i="2"/>
  <c r="U2142" i="2"/>
  <c r="U2278" i="2"/>
  <c r="U3120" i="2"/>
  <c r="U2279" i="2"/>
  <c r="U2280" i="2"/>
  <c r="U702" i="2"/>
  <c r="U2281" i="2"/>
  <c r="U2282" i="2"/>
  <c r="U2283" i="2"/>
  <c r="U2284" i="2"/>
  <c r="U2285" i="2"/>
  <c r="U2286" i="2"/>
  <c r="U2969" i="2"/>
  <c r="U2970" i="2"/>
  <c r="U738" i="2"/>
  <c r="U3563" i="2"/>
  <c r="U3564" i="2"/>
  <c r="U3569" i="2"/>
  <c r="U3603" i="2"/>
  <c r="U3571" i="2"/>
  <c r="U3572" i="2"/>
  <c r="U3577" i="2"/>
  <c r="U3578" i="2"/>
  <c r="U3579" i="2"/>
  <c r="U3580" i="2"/>
  <c r="U3581" i="2"/>
  <c r="U3582" i="2"/>
  <c r="U2976" i="2"/>
  <c r="U3233" i="2"/>
  <c r="U2977" i="2"/>
  <c r="U2978" i="2"/>
  <c r="U2213" i="2"/>
  <c r="U2214" i="2"/>
  <c r="U296" i="2"/>
  <c r="U1078" i="2"/>
  <c r="U3022" i="2"/>
  <c r="U2825" i="2"/>
  <c r="U3023" i="2"/>
  <c r="U3430" i="2"/>
  <c r="U3531" i="2"/>
  <c r="U3431" i="2"/>
  <c r="U3129" i="2"/>
  <c r="U3344" i="2"/>
  <c r="U1762" i="2"/>
  <c r="U1763" i="2"/>
  <c r="U1193" i="2"/>
  <c r="U1194" i="2"/>
  <c r="U1195" i="2"/>
  <c r="U634" i="2"/>
  <c r="U1196" i="2"/>
  <c r="U1197" i="2"/>
  <c r="U1198" i="2"/>
  <c r="U1199" i="2"/>
  <c r="U1200" i="2"/>
  <c r="U1201" i="2"/>
  <c r="U1202" i="2"/>
  <c r="U1203" i="2"/>
  <c r="U1204" i="2"/>
  <c r="U635" i="2"/>
  <c r="U1205" i="2"/>
  <c r="U1206" i="2"/>
  <c r="U1207" i="2"/>
  <c r="U2410" i="2"/>
  <c r="U2411" i="2"/>
  <c r="U447" i="2"/>
  <c r="U2412" i="2"/>
  <c r="U1567" i="2"/>
  <c r="U2793" i="2"/>
  <c r="U1364" i="2"/>
  <c r="U1365" i="2"/>
  <c r="U1366" i="2"/>
  <c r="U385" i="2"/>
  <c r="U1367" i="2"/>
  <c r="U1368" i="2"/>
  <c r="U1369" i="2"/>
  <c r="U1370" i="2"/>
  <c r="U1371" i="2"/>
  <c r="U1372" i="2"/>
  <c r="U1373" i="2"/>
  <c r="U1374" i="2"/>
  <c r="U1375" i="2"/>
  <c r="U1376" i="2"/>
  <c r="U1377" i="2"/>
  <c r="U556" i="2"/>
  <c r="U1378" i="2"/>
  <c r="U1379" i="2"/>
  <c r="U1380" i="2"/>
  <c r="U1381" i="2"/>
  <c r="U2555" i="2"/>
  <c r="U1584" i="2"/>
  <c r="U2419" i="2"/>
  <c r="U366" i="2"/>
  <c r="U2420" i="2"/>
  <c r="U2511" i="2"/>
  <c r="U2512" i="2"/>
  <c r="U3240" i="2"/>
  <c r="U3241" i="2"/>
  <c r="U1532" i="2"/>
  <c r="U1533" i="2"/>
  <c r="U657" i="2"/>
  <c r="U1534" i="2"/>
  <c r="U1535" i="2"/>
  <c r="U1536" i="2"/>
  <c r="U1537" i="2"/>
  <c r="U1538" i="2"/>
  <c r="U1539" i="2"/>
  <c r="U1540" i="2"/>
  <c r="U1541" i="2"/>
  <c r="U658" i="2"/>
  <c r="U1542" i="2"/>
  <c r="U1543" i="2"/>
  <c r="U1544" i="2"/>
  <c r="U3246" i="2"/>
  <c r="U3247" i="2"/>
  <c r="U1916" i="2"/>
  <c r="U1917" i="2"/>
  <c r="U457" i="2"/>
  <c r="U1918" i="2"/>
  <c r="U1919" i="2"/>
  <c r="U1920" i="2"/>
  <c r="U1921" i="2"/>
  <c r="U1922" i="2"/>
  <c r="U1923" i="2"/>
  <c r="U1924" i="2"/>
  <c r="U1925" i="2"/>
  <c r="U1154" i="2"/>
  <c r="U1155" i="2"/>
  <c r="U1156" i="2"/>
  <c r="U400" i="2"/>
  <c r="U2372" i="2"/>
  <c r="U353" i="2"/>
  <c r="U1991" i="2"/>
  <c r="U690" i="2"/>
  <c r="U1726" i="2"/>
  <c r="U1727" i="2"/>
  <c r="U1728" i="2"/>
  <c r="U1729" i="2"/>
  <c r="U1730" i="2"/>
  <c r="U1126" i="2"/>
  <c r="U1128" i="2"/>
  <c r="U2839" i="2"/>
  <c r="U2840" i="2"/>
  <c r="U339" i="2"/>
  <c r="U2622" i="2"/>
  <c r="U392" i="2"/>
  <c r="U1848" i="2"/>
  <c r="U1849" i="2"/>
  <c r="U396" i="2"/>
  <c r="U1066" i="2"/>
  <c r="U1067" i="2"/>
  <c r="U2184" i="2"/>
  <c r="U2185" i="2"/>
  <c r="U2186" i="2"/>
  <c r="U2301" i="2"/>
  <c r="U2302" i="2"/>
  <c r="U2303" i="2"/>
  <c r="U2304" i="2"/>
  <c r="U2305" i="2"/>
  <c r="U2306" i="2"/>
  <c r="U1838" i="2"/>
  <c r="U1839" i="2"/>
  <c r="U2193" i="2"/>
  <c r="U2194" i="2"/>
  <c r="U2195" i="2"/>
  <c r="U2196" i="2"/>
  <c r="U1842" i="2"/>
  <c r="U1843" i="2"/>
  <c r="U2191" i="2"/>
  <c r="U2192" i="2"/>
  <c r="U2307" i="2"/>
  <c r="U2308" i="2"/>
  <c r="U2263" i="2"/>
  <c r="U2264" i="2"/>
  <c r="U1840" i="2"/>
  <c r="U1841" i="2"/>
  <c r="U3613" i="2"/>
  <c r="U3614" i="2"/>
  <c r="U3615" i="2"/>
  <c r="U3616" i="2"/>
  <c r="U3617" i="2"/>
  <c r="U1712" i="2"/>
  <c r="U1713" i="2"/>
  <c r="U673" i="2"/>
  <c r="U3084" i="2"/>
  <c r="U2594" i="2"/>
  <c r="U1739" i="2"/>
  <c r="U1908" i="2"/>
  <c r="U286" i="2"/>
  <c r="U2527" i="2"/>
  <c r="U380" i="2"/>
  <c r="U3100" i="2"/>
  <c r="U325" i="2"/>
  <c r="U3101" i="2"/>
  <c r="U3102" i="2"/>
  <c r="U2553" i="2"/>
  <c r="U448" i="2"/>
  <c r="U2554" i="2"/>
  <c r="U3280" i="2"/>
  <c r="U767" i="2"/>
  <c r="U3281" i="2"/>
  <c r="U2405" i="2"/>
  <c r="U2406" i="2"/>
  <c r="U2666" i="2"/>
  <c r="U2667" i="2"/>
  <c r="U977" i="2"/>
  <c r="U978" i="2"/>
  <c r="U979" i="2"/>
  <c r="U617" i="2"/>
  <c r="U980" i="2"/>
  <c r="U981" i="2"/>
  <c r="U982" i="2"/>
  <c r="U983" i="2"/>
  <c r="U984" i="2"/>
  <c r="U985" i="2"/>
  <c r="U618" i="2"/>
  <c r="U986" i="2"/>
  <c r="U987" i="2"/>
  <c r="U847" i="2"/>
  <c r="U848" i="2"/>
  <c r="U849" i="2"/>
  <c r="U850" i="2"/>
  <c r="U851" i="2"/>
  <c r="U265" i="2"/>
  <c r="U852" i="2"/>
  <c r="U853" i="2"/>
  <c r="U610" i="2"/>
  <c r="U3618" i="2"/>
  <c r="U3619" i="2"/>
  <c r="U2275" i="2"/>
  <c r="U701" i="2"/>
  <c r="U2276" i="2"/>
  <c r="U2486" i="2"/>
  <c r="U315" i="2"/>
  <c r="U3379" i="2"/>
  <c r="U359" i="2"/>
  <c r="U3380" i="2"/>
  <c r="U2928" i="2"/>
  <c r="U732" i="2"/>
  <c r="U2929" i="2"/>
  <c r="U1183" i="2"/>
  <c r="U304" i="2"/>
  <c r="U1184" i="2"/>
  <c r="U1185" i="2"/>
  <c r="U1186" i="2"/>
  <c r="U1187" i="2"/>
  <c r="U1188" i="2"/>
  <c r="U1189" i="2"/>
  <c r="U1190" i="2"/>
  <c r="U1191" i="2"/>
  <c r="U475" i="2"/>
  <c r="U1192" i="2"/>
  <c r="U1297" i="2"/>
  <c r="U1298" i="2"/>
  <c r="U1299" i="2"/>
  <c r="U1017" i="2"/>
  <c r="U621" i="2"/>
  <c r="U1018" i="2"/>
  <c r="U1019" i="2"/>
  <c r="U1020" i="2"/>
  <c r="U1021" i="2"/>
  <c r="U596" i="2"/>
  <c r="U1022" i="2"/>
  <c r="U1023" i="2"/>
  <c r="U1024" i="2"/>
  <c r="U1025" i="2"/>
  <c r="U622" i="2"/>
  <c r="U1026" i="2"/>
  <c r="U1027" i="2"/>
  <c r="U1418" i="2"/>
  <c r="U1419" i="2"/>
  <c r="U1420" i="2"/>
  <c r="U1421" i="2"/>
  <c r="U1422" i="2"/>
  <c r="U2209" i="2"/>
  <c r="U2210" i="2"/>
  <c r="U3289" i="2"/>
  <c r="U3290" i="2"/>
  <c r="U3287" i="2"/>
  <c r="U3288" i="2"/>
  <c r="U3620" i="2"/>
  <c r="U3621" i="2"/>
  <c r="U2636" i="2"/>
  <c r="U2637" i="2"/>
  <c r="U2626" i="2"/>
  <c r="U2627" i="2"/>
  <c r="U2628" i="2"/>
  <c r="U2638" i="2"/>
  <c r="U2639" i="2"/>
  <c r="U2634" i="2"/>
  <c r="U2635" i="2"/>
  <c r="U2631" i="2"/>
  <c r="U2632" i="2"/>
  <c r="U2633" i="2"/>
  <c r="U2629" i="2"/>
  <c r="U2630" i="2"/>
  <c r="U2489" i="2"/>
  <c r="U2490" i="2"/>
  <c r="U2491" i="2"/>
  <c r="U2672" i="2"/>
  <c r="U2673" i="2"/>
  <c r="U2687" i="2"/>
  <c r="U2688" i="2"/>
  <c r="U2689" i="2"/>
  <c r="U2690" i="2"/>
  <c r="U2492" i="2"/>
  <c r="U2493" i="2"/>
  <c r="U2674" i="2"/>
  <c r="U2675" i="2"/>
  <c r="U2619" i="2"/>
  <c r="U2620" i="2"/>
  <c r="U2752" i="2"/>
  <c r="U2753" i="2"/>
  <c r="U2457" i="2"/>
  <c r="U2458" i="2"/>
  <c r="U2373" i="2"/>
  <c r="U2374" i="2"/>
  <c r="U3484" i="2"/>
  <c r="U3485" i="2"/>
  <c r="U3381" i="2"/>
  <c r="U3486" i="2"/>
  <c r="U1984" i="2"/>
  <c r="U689" i="2"/>
  <c r="U1425" i="2"/>
  <c r="U2987" i="2"/>
  <c r="U1426" i="2"/>
  <c r="U466" i="2"/>
  <c r="U3522" i="2"/>
  <c r="U3523" i="2"/>
  <c r="U814" i="2"/>
  <c r="U1314" i="2"/>
  <c r="U1315" i="2"/>
  <c r="U1316" i="2"/>
  <c r="U1317" i="2"/>
  <c r="U1318" i="2"/>
  <c r="U1319" i="2"/>
  <c r="U367" i="2"/>
  <c r="U1320" i="2"/>
  <c r="U1321" i="2"/>
  <c r="U1322" i="2"/>
  <c r="U1323" i="2"/>
  <c r="U1324" i="2"/>
  <c r="U1325" i="2"/>
  <c r="U1214" i="2"/>
  <c r="U1215" i="2"/>
  <c r="U2341" i="2"/>
  <c r="U2342" i="2"/>
  <c r="U2343" i="2"/>
  <c r="U2365" i="2"/>
  <c r="U2366" i="2"/>
  <c r="U2367" i="2"/>
  <c r="U2361" i="2"/>
  <c r="U2362" i="2"/>
  <c r="U2363" i="2"/>
  <c r="U2364" i="2"/>
  <c r="U2234" i="2"/>
  <c r="U2235" i="2"/>
  <c r="U1788" i="2"/>
  <c r="U421" i="2"/>
  <c r="U2146" i="2"/>
  <c r="U2147" i="2"/>
  <c r="U2148" i="2"/>
  <c r="U2913" i="2"/>
  <c r="U2914" i="2"/>
  <c r="U1412" i="2"/>
  <c r="U1413" i="2"/>
  <c r="U347" i="2"/>
  <c r="U2981" i="2"/>
  <c r="U1408" i="2"/>
  <c r="U1409" i="2"/>
  <c r="U1410" i="2"/>
  <c r="U1411" i="2"/>
  <c r="U411" i="2"/>
  <c r="U1406" i="2"/>
  <c r="U1407" i="2"/>
  <c r="U646" i="2"/>
  <c r="U2375" i="2"/>
  <c r="U589" i="2"/>
  <c r="U1398" i="2"/>
  <c r="U1399" i="2"/>
  <c r="U312" i="2"/>
  <c r="U1400" i="2"/>
  <c r="U3508" i="2"/>
  <c r="U3509" i="2"/>
  <c r="U3510" i="2"/>
  <c r="U342" i="2"/>
  <c r="U3511" i="2"/>
  <c r="U3512" i="2"/>
  <c r="U3503" i="2"/>
  <c r="U3504" i="2"/>
  <c r="U3505" i="2"/>
  <c r="U3506" i="2"/>
  <c r="U807" i="2"/>
  <c r="U3507" i="2"/>
  <c r="U3496" i="2"/>
  <c r="U3497" i="2"/>
  <c r="U3498" i="2"/>
  <c r="U3499" i="2"/>
  <c r="U561" i="2"/>
  <c r="U3567" i="2"/>
  <c r="U3500" i="2"/>
  <c r="U3501" i="2"/>
  <c r="U3521" i="2"/>
  <c r="U456" i="2"/>
  <c r="U3518" i="2"/>
  <c r="U3519" i="2"/>
  <c r="U812" i="2"/>
  <c r="U3513" i="2"/>
  <c r="U3514" i="2"/>
  <c r="U3515" i="2"/>
  <c r="U811" i="2"/>
  <c r="U3594" i="2"/>
  <c r="U2425" i="2"/>
  <c r="U3128" i="2"/>
  <c r="U1813" i="2"/>
  <c r="U3092" i="2"/>
  <c r="U1871" i="2"/>
  <c r="U3103" i="2"/>
  <c r="U3528" i="2"/>
  <c r="U3529" i="2"/>
  <c r="U1662" i="2"/>
  <c r="U2959" i="2"/>
  <c r="U2957" i="2"/>
  <c r="U2958" i="2"/>
  <c r="U1516" i="2"/>
  <c r="U1517" i="2"/>
  <c r="U1518" i="2"/>
  <c r="U1519" i="2"/>
  <c r="U3231" i="2"/>
  <c r="U2748" i="2"/>
  <c r="U3232" i="2"/>
  <c r="U2534" i="2"/>
  <c r="U1223" i="2"/>
  <c r="U2535" i="2"/>
  <c r="U3141" i="2"/>
  <c r="U3352" i="2"/>
  <c r="U3142" i="2"/>
  <c r="U3398" i="2"/>
  <c r="U338" i="2"/>
  <c r="U3399" i="2"/>
  <c r="U2607" i="2"/>
  <c r="U376" i="2"/>
  <c r="U1869" i="2"/>
  <c r="U1870" i="2"/>
  <c r="U2830" i="2"/>
  <c r="U2831" i="2"/>
  <c r="U404" i="2"/>
  <c r="U1090" i="2"/>
  <c r="U854" i="2"/>
  <c r="U473" i="2"/>
  <c r="U842" i="2"/>
  <c r="U274" i="2"/>
  <c r="U434" i="2"/>
  <c r="U261" i="2"/>
  <c r="U3460" i="2"/>
  <c r="U3461" i="2"/>
  <c r="U2599" i="2"/>
  <c r="U500" i="2"/>
  <c r="U2600" i="2"/>
  <c r="U1059" i="2"/>
  <c r="U1060" i="2"/>
  <c r="U1061" i="2"/>
  <c r="U1822" i="2"/>
  <c r="U1823" i="2"/>
  <c r="U1753" i="2"/>
  <c r="U1754" i="2"/>
  <c r="U417" i="2"/>
  <c r="U1755" i="2"/>
  <c r="U1756" i="2"/>
  <c r="U1757" i="2"/>
  <c r="U1899" i="2"/>
  <c r="U1900" i="2"/>
  <c r="U1901" i="2"/>
  <c r="U1902" i="2"/>
  <c r="U1903" i="2"/>
  <c r="U1904" i="2"/>
  <c r="U1905" i="2"/>
  <c r="U277" i="2"/>
  <c r="U1906" i="2"/>
  <c r="U2095" i="2"/>
  <c r="U1110" i="2"/>
  <c r="U1997" i="2"/>
  <c r="U3111" i="2"/>
  <c r="U1998" i="2"/>
  <c r="U2040" i="2"/>
  <c r="U1812" i="2"/>
  <c r="U1844" i="2"/>
  <c r="U3099" i="2"/>
  <c r="U2685" i="2"/>
  <c r="U2686" i="2"/>
  <c r="U2567" i="2"/>
  <c r="U2215" i="2"/>
  <c r="U2568" i="2"/>
  <c r="U3394" i="2"/>
  <c r="U3516" i="2"/>
  <c r="U3395" i="2"/>
  <c r="U3123" i="2"/>
  <c r="U3124" i="2"/>
  <c r="U3125" i="2"/>
  <c r="U3126" i="2"/>
  <c r="U3127" i="2"/>
  <c r="U747" i="2"/>
  <c r="U2070" i="2"/>
  <c r="U2071" i="2"/>
  <c r="U1236" i="2"/>
  <c r="U476" i="2"/>
  <c r="U1228" i="2"/>
  <c r="U370" i="2"/>
  <c r="U1233" i="2"/>
  <c r="U335" i="2"/>
  <c r="U2094" i="2"/>
  <c r="U1106" i="2"/>
  <c r="U1423" i="2"/>
  <c r="U268" i="2"/>
  <c r="U2520" i="2"/>
  <c r="U935" i="2"/>
  <c r="U2300" i="2"/>
  <c r="U497" i="2"/>
  <c r="U2309" i="2"/>
  <c r="U703" i="2"/>
  <c r="U2310" i="2"/>
  <c r="U704" i="2"/>
  <c r="U2299" i="2"/>
  <c r="U287" i="2"/>
  <c r="U2298" i="2"/>
  <c r="U348" i="2"/>
  <c r="U1230" i="2"/>
  <c r="U294" i="2"/>
  <c r="U1231" i="2"/>
  <c r="U1232" i="2"/>
  <c r="U386" i="2"/>
  <c r="U3358" i="2"/>
  <c r="U3359" i="2"/>
  <c r="U3360" i="2"/>
  <c r="U3361" i="2"/>
  <c r="U3362" i="2"/>
  <c r="U3363" i="2"/>
  <c r="U3364" i="2"/>
  <c r="U3365" i="2"/>
  <c r="U3366" i="2"/>
  <c r="U3367" i="2"/>
  <c r="U3368" i="2"/>
  <c r="U3477" i="2"/>
  <c r="U3369" i="2"/>
  <c r="U3370" i="2"/>
  <c r="U3371" i="2"/>
  <c r="U3372" i="2"/>
  <c r="U3373" i="2"/>
  <c r="U3374" i="2"/>
  <c r="U3375" i="2"/>
  <c r="U3376" i="2"/>
  <c r="U3377" i="2"/>
  <c r="U3042" i="2"/>
  <c r="U3043" i="2"/>
  <c r="U3044" i="2"/>
  <c r="U3045" i="2"/>
  <c r="U3046" i="2"/>
  <c r="U3047" i="2"/>
  <c r="U3048" i="2"/>
  <c r="U3049" i="2"/>
  <c r="U3050" i="2"/>
  <c r="U3051" i="2"/>
  <c r="U3052" i="2"/>
  <c r="U3053" i="2"/>
  <c r="U1481" i="2"/>
  <c r="U3054" i="2"/>
  <c r="U3055" i="2"/>
  <c r="U3056" i="2"/>
  <c r="U3057" i="2"/>
  <c r="U3058" i="2"/>
  <c r="U3059" i="2"/>
  <c r="U3060" i="2"/>
  <c r="U3061" i="2"/>
  <c r="U3062" i="2"/>
  <c r="U3063" i="2"/>
  <c r="U3478" i="2"/>
  <c r="U3479" i="2"/>
  <c r="U3480" i="2"/>
  <c r="U3481" i="2"/>
  <c r="U410" i="2"/>
  <c r="U3482" i="2"/>
  <c r="U3483" i="2"/>
  <c r="U3472" i="2"/>
  <c r="U3473" i="2"/>
  <c r="U3474" i="2"/>
  <c r="U3475" i="2"/>
  <c r="U783" i="2"/>
  <c r="U3476" i="2"/>
  <c r="U3466" i="2"/>
  <c r="U3467" i="2"/>
  <c r="U3468" i="2"/>
  <c r="U3469" i="2"/>
  <c r="U3470" i="2"/>
  <c r="U599" i="2"/>
  <c r="U3541" i="2"/>
  <c r="U3471" i="2"/>
  <c r="U1513" i="2"/>
  <c r="U1514" i="2"/>
  <c r="U1515" i="2"/>
  <c r="U2037" i="2"/>
  <c r="U2038" i="2"/>
  <c r="U2039" i="2"/>
  <c r="U1716" i="2"/>
  <c r="U1717" i="2"/>
  <c r="U2154" i="2"/>
  <c r="U2155" i="2"/>
  <c r="U276" i="2"/>
  <c r="U2156" i="2"/>
  <c r="U2033" i="2"/>
  <c r="U2034" i="2"/>
  <c r="U693" i="2"/>
  <c r="U2035" i="2"/>
  <c r="U2036" i="2"/>
  <c r="U1732" i="2"/>
  <c r="U1733" i="2"/>
  <c r="U557" i="2"/>
  <c r="U2151" i="2"/>
  <c r="U422" i="2"/>
  <c r="U2152" i="2"/>
  <c r="U2153" i="2"/>
  <c r="U2614" i="2"/>
  <c r="U394" i="2"/>
  <c r="U2750" i="2"/>
  <c r="U547" i="2"/>
  <c r="U1646" i="2"/>
  <c r="U519" i="2"/>
  <c r="U1040" i="2"/>
  <c r="U1041" i="2"/>
  <c r="U1042" i="2"/>
  <c r="U1043" i="2"/>
  <c r="U595" i="2"/>
  <c r="U1044" i="2"/>
  <c r="U2517" i="2"/>
  <c r="U360" i="2"/>
  <c r="U2518" i="2"/>
  <c r="U2519" i="2"/>
  <c r="U2208" i="2"/>
  <c r="U300" i="2"/>
  <c r="U2731" i="2"/>
  <c r="U514" i="2"/>
  <c r="U2730" i="2"/>
  <c r="U486" i="2"/>
  <c r="U2079" i="2"/>
  <c r="U698" i="2"/>
  <c r="U2080" i="2"/>
  <c r="U699" i="2"/>
  <c r="U1976" i="2"/>
  <c r="U468" i="2"/>
  <c r="U2669" i="2"/>
  <c r="U710" i="2"/>
  <c r="U2478" i="2"/>
  <c r="U431" i="2"/>
  <c r="U2479" i="2"/>
  <c r="U2703" i="2"/>
  <c r="U711" i="2"/>
  <c r="U2663" i="2"/>
  <c r="U2664" i="2"/>
  <c r="U2267" i="2"/>
  <c r="U273" i="2"/>
  <c r="U2521" i="2"/>
  <c r="U584" i="2"/>
  <c r="U2522" i="2"/>
  <c r="U2698" i="2"/>
  <c r="U558" i="2"/>
  <c r="U1792" i="2"/>
  <c r="U678" i="2"/>
  <c r="U1793" i="2"/>
  <c r="U1794" i="2"/>
  <c r="U1795" i="2"/>
  <c r="U1796" i="2"/>
  <c r="U1797" i="2"/>
  <c r="U565" i="2"/>
  <c r="U1798" i="2"/>
  <c r="U2455" i="2"/>
  <c r="U390" i="2"/>
  <c r="U2456" i="2"/>
  <c r="U795" i="2"/>
  <c r="U796" i="2"/>
  <c r="U797" i="2"/>
  <c r="U798" i="2"/>
  <c r="U2759" i="2"/>
  <c r="U1099" i="2"/>
  <c r="U3282" i="2"/>
  <c r="U3283" i="2"/>
  <c r="U2746" i="2"/>
  <c r="U2747" i="2"/>
  <c r="U3003" i="2"/>
  <c r="U3004" i="2"/>
  <c r="U3279" i="2"/>
  <c r="U3296" i="2"/>
  <c r="U3005" i="2"/>
  <c r="U3000" i="2"/>
  <c r="U3001" i="2"/>
  <c r="U2764" i="2"/>
  <c r="U2765" i="2"/>
  <c r="U2696" i="2"/>
  <c r="U3422" i="2"/>
  <c r="U2274" i="2"/>
  <c r="U2424" i="2"/>
  <c r="U1907" i="2"/>
  <c r="U1811" i="2"/>
  <c r="U1847" i="2"/>
  <c r="U1675" i="2"/>
  <c r="U2757" i="2"/>
  <c r="U2122" i="2"/>
  <c r="U912" i="2"/>
  <c r="U2123" i="2"/>
  <c r="U2938" i="2"/>
  <c r="U2939" i="2"/>
  <c r="U733" i="2"/>
  <c r="U2940" i="2"/>
  <c r="U2941" i="2"/>
  <c r="U3300" i="2"/>
  <c r="U1791" i="2"/>
  <c r="U3098" i="2"/>
  <c r="U1915" i="2"/>
  <c r="U3277" i="2"/>
  <c r="U766" i="2"/>
  <c r="U3278" i="2"/>
  <c r="U3276" i="2"/>
  <c r="U765" i="2"/>
  <c r="U1590" i="2"/>
  <c r="U407" i="2"/>
  <c r="U1591" i="2"/>
  <c r="U1592" i="2"/>
  <c r="U1593" i="2"/>
  <c r="U1594" i="2"/>
  <c r="U1595" i="2"/>
  <c r="U1596" i="2"/>
  <c r="U1597" i="2"/>
  <c r="U1598" i="2"/>
  <c r="U1599" i="2"/>
  <c r="U1600" i="2"/>
  <c r="U3425" i="2"/>
  <c r="U3520" i="2"/>
  <c r="U2597" i="2"/>
  <c r="U375" i="2"/>
  <c r="U2598" i="2"/>
  <c r="U2665" i="2"/>
  <c r="U344" i="2"/>
  <c r="U2143" i="2"/>
  <c r="U2144" i="2"/>
  <c r="U2145" i="2"/>
  <c r="U2021" i="2"/>
  <c r="U2022" i="2"/>
  <c r="U2023" i="2"/>
  <c r="U2024" i="2"/>
  <c r="U2027" i="2"/>
  <c r="U2028" i="2"/>
  <c r="U2131" i="2"/>
  <c r="U2132" i="2"/>
  <c r="U2133" i="2"/>
  <c r="U2134" i="2"/>
  <c r="U2135" i="2"/>
  <c r="U2136" i="2"/>
  <c r="U2204" i="2"/>
  <c r="U537" i="2"/>
  <c r="U3274" i="2"/>
  <c r="U764" i="2"/>
  <c r="U3275" i="2"/>
  <c r="U2805" i="2"/>
  <c r="U1101" i="2"/>
  <c r="U3134" i="2"/>
  <c r="U3348" i="2"/>
  <c r="U2623" i="2"/>
  <c r="U2624" i="2"/>
  <c r="U1571" i="2"/>
  <c r="U662" i="2"/>
  <c r="U1124" i="2"/>
  <c r="U1125" i="2"/>
  <c r="U2832" i="2"/>
  <c r="U2833" i="2"/>
  <c r="U2975" i="2"/>
  <c r="U3219" i="2"/>
  <c r="U1227" i="2"/>
  <c r="U636" i="2"/>
  <c r="U1572" i="2"/>
  <c r="U1573" i="2"/>
  <c r="U534" i="2"/>
  <c r="U1574" i="2"/>
  <c r="U3392" i="2"/>
  <c r="U3502" i="2"/>
  <c r="U3393" i="2"/>
  <c r="U1134" i="2"/>
  <c r="U1135" i="2"/>
  <c r="U2121" i="2"/>
  <c r="U1427" i="2"/>
  <c r="U1995" i="2"/>
  <c r="U2720" i="2"/>
  <c r="U1692" i="2"/>
  <c r="U3066" i="2"/>
  <c r="U2120" i="2"/>
  <c r="U1237" i="2"/>
  <c r="U1996" i="2"/>
  <c r="U2211" i="2"/>
  <c r="U1284" i="2"/>
  <c r="U1285" i="2"/>
  <c r="U310" i="2"/>
  <c r="U1287" i="2"/>
  <c r="U371" i="2"/>
  <c r="U1288" i="2"/>
  <c r="U1289" i="2"/>
  <c r="U3543" i="2"/>
  <c r="U3544" i="2"/>
  <c r="U3545" i="2"/>
  <c r="U2106" i="2"/>
  <c r="U1433" i="2"/>
  <c r="U1999" i="2"/>
  <c r="U3113" i="2"/>
  <c r="U2448" i="2"/>
  <c r="U494" i="2"/>
  <c r="U2449" i="2"/>
  <c r="U2450" i="2"/>
  <c r="U2451" i="2"/>
  <c r="U2452" i="2"/>
  <c r="U2453" i="2"/>
  <c r="U2454" i="2"/>
  <c r="U1429" i="2"/>
  <c r="U1430" i="2"/>
  <c r="U648" i="2"/>
  <c r="U2992" i="2"/>
  <c r="U1663" i="2"/>
  <c r="U1664" i="2"/>
  <c r="U1665" i="2"/>
  <c r="U670" i="2"/>
  <c r="U1666" i="2"/>
  <c r="U1436" i="2"/>
  <c r="U1437" i="2"/>
  <c r="U1438" i="2"/>
  <c r="U2130" i="2"/>
  <c r="U1080" i="2"/>
  <c r="U2850" i="2"/>
  <c r="U726" i="2"/>
  <c r="U2259" i="2"/>
  <c r="U2260" i="2"/>
  <c r="U1898" i="2"/>
  <c r="U2261" i="2"/>
  <c r="U2262" i="2"/>
  <c r="U3557" i="2"/>
  <c r="U3558" i="2"/>
  <c r="U3559" i="2"/>
  <c r="U3560" i="2"/>
  <c r="U1045" i="2"/>
  <c r="U1046" i="2"/>
  <c r="U1047" i="2"/>
  <c r="U2439" i="2"/>
  <c r="U319" i="2"/>
  <c r="U2440" i="2"/>
  <c r="U2441" i="2"/>
  <c r="U2442" i="2"/>
  <c r="U2443" i="2"/>
  <c r="U2444" i="2"/>
  <c r="U2445" i="2"/>
  <c r="U2446" i="2"/>
  <c r="U2447" i="2"/>
  <c r="U2429" i="2"/>
  <c r="U2430" i="2"/>
  <c r="U2431" i="2"/>
  <c r="U292" i="2"/>
  <c r="U904" i="2"/>
  <c r="U2432" i="2"/>
  <c r="U2433" i="2"/>
  <c r="U2434" i="2"/>
  <c r="U384" i="2"/>
  <c r="U2435" i="2"/>
  <c r="U2436" i="2"/>
  <c r="U1740" i="2"/>
  <c r="U1741" i="2"/>
  <c r="U311" i="2"/>
  <c r="U3089" i="2"/>
  <c r="U1742" i="2"/>
  <c r="U1743" i="2"/>
  <c r="U1744" i="2"/>
  <c r="U1745" i="2"/>
  <c r="U1746" i="2"/>
  <c r="U1747" i="2"/>
  <c r="U1748" i="2"/>
  <c r="U1749" i="2"/>
  <c r="U522" i="2"/>
  <c r="U1750" i="2"/>
  <c r="U1751" i="2"/>
  <c r="U1520" i="2"/>
  <c r="U1521" i="2"/>
  <c r="U1522" i="2"/>
  <c r="U1523" i="2"/>
  <c r="U329" i="2"/>
  <c r="U3002" i="2"/>
  <c r="U1524" i="2"/>
  <c r="U1525" i="2"/>
  <c r="U1526" i="2"/>
  <c r="U1527" i="2"/>
  <c r="U656" i="2"/>
  <c r="U1528" i="2"/>
  <c r="U1529" i="2"/>
  <c r="U1530" i="2"/>
  <c r="U2538" i="2"/>
  <c r="U1473" i="2"/>
  <c r="U1054" i="2"/>
  <c r="U1055" i="2"/>
  <c r="U624" i="2"/>
  <c r="U2871" i="2"/>
  <c r="U1056" i="2"/>
  <c r="U3390" i="2"/>
  <c r="U3495" i="2"/>
  <c r="U3391" i="2"/>
  <c r="U2437" i="2"/>
  <c r="U2438" i="2"/>
  <c r="U552" i="2"/>
  <c r="U1093" i="2"/>
  <c r="U1819" i="2"/>
  <c r="U3095" i="2"/>
  <c r="U1820" i="2"/>
  <c r="U579" i="2"/>
  <c r="U1821" i="2"/>
  <c r="U2386" i="2"/>
  <c r="U2387" i="2"/>
  <c r="U2388" i="2"/>
  <c r="U2393" i="2"/>
  <c r="U2394" i="2"/>
  <c r="U2395" i="2"/>
  <c r="U2396" i="2"/>
  <c r="U2397" i="2"/>
  <c r="U2389" i="2"/>
  <c r="U2390" i="2"/>
  <c r="U2391" i="2"/>
  <c r="U3524" i="2"/>
  <c r="U817" i="2"/>
  <c r="U2740" i="2"/>
  <c r="U2741" i="2"/>
  <c r="U2742" i="2"/>
  <c r="U2743" i="2"/>
  <c r="U2052" i="2"/>
  <c r="U933" i="2"/>
  <c r="U2826" i="2"/>
  <c r="U2827" i="2"/>
  <c r="U721" i="2"/>
  <c r="U722" i="2"/>
  <c r="U2828" i="2"/>
  <c r="U3176" i="2"/>
  <c r="U785" i="2"/>
  <c r="U786" i="2"/>
  <c r="U787" i="2"/>
  <c r="U788" i="2"/>
  <c r="U789" i="2"/>
  <c r="U790" i="2"/>
  <c r="U605" i="2"/>
  <c r="U2909" i="2"/>
  <c r="U791" i="2"/>
  <c r="U792" i="2"/>
  <c r="U2593" i="2"/>
  <c r="U2224" i="2"/>
  <c r="U2858" i="2"/>
  <c r="U2859" i="2"/>
  <c r="U351" i="2"/>
  <c r="U2860" i="2"/>
  <c r="U1062" i="2"/>
  <c r="U3121" i="2"/>
  <c r="U1313" i="2"/>
  <c r="U1885" i="2"/>
  <c r="U1886" i="2"/>
  <c r="U2545" i="2"/>
  <c r="U550" i="2"/>
  <c r="U1038" i="2"/>
  <c r="U343" i="2"/>
  <c r="U1889" i="2"/>
  <c r="U408" i="2"/>
  <c r="U1890" i="2"/>
  <c r="U1891" i="2"/>
  <c r="U1892" i="2"/>
  <c r="U1893" i="2"/>
  <c r="U1894" i="2"/>
  <c r="U1895" i="2"/>
  <c r="U577" i="2"/>
  <c r="U2546" i="2"/>
  <c r="U2107" i="2"/>
  <c r="U2108" i="2"/>
  <c r="U269" i="2"/>
  <c r="U2109" i="2"/>
  <c r="U2110" i="2"/>
  <c r="U2111" i="2"/>
  <c r="U2112" i="2"/>
  <c r="U2113" i="2"/>
  <c r="U2114" i="2"/>
  <c r="U270" i="2"/>
  <c r="U2115" i="2"/>
  <c r="U2273" i="2"/>
  <c r="U330" i="2"/>
  <c r="U2199" i="2"/>
  <c r="U2200" i="2"/>
  <c r="U2201" i="2"/>
  <c r="U2202" i="2"/>
  <c r="U2203" i="2"/>
  <c r="U2311" i="2"/>
  <c r="U2312" i="2"/>
  <c r="U2313" i="2"/>
  <c r="U2314" i="2"/>
  <c r="U2315" i="2"/>
  <c r="U2316" i="2"/>
  <c r="U2885" i="2"/>
  <c r="U2886" i="2"/>
  <c r="U2887" i="2"/>
  <c r="U2819" i="2"/>
  <c r="U2820" i="2"/>
  <c r="U321" i="2"/>
  <c r="U1568" i="2"/>
  <c r="U2816" i="2"/>
  <c r="U2817" i="2"/>
  <c r="U719" i="2"/>
  <c r="U2812" i="2"/>
  <c r="U2813" i="2"/>
  <c r="U2814" i="2"/>
  <c r="U2815" i="2"/>
  <c r="U601" i="2"/>
  <c r="U2758" i="2"/>
  <c r="U2317" i="2"/>
  <c r="U2318" i="2"/>
  <c r="U2321" i="2"/>
  <c r="U2322" i="2"/>
  <c r="U2319" i="2"/>
  <c r="U2320" i="2"/>
  <c r="U1845" i="2"/>
  <c r="U1846" i="2"/>
  <c r="U2137" i="2"/>
  <c r="U2138" i="2"/>
  <c r="U2031" i="2"/>
  <c r="U2032" i="2"/>
  <c r="U1085" i="2"/>
  <c r="U1086" i="2"/>
  <c r="U3493" i="2"/>
  <c r="U455" i="2"/>
  <c r="U3491" i="2"/>
  <c r="U806" i="2"/>
  <c r="U3492" i="2"/>
  <c r="U3489" i="2"/>
  <c r="U801" i="2"/>
  <c r="U3490" i="2"/>
  <c r="U3487" i="2"/>
  <c r="U3488" i="2"/>
  <c r="U784" i="2"/>
  <c r="U823" i="2"/>
  <c r="U824" i="2"/>
  <c r="U825" i="2"/>
  <c r="U826" i="2"/>
  <c r="U827" i="2"/>
  <c r="U607" i="2"/>
  <c r="U828" i="2"/>
  <c r="U829" i="2"/>
  <c r="U830" i="2"/>
  <c r="U831" i="2"/>
  <c r="U832" i="2"/>
  <c r="U2242" i="2"/>
  <c r="U374" i="2"/>
  <c r="U2243" i="2"/>
  <c r="U3356" i="2"/>
  <c r="U3432" i="2"/>
  <c r="U804" i="2"/>
  <c r="U805" i="2"/>
  <c r="U334" i="2"/>
  <c r="U2818" i="2"/>
  <c r="U2592" i="2"/>
  <c r="U1738" i="2"/>
  <c r="U1248" i="2"/>
  <c r="U1249" i="2"/>
  <c r="U460" i="2"/>
  <c r="U1250" i="2"/>
  <c r="U1251" i="2"/>
  <c r="U1252" i="2"/>
  <c r="U1253" i="2"/>
  <c r="U1254" i="2"/>
  <c r="U637" i="2"/>
  <c r="U1255" i="2"/>
  <c r="U1256" i="2"/>
  <c r="U1824" i="2"/>
  <c r="U681" i="2"/>
  <c r="U1685" i="2"/>
  <c r="U1686" i="2"/>
  <c r="U491" i="2"/>
  <c r="U2524" i="2"/>
  <c r="U3133" i="2"/>
  <c r="U2472" i="2"/>
  <c r="U1975" i="2"/>
  <c r="U2972" i="2"/>
  <c r="U2973" i="2"/>
  <c r="U308" i="2"/>
  <c r="U2470" i="2"/>
  <c r="U1440" i="2"/>
  <c r="U2161" i="2"/>
  <c r="U429" i="2"/>
  <c r="U2523" i="2"/>
  <c r="U3130" i="2"/>
  <c r="U1224" i="2"/>
  <c r="U1225" i="2"/>
  <c r="U1226" i="2"/>
  <c r="U354" i="2"/>
  <c r="U1483" i="2"/>
  <c r="U988" i="2"/>
  <c r="U989" i="2"/>
  <c r="U990" i="2"/>
  <c r="U991" i="2"/>
  <c r="U992" i="2"/>
  <c r="U993" i="2"/>
  <c r="U994" i="2"/>
  <c r="U290" i="2"/>
  <c r="U995" i="2"/>
  <c r="U996" i="2"/>
  <c r="U997" i="2"/>
  <c r="U998" i="2"/>
  <c r="U2691" i="2"/>
  <c r="U2692" i="2"/>
  <c r="U3026" i="2"/>
  <c r="U1826" i="2"/>
  <c r="U3027" i="2"/>
  <c r="U3599" i="2"/>
  <c r="U3600" i="2"/>
  <c r="U3601" i="2"/>
  <c r="U2173" i="2"/>
  <c r="U1711" i="2"/>
  <c r="U3024" i="2"/>
  <c r="U3308" i="2"/>
  <c r="U2498" i="2"/>
  <c r="U1468" i="2"/>
  <c r="U3178" i="2"/>
  <c r="U3179" i="2"/>
  <c r="U752" i="2"/>
  <c r="U3378" i="2"/>
  <c r="U3180" i="2"/>
  <c r="U1946" i="2"/>
  <c r="U1947" i="2"/>
  <c r="U1948" i="2"/>
  <c r="U1949" i="2"/>
  <c r="U1950" i="2"/>
  <c r="U3028" i="2"/>
  <c r="U3029" i="2"/>
  <c r="U742" i="2"/>
  <c r="U3030" i="2"/>
  <c r="U2762" i="2"/>
  <c r="U2763" i="2"/>
  <c r="U3271" i="2"/>
  <c r="U548" i="2"/>
  <c r="U3272" i="2"/>
  <c r="U3273" i="2"/>
  <c r="U2905" i="2"/>
  <c r="U2906" i="2"/>
  <c r="U2907" i="2"/>
  <c r="U398" i="2"/>
  <c r="U3182" i="2"/>
  <c r="U2118" i="2"/>
  <c r="U2119" i="2"/>
  <c r="U446" i="2"/>
  <c r="U1229" i="2"/>
  <c r="U1992" i="2"/>
  <c r="U1993" i="2"/>
  <c r="U1994" i="2"/>
  <c r="U583" i="2"/>
  <c r="U1163" i="2"/>
  <c r="U1691" i="2"/>
  <c r="U3041" i="2"/>
  <c r="U2077" i="2"/>
  <c r="U696" i="2"/>
  <c r="U2076" i="2"/>
  <c r="U549" i="2"/>
  <c r="U2078" i="2"/>
  <c r="U697" i="2"/>
  <c r="U2075" i="2"/>
  <c r="U535" i="2"/>
  <c r="U2074" i="2"/>
  <c r="U695" i="2"/>
  <c r="U2713" i="2"/>
  <c r="U485" i="2"/>
  <c r="U2712" i="2"/>
  <c r="U540" i="2"/>
  <c r="U2711" i="2"/>
  <c r="U539" i="2"/>
  <c r="U2715" i="2"/>
  <c r="U506" i="2"/>
  <c r="U2714" i="2"/>
  <c r="U505" i="2"/>
  <c r="U2724" i="2"/>
  <c r="U511" i="2"/>
  <c r="U2722" i="2"/>
  <c r="U521" i="2"/>
  <c r="U2719" i="2"/>
  <c r="U541" i="2"/>
  <c r="U2717" i="2"/>
  <c r="U508" i="2"/>
  <c r="U2718" i="2"/>
  <c r="U509" i="2"/>
  <c r="U2721" i="2"/>
  <c r="U510" i="2"/>
  <c r="U2726" i="2"/>
  <c r="U512" i="2"/>
  <c r="U2716" i="2"/>
  <c r="U507" i="2"/>
  <c r="U2728" i="2"/>
  <c r="U513" i="2"/>
  <c r="U3216" i="2"/>
  <c r="U757" i="2"/>
  <c r="U3217" i="2"/>
  <c r="U3218" i="2"/>
  <c r="U2590" i="2"/>
  <c r="U393" i="2"/>
  <c r="U3213" i="2"/>
  <c r="U3214" i="2"/>
  <c r="U1577" i="2"/>
  <c r="U3215" i="2"/>
  <c r="U2097" i="2"/>
  <c r="U263" i="2"/>
  <c r="U2098" i="2"/>
  <c r="U2099" i="2"/>
  <c r="U2100" i="2"/>
  <c r="U2101" i="2"/>
  <c r="U2102" i="2"/>
  <c r="U2103" i="2"/>
  <c r="U264" i="2"/>
  <c r="U2104" i="2"/>
  <c r="U2105" i="2"/>
  <c r="U2384" i="2"/>
  <c r="U2385" i="2"/>
  <c r="U3229" i="2"/>
  <c r="U759" i="2"/>
  <c r="U3230" i="2"/>
  <c r="U3006" i="2"/>
  <c r="U3007" i="2"/>
  <c r="U3008" i="2"/>
  <c r="U3009" i="2"/>
  <c r="U2170" i="2"/>
  <c r="U2171" i="2"/>
  <c r="U3315" i="2"/>
  <c r="U3316" i="2"/>
  <c r="U3188" i="2"/>
  <c r="U3189" i="2"/>
  <c r="U3190" i="2"/>
  <c r="U3191" i="2"/>
  <c r="U3192" i="2"/>
  <c r="U3193" i="2"/>
  <c r="U3194" i="2"/>
  <c r="U1583" i="2"/>
  <c r="U665" i="2"/>
  <c r="U2591" i="2"/>
  <c r="U1731" i="2"/>
  <c r="U3209" i="2"/>
  <c r="U3408" i="2"/>
  <c r="U2175" i="2"/>
  <c r="U412" i="2"/>
  <c r="U2176" i="2"/>
  <c r="U3353" i="2"/>
  <c r="U3354" i="2"/>
  <c r="U2982" i="2"/>
  <c r="U2241" i="2"/>
  <c r="U2625" i="2"/>
  <c r="U450" i="2"/>
  <c r="U1972" i="2"/>
  <c r="U331" i="2"/>
  <c r="U1789" i="2"/>
  <c r="U327" i="2"/>
  <c r="U1296" i="2"/>
  <c r="U639" i="2"/>
  <c r="U1260" i="2"/>
  <c r="U638" i="2"/>
  <c r="U1122" i="2"/>
  <c r="U1123" i="2"/>
  <c r="U631" i="2"/>
  <c r="U2955" i="2"/>
  <c r="U2093" i="2"/>
  <c r="U913" i="2"/>
  <c r="U1697" i="2"/>
  <c r="U3083" i="2"/>
  <c r="U2172" i="2"/>
  <c r="U305" i="2"/>
  <c r="U3349" i="2"/>
  <c r="U3350" i="2"/>
  <c r="U405" i="2"/>
  <c r="U3429" i="2"/>
  <c r="U3351" i="2"/>
  <c r="U3037" i="2"/>
  <c r="U3038" i="2"/>
  <c r="U555" i="2"/>
  <c r="U1810" i="2"/>
  <c r="U3039" i="2"/>
  <c r="U3040" i="2"/>
  <c r="U1721" i="2"/>
  <c r="U675" i="2"/>
  <c r="U3345" i="2"/>
  <c r="U3346" i="2"/>
  <c r="U3347" i="2"/>
  <c r="U3426" i="2"/>
  <c r="U2336" i="2"/>
  <c r="U302" i="2"/>
  <c r="U2337" i="2"/>
  <c r="U2338" i="2"/>
  <c r="U2339" i="2"/>
  <c r="U3561" i="2"/>
  <c r="U3562" i="2"/>
  <c r="U3303" i="2"/>
  <c r="U3304" i="2"/>
  <c r="U3602" i="2"/>
  <c r="U3604" i="2"/>
  <c r="U1814" i="2"/>
  <c r="U1397" i="2"/>
  <c r="U1815" i="2"/>
  <c r="U1817" i="2"/>
  <c r="U1107" i="2"/>
  <c r="U1818" i="2"/>
  <c r="U2370" i="2"/>
  <c r="U1000" i="2"/>
  <c r="U2371" i="2"/>
  <c r="U2368" i="2"/>
  <c r="U999" i="2"/>
  <c r="U2369" i="2"/>
  <c r="U2053" i="2"/>
  <c r="U2054" i="2"/>
  <c r="U2055" i="2"/>
  <c r="U3388" i="2"/>
  <c r="U3494" i="2"/>
  <c r="U3389" i="2"/>
  <c r="U2349" i="2"/>
  <c r="U2350" i="2"/>
  <c r="U3242" i="2"/>
  <c r="U3243" i="2"/>
  <c r="U2605" i="2"/>
  <c r="U306" i="2"/>
  <c r="U2606" i="2"/>
  <c r="U2930" i="2"/>
  <c r="U443" i="2"/>
  <c r="U2931" i="2"/>
  <c r="U1136" i="2"/>
  <c r="U1138" i="2"/>
  <c r="U1139" i="2"/>
  <c r="U1141" i="2"/>
  <c r="U2344" i="2"/>
  <c r="U2345" i="2"/>
  <c r="U705" i="2"/>
  <c r="U2346" i="2"/>
  <c r="U1884" i="2"/>
  <c r="U533" i="2"/>
  <c r="U3405" i="2"/>
  <c r="U389" i="2"/>
  <c r="U3406" i="2"/>
  <c r="U2908" i="2"/>
  <c r="U445" i="2"/>
  <c r="U2608" i="2"/>
  <c r="U1752" i="2"/>
  <c r="U3297" i="2"/>
  <c r="U1209" i="2"/>
  <c r="U3298" i="2"/>
  <c r="U3199" i="2"/>
  <c r="U3200" i="2"/>
  <c r="U3404" i="2"/>
  <c r="U3248" i="2"/>
  <c r="U3413" i="2"/>
  <c r="U2640" i="2"/>
  <c r="U1257" i="2"/>
  <c r="U3424" i="2"/>
  <c r="U3517" i="2"/>
  <c r="U2933" i="2"/>
  <c r="U2934" i="2"/>
  <c r="U2935" i="2"/>
  <c r="U2936" i="2"/>
  <c r="U2937" i="2"/>
  <c r="U278" i="2"/>
  <c r="U3210" i="2"/>
  <c r="U3119" i="2"/>
  <c r="U3339" i="2"/>
  <c r="U3016" i="2"/>
  <c r="U3017" i="2"/>
  <c r="U2247" i="2"/>
  <c r="U3018" i="2"/>
  <c r="U3019" i="2"/>
  <c r="U3093" i="2"/>
  <c r="U3094" i="2"/>
  <c r="U745" i="2"/>
  <c r="U2710" i="2"/>
  <c r="U504" i="2"/>
  <c r="U2708" i="2"/>
  <c r="U503" i="2"/>
  <c r="U2706" i="2"/>
  <c r="U501" i="2"/>
  <c r="U2709" i="2"/>
  <c r="U530" i="2"/>
  <c r="U2707" i="2"/>
  <c r="U502" i="2"/>
  <c r="U2073" i="2"/>
  <c r="U518" i="2"/>
  <c r="U2072" i="2"/>
  <c r="U477" i="2"/>
  <c r="U3385" i="2"/>
  <c r="U572" i="2"/>
  <c r="U3386" i="2"/>
  <c r="U2565" i="2"/>
  <c r="U483" i="2"/>
  <c r="U2566" i="2"/>
  <c r="U2041" i="2"/>
  <c r="U1092" i="2"/>
  <c r="U2967" i="2"/>
  <c r="U451" i="2"/>
  <c r="U3234" i="2"/>
  <c r="U760" i="2"/>
  <c r="U3235" i="2"/>
  <c r="U1926" i="2"/>
  <c r="U298" i="2"/>
  <c r="U1927" i="2"/>
  <c r="U1928" i="2"/>
  <c r="U1929" i="2"/>
  <c r="U1930" i="2"/>
  <c r="U1931" i="2"/>
  <c r="U1932" i="2"/>
  <c r="U1933" i="2"/>
  <c r="U1934" i="2"/>
  <c r="U1935" i="2"/>
  <c r="U1936" i="2"/>
  <c r="U474" i="2"/>
  <c r="U1937" i="2"/>
  <c r="U1938" i="2"/>
  <c r="U2351" i="2"/>
  <c r="U2352" i="2"/>
  <c r="U2353" i="2"/>
  <c r="U2426" i="2"/>
  <c r="U2427" i="2"/>
  <c r="U482" i="2"/>
  <c r="U1911" i="2"/>
  <c r="U1912" i="2"/>
  <c r="U1913" i="2"/>
  <c r="U1914" i="2"/>
  <c r="U2063" i="2"/>
  <c r="U2064" i="2"/>
  <c r="U2678" i="2"/>
  <c r="U2679" i="2"/>
  <c r="U2049" i="2"/>
  <c r="U2050" i="2"/>
  <c r="U2354" i="2"/>
  <c r="U2355" i="2"/>
  <c r="U2803" i="2"/>
  <c r="U2804" i="2"/>
  <c r="U717" i="2"/>
  <c r="U3166" i="2"/>
  <c r="U2800" i="2"/>
  <c r="U2801" i="2"/>
  <c r="U716" i="2"/>
  <c r="U2797" i="2"/>
  <c r="U2798" i="2"/>
  <c r="U2217" i="2"/>
  <c r="U2218" i="2"/>
  <c r="U2219" i="2"/>
  <c r="U285" i="2"/>
  <c r="U1300" i="2"/>
  <c r="U2096" i="2"/>
  <c r="U1068" i="2"/>
  <c r="U2179" i="2"/>
  <c r="U1028" i="2"/>
  <c r="U1142" i="2"/>
  <c r="U2961" i="2"/>
  <c r="U1479" i="2"/>
  <c r="U1480" i="2"/>
  <c r="U1327" i="2"/>
  <c r="U289" i="2"/>
  <c r="U1328" i="2"/>
  <c r="U1329" i="2"/>
  <c r="U1330" i="2"/>
  <c r="U1331" i="2"/>
  <c r="U1332" i="2"/>
  <c r="U1333" i="2"/>
  <c r="U1334" i="2"/>
  <c r="U332" i="2"/>
  <c r="U1335" i="2"/>
  <c r="U1336" i="2"/>
  <c r="U1337" i="2"/>
  <c r="U2890" i="2"/>
  <c r="U2891" i="2"/>
  <c r="U2892" i="2"/>
  <c r="U2893" i="2"/>
  <c r="U3598" i="2"/>
  <c r="U406" i="2"/>
  <c r="U3595" i="2"/>
  <c r="U3596" i="2"/>
  <c r="U383" i="2"/>
  <c r="U2335" i="2"/>
  <c r="U3597" i="2"/>
  <c r="U3592" i="2"/>
  <c r="U3593" i="2"/>
  <c r="U841" i="2"/>
  <c r="U3589" i="2"/>
  <c r="U3590" i="2"/>
  <c r="U3591" i="2"/>
  <c r="U3587" i="2"/>
  <c r="U3588" i="2"/>
  <c r="U808" i="2"/>
  <c r="U809" i="2"/>
  <c r="U810" i="2"/>
  <c r="U813" i="2"/>
  <c r="U3064" i="2"/>
  <c r="U3065" i="2"/>
  <c r="U3607" i="2"/>
  <c r="U3608" i="2"/>
  <c r="U598" i="2"/>
  <c r="U834" i="2"/>
  <c r="U835" i="2"/>
  <c r="U836" i="2"/>
  <c r="U2417" i="2"/>
  <c r="U397" i="2"/>
  <c r="U2418" i="2"/>
  <c r="U2564" i="2"/>
  <c r="U1441" i="2"/>
  <c r="U956" i="2"/>
  <c r="U957" i="2"/>
  <c r="U958" i="2"/>
  <c r="U959" i="2"/>
  <c r="U960" i="2"/>
  <c r="U961" i="2"/>
  <c r="U962" i="2"/>
  <c r="U963" i="2"/>
  <c r="U964" i="2"/>
  <c r="U616" i="2"/>
  <c r="U2943" i="2"/>
  <c r="U965" i="2"/>
  <c r="U966" i="2"/>
  <c r="U967" i="2"/>
  <c r="U968" i="2"/>
  <c r="U969" i="2"/>
  <c r="U970" i="2"/>
  <c r="U615" i="2"/>
  <c r="U971" i="2"/>
  <c r="U972" i="2"/>
  <c r="U975" i="2"/>
  <c r="U976" i="2"/>
  <c r="U2482" i="2"/>
  <c r="U418" i="2"/>
  <c r="U2084" i="2"/>
  <c r="U2821" i="2"/>
  <c r="U3163" i="2"/>
  <c r="U3164" i="2"/>
  <c r="U3165" i="2"/>
  <c r="U3161" i="2"/>
  <c r="U3162" i="2"/>
  <c r="U3159" i="2"/>
  <c r="U3160" i="2"/>
  <c r="U3157" i="2"/>
  <c r="U3158" i="2"/>
  <c r="U3155" i="2"/>
  <c r="U3156" i="2"/>
  <c r="U3153" i="2"/>
  <c r="U3154" i="2"/>
  <c r="U3151" i="2"/>
  <c r="U3152" i="2"/>
  <c r="U3167" i="2"/>
  <c r="U750" i="2"/>
  <c r="U3168" i="2"/>
  <c r="U3169" i="2"/>
  <c r="U2809" i="2"/>
  <c r="U2810" i="2"/>
  <c r="U718" i="2"/>
  <c r="U3171" i="2"/>
  <c r="U2807" i="2"/>
  <c r="U3170" i="2"/>
  <c r="U837" i="2"/>
  <c r="U838" i="2"/>
  <c r="U839" i="2"/>
  <c r="U608" i="2"/>
  <c r="U2932" i="2"/>
  <c r="U2398" i="2"/>
  <c r="U708" i="2"/>
  <c r="U3409" i="2"/>
  <c r="U1575" i="2"/>
  <c r="U1282" i="2"/>
  <c r="U401" i="2"/>
  <c r="U1510" i="2"/>
  <c r="U594" i="2"/>
  <c r="U1511" i="2"/>
  <c r="U1217" i="2"/>
  <c r="U1218" i="2"/>
  <c r="U1219" i="2"/>
  <c r="U259" i="2"/>
  <c r="U1220" i="2"/>
  <c r="U1221" i="2"/>
  <c r="U1222" i="2"/>
  <c r="U2974" i="2"/>
  <c r="U1132" i="2"/>
  <c r="U1133" i="2"/>
  <c r="U1973" i="2"/>
  <c r="U1974" i="2"/>
  <c r="U3227" i="2"/>
  <c r="U758" i="2"/>
  <c r="U3228" i="2"/>
  <c r="U1963" i="2"/>
  <c r="U299" i="2"/>
  <c r="U1964" i="2"/>
  <c r="U1965" i="2"/>
  <c r="U1966" i="2"/>
  <c r="U602" i="2"/>
  <c r="U1967" i="2"/>
  <c r="U1968" i="2"/>
  <c r="U2505" i="2"/>
  <c r="U2506" i="2"/>
  <c r="U709" i="2"/>
  <c r="U2507" i="2"/>
  <c r="U2508" i="2"/>
  <c r="U284" i="2"/>
  <c r="U2509" i="2"/>
  <c r="U2510" i="2"/>
  <c r="U2694" i="2"/>
  <c r="U2695" i="2"/>
  <c r="U937" i="2"/>
  <c r="U938" i="2"/>
  <c r="U939" i="2"/>
  <c r="U940" i="2"/>
  <c r="U941" i="2"/>
  <c r="U942" i="2"/>
  <c r="U943" i="2"/>
  <c r="U944" i="2"/>
  <c r="U614" i="2"/>
  <c r="U945" i="2"/>
  <c r="U947" i="2"/>
  <c r="U613" i="2"/>
  <c r="U948" i="2"/>
  <c r="U949" i="2"/>
  <c r="U950" i="2"/>
  <c r="U951" i="2"/>
  <c r="U952" i="2"/>
  <c r="U953" i="2"/>
  <c r="U1308" i="2"/>
  <c r="U281" i="2"/>
  <c r="U1309" i="2"/>
  <c r="U1310" i="2"/>
  <c r="U1311" i="2"/>
  <c r="U2561" i="2"/>
  <c r="U471" i="2"/>
  <c r="U2562" i="2"/>
  <c r="U3583" i="2"/>
  <c r="U3584" i="2"/>
  <c r="U3532" i="2"/>
  <c r="U3533" i="2"/>
  <c r="U3534" i="2"/>
  <c r="U3535" i="2"/>
  <c r="U3536" i="2"/>
  <c r="U822" i="2"/>
  <c r="U3537" i="2"/>
  <c r="U2529" i="2"/>
  <c r="U1121" i="2"/>
  <c r="U2376" i="2"/>
  <c r="U2377" i="2"/>
  <c r="U3269" i="2"/>
  <c r="U763" i="2"/>
  <c r="U3270" i="2"/>
  <c r="U1951" i="2"/>
  <c r="U1952" i="2"/>
  <c r="U1953" i="2"/>
  <c r="U1954" i="2"/>
  <c r="U3183" i="2"/>
  <c r="U3184" i="2"/>
  <c r="U753" i="2"/>
  <c r="U3387" i="2"/>
  <c r="U2268" i="2"/>
  <c r="U2269" i="2"/>
  <c r="U2270" i="2"/>
  <c r="U2271" i="2"/>
  <c r="U3131" i="2"/>
  <c r="U1983" i="2"/>
  <c r="U3132" i="2"/>
  <c r="U3546" i="2"/>
  <c r="U436" i="2"/>
  <c r="U3547" i="2"/>
  <c r="U3548" i="2"/>
  <c r="U3427" i="2"/>
  <c r="U3530" i="2"/>
  <c r="U3428" i="2"/>
  <c r="U3025" i="2"/>
  <c r="U469" i="2"/>
  <c r="U2824" i="2"/>
  <c r="U459" i="2"/>
  <c r="U2139" i="2"/>
  <c r="U2140" i="2"/>
  <c r="U2025" i="2"/>
  <c r="U2026" i="2"/>
  <c r="U2177" i="2"/>
  <c r="U2178" i="2"/>
  <c r="U1242" i="2"/>
  <c r="U2841" i="2"/>
  <c r="U2842" i="2"/>
  <c r="U3177" i="2"/>
  <c r="U2847" i="2"/>
  <c r="U2848" i="2"/>
  <c r="U2849" i="2"/>
  <c r="U1157" i="2"/>
  <c r="U2843" i="2"/>
  <c r="U725" i="2"/>
  <c r="U2844" i="2"/>
  <c r="U2845" i="2"/>
  <c r="U2846" i="2"/>
  <c r="U1312" i="2"/>
  <c r="U2671" i="2"/>
  <c r="U472" i="2"/>
  <c r="U3250" i="2"/>
  <c r="U3251" i="2"/>
  <c r="U454" i="2"/>
  <c r="U1091" i="2"/>
  <c r="U3255" i="2"/>
  <c r="U3256" i="2"/>
  <c r="U488" i="2"/>
  <c r="U1363" i="2"/>
  <c r="U2676" i="2"/>
  <c r="U2677" i="2"/>
  <c r="U2660" i="2"/>
  <c r="U2661" i="2"/>
  <c r="U815" i="2"/>
  <c r="U816" i="2"/>
  <c r="U3067" i="2"/>
  <c r="U3068" i="2"/>
  <c r="U387" i="2"/>
  <c r="U3069" i="2"/>
  <c r="U3070" i="2"/>
  <c r="U2559" i="2"/>
  <c r="U1720" i="2"/>
  <c r="U3096" i="2"/>
  <c r="U3097" i="2"/>
  <c r="U1566" i="2"/>
  <c r="U2047" i="2"/>
  <c r="U2048" i="2"/>
  <c r="U3211" i="2"/>
  <c r="U3410" i="2"/>
  <c r="U2993" i="2"/>
  <c r="U2994" i="2"/>
  <c r="U2995" i="2"/>
  <c r="U3260" i="2"/>
  <c r="U2784" i="2"/>
  <c r="U2227" i="2"/>
  <c r="U1182" i="2"/>
  <c r="U2167" i="2"/>
  <c r="U2168" i="2"/>
  <c r="U2169" i="2"/>
  <c r="U3309" i="2"/>
  <c r="U3310" i="2"/>
  <c r="U1569" i="2"/>
  <c r="U3397" i="2"/>
  <c r="U1970" i="2"/>
  <c r="U3104" i="2"/>
  <c r="U3105" i="2"/>
  <c r="U3313" i="2"/>
  <c r="U3172" i="2"/>
  <c r="U3173" i="2"/>
  <c r="U3174" i="2"/>
  <c r="U751" i="2"/>
  <c r="U3357" i="2"/>
  <c r="U3175" i="2"/>
  <c r="U2499" i="2"/>
  <c r="U2500" i="2"/>
  <c r="U2501" i="2"/>
  <c r="U2502" i="2"/>
  <c r="U3244" i="2"/>
  <c r="U3245" i="2"/>
  <c r="U3335" i="2"/>
  <c r="U3336" i="2"/>
  <c r="U3332" i="2"/>
  <c r="U3333" i="2"/>
  <c r="U3334" i="2"/>
  <c r="U3330" i="2"/>
  <c r="U3331" i="2"/>
  <c r="U3337" i="2"/>
  <c r="U3338" i="2"/>
  <c r="U3034" i="2"/>
  <c r="U3035" i="2"/>
  <c r="U3267" i="2"/>
  <c r="U480" i="2"/>
  <c r="U3268" i="2"/>
  <c r="U1208" i="2"/>
  <c r="U1210" i="2"/>
  <c r="U1211" i="2"/>
  <c r="U2402" i="2"/>
  <c r="U2403" i="2"/>
  <c r="U2404" i="2"/>
  <c r="U1545" i="2"/>
  <c r="U659" i="2"/>
  <c r="U1546" i="2"/>
  <c r="U1547" i="2"/>
  <c r="U1548" i="2"/>
  <c r="U1549" i="2"/>
  <c r="U1550" i="2"/>
  <c r="U1551" i="2"/>
  <c r="U1552" i="2"/>
  <c r="U660" i="2"/>
  <c r="U1553" i="2"/>
  <c r="U1554" i="2"/>
  <c r="U1555" i="2"/>
  <c r="U1556" i="2"/>
  <c r="U1557" i="2"/>
  <c r="U3458" i="2"/>
  <c r="U3459" i="2"/>
  <c r="U3414" i="2"/>
  <c r="U1674" i="2"/>
  <c r="U2581" i="2"/>
  <c r="U1442" i="2"/>
  <c r="U2588" i="2"/>
  <c r="U2589" i="2"/>
  <c r="U2996" i="2"/>
  <c r="U2997" i="2"/>
  <c r="U740" i="2"/>
  <c r="U2998" i="2"/>
  <c r="U2999" i="2"/>
  <c r="U2473" i="2"/>
  <c r="U333" i="2"/>
  <c r="U2474" i="2"/>
  <c r="U2475" i="2"/>
  <c r="U2476" i="2"/>
  <c r="U2477" i="2"/>
  <c r="U1457" i="2"/>
  <c r="U649" i="2"/>
  <c r="U1458" i="2"/>
  <c r="U650" i="2"/>
  <c r="U1459" i="2"/>
  <c r="U1460" i="2"/>
  <c r="U1461" i="2"/>
  <c r="U1462" i="2"/>
  <c r="U1463" i="2"/>
  <c r="U651" i="2"/>
  <c r="U1464" i="2"/>
  <c r="U1465" i="2"/>
  <c r="U1466" i="2"/>
  <c r="U1467" i="2"/>
  <c r="U2754" i="2"/>
  <c r="U2755" i="2"/>
  <c r="U2756" i="2"/>
  <c r="U1680" i="2"/>
  <c r="U1681" i="2"/>
  <c r="U1682" i="2"/>
  <c r="U1683" i="2"/>
  <c r="U1761" i="2"/>
  <c r="U266" i="2"/>
  <c r="U1688" i="2"/>
  <c r="U1689" i="2"/>
  <c r="U1736" i="2"/>
  <c r="U1737" i="2"/>
  <c r="U2910" i="2"/>
  <c r="U2911" i="2"/>
  <c r="U728" i="2"/>
  <c r="U3187" i="2"/>
  <c r="U2912" i="2"/>
  <c r="U1097" i="2"/>
  <c r="U1098" i="2"/>
  <c r="U1100" i="2"/>
  <c r="U1032" i="2"/>
  <c r="U1034" i="2"/>
  <c r="U623" i="2"/>
  <c r="U1687" i="2"/>
  <c r="U1053" i="2"/>
  <c r="U3452" i="2"/>
  <c r="U3453" i="2"/>
  <c r="U2528" i="2"/>
  <c r="U1087" i="2"/>
  <c r="U2483" i="2"/>
  <c r="U2484" i="2"/>
  <c r="U799" i="2"/>
  <c r="U800" i="2"/>
  <c r="U3085" i="2"/>
  <c r="U743" i="2"/>
  <c r="U3086" i="2"/>
  <c r="U2990" i="2"/>
  <c r="U3254" i="2"/>
  <c r="U1305" i="2"/>
  <c r="U1306" i="2"/>
  <c r="U1307" i="2"/>
  <c r="U640" i="2"/>
  <c r="U2587" i="2"/>
  <c r="U1455" i="2"/>
  <c r="U2256" i="2"/>
  <c r="U2257" i="2"/>
  <c r="U1424" i="2"/>
  <c r="U2258" i="2"/>
  <c r="U3553" i="2"/>
  <c r="U3554" i="2"/>
  <c r="U3555" i="2"/>
  <c r="U3556" i="2"/>
  <c r="U2485" i="2"/>
  <c r="U1049" i="2"/>
  <c r="U2253" i="2"/>
  <c r="U2254" i="2"/>
  <c r="U2462" i="2"/>
  <c r="U2255" i="2"/>
  <c r="U3549" i="2"/>
  <c r="U3550" i="2"/>
  <c r="U3551" i="2"/>
  <c r="U3552" i="2"/>
  <c r="U1613" i="2"/>
  <c r="U271" i="2"/>
  <c r="U1614" i="2"/>
  <c r="U1615" i="2"/>
  <c r="U1616" i="2"/>
  <c r="U1617" i="2"/>
  <c r="U1618" i="2"/>
  <c r="U1619" i="2"/>
  <c r="U1620" i="2"/>
  <c r="U1621" i="2"/>
  <c r="U323" i="2"/>
  <c r="U1622" i="2"/>
  <c r="U1623" i="2"/>
  <c r="U818" i="2"/>
  <c r="U2927" i="2"/>
  <c r="U819" i="2"/>
  <c r="U820" i="2"/>
  <c r="U2407" i="2"/>
  <c r="U2408" i="2"/>
  <c r="U403" i="2"/>
  <c r="U2409" i="2"/>
  <c r="U1982" i="2"/>
  <c r="U562" i="2"/>
  <c r="U3525" i="2"/>
  <c r="U3526" i="2"/>
  <c r="U3527" i="2"/>
  <c r="U1576" i="2"/>
  <c r="U663" i="2"/>
  <c r="U2964" i="2"/>
  <c r="U487" i="2"/>
  <c r="U2965" i="2"/>
  <c r="U2697" i="2"/>
  <c r="U365" i="2"/>
  <c r="U1069" i="2"/>
  <c r="U1070" i="2"/>
  <c r="U1071" i="2"/>
  <c r="U1072" i="2"/>
  <c r="U1073" i="2"/>
  <c r="U1074" i="2"/>
  <c r="U1075" i="2"/>
  <c r="U625" i="2"/>
  <c r="U1076" i="2"/>
  <c r="U626" i="2"/>
  <c r="U1077" i="2"/>
  <c r="U1079" i="2"/>
  <c r="U627" i="2"/>
  <c r="U2228" i="2"/>
  <c r="U324" i="2"/>
  <c r="U2229" i="2"/>
  <c r="U2230" i="2"/>
  <c r="U3264" i="2"/>
  <c r="U762" i="2"/>
  <c r="U3265" i="2"/>
  <c r="U3266" i="2"/>
  <c r="U2641" i="2"/>
  <c r="U2642" i="2"/>
  <c r="U1259" i="2"/>
  <c r="U1326" i="2"/>
  <c r="U1258" i="2"/>
  <c r="U2979" i="2"/>
  <c r="U2246" i="2"/>
  <c r="U1140" i="2"/>
  <c r="U1722" i="2"/>
  <c r="U1723" i="2"/>
  <c r="U1980" i="2"/>
  <c r="U1981" i="2"/>
  <c r="U1170" i="2"/>
  <c r="U1171" i="2"/>
  <c r="U1564" i="2"/>
  <c r="U661" i="2"/>
  <c r="U1565" i="2"/>
  <c r="U2231" i="2"/>
  <c r="U2232" i="2"/>
  <c r="U2233" i="2"/>
  <c r="U2794" i="2"/>
  <c r="U2795" i="2"/>
  <c r="U2796" i="2"/>
  <c r="U715" i="2"/>
  <c r="U905" i="2"/>
  <c r="U2790" i="2"/>
  <c r="U2791" i="2"/>
  <c r="U2792" i="2"/>
  <c r="U714" i="2"/>
  <c r="U3146" i="2"/>
  <c r="U2786" i="2"/>
  <c r="U2787" i="2"/>
  <c r="U2788" i="2"/>
  <c r="U713" i="2"/>
  <c r="U3145" i="2"/>
  <c r="U3407" i="2"/>
  <c r="U1647" i="2"/>
  <c r="U1648" i="2"/>
  <c r="U458" i="2"/>
  <c r="U1649" i="2"/>
  <c r="U1650" i="2"/>
  <c r="U1651" i="2"/>
  <c r="U1652" i="2"/>
  <c r="U1653" i="2"/>
  <c r="U1654" i="2"/>
  <c r="U1655" i="2"/>
  <c r="U1656" i="2"/>
  <c r="U536" i="2"/>
  <c r="U1657" i="2"/>
  <c r="U1658" i="2"/>
  <c r="U1659" i="2"/>
  <c r="U3204" i="2"/>
  <c r="U3205" i="2"/>
  <c r="U3302" i="2"/>
  <c r="U1283" i="2"/>
  <c r="U2563" i="2"/>
  <c r="U1247" i="2"/>
  <c r="U2851" i="2"/>
  <c r="U2852" i="2"/>
  <c r="U2853" i="2"/>
  <c r="U2854" i="2"/>
  <c r="U2855" i="2"/>
  <c r="U2856" i="2"/>
  <c r="U1799" i="2"/>
  <c r="U564" i="2"/>
  <c r="U1800" i="2"/>
  <c r="U1801" i="2"/>
  <c r="U1802" i="2"/>
  <c r="U1803" i="2"/>
  <c r="U1804" i="2"/>
  <c r="U1805" i="2"/>
  <c r="U1806" i="2"/>
  <c r="U1807" i="2"/>
  <c r="U679" i="2"/>
  <c r="U1808" i="2"/>
  <c r="U1382" i="2"/>
  <c r="U280" i="2"/>
  <c r="U1383" i="2"/>
  <c r="U1384" i="2"/>
  <c r="U1385" i="2"/>
  <c r="U1386" i="2"/>
  <c r="U1387" i="2"/>
  <c r="U1388" i="2"/>
  <c r="U1389" i="2"/>
  <c r="U1390" i="2"/>
  <c r="U357" i="2"/>
  <c r="U1391" i="2"/>
  <c r="U1392" i="2"/>
  <c r="U1393" i="2"/>
  <c r="U3225" i="2"/>
  <c r="U543" i="2"/>
  <c r="U3226" i="2"/>
  <c r="U2751" i="2"/>
  <c r="U377" i="2"/>
  <c r="U2621" i="2"/>
  <c r="U381" i="2"/>
  <c r="U2680" i="2"/>
  <c r="U2681" i="2"/>
  <c r="U318" i="2"/>
  <c r="U2682" i="2"/>
  <c r="U1443" i="2"/>
  <c r="U1444" i="2"/>
  <c r="U1445" i="2"/>
  <c r="U1446" i="2"/>
  <c r="U1447" i="2"/>
  <c r="U1448" i="2"/>
  <c r="U1449" i="2"/>
  <c r="U1450" i="2"/>
  <c r="U1451" i="2"/>
  <c r="U1452" i="2"/>
  <c r="U1453" i="2"/>
  <c r="U1454" i="2"/>
  <c r="U2834" i="2"/>
  <c r="U723" i="2"/>
  <c r="U2514" i="2"/>
  <c r="U2515" i="2"/>
  <c r="U2516" i="2"/>
  <c r="U2783" i="2"/>
  <c r="U712" i="2"/>
  <c r="U3114" i="2"/>
  <c r="U3115" i="2"/>
  <c r="U3322" i="2"/>
  <c r="U3116" i="2"/>
  <c r="U3207" i="2"/>
  <c r="U756" i="2"/>
  <c r="U3208" i="2"/>
  <c r="U3021" i="2"/>
  <c r="U1432" i="2"/>
  <c r="U3401" i="2"/>
  <c r="U780" i="2"/>
  <c r="U3402" i="2"/>
  <c r="U3403" i="2"/>
  <c r="U3237" i="2"/>
  <c r="U2265" i="2"/>
  <c r="U2584" i="2"/>
  <c r="U2216" i="2"/>
  <c r="U2380" i="2"/>
  <c r="U2381" i="2"/>
  <c r="U2382" i="2"/>
  <c r="U1485" i="2"/>
  <c r="U1486" i="2"/>
  <c r="U653" i="2"/>
  <c r="U1487" i="2"/>
  <c r="U1488" i="2"/>
  <c r="U1489" i="2"/>
  <c r="U1490" i="2"/>
  <c r="U1491" i="2"/>
  <c r="U1492" i="2"/>
  <c r="U1493" i="2"/>
  <c r="U654" i="2"/>
  <c r="U1494" i="2"/>
  <c r="U1495" i="2"/>
  <c r="U1496" i="2"/>
  <c r="U3382" i="2"/>
  <c r="U3383" i="2"/>
  <c r="U779" i="2"/>
  <c r="U3384" i="2"/>
  <c r="U2585" i="2"/>
  <c r="U2586" i="2"/>
  <c r="U2237" i="2"/>
  <c r="U2238" i="2"/>
  <c r="U2239" i="2"/>
  <c r="U2240" i="2"/>
  <c r="U2092" i="2"/>
  <c r="U1039" i="2"/>
  <c r="U2651" i="2"/>
  <c r="U309" i="2"/>
  <c r="U2652" i="2"/>
  <c r="U3195" i="2"/>
  <c r="U3196" i="2"/>
  <c r="U3197" i="2"/>
  <c r="U754" i="2"/>
  <c r="U3400" i="2"/>
  <c r="U3198" i="2"/>
  <c r="U2925" i="2"/>
  <c r="U2926" i="2"/>
  <c r="U288" i="2"/>
  <c r="U1094" i="2"/>
  <c r="U1095" i="2"/>
  <c r="U628" i="2"/>
  <c r="U2952" i="2"/>
  <c r="U1096" i="2"/>
  <c r="U2902" i="2"/>
  <c r="U2903" i="2"/>
  <c r="U442" i="2"/>
  <c r="U2745" i="2"/>
  <c r="U2904" i="2"/>
  <c r="U2766" i="2"/>
  <c r="U2767" i="2"/>
  <c r="U2774" i="2"/>
  <c r="U2775" i="2"/>
  <c r="U2776" i="2"/>
  <c r="U2772" i="2"/>
  <c r="U2773" i="2"/>
  <c r="U2770" i="2"/>
  <c r="U2771" i="2"/>
  <c r="U2768" i="2"/>
  <c r="U2769" i="2"/>
  <c r="U1272" i="2"/>
  <c r="U1273" i="2"/>
  <c r="U1274" i="2"/>
  <c r="U1275" i="2"/>
  <c r="U1276" i="2"/>
  <c r="U262" i="2"/>
  <c r="U1277" i="2"/>
  <c r="U1278" i="2"/>
  <c r="U1279" i="2"/>
  <c r="U1280" i="2"/>
  <c r="U1281" i="2"/>
  <c r="U2595" i="2"/>
  <c r="U449" i="2"/>
  <c r="U2596" i="2"/>
  <c r="U2414" i="2"/>
  <c r="U2415" i="2"/>
  <c r="U424" i="2"/>
  <c r="U2416" i="2"/>
  <c r="U3411" i="2"/>
  <c r="U1816" i="2"/>
  <c r="U3412" i="2"/>
  <c r="U2459" i="2"/>
  <c r="U1474" i="2"/>
  <c r="U2461" i="2"/>
  <c r="U560" i="2"/>
  <c r="U2960" i="2"/>
  <c r="U2991" i="2"/>
  <c r="U3257" i="2"/>
  <c r="U3020" i="2"/>
  <c r="U3301" i="2"/>
  <c r="U2922" i="2"/>
  <c r="U2923" i="2"/>
  <c r="U2924" i="2"/>
  <c r="U731" i="2"/>
  <c r="U3206" i="2"/>
  <c r="U3326" i="2"/>
  <c r="U769" i="2"/>
  <c r="U1129" i="2"/>
  <c r="U1130" i="2"/>
  <c r="U1131" i="2"/>
  <c r="U1029" i="2"/>
  <c r="U1030" i="2"/>
  <c r="U258" i="2"/>
  <c r="U2872" i="2"/>
  <c r="U1031" i="2"/>
  <c r="U2290" i="2"/>
  <c r="U317" i="2"/>
  <c r="U2236" i="2"/>
  <c r="U890" i="2"/>
  <c r="U2699" i="2"/>
  <c r="U2700" i="2"/>
  <c r="U2701" i="2"/>
  <c r="U2157" i="2"/>
  <c r="U2158" i="2"/>
  <c r="U2159" i="2"/>
  <c r="U2160" i="2"/>
  <c r="U2536" i="2"/>
  <c r="U2537" i="2"/>
  <c r="U2042" i="2"/>
  <c r="U2043" i="2"/>
  <c r="U2539" i="2"/>
  <c r="U2540" i="2"/>
  <c r="U2541" i="2"/>
  <c r="U2542" i="2"/>
  <c r="U382" i="2"/>
  <c r="U1035" i="2"/>
  <c r="U2543" i="2"/>
  <c r="U2544" i="2"/>
  <c r="U2464" i="2"/>
  <c r="U1439" i="2"/>
  <c r="U2463" i="2"/>
  <c r="U1435" i="2"/>
  <c r="U2653" i="2"/>
  <c r="U1760" i="2"/>
  <c r="U3185" i="2"/>
  <c r="U3186" i="2"/>
  <c r="U453" i="2"/>
  <c r="U2684" i="2"/>
  <c r="U3140" i="2"/>
  <c r="U2465" i="2"/>
  <c r="U430" i="2"/>
  <c r="U2460" i="2"/>
  <c r="U1475" i="2"/>
  <c r="U3462" i="2"/>
  <c r="U3463" i="2"/>
  <c r="U2946" i="2"/>
  <c r="U301" i="2"/>
  <c r="U2944" i="2"/>
  <c r="U409" i="2"/>
  <c r="U2945" i="2"/>
  <c r="U2942" i="2"/>
  <c r="U588" i="2"/>
  <c r="U2956" i="2"/>
  <c r="U425" i="2"/>
  <c r="U2954" i="2"/>
  <c r="U736" i="2"/>
  <c r="U2953" i="2"/>
  <c r="U735" i="2"/>
  <c r="U2091" i="2"/>
  <c r="U934" i="2"/>
  <c r="U2950" i="2"/>
  <c r="U2951" i="2"/>
  <c r="U734" i="2"/>
  <c r="U3212" i="2"/>
  <c r="U3323" i="2"/>
  <c r="U768" i="2"/>
  <c r="U3324" i="2"/>
  <c r="U3325" i="2"/>
  <c r="U3291" i="2"/>
  <c r="U1261" i="2"/>
  <c r="U2869" i="2"/>
  <c r="U2870" i="2"/>
  <c r="U349" i="2"/>
  <c r="U1290" i="2"/>
  <c r="U2988" i="2"/>
  <c r="U3253" i="2"/>
  <c r="U2989" i="2"/>
  <c r="U2985" i="2"/>
  <c r="U2986" i="2"/>
  <c r="U3249" i="2"/>
  <c r="U3201" i="2"/>
  <c r="U3202" i="2"/>
  <c r="U2577" i="2"/>
  <c r="U1396" i="2"/>
  <c r="U2578" i="2"/>
  <c r="U3396" i="2"/>
  <c r="U1570" i="2"/>
  <c r="U2068" i="2"/>
  <c r="U2069" i="2"/>
  <c r="U1955" i="2"/>
  <c r="U1956" i="2"/>
  <c r="U1241" i="2"/>
  <c r="U307" i="2"/>
  <c r="U1405" i="2"/>
  <c r="U260" i="2"/>
  <c r="U1404" i="2"/>
  <c r="U645" i="2"/>
  <c r="U1402" i="2"/>
  <c r="U1403" i="2"/>
  <c r="U644" i="2"/>
  <c r="U3118" i="2"/>
  <c r="U3327" i="2"/>
  <c r="U2244" i="2"/>
  <c r="U2245" i="2"/>
  <c r="U2865" i="2"/>
  <c r="U2866" i="2"/>
  <c r="U395" i="2"/>
  <c r="U1301" i="2"/>
  <c r="U2862" i="2"/>
  <c r="U2863" i="2"/>
  <c r="U727" i="2"/>
  <c r="U3181" i="2"/>
  <c r="U1578" i="2"/>
  <c r="U1579" i="2"/>
  <c r="U664" i="2"/>
  <c r="U1580" i="2"/>
  <c r="U1581" i="2"/>
  <c r="U3456" i="2"/>
  <c r="U3457" i="2"/>
  <c r="U3112" i="2"/>
  <c r="U3317" i="2"/>
  <c r="U2124" i="2"/>
  <c r="U2125" i="2"/>
  <c r="U2126" i="2"/>
  <c r="U2127" i="2"/>
  <c r="U2128" i="2"/>
  <c r="U2129" i="2"/>
  <c r="U2009" i="2"/>
  <c r="U2010" i="2"/>
  <c r="U2011" i="2"/>
  <c r="U2012" i="2"/>
  <c r="U2013" i="2"/>
  <c r="U2014" i="2"/>
  <c r="U2015" i="2"/>
  <c r="U2016" i="2"/>
  <c r="U2017" i="2"/>
  <c r="U2018" i="2"/>
  <c r="U1698" i="2"/>
  <c r="U1699" i="2"/>
  <c r="U1700" i="2"/>
  <c r="U1701" i="2"/>
  <c r="U1702" i="2"/>
  <c r="U1703" i="2"/>
  <c r="U1704" i="2"/>
  <c r="U1705" i="2"/>
  <c r="U1706" i="2"/>
  <c r="U1707" i="2"/>
  <c r="U1708" i="2"/>
  <c r="U1709" i="2"/>
  <c r="U1710" i="2"/>
  <c r="U1158" i="2"/>
  <c r="U2966" i="2"/>
  <c r="U1159" i="2"/>
  <c r="U1160" i="2"/>
  <c r="U1161" i="2"/>
  <c r="U2968" i="2"/>
  <c r="U802" i="2"/>
  <c r="U803" i="2"/>
  <c r="U283" i="2"/>
  <c r="U1678" i="2"/>
  <c r="U2225" i="2"/>
  <c r="U2226" i="2"/>
  <c r="U423" i="2"/>
  <c r="U1137" i="2"/>
  <c r="U2089" i="2"/>
  <c r="U2090" i="2"/>
  <c r="U1216" i="2"/>
  <c r="U1693" i="2"/>
  <c r="U1694" i="2"/>
  <c r="U1695" i="2"/>
  <c r="U672" i="2"/>
  <c r="U3080" i="2"/>
  <c r="U1338" i="2"/>
  <c r="U1339" i="2"/>
  <c r="U642" i="2"/>
  <c r="U1340" i="2"/>
  <c r="U1341" i="2"/>
  <c r="U1342" i="2"/>
  <c r="U1343" i="2"/>
  <c r="U1344" i="2"/>
  <c r="U1345" i="2"/>
  <c r="U1346" i="2"/>
  <c r="U641" i="2"/>
  <c r="U1347" i="2"/>
  <c r="U1348" i="2"/>
  <c r="U1349" i="2"/>
  <c r="U1350" i="2"/>
  <c r="U2277" i="2"/>
  <c r="U3117" i="2"/>
  <c r="U2174" i="2"/>
  <c r="U974" i="2"/>
  <c r="U3320" i="2"/>
  <c r="U973" i="2"/>
  <c r="U3321" i="2"/>
  <c r="U420" i="2"/>
  <c r="U3033" i="2"/>
  <c r="U2725" i="2"/>
  <c r="U2579" i="2"/>
  <c r="U433" i="2"/>
  <c r="U2580" i="2"/>
  <c r="U3077" i="2"/>
  <c r="U3078" i="2"/>
  <c r="U567" i="2"/>
  <c r="U3079" i="2"/>
  <c r="U3450" i="2"/>
  <c r="U3451" i="2"/>
  <c r="U2356" i="2"/>
  <c r="U356" i="2"/>
  <c r="U1234" i="2"/>
  <c r="U1235" i="2"/>
  <c r="U2081" i="2"/>
  <c r="U2082" i="2"/>
  <c r="U2083" i="2"/>
  <c r="U1679" i="2"/>
  <c r="U580" i="2"/>
  <c r="U1431" i="2"/>
  <c r="U516" i="2"/>
  <c r="U2650" i="2"/>
  <c r="U462" i="2"/>
  <c r="U1238" i="2"/>
  <c r="U313" i="2"/>
  <c r="U1239" i="2"/>
  <c r="U1240" i="2"/>
  <c r="U3220" i="2"/>
  <c r="U542" i="2"/>
  <c r="U3221" i="2"/>
  <c r="U1896" i="2"/>
  <c r="U1897" i="2"/>
  <c r="U3418" i="2"/>
  <c r="U781" i="2"/>
  <c r="U3419" i="2"/>
  <c r="U1825" i="2"/>
  <c r="U936" i="2"/>
  <c r="U1764" i="2"/>
  <c r="U2649" i="2"/>
  <c r="U2085" i="2"/>
  <c r="U2086" i="2"/>
  <c r="U700" i="2"/>
  <c r="U1852" i="2"/>
  <c r="U391" i="2"/>
  <c r="U1853" i="2"/>
  <c r="U1854" i="2"/>
  <c r="U1855" i="2"/>
  <c r="U1856" i="2"/>
  <c r="U1857" i="2"/>
  <c r="U1858" i="2"/>
  <c r="U683" i="2"/>
  <c r="U1859" i="2"/>
  <c r="U1860" i="2"/>
  <c r="U1861" i="2"/>
  <c r="U1862" i="2"/>
  <c r="U1863" i="2"/>
  <c r="U1864" i="2"/>
  <c r="U684" i="2"/>
  <c r="U1865" i="2"/>
  <c r="U1866" i="2"/>
  <c r="U1867" i="2"/>
  <c r="U1868" i="2"/>
  <c r="U2383" i="2"/>
  <c r="U551" i="2"/>
  <c r="U1212" i="2"/>
  <c r="U1213" i="2"/>
  <c r="U2971" i="2"/>
  <c r="U1909" i="2"/>
  <c r="U1910" i="2"/>
  <c r="U685" i="2"/>
  <c r="U1001" i="2"/>
  <c r="U1002" i="2"/>
  <c r="U1003" i="2"/>
  <c r="U1004" i="2"/>
  <c r="U1005" i="2"/>
  <c r="U619" i="2"/>
  <c r="U1006" i="2"/>
  <c r="U1007" i="2"/>
  <c r="U1008" i="2"/>
  <c r="U1009" i="2"/>
  <c r="U2947" i="2"/>
  <c r="U1010" i="2"/>
  <c r="U1011" i="2"/>
  <c r="U1012" i="2"/>
  <c r="U1013" i="2"/>
  <c r="U1014" i="2"/>
  <c r="U620" i="2"/>
  <c r="U1015" i="2"/>
  <c r="U1016" i="2"/>
  <c r="U2733" i="2"/>
  <c r="U2734" i="2"/>
  <c r="U2735" i="2"/>
  <c r="U2736" i="2"/>
  <c r="U1585" i="2"/>
  <c r="U1586" i="2"/>
  <c r="U587" i="2"/>
  <c r="U1587" i="2"/>
  <c r="U1588" i="2"/>
  <c r="U1589" i="2"/>
  <c r="U3292" i="2"/>
  <c r="U3293" i="2"/>
  <c r="U3090" i="2"/>
  <c r="U744" i="2"/>
  <c r="U3091" i="2"/>
  <c r="U2704" i="2"/>
  <c r="U538" i="2"/>
  <c r="U2705" i="2"/>
  <c r="U2359" i="2"/>
  <c r="U706" i="2"/>
  <c r="U2360" i="2"/>
  <c r="U3585" i="2"/>
  <c r="U3586" i="2"/>
  <c r="U3238" i="2"/>
  <c r="U3239" i="2"/>
  <c r="U2480" i="2"/>
  <c r="U499" i="2"/>
  <c r="U2481" i="2"/>
  <c r="U1088" i="2"/>
  <c r="U1089" i="2"/>
  <c r="U2503" i="2"/>
  <c r="U368" i="2"/>
  <c r="U3261" i="2"/>
  <c r="U3262" i="2"/>
  <c r="U761" i="2"/>
  <c r="U3263" i="2"/>
  <c r="U361" i="2"/>
  <c r="U3071" i="2"/>
  <c r="U3072" i="2"/>
  <c r="U3073" i="2"/>
  <c r="U3318" i="2"/>
  <c r="U489" i="2"/>
  <c r="U3319" i="2"/>
  <c r="U3074" i="2"/>
  <c r="U479" i="2"/>
  <c r="U3075" i="2"/>
  <c r="U3076" i="2"/>
  <c r="U2920" i="2"/>
  <c r="U730" i="2"/>
  <c r="U2921" i="2"/>
  <c r="U2898" i="2"/>
  <c r="U2899" i="2"/>
  <c r="U2900" i="2"/>
  <c r="U2901" i="2"/>
  <c r="U3311" i="2"/>
  <c r="U3312" i="2"/>
  <c r="U3031" i="2"/>
  <c r="U3032" i="2"/>
  <c r="U2248" i="2"/>
  <c r="U1057" i="2"/>
  <c r="U2222" i="2"/>
  <c r="U2223" i="2"/>
  <c r="U346" i="2"/>
  <c r="U1428" i="2"/>
  <c r="U1469" i="2"/>
  <c r="U1470" i="2"/>
  <c r="U1471" i="2"/>
  <c r="U1472" i="2"/>
  <c r="U520" i="2"/>
  <c r="U1888" i="2"/>
  <c r="U3420" i="2"/>
  <c r="U782" i="2"/>
  <c r="U2962" i="2"/>
  <c r="U737" i="2"/>
  <c r="U2963" i="2"/>
  <c r="U2609" i="2"/>
  <c r="U1827" i="2"/>
  <c r="U682" i="2"/>
  <c r="U1828" i="2"/>
  <c r="U1829" i="2"/>
  <c r="U1830" i="2"/>
  <c r="U1831" i="2"/>
  <c r="U1832" i="2"/>
  <c r="U1833" i="2"/>
  <c r="U1834" i="2"/>
  <c r="U495" i="2"/>
  <c r="U1835" i="2"/>
  <c r="U1836" i="2"/>
  <c r="U1837" i="2"/>
  <c r="U1498" i="2"/>
  <c r="U1499" i="2"/>
  <c r="U655" i="2"/>
  <c r="U1500" i="2"/>
  <c r="U1501" i="2"/>
  <c r="U1502" i="2"/>
  <c r="U1503" i="2"/>
  <c r="U1504" i="2"/>
  <c r="U1505" i="2"/>
  <c r="U546" i="2"/>
  <c r="U1506" i="2"/>
  <c r="U1507" i="2"/>
  <c r="U1508" i="2"/>
  <c r="U1509" i="2"/>
  <c r="U2220" i="2"/>
  <c r="U2221" i="2"/>
  <c r="U373" i="2"/>
  <c r="U1434" i="2"/>
  <c r="U1637" i="2"/>
  <c r="U668" i="2"/>
  <c r="U1638" i="2"/>
  <c r="U1639" i="2"/>
  <c r="U1640" i="2"/>
  <c r="U1641" i="2"/>
  <c r="U1642" i="2"/>
  <c r="U1643" i="2"/>
  <c r="U1644" i="2"/>
  <c r="U1645" i="2"/>
  <c r="U669" i="2"/>
  <c r="U1765" i="2"/>
  <c r="U1766" i="2"/>
  <c r="U676" i="2"/>
  <c r="U1767" i="2"/>
  <c r="U1768" i="2"/>
  <c r="U1769" i="2"/>
  <c r="U1770" i="2"/>
  <c r="U1771" i="2"/>
  <c r="U1772" i="2"/>
  <c r="U1773" i="2"/>
  <c r="U1774" i="2"/>
  <c r="U1775" i="2"/>
  <c r="U1776" i="2"/>
  <c r="U1777" i="2"/>
  <c r="U1778" i="2"/>
  <c r="U2187" i="2"/>
  <c r="U2188" i="2"/>
  <c r="U2328" i="2"/>
  <c r="U2329" i="2"/>
  <c r="U2330" i="2"/>
  <c r="U1048" i="2"/>
  <c r="U1050" i="2"/>
  <c r="U1051" i="2"/>
  <c r="U1052" i="2"/>
  <c r="U2399" i="2"/>
  <c r="U2400" i="2"/>
  <c r="U2401" i="2"/>
  <c r="U891" i="2"/>
  <c r="U892" i="2"/>
  <c r="U893" i="2"/>
  <c r="U894" i="2"/>
  <c r="U895" i="2"/>
  <c r="U896" i="2"/>
  <c r="U897" i="2"/>
  <c r="U898" i="2"/>
  <c r="U899" i="2"/>
  <c r="U900" i="2"/>
  <c r="U901" i="2"/>
  <c r="U902" i="2"/>
  <c r="U444" i="2"/>
  <c r="U903" i="2"/>
  <c r="U906" i="2"/>
  <c r="U907" i="2"/>
  <c r="U908" i="2"/>
  <c r="U909" i="2"/>
  <c r="U910" i="2"/>
  <c r="U911" i="2"/>
  <c r="U914" i="2"/>
  <c r="U915" i="2"/>
  <c r="U916" i="2"/>
  <c r="U917" i="2"/>
  <c r="U918" i="2"/>
  <c r="U919" i="2"/>
  <c r="U920" i="2"/>
  <c r="U921" i="2"/>
  <c r="U922" i="2"/>
  <c r="U275" i="2"/>
  <c r="U923" i="2"/>
  <c r="U924" i="2"/>
  <c r="U925" i="2"/>
  <c r="U926" i="2"/>
  <c r="U927" i="2"/>
  <c r="U612" i="2"/>
  <c r="U928" i="2"/>
  <c r="U929" i="2"/>
  <c r="U930" i="2"/>
  <c r="U931" i="2"/>
  <c r="U932" i="2"/>
  <c r="U2428" i="2"/>
  <c r="U875" i="2"/>
  <c r="U2693" i="2"/>
  <c r="U1058" i="2"/>
  <c r="U2980" i="2"/>
  <c r="U3236" i="2"/>
  <c r="U876" i="2"/>
  <c r="U877" i="2"/>
  <c r="U878" i="2"/>
  <c r="U879" i="2"/>
  <c r="U880" i="2"/>
  <c r="U881" i="2"/>
  <c r="U352" i="2"/>
  <c r="U882" i="2"/>
  <c r="U883" i="2"/>
  <c r="U884" i="2"/>
  <c r="U885" i="2"/>
  <c r="U886" i="2"/>
  <c r="U887" i="2"/>
  <c r="U611" i="2"/>
  <c r="U888" i="2"/>
  <c r="U889" i="2"/>
  <c r="U3611" i="2"/>
  <c r="U3612" i="2"/>
  <c r="U2056" i="2"/>
  <c r="U574" i="2"/>
  <c r="U2702" i="2"/>
  <c r="U414" i="2"/>
  <c r="U3570" i="2"/>
  <c r="U1037" i="2"/>
  <c r="U2357" i="2"/>
  <c r="U2358" i="2"/>
  <c r="U2888" i="2"/>
  <c r="U2889" i="2"/>
  <c r="U3539" i="2"/>
  <c r="U515" i="2"/>
  <c r="U3081" i="2"/>
  <c r="U3082" i="2"/>
  <c r="U2617" i="2"/>
  <c r="U2668" i="2"/>
  <c r="U3203" i="2"/>
  <c r="U755" i="2"/>
  <c r="U2948" i="2"/>
  <c r="U378" i="2"/>
  <c r="U2949" i="2"/>
  <c r="U303" i="2"/>
  <c r="U2494" i="2"/>
  <c r="U2495" i="2"/>
  <c r="U2496" i="2"/>
  <c r="U2497" i="2"/>
  <c r="U2421" i="2"/>
  <c r="U2422" i="2"/>
  <c r="U2378" i="2"/>
  <c r="U707" i="2"/>
  <c r="U2379" i="2"/>
  <c r="U793" i="2"/>
  <c r="U794" i="2"/>
  <c r="U2149" i="2"/>
  <c r="U295" i="2"/>
  <c r="U2150" i="2"/>
  <c r="U1872" i="2"/>
  <c r="U1873" i="2"/>
  <c r="U341" i="2"/>
  <c r="U1874" i="2"/>
  <c r="U1875" i="2"/>
  <c r="U1876" i="2"/>
  <c r="U1877" i="2"/>
  <c r="U1878" i="2"/>
  <c r="U1879" i="2"/>
  <c r="U1880" i="2"/>
  <c r="U1881" i="2"/>
  <c r="U1882" i="2"/>
  <c r="U1790" i="2"/>
  <c r="U677" i="2"/>
  <c r="U2044" i="2"/>
  <c r="U2045" i="2"/>
  <c r="U2046" i="2"/>
  <c r="U1162" i="2"/>
  <c r="U1164" i="2"/>
  <c r="U1165" i="2"/>
  <c r="U2466" i="2"/>
  <c r="U2467" i="2"/>
  <c r="U2468" i="2"/>
  <c r="U498" i="2"/>
  <c r="U2513" i="2"/>
  <c r="U1942" i="2"/>
  <c r="U1943" i="2"/>
  <c r="U1944" i="2"/>
  <c r="U1945" i="2"/>
  <c r="U687" i="2"/>
  <c r="U1784" i="2"/>
  <c r="U1785" i="2"/>
  <c r="U1786" i="2"/>
  <c r="U586" i="2"/>
  <c r="U1787" i="2"/>
  <c r="U2323" i="2"/>
  <c r="U2324" i="2"/>
  <c r="U2325" i="2"/>
  <c r="U2326" i="2"/>
  <c r="U2327" i="2"/>
  <c r="U3106" i="2"/>
  <c r="U1941" i="2"/>
  <c r="U2547" i="2"/>
  <c r="U2548" i="2"/>
  <c r="U2549" i="2"/>
  <c r="U2550" i="2"/>
  <c r="U432" i="2"/>
  <c r="U3135" i="2"/>
  <c r="U3014" i="2"/>
  <c r="U527" i="2"/>
  <c r="U3015" i="2"/>
  <c r="U1102" i="2"/>
  <c r="U1103" i="2"/>
  <c r="U1104" i="2"/>
  <c r="U592" i="2"/>
  <c r="U1105" i="2"/>
  <c r="U1108" i="2"/>
  <c r="U1109" i="2"/>
  <c r="U1111" i="2"/>
  <c r="U1112" i="2"/>
  <c r="U326" i="2"/>
  <c r="U1143" i="2"/>
  <c r="U1144" i="2"/>
  <c r="U1145" i="2"/>
  <c r="U1146" i="2"/>
  <c r="U1147" i="2"/>
  <c r="U1148" i="2"/>
  <c r="U3568" i="2"/>
  <c r="U1531" i="2"/>
  <c r="U3565" i="2"/>
  <c r="U3566" i="2"/>
  <c r="U3454" i="2"/>
  <c r="U3455" i="2"/>
  <c r="U1779" i="2"/>
  <c r="U566" i="2"/>
  <c r="U1780" i="2"/>
  <c r="U1781" i="2"/>
  <c r="U1782" i="2"/>
  <c r="U1783" i="2"/>
  <c r="U1985" i="2"/>
  <c r="U1986" i="2"/>
  <c r="U1987" i="2"/>
  <c r="U1988" i="2"/>
  <c r="U1989" i="2"/>
  <c r="U1990" i="2"/>
  <c r="U2088" i="2"/>
  <c r="U279" i="2"/>
  <c r="U1724" i="2"/>
  <c r="U267" i="2"/>
  <c r="U1725" i="2"/>
  <c r="U399" i="2"/>
  <c r="U2163" i="2"/>
  <c r="U1036" i="2"/>
  <c r="U2162" i="2"/>
  <c r="U372" i="2"/>
  <c r="U3605" i="2"/>
  <c r="U3606" i="2"/>
  <c r="U771" i="2"/>
  <c r="U604" i="2"/>
  <c r="U772" i="2"/>
  <c r="U773" i="2"/>
  <c r="U774" i="2"/>
  <c r="U775" i="2"/>
  <c r="U603" i="2"/>
  <c r="U776" i="2"/>
  <c r="U777" i="2"/>
  <c r="U778" i="2"/>
  <c r="U3573" i="2"/>
  <c r="U3574" i="2"/>
  <c r="U3575" i="2"/>
  <c r="U3576" i="2"/>
  <c r="U843" i="2"/>
  <c r="U844" i="2"/>
  <c r="U845" i="2"/>
  <c r="U846" i="2"/>
  <c r="U609" i="2"/>
  <c r="U1302" i="2"/>
  <c r="U1303" i="2"/>
  <c r="U320" i="2"/>
  <c r="U1304" i="2"/>
  <c r="U470" i="2"/>
  <c r="U3464" i="2"/>
  <c r="U3465" i="2"/>
  <c r="U855" i="2"/>
  <c r="U856" i="2"/>
  <c r="U857" i="2"/>
  <c r="U858" i="2"/>
  <c r="U2530" i="2"/>
  <c r="U2531" i="2"/>
  <c r="U2532" i="2"/>
  <c r="U954" i="2"/>
  <c r="U2533" i="2"/>
  <c r="U2822" i="2"/>
  <c r="U2823" i="2"/>
  <c r="U720" i="2"/>
  <c r="U1482" i="2"/>
  <c r="U652" i="2"/>
  <c r="U3149" i="2"/>
  <c r="U749" i="2"/>
  <c r="U3150" i="2"/>
  <c r="U860" i="2"/>
  <c r="U861" i="2"/>
  <c r="U862" i="2"/>
  <c r="U863" i="2"/>
  <c r="U282" i="2"/>
  <c r="U864" i="2"/>
  <c r="U865" i="2"/>
  <c r="U866" i="2"/>
  <c r="U867" i="2"/>
  <c r="U868" i="2"/>
  <c r="U869" i="2"/>
  <c r="U870" i="2"/>
  <c r="U871" i="2"/>
  <c r="U872" i="2"/>
  <c r="U873" i="2"/>
  <c r="U874" i="2"/>
  <c r="U2610" i="2"/>
  <c r="U1512" i="2"/>
  <c r="U1351" i="2"/>
  <c r="U415" i="2"/>
  <c r="U1352" i="2"/>
  <c r="U1353" i="2"/>
  <c r="U1354" i="2"/>
  <c r="U1355" i="2"/>
  <c r="U1356" i="2"/>
  <c r="U1357" i="2"/>
  <c r="U1358" i="2"/>
  <c r="U643" i="2"/>
  <c r="U1359" i="2"/>
  <c r="U1360" i="2"/>
  <c r="U1361" i="2"/>
  <c r="U1362" i="2"/>
  <c r="U2556" i="2"/>
  <c r="U2557" i="2"/>
  <c r="U438" i="2"/>
  <c r="U2558" i="2"/>
  <c r="U3107" i="2"/>
  <c r="U746" i="2"/>
  <c r="U3108" i="2"/>
  <c r="U3109" i="2"/>
  <c r="U3110" i="2"/>
  <c r="U3087" i="2"/>
  <c r="U3088" i="2"/>
  <c r="U3342" i="2"/>
  <c r="U3423" i="2"/>
  <c r="U3343" i="2"/>
  <c r="U1172" i="2"/>
  <c r="U465" i="2"/>
  <c r="U1173" i="2"/>
  <c r="U1174" i="2"/>
  <c r="U1175" i="2"/>
  <c r="U1176" i="2"/>
  <c r="U1177" i="2"/>
  <c r="U1178" i="2"/>
  <c r="U1179" i="2"/>
  <c r="U1180" i="2"/>
  <c r="U633" i="2"/>
  <c r="U1181" i="2"/>
  <c r="U2423" i="2"/>
  <c r="U1116" i="2"/>
  <c r="U2777" i="2"/>
  <c r="U2778" i="2"/>
  <c r="U2779" i="2"/>
  <c r="U2780" i="2"/>
  <c r="U2781" i="2"/>
  <c r="U2782" i="2"/>
  <c r="U2413" i="2"/>
  <c r="U369" i="2"/>
  <c r="U2915" i="2"/>
  <c r="U2916" i="2"/>
  <c r="U2917" i="2"/>
  <c r="U729" i="2"/>
  <c r="U2918" i="2"/>
  <c r="U2919" i="2"/>
  <c r="U1939" i="2"/>
  <c r="U1940" i="2"/>
  <c r="U686" i="2"/>
  <c r="U2983" i="2"/>
  <c r="U739" i="2"/>
  <c r="U2984" i="2"/>
  <c r="U3340" i="2"/>
  <c r="U770" i="2"/>
  <c r="U3341" i="2"/>
  <c r="U3285" i="2"/>
  <c r="U3286" i="2"/>
  <c r="U2551" i="2"/>
  <c r="U2552" i="2"/>
  <c r="U3314" i="2"/>
  <c r="U3415" i="2"/>
  <c r="U1291" i="2"/>
  <c r="U336" i="2"/>
  <c r="U1292" i="2"/>
  <c r="U1293" i="2"/>
  <c r="U1294" i="2"/>
  <c r="U1295" i="2"/>
  <c r="U1601" i="2"/>
  <c r="U1602" i="2"/>
  <c r="U461" i="2"/>
  <c r="U1603" i="2"/>
  <c r="U1604" i="2"/>
  <c r="U1605" i="2"/>
  <c r="U1606" i="2"/>
  <c r="U1607" i="2"/>
  <c r="U1608" i="2"/>
  <c r="U666" i="2"/>
  <c r="U1609" i="2"/>
  <c r="U1610" i="2"/>
  <c r="U1611" i="2"/>
  <c r="U1612" i="2"/>
  <c r="U2266" i="2"/>
  <c r="U314" i="2"/>
  <c r="U1081" i="2"/>
  <c r="U1082" i="2"/>
  <c r="U1083" i="2"/>
  <c r="U1084" i="2"/>
  <c r="U2116" i="2"/>
  <c r="U2117" i="2"/>
  <c r="U297" i="2"/>
  <c r="U1690" i="2"/>
  <c r="U1660" i="2"/>
  <c r="U1661" i="2"/>
  <c r="U553" i="2"/>
  <c r="U3036" i="2"/>
  <c r="U3328" i="2"/>
  <c r="U3329" i="2"/>
  <c r="U3421" i="2"/>
  <c r="U1809" i="2"/>
  <c r="U680" i="2"/>
  <c r="U3010" i="2"/>
  <c r="U3299" i="2"/>
  <c r="U3011" i="2"/>
  <c r="U3012" i="2"/>
  <c r="U741" i="2"/>
  <c r="U3013" i="2"/>
  <c r="U2166" i="2"/>
  <c r="U1696" i="2"/>
  <c r="U2575" i="2"/>
  <c r="U529" i="2"/>
  <c r="U2576" i="2"/>
  <c r="U2573" i="2"/>
  <c r="U478" i="2"/>
  <c r="U2574" i="2"/>
  <c r="U2571" i="2"/>
  <c r="U416" i="2"/>
  <c r="U2572" i="2"/>
  <c r="U2569" i="2"/>
  <c r="U439" i="2"/>
  <c r="U2570" i="2"/>
  <c r="U2560" i="2"/>
  <c r="U2212" i="2"/>
  <c r="U3136" i="2"/>
  <c r="U328" i="2"/>
  <c r="U3137" i="2"/>
  <c r="U3138" i="2"/>
  <c r="U3139" i="2"/>
  <c r="U3147" i="2"/>
  <c r="U3148" i="2"/>
  <c r="U452" i="2"/>
  <c r="U3355" i="2"/>
  <c r="U3143" i="2"/>
  <c r="U748" i="2"/>
  <c r="U3144" i="2"/>
  <c r="U1758" i="2"/>
  <c r="U355" i="2"/>
  <c r="U1759" i="2"/>
  <c r="U1262" i="2"/>
  <c r="U1263" i="2"/>
  <c r="U1264" i="2"/>
  <c r="U1265" i="2"/>
  <c r="U1266" i="2"/>
  <c r="U345" i="2"/>
  <c r="U1267" i="2"/>
  <c r="U1268" i="2"/>
  <c r="U1269" i="2"/>
  <c r="U1270" i="2"/>
  <c r="U1271" i="2"/>
  <c r="U2164" i="2"/>
  <c r="U337" i="2"/>
  <c r="U2165" i="2"/>
  <c r="U2873" i="2"/>
  <c r="U2874" i="2"/>
  <c r="U2875" i="2"/>
  <c r="U600" i="2"/>
  <c r="U2829" i="2"/>
  <c r="U2876" i="2"/>
  <c r="U2877" i="2"/>
  <c r="U2878" i="2"/>
  <c r="U2879" i="2"/>
  <c r="U2880" i="2"/>
  <c r="U2881" i="2"/>
  <c r="U2882" i="2"/>
  <c r="U2883" i="2"/>
  <c r="U2884" i="2"/>
  <c r="U3294" i="2"/>
  <c r="U3295" i="2"/>
  <c r="U1149" i="2"/>
  <c r="U1150" i="2"/>
  <c r="U1151" i="2"/>
  <c r="U1152" i="2"/>
  <c r="U1153" i="2"/>
  <c r="U2340" i="2"/>
  <c r="U1850" i="2"/>
  <c r="U1851" i="2"/>
  <c r="U1063" i="2"/>
  <c r="U1064" i="2"/>
  <c r="U1065" i="2"/>
  <c r="U3609" i="2"/>
  <c r="U3610" i="2"/>
  <c r="U3222" i="2"/>
  <c r="U3223" i="2"/>
  <c r="U463" i="2"/>
  <c r="U3224" i="2"/>
  <c r="U2738" i="2"/>
  <c r="U2739" i="2"/>
  <c r="U1558" i="2"/>
  <c r="U316" i="2"/>
  <c r="U1559" i="2"/>
  <c r="U1560" i="2"/>
  <c r="U1561" i="2"/>
  <c r="U437" i="2"/>
  <c r="U1562" i="2"/>
  <c r="U1113" i="2"/>
  <c r="U1114" i="2"/>
  <c r="U629" i="2"/>
  <c r="U1476" i="2"/>
  <c r="U1477" i="2"/>
  <c r="U1478" i="2"/>
  <c r="U2249" i="2"/>
  <c r="U2250" i="2"/>
  <c r="U946" i="2"/>
  <c r="U2251" i="2"/>
  <c r="U2252" i="2"/>
  <c r="U2894" i="2"/>
  <c r="U2895" i="2"/>
  <c r="U2896" i="2"/>
  <c r="U2897" i="2"/>
  <c r="U1243" i="2"/>
  <c r="U1887" i="2"/>
  <c r="U1244" i="2"/>
  <c r="U1245" i="2"/>
  <c r="U1246" i="2"/>
  <c r="U2019" i="2"/>
  <c r="U2020" i="2"/>
  <c r="U1415" i="2"/>
  <c r="U1416" i="2"/>
  <c r="U647" i="2"/>
  <c r="U1417" i="2"/>
  <c r="U1166" i="2"/>
  <c r="U1167" i="2"/>
  <c r="U632" i="2"/>
  <c r="U3538" i="2"/>
  <c r="U597" i="2"/>
  <c r="U2051" i="2"/>
  <c r="U694" i="2"/>
  <c r="U2670" i="2"/>
  <c r="U532" i="2"/>
  <c r="U3252" i="2"/>
  <c r="U1582" i="2"/>
  <c r="U2189" i="2"/>
  <c r="U2190" i="2"/>
  <c r="U2611" i="2"/>
  <c r="U440" i="2"/>
  <c r="U2582" i="2"/>
  <c r="U2583" i="2"/>
  <c r="U2180" i="2"/>
  <c r="U2181" i="2"/>
  <c r="U2197" i="2"/>
  <c r="U2198" i="2"/>
  <c r="U2761" i="2"/>
  <c r="U441" i="2"/>
  <c r="U2488" i="2"/>
  <c r="U1484" i="2"/>
  <c r="U2683" i="2"/>
  <c r="U484" i="2"/>
  <c r="U2207" i="2"/>
  <c r="U358" i="2"/>
  <c r="U2206" i="2"/>
  <c r="U322" i="2"/>
  <c r="U2205" i="2"/>
  <c r="U291" i="2"/>
  <c r="U3433" i="2"/>
  <c r="U3434" i="2"/>
  <c r="U3435" i="2"/>
  <c r="U3436" i="2"/>
  <c r="U3437" i="2"/>
  <c r="U3438" i="2"/>
  <c r="U3439" i="2"/>
  <c r="U3440" i="2"/>
  <c r="U1286" i="2"/>
  <c r="U3441" i="2"/>
  <c r="U3442" i="2"/>
  <c r="U3443" i="2"/>
  <c r="U3444" i="2"/>
  <c r="U3445" i="2"/>
  <c r="U3446" i="2"/>
  <c r="U3447" i="2"/>
  <c r="U2744" i="2"/>
  <c r="U525" i="2"/>
  <c r="U2662" i="2"/>
  <c r="U955" i="2"/>
  <c r="U2487" i="2"/>
  <c r="U435" i="2"/>
  <c r="U2654" i="2"/>
  <c r="U2655" i="2"/>
  <c r="U2658" i="2"/>
  <c r="U2659" i="2"/>
  <c r="U2656" i="2"/>
  <c r="U2657" i="2"/>
  <c r="U2601" i="2"/>
  <c r="U2602" i="2"/>
  <c r="U2603" i="2"/>
  <c r="U2604" i="2"/>
  <c r="U1497" i="2"/>
  <c r="U2087" i="2"/>
  <c r="U293" i="2"/>
  <c r="U2618" i="2"/>
  <c r="U1456" i="2"/>
  <c r="U2647" i="2"/>
  <c r="U2648" i="2"/>
  <c r="U2645" i="2"/>
  <c r="U2646" i="2"/>
  <c r="U2643" i="2"/>
  <c r="U2644" i="2"/>
  <c r="U2615" i="2"/>
  <c r="U1563" i="2"/>
  <c r="U2616" i="2"/>
  <c r="U1957" i="2"/>
  <c r="U859" i="2"/>
  <c r="U1958" i="2"/>
  <c r="U1959" i="2"/>
  <c r="U2182" i="2"/>
  <c r="U2183" i="2"/>
  <c r="U2525" i="2"/>
  <c r="U2526" i="2"/>
  <c r="U2612" i="2"/>
  <c r="U413" i="2"/>
  <c r="U2613" i="2"/>
  <c r="U3448" i="2"/>
  <c r="U3449" i="2"/>
  <c r="U2392" i="2"/>
  <c r="U3122" i="2"/>
  <c r="U3284" i="2"/>
  <c r="U1969" i="2"/>
  <c r="U3416" i="2"/>
  <c r="U1394" i="2"/>
  <c r="U3417" i="2"/>
  <c r="U2331" i="2"/>
  <c r="U2332" i="2"/>
  <c r="U2287" i="2"/>
  <c r="U2288" i="2"/>
  <c r="U2289" i="2"/>
  <c r="U2291" i="2"/>
  <c r="U2292" i="2"/>
  <c r="U2293" i="2"/>
  <c r="U2294" i="2"/>
  <c r="U2295" i="2"/>
  <c r="U272" i="2"/>
  <c r="U2296" i="2"/>
  <c r="U2297" i="2"/>
  <c r="U2333" i="2"/>
  <c r="U2334" i="2"/>
  <c r="U2057" i="2"/>
  <c r="U2058" i="2"/>
  <c r="U2059" i="2"/>
  <c r="U3305" i="2"/>
  <c r="U3306" i="2"/>
  <c r="U3307" i="2"/>
  <c r="U3258" i="2"/>
  <c r="U3259" i="2"/>
  <c r="U2272" i="2"/>
  <c r="U2347" i="2"/>
  <c r="U2348" i="2"/>
  <c r="U3542" i="2"/>
  <c r="U840" i="2"/>
  <c r="U2835" i="2"/>
  <c r="U2836" i="2"/>
  <c r="U724" i="2"/>
  <c r="U2837" i="2"/>
  <c r="U2838" i="2"/>
  <c r="U2060" i="2"/>
  <c r="U2061" i="2"/>
  <c r="U2062" i="2"/>
  <c r="U2065" i="2"/>
  <c r="U2066" i="2"/>
  <c r="U2067" i="2"/>
  <c r="U3540" i="2"/>
  <c r="U833" i="2"/>
  <c r="U1977" i="2"/>
  <c r="U1978" i="2"/>
  <c r="U1979" i="2"/>
  <c r="U1960" i="2"/>
  <c r="U688" i="2"/>
  <c r="U1961" i="2"/>
  <c r="U1962" i="2"/>
  <c r="U1734" i="2"/>
  <c r="U1735" i="2"/>
  <c r="U590" i="2"/>
  <c r="U571" i="2"/>
  <c r="U363" i="2"/>
  <c r="U523" i="2"/>
  <c r="U2785" i="2"/>
  <c r="U340" i="2"/>
  <c r="U379" i="2"/>
  <c r="U2760" i="2"/>
  <c r="U563" i="2"/>
  <c r="U493" i="2"/>
  <c r="U2811" i="2"/>
  <c r="U2504" i="2"/>
  <c r="U2799" i="2"/>
  <c r="U2861" i="2"/>
  <c r="U591" i="2"/>
  <c r="U2867" i="2"/>
  <c r="U464" i="2"/>
  <c r="U2868" i="2"/>
  <c r="U528" i="2"/>
  <c r="U2729" i="2"/>
  <c r="U593" i="2"/>
  <c r="U2802" i="2"/>
  <c r="U544" i="2"/>
  <c r="U573" i="2"/>
  <c r="U526" i="2"/>
  <c r="U1033" i="2"/>
  <c r="U1883" i="2"/>
  <c r="U2857" i="2"/>
  <c r="U582" i="2"/>
  <c r="U1401" i="2"/>
  <c r="U1395" i="2"/>
  <c r="U364" i="2"/>
  <c r="U427" i="2"/>
  <c r="U2864" i="2"/>
  <c r="U2723" i="2"/>
  <c r="U578" i="2"/>
  <c r="U554" i="2"/>
  <c r="U402" i="2"/>
  <c r="U569" i="2"/>
  <c r="U576" i="2"/>
  <c r="U496" i="2"/>
  <c r="U2789" i="2"/>
  <c r="U2469" i="2"/>
  <c r="U2749" i="2"/>
  <c r="U2471" i="2"/>
  <c r="U1414" i="2"/>
  <c r="U531" i="2"/>
  <c r="U2806" i="2"/>
  <c r="U1971" i="2"/>
  <c r="U581" i="2"/>
  <c r="U517" i="2"/>
  <c r="U545" i="2"/>
  <c r="U1115" i="2"/>
  <c r="U492" i="2"/>
  <c r="U428" i="2"/>
  <c r="U2727" i="2"/>
  <c r="U559" i="2"/>
  <c r="U1684" i="2"/>
  <c r="U524" i="2"/>
  <c r="U388" i="2"/>
  <c r="U2808" i="2"/>
  <c r="U568" i="2"/>
  <c r="U481" i="2"/>
  <c r="U419" i="2"/>
  <c r="U2737" i="2"/>
  <c r="U2732" i="2"/>
  <c r="U3622" i="2"/>
  <c r="U3623" i="2"/>
  <c r="U3624" i="2"/>
  <c r="U3625" i="2"/>
  <c r="U3626" i="2"/>
  <c r="U3627" i="2"/>
  <c r="U3628" i="2"/>
  <c r="U3629" i="2"/>
  <c r="U3630" i="2"/>
  <c r="U3631" i="2"/>
  <c r="U3632" i="2"/>
  <c r="U3633" i="2"/>
  <c r="U3634" i="2"/>
  <c r="U3635" i="2"/>
  <c r="U3636" i="2"/>
  <c r="U3637" i="2"/>
  <c r="U3638" i="2"/>
  <c r="U3639" i="2"/>
  <c r="U3640" i="2"/>
  <c r="U3641" i="2"/>
  <c r="U3642" i="2"/>
  <c r="U3643" i="2"/>
  <c r="U3644" i="2"/>
  <c r="U3645" i="2"/>
  <c r="U3646" i="2"/>
  <c r="U3647" i="2"/>
  <c r="U3648" i="2"/>
  <c r="U3649" i="2"/>
  <c r="U3650" i="2"/>
  <c r="U3651" i="2"/>
  <c r="U3652" i="2"/>
  <c r="U3653" i="2"/>
  <c r="U3654" i="2"/>
  <c r="U3655" i="2"/>
  <c r="U3656" i="2"/>
  <c r="U3657" i="2"/>
  <c r="U3658" i="2"/>
  <c r="U3659" i="2"/>
  <c r="U3660" i="2"/>
  <c r="U3661" i="2"/>
  <c r="U3662" i="2"/>
  <c r="U3663" i="2"/>
  <c r="U3664" i="2"/>
  <c r="U3665" i="2"/>
  <c r="U3666" i="2"/>
  <c r="U3667" i="2"/>
  <c r="U3668" i="2"/>
  <c r="U3669" i="2"/>
  <c r="U3670" i="2"/>
  <c r="U3671" i="2"/>
  <c r="U3672" i="2"/>
  <c r="U3673" i="2"/>
  <c r="U3674" i="2"/>
  <c r="U3675" i="2"/>
  <c r="U3676" i="2"/>
  <c r="U3677" i="2"/>
  <c r="U3678" i="2"/>
  <c r="U3679" i="2"/>
  <c r="U3680" i="2"/>
  <c r="U3681" i="2"/>
  <c r="U3682" i="2"/>
  <c r="U3683" i="2"/>
  <c r="U3684" i="2"/>
  <c r="U3685" i="2"/>
  <c r="U3686" i="2"/>
  <c r="U3687" i="2"/>
  <c r="U3688" i="2"/>
  <c r="U3689" i="2"/>
  <c r="U3690" i="2"/>
  <c r="U3691" i="2"/>
  <c r="U3692" i="2"/>
  <c r="U3693" i="2"/>
  <c r="U3694" i="2"/>
  <c r="U3695" i="2"/>
  <c r="U3696" i="2"/>
  <c r="U3697" i="2"/>
  <c r="U3698" i="2"/>
  <c r="U3699" i="2"/>
  <c r="U3700" i="2"/>
  <c r="U3701" i="2"/>
  <c r="U3702" i="2"/>
  <c r="U3703" i="2"/>
  <c r="U3704" i="2"/>
  <c r="U3705" i="2"/>
  <c r="U3706" i="2"/>
  <c r="U3707" i="2"/>
  <c r="U3708" i="2"/>
  <c r="U3709" i="2"/>
  <c r="U3710" i="2"/>
  <c r="U3711" i="2"/>
  <c r="U3712" i="2"/>
  <c r="U3713" i="2"/>
  <c r="U3714" i="2"/>
  <c r="U3715" i="2"/>
  <c r="U3716" i="2"/>
  <c r="U3717" i="2"/>
  <c r="U3718" i="2"/>
  <c r="U3719" i="2"/>
  <c r="U3720" i="2"/>
  <c r="U3721" i="2"/>
  <c r="U3722" i="2"/>
  <c r="U3723" i="2"/>
  <c r="U3724" i="2"/>
  <c r="U3725" i="2"/>
  <c r="U3726" i="2"/>
  <c r="U3727" i="2"/>
  <c r="U3728" i="2"/>
  <c r="U3729" i="2"/>
  <c r="U3730" i="2"/>
  <c r="U3731" i="2"/>
  <c r="U3732" i="2"/>
  <c r="U3733" i="2"/>
  <c r="U3734" i="2"/>
  <c r="U3735" i="2"/>
  <c r="U3736" i="2"/>
  <c r="U3737" i="2"/>
  <c r="U3738" i="2"/>
  <c r="U3739" i="2"/>
  <c r="U3740" i="2"/>
  <c r="U3741" i="2"/>
  <c r="U3742" i="2"/>
  <c r="U3743" i="2"/>
  <c r="U3744" i="2"/>
  <c r="U3745" i="2"/>
  <c r="U3746" i="2"/>
  <c r="U3747" i="2"/>
  <c r="U3748" i="2"/>
  <c r="U3749" i="2"/>
  <c r="U3750" i="2"/>
  <c r="U3751" i="2"/>
  <c r="U3752" i="2"/>
  <c r="U3753" i="2"/>
  <c r="U3754" i="2"/>
  <c r="U3755" i="2"/>
  <c r="U3756" i="2"/>
  <c r="U3757" i="2"/>
  <c r="U3758" i="2"/>
  <c r="U3759" i="2"/>
  <c r="U3760" i="2"/>
  <c r="U3761" i="2"/>
  <c r="U3762" i="2"/>
  <c r="U3763" i="2"/>
  <c r="U3764" i="2"/>
  <c r="U3765" i="2"/>
  <c r="U3766" i="2"/>
  <c r="U3767" i="2"/>
  <c r="U3768" i="2"/>
  <c r="U3769" i="2"/>
  <c r="U3770" i="2"/>
  <c r="U3771" i="2"/>
  <c r="U3772" i="2"/>
  <c r="U3773" i="2"/>
  <c r="U3774" i="2"/>
  <c r="U3775" i="2"/>
  <c r="U3776" i="2"/>
  <c r="U3777" i="2"/>
  <c r="U3778" i="2"/>
  <c r="U3779" i="2"/>
  <c r="U3780" i="2"/>
  <c r="U3781" i="2"/>
  <c r="U3782" i="2"/>
  <c r="U3783" i="2"/>
  <c r="U3784" i="2"/>
  <c r="U3785" i="2"/>
  <c r="U3786" i="2"/>
  <c r="U3787" i="2"/>
  <c r="U3788" i="2"/>
  <c r="U3789" i="2"/>
  <c r="U3790" i="2"/>
  <c r="U3791" i="2"/>
  <c r="U3792" i="2"/>
  <c r="U3793" i="2"/>
  <c r="U3794" i="2"/>
  <c r="U3795" i="2"/>
  <c r="U3796" i="2"/>
  <c r="U3797" i="2"/>
  <c r="U3798" i="2"/>
  <c r="U3799" i="2"/>
  <c r="U3800" i="2"/>
  <c r="U3801" i="2"/>
  <c r="U3802" i="2"/>
  <c r="U3803" i="2"/>
  <c r="U3804" i="2"/>
  <c r="U3805" i="2"/>
  <c r="U3806" i="2"/>
  <c r="U3807" i="2"/>
  <c r="U3808" i="2"/>
  <c r="U3809" i="2"/>
  <c r="U3810" i="2"/>
  <c r="U3811" i="2"/>
  <c r="U3812" i="2"/>
  <c r="U3813" i="2"/>
  <c r="U3814" i="2"/>
  <c r="U3815" i="2"/>
  <c r="U3816" i="2"/>
  <c r="U3817" i="2"/>
  <c r="U3818" i="2"/>
  <c r="U3819" i="2"/>
  <c r="U3820" i="2"/>
  <c r="U3821" i="2"/>
  <c r="U3822" i="2"/>
  <c r="U3823" i="2"/>
  <c r="U3824" i="2"/>
  <c r="U3825" i="2"/>
  <c r="U3826" i="2"/>
  <c r="U3827" i="2"/>
  <c r="U3828" i="2"/>
  <c r="U3829" i="2"/>
  <c r="U3830" i="2"/>
  <c r="U3831" i="2"/>
  <c r="U3832" i="2"/>
  <c r="U3833" i="2"/>
  <c r="U3834" i="2"/>
  <c r="U3835" i="2"/>
  <c r="U3836" i="2"/>
  <c r="U3837" i="2"/>
  <c r="U3838" i="2"/>
  <c r="U3839" i="2"/>
  <c r="U3840" i="2"/>
  <c r="U3841" i="2"/>
  <c r="U3842" i="2"/>
  <c r="U3843" i="2"/>
  <c r="U3844" i="2"/>
  <c r="U3845" i="2"/>
  <c r="U3846" i="2"/>
  <c r="U3847" i="2"/>
  <c r="U3848" i="2"/>
  <c r="U3849" i="2"/>
  <c r="U3850" i="2"/>
  <c r="U3851" i="2"/>
  <c r="U3852" i="2"/>
  <c r="U3853" i="2"/>
  <c r="U3854" i="2"/>
  <c r="U3855" i="2"/>
  <c r="U3856" i="2"/>
  <c r="U3857" i="2"/>
  <c r="U3858" i="2"/>
  <c r="U3859" i="2"/>
  <c r="U3860" i="2"/>
  <c r="U3861" i="2"/>
  <c r="U3862" i="2"/>
  <c r="U3863" i="2"/>
  <c r="U3864" i="2"/>
  <c r="U3865" i="2"/>
  <c r="U3866" i="2"/>
  <c r="U3867" i="2"/>
  <c r="U3868" i="2"/>
  <c r="U3869" i="2"/>
  <c r="U3870" i="2"/>
  <c r="U3871" i="2"/>
  <c r="U3872" i="2"/>
  <c r="U3873" i="2"/>
  <c r="U3874" i="2"/>
  <c r="U3875" i="2"/>
  <c r="U3876" i="2"/>
  <c r="U3877" i="2"/>
  <c r="U3878" i="2"/>
  <c r="U3879" i="2"/>
  <c r="U3880" i="2"/>
  <c r="U3881" i="2"/>
  <c r="U3882" i="2"/>
  <c r="U3883" i="2"/>
  <c r="U3884" i="2"/>
  <c r="U3885" i="2"/>
  <c r="U3886" i="2"/>
  <c r="U3887" i="2"/>
  <c r="U3888" i="2"/>
  <c r="U3889" i="2"/>
  <c r="U3890" i="2"/>
  <c r="U3891" i="2"/>
  <c r="U3892" i="2"/>
  <c r="U3893" i="2"/>
  <c r="U3894" i="2"/>
  <c r="U3895" i="2"/>
  <c r="U3896" i="2"/>
  <c r="U3897" i="2"/>
  <c r="U3898" i="2"/>
  <c r="U3899" i="2"/>
  <c r="U3900" i="2"/>
  <c r="U3901" i="2"/>
  <c r="U3902" i="2"/>
  <c r="U3903" i="2"/>
  <c r="U3904" i="2"/>
  <c r="U3905" i="2"/>
  <c r="U3906" i="2"/>
  <c r="U3907" i="2"/>
  <c r="U3908" i="2"/>
  <c r="U3909" i="2"/>
  <c r="U3910" i="2"/>
  <c r="U3911" i="2"/>
  <c r="U3912" i="2"/>
  <c r="U3913" i="2"/>
  <c r="U3914" i="2"/>
  <c r="U3915" i="2"/>
  <c r="U3916" i="2"/>
  <c r="U3917" i="2"/>
  <c r="U3918" i="2"/>
  <c r="U3919" i="2"/>
  <c r="U3920" i="2"/>
  <c r="U3921" i="2"/>
  <c r="U3922" i="2"/>
  <c r="U3923" i="2"/>
  <c r="U3924" i="2"/>
  <c r="U3925" i="2"/>
  <c r="U3926" i="2"/>
  <c r="U3927" i="2"/>
  <c r="U3928" i="2"/>
  <c r="U3929" i="2"/>
  <c r="U3930" i="2"/>
  <c r="U3931" i="2"/>
  <c r="U3932" i="2"/>
  <c r="U3933" i="2"/>
  <c r="U3934" i="2"/>
  <c r="U3935" i="2"/>
  <c r="U3936" i="2"/>
  <c r="U3937" i="2"/>
  <c r="U3938" i="2"/>
  <c r="U3939" i="2"/>
  <c r="U3940" i="2"/>
  <c r="U821" i="2"/>
  <c r="T606" i="2"/>
  <c r="T68" i="2"/>
  <c r="T69" i="2"/>
  <c r="T70" i="2"/>
  <c r="T251" i="2"/>
  <c r="T1117" i="2"/>
  <c r="T1118" i="2"/>
  <c r="T630" i="2"/>
  <c r="T1119" i="2"/>
  <c r="T1120" i="2"/>
  <c r="T1168" i="2"/>
  <c r="T1169" i="2"/>
  <c r="T426" i="2"/>
  <c r="T1624" i="2"/>
  <c r="T1625" i="2"/>
  <c r="T467" i="2"/>
  <c r="T1626" i="2"/>
  <c r="T1627" i="2"/>
  <c r="T1628" i="2"/>
  <c r="T1629" i="2"/>
  <c r="T1630" i="2"/>
  <c r="T1631" i="2"/>
  <c r="T667" i="2"/>
  <c r="T1632" i="2"/>
  <c r="T1633" i="2"/>
  <c r="T1634" i="2"/>
  <c r="T1635" i="2"/>
  <c r="T1667" i="2"/>
  <c r="T1668" i="2"/>
  <c r="T585" i="2"/>
  <c r="T1669" i="2"/>
  <c r="T1670" i="2"/>
  <c r="T1671" i="2"/>
  <c r="T1672" i="2"/>
  <c r="T1673" i="2"/>
  <c r="T1676" i="2"/>
  <c r="T671" i="2"/>
  <c r="T1677" i="2"/>
  <c r="T1714" i="2"/>
  <c r="T1715" i="2"/>
  <c r="T1718" i="2"/>
  <c r="T674" i="2"/>
  <c r="T1719" i="2"/>
  <c r="T2000" i="2"/>
  <c r="T691" i="2"/>
  <c r="T2001" i="2"/>
  <c r="T2002" i="2"/>
  <c r="T2003" i="2"/>
  <c r="T2004" i="2"/>
  <c r="T2005" i="2"/>
  <c r="T2006" i="2"/>
  <c r="T692" i="2"/>
  <c r="T2007" i="2"/>
  <c r="T2008" i="2"/>
  <c r="T2029" i="2"/>
  <c r="T2030" i="2"/>
  <c r="T2141" i="2"/>
  <c r="T2142" i="2"/>
  <c r="T2278" i="2"/>
  <c r="T3120" i="2"/>
  <c r="T2279" i="2"/>
  <c r="T2280" i="2"/>
  <c r="T702" i="2"/>
  <c r="T2281" i="2"/>
  <c r="T2282" i="2"/>
  <c r="T2283" i="2"/>
  <c r="T2284" i="2"/>
  <c r="T2285" i="2"/>
  <c r="T2286" i="2"/>
  <c r="T2969" i="2"/>
  <c r="T2970" i="2"/>
  <c r="T738" i="2"/>
  <c r="T3563" i="2"/>
  <c r="T3564" i="2"/>
  <c r="T3569" i="2"/>
  <c r="T3603" i="2"/>
  <c r="T3571" i="2"/>
  <c r="T3572" i="2"/>
  <c r="T3577" i="2"/>
  <c r="T3578" i="2"/>
  <c r="T3579" i="2"/>
  <c r="T3580" i="2"/>
  <c r="T3581" i="2"/>
  <c r="T3582" i="2"/>
  <c r="T2976" i="2"/>
  <c r="T3233" i="2"/>
  <c r="T2977" i="2"/>
  <c r="T2978" i="2"/>
  <c r="T2213" i="2"/>
  <c r="T2214" i="2"/>
  <c r="T296" i="2"/>
  <c r="T1078" i="2"/>
  <c r="T3022" i="2"/>
  <c r="T2825" i="2"/>
  <c r="T3023" i="2"/>
  <c r="T3430" i="2"/>
  <c r="T3531" i="2"/>
  <c r="T3431" i="2"/>
  <c r="T3129" i="2"/>
  <c r="T3344" i="2"/>
  <c r="T1762" i="2"/>
  <c r="T1763" i="2"/>
  <c r="T1193" i="2"/>
  <c r="T1194" i="2"/>
  <c r="T1195" i="2"/>
  <c r="T634" i="2"/>
  <c r="T1196" i="2"/>
  <c r="T1197" i="2"/>
  <c r="T1198" i="2"/>
  <c r="T1199" i="2"/>
  <c r="T1200" i="2"/>
  <c r="T1201" i="2"/>
  <c r="T1202" i="2"/>
  <c r="T1203" i="2"/>
  <c r="T1204" i="2"/>
  <c r="T635" i="2"/>
  <c r="T1205" i="2"/>
  <c r="T1206" i="2"/>
  <c r="T1207" i="2"/>
  <c r="T2410" i="2"/>
  <c r="T2411" i="2"/>
  <c r="T447" i="2"/>
  <c r="T2412" i="2"/>
  <c r="T1567" i="2"/>
  <c r="T2793" i="2"/>
  <c r="T1364" i="2"/>
  <c r="T1365" i="2"/>
  <c r="T1366" i="2"/>
  <c r="T385" i="2"/>
  <c r="T1367" i="2"/>
  <c r="T1368" i="2"/>
  <c r="T1369" i="2"/>
  <c r="T1370" i="2"/>
  <c r="T1371" i="2"/>
  <c r="T1372" i="2"/>
  <c r="T1373" i="2"/>
  <c r="T1374" i="2"/>
  <c r="T1375" i="2"/>
  <c r="T1376" i="2"/>
  <c r="T1377" i="2"/>
  <c r="T556" i="2"/>
  <c r="T1378" i="2"/>
  <c r="T1379" i="2"/>
  <c r="T1380" i="2"/>
  <c r="T1381" i="2"/>
  <c r="T2555" i="2"/>
  <c r="T1584" i="2"/>
  <c r="T216" i="2"/>
  <c r="T217" i="2"/>
  <c r="T218" i="2"/>
  <c r="T219" i="2"/>
  <c r="T220" i="2"/>
  <c r="T42" i="2"/>
  <c r="T221" i="2"/>
  <c r="T222" i="2"/>
  <c r="T223" i="2"/>
  <c r="T224" i="2"/>
  <c r="T225" i="2"/>
  <c r="T226" i="2"/>
  <c r="T227" i="2"/>
  <c r="T228" i="2"/>
  <c r="T43" i="2"/>
  <c r="T229" i="2"/>
  <c r="T230" i="2"/>
  <c r="T231" i="2"/>
  <c r="T232" i="2"/>
  <c r="T2419" i="2"/>
  <c r="T366" i="2"/>
  <c r="T2420" i="2"/>
  <c r="T2511" i="2"/>
  <c r="T2512" i="2"/>
  <c r="T3240" i="2"/>
  <c r="T3241" i="2"/>
  <c r="T1532" i="2"/>
  <c r="T1533" i="2"/>
  <c r="T657" i="2"/>
  <c r="T1534" i="2"/>
  <c r="T1535" i="2"/>
  <c r="T1536" i="2"/>
  <c r="T1537" i="2"/>
  <c r="T1538" i="2"/>
  <c r="T1539" i="2"/>
  <c r="T1540" i="2"/>
  <c r="T1541" i="2"/>
  <c r="T658" i="2"/>
  <c r="T1542" i="2"/>
  <c r="T1543" i="2"/>
  <c r="T1544" i="2"/>
  <c r="T3246" i="2"/>
  <c r="T3247" i="2"/>
  <c r="T1916" i="2"/>
  <c r="T1917" i="2"/>
  <c r="T457" i="2"/>
  <c r="T1918" i="2"/>
  <c r="T1919" i="2"/>
  <c r="T1920" i="2"/>
  <c r="T1921" i="2"/>
  <c r="T1922" i="2"/>
  <c r="T1923" i="2"/>
  <c r="T1924" i="2"/>
  <c r="T1925" i="2"/>
  <c r="T1154" i="2"/>
  <c r="T1155" i="2"/>
  <c r="T1156" i="2"/>
  <c r="T400" i="2"/>
  <c r="T83" i="2"/>
  <c r="T26" i="2"/>
  <c r="T84" i="2"/>
  <c r="T27" i="2"/>
  <c r="T2372" i="2"/>
  <c r="T353" i="2"/>
  <c r="T1991" i="2"/>
  <c r="T690" i="2"/>
  <c r="T1726" i="2"/>
  <c r="T1727" i="2"/>
  <c r="T1728" i="2"/>
  <c r="T1729" i="2"/>
  <c r="T1730" i="2"/>
  <c r="T1126" i="2"/>
  <c r="T1128" i="2"/>
  <c r="T2839" i="2"/>
  <c r="T2840" i="2"/>
  <c r="T339" i="2"/>
  <c r="T2622" i="2"/>
  <c r="T392" i="2"/>
  <c r="T1848" i="2"/>
  <c r="T1849" i="2"/>
  <c r="T396" i="2"/>
  <c r="T1066" i="2"/>
  <c r="T1067" i="2"/>
  <c r="T2184" i="2"/>
  <c r="T2185" i="2"/>
  <c r="T2186" i="2"/>
  <c r="T2301" i="2"/>
  <c r="T2302" i="2"/>
  <c r="T2303" i="2"/>
  <c r="T2304" i="2"/>
  <c r="T2305" i="2"/>
  <c r="T2306" i="2"/>
  <c r="T1838" i="2"/>
  <c r="T1839" i="2"/>
  <c r="T2193" i="2"/>
  <c r="T2194" i="2"/>
  <c r="T2195" i="2"/>
  <c r="T2196" i="2"/>
  <c r="T1842" i="2"/>
  <c r="T1843" i="2"/>
  <c r="T2191" i="2"/>
  <c r="T2192" i="2"/>
  <c r="T2307" i="2"/>
  <c r="T2308" i="2"/>
  <c r="T2263" i="2"/>
  <c r="T2264" i="2"/>
  <c r="T1840" i="2"/>
  <c r="T1841" i="2"/>
  <c r="T3613" i="2"/>
  <c r="T3614" i="2"/>
  <c r="T3615" i="2"/>
  <c r="T3616" i="2"/>
  <c r="T3617" i="2"/>
  <c r="T1712" i="2"/>
  <c r="T1713" i="2"/>
  <c r="T673" i="2"/>
  <c r="T3084" i="2"/>
  <c r="T2594" i="2"/>
  <c r="T1739" i="2"/>
  <c r="T1908" i="2"/>
  <c r="T286" i="2"/>
  <c r="T2527" i="2"/>
  <c r="T380" i="2"/>
  <c r="T3100" i="2"/>
  <c r="T325" i="2"/>
  <c r="T3101" i="2"/>
  <c r="T3102" i="2"/>
  <c r="T2553" i="2"/>
  <c r="T448" i="2"/>
  <c r="T2554" i="2"/>
  <c r="T3280" i="2"/>
  <c r="T767" i="2"/>
  <c r="T3281" i="2"/>
  <c r="T2405" i="2"/>
  <c r="T2406" i="2"/>
  <c r="T2666" i="2"/>
  <c r="T2667" i="2"/>
  <c r="T977" i="2"/>
  <c r="T978" i="2"/>
  <c r="T979" i="2"/>
  <c r="T617" i="2"/>
  <c r="T980" i="2"/>
  <c r="T981" i="2"/>
  <c r="T982" i="2"/>
  <c r="T983" i="2"/>
  <c r="T984" i="2"/>
  <c r="T985" i="2"/>
  <c r="T618" i="2"/>
  <c r="T986" i="2"/>
  <c r="T987" i="2"/>
  <c r="T847" i="2"/>
  <c r="T848" i="2"/>
  <c r="T849" i="2"/>
  <c r="T850" i="2"/>
  <c r="T851" i="2"/>
  <c r="T265" i="2"/>
  <c r="T852" i="2"/>
  <c r="T853" i="2"/>
  <c r="T610" i="2"/>
  <c r="T3618" i="2"/>
  <c r="T3619" i="2"/>
  <c r="T2275" i="2"/>
  <c r="T701" i="2"/>
  <c r="T2276" i="2"/>
  <c r="T2486" i="2"/>
  <c r="T315" i="2"/>
  <c r="T139" i="2"/>
  <c r="T34" i="2"/>
  <c r="T3379" i="2"/>
  <c r="T359" i="2"/>
  <c r="T3380" i="2"/>
  <c r="T2928" i="2"/>
  <c r="T732" i="2"/>
  <c r="T2929" i="2"/>
  <c r="T1183" i="2"/>
  <c r="T304" i="2"/>
  <c r="T1184" i="2"/>
  <c r="T1185" i="2"/>
  <c r="T1186" i="2"/>
  <c r="T1187" i="2"/>
  <c r="T1188" i="2"/>
  <c r="T1189" i="2"/>
  <c r="T1190" i="2"/>
  <c r="T1191" i="2"/>
  <c r="T475" i="2"/>
  <c r="T1192" i="2"/>
  <c r="T1297" i="2"/>
  <c r="T1298" i="2"/>
  <c r="T1299" i="2"/>
  <c r="T1017" i="2"/>
  <c r="T621" i="2"/>
  <c r="T1018" i="2"/>
  <c r="T1019" i="2"/>
  <c r="T1020" i="2"/>
  <c r="T1021" i="2"/>
  <c r="T596" i="2"/>
  <c r="T1022" i="2"/>
  <c r="T1023" i="2"/>
  <c r="T1024" i="2"/>
  <c r="T1025" i="2"/>
  <c r="T622" i="2"/>
  <c r="T1026" i="2"/>
  <c r="T1027" i="2"/>
  <c r="T1418" i="2"/>
  <c r="T1419" i="2"/>
  <c r="T1420" i="2"/>
  <c r="T1421" i="2"/>
  <c r="T1422" i="2"/>
  <c r="T2209" i="2"/>
  <c r="T2210" i="2"/>
  <c r="T3289" i="2"/>
  <c r="T3290" i="2"/>
  <c r="T3287" i="2"/>
  <c r="T3288" i="2"/>
  <c r="T3620" i="2"/>
  <c r="T3621" i="2"/>
  <c r="T2636" i="2"/>
  <c r="T2637" i="2"/>
  <c r="T2626" i="2"/>
  <c r="T2627" i="2"/>
  <c r="T2628" i="2"/>
  <c r="T2638" i="2"/>
  <c r="T2639" i="2"/>
  <c r="T2634" i="2"/>
  <c r="T2635" i="2"/>
  <c r="T2631" i="2"/>
  <c r="T2632" i="2"/>
  <c r="T2633" i="2"/>
  <c r="T2629" i="2"/>
  <c r="T2630" i="2"/>
  <c r="T2489" i="2"/>
  <c r="T2490" i="2"/>
  <c r="T2491" i="2"/>
  <c r="T2672" i="2"/>
  <c r="T2673" i="2"/>
  <c r="T2687" i="2"/>
  <c r="T2688" i="2"/>
  <c r="T2689" i="2"/>
  <c r="T2690" i="2"/>
  <c r="T2492" i="2"/>
  <c r="T2493" i="2"/>
  <c r="T2674" i="2"/>
  <c r="T2675" i="2"/>
  <c r="T2619" i="2"/>
  <c r="T2620" i="2"/>
  <c r="T2752" i="2"/>
  <c r="T2753" i="2"/>
  <c r="T2457" i="2"/>
  <c r="T2458" i="2"/>
  <c r="T2373" i="2"/>
  <c r="T2374" i="2"/>
  <c r="T3484" i="2"/>
  <c r="T3485" i="2"/>
  <c r="T3381" i="2"/>
  <c r="T3486" i="2"/>
  <c r="T1984" i="2"/>
  <c r="T689" i="2"/>
  <c r="T1425" i="2"/>
  <c r="T2987" i="2"/>
  <c r="T1426" i="2"/>
  <c r="T466" i="2"/>
  <c r="T3522" i="2"/>
  <c r="T3523" i="2"/>
  <c r="T814" i="2"/>
  <c r="T1314" i="2"/>
  <c r="T1315" i="2"/>
  <c r="T1316" i="2"/>
  <c r="T1317" i="2"/>
  <c r="T1318" i="2"/>
  <c r="T1319" i="2"/>
  <c r="T367" i="2"/>
  <c r="T1320" i="2"/>
  <c r="T1321" i="2"/>
  <c r="T1322" i="2"/>
  <c r="T1323" i="2"/>
  <c r="T1324" i="2"/>
  <c r="T1325" i="2"/>
  <c r="T1214" i="2"/>
  <c r="T1215" i="2"/>
  <c r="T2341" i="2"/>
  <c r="T2342" i="2"/>
  <c r="T2343" i="2"/>
  <c r="T2365" i="2"/>
  <c r="T2366" i="2"/>
  <c r="T2367" i="2"/>
  <c r="T2361" i="2"/>
  <c r="T2362" i="2"/>
  <c r="T2363" i="2"/>
  <c r="T2364" i="2"/>
  <c r="T2234" i="2"/>
  <c r="T2235" i="2"/>
  <c r="T1788" i="2"/>
  <c r="T421" i="2"/>
  <c r="T2146" i="2"/>
  <c r="T2147" i="2"/>
  <c r="T2148" i="2"/>
  <c r="T2913" i="2"/>
  <c r="T2914" i="2"/>
  <c r="T1412" i="2"/>
  <c r="T1413" i="2"/>
  <c r="T347" i="2"/>
  <c r="T2981" i="2"/>
  <c r="T1408" i="2"/>
  <c r="T1409" i="2"/>
  <c r="T1410" i="2"/>
  <c r="T1411" i="2"/>
  <c r="T411" i="2"/>
  <c r="T1406" i="2"/>
  <c r="T1407" i="2"/>
  <c r="T646" i="2"/>
  <c r="T2375" i="2"/>
  <c r="T589" i="2"/>
  <c r="T182" i="2"/>
  <c r="T183" i="2"/>
  <c r="T184" i="2"/>
  <c r="T185" i="2"/>
  <c r="T186" i="2"/>
  <c r="T6" i="2"/>
  <c r="T1398" i="2"/>
  <c r="T1399" i="2"/>
  <c r="T312" i="2"/>
  <c r="T1400" i="2"/>
  <c r="T3508" i="2"/>
  <c r="T3509" i="2"/>
  <c r="T3510" i="2"/>
  <c r="T342" i="2"/>
  <c r="T3511" i="2"/>
  <c r="T3512" i="2"/>
  <c r="T3503" i="2"/>
  <c r="T3504" i="2"/>
  <c r="T3505" i="2"/>
  <c r="T3506" i="2"/>
  <c r="T807" i="2"/>
  <c r="T3507" i="2"/>
  <c r="T3496" i="2"/>
  <c r="T3497" i="2"/>
  <c r="T3498" i="2"/>
  <c r="T3499" i="2"/>
  <c r="T561" i="2"/>
  <c r="T3567" i="2"/>
  <c r="T3500" i="2"/>
  <c r="T3501" i="2"/>
  <c r="T128" i="2"/>
  <c r="T129" i="2"/>
  <c r="T130" i="2"/>
  <c r="T131" i="2"/>
  <c r="T132" i="2"/>
  <c r="T133" i="2"/>
  <c r="T22" i="2"/>
  <c r="T254" i="2"/>
  <c r="T134" i="2"/>
  <c r="T135" i="2"/>
  <c r="T3521" i="2"/>
  <c r="T456" i="2"/>
  <c r="T3518" i="2"/>
  <c r="T3519" i="2"/>
  <c r="T812" i="2"/>
  <c r="T3513" i="2"/>
  <c r="T3514" i="2"/>
  <c r="T3515" i="2"/>
  <c r="T811" i="2"/>
  <c r="T3594" i="2"/>
  <c r="T144" i="2"/>
  <c r="T255" i="2"/>
  <c r="T2425" i="2"/>
  <c r="T3128" i="2"/>
  <c r="T1813" i="2"/>
  <c r="T3092" i="2"/>
  <c r="T1871" i="2"/>
  <c r="T3103" i="2"/>
  <c r="T3528" i="2"/>
  <c r="T3529" i="2"/>
  <c r="T1662" i="2"/>
  <c r="T2959" i="2"/>
  <c r="T2957" i="2"/>
  <c r="T2958" i="2"/>
  <c r="T1516" i="2"/>
  <c r="T1517" i="2"/>
  <c r="T1518" i="2"/>
  <c r="T1519" i="2"/>
  <c r="T3231" i="2"/>
  <c r="T2748" i="2"/>
  <c r="T3232" i="2"/>
  <c r="T2534" i="2"/>
  <c r="T1223" i="2"/>
  <c r="T2535" i="2"/>
  <c r="T3141" i="2"/>
  <c r="T3352" i="2"/>
  <c r="T3142" i="2"/>
  <c r="T136" i="2"/>
  <c r="T33" i="2"/>
  <c r="T137" i="2"/>
  <c r="T138" i="2"/>
  <c r="T3398" i="2"/>
  <c r="T338" i="2"/>
  <c r="T3399" i="2"/>
  <c r="T2607" i="2"/>
  <c r="T376" i="2"/>
  <c r="T1869" i="2"/>
  <c r="T1870" i="2"/>
  <c r="T2830" i="2"/>
  <c r="T2831" i="2"/>
  <c r="T404" i="2"/>
  <c r="T1090" i="2"/>
  <c r="T854" i="2"/>
  <c r="T473" i="2"/>
  <c r="T842" i="2"/>
  <c r="T274" i="2"/>
  <c r="T434" i="2"/>
  <c r="T261" i="2"/>
  <c r="T3460" i="2"/>
  <c r="T3461" i="2"/>
  <c r="T2599" i="2"/>
  <c r="T500" i="2"/>
  <c r="T2600" i="2"/>
  <c r="T1059" i="2"/>
  <c r="T1060" i="2"/>
  <c r="T1061" i="2"/>
  <c r="T1822" i="2"/>
  <c r="T1823" i="2"/>
  <c r="T1753" i="2"/>
  <c r="T1754" i="2"/>
  <c r="T417" i="2"/>
  <c r="T1755" i="2"/>
  <c r="T1756" i="2"/>
  <c r="T1757" i="2"/>
  <c r="T1899" i="2"/>
  <c r="T1900" i="2"/>
  <c r="T1901" i="2"/>
  <c r="T1902" i="2"/>
  <c r="T1903" i="2"/>
  <c r="T1904" i="2"/>
  <c r="T1905" i="2"/>
  <c r="T277" i="2"/>
  <c r="T1906" i="2"/>
  <c r="T2095" i="2"/>
  <c r="T1110" i="2"/>
  <c r="T1997" i="2"/>
  <c r="T3111" i="2"/>
  <c r="T1998" i="2"/>
  <c r="T2040" i="2"/>
  <c r="T1812" i="2"/>
  <c r="T1844" i="2"/>
  <c r="T3099" i="2"/>
  <c r="T2685" i="2"/>
  <c r="T2686" i="2"/>
  <c r="T2567" i="2"/>
  <c r="T2215" i="2"/>
  <c r="T2568" i="2"/>
  <c r="T3394" i="2"/>
  <c r="T3516" i="2"/>
  <c r="T3395" i="2"/>
  <c r="T3123" i="2"/>
  <c r="T3124" i="2"/>
  <c r="T3125" i="2"/>
  <c r="T3126" i="2"/>
  <c r="T3127" i="2"/>
  <c r="T747" i="2"/>
  <c r="T2070" i="2"/>
  <c r="T2071" i="2"/>
  <c r="T153" i="2"/>
  <c r="T7" i="2"/>
  <c r="T1236" i="2"/>
  <c r="T476" i="2"/>
  <c r="T1228" i="2"/>
  <c r="T370" i="2"/>
  <c r="T1233" i="2"/>
  <c r="T335" i="2"/>
  <c r="T2094" i="2"/>
  <c r="T1106" i="2"/>
  <c r="T1423" i="2"/>
  <c r="T268" i="2"/>
  <c r="T2520" i="2"/>
  <c r="T935" i="2"/>
  <c r="T2300" i="2"/>
  <c r="T497" i="2"/>
  <c r="T2309" i="2"/>
  <c r="T703" i="2"/>
  <c r="T2310" i="2"/>
  <c r="T704" i="2"/>
  <c r="T2299" i="2"/>
  <c r="T287" i="2"/>
  <c r="T2298" i="2"/>
  <c r="T348" i="2"/>
  <c r="T1230" i="2"/>
  <c r="T294" i="2"/>
  <c r="T1231" i="2"/>
  <c r="T1232" i="2"/>
  <c r="T386" i="2"/>
  <c r="T3358" i="2"/>
  <c r="T3359" i="2"/>
  <c r="T3360" i="2"/>
  <c r="T3361" i="2"/>
  <c r="T3362" i="2"/>
  <c r="T3363" i="2"/>
  <c r="T3364" i="2"/>
  <c r="T3365" i="2"/>
  <c r="T3366" i="2"/>
  <c r="T3367" i="2"/>
  <c r="T3368" i="2"/>
  <c r="T3477" i="2"/>
  <c r="T3369" i="2"/>
  <c r="T3370" i="2"/>
  <c r="T3371" i="2"/>
  <c r="T3372" i="2"/>
  <c r="T3373" i="2"/>
  <c r="T3374" i="2"/>
  <c r="T3375" i="2"/>
  <c r="T3376" i="2"/>
  <c r="T3377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1481" i="2"/>
  <c r="T3054" i="2"/>
  <c r="T3055" i="2"/>
  <c r="T3056" i="2"/>
  <c r="T3057" i="2"/>
  <c r="T3058" i="2"/>
  <c r="T3059" i="2"/>
  <c r="T3060" i="2"/>
  <c r="T3061" i="2"/>
  <c r="T3062" i="2"/>
  <c r="T3063" i="2"/>
  <c r="T3478" i="2"/>
  <c r="T3479" i="2"/>
  <c r="T3480" i="2"/>
  <c r="T3481" i="2"/>
  <c r="T410" i="2"/>
  <c r="T3482" i="2"/>
  <c r="T3483" i="2"/>
  <c r="T3472" i="2"/>
  <c r="T3473" i="2"/>
  <c r="T3474" i="2"/>
  <c r="T3475" i="2"/>
  <c r="T783" i="2"/>
  <c r="T3476" i="2"/>
  <c r="T3466" i="2"/>
  <c r="T3467" i="2"/>
  <c r="T3468" i="2"/>
  <c r="T3469" i="2"/>
  <c r="T3470" i="2"/>
  <c r="T599" i="2"/>
  <c r="T3541" i="2"/>
  <c r="T3471" i="2"/>
  <c r="T118" i="2"/>
  <c r="T119" i="2"/>
  <c r="T120" i="2"/>
  <c r="T121" i="2"/>
  <c r="T122" i="2"/>
  <c r="T31" i="2"/>
  <c r="T123" i="2"/>
  <c r="T124" i="2"/>
  <c r="T125" i="2"/>
  <c r="T1513" i="2"/>
  <c r="T1514" i="2"/>
  <c r="T1515" i="2"/>
  <c r="T2037" i="2"/>
  <c r="T2038" i="2"/>
  <c r="T2039" i="2"/>
  <c r="T1716" i="2"/>
  <c r="T1717" i="2"/>
  <c r="T2154" i="2"/>
  <c r="T2155" i="2"/>
  <c r="T276" i="2"/>
  <c r="T2156" i="2"/>
  <c r="T2033" i="2"/>
  <c r="T2034" i="2"/>
  <c r="T693" i="2"/>
  <c r="T2035" i="2"/>
  <c r="T2036" i="2"/>
  <c r="T1732" i="2"/>
  <c r="T1733" i="2"/>
  <c r="T557" i="2"/>
  <c r="T2151" i="2"/>
  <c r="T422" i="2"/>
  <c r="T2152" i="2"/>
  <c r="T2153" i="2"/>
  <c r="T2614" i="2"/>
  <c r="T394" i="2"/>
  <c r="T2750" i="2"/>
  <c r="T547" i="2"/>
  <c r="T1646" i="2"/>
  <c r="T519" i="2"/>
  <c r="T1040" i="2"/>
  <c r="T1041" i="2"/>
  <c r="T1042" i="2"/>
  <c r="T1043" i="2"/>
  <c r="T595" i="2"/>
  <c r="T1044" i="2"/>
  <c r="T2517" i="2"/>
  <c r="T360" i="2"/>
  <c r="T2518" i="2"/>
  <c r="T2519" i="2"/>
  <c r="T2208" i="2"/>
  <c r="T300" i="2"/>
  <c r="T2731" i="2"/>
  <c r="T514" i="2"/>
  <c r="T2730" i="2"/>
  <c r="T486" i="2"/>
  <c r="T2079" i="2"/>
  <c r="T698" i="2"/>
  <c r="T2080" i="2"/>
  <c r="T699" i="2"/>
  <c r="T1976" i="2"/>
  <c r="T468" i="2"/>
  <c r="T188" i="2"/>
  <c r="T189" i="2"/>
  <c r="T190" i="2"/>
  <c r="T40" i="2"/>
  <c r="T191" i="2"/>
  <c r="T192" i="2"/>
  <c r="T2669" i="2"/>
  <c r="T710" i="2"/>
  <c r="T2478" i="2"/>
  <c r="T431" i="2"/>
  <c r="T2479" i="2"/>
  <c r="T2703" i="2"/>
  <c r="T711" i="2"/>
  <c r="T2663" i="2"/>
  <c r="T2664" i="2"/>
  <c r="T2267" i="2"/>
  <c r="T273" i="2"/>
  <c r="T2521" i="2"/>
  <c r="T584" i="2"/>
  <c r="T2522" i="2"/>
  <c r="T2698" i="2"/>
  <c r="T558" i="2"/>
  <c r="T1792" i="2"/>
  <c r="T678" i="2"/>
  <c r="T1793" i="2"/>
  <c r="T1794" i="2"/>
  <c r="T1795" i="2"/>
  <c r="T1796" i="2"/>
  <c r="T1797" i="2"/>
  <c r="T565" i="2"/>
  <c r="T1798" i="2"/>
  <c r="T2455" i="2"/>
  <c r="T390" i="2"/>
  <c r="T2456" i="2"/>
  <c r="T795" i="2"/>
  <c r="T796" i="2"/>
  <c r="T797" i="2"/>
  <c r="T798" i="2"/>
  <c r="T2759" i="2"/>
  <c r="T1099" i="2"/>
  <c r="T3282" i="2"/>
  <c r="T3283" i="2"/>
  <c r="T2746" i="2"/>
  <c r="T2747" i="2"/>
  <c r="T3003" i="2"/>
  <c r="T3004" i="2"/>
  <c r="T3279" i="2"/>
  <c r="T3296" i="2"/>
  <c r="T3005" i="2"/>
  <c r="T3000" i="2"/>
  <c r="T3001" i="2"/>
  <c r="T2764" i="2"/>
  <c r="T2765" i="2"/>
  <c r="T2696" i="2"/>
  <c r="T3422" i="2"/>
  <c r="T2274" i="2"/>
  <c r="T2424" i="2"/>
  <c r="T1907" i="2"/>
  <c r="T1811" i="2"/>
  <c r="T1847" i="2"/>
  <c r="T1675" i="2"/>
  <c r="T2757" i="2"/>
  <c r="T2122" i="2"/>
  <c r="T912" i="2"/>
  <c r="T2123" i="2"/>
  <c r="T2938" i="2"/>
  <c r="T2939" i="2"/>
  <c r="T733" i="2"/>
  <c r="T2940" i="2"/>
  <c r="T2941" i="2"/>
  <c r="T3300" i="2"/>
  <c r="T1791" i="2"/>
  <c r="T3098" i="2"/>
  <c r="T1915" i="2"/>
  <c r="T3277" i="2"/>
  <c r="T766" i="2"/>
  <c r="T3278" i="2"/>
  <c r="T3276" i="2"/>
  <c r="T765" i="2"/>
  <c r="T1590" i="2"/>
  <c r="T407" i="2"/>
  <c r="T1591" i="2"/>
  <c r="T1592" i="2"/>
  <c r="T1593" i="2"/>
  <c r="T1594" i="2"/>
  <c r="T1595" i="2"/>
  <c r="T1596" i="2"/>
  <c r="T1597" i="2"/>
  <c r="T1598" i="2"/>
  <c r="T1599" i="2"/>
  <c r="T1600" i="2"/>
  <c r="T3425" i="2"/>
  <c r="T3520" i="2"/>
  <c r="T2597" i="2"/>
  <c r="T375" i="2"/>
  <c r="T2598" i="2"/>
  <c r="T2665" i="2"/>
  <c r="T344" i="2"/>
  <c r="T2143" i="2"/>
  <c r="T2144" i="2"/>
  <c r="T2145" i="2"/>
  <c r="T2021" i="2"/>
  <c r="T2022" i="2"/>
  <c r="T2023" i="2"/>
  <c r="T2024" i="2"/>
  <c r="T2027" i="2"/>
  <c r="T2028" i="2"/>
  <c r="T2131" i="2"/>
  <c r="T2132" i="2"/>
  <c r="T2133" i="2"/>
  <c r="T2134" i="2"/>
  <c r="T2135" i="2"/>
  <c r="T2136" i="2"/>
  <c r="T2204" i="2"/>
  <c r="T537" i="2"/>
  <c r="T3274" i="2"/>
  <c r="T764" i="2"/>
  <c r="T3275" i="2"/>
  <c r="T2805" i="2"/>
  <c r="T1101" i="2"/>
  <c r="T3134" i="2"/>
  <c r="T3348" i="2"/>
  <c r="T2623" i="2"/>
  <c r="T2624" i="2"/>
  <c r="T1571" i="2"/>
  <c r="T662" i="2"/>
  <c r="T1124" i="2"/>
  <c r="T1125" i="2"/>
  <c r="T2832" i="2"/>
  <c r="T2833" i="2"/>
  <c r="T2975" i="2"/>
  <c r="T3219" i="2"/>
  <c r="T1227" i="2"/>
  <c r="T636" i="2"/>
  <c r="T1572" i="2"/>
  <c r="T1573" i="2"/>
  <c r="T534" i="2"/>
  <c r="T1574" i="2"/>
  <c r="T3392" i="2"/>
  <c r="T3502" i="2"/>
  <c r="T3393" i="2"/>
  <c r="T1134" i="2"/>
  <c r="T1135" i="2"/>
  <c r="T2121" i="2"/>
  <c r="T1427" i="2"/>
  <c r="T1995" i="2"/>
  <c r="T2720" i="2"/>
  <c r="T1692" i="2"/>
  <c r="T3066" i="2"/>
  <c r="T2120" i="2"/>
  <c r="T1237" i="2"/>
  <c r="T1996" i="2"/>
  <c r="T2211" i="2"/>
  <c r="T1284" i="2"/>
  <c r="T1285" i="2"/>
  <c r="T310" i="2"/>
  <c r="T1287" i="2"/>
  <c r="T371" i="2"/>
  <c r="T1288" i="2"/>
  <c r="T1289" i="2"/>
  <c r="T3543" i="2"/>
  <c r="T3544" i="2"/>
  <c r="T3545" i="2"/>
  <c r="T2106" i="2"/>
  <c r="T1433" i="2"/>
  <c r="T1999" i="2"/>
  <c r="T3113" i="2"/>
  <c r="T2448" i="2"/>
  <c r="T494" i="2"/>
  <c r="T2449" i="2"/>
  <c r="T2450" i="2"/>
  <c r="T2451" i="2"/>
  <c r="T2452" i="2"/>
  <c r="T2453" i="2"/>
  <c r="T2454" i="2"/>
  <c r="T1429" i="2"/>
  <c r="T1430" i="2"/>
  <c r="T648" i="2"/>
  <c r="T2992" i="2"/>
  <c r="T1663" i="2"/>
  <c r="T1664" i="2"/>
  <c r="T1665" i="2"/>
  <c r="T670" i="2"/>
  <c r="T1666" i="2"/>
  <c r="T1436" i="2"/>
  <c r="T1437" i="2"/>
  <c r="T1438" i="2"/>
  <c r="T2130" i="2"/>
  <c r="T1080" i="2"/>
  <c r="T2850" i="2"/>
  <c r="T726" i="2"/>
  <c r="T2259" i="2"/>
  <c r="T2260" i="2"/>
  <c r="T1898" i="2"/>
  <c r="T2261" i="2"/>
  <c r="T2262" i="2"/>
  <c r="T3557" i="2"/>
  <c r="T3558" i="2"/>
  <c r="T3559" i="2"/>
  <c r="T3560" i="2"/>
  <c r="T1045" i="2"/>
  <c r="T1046" i="2"/>
  <c r="T1047" i="2"/>
  <c r="T2439" i="2"/>
  <c r="T319" i="2"/>
  <c r="T2440" i="2"/>
  <c r="T2441" i="2"/>
  <c r="T2442" i="2"/>
  <c r="T2443" i="2"/>
  <c r="T2444" i="2"/>
  <c r="T2445" i="2"/>
  <c r="T2446" i="2"/>
  <c r="T2447" i="2"/>
  <c r="T2429" i="2"/>
  <c r="T2430" i="2"/>
  <c r="T2431" i="2"/>
  <c r="T292" i="2"/>
  <c r="T904" i="2"/>
  <c r="T2432" i="2"/>
  <c r="T2433" i="2"/>
  <c r="T2434" i="2"/>
  <c r="T384" i="2"/>
  <c r="T2435" i="2"/>
  <c r="T2436" i="2"/>
  <c r="T1740" i="2"/>
  <c r="T1741" i="2"/>
  <c r="T311" i="2"/>
  <c r="T3089" i="2"/>
  <c r="T1742" i="2"/>
  <c r="T1743" i="2"/>
  <c r="T1744" i="2"/>
  <c r="T1745" i="2"/>
  <c r="T1746" i="2"/>
  <c r="T1747" i="2"/>
  <c r="T1748" i="2"/>
  <c r="T1749" i="2"/>
  <c r="T522" i="2"/>
  <c r="T1750" i="2"/>
  <c r="T1751" i="2"/>
  <c r="T1520" i="2"/>
  <c r="T1521" i="2"/>
  <c r="T1522" i="2"/>
  <c r="T1523" i="2"/>
  <c r="T329" i="2"/>
  <c r="T3002" i="2"/>
  <c r="T1524" i="2"/>
  <c r="T1525" i="2"/>
  <c r="T1526" i="2"/>
  <c r="T1527" i="2"/>
  <c r="T656" i="2"/>
  <c r="T1528" i="2"/>
  <c r="T1529" i="2"/>
  <c r="T1530" i="2"/>
  <c r="T2538" i="2"/>
  <c r="T1473" i="2"/>
  <c r="T1054" i="2"/>
  <c r="T1055" i="2"/>
  <c r="T624" i="2"/>
  <c r="T2871" i="2"/>
  <c r="T1056" i="2"/>
  <c r="T3390" i="2"/>
  <c r="T3495" i="2"/>
  <c r="T3391" i="2"/>
  <c r="T2437" i="2"/>
  <c r="T2438" i="2"/>
  <c r="T552" i="2"/>
  <c r="T1093" i="2"/>
  <c r="T1819" i="2"/>
  <c r="T3095" i="2"/>
  <c r="T1820" i="2"/>
  <c r="T579" i="2"/>
  <c r="T1821" i="2"/>
  <c r="T2386" i="2"/>
  <c r="T2387" i="2"/>
  <c r="T2388" i="2"/>
  <c r="T2393" i="2"/>
  <c r="T2394" i="2"/>
  <c r="T2395" i="2"/>
  <c r="T2396" i="2"/>
  <c r="T2397" i="2"/>
  <c r="T2389" i="2"/>
  <c r="T2390" i="2"/>
  <c r="T2391" i="2"/>
  <c r="T3524" i="2"/>
  <c r="T817" i="2"/>
  <c r="T2740" i="2"/>
  <c r="T2741" i="2"/>
  <c r="T2742" i="2"/>
  <c r="T2743" i="2"/>
  <c r="T2052" i="2"/>
  <c r="T933" i="2"/>
  <c r="T2826" i="2"/>
  <c r="T2827" i="2"/>
  <c r="T721" i="2"/>
  <c r="T722" i="2"/>
  <c r="T2828" i="2"/>
  <c r="T3176" i="2"/>
  <c r="T785" i="2"/>
  <c r="T786" i="2"/>
  <c r="T787" i="2"/>
  <c r="T788" i="2"/>
  <c r="T789" i="2"/>
  <c r="T790" i="2"/>
  <c r="T605" i="2"/>
  <c r="T2909" i="2"/>
  <c r="T791" i="2"/>
  <c r="T792" i="2"/>
  <c r="T2593" i="2"/>
  <c r="T2224" i="2"/>
  <c r="T2858" i="2"/>
  <c r="T2859" i="2"/>
  <c r="T351" i="2"/>
  <c r="T2860" i="2"/>
  <c r="T1062" i="2"/>
  <c r="T3121" i="2"/>
  <c r="T1313" i="2"/>
  <c r="T1885" i="2"/>
  <c r="T1886" i="2"/>
  <c r="T2545" i="2"/>
  <c r="T550" i="2"/>
  <c r="T1038" i="2"/>
  <c r="T343" i="2"/>
  <c r="T1889" i="2"/>
  <c r="T408" i="2"/>
  <c r="T1890" i="2"/>
  <c r="T1891" i="2"/>
  <c r="T1892" i="2"/>
  <c r="T1893" i="2"/>
  <c r="T1894" i="2"/>
  <c r="T1895" i="2"/>
  <c r="T577" i="2"/>
  <c r="T2546" i="2"/>
  <c r="T2107" i="2"/>
  <c r="T2108" i="2"/>
  <c r="T269" i="2"/>
  <c r="T2109" i="2"/>
  <c r="T2110" i="2"/>
  <c r="T2111" i="2"/>
  <c r="T2112" i="2"/>
  <c r="T2113" i="2"/>
  <c r="T2114" i="2"/>
  <c r="T270" i="2"/>
  <c r="T2115" i="2"/>
  <c r="T2273" i="2"/>
  <c r="T330" i="2"/>
  <c r="T2199" i="2"/>
  <c r="T2200" i="2"/>
  <c r="T2201" i="2"/>
  <c r="T2202" i="2"/>
  <c r="T2203" i="2"/>
  <c r="T2311" i="2"/>
  <c r="T2312" i="2"/>
  <c r="T2313" i="2"/>
  <c r="T2314" i="2"/>
  <c r="T2315" i="2"/>
  <c r="T2316" i="2"/>
  <c r="T2885" i="2"/>
  <c r="T2886" i="2"/>
  <c r="T2887" i="2"/>
  <c r="T2819" i="2"/>
  <c r="T2820" i="2"/>
  <c r="T321" i="2"/>
  <c r="T1568" i="2"/>
  <c r="T2816" i="2"/>
  <c r="T2817" i="2"/>
  <c r="T719" i="2"/>
  <c r="T2812" i="2"/>
  <c r="T2813" i="2"/>
  <c r="T2814" i="2"/>
  <c r="T2815" i="2"/>
  <c r="T601" i="2"/>
  <c r="T2758" i="2"/>
  <c r="T2317" i="2"/>
  <c r="T2318" i="2"/>
  <c r="T2321" i="2"/>
  <c r="T2322" i="2"/>
  <c r="T2319" i="2"/>
  <c r="T2320" i="2"/>
  <c r="T1845" i="2"/>
  <c r="T1846" i="2"/>
  <c r="T2137" i="2"/>
  <c r="T2138" i="2"/>
  <c r="T2031" i="2"/>
  <c r="T2032" i="2"/>
  <c r="T1085" i="2"/>
  <c r="T1086" i="2"/>
  <c r="T3493" i="2"/>
  <c r="T455" i="2"/>
  <c r="T3491" i="2"/>
  <c r="T806" i="2"/>
  <c r="T3492" i="2"/>
  <c r="T3489" i="2"/>
  <c r="T801" i="2"/>
  <c r="T3490" i="2"/>
  <c r="T3487" i="2"/>
  <c r="T3488" i="2"/>
  <c r="T784" i="2"/>
  <c r="T126" i="2"/>
  <c r="T127" i="2"/>
  <c r="T32" i="2"/>
  <c r="T253" i="2"/>
  <c r="T823" i="2"/>
  <c r="T824" i="2"/>
  <c r="T825" i="2"/>
  <c r="T826" i="2"/>
  <c r="T827" i="2"/>
  <c r="T607" i="2"/>
  <c r="T828" i="2"/>
  <c r="T829" i="2"/>
  <c r="T830" i="2"/>
  <c r="T831" i="2"/>
  <c r="T832" i="2"/>
  <c r="T2242" i="2"/>
  <c r="T374" i="2"/>
  <c r="T2243" i="2"/>
  <c r="T3356" i="2"/>
  <c r="T3432" i="2"/>
  <c r="T804" i="2"/>
  <c r="T805" i="2"/>
  <c r="T334" i="2"/>
  <c r="T2818" i="2"/>
  <c r="T2592" i="2"/>
  <c r="T1738" i="2"/>
  <c r="T1248" i="2"/>
  <c r="T1249" i="2"/>
  <c r="T460" i="2"/>
  <c r="T1250" i="2"/>
  <c r="T1251" i="2"/>
  <c r="T1252" i="2"/>
  <c r="T1253" i="2"/>
  <c r="T1254" i="2"/>
  <c r="T637" i="2"/>
  <c r="T1255" i="2"/>
  <c r="T1256" i="2"/>
  <c r="T1824" i="2"/>
  <c r="T681" i="2"/>
  <c r="T1685" i="2"/>
  <c r="T1686" i="2"/>
  <c r="T491" i="2"/>
  <c r="T2524" i="2"/>
  <c r="T3133" i="2"/>
  <c r="T2472" i="2"/>
  <c r="T1975" i="2"/>
  <c r="T2972" i="2"/>
  <c r="T2973" i="2"/>
  <c r="T308" i="2"/>
  <c r="T2470" i="2"/>
  <c r="T1440" i="2"/>
  <c r="T2161" i="2"/>
  <c r="T429" i="2"/>
  <c r="T2523" i="2"/>
  <c r="T3130" i="2"/>
  <c r="T1224" i="2"/>
  <c r="T1225" i="2"/>
  <c r="T1226" i="2"/>
  <c r="T354" i="2"/>
  <c r="T1483" i="2"/>
  <c r="T150" i="2"/>
  <c r="T151" i="2"/>
  <c r="T4" i="2"/>
  <c r="T187" i="2"/>
  <c r="T152" i="2"/>
  <c r="T148" i="2"/>
  <c r="T149" i="2"/>
  <c r="T36" i="2"/>
  <c r="T257" i="2"/>
  <c r="T988" i="2"/>
  <c r="T989" i="2"/>
  <c r="T990" i="2"/>
  <c r="T991" i="2"/>
  <c r="T992" i="2"/>
  <c r="T993" i="2"/>
  <c r="T994" i="2"/>
  <c r="T290" i="2"/>
  <c r="T995" i="2"/>
  <c r="T996" i="2"/>
  <c r="T997" i="2"/>
  <c r="T998" i="2"/>
  <c r="T2691" i="2"/>
  <c r="T2692" i="2"/>
  <c r="T3026" i="2"/>
  <c r="T1826" i="2"/>
  <c r="T3027" i="2"/>
  <c r="T3599" i="2"/>
  <c r="T3600" i="2"/>
  <c r="T3601" i="2"/>
  <c r="T2173" i="2"/>
  <c r="T1711" i="2"/>
  <c r="T3024" i="2"/>
  <c r="T3308" i="2"/>
  <c r="T2498" i="2"/>
  <c r="T1468" i="2"/>
  <c r="T3178" i="2"/>
  <c r="T3179" i="2"/>
  <c r="T752" i="2"/>
  <c r="T3378" i="2"/>
  <c r="T3180" i="2"/>
  <c r="T57" i="2"/>
  <c r="T250" i="2"/>
  <c r="T58" i="2"/>
  <c r="T59" i="2"/>
  <c r="T1946" i="2"/>
  <c r="T1947" i="2"/>
  <c r="T1948" i="2"/>
  <c r="T1949" i="2"/>
  <c r="T1950" i="2"/>
  <c r="T3028" i="2"/>
  <c r="T3029" i="2"/>
  <c r="T742" i="2"/>
  <c r="T3030" i="2"/>
  <c r="T2762" i="2"/>
  <c r="T2763" i="2"/>
  <c r="T3271" i="2"/>
  <c r="T548" i="2"/>
  <c r="T3272" i="2"/>
  <c r="T3273" i="2"/>
  <c r="T2905" i="2"/>
  <c r="T2906" i="2"/>
  <c r="T2907" i="2"/>
  <c r="T398" i="2"/>
  <c r="T3182" i="2"/>
  <c r="T2118" i="2"/>
  <c r="T2119" i="2"/>
  <c r="T446" i="2"/>
  <c r="T1229" i="2"/>
  <c r="T1992" i="2"/>
  <c r="T1993" i="2"/>
  <c r="T1994" i="2"/>
  <c r="T583" i="2"/>
  <c r="T1163" i="2"/>
  <c r="T1691" i="2"/>
  <c r="T3041" i="2"/>
  <c r="T2077" i="2"/>
  <c r="T696" i="2"/>
  <c r="T2076" i="2"/>
  <c r="T549" i="2"/>
  <c r="T2078" i="2"/>
  <c r="T697" i="2"/>
  <c r="T2075" i="2"/>
  <c r="T535" i="2"/>
  <c r="T2074" i="2"/>
  <c r="T695" i="2"/>
  <c r="T2713" i="2"/>
  <c r="T485" i="2"/>
  <c r="T2712" i="2"/>
  <c r="T540" i="2"/>
  <c r="T2711" i="2"/>
  <c r="T539" i="2"/>
  <c r="T2715" i="2"/>
  <c r="T506" i="2"/>
  <c r="T2714" i="2"/>
  <c r="T505" i="2"/>
  <c r="T2724" i="2"/>
  <c r="T511" i="2"/>
  <c r="T2722" i="2"/>
  <c r="T521" i="2"/>
  <c r="T2719" i="2"/>
  <c r="T541" i="2"/>
  <c r="T2717" i="2"/>
  <c r="T508" i="2"/>
  <c r="T2718" i="2"/>
  <c r="T509" i="2"/>
  <c r="T2721" i="2"/>
  <c r="T510" i="2"/>
  <c r="T2726" i="2"/>
  <c r="T512" i="2"/>
  <c r="T2716" i="2"/>
  <c r="T507" i="2"/>
  <c r="T2728" i="2"/>
  <c r="T513" i="2"/>
  <c r="T3216" i="2"/>
  <c r="T757" i="2"/>
  <c r="T3217" i="2"/>
  <c r="T3218" i="2"/>
  <c r="T2590" i="2"/>
  <c r="T393" i="2"/>
  <c r="T3213" i="2"/>
  <c r="T3214" i="2"/>
  <c r="T1577" i="2"/>
  <c r="T3215" i="2"/>
  <c r="T2097" i="2"/>
  <c r="T263" i="2"/>
  <c r="T2098" i="2"/>
  <c r="T2099" i="2"/>
  <c r="T2100" i="2"/>
  <c r="T2101" i="2"/>
  <c r="T2102" i="2"/>
  <c r="T2103" i="2"/>
  <c r="T264" i="2"/>
  <c r="T2104" i="2"/>
  <c r="T2105" i="2"/>
  <c r="T2384" i="2"/>
  <c r="T2385" i="2"/>
  <c r="T3229" i="2"/>
  <c r="T759" i="2"/>
  <c r="T3230" i="2"/>
  <c r="T3006" i="2"/>
  <c r="T3007" i="2"/>
  <c r="T3008" i="2"/>
  <c r="T3009" i="2"/>
  <c r="T2170" i="2"/>
  <c r="T2171" i="2"/>
  <c r="T3315" i="2"/>
  <c r="T3316" i="2"/>
  <c r="T3188" i="2"/>
  <c r="T3189" i="2"/>
  <c r="T3190" i="2"/>
  <c r="T3191" i="2"/>
  <c r="T3192" i="2"/>
  <c r="T3193" i="2"/>
  <c r="T3194" i="2"/>
  <c r="T1583" i="2"/>
  <c r="T665" i="2"/>
  <c r="T2591" i="2"/>
  <c r="T1731" i="2"/>
  <c r="T3209" i="2"/>
  <c r="T3408" i="2"/>
  <c r="T2175" i="2"/>
  <c r="T412" i="2"/>
  <c r="T2176" i="2"/>
  <c r="T3353" i="2"/>
  <c r="T3354" i="2"/>
  <c r="T2982" i="2"/>
  <c r="T2241" i="2"/>
  <c r="T2625" i="2"/>
  <c r="T450" i="2"/>
  <c r="T1972" i="2"/>
  <c r="T331" i="2"/>
  <c r="T1789" i="2"/>
  <c r="T327" i="2"/>
  <c r="T1296" i="2"/>
  <c r="T639" i="2"/>
  <c r="T1260" i="2"/>
  <c r="T638" i="2"/>
  <c r="T1122" i="2"/>
  <c r="T1123" i="2"/>
  <c r="T631" i="2"/>
  <c r="T2955" i="2"/>
  <c r="T2093" i="2"/>
  <c r="T913" i="2"/>
  <c r="T1697" i="2"/>
  <c r="T3083" i="2"/>
  <c r="T2172" i="2"/>
  <c r="T305" i="2"/>
  <c r="T3349" i="2"/>
  <c r="T3350" i="2"/>
  <c r="T405" i="2"/>
  <c r="T3429" i="2"/>
  <c r="T3351" i="2"/>
  <c r="T3037" i="2"/>
  <c r="T3038" i="2"/>
  <c r="T555" i="2"/>
  <c r="T1810" i="2"/>
  <c r="T3039" i="2"/>
  <c r="T3040" i="2"/>
  <c r="T1721" i="2"/>
  <c r="T675" i="2"/>
  <c r="T3345" i="2"/>
  <c r="T3346" i="2"/>
  <c r="T3347" i="2"/>
  <c r="T3426" i="2"/>
  <c r="T2336" i="2"/>
  <c r="T302" i="2"/>
  <c r="T2337" i="2"/>
  <c r="T2338" i="2"/>
  <c r="T2339" i="2"/>
  <c r="T3561" i="2"/>
  <c r="T3562" i="2"/>
  <c r="T3303" i="2"/>
  <c r="T3304" i="2"/>
  <c r="T3602" i="2"/>
  <c r="T3604" i="2"/>
  <c r="T1814" i="2"/>
  <c r="T1397" i="2"/>
  <c r="T1815" i="2"/>
  <c r="T1817" i="2"/>
  <c r="T1107" i="2"/>
  <c r="T1818" i="2"/>
  <c r="T2370" i="2"/>
  <c r="T1000" i="2"/>
  <c r="T2371" i="2"/>
  <c r="T2368" i="2"/>
  <c r="T999" i="2"/>
  <c r="T2369" i="2"/>
  <c r="T2053" i="2"/>
  <c r="T2054" i="2"/>
  <c r="T2055" i="2"/>
  <c r="T3388" i="2"/>
  <c r="T3494" i="2"/>
  <c r="T3389" i="2"/>
  <c r="T2349" i="2"/>
  <c r="T2350" i="2"/>
  <c r="T55" i="2"/>
  <c r="T21" i="2"/>
  <c r="T56" i="2"/>
  <c r="T3242" i="2"/>
  <c r="T3243" i="2"/>
  <c r="T2605" i="2"/>
  <c r="T306" i="2"/>
  <c r="T2606" i="2"/>
  <c r="T2930" i="2"/>
  <c r="T443" i="2"/>
  <c r="T2931" i="2"/>
  <c r="T1136" i="2"/>
  <c r="T1138" i="2"/>
  <c r="T1139" i="2"/>
  <c r="T1141" i="2"/>
  <c r="T2344" i="2"/>
  <c r="T2345" i="2"/>
  <c r="T705" i="2"/>
  <c r="T2346" i="2"/>
  <c r="T1884" i="2"/>
  <c r="T533" i="2"/>
  <c r="T3405" i="2"/>
  <c r="T389" i="2"/>
  <c r="T3406" i="2"/>
  <c r="T2908" i="2"/>
  <c r="T445" i="2"/>
  <c r="T2608" i="2"/>
  <c r="T1752" i="2"/>
  <c r="T3297" i="2"/>
  <c r="T1209" i="2"/>
  <c r="T3298" i="2"/>
  <c r="T3199" i="2"/>
  <c r="T3200" i="2"/>
  <c r="T3404" i="2"/>
  <c r="T3248" i="2"/>
  <c r="T3413" i="2"/>
  <c r="T2640" i="2"/>
  <c r="T1257" i="2"/>
  <c r="T3424" i="2"/>
  <c r="T3517" i="2"/>
  <c r="T2933" i="2"/>
  <c r="T2934" i="2"/>
  <c r="T2935" i="2"/>
  <c r="T2936" i="2"/>
  <c r="T2937" i="2"/>
  <c r="T278" i="2"/>
  <c r="T3210" i="2"/>
  <c r="T3119" i="2"/>
  <c r="T3339" i="2"/>
  <c r="T3016" i="2"/>
  <c r="T3017" i="2"/>
  <c r="T2247" i="2"/>
  <c r="T3018" i="2"/>
  <c r="T3019" i="2"/>
  <c r="T3093" i="2"/>
  <c r="T3094" i="2"/>
  <c r="T745" i="2"/>
  <c r="T2710" i="2"/>
  <c r="T504" i="2"/>
  <c r="T2708" i="2"/>
  <c r="T503" i="2"/>
  <c r="T2706" i="2"/>
  <c r="T501" i="2"/>
  <c r="T2709" i="2"/>
  <c r="T530" i="2"/>
  <c r="T2707" i="2"/>
  <c r="T502" i="2"/>
  <c r="T2073" i="2"/>
  <c r="T518" i="2"/>
  <c r="T2072" i="2"/>
  <c r="T477" i="2"/>
  <c r="T3385" i="2"/>
  <c r="T572" i="2"/>
  <c r="T3386" i="2"/>
  <c r="T2565" i="2"/>
  <c r="T483" i="2"/>
  <c r="T2566" i="2"/>
  <c r="T2041" i="2"/>
  <c r="T1092" i="2"/>
  <c r="T2967" i="2"/>
  <c r="T451" i="2"/>
  <c r="T3234" i="2"/>
  <c r="T760" i="2"/>
  <c r="T3235" i="2"/>
  <c r="T1926" i="2"/>
  <c r="T298" i="2"/>
  <c r="T1927" i="2"/>
  <c r="T1928" i="2"/>
  <c r="T1929" i="2"/>
  <c r="T1930" i="2"/>
  <c r="T1931" i="2"/>
  <c r="T1932" i="2"/>
  <c r="T1933" i="2"/>
  <c r="T1934" i="2"/>
  <c r="T1935" i="2"/>
  <c r="T1936" i="2"/>
  <c r="T474" i="2"/>
  <c r="T1937" i="2"/>
  <c r="T1938" i="2"/>
  <c r="T2351" i="2"/>
  <c r="T2352" i="2"/>
  <c r="T2353" i="2"/>
  <c r="T2426" i="2"/>
  <c r="T2427" i="2"/>
  <c r="T482" i="2"/>
  <c r="T1911" i="2"/>
  <c r="T1912" i="2"/>
  <c r="T1913" i="2"/>
  <c r="T1914" i="2"/>
  <c r="T2063" i="2"/>
  <c r="T2064" i="2"/>
  <c r="T2678" i="2"/>
  <c r="T2679" i="2"/>
  <c r="T2049" i="2"/>
  <c r="T2050" i="2"/>
  <c r="T2354" i="2"/>
  <c r="T2355" i="2"/>
  <c r="T2803" i="2"/>
  <c r="T2804" i="2"/>
  <c r="T717" i="2"/>
  <c r="T3166" i="2"/>
  <c r="T2800" i="2"/>
  <c r="T2801" i="2"/>
  <c r="T716" i="2"/>
  <c r="T2797" i="2"/>
  <c r="T2798" i="2"/>
  <c r="T2217" i="2"/>
  <c r="T2218" i="2"/>
  <c r="T2219" i="2"/>
  <c r="T285" i="2"/>
  <c r="T1300" i="2"/>
  <c r="T2096" i="2"/>
  <c r="T1068" i="2"/>
  <c r="T2179" i="2"/>
  <c r="T1028" i="2"/>
  <c r="T60" i="2"/>
  <c r="T61" i="2"/>
  <c r="T62" i="2"/>
  <c r="T63" i="2"/>
  <c r="T24" i="2"/>
  <c r="T64" i="2"/>
  <c r="T65" i="2"/>
  <c r="T66" i="2"/>
  <c r="T67" i="2"/>
  <c r="T1142" i="2"/>
  <c r="T2961" i="2"/>
  <c r="T1479" i="2"/>
  <c r="T1480" i="2"/>
  <c r="T165" i="2"/>
  <c r="T166" i="2"/>
  <c r="T13" i="2"/>
  <c r="T167" i="2"/>
  <c r="T168" i="2"/>
  <c r="T169" i="2"/>
  <c r="T170" i="2"/>
  <c r="T171" i="2"/>
  <c r="T38" i="2"/>
  <c r="T172" i="2"/>
  <c r="T173" i="2"/>
  <c r="T174" i="2"/>
  <c r="T1327" i="2"/>
  <c r="T289" i="2"/>
  <c r="T1328" i="2"/>
  <c r="T1329" i="2"/>
  <c r="T1330" i="2"/>
  <c r="T1331" i="2"/>
  <c r="T1332" i="2"/>
  <c r="T1333" i="2"/>
  <c r="T1334" i="2"/>
  <c r="T332" i="2"/>
  <c r="T1335" i="2"/>
  <c r="T1336" i="2"/>
  <c r="T1337" i="2"/>
  <c r="T2890" i="2"/>
  <c r="T2891" i="2"/>
  <c r="T2892" i="2"/>
  <c r="T2893" i="2"/>
  <c r="T3598" i="2"/>
  <c r="T406" i="2"/>
  <c r="T3595" i="2"/>
  <c r="T3596" i="2"/>
  <c r="T383" i="2"/>
  <c r="T2335" i="2"/>
  <c r="T3597" i="2"/>
  <c r="T3592" i="2"/>
  <c r="T3593" i="2"/>
  <c r="T841" i="2"/>
  <c r="T3589" i="2"/>
  <c r="T3590" i="2"/>
  <c r="T3591" i="2"/>
  <c r="T3587" i="2"/>
  <c r="T3588" i="2"/>
  <c r="T808" i="2"/>
  <c r="T809" i="2"/>
  <c r="T810" i="2"/>
  <c r="T813" i="2"/>
  <c r="T3064" i="2"/>
  <c r="T3065" i="2"/>
  <c r="T3607" i="2"/>
  <c r="T3608" i="2"/>
  <c r="T598" i="2"/>
  <c r="T834" i="2"/>
  <c r="T835" i="2"/>
  <c r="T836" i="2"/>
  <c r="T2417" i="2"/>
  <c r="T397" i="2"/>
  <c r="T2418" i="2"/>
  <c r="T2564" i="2"/>
  <c r="T1441" i="2"/>
  <c r="T956" i="2"/>
  <c r="T957" i="2"/>
  <c r="T958" i="2"/>
  <c r="T959" i="2"/>
  <c r="T960" i="2"/>
  <c r="T961" i="2"/>
  <c r="T962" i="2"/>
  <c r="T963" i="2"/>
  <c r="T964" i="2"/>
  <c r="T616" i="2"/>
  <c r="T2943" i="2"/>
  <c r="T965" i="2"/>
  <c r="T966" i="2"/>
  <c r="T967" i="2"/>
  <c r="T968" i="2"/>
  <c r="T969" i="2"/>
  <c r="T970" i="2"/>
  <c r="T615" i="2"/>
  <c r="T971" i="2"/>
  <c r="T972" i="2"/>
  <c r="T975" i="2"/>
  <c r="T976" i="2"/>
  <c r="T2482" i="2"/>
  <c r="T418" i="2"/>
  <c r="T2084" i="2"/>
  <c r="T2821" i="2"/>
  <c r="T3163" i="2"/>
  <c r="T3164" i="2"/>
  <c r="T3165" i="2"/>
  <c r="T3161" i="2"/>
  <c r="T3162" i="2"/>
  <c r="T3159" i="2"/>
  <c r="T3160" i="2"/>
  <c r="T3157" i="2"/>
  <c r="T3158" i="2"/>
  <c r="T3155" i="2"/>
  <c r="T3156" i="2"/>
  <c r="T3153" i="2"/>
  <c r="T3154" i="2"/>
  <c r="T3151" i="2"/>
  <c r="T3152" i="2"/>
  <c r="T3167" i="2"/>
  <c r="T750" i="2"/>
  <c r="T3168" i="2"/>
  <c r="T3169" i="2"/>
  <c r="T2809" i="2"/>
  <c r="T2810" i="2"/>
  <c r="T718" i="2"/>
  <c r="T3171" i="2"/>
  <c r="T2807" i="2"/>
  <c r="T3170" i="2"/>
  <c r="T837" i="2"/>
  <c r="T838" i="2"/>
  <c r="T839" i="2"/>
  <c r="T608" i="2"/>
  <c r="T2932" i="2"/>
  <c r="T2398" i="2"/>
  <c r="T708" i="2"/>
  <c r="T3409" i="2"/>
  <c r="T1575" i="2"/>
  <c r="T1282" i="2"/>
  <c r="T401" i="2"/>
  <c r="T1510" i="2"/>
  <c r="T594" i="2"/>
  <c r="T1511" i="2"/>
  <c r="T111" i="2"/>
  <c r="T112" i="2"/>
  <c r="T113" i="2"/>
  <c r="T114" i="2"/>
  <c r="T115" i="2"/>
  <c r="T9" i="2"/>
  <c r="T116" i="2"/>
  <c r="T117" i="2"/>
  <c r="T1217" i="2"/>
  <c r="T1218" i="2"/>
  <c r="T1219" i="2"/>
  <c r="T259" i="2"/>
  <c r="T1220" i="2"/>
  <c r="T1221" i="2"/>
  <c r="T1222" i="2"/>
  <c r="T2974" i="2"/>
  <c r="T1132" i="2"/>
  <c r="T1133" i="2"/>
  <c r="T1973" i="2"/>
  <c r="T1974" i="2"/>
  <c r="T233" i="2"/>
  <c r="T44" i="2"/>
  <c r="T3227" i="2"/>
  <c r="T758" i="2"/>
  <c r="T3228" i="2"/>
  <c r="T1963" i="2"/>
  <c r="T299" i="2"/>
  <c r="T1964" i="2"/>
  <c r="T1965" i="2"/>
  <c r="T1966" i="2"/>
  <c r="T602" i="2"/>
  <c r="T1967" i="2"/>
  <c r="T1968" i="2"/>
  <c r="T2505" i="2"/>
  <c r="T2506" i="2"/>
  <c r="T709" i="2"/>
  <c r="T2507" i="2"/>
  <c r="T2508" i="2"/>
  <c r="T284" i="2"/>
  <c r="T2509" i="2"/>
  <c r="T2510" i="2"/>
  <c r="T2694" i="2"/>
  <c r="T2695" i="2"/>
  <c r="T937" i="2"/>
  <c r="T938" i="2"/>
  <c r="T939" i="2"/>
  <c r="T940" i="2"/>
  <c r="T941" i="2"/>
  <c r="T942" i="2"/>
  <c r="T943" i="2"/>
  <c r="T944" i="2"/>
  <c r="T614" i="2"/>
  <c r="T945" i="2"/>
  <c r="T947" i="2"/>
  <c r="T613" i="2"/>
  <c r="T948" i="2"/>
  <c r="T949" i="2"/>
  <c r="T950" i="2"/>
  <c r="T951" i="2"/>
  <c r="T952" i="2"/>
  <c r="T953" i="2"/>
  <c r="T1308" i="2"/>
  <c r="T281" i="2"/>
  <c r="T1309" i="2"/>
  <c r="T1310" i="2"/>
  <c r="T1311" i="2"/>
  <c r="T2561" i="2"/>
  <c r="T471" i="2"/>
  <c r="T2562" i="2"/>
  <c r="T3583" i="2"/>
  <c r="T3584" i="2"/>
  <c r="T3532" i="2"/>
  <c r="T3533" i="2"/>
  <c r="T3534" i="2"/>
  <c r="T3535" i="2"/>
  <c r="T3536" i="2"/>
  <c r="T822" i="2"/>
  <c r="T3537" i="2"/>
  <c r="T47" i="2"/>
  <c r="T48" i="2"/>
  <c r="T49" i="2"/>
  <c r="T50" i="2"/>
  <c r="T51" i="2"/>
  <c r="T52" i="2"/>
  <c r="T23" i="2"/>
  <c r="T249" i="2"/>
  <c r="T53" i="2"/>
  <c r="T54" i="2"/>
  <c r="T2529" i="2"/>
  <c r="T1121" i="2"/>
  <c r="T2376" i="2"/>
  <c r="T2377" i="2"/>
  <c r="T3269" i="2"/>
  <c r="T763" i="2"/>
  <c r="T3270" i="2"/>
  <c r="T1951" i="2"/>
  <c r="T1952" i="2"/>
  <c r="T1953" i="2"/>
  <c r="T1954" i="2"/>
  <c r="T3183" i="2"/>
  <c r="T3184" i="2"/>
  <c r="T753" i="2"/>
  <c r="T3387" i="2"/>
  <c r="T2268" i="2"/>
  <c r="T2269" i="2"/>
  <c r="T2270" i="2"/>
  <c r="T2271" i="2"/>
  <c r="T3131" i="2"/>
  <c r="T1983" i="2"/>
  <c r="T3132" i="2"/>
  <c r="T3546" i="2"/>
  <c r="T436" i="2"/>
  <c r="T3547" i="2"/>
  <c r="T3548" i="2"/>
  <c r="T3427" i="2"/>
  <c r="T3530" i="2"/>
  <c r="T3428" i="2"/>
  <c r="T3025" i="2"/>
  <c r="T469" i="2"/>
  <c r="T2824" i="2"/>
  <c r="T459" i="2"/>
  <c r="T2139" i="2"/>
  <c r="T2140" i="2"/>
  <c r="T2025" i="2"/>
  <c r="T2026" i="2"/>
  <c r="T2177" i="2"/>
  <c r="T2178" i="2"/>
  <c r="T1242" i="2"/>
  <c r="T2841" i="2"/>
  <c r="T2842" i="2"/>
  <c r="T3177" i="2"/>
  <c r="T2847" i="2"/>
  <c r="T2848" i="2"/>
  <c r="T2849" i="2"/>
  <c r="T1157" i="2"/>
  <c r="T2843" i="2"/>
  <c r="T725" i="2"/>
  <c r="T2844" i="2"/>
  <c r="T2845" i="2"/>
  <c r="T2846" i="2"/>
  <c r="T1312" i="2"/>
  <c r="T2671" i="2"/>
  <c r="T472" i="2"/>
  <c r="T3250" i="2"/>
  <c r="T3251" i="2"/>
  <c r="T454" i="2"/>
  <c r="T1091" i="2"/>
  <c r="T3255" i="2"/>
  <c r="T3256" i="2"/>
  <c r="T488" i="2"/>
  <c r="T1363" i="2"/>
  <c r="T2676" i="2"/>
  <c r="T2677" i="2"/>
  <c r="T154" i="2"/>
  <c r="T155" i="2"/>
  <c r="T156" i="2"/>
  <c r="T37" i="2"/>
  <c r="T157" i="2"/>
  <c r="T158" i="2"/>
  <c r="T159" i="2"/>
  <c r="T2660" i="2"/>
  <c r="T2661" i="2"/>
  <c r="T815" i="2"/>
  <c r="T816" i="2"/>
  <c r="T3067" i="2"/>
  <c r="T3068" i="2"/>
  <c r="T387" i="2"/>
  <c r="T3069" i="2"/>
  <c r="T3070" i="2"/>
  <c r="T2559" i="2"/>
  <c r="T1720" i="2"/>
  <c r="T3096" i="2"/>
  <c r="T3097" i="2"/>
  <c r="T1566" i="2"/>
  <c r="T2047" i="2"/>
  <c r="T2048" i="2"/>
  <c r="T3211" i="2"/>
  <c r="T3410" i="2"/>
  <c r="T2993" i="2"/>
  <c r="T2994" i="2"/>
  <c r="T2995" i="2"/>
  <c r="T3260" i="2"/>
  <c r="T2784" i="2"/>
  <c r="T2227" i="2"/>
  <c r="T1182" i="2"/>
  <c r="T2167" i="2"/>
  <c r="T2168" i="2"/>
  <c r="T2169" i="2"/>
  <c r="T3309" i="2"/>
  <c r="T3310" i="2"/>
  <c r="T1569" i="2"/>
  <c r="T3397" i="2"/>
  <c r="T1970" i="2"/>
  <c r="T3104" i="2"/>
  <c r="T3105" i="2"/>
  <c r="T3313" i="2"/>
  <c r="T3172" i="2"/>
  <c r="T3173" i="2"/>
  <c r="T3174" i="2"/>
  <c r="T751" i="2"/>
  <c r="T3357" i="2"/>
  <c r="T3175" i="2"/>
  <c r="T2499" i="2"/>
  <c r="T2500" i="2"/>
  <c r="T2501" i="2"/>
  <c r="T2502" i="2"/>
  <c r="T3244" i="2"/>
  <c r="T3245" i="2"/>
  <c r="T3335" i="2"/>
  <c r="T3336" i="2"/>
  <c r="T3332" i="2"/>
  <c r="T3333" i="2"/>
  <c r="T3334" i="2"/>
  <c r="T3330" i="2"/>
  <c r="T3331" i="2"/>
  <c r="T3337" i="2"/>
  <c r="T3338" i="2"/>
  <c r="T3034" i="2"/>
  <c r="T3035" i="2"/>
  <c r="T3267" i="2"/>
  <c r="T480" i="2"/>
  <c r="T3268" i="2"/>
  <c r="T1208" i="2"/>
  <c r="T1210" i="2"/>
  <c r="T1211" i="2"/>
  <c r="T2402" i="2"/>
  <c r="T2403" i="2"/>
  <c r="T2404" i="2"/>
  <c r="T1545" i="2"/>
  <c r="T659" i="2"/>
  <c r="T1546" i="2"/>
  <c r="T1547" i="2"/>
  <c r="T1548" i="2"/>
  <c r="T1549" i="2"/>
  <c r="T1550" i="2"/>
  <c r="T1551" i="2"/>
  <c r="T1552" i="2"/>
  <c r="T660" i="2"/>
  <c r="T1553" i="2"/>
  <c r="T1554" i="2"/>
  <c r="T1555" i="2"/>
  <c r="T1556" i="2"/>
  <c r="T1557" i="2"/>
  <c r="T3458" i="2"/>
  <c r="T3459" i="2"/>
  <c r="T3414" i="2"/>
  <c r="T1674" i="2"/>
  <c r="T2581" i="2"/>
  <c r="T1442" i="2"/>
  <c r="T2588" i="2"/>
  <c r="T2589" i="2"/>
  <c r="T2996" i="2"/>
  <c r="T2997" i="2"/>
  <c r="T740" i="2"/>
  <c r="T2998" i="2"/>
  <c r="T2999" i="2"/>
  <c r="T2473" i="2"/>
  <c r="T333" i="2"/>
  <c r="T2474" i="2"/>
  <c r="T2475" i="2"/>
  <c r="T2476" i="2"/>
  <c r="T2477" i="2"/>
  <c r="T1457" i="2"/>
  <c r="T649" i="2"/>
  <c r="T1458" i="2"/>
  <c r="T650" i="2"/>
  <c r="T1459" i="2"/>
  <c r="T1460" i="2"/>
  <c r="T1461" i="2"/>
  <c r="T1462" i="2"/>
  <c r="T1463" i="2"/>
  <c r="T651" i="2"/>
  <c r="T1464" i="2"/>
  <c r="T1465" i="2"/>
  <c r="T1466" i="2"/>
  <c r="T1467" i="2"/>
  <c r="T2754" i="2"/>
  <c r="T2755" i="2"/>
  <c r="T2756" i="2"/>
  <c r="T1680" i="2"/>
  <c r="T1681" i="2"/>
  <c r="T1682" i="2"/>
  <c r="T1683" i="2"/>
  <c r="T1761" i="2"/>
  <c r="T266" i="2"/>
  <c r="T1688" i="2"/>
  <c r="T1689" i="2"/>
  <c r="T1736" i="2"/>
  <c r="T1737" i="2"/>
  <c r="T2910" i="2"/>
  <c r="T2911" i="2"/>
  <c r="T728" i="2"/>
  <c r="T3187" i="2"/>
  <c r="T2912" i="2"/>
  <c r="T1097" i="2"/>
  <c r="T1098" i="2"/>
  <c r="T1100" i="2"/>
  <c r="T1032" i="2"/>
  <c r="T1034" i="2"/>
  <c r="T623" i="2"/>
  <c r="T1687" i="2"/>
  <c r="T1053" i="2"/>
  <c r="T3452" i="2"/>
  <c r="T3453" i="2"/>
  <c r="T2528" i="2"/>
  <c r="T1087" i="2"/>
  <c r="T2483" i="2"/>
  <c r="T2484" i="2"/>
  <c r="T799" i="2"/>
  <c r="T800" i="2"/>
  <c r="T3085" i="2"/>
  <c r="T743" i="2"/>
  <c r="T3086" i="2"/>
  <c r="T2990" i="2"/>
  <c r="T3254" i="2"/>
  <c r="T1305" i="2"/>
  <c r="T1306" i="2"/>
  <c r="T1307" i="2"/>
  <c r="T640" i="2"/>
  <c r="T2587" i="2"/>
  <c r="T1455" i="2"/>
  <c r="T2256" i="2"/>
  <c r="T2257" i="2"/>
  <c r="T1424" i="2"/>
  <c r="T2258" i="2"/>
  <c r="T3553" i="2"/>
  <c r="T3554" i="2"/>
  <c r="T3555" i="2"/>
  <c r="T3556" i="2"/>
  <c r="T2485" i="2"/>
  <c r="T1049" i="2"/>
  <c r="T2253" i="2"/>
  <c r="T2254" i="2"/>
  <c r="T2462" i="2"/>
  <c r="T2255" i="2"/>
  <c r="T3549" i="2"/>
  <c r="T3550" i="2"/>
  <c r="T3551" i="2"/>
  <c r="T3552" i="2"/>
  <c r="T1613" i="2"/>
  <c r="T271" i="2"/>
  <c r="T1614" i="2"/>
  <c r="T1615" i="2"/>
  <c r="T1616" i="2"/>
  <c r="T1617" i="2"/>
  <c r="T1618" i="2"/>
  <c r="T1619" i="2"/>
  <c r="T1620" i="2"/>
  <c r="T1621" i="2"/>
  <c r="T323" i="2"/>
  <c r="T1622" i="2"/>
  <c r="T1623" i="2"/>
  <c r="T818" i="2"/>
  <c r="T2927" i="2"/>
  <c r="T819" i="2"/>
  <c r="T820" i="2"/>
  <c r="T2407" i="2"/>
  <c r="T2408" i="2"/>
  <c r="T403" i="2"/>
  <c r="T2409" i="2"/>
  <c r="T1982" i="2"/>
  <c r="T562" i="2"/>
  <c r="T3525" i="2"/>
  <c r="T3526" i="2"/>
  <c r="T3527" i="2"/>
  <c r="T1576" i="2"/>
  <c r="T663" i="2"/>
  <c r="T2964" i="2"/>
  <c r="T487" i="2"/>
  <c r="T2965" i="2"/>
  <c r="T2697" i="2"/>
  <c r="T365" i="2"/>
  <c r="T1069" i="2"/>
  <c r="T1070" i="2"/>
  <c r="T1071" i="2"/>
  <c r="T1072" i="2"/>
  <c r="T1073" i="2"/>
  <c r="T1074" i="2"/>
  <c r="T1075" i="2"/>
  <c r="T625" i="2"/>
  <c r="T1076" i="2"/>
  <c r="T626" i="2"/>
  <c r="T1077" i="2"/>
  <c r="T1079" i="2"/>
  <c r="T627" i="2"/>
  <c r="T2228" i="2"/>
  <c r="T324" i="2"/>
  <c r="T2229" i="2"/>
  <c r="T2230" i="2"/>
  <c r="T3264" i="2"/>
  <c r="T762" i="2"/>
  <c r="T3265" i="2"/>
  <c r="T3266" i="2"/>
  <c r="T2641" i="2"/>
  <c r="T2642" i="2"/>
  <c r="T1259" i="2"/>
  <c r="T1326" i="2"/>
  <c r="T1258" i="2"/>
  <c r="T2979" i="2"/>
  <c r="T2246" i="2"/>
  <c r="T1140" i="2"/>
  <c r="T1722" i="2"/>
  <c r="T1723" i="2"/>
  <c r="T1980" i="2"/>
  <c r="T1981" i="2"/>
  <c r="T200" i="2"/>
  <c r="T14" i="2"/>
  <c r="T201" i="2"/>
  <c r="T202" i="2"/>
  <c r="T203" i="2"/>
  <c r="T204" i="2"/>
  <c r="T205" i="2"/>
  <c r="T206" i="2"/>
  <c r="T207" i="2"/>
  <c r="T208" i="2"/>
  <c r="T209" i="2"/>
  <c r="T19" i="2"/>
  <c r="T1170" i="2"/>
  <c r="T1171" i="2"/>
  <c r="T1564" i="2"/>
  <c r="T661" i="2"/>
  <c r="T1565" i="2"/>
  <c r="T2231" i="2"/>
  <c r="T2232" i="2"/>
  <c r="T2233" i="2"/>
  <c r="T2794" i="2"/>
  <c r="T2795" i="2"/>
  <c r="T2796" i="2"/>
  <c r="T715" i="2"/>
  <c r="T905" i="2"/>
  <c r="T2790" i="2"/>
  <c r="T2791" i="2"/>
  <c r="T2792" i="2"/>
  <c r="T714" i="2"/>
  <c r="T3146" i="2"/>
  <c r="T2786" i="2"/>
  <c r="T2787" i="2"/>
  <c r="T2788" i="2"/>
  <c r="T713" i="2"/>
  <c r="T3145" i="2"/>
  <c r="T3407" i="2"/>
  <c r="T1647" i="2"/>
  <c r="T1648" i="2"/>
  <c r="T458" i="2"/>
  <c r="T1649" i="2"/>
  <c r="T1650" i="2"/>
  <c r="T1651" i="2"/>
  <c r="T1652" i="2"/>
  <c r="T1653" i="2"/>
  <c r="T1654" i="2"/>
  <c r="T1655" i="2"/>
  <c r="T1656" i="2"/>
  <c r="T536" i="2"/>
  <c r="T1657" i="2"/>
  <c r="T1658" i="2"/>
  <c r="T1659" i="2"/>
  <c r="T3204" i="2"/>
  <c r="T3205" i="2"/>
  <c r="T3302" i="2"/>
  <c r="T1283" i="2"/>
  <c r="T2563" i="2"/>
  <c r="T1247" i="2"/>
  <c r="T2851" i="2"/>
  <c r="T2852" i="2"/>
  <c r="T2853" i="2"/>
  <c r="T2854" i="2"/>
  <c r="T2855" i="2"/>
  <c r="T2856" i="2"/>
  <c r="T1799" i="2"/>
  <c r="T564" i="2"/>
  <c r="T1800" i="2"/>
  <c r="T1801" i="2"/>
  <c r="T1802" i="2"/>
  <c r="T1803" i="2"/>
  <c r="T1804" i="2"/>
  <c r="T1805" i="2"/>
  <c r="T1806" i="2"/>
  <c r="T1807" i="2"/>
  <c r="T679" i="2"/>
  <c r="T1808" i="2"/>
  <c r="T1382" i="2"/>
  <c r="T280" i="2"/>
  <c r="T1383" i="2"/>
  <c r="T1384" i="2"/>
  <c r="T1385" i="2"/>
  <c r="T1386" i="2"/>
  <c r="T1387" i="2"/>
  <c r="T1388" i="2"/>
  <c r="T1389" i="2"/>
  <c r="T1390" i="2"/>
  <c r="T357" i="2"/>
  <c r="T1391" i="2"/>
  <c r="T1392" i="2"/>
  <c r="T1393" i="2"/>
  <c r="T3225" i="2"/>
  <c r="T543" i="2"/>
  <c r="T3226" i="2"/>
  <c r="T2751" i="2"/>
  <c r="T377" i="2"/>
  <c r="T2621" i="2"/>
  <c r="T381" i="2"/>
  <c r="T2680" i="2"/>
  <c r="T2681" i="2"/>
  <c r="T318" i="2"/>
  <c r="T268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2834" i="2"/>
  <c r="T723" i="2"/>
  <c r="T2514" i="2"/>
  <c r="T2515" i="2"/>
  <c r="T2516" i="2"/>
  <c r="T2783" i="2"/>
  <c r="T712" i="2"/>
  <c r="T3114" i="2"/>
  <c r="T3115" i="2"/>
  <c r="T3322" i="2"/>
  <c r="T3116" i="2"/>
  <c r="T3207" i="2"/>
  <c r="T756" i="2"/>
  <c r="T3208" i="2"/>
  <c r="T3021" i="2"/>
  <c r="T1432" i="2"/>
  <c r="T3401" i="2"/>
  <c r="T780" i="2"/>
  <c r="T3402" i="2"/>
  <c r="T3403" i="2"/>
  <c r="T3237" i="2"/>
  <c r="T2265" i="2"/>
  <c r="T2584" i="2"/>
  <c r="T2216" i="2"/>
  <c r="T2380" i="2"/>
  <c r="T2381" i="2"/>
  <c r="T2382" i="2"/>
  <c r="T1485" i="2"/>
  <c r="T1486" i="2"/>
  <c r="T653" i="2"/>
  <c r="T1487" i="2"/>
  <c r="T1488" i="2"/>
  <c r="T1489" i="2"/>
  <c r="T1490" i="2"/>
  <c r="T1491" i="2"/>
  <c r="T1492" i="2"/>
  <c r="T1493" i="2"/>
  <c r="T654" i="2"/>
  <c r="T1494" i="2"/>
  <c r="T1495" i="2"/>
  <c r="T1496" i="2"/>
  <c r="T3382" i="2"/>
  <c r="T3383" i="2"/>
  <c r="T779" i="2"/>
  <c r="T3384" i="2"/>
  <c r="T2585" i="2"/>
  <c r="T2586" i="2"/>
  <c r="T2237" i="2"/>
  <c r="T2238" i="2"/>
  <c r="T2239" i="2"/>
  <c r="T2240" i="2"/>
  <c r="T2092" i="2"/>
  <c r="T1039" i="2"/>
  <c r="T2651" i="2"/>
  <c r="T309" i="2"/>
  <c r="T2652" i="2"/>
  <c r="T3195" i="2"/>
  <c r="T3196" i="2"/>
  <c r="T3197" i="2"/>
  <c r="T754" i="2"/>
  <c r="T3400" i="2"/>
  <c r="T3198" i="2"/>
  <c r="T78" i="2"/>
  <c r="T79" i="2"/>
  <c r="T80" i="2"/>
  <c r="T17" i="2"/>
  <c r="T81" i="2"/>
  <c r="T82" i="2"/>
  <c r="T2925" i="2"/>
  <c r="T2926" i="2"/>
  <c r="T288" i="2"/>
  <c r="T1094" i="2"/>
  <c r="T1095" i="2"/>
  <c r="T628" i="2"/>
  <c r="T2952" i="2"/>
  <c r="T1096" i="2"/>
  <c r="T2902" i="2"/>
  <c r="T2903" i="2"/>
  <c r="T442" i="2"/>
  <c r="T2745" i="2"/>
  <c r="T2904" i="2"/>
  <c r="T2766" i="2"/>
  <c r="T2767" i="2"/>
  <c r="T2774" i="2"/>
  <c r="T2775" i="2"/>
  <c r="T2776" i="2"/>
  <c r="T2772" i="2"/>
  <c r="T2773" i="2"/>
  <c r="T2770" i="2"/>
  <c r="T2771" i="2"/>
  <c r="T2768" i="2"/>
  <c r="T2769" i="2"/>
  <c r="T1272" i="2"/>
  <c r="T1273" i="2"/>
  <c r="T1274" i="2"/>
  <c r="T1275" i="2"/>
  <c r="T1276" i="2"/>
  <c r="T262" i="2"/>
  <c r="T1277" i="2"/>
  <c r="T1278" i="2"/>
  <c r="T1279" i="2"/>
  <c r="T1280" i="2"/>
  <c r="T1281" i="2"/>
  <c r="T2595" i="2"/>
  <c r="T449" i="2"/>
  <c r="T2596" i="2"/>
  <c r="T2414" i="2"/>
  <c r="T2415" i="2"/>
  <c r="T424" i="2"/>
  <c r="T2416" i="2"/>
  <c r="T3411" i="2"/>
  <c r="T1816" i="2"/>
  <c r="T3412" i="2"/>
  <c r="T2459" i="2"/>
  <c r="T1474" i="2"/>
  <c r="T2461" i="2"/>
  <c r="T560" i="2"/>
  <c r="T2960" i="2"/>
  <c r="T2991" i="2"/>
  <c r="T3257" i="2"/>
  <c r="T3020" i="2"/>
  <c r="T3301" i="2"/>
  <c r="T2922" i="2"/>
  <c r="T2923" i="2"/>
  <c r="T2924" i="2"/>
  <c r="T731" i="2"/>
  <c r="T3206" i="2"/>
  <c r="T3326" i="2"/>
  <c r="T769" i="2"/>
  <c r="T1129" i="2"/>
  <c r="T1130" i="2"/>
  <c r="T1131" i="2"/>
  <c r="T1029" i="2"/>
  <c r="T1030" i="2"/>
  <c r="T258" i="2"/>
  <c r="T2872" i="2"/>
  <c r="T1031" i="2"/>
  <c r="T2290" i="2"/>
  <c r="T317" i="2"/>
  <c r="T234" i="2"/>
  <c r="T45" i="2"/>
  <c r="T2236" i="2"/>
  <c r="T890" i="2"/>
  <c r="T2699" i="2"/>
  <c r="T2700" i="2"/>
  <c r="T2701" i="2"/>
  <c r="T2157" i="2"/>
  <c r="T2158" i="2"/>
  <c r="T2159" i="2"/>
  <c r="T2160" i="2"/>
  <c r="T2536" i="2"/>
  <c r="T2537" i="2"/>
  <c r="T2042" i="2"/>
  <c r="T2043" i="2"/>
  <c r="T2539" i="2"/>
  <c r="T2540" i="2"/>
  <c r="T2541" i="2"/>
  <c r="T2542" i="2"/>
  <c r="T382" i="2"/>
  <c r="T1035" i="2"/>
  <c r="T2543" i="2"/>
  <c r="T2544" i="2"/>
  <c r="T2464" i="2"/>
  <c r="T1439" i="2"/>
  <c r="T2463" i="2"/>
  <c r="T1435" i="2"/>
  <c r="T2653" i="2"/>
  <c r="T1760" i="2"/>
  <c r="T3185" i="2"/>
  <c r="T3186" i="2"/>
  <c r="T453" i="2"/>
  <c r="T2684" i="2"/>
  <c r="T3140" i="2"/>
  <c r="T2465" i="2"/>
  <c r="T430" i="2"/>
  <c r="T2460" i="2"/>
  <c r="T1475" i="2"/>
  <c r="T3462" i="2"/>
  <c r="T3463" i="2"/>
  <c r="T2946" i="2"/>
  <c r="T301" i="2"/>
  <c r="T2944" i="2"/>
  <c r="T409" i="2"/>
  <c r="T2945" i="2"/>
  <c r="T2942" i="2"/>
  <c r="T588" i="2"/>
  <c r="T2956" i="2"/>
  <c r="T425" i="2"/>
  <c r="T2954" i="2"/>
  <c r="T736" i="2"/>
  <c r="T2953" i="2"/>
  <c r="T735" i="2"/>
  <c r="T2091" i="2"/>
  <c r="T934" i="2"/>
  <c r="T2950" i="2"/>
  <c r="T2951" i="2"/>
  <c r="T734" i="2"/>
  <c r="T3212" i="2"/>
  <c r="T3323" i="2"/>
  <c r="T768" i="2"/>
  <c r="T3324" i="2"/>
  <c r="T3325" i="2"/>
  <c r="T3291" i="2"/>
  <c r="T1261" i="2"/>
  <c r="T2869" i="2"/>
  <c r="T2870" i="2"/>
  <c r="T349" i="2"/>
  <c r="T1290" i="2"/>
  <c r="T2988" i="2"/>
  <c r="T3253" i="2"/>
  <c r="T2989" i="2"/>
  <c r="T2985" i="2"/>
  <c r="T2986" i="2"/>
  <c r="T3249" i="2"/>
  <c r="T3201" i="2"/>
  <c r="T3202" i="2"/>
  <c r="T2577" i="2"/>
  <c r="T1396" i="2"/>
  <c r="T2578" i="2"/>
  <c r="T3396" i="2"/>
  <c r="T1570" i="2"/>
  <c r="T2068" i="2"/>
  <c r="T2069" i="2"/>
  <c r="T176" i="2"/>
  <c r="T18" i="2"/>
  <c r="T1955" i="2"/>
  <c r="T1956" i="2"/>
  <c r="T1241" i="2"/>
  <c r="T307" i="2"/>
  <c r="T1405" i="2"/>
  <c r="T260" i="2"/>
  <c r="T1404" i="2"/>
  <c r="T645" i="2"/>
  <c r="T1402" i="2"/>
  <c r="T1403" i="2"/>
  <c r="T644" i="2"/>
  <c r="T3118" i="2"/>
  <c r="T3327" i="2"/>
  <c r="T2244" i="2"/>
  <c r="T2245" i="2"/>
  <c r="T2865" i="2"/>
  <c r="T2866" i="2"/>
  <c r="T395" i="2"/>
  <c r="T1301" i="2"/>
  <c r="T2862" i="2"/>
  <c r="T2863" i="2"/>
  <c r="T727" i="2"/>
  <c r="T3181" i="2"/>
  <c r="T1578" i="2"/>
  <c r="T1579" i="2"/>
  <c r="T664" i="2"/>
  <c r="T1580" i="2"/>
  <c r="T1581" i="2"/>
  <c r="T3456" i="2"/>
  <c r="T3457" i="2"/>
  <c r="T3112" i="2"/>
  <c r="T3317" i="2"/>
  <c r="T2124" i="2"/>
  <c r="T2125" i="2"/>
  <c r="T2126" i="2"/>
  <c r="T2127" i="2"/>
  <c r="T2128" i="2"/>
  <c r="T2129" i="2"/>
  <c r="T2009" i="2"/>
  <c r="T2010" i="2"/>
  <c r="T2011" i="2"/>
  <c r="T2012" i="2"/>
  <c r="T2013" i="2"/>
  <c r="T2014" i="2"/>
  <c r="T2015" i="2"/>
  <c r="T2016" i="2"/>
  <c r="T2017" i="2"/>
  <c r="T2018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158" i="2"/>
  <c r="T2966" i="2"/>
  <c r="T1159" i="2"/>
  <c r="T1160" i="2"/>
  <c r="T1161" i="2"/>
  <c r="T2968" i="2"/>
  <c r="T802" i="2"/>
  <c r="T803" i="2"/>
  <c r="T283" i="2"/>
  <c r="T1678" i="2"/>
  <c r="T2225" i="2"/>
  <c r="T2226" i="2"/>
  <c r="T423" i="2"/>
  <c r="T1137" i="2"/>
  <c r="T2089" i="2"/>
  <c r="T2090" i="2"/>
  <c r="T1216" i="2"/>
  <c r="T1693" i="2"/>
  <c r="T1694" i="2"/>
  <c r="T1695" i="2"/>
  <c r="T672" i="2"/>
  <c r="T3080" i="2"/>
  <c r="T1338" i="2"/>
  <c r="T1339" i="2"/>
  <c r="T642" i="2"/>
  <c r="T1340" i="2"/>
  <c r="T1341" i="2"/>
  <c r="T1342" i="2"/>
  <c r="T1343" i="2"/>
  <c r="T1344" i="2"/>
  <c r="T1345" i="2"/>
  <c r="T1346" i="2"/>
  <c r="T641" i="2"/>
  <c r="T1347" i="2"/>
  <c r="T1348" i="2"/>
  <c r="T1349" i="2"/>
  <c r="T1350" i="2"/>
  <c r="T2277" i="2"/>
  <c r="T3117" i="2"/>
  <c r="T2174" i="2"/>
  <c r="T974" i="2"/>
  <c r="T3320" i="2"/>
  <c r="T973" i="2"/>
  <c r="T3321" i="2"/>
  <c r="T420" i="2"/>
  <c r="T3033" i="2"/>
  <c r="T2725" i="2"/>
  <c r="T2579" i="2"/>
  <c r="T433" i="2"/>
  <c r="T2580" i="2"/>
  <c r="T3077" i="2"/>
  <c r="T3078" i="2"/>
  <c r="T567" i="2"/>
  <c r="T3079" i="2"/>
  <c r="T177" i="2"/>
  <c r="T16" i="2"/>
  <c r="T3450" i="2"/>
  <c r="T3451" i="2"/>
  <c r="T2356" i="2"/>
  <c r="T356" i="2"/>
  <c r="T1234" i="2"/>
  <c r="T1235" i="2"/>
  <c r="T2081" i="2"/>
  <c r="T2082" i="2"/>
  <c r="T2083" i="2"/>
  <c r="T1679" i="2"/>
  <c r="T580" i="2"/>
  <c r="T1431" i="2"/>
  <c r="T516" i="2"/>
  <c r="T2650" i="2"/>
  <c r="T462" i="2"/>
  <c r="T1238" i="2"/>
  <c r="T313" i="2"/>
  <c r="T1239" i="2"/>
  <c r="T1240" i="2"/>
  <c r="T3220" i="2"/>
  <c r="T542" i="2"/>
  <c r="T3221" i="2"/>
  <c r="T1896" i="2"/>
  <c r="T1897" i="2"/>
  <c r="T3418" i="2"/>
  <c r="T781" i="2"/>
  <c r="T3419" i="2"/>
  <c r="T1825" i="2"/>
  <c r="T936" i="2"/>
  <c r="T1764" i="2"/>
  <c r="T2649" i="2"/>
  <c r="T2085" i="2"/>
  <c r="T2086" i="2"/>
  <c r="T700" i="2"/>
  <c r="T1852" i="2"/>
  <c r="T391" i="2"/>
  <c r="T1853" i="2"/>
  <c r="T1854" i="2"/>
  <c r="T1855" i="2"/>
  <c r="T1856" i="2"/>
  <c r="T1857" i="2"/>
  <c r="T1858" i="2"/>
  <c r="T683" i="2"/>
  <c r="T1859" i="2"/>
  <c r="T1860" i="2"/>
  <c r="T1861" i="2"/>
  <c r="T1862" i="2"/>
  <c r="T1863" i="2"/>
  <c r="T1864" i="2"/>
  <c r="T684" i="2"/>
  <c r="T1865" i="2"/>
  <c r="T1866" i="2"/>
  <c r="T1867" i="2"/>
  <c r="T1868" i="2"/>
  <c r="T2383" i="2"/>
  <c r="T551" i="2"/>
  <c r="T1212" i="2"/>
  <c r="T1213" i="2"/>
  <c r="T2971" i="2"/>
  <c r="T1909" i="2"/>
  <c r="T1910" i="2"/>
  <c r="T685" i="2"/>
  <c r="T107" i="2"/>
  <c r="T29" i="2"/>
  <c r="T252" i="2"/>
  <c r="T108" i="2"/>
  <c r="T1001" i="2"/>
  <c r="T1002" i="2"/>
  <c r="T1003" i="2"/>
  <c r="T1004" i="2"/>
  <c r="T1005" i="2"/>
  <c r="T619" i="2"/>
  <c r="T1006" i="2"/>
  <c r="T1007" i="2"/>
  <c r="T1008" i="2"/>
  <c r="T1009" i="2"/>
  <c r="T2947" i="2"/>
  <c r="T1010" i="2"/>
  <c r="T1011" i="2"/>
  <c r="T1012" i="2"/>
  <c r="T1013" i="2"/>
  <c r="T1014" i="2"/>
  <c r="T620" i="2"/>
  <c r="T1015" i="2"/>
  <c r="T1016" i="2"/>
  <c r="T2733" i="2"/>
  <c r="T2734" i="2"/>
  <c r="T2735" i="2"/>
  <c r="T2736" i="2"/>
  <c r="T235" i="2"/>
  <c r="T236" i="2"/>
  <c r="T237" i="2"/>
  <c r="T238" i="2"/>
  <c r="T239" i="2"/>
  <c r="T46" i="2"/>
  <c r="T240" i="2"/>
  <c r="T241" i="2"/>
  <c r="T242" i="2"/>
  <c r="T243" i="2"/>
  <c r="T244" i="2"/>
  <c r="T245" i="2"/>
  <c r="T246" i="2"/>
  <c r="T247" i="2"/>
  <c r="T248" i="2"/>
  <c r="T1585" i="2"/>
  <c r="T1586" i="2"/>
  <c r="T587" i="2"/>
  <c r="T1587" i="2"/>
  <c r="T1588" i="2"/>
  <c r="T1589" i="2"/>
  <c r="T3292" i="2"/>
  <c r="T3293" i="2"/>
  <c r="T178" i="2"/>
  <c r="T179" i="2"/>
  <c r="T180" i="2"/>
  <c r="T3090" i="2"/>
  <c r="T744" i="2"/>
  <c r="T3091" i="2"/>
  <c r="T2704" i="2"/>
  <c r="T538" i="2"/>
  <c r="T2705" i="2"/>
  <c r="T2359" i="2"/>
  <c r="T706" i="2"/>
  <c r="T2360" i="2"/>
  <c r="T3585" i="2"/>
  <c r="T3586" i="2"/>
  <c r="T3238" i="2"/>
  <c r="T3239" i="2"/>
  <c r="T2480" i="2"/>
  <c r="T499" i="2"/>
  <c r="T2481" i="2"/>
  <c r="T1088" i="2"/>
  <c r="T1089" i="2"/>
  <c r="T2503" i="2"/>
  <c r="T368" i="2"/>
  <c r="T3261" i="2"/>
  <c r="T3262" i="2"/>
  <c r="T761" i="2"/>
  <c r="T3263" i="2"/>
  <c r="T361" i="2"/>
  <c r="T3071" i="2"/>
  <c r="T3072" i="2"/>
  <c r="T3073" i="2"/>
  <c r="T3318" i="2"/>
  <c r="T489" i="2"/>
  <c r="T3319" i="2"/>
  <c r="T3074" i="2"/>
  <c r="T479" i="2"/>
  <c r="T3075" i="2"/>
  <c r="T3076" i="2"/>
  <c r="T2920" i="2"/>
  <c r="T730" i="2"/>
  <c r="T2921" i="2"/>
  <c r="T2898" i="2"/>
  <c r="T2899" i="2"/>
  <c r="T2900" i="2"/>
  <c r="T2901" i="2"/>
  <c r="T3311" i="2"/>
  <c r="T3312" i="2"/>
  <c r="T3031" i="2"/>
  <c r="T3032" i="2"/>
  <c r="T2248" i="2"/>
  <c r="T1057" i="2"/>
  <c r="T2222" i="2"/>
  <c r="T2223" i="2"/>
  <c r="T346" i="2"/>
  <c r="T1428" i="2"/>
  <c r="T1469" i="2"/>
  <c r="T1470" i="2"/>
  <c r="T1471" i="2"/>
  <c r="T1472" i="2"/>
  <c r="T520" i="2"/>
  <c r="T1888" i="2"/>
  <c r="T3420" i="2"/>
  <c r="T782" i="2"/>
  <c r="T193" i="2"/>
  <c r="T41" i="2"/>
  <c r="T194" i="2"/>
  <c r="T195" i="2"/>
  <c r="T196" i="2"/>
  <c r="T197" i="2"/>
  <c r="T198" i="2"/>
  <c r="T199" i="2"/>
  <c r="T2962" i="2"/>
  <c r="T737" i="2"/>
  <c r="T2963" i="2"/>
  <c r="T2609" i="2"/>
  <c r="T1827" i="2"/>
  <c r="T682" i="2"/>
  <c r="T1828" i="2"/>
  <c r="T1829" i="2"/>
  <c r="T1830" i="2"/>
  <c r="T1831" i="2"/>
  <c r="T1832" i="2"/>
  <c r="T1833" i="2"/>
  <c r="T1834" i="2"/>
  <c r="T495" i="2"/>
  <c r="T1835" i="2"/>
  <c r="T1836" i="2"/>
  <c r="T1837" i="2"/>
  <c r="T1498" i="2"/>
  <c r="T1499" i="2"/>
  <c r="T655" i="2"/>
  <c r="T1500" i="2"/>
  <c r="T1501" i="2"/>
  <c r="T1502" i="2"/>
  <c r="T1503" i="2"/>
  <c r="T1504" i="2"/>
  <c r="T1505" i="2"/>
  <c r="T546" i="2"/>
  <c r="T1506" i="2"/>
  <c r="T1507" i="2"/>
  <c r="T1508" i="2"/>
  <c r="T1509" i="2"/>
  <c r="T2220" i="2"/>
  <c r="T2221" i="2"/>
  <c r="T373" i="2"/>
  <c r="T1434" i="2"/>
  <c r="T1637" i="2"/>
  <c r="T668" i="2"/>
  <c r="T1638" i="2"/>
  <c r="T1639" i="2"/>
  <c r="T1640" i="2"/>
  <c r="T1641" i="2"/>
  <c r="T1642" i="2"/>
  <c r="T1643" i="2"/>
  <c r="T1644" i="2"/>
  <c r="T1645" i="2"/>
  <c r="T669" i="2"/>
  <c r="T95" i="2"/>
  <c r="T96" i="2"/>
  <c r="T97" i="2"/>
  <c r="T98" i="2"/>
  <c r="T99" i="2"/>
  <c r="T5" i="2"/>
  <c r="T100" i="2"/>
  <c r="T20" i="2"/>
  <c r="T101" i="2"/>
  <c r="T102" i="2"/>
  <c r="T103" i="2"/>
  <c r="T104" i="2"/>
  <c r="T105" i="2"/>
  <c r="T28" i="2"/>
  <c r="T106" i="2"/>
  <c r="T1765" i="2"/>
  <c r="T1766" i="2"/>
  <c r="T67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2187" i="2"/>
  <c r="T2188" i="2"/>
  <c r="T2328" i="2"/>
  <c r="T2329" i="2"/>
  <c r="T2330" i="2"/>
  <c r="T1048" i="2"/>
  <c r="T1050" i="2"/>
  <c r="T1051" i="2"/>
  <c r="T1052" i="2"/>
  <c r="T2399" i="2"/>
  <c r="T2400" i="2"/>
  <c r="T2401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444" i="2"/>
  <c r="T903" i="2"/>
  <c r="T906" i="2"/>
  <c r="T907" i="2"/>
  <c r="T908" i="2"/>
  <c r="T909" i="2"/>
  <c r="T910" i="2"/>
  <c r="T911" i="2"/>
  <c r="T914" i="2"/>
  <c r="T915" i="2"/>
  <c r="T916" i="2"/>
  <c r="T917" i="2"/>
  <c r="T918" i="2"/>
  <c r="T919" i="2"/>
  <c r="T920" i="2"/>
  <c r="T921" i="2"/>
  <c r="T922" i="2"/>
  <c r="T275" i="2"/>
  <c r="T923" i="2"/>
  <c r="T924" i="2"/>
  <c r="T925" i="2"/>
  <c r="T926" i="2"/>
  <c r="T927" i="2"/>
  <c r="T612" i="2"/>
  <c r="T928" i="2"/>
  <c r="T929" i="2"/>
  <c r="T930" i="2"/>
  <c r="T931" i="2"/>
  <c r="T932" i="2"/>
  <c r="T2428" i="2"/>
  <c r="T875" i="2"/>
  <c r="T2693" i="2"/>
  <c r="T1058" i="2"/>
  <c r="T2980" i="2"/>
  <c r="T3236" i="2"/>
  <c r="T876" i="2"/>
  <c r="T877" i="2"/>
  <c r="T878" i="2"/>
  <c r="T879" i="2"/>
  <c r="T880" i="2"/>
  <c r="T881" i="2"/>
  <c r="T352" i="2"/>
  <c r="T882" i="2"/>
  <c r="T883" i="2"/>
  <c r="T884" i="2"/>
  <c r="T885" i="2"/>
  <c r="T886" i="2"/>
  <c r="T887" i="2"/>
  <c r="T611" i="2"/>
  <c r="T888" i="2"/>
  <c r="T889" i="2"/>
  <c r="T3611" i="2"/>
  <c r="T3612" i="2"/>
  <c r="T2056" i="2"/>
  <c r="T574" i="2"/>
  <c r="T2702" i="2"/>
  <c r="T414" i="2"/>
  <c r="T3570" i="2"/>
  <c r="T1037" i="2"/>
  <c r="T2357" i="2"/>
  <c r="T2358" i="2"/>
  <c r="T2888" i="2"/>
  <c r="T2889" i="2"/>
  <c r="T3539" i="2"/>
  <c r="T515" i="2"/>
  <c r="T3081" i="2"/>
  <c r="T3082" i="2"/>
  <c r="T2617" i="2"/>
  <c r="T2668" i="2"/>
  <c r="T145" i="2"/>
  <c r="T256" i="2"/>
  <c r="T146" i="2"/>
  <c r="T147" i="2"/>
  <c r="T3203" i="2"/>
  <c r="T755" i="2"/>
  <c r="T2948" i="2"/>
  <c r="T378" i="2"/>
  <c r="T2949" i="2"/>
  <c r="T303" i="2"/>
  <c r="T2494" i="2"/>
  <c r="T2495" i="2"/>
  <c r="T2496" i="2"/>
  <c r="T2497" i="2"/>
  <c r="T2421" i="2"/>
  <c r="T2422" i="2"/>
  <c r="T2378" i="2"/>
  <c r="T707" i="2"/>
  <c r="T2379" i="2"/>
  <c r="T793" i="2"/>
  <c r="T794" i="2"/>
  <c r="T2149" i="2"/>
  <c r="T295" i="2"/>
  <c r="T2150" i="2"/>
  <c r="T1872" i="2"/>
  <c r="T1873" i="2"/>
  <c r="T341" i="2"/>
  <c r="T1874" i="2"/>
  <c r="T1875" i="2"/>
  <c r="T1876" i="2"/>
  <c r="T1877" i="2"/>
  <c r="T1878" i="2"/>
  <c r="T1879" i="2"/>
  <c r="T1880" i="2"/>
  <c r="T1881" i="2"/>
  <c r="T1882" i="2"/>
  <c r="T1790" i="2"/>
  <c r="T677" i="2"/>
  <c r="T2044" i="2"/>
  <c r="T2045" i="2"/>
  <c r="T2046" i="2"/>
  <c r="T1162" i="2"/>
  <c r="T1164" i="2"/>
  <c r="T1165" i="2"/>
  <c r="T2466" i="2"/>
  <c r="T2467" i="2"/>
  <c r="T2468" i="2"/>
  <c r="T498" i="2"/>
  <c r="T2513" i="2"/>
  <c r="T1942" i="2"/>
  <c r="T1943" i="2"/>
  <c r="T1944" i="2"/>
  <c r="T1945" i="2"/>
  <c r="T687" i="2"/>
  <c r="T1784" i="2"/>
  <c r="T1785" i="2"/>
  <c r="T1786" i="2"/>
  <c r="T586" i="2"/>
  <c r="T1787" i="2"/>
  <c r="T2323" i="2"/>
  <c r="T2324" i="2"/>
  <c r="T2325" i="2"/>
  <c r="T2326" i="2"/>
  <c r="T2327" i="2"/>
  <c r="T3106" i="2"/>
  <c r="T1941" i="2"/>
  <c r="T2547" i="2"/>
  <c r="T2548" i="2"/>
  <c r="T2549" i="2"/>
  <c r="T2550" i="2"/>
  <c r="T432" i="2"/>
  <c r="T3135" i="2"/>
  <c r="T3014" i="2"/>
  <c r="T527" i="2"/>
  <c r="T3015" i="2"/>
  <c r="T1102" i="2"/>
  <c r="T1103" i="2"/>
  <c r="T1104" i="2"/>
  <c r="T592" i="2"/>
  <c r="T1105" i="2"/>
  <c r="T1108" i="2"/>
  <c r="T1109" i="2"/>
  <c r="T1111" i="2"/>
  <c r="T1112" i="2"/>
  <c r="T326" i="2"/>
  <c r="T1143" i="2"/>
  <c r="T1144" i="2"/>
  <c r="T1145" i="2"/>
  <c r="T1146" i="2"/>
  <c r="T1147" i="2"/>
  <c r="T1148" i="2"/>
  <c r="T3568" i="2"/>
  <c r="T1531" i="2"/>
  <c r="T3565" i="2"/>
  <c r="T3566" i="2"/>
  <c r="T3454" i="2"/>
  <c r="T3455" i="2"/>
  <c r="T1779" i="2"/>
  <c r="T566" i="2"/>
  <c r="T1780" i="2"/>
  <c r="T1781" i="2"/>
  <c r="T1782" i="2"/>
  <c r="T1783" i="2"/>
  <c r="T181" i="2"/>
  <c r="T39" i="2"/>
  <c r="T1985" i="2"/>
  <c r="T1986" i="2"/>
  <c r="T1987" i="2"/>
  <c r="T1988" i="2"/>
  <c r="T1989" i="2"/>
  <c r="T1990" i="2"/>
  <c r="T2088" i="2"/>
  <c r="T279" i="2"/>
  <c r="T1724" i="2"/>
  <c r="T267" i="2"/>
  <c r="T1725" i="2"/>
  <c r="T399" i="2"/>
  <c r="T2163" i="2"/>
  <c r="T1036" i="2"/>
  <c r="T2162" i="2"/>
  <c r="T372" i="2"/>
  <c r="T3605" i="2"/>
  <c r="T3606" i="2"/>
  <c r="T163" i="2"/>
  <c r="T175" i="2"/>
  <c r="T164" i="2"/>
  <c r="T771" i="2"/>
  <c r="T604" i="2"/>
  <c r="T772" i="2"/>
  <c r="T773" i="2"/>
  <c r="T774" i="2"/>
  <c r="T775" i="2"/>
  <c r="T603" i="2"/>
  <c r="T776" i="2"/>
  <c r="T777" i="2"/>
  <c r="T778" i="2"/>
  <c r="T3573" i="2"/>
  <c r="T3574" i="2"/>
  <c r="T3575" i="2"/>
  <c r="T3576" i="2"/>
  <c r="T843" i="2"/>
  <c r="T844" i="2"/>
  <c r="T845" i="2"/>
  <c r="T846" i="2"/>
  <c r="T609" i="2"/>
  <c r="T1302" i="2"/>
  <c r="T1303" i="2"/>
  <c r="T320" i="2"/>
  <c r="T1304" i="2"/>
  <c r="T470" i="2"/>
  <c r="T71" i="2"/>
  <c r="T72" i="2"/>
  <c r="T15" i="2"/>
  <c r="T73" i="2"/>
  <c r="T74" i="2"/>
  <c r="T75" i="2"/>
  <c r="T76" i="2"/>
  <c r="T25" i="2"/>
  <c r="T77" i="2"/>
  <c r="T3464" i="2"/>
  <c r="T3465" i="2"/>
  <c r="T855" i="2"/>
  <c r="T856" i="2"/>
  <c r="T857" i="2"/>
  <c r="T858" i="2"/>
  <c r="T2530" i="2"/>
  <c r="T2531" i="2"/>
  <c r="T2532" i="2"/>
  <c r="T954" i="2"/>
  <c r="T2533" i="2"/>
  <c r="T2822" i="2"/>
  <c r="T2823" i="2"/>
  <c r="T720" i="2"/>
  <c r="T1482" i="2"/>
  <c r="T652" i="2"/>
  <c r="T3149" i="2"/>
  <c r="T749" i="2"/>
  <c r="T3150" i="2"/>
  <c r="T860" i="2"/>
  <c r="T861" i="2"/>
  <c r="T862" i="2"/>
  <c r="T863" i="2"/>
  <c r="T282" i="2"/>
  <c r="T864" i="2"/>
  <c r="T865" i="2"/>
  <c r="T866" i="2"/>
  <c r="T867" i="2"/>
  <c r="T868" i="2"/>
  <c r="T869" i="2"/>
  <c r="T870" i="2"/>
  <c r="T871" i="2"/>
  <c r="T872" i="2"/>
  <c r="T873" i="2"/>
  <c r="T874" i="2"/>
  <c r="T2610" i="2"/>
  <c r="T1512" i="2"/>
  <c r="T1351" i="2"/>
  <c r="T415" i="2"/>
  <c r="T1352" i="2"/>
  <c r="T1353" i="2"/>
  <c r="T1354" i="2"/>
  <c r="T1355" i="2"/>
  <c r="T1356" i="2"/>
  <c r="T1357" i="2"/>
  <c r="T1358" i="2"/>
  <c r="T643" i="2"/>
  <c r="T1359" i="2"/>
  <c r="T1360" i="2"/>
  <c r="T1361" i="2"/>
  <c r="T1362" i="2"/>
  <c r="T2556" i="2"/>
  <c r="T2557" i="2"/>
  <c r="T438" i="2"/>
  <c r="T2558" i="2"/>
  <c r="T3107" i="2"/>
  <c r="T746" i="2"/>
  <c r="T3108" i="2"/>
  <c r="T3109" i="2"/>
  <c r="T3110" i="2"/>
  <c r="T3087" i="2"/>
  <c r="T3088" i="2"/>
  <c r="T3342" i="2"/>
  <c r="T3423" i="2"/>
  <c r="T3343" i="2"/>
  <c r="T1172" i="2"/>
  <c r="T465" i="2"/>
  <c r="T1173" i="2"/>
  <c r="T1174" i="2"/>
  <c r="T1175" i="2"/>
  <c r="T1176" i="2"/>
  <c r="T1177" i="2"/>
  <c r="T1178" i="2"/>
  <c r="T1179" i="2"/>
  <c r="T1180" i="2"/>
  <c r="T633" i="2"/>
  <c r="T1181" i="2"/>
  <c r="T2423" i="2"/>
  <c r="T1116" i="2"/>
  <c r="T2777" i="2"/>
  <c r="T2778" i="2"/>
  <c r="T2779" i="2"/>
  <c r="T2780" i="2"/>
  <c r="T2781" i="2"/>
  <c r="T2782" i="2"/>
  <c r="T2413" i="2"/>
  <c r="T369" i="2"/>
  <c r="T2915" i="2"/>
  <c r="T2916" i="2"/>
  <c r="T2917" i="2"/>
  <c r="T729" i="2"/>
  <c r="T2918" i="2"/>
  <c r="T2919" i="2"/>
  <c r="T1939" i="2"/>
  <c r="T1940" i="2"/>
  <c r="T686" i="2"/>
  <c r="T2983" i="2"/>
  <c r="T739" i="2"/>
  <c r="T2984" i="2"/>
  <c r="T3340" i="2"/>
  <c r="T770" i="2"/>
  <c r="T3341" i="2"/>
  <c r="T3285" i="2"/>
  <c r="T3286" i="2"/>
  <c r="T2551" i="2"/>
  <c r="T2552" i="2"/>
  <c r="T3314" i="2"/>
  <c r="T3415" i="2"/>
  <c r="T160" i="2"/>
  <c r="T10" i="2"/>
  <c r="T161" i="2"/>
  <c r="T162" i="2"/>
  <c r="T1291" i="2"/>
  <c r="T336" i="2"/>
  <c r="T1292" i="2"/>
  <c r="T1293" i="2"/>
  <c r="T1294" i="2"/>
  <c r="T1295" i="2"/>
  <c r="T1601" i="2"/>
  <c r="T1602" i="2"/>
  <c r="T461" i="2"/>
  <c r="T1603" i="2"/>
  <c r="T1604" i="2"/>
  <c r="T1605" i="2"/>
  <c r="T1606" i="2"/>
  <c r="T1607" i="2"/>
  <c r="T1608" i="2"/>
  <c r="T666" i="2"/>
  <c r="T1609" i="2"/>
  <c r="T1610" i="2"/>
  <c r="T1611" i="2"/>
  <c r="T1612" i="2"/>
  <c r="T2266" i="2"/>
  <c r="T314" i="2"/>
  <c r="T1081" i="2"/>
  <c r="T1082" i="2"/>
  <c r="T1083" i="2"/>
  <c r="T1084" i="2"/>
  <c r="T2116" i="2"/>
  <c r="T2117" i="2"/>
  <c r="T297" i="2"/>
  <c r="T1690" i="2"/>
  <c r="T1660" i="2"/>
  <c r="T1661" i="2"/>
  <c r="T553" i="2"/>
  <c r="T3036" i="2"/>
  <c r="T3328" i="2"/>
  <c r="T3329" i="2"/>
  <c r="T3421" i="2"/>
  <c r="T1809" i="2"/>
  <c r="T680" i="2"/>
  <c r="T3010" i="2"/>
  <c r="T3299" i="2"/>
  <c r="T3011" i="2"/>
  <c r="T3012" i="2"/>
  <c r="T741" i="2"/>
  <c r="T3013" i="2"/>
  <c r="T2166" i="2"/>
  <c r="T1696" i="2"/>
  <c r="T2575" i="2"/>
  <c r="T529" i="2"/>
  <c r="T2576" i="2"/>
  <c r="T2573" i="2"/>
  <c r="T478" i="2"/>
  <c r="T2574" i="2"/>
  <c r="T2571" i="2"/>
  <c r="T416" i="2"/>
  <c r="T2572" i="2"/>
  <c r="T2569" i="2"/>
  <c r="T439" i="2"/>
  <c r="T2570" i="2"/>
  <c r="T2560" i="2"/>
  <c r="T2212" i="2"/>
  <c r="T3136" i="2"/>
  <c r="T328" i="2"/>
  <c r="T3137" i="2"/>
  <c r="T3138" i="2"/>
  <c r="T3139" i="2"/>
  <c r="T3147" i="2"/>
  <c r="T3148" i="2"/>
  <c r="T452" i="2"/>
  <c r="T3355" i="2"/>
  <c r="T3143" i="2"/>
  <c r="T748" i="2"/>
  <c r="T3144" i="2"/>
  <c r="T1758" i="2"/>
  <c r="T355" i="2"/>
  <c r="T1759" i="2"/>
  <c r="T210" i="2"/>
  <c r="T12" i="2"/>
  <c r="T211" i="2"/>
  <c r="T212" i="2"/>
  <c r="T213" i="2"/>
  <c r="T214" i="2"/>
  <c r="T215" i="2"/>
  <c r="T1262" i="2"/>
  <c r="T1263" i="2"/>
  <c r="T1264" i="2"/>
  <c r="T1265" i="2"/>
  <c r="T1266" i="2"/>
  <c r="T345" i="2"/>
  <c r="T1267" i="2"/>
  <c r="T1268" i="2"/>
  <c r="T1269" i="2"/>
  <c r="T1270" i="2"/>
  <c r="T1271" i="2"/>
  <c r="T2164" i="2"/>
  <c r="T337" i="2"/>
  <c r="T2165" i="2"/>
  <c r="T2873" i="2"/>
  <c r="T2874" i="2"/>
  <c r="T2875" i="2"/>
  <c r="T600" i="2"/>
  <c r="T2829" i="2"/>
  <c r="T2876" i="2"/>
  <c r="T2877" i="2"/>
  <c r="T2878" i="2"/>
  <c r="T2879" i="2"/>
  <c r="T2880" i="2"/>
  <c r="T2881" i="2"/>
  <c r="T2882" i="2"/>
  <c r="T2883" i="2"/>
  <c r="T2884" i="2"/>
  <c r="T3294" i="2"/>
  <c r="T3295" i="2"/>
  <c r="T1149" i="2"/>
  <c r="T1150" i="2"/>
  <c r="T1151" i="2"/>
  <c r="T1152" i="2"/>
  <c r="T1153" i="2"/>
  <c r="T109" i="2"/>
  <c r="T30" i="2"/>
  <c r="T110" i="2"/>
  <c r="T2340" i="2"/>
  <c r="T1850" i="2"/>
  <c r="T1851" i="2"/>
  <c r="T1063" i="2"/>
  <c r="T1064" i="2"/>
  <c r="T1065" i="2"/>
  <c r="T3609" i="2"/>
  <c r="T3610" i="2"/>
  <c r="T3222" i="2"/>
  <c r="T3223" i="2"/>
  <c r="T463" i="2"/>
  <c r="T3224" i="2"/>
  <c r="T85" i="2"/>
  <c r="T86" i="2"/>
  <c r="T87" i="2"/>
  <c r="T88" i="2"/>
  <c r="T3" i="2"/>
  <c r="T89" i="2"/>
  <c r="T90" i="2"/>
  <c r="T91" i="2"/>
  <c r="T92" i="2"/>
  <c r="T8" i="2"/>
  <c r="T93" i="2"/>
  <c r="T94" i="2"/>
  <c r="T2738" i="2"/>
  <c r="T2739" i="2"/>
  <c r="T140" i="2"/>
  <c r="T141" i="2"/>
  <c r="T142" i="2"/>
  <c r="T35" i="2"/>
  <c r="T143" i="2"/>
  <c r="T1558" i="2"/>
  <c r="T316" i="2"/>
  <c r="T1559" i="2"/>
  <c r="T1560" i="2"/>
  <c r="T1561" i="2"/>
  <c r="T437" i="2"/>
  <c r="T1562" i="2"/>
  <c r="T1113" i="2"/>
  <c r="T1114" i="2"/>
  <c r="T629" i="2"/>
  <c r="T1476" i="2"/>
  <c r="T1477" i="2"/>
  <c r="T1478" i="2"/>
  <c r="T2249" i="2"/>
  <c r="T2250" i="2"/>
  <c r="T946" i="2"/>
  <c r="T2251" i="2"/>
  <c r="T2252" i="2"/>
  <c r="T2894" i="2"/>
  <c r="T2895" i="2"/>
  <c r="T2896" i="2"/>
  <c r="T2897" i="2"/>
  <c r="T1243" i="2"/>
  <c r="T1887" i="2"/>
  <c r="T1244" i="2"/>
  <c r="T1245" i="2"/>
  <c r="T1246" i="2"/>
  <c r="T2019" i="2"/>
  <c r="T2020" i="2"/>
  <c r="T1415" i="2"/>
  <c r="T1416" i="2"/>
  <c r="T647" i="2"/>
  <c r="T1417" i="2"/>
  <c r="T1166" i="2"/>
  <c r="T1167" i="2"/>
  <c r="T632" i="2"/>
  <c r="T3538" i="2"/>
  <c r="T597" i="2"/>
  <c r="T2051" i="2"/>
  <c r="T694" i="2"/>
  <c r="T2670" i="2"/>
  <c r="T532" i="2"/>
  <c r="T3252" i="2"/>
  <c r="T1582" i="2"/>
  <c r="T2189" i="2"/>
  <c r="T2190" i="2"/>
  <c r="T2611" i="2"/>
  <c r="T440" i="2"/>
  <c r="T2582" i="2"/>
  <c r="T2583" i="2"/>
  <c r="T2180" i="2"/>
  <c r="T2181" i="2"/>
  <c r="T2197" i="2"/>
  <c r="T2198" i="2"/>
  <c r="T2761" i="2"/>
  <c r="T441" i="2"/>
  <c r="T2488" i="2"/>
  <c r="T1484" i="2"/>
  <c r="T2683" i="2"/>
  <c r="T484" i="2"/>
  <c r="T2207" i="2"/>
  <c r="T358" i="2"/>
  <c r="T2206" i="2"/>
  <c r="T322" i="2"/>
  <c r="T2205" i="2"/>
  <c r="T291" i="2"/>
  <c r="T3433" i="2"/>
  <c r="T3434" i="2"/>
  <c r="T3435" i="2"/>
  <c r="T3436" i="2"/>
  <c r="T3437" i="2"/>
  <c r="T3438" i="2"/>
  <c r="T3439" i="2"/>
  <c r="T3440" i="2"/>
  <c r="T1286" i="2"/>
  <c r="T3441" i="2"/>
  <c r="T3442" i="2"/>
  <c r="T3443" i="2"/>
  <c r="T3444" i="2"/>
  <c r="T3445" i="2"/>
  <c r="T3446" i="2"/>
  <c r="T3447" i="2"/>
  <c r="T2744" i="2"/>
  <c r="T525" i="2"/>
  <c r="T2662" i="2"/>
  <c r="T955" i="2"/>
  <c r="T2487" i="2"/>
  <c r="T435" i="2"/>
  <c r="T2654" i="2"/>
  <c r="T2655" i="2"/>
  <c r="T2658" i="2"/>
  <c r="T2659" i="2"/>
  <c r="T2656" i="2"/>
  <c r="T2657" i="2"/>
  <c r="T2601" i="2"/>
  <c r="T2602" i="2"/>
  <c r="T2603" i="2"/>
  <c r="T2604" i="2"/>
  <c r="T1497" i="2"/>
  <c r="T2087" i="2"/>
  <c r="T293" i="2"/>
  <c r="T2618" i="2"/>
  <c r="T1456" i="2"/>
  <c r="T2647" i="2"/>
  <c r="T2648" i="2"/>
  <c r="T2645" i="2"/>
  <c r="T2646" i="2"/>
  <c r="T2643" i="2"/>
  <c r="T2644" i="2"/>
  <c r="T2615" i="2"/>
  <c r="T1563" i="2"/>
  <c r="T2616" i="2"/>
  <c r="T1957" i="2"/>
  <c r="T859" i="2"/>
  <c r="T1958" i="2"/>
  <c r="T1959" i="2"/>
  <c r="T2182" i="2"/>
  <c r="T2183" i="2"/>
  <c r="T2525" i="2"/>
  <c r="T2526" i="2"/>
  <c r="T2612" i="2"/>
  <c r="T413" i="2"/>
  <c r="T2613" i="2"/>
  <c r="T3448" i="2"/>
  <c r="T3449" i="2"/>
  <c r="T2392" i="2"/>
  <c r="T3122" i="2"/>
  <c r="T3284" i="2"/>
  <c r="T1969" i="2"/>
  <c r="T3416" i="2"/>
  <c r="T1394" i="2"/>
  <c r="T3417" i="2"/>
  <c r="T2331" i="2"/>
  <c r="T2332" i="2"/>
  <c r="T2287" i="2"/>
  <c r="T2288" i="2"/>
  <c r="T2289" i="2"/>
  <c r="T2291" i="2"/>
  <c r="T2292" i="2"/>
  <c r="T2293" i="2"/>
  <c r="T2294" i="2"/>
  <c r="T2295" i="2"/>
  <c r="T272" i="2"/>
  <c r="T2296" i="2"/>
  <c r="T2297" i="2"/>
  <c r="T2333" i="2"/>
  <c r="T2334" i="2"/>
  <c r="T2057" i="2"/>
  <c r="T2058" i="2"/>
  <c r="T2059" i="2"/>
  <c r="T3305" i="2"/>
  <c r="T3306" i="2"/>
  <c r="T3307" i="2"/>
  <c r="T3258" i="2"/>
  <c r="T3259" i="2"/>
  <c r="T2272" i="2"/>
  <c r="T2347" i="2"/>
  <c r="T2348" i="2"/>
  <c r="T3542" i="2"/>
  <c r="T840" i="2"/>
  <c r="T2835" i="2"/>
  <c r="T2836" i="2"/>
  <c r="T724" i="2"/>
  <c r="T2837" i="2"/>
  <c r="T2838" i="2"/>
  <c r="T2060" i="2"/>
  <c r="T2061" i="2"/>
  <c r="T2062" i="2"/>
  <c r="T2065" i="2"/>
  <c r="T2066" i="2"/>
  <c r="T2067" i="2"/>
  <c r="T3540" i="2"/>
  <c r="T833" i="2"/>
  <c r="T1977" i="2"/>
  <c r="T1978" i="2"/>
  <c r="T1979" i="2"/>
  <c r="T1960" i="2"/>
  <c r="T688" i="2"/>
  <c r="T1961" i="2"/>
  <c r="T1962" i="2"/>
  <c r="T1734" i="2"/>
  <c r="T1735" i="2"/>
  <c r="T590" i="2"/>
  <c r="T571" i="2"/>
  <c r="T363" i="2"/>
  <c r="T523" i="2"/>
  <c r="T2785" i="2"/>
  <c r="T340" i="2"/>
  <c r="T379" i="2"/>
  <c r="T2760" i="2"/>
  <c r="T563" i="2"/>
  <c r="T493" i="2"/>
  <c r="T2811" i="2"/>
  <c r="T2504" i="2"/>
  <c r="T2799" i="2"/>
  <c r="T2861" i="2"/>
  <c r="T591" i="2"/>
  <c r="T2867" i="2"/>
  <c r="T464" i="2"/>
  <c r="T2868" i="2"/>
  <c r="T528" i="2"/>
  <c r="T2729" i="2"/>
  <c r="T593" i="2"/>
  <c r="T2802" i="2"/>
  <c r="T544" i="2"/>
  <c r="T573" i="2"/>
  <c r="T526" i="2"/>
  <c r="T1033" i="2"/>
  <c r="T1883" i="2"/>
  <c r="T2857" i="2"/>
  <c r="T582" i="2"/>
  <c r="T1401" i="2"/>
  <c r="T1395" i="2"/>
  <c r="T364" i="2"/>
  <c r="T427" i="2"/>
  <c r="T2864" i="2"/>
  <c r="T2723" i="2"/>
  <c r="T578" i="2"/>
  <c r="T554" i="2"/>
  <c r="T402" i="2"/>
  <c r="T569" i="2"/>
  <c r="T576" i="2"/>
  <c r="T496" i="2"/>
  <c r="T2789" i="2"/>
  <c r="T2469" i="2"/>
  <c r="T2749" i="2"/>
  <c r="T2471" i="2"/>
  <c r="T1414" i="2"/>
  <c r="T531" i="2"/>
  <c r="T2806" i="2"/>
  <c r="T1971" i="2"/>
  <c r="T581" i="2"/>
  <c r="T517" i="2"/>
  <c r="T545" i="2"/>
  <c r="T1115" i="2"/>
  <c r="T492" i="2"/>
  <c r="T428" i="2"/>
  <c r="T2727" i="2"/>
  <c r="T559" i="2"/>
  <c r="T1684" i="2"/>
  <c r="T524" i="2"/>
  <c r="T388" i="2"/>
  <c r="T2808" i="2"/>
  <c r="T568" i="2"/>
  <c r="T481" i="2"/>
  <c r="T419" i="2"/>
  <c r="T2737" i="2"/>
  <c r="T2732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821" i="2"/>
  <c r="S585" i="2"/>
  <c r="S1672" i="2"/>
  <c r="S1677" i="2"/>
  <c r="S674" i="2"/>
  <c r="S2001" i="2"/>
  <c r="S2005" i="2"/>
  <c r="S2008" i="2"/>
  <c r="S2142" i="2"/>
  <c r="S2280" i="2"/>
  <c r="S2283" i="2"/>
  <c r="S2969" i="2"/>
  <c r="S3564" i="2"/>
  <c r="S3603" i="2"/>
  <c r="S218" i="2"/>
  <c r="S221" i="2"/>
  <c r="S225" i="2"/>
  <c r="S43" i="2"/>
  <c r="S232" i="2"/>
  <c r="S2511" i="2"/>
  <c r="S1532" i="2"/>
  <c r="S1535" i="2"/>
  <c r="S1539" i="2"/>
  <c r="S1542" i="2"/>
  <c r="S3247" i="2"/>
  <c r="S1918" i="2"/>
  <c r="S1922" i="2"/>
  <c r="S1154" i="2"/>
  <c r="S83" i="2"/>
  <c r="S2372" i="2"/>
  <c r="S1726" i="2"/>
  <c r="S1730" i="2"/>
  <c r="S2840" i="2"/>
  <c r="S1848" i="2"/>
  <c r="S1067" i="2"/>
  <c r="S2301" i="2"/>
  <c r="S2305" i="2"/>
  <c r="S2193" i="2"/>
  <c r="S1842" i="2"/>
  <c r="S2307" i="2"/>
  <c r="S1840" i="2"/>
  <c r="S3615" i="2"/>
  <c r="S1713" i="2"/>
  <c r="S1739" i="2"/>
  <c r="S380" i="2"/>
  <c r="S3102" i="2"/>
  <c r="S3280" i="2"/>
  <c r="S2406" i="2"/>
  <c r="S978" i="2"/>
  <c r="S981" i="2"/>
  <c r="S985" i="2"/>
  <c r="S847" i="2"/>
  <c r="S851" i="2"/>
  <c r="S610" i="2"/>
  <c r="S701" i="2"/>
  <c r="S139" i="2"/>
  <c r="S3380" i="2"/>
  <c r="S1183" i="2"/>
  <c r="S1186" i="2"/>
  <c r="S1190" i="2"/>
  <c r="S1297" i="2"/>
  <c r="S621" i="2"/>
  <c r="S1021" i="2"/>
  <c r="S1024" i="2"/>
  <c r="S1027" i="2"/>
  <c r="S1421" i="2"/>
  <c r="S3289" i="2"/>
  <c r="S3620" i="2"/>
  <c r="S2626" i="2"/>
  <c r="S2639" i="2"/>
  <c r="S2632" i="2"/>
  <c r="S2489" i="2"/>
  <c r="S2673" i="2"/>
  <c r="S2690" i="2"/>
  <c r="S2675" i="2"/>
  <c r="S2753" i="2"/>
  <c r="S2374" i="2"/>
  <c r="S3486" i="2"/>
  <c r="S2987" i="2"/>
  <c r="S3523" i="2"/>
  <c r="S1316" i="2"/>
  <c r="S367" i="2"/>
  <c r="S1323" i="2"/>
  <c r="S1215" i="2"/>
  <c r="S2365" i="2"/>
  <c r="S2362" i="2"/>
  <c r="S2235" i="2"/>
  <c r="S2147" i="2"/>
  <c r="S1412" i="2"/>
  <c r="S1408" i="2"/>
  <c r="S2375" i="2"/>
  <c r="S184" i="2"/>
  <c r="S1398" i="2"/>
  <c r="S3508" i="2"/>
  <c r="S3511" i="2"/>
  <c r="S3505" i="2"/>
  <c r="S3496" i="2"/>
  <c r="S561" i="2"/>
  <c r="S128" i="2"/>
  <c r="S132" i="2"/>
  <c r="S134" i="2"/>
  <c r="S3518" i="2"/>
  <c r="S3514" i="2"/>
  <c r="S144" i="2"/>
  <c r="S1813" i="2"/>
  <c r="S3528" i="2"/>
  <c r="S2957" i="2"/>
  <c r="S1518" i="2"/>
  <c r="S3232" i="2"/>
  <c r="S3141" i="2"/>
  <c r="S33" i="2"/>
  <c r="S338" i="2"/>
  <c r="S1869" i="2"/>
  <c r="S404" i="2"/>
  <c r="S842" i="2"/>
  <c r="S3460" i="2"/>
  <c r="S2600" i="2"/>
  <c r="S1822" i="2"/>
  <c r="S417" i="2"/>
  <c r="S1899" i="2"/>
  <c r="S1903" i="2"/>
  <c r="S1906" i="2"/>
  <c r="S3111" i="2"/>
  <c r="S1844" i="2"/>
  <c r="S2567" i="2"/>
  <c r="S3516" i="2"/>
  <c r="S3125" i="2"/>
  <c r="S2070" i="2"/>
  <c r="S1236" i="2"/>
  <c r="S1233" i="2"/>
  <c r="S1423" i="2"/>
  <c r="S2300" i="2"/>
  <c r="S2310" i="2"/>
  <c r="S2298" i="2"/>
  <c r="S1231" i="2"/>
  <c r="S3359" i="2"/>
  <c r="S3363" i="2"/>
  <c r="S3367" i="2"/>
  <c r="S3370" i="2"/>
  <c r="S3374" i="2"/>
  <c r="S3042" i="2"/>
  <c r="S3046" i="2"/>
  <c r="S3050" i="2"/>
  <c r="S1481" i="2"/>
  <c r="S3057" i="2"/>
  <c r="S3061" i="2"/>
  <c r="S3479" i="2"/>
  <c r="S3482" i="2"/>
  <c r="S3474" i="2"/>
  <c r="S3466" i="2"/>
  <c r="S3470" i="2"/>
  <c r="S118" i="2"/>
  <c r="S122" i="2"/>
  <c r="S125" i="2"/>
  <c r="S2037" i="2"/>
  <c r="S1717" i="2"/>
  <c r="S2156" i="2"/>
  <c r="S2035" i="2"/>
  <c r="S557" i="2"/>
  <c r="S422" i="2"/>
  <c r="S2153" i="2"/>
  <c r="S547" i="2"/>
  <c r="S292" i="2"/>
  <c r="S2433" i="2"/>
  <c r="S384" i="2"/>
  <c r="S2436" i="2"/>
  <c r="S1741" i="2"/>
  <c r="S3089" i="2"/>
  <c r="S1743" i="2"/>
  <c r="S1745" i="2"/>
  <c r="S1747" i="2"/>
  <c r="S1749" i="2"/>
  <c r="S1750" i="2"/>
  <c r="S1520" i="2"/>
  <c r="S1522" i="2"/>
  <c r="S329" i="2"/>
  <c r="S1524" i="2"/>
  <c r="S1526" i="2"/>
  <c r="S656" i="2"/>
  <c r="S1529" i="2"/>
  <c r="S2538" i="2"/>
  <c r="S1054" i="2"/>
  <c r="S624" i="2"/>
  <c r="S1056" i="2"/>
  <c r="S3495" i="2"/>
  <c r="S2437" i="2"/>
  <c r="S552" i="2"/>
  <c r="S1819" i="2"/>
  <c r="S1820" i="2"/>
  <c r="S1821" i="2"/>
  <c r="S2387" i="2"/>
  <c r="S2393" i="2"/>
  <c r="S2395" i="2"/>
  <c r="S2397" i="2"/>
  <c r="S2390" i="2"/>
  <c r="S3524" i="2"/>
  <c r="S2740" i="2"/>
  <c r="S2742" i="2"/>
  <c r="S2052" i="2"/>
  <c r="S2826" i="2"/>
  <c r="S721" i="2"/>
  <c r="S2828" i="2"/>
  <c r="S785" i="2"/>
  <c r="S787" i="2"/>
  <c r="S789" i="2"/>
  <c r="S605" i="2"/>
  <c r="S791" i="2"/>
  <c r="S2593" i="2"/>
  <c r="S2858" i="2"/>
  <c r="S1313" i="2"/>
  <c r="S1886" i="2"/>
  <c r="S550" i="2"/>
  <c r="S343" i="2"/>
  <c r="S408" i="2"/>
  <c r="S1891" i="2"/>
  <c r="S1893" i="2"/>
  <c r="S1895" i="2"/>
  <c r="S2546" i="2"/>
  <c r="S2108" i="2"/>
  <c r="S2109" i="2"/>
  <c r="S2111" i="2"/>
  <c r="S2113" i="2"/>
  <c r="S270" i="2"/>
  <c r="S2273" i="2"/>
  <c r="S2199" i="2"/>
  <c r="S2201" i="2"/>
  <c r="S2203" i="2"/>
  <c r="S2312" i="2"/>
  <c r="S2314" i="2"/>
  <c r="S2316" i="2"/>
  <c r="S2886" i="2"/>
  <c r="S2819" i="2"/>
  <c r="S321" i="2"/>
  <c r="S2816" i="2"/>
  <c r="S719" i="2"/>
  <c r="S2813" i="2"/>
  <c r="S2815" i="2"/>
  <c r="S2758" i="2"/>
  <c r="S2318" i="2"/>
  <c r="S2322" i="2"/>
  <c r="S2320" i="2"/>
  <c r="S1846" i="2"/>
  <c r="S2138" i="2"/>
  <c r="S2032" i="2"/>
  <c r="S1086" i="2"/>
  <c r="S455" i="2"/>
  <c r="S806" i="2"/>
  <c r="S801" i="2"/>
  <c r="S3487" i="2"/>
  <c r="S784" i="2"/>
  <c r="S127" i="2"/>
  <c r="S253" i="2"/>
  <c r="S824" i="2"/>
  <c r="S826" i="2"/>
  <c r="S607" i="2"/>
  <c r="S829" i="2"/>
  <c r="S831" i="2"/>
  <c r="S2242" i="2"/>
  <c r="S374" i="2"/>
  <c r="S2566" i="2"/>
  <c r="S451" i="2"/>
  <c r="S1926" i="2"/>
  <c r="S1929" i="2"/>
  <c r="S1933" i="2"/>
  <c r="S474" i="2"/>
  <c r="S2352" i="2"/>
  <c r="S482" i="2"/>
  <c r="S1913" i="2"/>
  <c r="S2678" i="2"/>
  <c r="S2354" i="2"/>
  <c r="S717" i="2"/>
  <c r="S716" i="2"/>
  <c r="S2218" i="2"/>
  <c r="S2096" i="2"/>
  <c r="S60" i="2"/>
  <c r="S24" i="2"/>
  <c r="S67" i="2"/>
  <c r="S1480" i="2"/>
  <c r="S167" i="2"/>
  <c r="S171" i="2"/>
  <c r="S174" i="2"/>
  <c r="S1329" i="2"/>
  <c r="S1333" i="2"/>
  <c r="S1336" i="2"/>
  <c r="S2892" i="2"/>
  <c r="S3595" i="2"/>
  <c r="S3597" i="2"/>
  <c r="S3589" i="2"/>
  <c r="S3588" i="2"/>
  <c r="S813" i="2"/>
  <c r="S3608" i="2"/>
  <c r="S836" i="2"/>
  <c r="S2564" i="2"/>
  <c r="S958" i="2"/>
  <c r="S962" i="2"/>
  <c r="S2943" i="2"/>
  <c r="S968" i="2"/>
  <c r="S971" i="2"/>
  <c r="S2482" i="2"/>
  <c r="S3163" i="2"/>
  <c r="S3162" i="2"/>
  <c r="S3158" i="2"/>
  <c r="S3154" i="2"/>
  <c r="S750" i="2"/>
  <c r="S2810" i="2"/>
  <c r="S3170" i="2"/>
  <c r="S608" i="2"/>
  <c r="S3409" i="2"/>
  <c r="S1510" i="2"/>
  <c r="S112" i="2"/>
  <c r="S9" i="2"/>
  <c r="S117" i="2"/>
  <c r="S1218" i="2"/>
  <c r="S1221" i="2"/>
  <c r="S2974" i="2"/>
  <c r="S1133" i="2"/>
  <c r="S1974" i="2"/>
  <c r="S44" i="2"/>
  <c r="S758" i="2"/>
  <c r="S1963" i="2"/>
  <c r="S1964" i="2"/>
  <c r="S1966" i="2"/>
  <c r="S1967" i="2"/>
  <c r="S2505" i="2"/>
  <c r="S709" i="2"/>
  <c r="S2508" i="2"/>
  <c r="S2509" i="2"/>
  <c r="S2694" i="2"/>
  <c r="S937" i="2"/>
  <c r="S939" i="2"/>
  <c r="S941" i="2"/>
  <c r="S943" i="2"/>
  <c r="S614" i="2"/>
  <c r="S947" i="2"/>
  <c r="S613" i="2"/>
  <c r="S951" i="2"/>
  <c r="S281" i="2"/>
  <c r="S2561" i="2"/>
  <c r="S3584" i="2"/>
  <c r="S3535" i="2"/>
  <c r="S47" i="2"/>
  <c r="S51" i="2"/>
  <c r="S53" i="2"/>
  <c r="S2376" i="2"/>
  <c r="S3270" i="2"/>
  <c r="S1954" i="2"/>
  <c r="S3387" i="2"/>
  <c r="S2271" i="2"/>
  <c r="S3546" i="2"/>
  <c r="S3427" i="2"/>
  <c r="S469" i="2"/>
  <c r="S2140" i="2"/>
  <c r="S2178" i="2"/>
  <c r="S3177" i="2"/>
  <c r="S1157" i="2"/>
  <c r="S2845" i="2"/>
  <c r="S472" i="2"/>
  <c r="S1091" i="2"/>
  <c r="S1363" i="2"/>
  <c r="S155" i="2"/>
  <c r="S158" i="2"/>
  <c r="S815" i="2"/>
  <c r="S387" i="2"/>
  <c r="S1720" i="2"/>
  <c r="S2047" i="2"/>
  <c r="S2993" i="2"/>
  <c r="S2784" i="2"/>
  <c r="S2168" i="2"/>
  <c r="S1569" i="2"/>
  <c r="S3105" i="2"/>
  <c r="S3174" i="2"/>
  <c r="S2499" i="2"/>
  <c r="S3244" i="2"/>
  <c r="S3332" i="2"/>
  <c r="S3331" i="2"/>
  <c r="S3035" i="2"/>
  <c r="S1208" i="2"/>
  <c r="S2403" i="2"/>
  <c r="S1546" i="2"/>
  <c r="S1550" i="2"/>
  <c r="S1553" i="2"/>
  <c r="S1557" i="2"/>
  <c r="S1674" i="2"/>
  <c r="S2589" i="2"/>
  <c r="S2998" i="2"/>
  <c r="S2474" i="2"/>
  <c r="S1457" i="2"/>
  <c r="S1459" i="2"/>
  <c r="S1463" i="2"/>
  <c r="S1466" i="2"/>
  <c r="S2756" i="2"/>
  <c r="S1683" i="2"/>
  <c r="S1689" i="2"/>
  <c r="S2911" i="2"/>
  <c r="S1097" i="2"/>
  <c r="S1034" i="2"/>
  <c r="S3452" i="2"/>
  <c r="S2483" i="2"/>
  <c r="S3085" i="2"/>
  <c r="S3254" i="2"/>
  <c r="S640" i="2"/>
  <c r="S2257" i="2"/>
  <c r="S3554" i="2"/>
  <c r="S1049" i="2"/>
  <c r="S2255" i="2"/>
  <c r="S3552" i="2"/>
  <c r="S1615" i="2"/>
  <c r="S1619" i="2"/>
  <c r="S1622" i="2"/>
  <c r="S819" i="2"/>
  <c r="S403" i="2"/>
  <c r="S3525" i="2"/>
  <c r="S663" i="2"/>
  <c r="S2697" i="2"/>
  <c r="S1071" i="2"/>
  <c r="S1075" i="2"/>
  <c r="S1077" i="2"/>
  <c r="S324" i="2"/>
  <c r="S762" i="2"/>
  <c r="S2642" i="2"/>
  <c r="S2979" i="2"/>
  <c r="S1723" i="2"/>
  <c r="S14" i="2"/>
  <c r="S204" i="2"/>
  <c r="S208" i="2"/>
  <c r="S1171" i="2"/>
  <c r="S2231" i="2"/>
  <c r="S2795" i="2"/>
  <c r="S2790" i="2"/>
  <c r="S3146" i="2"/>
  <c r="S713" i="2"/>
  <c r="S1648" i="2"/>
  <c r="S1651" i="2"/>
  <c r="S1655" i="2"/>
  <c r="S1658" i="2"/>
  <c r="S3302" i="2"/>
  <c r="S2851" i="2"/>
  <c r="S2855" i="2"/>
  <c r="S1800" i="2"/>
  <c r="S1804" i="2"/>
  <c r="S679" i="2"/>
  <c r="S1383" i="2"/>
  <c r="S1387" i="2"/>
  <c r="S357" i="2"/>
  <c r="S3225" i="2"/>
  <c r="S377" i="2"/>
  <c r="S2681" i="2"/>
  <c r="S1444" i="2"/>
  <c r="S1448" i="2"/>
  <c r="S1452" i="2"/>
  <c r="S723" i="2"/>
  <c r="S2783" i="2"/>
  <c r="S3322" i="2"/>
  <c r="S3208" i="2"/>
  <c r="S780" i="2"/>
  <c r="S2265" i="2"/>
  <c r="S2381" i="2"/>
  <c r="S653" i="2"/>
  <c r="S1490" i="2"/>
  <c r="S654" i="2"/>
  <c r="S3382" i="2"/>
  <c r="S2585" i="2"/>
  <c r="S2239" i="2"/>
  <c r="S2651" i="2"/>
  <c r="S3196" i="2"/>
  <c r="S3198" i="2"/>
  <c r="S17" i="2"/>
  <c r="S2926" i="2"/>
  <c r="S628" i="2"/>
  <c r="S2903" i="2"/>
  <c r="S2766" i="2"/>
  <c r="S2776" i="2"/>
  <c r="S2771" i="2"/>
  <c r="S1273" i="2"/>
  <c r="S262" i="2"/>
  <c r="S1280" i="2"/>
  <c r="S2596" i="2"/>
  <c r="S2416" i="2"/>
  <c r="S2459" i="2"/>
  <c r="S2960" i="2"/>
  <c r="S3301" i="2"/>
  <c r="S2922" i="2"/>
  <c r="S731" i="2"/>
  <c r="S3206" i="2"/>
  <c r="S1129" i="2"/>
  <c r="S1130" i="2"/>
  <c r="S1030" i="2"/>
  <c r="S2290" i="2"/>
  <c r="S317" i="2"/>
  <c r="S2236" i="2"/>
  <c r="S890" i="2"/>
  <c r="S2701" i="2"/>
  <c r="S2157" i="2"/>
  <c r="S2160" i="2"/>
  <c r="S2536" i="2"/>
  <c r="S2043" i="2"/>
  <c r="S2539" i="2"/>
  <c r="S2542" i="2"/>
  <c r="S382" i="2"/>
  <c r="S2544" i="2"/>
  <c r="S2464" i="2"/>
  <c r="S1435" i="2"/>
  <c r="S2653" i="2"/>
  <c r="S3186" i="2"/>
  <c r="S453" i="2"/>
  <c r="S2465" i="2"/>
  <c r="S430" i="2"/>
  <c r="S3462" i="2"/>
  <c r="S3463" i="2"/>
  <c r="S2944" i="2"/>
  <c r="S409" i="2"/>
  <c r="S588" i="2"/>
  <c r="S2956" i="2"/>
  <c r="S736" i="2"/>
  <c r="S2953" i="2"/>
  <c r="S934" i="2"/>
  <c r="S2950" i="2"/>
  <c r="S3212" i="2"/>
  <c r="S3323" i="2"/>
  <c r="S3325" i="2"/>
  <c r="S3291" i="2"/>
  <c r="S2870" i="2"/>
  <c r="S349" i="2"/>
  <c r="S3253" i="2"/>
  <c r="S2989" i="2"/>
  <c r="S3249" i="2"/>
  <c r="S3201" i="2"/>
  <c r="S1396" i="2"/>
  <c r="S2578" i="2"/>
  <c r="S2068" i="2"/>
  <c r="S2069" i="2"/>
  <c r="S1955" i="2"/>
  <c r="S1956" i="2"/>
  <c r="S1405" i="2"/>
  <c r="S1402" i="2"/>
  <c r="S1403" i="2"/>
  <c r="S3327" i="2"/>
  <c r="S2244" i="2"/>
  <c r="S2866" i="2"/>
  <c r="S395" i="2"/>
  <c r="S2863" i="2"/>
  <c r="S727" i="2"/>
  <c r="S1579" i="2"/>
  <c r="S664" i="2"/>
  <c r="S3456" i="2"/>
  <c r="S3457" i="2"/>
  <c r="S2124" i="2"/>
  <c r="S2125" i="2"/>
  <c r="S2128" i="2"/>
  <c r="S2129" i="2"/>
  <c r="S2011" i="2"/>
  <c r="S2012" i="2"/>
  <c r="S2015" i="2"/>
  <c r="S2016" i="2"/>
  <c r="S1698" i="2"/>
  <c r="S1699" i="2"/>
  <c r="S1702" i="2"/>
  <c r="S1703" i="2"/>
  <c r="S1706" i="2"/>
  <c r="S1707" i="2"/>
  <c r="S1710" i="2"/>
  <c r="S1158" i="2"/>
  <c r="S1160" i="2"/>
  <c r="S1161" i="2"/>
  <c r="S803" i="2"/>
  <c r="S283" i="2"/>
  <c r="S2226" i="2"/>
  <c r="S423" i="2"/>
  <c r="S2090" i="2"/>
  <c r="S1216" i="2"/>
  <c r="S1695" i="2"/>
  <c r="S672" i="2"/>
  <c r="S1339" i="2"/>
  <c r="S642" i="2"/>
  <c r="S1342" i="2"/>
  <c r="S1343" i="2"/>
  <c r="S1346" i="2"/>
  <c r="S641" i="2"/>
  <c r="S1349" i="2"/>
  <c r="S1350" i="2"/>
  <c r="S2174" i="2"/>
  <c r="S974" i="2"/>
  <c r="S3321" i="2"/>
  <c r="S420" i="2"/>
  <c r="S2579" i="2"/>
  <c r="S433" i="2"/>
  <c r="S3078" i="2"/>
  <c r="S567" i="2"/>
  <c r="S16" i="2"/>
  <c r="S3450" i="2"/>
  <c r="S356" i="2"/>
  <c r="S1234" i="2"/>
  <c r="S2082" i="2"/>
  <c r="S2083" i="2"/>
  <c r="S1431" i="2"/>
  <c r="S516" i="2"/>
  <c r="S1238" i="2"/>
  <c r="S313" i="2"/>
  <c r="S3220" i="2"/>
  <c r="S1897" i="2"/>
  <c r="S3418" i="2"/>
  <c r="S1825" i="2"/>
  <c r="S936" i="2"/>
  <c r="S2085" i="2"/>
  <c r="S2086" i="2"/>
  <c r="S700" i="2"/>
  <c r="S707" i="2"/>
  <c r="S2379" i="2"/>
  <c r="S793" i="2"/>
  <c r="S295" i="2"/>
  <c r="S2150" i="2"/>
  <c r="S341" i="2"/>
  <c r="S1874" i="2"/>
  <c r="S1877" i="2"/>
  <c r="S1878" i="2"/>
  <c r="S1881" i="2"/>
  <c r="S1882" i="2"/>
  <c r="S2044" i="2"/>
  <c r="S2045" i="2"/>
  <c r="S1164" i="2"/>
  <c r="S1165" i="2"/>
  <c r="S2468" i="2"/>
  <c r="S498" i="2"/>
  <c r="S1943" i="2"/>
  <c r="S1944" i="2"/>
  <c r="S1784" i="2"/>
  <c r="S1785" i="2"/>
  <c r="S1787" i="2"/>
  <c r="S2323" i="2"/>
  <c r="S2326" i="2"/>
  <c r="S2327" i="2"/>
  <c r="S2547" i="2"/>
  <c r="S2548" i="2"/>
  <c r="S432" i="2"/>
  <c r="S3135" i="2"/>
  <c r="S3015" i="2"/>
  <c r="S1102" i="2"/>
  <c r="S592" i="2"/>
  <c r="S1105" i="2"/>
  <c r="S1111" i="2"/>
  <c r="S1112" i="2"/>
  <c r="S1144" i="2"/>
  <c r="S1145" i="2"/>
  <c r="S1148" i="2"/>
  <c r="S3568" i="2"/>
  <c r="S3566" i="2"/>
  <c r="S3454" i="2"/>
  <c r="S566" i="2"/>
  <c r="S1780" i="2"/>
  <c r="S1783" i="2"/>
  <c r="S181" i="2"/>
  <c r="S1986" i="2"/>
  <c r="S1987" i="2"/>
  <c r="S1990" i="2"/>
  <c r="S2088" i="2"/>
  <c r="S267" i="2"/>
  <c r="S1725" i="2"/>
  <c r="S1036" i="2"/>
  <c r="S2162" i="2"/>
  <c r="S3606" i="2"/>
  <c r="S163" i="2"/>
  <c r="S771" i="2"/>
  <c r="S604" i="2"/>
  <c r="S774" i="2"/>
  <c r="S775" i="2"/>
  <c r="S777" i="2"/>
  <c r="S778" i="2"/>
  <c r="S3575" i="2"/>
  <c r="S3576" i="2"/>
  <c r="S845" i="2"/>
  <c r="S846" i="2"/>
  <c r="S1303" i="2"/>
  <c r="S320" i="2"/>
  <c r="S71" i="2"/>
  <c r="S72" i="2"/>
  <c r="S74" i="2"/>
  <c r="S75" i="2"/>
  <c r="S77" i="2"/>
  <c r="S3464" i="2"/>
  <c r="S856" i="2"/>
  <c r="S857" i="2"/>
  <c r="S2531" i="2"/>
  <c r="S2532" i="2"/>
  <c r="S2822" i="2"/>
  <c r="S2823" i="2"/>
  <c r="S652" i="2"/>
  <c r="S3149" i="2"/>
  <c r="S860" i="2"/>
  <c r="S861" i="2"/>
  <c r="S282" i="2"/>
  <c r="S864" i="2"/>
  <c r="S867" i="2"/>
  <c r="S868" i="2"/>
  <c r="S871" i="2"/>
  <c r="S872" i="2"/>
  <c r="S2610" i="2"/>
  <c r="S1512" i="2"/>
  <c r="S1352" i="2"/>
  <c r="S1353" i="2"/>
  <c r="S1356" i="2"/>
  <c r="S1357" i="2"/>
  <c r="S1359" i="2"/>
  <c r="S1360" i="2"/>
  <c r="S2556" i="2"/>
  <c r="S2557" i="2"/>
  <c r="S3107" i="2"/>
  <c r="S746" i="2"/>
  <c r="S3110" i="2"/>
  <c r="S3087" i="2"/>
  <c r="S3423" i="2"/>
  <c r="S3343" i="2"/>
  <c r="S1173" i="2"/>
  <c r="S1174" i="2"/>
  <c r="S1177" i="2"/>
  <c r="S1178" i="2"/>
  <c r="S633" i="2"/>
  <c r="S1181" i="2"/>
  <c r="S2777" i="2"/>
  <c r="S2778" i="2"/>
  <c r="S2781" i="2"/>
  <c r="S2915" i="2"/>
  <c r="S2918" i="2"/>
  <c r="S686" i="2"/>
  <c r="S3340" i="2"/>
  <c r="S3286" i="2"/>
  <c r="S3415" i="2"/>
  <c r="S162" i="2"/>
  <c r="S1293" i="2"/>
  <c r="S1602" i="2"/>
  <c r="S1605" i="2"/>
  <c r="S666" i="2"/>
  <c r="S1612" i="2"/>
  <c r="S1082" i="2"/>
  <c r="S2117" i="2"/>
  <c r="S1661" i="2"/>
  <c r="S3329" i="2"/>
  <c r="S3010" i="2"/>
  <c r="S741" i="2"/>
  <c r="S2575" i="2"/>
  <c r="S478" i="2"/>
  <c r="S2572" i="2"/>
  <c r="S2560" i="2"/>
  <c r="S3137" i="2"/>
  <c r="S3148" i="2"/>
  <c r="S748" i="2"/>
  <c r="S1759" i="2"/>
  <c r="S212" i="2"/>
  <c r="S1262" i="2"/>
  <c r="S1266" i="2"/>
  <c r="S1269" i="2"/>
  <c r="S337" i="2"/>
  <c r="S2875" i="2"/>
  <c r="S2877" i="2"/>
  <c r="S2881" i="2"/>
  <c r="S3294" i="2"/>
  <c r="S1151" i="2"/>
  <c r="S1851" i="2"/>
  <c r="S3609" i="2"/>
  <c r="S463" i="2"/>
  <c r="S87" i="2"/>
  <c r="S90" i="2"/>
  <c r="S93" i="2"/>
  <c r="S140" i="2"/>
  <c r="S143" i="2"/>
  <c r="S1560" i="2"/>
  <c r="S1113" i="2"/>
  <c r="S1477" i="2"/>
  <c r="S946" i="2"/>
  <c r="S2895" i="2"/>
  <c r="S2019" i="2"/>
  <c r="S647" i="2"/>
  <c r="S632" i="2"/>
  <c r="S694" i="2"/>
  <c r="S1582" i="2"/>
  <c r="S440" i="2"/>
  <c r="S2181" i="2"/>
  <c r="S441" i="2"/>
  <c r="S484" i="2"/>
  <c r="S322" i="2"/>
  <c r="S3434" i="2"/>
  <c r="S3438" i="2"/>
  <c r="S3441" i="2"/>
  <c r="S3445" i="2"/>
  <c r="S525" i="2"/>
  <c r="S435" i="2"/>
  <c r="S2659" i="2"/>
  <c r="S2602" i="2"/>
  <c r="S1497" i="2"/>
  <c r="S2646" i="2"/>
  <c r="S1958" i="2"/>
  <c r="S2525" i="2"/>
  <c r="S2613" i="2"/>
  <c r="S3122" i="2"/>
  <c r="S1394" i="2"/>
  <c r="S2287" i="2"/>
  <c r="S2292" i="2"/>
  <c r="S272" i="2"/>
  <c r="S2334" i="2"/>
  <c r="S3305" i="2"/>
  <c r="S3259" i="2"/>
  <c r="S3542" i="2"/>
  <c r="S724" i="2"/>
  <c r="S2061" i="2"/>
  <c r="S2067" i="2"/>
  <c r="S1978" i="2"/>
  <c r="S1961" i="2"/>
  <c r="S590" i="2"/>
  <c r="S2785" i="2"/>
  <c r="S563" i="2"/>
  <c r="S2799" i="2"/>
  <c r="S464" i="2"/>
  <c r="S593" i="2"/>
  <c r="S526" i="2"/>
  <c r="S582" i="2"/>
  <c r="S427" i="2"/>
  <c r="S554" i="2"/>
  <c r="S496" i="2"/>
  <c r="S2471" i="2"/>
  <c r="S1971" i="2"/>
  <c r="S1115" i="2"/>
  <c r="S559" i="2"/>
  <c r="S2808" i="2"/>
  <c r="S419" i="2"/>
  <c r="S606" i="2"/>
  <c r="S68" i="2"/>
  <c r="S69" i="2"/>
  <c r="S70" i="2"/>
  <c r="S251" i="2"/>
  <c r="S1117" i="2"/>
  <c r="S1118" i="2"/>
  <c r="S630" i="2"/>
  <c r="S1119" i="2"/>
  <c r="S1120" i="2"/>
  <c r="S1168" i="2"/>
  <c r="S1169" i="2"/>
  <c r="S1624" i="2"/>
  <c r="S1625" i="2"/>
  <c r="S467" i="2"/>
  <c r="S1626" i="2"/>
  <c r="S1627" i="2"/>
  <c r="S1628" i="2"/>
  <c r="S1629" i="2"/>
  <c r="S1630" i="2"/>
  <c r="S1631" i="2"/>
  <c r="S667" i="2"/>
  <c r="S821" i="2"/>
  <c r="S481" i="2" l="1"/>
  <c r="S524" i="2"/>
  <c r="S428" i="2"/>
  <c r="S517" i="2"/>
  <c r="S531" i="2"/>
  <c r="S2469" i="2"/>
  <c r="S569" i="2"/>
  <c r="S2723" i="2"/>
  <c r="S1395" i="2"/>
  <c r="S1883" i="2"/>
  <c r="S544" i="2"/>
  <c r="S528" i="2"/>
  <c r="S591" i="2"/>
  <c r="S2811" i="2"/>
  <c r="S379" i="2"/>
  <c r="S363" i="2"/>
  <c r="S1734" i="2"/>
  <c r="S1960" i="2"/>
  <c r="S833" i="2"/>
  <c r="S2065" i="2"/>
  <c r="S2838" i="2"/>
  <c r="S2835" i="2"/>
  <c r="S2347" i="2"/>
  <c r="S3307" i="2"/>
  <c r="S2058" i="2"/>
  <c r="S2297" i="2"/>
  <c r="S2294" i="2"/>
  <c r="S2289" i="2"/>
  <c r="S2331" i="2"/>
  <c r="S1969" i="2"/>
  <c r="S3449" i="2"/>
  <c r="S2612" i="2"/>
  <c r="S2182" i="2"/>
  <c r="S1957" i="2"/>
  <c r="S2644" i="2"/>
  <c r="S2648" i="2"/>
  <c r="S293" i="2"/>
  <c r="S2657" i="2"/>
  <c r="S2655" i="2"/>
  <c r="S955" i="2"/>
  <c r="S3447" i="2"/>
  <c r="S3443" i="2"/>
  <c r="S3440" i="2"/>
  <c r="S3436" i="2"/>
  <c r="S291" i="2"/>
  <c r="S358" i="2"/>
  <c r="S1484" i="2"/>
  <c r="S2198" i="2"/>
  <c r="S2583" i="2"/>
  <c r="S2190" i="2"/>
  <c r="S532" i="2"/>
  <c r="S597" i="2"/>
  <c r="S1166" i="2"/>
  <c r="S1415" i="2"/>
  <c r="S1245" i="2"/>
  <c r="S2897" i="2"/>
  <c r="S2252" i="2"/>
  <c r="S2249" i="2"/>
  <c r="S629" i="2"/>
  <c r="S437" i="2"/>
  <c r="S316" i="2"/>
  <c r="S142" i="2"/>
  <c r="S2738" i="2"/>
  <c r="S92" i="2"/>
  <c r="S3" i="2"/>
  <c r="S85" i="2"/>
  <c r="S3222" i="2"/>
  <c r="S1064" i="2"/>
  <c r="S2340" i="2"/>
  <c r="S1153" i="2"/>
  <c r="S1149" i="2"/>
  <c r="S2883" i="2"/>
  <c r="S2879" i="2"/>
  <c r="S2829" i="2"/>
  <c r="S2873" i="2"/>
  <c r="S1271" i="2"/>
  <c r="S1267" i="2"/>
  <c r="S1264" i="2"/>
  <c r="S214" i="2"/>
  <c r="S12" i="2"/>
  <c r="S1758" i="2"/>
  <c r="S3355" i="2"/>
  <c r="S3139" i="2"/>
  <c r="S3136" i="2"/>
  <c r="S439" i="2"/>
  <c r="S2571" i="2"/>
  <c r="S2576" i="2"/>
  <c r="S2166" i="2"/>
  <c r="S3011" i="2"/>
  <c r="S1809" i="2"/>
  <c r="S3036" i="2"/>
  <c r="S1690" i="2"/>
  <c r="S1084" i="2"/>
  <c r="S1610" i="2"/>
  <c r="S1607" i="2"/>
  <c r="S1603" i="2"/>
  <c r="S1295" i="2"/>
  <c r="S336" i="2"/>
  <c r="S10" i="2"/>
  <c r="S2552" i="2"/>
  <c r="S3341" i="2"/>
  <c r="S739" i="2"/>
  <c r="S1939" i="2"/>
  <c r="S2917" i="2"/>
  <c r="S2413" i="2"/>
  <c r="S2779" i="2"/>
  <c r="S2423" i="2"/>
  <c r="S1179" i="2"/>
  <c r="S1175" i="2"/>
  <c r="S1172" i="2"/>
  <c r="S3088" i="2"/>
  <c r="S3108" i="2"/>
  <c r="S438" i="2"/>
  <c r="S1684" i="2"/>
  <c r="S1414" i="2"/>
  <c r="S2864" i="2"/>
  <c r="S2802" i="2"/>
  <c r="S571" i="2"/>
  <c r="S3540" i="2"/>
  <c r="S840" i="2"/>
  <c r="S2296" i="2"/>
  <c r="S3417" i="2"/>
  <c r="S2526" i="2"/>
  <c r="S2647" i="2"/>
  <c r="S2656" i="2"/>
  <c r="S3446" i="2"/>
  <c r="S2205" i="2"/>
  <c r="S2582" i="2"/>
  <c r="S3538" i="2"/>
  <c r="S2896" i="2"/>
  <c r="S1114" i="2"/>
  <c r="S141" i="2"/>
  <c r="S88" i="2"/>
  <c r="S1063" i="2"/>
  <c r="S3295" i="2"/>
  <c r="S2165" i="2"/>
  <c r="S1263" i="2"/>
  <c r="S3144" i="2"/>
  <c r="S2212" i="2"/>
  <c r="S3013" i="2"/>
  <c r="S297" i="2"/>
  <c r="S1606" i="2"/>
  <c r="S1291" i="2"/>
  <c r="S770" i="2"/>
  <c r="S2919" i="2"/>
  <c r="S492" i="2"/>
  <c r="S2789" i="2"/>
  <c r="S1401" i="2"/>
  <c r="S2861" i="2"/>
  <c r="S340" i="2"/>
  <c r="S1979" i="2"/>
  <c r="S2837" i="2"/>
  <c r="S3306" i="2"/>
  <c r="S2293" i="2"/>
  <c r="S3448" i="2"/>
  <c r="S2616" i="2"/>
  <c r="S2087" i="2"/>
  <c r="S2654" i="2"/>
  <c r="S3439" i="2"/>
  <c r="S2207" i="2"/>
  <c r="S2197" i="2"/>
  <c r="S2670" i="2"/>
  <c r="S2020" i="2"/>
  <c r="S2251" i="2"/>
  <c r="S1561" i="2"/>
  <c r="S91" i="2"/>
  <c r="S3610" i="2"/>
  <c r="S1152" i="2"/>
  <c r="S2878" i="2"/>
  <c r="S600" i="2"/>
  <c r="S345" i="2"/>
  <c r="S210" i="2"/>
  <c r="S3138" i="2"/>
  <c r="S2574" i="2"/>
  <c r="S3299" i="2"/>
  <c r="S553" i="2"/>
  <c r="S2266" i="2"/>
  <c r="S1294" i="2"/>
  <c r="S2551" i="2"/>
  <c r="S2782" i="2"/>
  <c r="S568" i="2"/>
  <c r="S581" i="2"/>
  <c r="S402" i="2"/>
  <c r="S1033" i="2"/>
  <c r="S2868" i="2"/>
  <c r="S493" i="2"/>
  <c r="S1962" i="2"/>
  <c r="S2062" i="2"/>
  <c r="S2272" i="2"/>
  <c r="S2057" i="2"/>
  <c r="S2288" i="2"/>
  <c r="S3284" i="2"/>
  <c r="S1959" i="2"/>
  <c r="S2643" i="2"/>
  <c r="S2603" i="2"/>
  <c r="S2662" i="2"/>
  <c r="S3442" i="2"/>
  <c r="S3435" i="2"/>
  <c r="S2488" i="2"/>
  <c r="S2189" i="2"/>
  <c r="S1417" i="2"/>
  <c r="S1244" i="2"/>
  <c r="S1478" i="2"/>
  <c r="S1558" i="2"/>
  <c r="S94" i="2"/>
  <c r="S3224" i="2"/>
  <c r="S110" i="2"/>
  <c r="S2882" i="2"/>
  <c r="S1270" i="2"/>
  <c r="S213" i="2"/>
  <c r="S452" i="2"/>
  <c r="S2569" i="2"/>
  <c r="S529" i="2"/>
  <c r="S3421" i="2"/>
  <c r="S1083" i="2"/>
  <c r="S1609" i="2"/>
  <c r="S461" i="2"/>
  <c r="S160" i="2"/>
  <c r="S2983" i="2"/>
  <c r="S2916" i="2"/>
  <c r="S1563" i="2"/>
  <c r="S1887" i="2"/>
  <c r="S30" i="2"/>
  <c r="S1361" i="2"/>
  <c r="S1358" i="2"/>
  <c r="S1354" i="2"/>
  <c r="S1351" i="2"/>
  <c r="S873" i="2"/>
  <c r="S869" i="2"/>
  <c r="S865" i="2"/>
  <c r="S862" i="2"/>
  <c r="S749" i="2"/>
  <c r="S720" i="2"/>
  <c r="S954" i="2"/>
  <c r="S858" i="2"/>
  <c r="S3465" i="2"/>
  <c r="S76" i="2"/>
  <c r="S15" i="2"/>
  <c r="S1304" i="2"/>
  <c r="S609" i="2"/>
  <c r="S843" i="2"/>
  <c r="S3573" i="2"/>
  <c r="S603" i="2"/>
  <c r="S772" i="2"/>
  <c r="S175" i="2"/>
  <c r="S372" i="2"/>
  <c r="S399" i="2"/>
  <c r="S279" i="2"/>
  <c r="S1988" i="2"/>
  <c r="S39" i="2"/>
  <c r="S1781" i="2"/>
  <c r="S3455" i="2"/>
  <c r="S1531" i="2"/>
  <c r="S1146" i="2"/>
  <c r="S326" i="2"/>
  <c r="S1108" i="2"/>
  <c r="S1103" i="2"/>
  <c r="S3014" i="2"/>
  <c r="S2549" i="2"/>
  <c r="S3106" i="2"/>
  <c r="S2324" i="2"/>
  <c r="S1786" i="2"/>
  <c r="S1945" i="2"/>
  <c r="S2513" i="2"/>
  <c r="S2466" i="2"/>
  <c r="S2046" i="2"/>
  <c r="S1790" i="2"/>
  <c r="S1879" i="2"/>
  <c r="S1875" i="2"/>
  <c r="S1872" i="2"/>
  <c r="S794" i="2"/>
  <c r="S1764" i="2"/>
  <c r="S781" i="2"/>
  <c r="S3221" i="2"/>
  <c r="S1239" i="2"/>
  <c r="S2650" i="2"/>
  <c r="S1679" i="2"/>
  <c r="S1235" i="2"/>
  <c r="S3451" i="2"/>
  <c r="S3079" i="2"/>
  <c r="S2580" i="2"/>
  <c r="S3033" i="2"/>
  <c r="S3320" i="2"/>
  <c r="S2277" i="2"/>
  <c r="S1347" i="2"/>
  <c r="S1344" i="2"/>
  <c r="S1340" i="2"/>
  <c r="S3080" i="2"/>
  <c r="S1693" i="2"/>
  <c r="S1137" i="2"/>
  <c r="S1678" i="2"/>
  <c r="S2968" i="2"/>
  <c r="S2966" i="2"/>
  <c r="S1708" i="2"/>
  <c r="S1704" i="2"/>
  <c r="S1700" i="2"/>
  <c r="S2017" i="2"/>
  <c r="S2013" i="2"/>
  <c r="S2009" i="2"/>
  <c r="S2126" i="2"/>
  <c r="S3112" i="2"/>
  <c r="S1580" i="2"/>
  <c r="S3181" i="2"/>
  <c r="S1301" i="2"/>
  <c r="S2245" i="2"/>
  <c r="S644" i="2"/>
  <c r="S1404" i="2"/>
  <c r="S1241" i="2"/>
  <c r="S2991" i="2"/>
  <c r="S1474" i="2"/>
  <c r="S176" i="2"/>
  <c r="S3396" i="2"/>
  <c r="S3202" i="2"/>
  <c r="S2985" i="2"/>
  <c r="S1290" i="2"/>
  <c r="S1076" i="2"/>
  <c r="S1073" i="2"/>
  <c r="S1069" i="2"/>
  <c r="S487" i="2"/>
  <c r="S3527" i="2"/>
  <c r="S1982" i="2"/>
  <c r="S2407" i="2"/>
  <c r="S818" i="2"/>
  <c r="S1621" i="2"/>
  <c r="S1617" i="2"/>
  <c r="S271" i="2"/>
  <c r="S3550" i="2"/>
  <c r="S2254" i="2"/>
  <c r="S3556" i="2"/>
  <c r="S2258" i="2"/>
  <c r="S1455" i="2"/>
  <c r="S1306" i="2"/>
  <c r="S3086" i="2"/>
  <c r="S799" i="2"/>
  <c r="S2528" i="2"/>
  <c r="S1687" i="2"/>
  <c r="S1100" i="2"/>
  <c r="S3187" i="2"/>
  <c r="S1737" i="2"/>
  <c r="S266" i="2"/>
  <c r="S1681" i="2"/>
  <c r="S2754" i="2"/>
  <c r="S1464" i="2"/>
  <c r="S1461" i="2"/>
  <c r="S1458" i="2"/>
  <c r="S2476" i="2"/>
  <c r="S2473" i="2"/>
  <c r="S2997" i="2"/>
  <c r="S3459" i="2"/>
  <c r="S1555" i="2"/>
  <c r="S1552" i="2"/>
  <c r="S1548" i="2"/>
  <c r="S1545" i="2"/>
  <c r="S1211" i="2"/>
  <c r="S480" i="2"/>
  <c r="S3338" i="2"/>
  <c r="S3334" i="2"/>
  <c r="S3335" i="2"/>
  <c r="S2501" i="2"/>
  <c r="S3357" i="2"/>
  <c r="S3172" i="2"/>
  <c r="S1970" i="2"/>
  <c r="S3309" i="2"/>
  <c r="S2995" i="2"/>
  <c r="S3211" i="2"/>
  <c r="S3097" i="2"/>
  <c r="S3070" i="2"/>
  <c r="S3067" i="2"/>
  <c r="S2660" i="2"/>
  <c r="S738" i="2"/>
  <c r="S2285" i="2"/>
  <c r="S2281" i="2"/>
  <c r="S3120" i="2"/>
  <c r="S2030" i="2"/>
  <c r="S692" i="2"/>
  <c r="S2003" i="2"/>
  <c r="S2000" i="2"/>
  <c r="S1715" i="2"/>
  <c r="S1676" i="2"/>
  <c r="S1670" i="2"/>
  <c r="S1667" i="2"/>
  <c r="S3411" i="2"/>
  <c r="S2414" i="2"/>
  <c r="S1281" i="2"/>
  <c r="S1277" i="2"/>
  <c r="S1274" i="2"/>
  <c r="S2768" i="2"/>
  <c r="S2772" i="2"/>
  <c r="S2767" i="2"/>
  <c r="S442" i="2"/>
  <c r="S2952" i="2"/>
  <c r="S288" i="2"/>
  <c r="S81" i="2"/>
  <c r="S78" i="2"/>
  <c r="S3197" i="2"/>
  <c r="S309" i="2"/>
  <c r="S2240" i="2"/>
  <c r="S2586" i="2"/>
  <c r="S3383" i="2"/>
  <c r="S1494" i="2"/>
  <c r="S1491" i="2"/>
  <c r="S1487" i="2"/>
  <c r="S2382" i="2"/>
  <c r="S2584" i="2"/>
  <c r="S3402" i="2"/>
  <c r="S3021" i="2"/>
  <c r="S3116" i="2"/>
  <c r="S712" i="2"/>
  <c r="S2514" i="2"/>
  <c r="S1453" i="2"/>
  <c r="S1449" i="2"/>
  <c r="S1445" i="2"/>
  <c r="S318" i="2"/>
  <c r="S2621" i="2"/>
  <c r="S543" i="2"/>
  <c r="S1391" i="2"/>
  <c r="S1388" i="2"/>
  <c r="S1384" i="2"/>
  <c r="S1808" i="2"/>
  <c r="S1805" i="2"/>
  <c r="S1801" i="2"/>
  <c r="S2856" i="2"/>
  <c r="S2852" i="2"/>
  <c r="S1283" i="2"/>
  <c r="S1659" i="2"/>
  <c r="S1656" i="2"/>
  <c r="S1652" i="2"/>
  <c r="S458" i="2"/>
  <c r="S3145" i="2"/>
  <c r="S2786" i="2"/>
  <c r="S2791" i="2"/>
  <c r="S2796" i="2"/>
  <c r="S2232" i="2"/>
  <c r="S1564" i="2"/>
  <c r="S209" i="2"/>
  <c r="S205" i="2"/>
  <c r="S201" i="2"/>
  <c r="S1980" i="2"/>
  <c r="S2246" i="2"/>
  <c r="S1259" i="2"/>
  <c r="S2229" i="2"/>
  <c r="S1079" i="2"/>
  <c r="S625" i="2"/>
  <c r="S1072" i="2"/>
  <c r="S365" i="2"/>
  <c r="S2964" i="2"/>
  <c r="S3526" i="2"/>
  <c r="S2409" i="2"/>
  <c r="S820" i="2"/>
  <c r="S1623" i="2"/>
  <c r="S1620" i="2"/>
  <c r="S1616" i="2"/>
  <c r="S1613" i="2"/>
  <c r="S3549" i="2"/>
  <c r="S3569" i="2"/>
  <c r="S2970" i="2"/>
  <c r="S2284" i="2"/>
  <c r="S702" i="2"/>
  <c r="S2278" i="2"/>
  <c r="S2029" i="2"/>
  <c r="S2006" i="2"/>
  <c r="S2002" i="2"/>
  <c r="S1719" i="2"/>
  <c r="S1714" i="2"/>
  <c r="S1673" i="2"/>
  <c r="S1669" i="2"/>
  <c r="S37" i="2"/>
  <c r="S944" i="2"/>
  <c r="S940" i="2"/>
  <c r="S2695" i="2"/>
  <c r="S284" i="2"/>
  <c r="S2506" i="2"/>
  <c r="S602" i="2"/>
  <c r="S299" i="2"/>
  <c r="S3227" i="2"/>
  <c r="S1973" i="2"/>
  <c r="S1222" i="2"/>
  <c r="S1219" i="2"/>
  <c r="S116" i="2"/>
  <c r="S830" i="2"/>
  <c r="S827" i="2"/>
  <c r="S823" i="2"/>
  <c r="S126" i="2"/>
  <c r="S3490" i="2"/>
  <c r="S3491" i="2"/>
  <c r="S1085" i="2"/>
  <c r="S2137" i="2"/>
  <c r="S2319" i="2"/>
  <c r="S2317" i="2"/>
  <c r="S2814" i="2"/>
  <c r="S2817" i="2"/>
  <c r="S2820" i="2"/>
  <c r="S2885" i="2"/>
  <c r="S2313" i="2"/>
  <c r="S2202" i="2"/>
  <c r="S330" i="2"/>
  <c r="S2114" i="2"/>
  <c r="S2110" i="2"/>
  <c r="S2107" i="2"/>
  <c r="S1894" i="2"/>
  <c r="S1890" i="2"/>
  <c r="S1038" i="2"/>
  <c r="S1885" i="2"/>
  <c r="S2860" i="2"/>
  <c r="S2224" i="2"/>
  <c r="S2909" i="2"/>
  <c r="S788" i="2"/>
  <c r="S3176" i="2"/>
  <c r="S2827" i="2"/>
  <c r="S2743" i="2"/>
  <c r="S817" i="2"/>
  <c r="S2389" i="2"/>
  <c r="S2394" i="2"/>
  <c r="S2386" i="2"/>
  <c r="S3095" i="2"/>
  <c r="S2438" i="2"/>
  <c r="S3390" i="2"/>
  <c r="S572" i="2"/>
  <c r="S518" i="2"/>
  <c r="S530" i="2"/>
  <c r="S503" i="2"/>
  <c r="S745" i="2"/>
  <c r="S3018" i="2"/>
  <c r="S3339" i="2"/>
  <c r="S2937" i="2"/>
  <c r="S388" i="2"/>
  <c r="S2727" i="2"/>
  <c r="S545" i="2"/>
  <c r="S2806" i="2"/>
  <c r="S2749" i="2"/>
  <c r="S576" i="2"/>
  <c r="S578" i="2"/>
  <c r="S364" i="2"/>
  <c r="S2857" i="2"/>
  <c r="S573" i="2"/>
  <c r="S2729" i="2"/>
  <c r="S2867" i="2"/>
  <c r="S2504" i="2"/>
  <c r="S2760" i="2"/>
  <c r="S523" i="2"/>
  <c r="S1735" i="2"/>
  <c r="S688" i="2"/>
  <c r="S1977" i="2"/>
  <c r="S2066" i="2"/>
  <c r="S2060" i="2"/>
  <c r="S2836" i="2"/>
  <c r="S2348" i="2"/>
  <c r="S3258" i="2"/>
  <c r="S2059" i="2"/>
  <c r="S2333" i="2"/>
  <c r="S2295" i="2"/>
  <c r="S2291" i="2"/>
  <c r="S2332" i="2"/>
  <c r="S3416" i="2"/>
  <c r="S2392" i="2"/>
  <c r="S413" i="2"/>
  <c r="S2183" i="2"/>
  <c r="S859" i="2"/>
  <c r="S2615" i="2"/>
  <c r="S2645" i="2"/>
  <c r="S2618" i="2"/>
  <c r="S2604" i="2"/>
  <c r="S2601" i="2"/>
  <c r="S2658" i="2"/>
  <c r="S2487" i="2"/>
  <c r="S2744" i="2"/>
  <c r="S3444" i="2"/>
  <c r="S1286" i="2"/>
  <c r="S3437" i="2"/>
  <c r="S3433" i="2"/>
  <c r="S2206" i="2"/>
  <c r="S2683" i="2"/>
  <c r="S2761" i="2"/>
  <c r="S2180" i="2"/>
  <c r="S2611" i="2"/>
  <c r="S3252" i="2"/>
  <c r="S2051" i="2"/>
  <c r="S1167" i="2"/>
  <c r="S1416" i="2"/>
  <c r="S1246" i="2"/>
  <c r="S1243" i="2"/>
  <c r="S2894" i="2"/>
  <c r="S2250" i="2"/>
  <c r="S1476" i="2"/>
  <c r="S1562" i="2"/>
  <c r="S1559" i="2"/>
  <c r="S35" i="2"/>
  <c r="S2739" i="2"/>
  <c r="S8" i="2"/>
  <c r="S89" i="2"/>
  <c r="S86" i="2"/>
  <c r="S3223" i="2"/>
  <c r="S1065" i="2"/>
  <c r="S1850" i="2"/>
  <c r="S109" i="2"/>
  <c r="S1150" i="2"/>
  <c r="S2884" i="2"/>
  <c r="S2880" i="2"/>
  <c r="S2876" i="2"/>
  <c r="S2874" i="2"/>
  <c r="S2164" i="2"/>
  <c r="S1268" i="2"/>
  <c r="S1265" i="2"/>
  <c r="S215" i="2"/>
  <c r="S211" i="2"/>
  <c r="S355" i="2"/>
  <c r="S3143" i="2"/>
  <c r="S3147" i="2"/>
  <c r="S328" i="2"/>
  <c r="S2570" i="2"/>
  <c r="S416" i="2"/>
  <c r="S2573" i="2"/>
  <c r="S1696" i="2"/>
  <c r="S3012" i="2"/>
  <c r="S680" i="2"/>
  <c r="S3328" i="2"/>
  <c r="S1660" i="2"/>
  <c r="S2116" i="2"/>
  <c r="S1081" i="2"/>
  <c r="S1611" i="2"/>
  <c r="S1608" i="2"/>
  <c r="S1604" i="2"/>
  <c r="S1601" i="2"/>
  <c r="S1292" i="2"/>
  <c r="S161" i="2"/>
  <c r="S3314" i="2"/>
  <c r="S3285" i="2"/>
  <c r="S2984" i="2"/>
  <c r="S1940" i="2"/>
  <c r="S729" i="2"/>
  <c r="S369" i="2"/>
  <c r="S2780" i="2"/>
  <c r="S1116" i="2"/>
  <c r="S1180" i="2"/>
  <c r="S1176" i="2"/>
  <c r="S465" i="2"/>
  <c r="S3342" i="2"/>
  <c r="S3109" i="2"/>
  <c r="S2558" i="2"/>
  <c r="S1362" i="2"/>
  <c r="S643" i="2"/>
  <c r="S1355" i="2"/>
  <c r="S415" i="2"/>
  <c r="S874" i="2"/>
  <c r="S870" i="2"/>
  <c r="S866" i="2"/>
  <c r="S863" i="2"/>
  <c r="S3150" i="2"/>
  <c r="S1482" i="2"/>
  <c r="S2533" i="2"/>
  <c r="S2530" i="2"/>
  <c r="S855" i="2"/>
  <c r="S25" i="2"/>
  <c r="S73" i="2"/>
  <c r="S470" i="2"/>
  <c r="S1302" i="2"/>
  <c r="S844" i="2"/>
  <c r="S3574" i="2"/>
  <c r="S776" i="2"/>
  <c r="S773" i="2"/>
  <c r="S164" i="2"/>
  <c r="S3605" i="2"/>
  <c r="S2163" i="2"/>
  <c r="S1724" i="2"/>
  <c r="S1989" i="2"/>
  <c r="S1985" i="2"/>
  <c r="S1782" i="2"/>
  <c r="S1779" i="2"/>
  <c r="S3565" i="2"/>
  <c r="S1147" i="2"/>
  <c r="S1143" i="2"/>
  <c r="S1109" i="2"/>
  <c r="S1104" i="2"/>
  <c r="S527" i="2"/>
  <c r="S2550" i="2"/>
  <c r="S1941" i="2"/>
  <c r="S2325" i="2"/>
  <c r="S586" i="2"/>
  <c r="S687" i="2"/>
  <c r="S1942" i="2"/>
  <c r="S2467" i="2"/>
  <c r="S1162" i="2"/>
  <c r="S677" i="2"/>
  <c r="S1880" i="2"/>
  <c r="S1876" i="2"/>
  <c r="S1873" i="2"/>
  <c r="S2149" i="2"/>
  <c r="S2649" i="2"/>
  <c r="S3419" i="2"/>
  <c r="S1896" i="2"/>
  <c r="S1240" i="2"/>
  <c r="S462" i="2"/>
  <c r="S580" i="2"/>
  <c r="S2081" i="2"/>
  <c r="S2356" i="2"/>
  <c r="S177" i="2"/>
  <c r="S3077" i="2"/>
  <c r="S2725" i="2"/>
  <c r="S973" i="2"/>
  <c r="S3117" i="2"/>
  <c r="S1348" i="2"/>
  <c r="S1345" i="2"/>
  <c r="S1341" i="2"/>
  <c r="S1338" i="2"/>
  <c r="S1694" i="2"/>
  <c r="S2089" i="2"/>
  <c r="S2225" i="2"/>
  <c r="S802" i="2"/>
  <c r="S1159" i="2"/>
  <c r="S1709" i="2"/>
  <c r="S1705" i="2"/>
  <c r="S1701" i="2"/>
  <c r="S2018" i="2"/>
  <c r="S2014" i="2"/>
  <c r="S2010" i="2"/>
  <c r="S2127" i="2"/>
  <c r="S3317" i="2"/>
  <c r="S1581" i="2"/>
  <c r="S1578" i="2"/>
  <c r="S2862" i="2"/>
  <c r="S2865" i="2"/>
  <c r="S3118" i="2"/>
  <c r="S645" i="2"/>
  <c r="S307" i="2"/>
  <c r="S18" i="2"/>
  <c r="S1570" i="2"/>
  <c r="S2577" i="2"/>
  <c r="S2986" i="2"/>
  <c r="S2988" i="2"/>
  <c r="S2869" i="2"/>
  <c r="S3324" i="2"/>
  <c r="S734" i="2"/>
  <c r="S2091" i="2"/>
  <c r="S2954" i="2"/>
  <c r="S2942" i="2"/>
  <c r="S301" i="2"/>
  <c r="S1475" i="2"/>
  <c r="S3140" i="2"/>
  <c r="S3185" i="2"/>
  <c r="S2463" i="2"/>
  <c r="S2543" i="2"/>
  <c r="S2541" i="2"/>
  <c r="S2042" i="2"/>
  <c r="S2159" i="2"/>
  <c r="S2700" i="2"/>
  <c r="S45" i="2"/>
  <c r="S1031" i="2"/>
  <c r="S1029" i="2"/>
  <c r="S769" i="2"/>
  <c r="S2924" i="2"/>
  <c r="S3020" i="2"/>
  <c r="S560" i="2"/>
  <c r="S3412" i="2"/>
  <c r="S424" i="2"/>
  <c r="S449" i="2"/>
  <c r="S1279" i="2"/>
  <c r="S1276" i="2"/>
  <c r="S1272" i="2"/>
  <c r="S2770" i="2"/>
  <c r="S2775" i="2"/>
  <c r="S2904" i="2"/>
  <c r="S2902" i="2"/>
  <c r="S1095" i="2"/>
  <c r="S2925" i="2"/>
  <c r="S80" i="2"/>
  <c r="S3400" i="2"/>
  <c r="S3195" i="2"/>
  <c r="S1039" i="2"/>
  <c r="S2238" i="2"/>
  <c r="S3384" i="2"/>
  <c r="S1496" i="2"/>
  <c r="S1493" i="2"/>
  <c r="S1489" i="2"/>
  <c r="S1486" i="2"/>
  <c r="S2380" i="2"/>
  <c r="S3237" i="2"/>
  <c r="S3401" i="2"/>
  <c r="S756" i="2"/>
  <c r="S3115" i="2"/>
  <c r="S2516" i="2"/>
  <c r="S2834" i="2"/>
  <c r="S1451" i="2"/>
  <c r="S1447" i="2"/>
  <c r="S1443" i="2"/>
  <c r="S2680" i="2"/>
  <c r="S2751" i="2"/>
  <c r="S1393" i="2"/>
  <c r="S1390" i="2"/>
  <c r="S1386" i="2"/>
  <c r="S280" i="2"/>
  <c r="S1807" i="2"/>
  <c r="S1803" i="2"/>
  <c r="S564" i="2"/>
  <c r="S2854" i="2"/>
  <c r="S3205" i="2"/>
  <c r="S1657" i="2"/>
  <c r="S1654" i="2"/>
  <c r="S1650" i="2"/>
  <c r="S1647" i="2"/>
  <c r="S2788" i="2"/>
  <c r="S714" i="2"/>
  <c r="S905" i="2"/>
  <c r="S2794" i="2"/>
  <c r="S1565" i="2"/>
  <c r="S1170" i="2"/>
  <c r="S207" i="2"/>
  <c r="S203" i="2"/>
  <c r="S200" i="2"/>
  <c r="S1722" i="2"/>
  <c r="S1258" i="2"/>
  <c r="S2641" i="2"/>
  <c r="S3264" i="2"/>
  <c r="S2228" i="2"/>
  <c r="S626" i="2"/>
  <c r="S1074" i="2"/>
  <c r="S1261" i="2"/>
  <c r="S768" i="2"/>
  <c r="S2951" i="2"/>
  <c r="S735" i="2"/>
  <c r="S425" i="2"/>
  <c r="S2945" i="2"/>
  <c r="S2946" i="2"/>
  <c r="S2460" i="2"/>
  <c r="S2684" i="2"/>
  <c r="S1760" i="2"/>
  <c r="S1439" i="2"/>
  <c r="S1035" i="2"/>
  <c r="S2540" i="2"/>
  <c r="S2537" i="2"/>
  <c r="S2158" i="2"/>
  <c r="S2699" i="2"/>
  <c r="S234" i="2"/>
  <c r="S2872" i="2"/>
  <c r="S1131" i="2"/>
  <c r="S3326" i="2"/>
  <c r="S2923" i="2"/>
  <c r="S3257" i="2"/>
  <c r="S2461" i="2"/>
  <c r="S1816" i="2"/>
  <c r="S2415" i="2"/>
  <c r="S2595" i="2"/>
  <c r="S1278" i="2"/>
  <c r="S1275" i="2"/>
  <c r="S2769" i="2"/>
  <c r="S2773" i="2"/>
  <c r="S2774" i="2"/>
  <c r="S2745" i="2"/>
  <c r="S1096" i="2"/>
  <c r="S1094" i="2"/>
  <c r="S82" i="2"/>
  <c r="S79" i="2"/>
  <c r="S754" i="2"/>
  <c r="S2652" i="2"/>
  <c r="S2092" i="2"/>
  <c r="S2237" i="2"/>
  <c r="S779" i="2"/>
  <c r="S1495" i="2"/>
  <c r="S1492" i="2"/>
  <c r="S1488" i="2"/>
  <c r="S1485" i="2"/>
  <c r="S2216" i="2"/>
  <c r="S3403" i="2"/>
  <c r="S1432" i="2"/>
  <c r="S3207" i="2"/>
  <c r="S3114" i="2"/>
  <c r="S2515" i="2"/>
  <c r="S1454" i="2"/>
  <c r="S1450" i="2"/>
  <c r="S1446" i="2"/>
  <c r="S2682" i="2"/>
  <c r="S381" i="2"/>
  <c r="S3226" i="2"/>
  <c r="S1392" i="2"/>
  <c r="S1389" i="2"/>
  <c r="S1385" i="2"/>
  <c r="S1382" i="2"/>
  <c r="S1806" i="2"/>
  <c r="S1802" i="2"/>
  <c r="S1799" i="2"/>
  <c r="S2853" i="2"/>
  <c r="S2563" i="2"/>
  <c r="S3204" i="2"/>
  <c r="S536" i="2"/>
  <c r="S1653" i="2"/>
  <c r="S1649" i="2"/>
  <c r="S3407" i="2"/>
  <c r="S2787" i="2"/>
  <c r="S2792" i="2"/>
  <c r="S715" i="2"/>
  <c r="S2233" i="2"/>
  <c r="S661" i="2"/>
  <c r="S19" i="2"/>
  <c r="S206" i="2"/>
  <c r="S202" i="2"/>
  <c r="S1981" i="2"/>
  <c r="S1140" i="2"/>
  <c r="S1326" i="2"/>
  <c r="S3266" i="2"/>
  <c r="S2230" i="2"/>
  <c r="S627" i="2"/>
  <c r="S3265" i="2"/>
  <c r="S1070" i="2"/>
  <c r="S2965" i="2"/>
  <c r="S1576" i="2"/>
  <c r="S562" i="2"/>
  <c r="S2408" i="2"/>
  <c r="S2927" i="2"/>
  <c r="S323" i="2"/>
  <c r="S1618" i="2"/>
  <c r="S1614" i="2"/>
  <c r="S3551" i="2"/>
  <c r="S2462" i="2"/>
  <c r="S2485" i="2"/>
  <c r="S3553" i="2"/>
  <c r="S2256" i="2"/>
  <c r="S1307" i="2"/>
  <c r="S2990" i="2"/>
  <c r="S800" i="2"/>
  <c r="S1087" i="2"/>
  <c r="S1053" i="2"/>
  <c r="S1032" i="2"/>
  <c r="S2912" i="2"/>
  <c r="S2910" i="2"/>
  <c r="S1688" i="2"/>
  <c r="S1682" i="2"/>
  <c r="S2755" i="2"/>
  <c r="S1465" i="2"/>
  <c r="S1462" i="2"/>
  <c r="S650" i="2"/>
  <c r="S2477" i="2"/>
  <c r="S333" i="2"/>
  <c r="S740" i="2"/>
  <c r="S2588" i="2"/>
  <c r="S3414" i="2"/>
  <c r="S1556" i="2"/>
  <c r="S660" i="2"/>
  <c r="S1549" i="2"/>
  <c r="S659" i="2"/>
  <c r="S2402" i="2"/>
  <c r="S3268" i="2"/>
  <c r="S3034" i="2"/>
  <c r="S3330" i="2"/>
  <c r="S3336" i="2"/>
  <c r="S2502" i="2"/>
  <c r="S3175" i="2"/>
  <c r="S3173" i="2"/>
  <c r="S3104" i="2"/>
  <c r="S3310" i="2"/>
  <c r="S2167" i="2"/>
  <c r="S3260" i="2"/>
  <c r="S3410" i="2"/>
  <c r="S1566" i="2"/>
  <c r="S2559" i="2"/>
  <c r="S3068" i="2"/>
  <c r="S2661" i="2"/>
  <c r="S157" i="2"/>
  <c r="S154" i="2"/>
  <c r="S488" i="2"/>
  <c r="S454" i="2"/>
  <c r="S2671" i="2"/>
  <c r="S2844" i="2"/>
  <c r="S2849" i="2"/>
  <c r="S2842" i="2"/>
  <c r="S2177" i="2"/>
  <c r="S2139" i="2"/>
  <c r="S3025" i="2"/>
  <c r="S3548" i="2"/>
  <c r="S3132" i="2"/>
  <c r="S2270" i="2"/>
  <c r="S753" i="2"/>
  <c r="S1953" i="2"/>
  <c r="S763" i="2"/>
  <c r="S1121" i="2"/>
  <c r="S249" i="2"/>
  <c r="S50" i="2"/>
  <c r="S3537" i="2"/>
  <c r="S3534" i="2"/>
  <c r="S3583" i="2"/>
  <c r="S1311" i="2"/>
  <c r="S1308" i="2"/>
  <c r="S950" i="2"/>
  <c r="S115" i="2"/>
  <c r="S111" i="2"/>
  <c r="S401" i="2"/>
  <c r="S708" i="2"/>
  <c r="S839" i="2"/>
  <c r="S2807" i="2"/>
  <c r="S2809" i="2"/>
  <c r="S3167" i="2"/>
  <c r="S3153" i="2"/>
  <c r="S3157" i="2"/>
  <c r="S3161" i="2"/>
  <c r="S2821" i="2"/>
  <c r="S976" i="2"/>
  <c r="S615" i="2"/>
  <c r="S967" i="2"/>
  <c r="S616" i="2"/>
  <c r="S961" i="2"/>
  <c r="S957" i="2"/>
  <c r="S2418" i="2"/>
  <c r="S835" i="2"/>
  <c r="S3607" i="2"/>
  <c r="S810" i="2"/>
  <c r="S3587" i="2"/>
  <c r="S841" i="2"/>
  <c r="S2335" i="2"/>
  <c r="S406" i="2"/>
  <c r="S2891" i="2"/>
  <c r="S1335" i="2"/>
  <c r="S1332" i="2"/>
  <c r="S1328" i="2"/>
  <c r="S173" i="2"/>
  <c r="S170" i="2"/>
  <c r="S13" i="2"/>
  <c r="S1479" i="2"/>
  <c r="S66" i="2"/>
  <c r="S63" i="2"/>
  <c r="S1300" i="2"/>
  <c r="S2217" i="2"/>
  <c r="S2801" i="2"/>
  <c r="S2804" i="2"/>
  <c r="S2050" i="2"/>
  <c r="S2064" i="2"/>
  <c r="S2427" i="2"/>
  <c r="S2351" i="2"/>
  <c r="S1936" i="2"/>
  <c r="S1932" i="2"/>
  <c r="S1928" i="2"/>
  <c r="S3235" i="2"/>
  <c r="S2967" i="2"/>
  <c r="S483" i="2"/>
  <c r="S3385" i="2"/>
  <c r="S2073" i="2"/>
  <c r="S2709" i="2"/>
  <c r="S2708" i="2"/>
  <c r="S3094" i="2"/>
  <c r="S2247" i="2"/>
  <c r="S3119" i="2"/>
  <c r="S2936" i="2"/>
  <c r="S3517" i="2"/>
  <c r="S3413" i="2"/>
  <c r="S3199" i="2"/>
  <c r="S1752" i="2"/>
  <c r="S3406" i="2"/>
  <c r="S1884" i="2"/>
  <c r="S2344" i="2"/>
  <c r="S1136" i="2"/>
  <c r="S2606" i="2"/>
  <c r="S3242" i="2"/>
  <c r="S2350" i="2"/>
  <c r="S3388" i="2"/>
  <c r="S2369" i="2"/>
  <c r="S1000" i="2"/>
  <c r="S1817" i="2"/>
  <c r="S3604" i="2"/>
  <c r="S3562" i="2"/>
  <c r="S2337" i="2"/>
  <c r="S3347" i="2"/>
  <c r="S1721" i="2"/>
  <c r="S555" i="2"/>
  <c r="S3429" i="2"/>
  <c r="S305" i="2"/>
  <c r="S913" i="2"/>
  <c r="S1123" i="2"/>
  <c r="S639" i="2"/>
  <c r="S331" i="2"/>
  <c r="S2241" i="2"/>
  <c r="S3353" i="2"/>
  <c r="S3408" i="2"/>
  <c r="S665" i="2"/>
  <c r="S3192" i="2"/>
  <c r="S3188" i="2"/>
  <c r="S2170" i="2"/>
  <c r="S3006" i="2"/>
  <c r="S2385" i="2"/>
  <c r="S264" i="2"/>
  <c r="S2100" i="2"/>
  <c r="S2097" i="2"/>
  <c r="S3213" i="2"/>
  <c r="S3217" i="2"/>
  <c r="S2728" i="2"/>
  <c r="S2726" i="2"/>
  <c r="S2718" i="2"/>
  <c r="S2719" i="2"/>
  <c r="S2724" i="2"/>
  <c r="S2715" i="2"/>
  <c r="S2712" i="2"/>
  <c r="S2074" i="2"/>
  <c r="S2078" i="2"/>
  <c r="S2077" i="2"/>
  <c r="S583" i="2"/>
  <c r="S1229" i="2"/>
  <c r="S3182" i="2"/>
  <c r="S2905" i="2"/>
  <c r="S3271" i="2"/>
  <c r="S742" i="2"/>
  <c r="S1949" i="2"/>
  <c r="S59" i="2"/>
  <c r="S3180" i="2"/>
  <c r="S3178" i="2"/>
  <c r="S3024" i="2"/>
  <c r="S3600" i="2"/>
  <c r="S3026" i="2"/>
  <c r="S997" i="2"/>
  <c r="S994" i="2"/>
  <c r="S990" i="2"/>
  <c r="S36" i="2"/>
  <c r="S187" i="2"/>
  <c r="S1224" i="2"/>
  <c r="S2161" i="2"/>
  <c r="S2973" i="2"/>
  <c r="S3133" i="2"/>
  <c r="S1685" i="2"/>
  <c r="S1255" i="2"/>
  <c r="S1252" i="2"/>
  <c r="S1249" i="2"/>
  <c r="S2818" i="2"/>
  <c r="S3432" i="2"/>
  <c r="S3489" i="2"/>
  <c r="S2430" i="2"/>
  <c r="S2445" i="2"/>
  <c r="S2441" i="2"/>
  <c r="S1047" i="2"/>
  <c r="S3559" i="2"/>
  <c r="S2261" i="2"/>
  <c r="S726" i="2"/>
  <c r="S1438" i="2"/>
  <c r="S670" i="2"/>
  <c r="S2992" i="2"/>
  <c r="S2454" i="2"/>
  <c r="S2450" i="2"/>
  <c r="S3113" i="2"/>
  <c r="S3545" i="2"/>
  <c r="S1288" i="2"/>
  <c r="S1285" i="2"/>
  <c r="S1237" i="2"/>
  <c r="S2720" i="2"/>
  <c r="S1135" i="2"/>
  <c r="S3392" i="2"/>
  <c r="S1572" i="2"/>
  <c r="S2975" i="2"/>
  <c r="S1124" i="2"/>
  <c r="S2623" i="2"/>
  <c r="S2805" i="2"/>
  <c r="S537" i="2"/>
  <c r="S2134" i="2"/>
  <c r="S2028" i="2"/>
  <c r="S2022" i="2"/>
  <c r="S2143" i="2"/>
  <c r="S375" i="2"/>
  <c r="S1600" i="2"/>
  <c r="S1596" i="2"/>
  <c r="S1592" i="2"/>
  <c r="S1732" i="2"/>
  <c r="S2034" i="2"/>
  <c r="S2155" i="2"/>
  <c r="S2039" i="2"/>
  <c r="S1514" i="2"/>
  <c r="S123" i="2"/>
  <c r="S120" i="2"/>
  <c r="S3541" i="2"/>
  <c r="S3468" i="2"/>
  <c r="S783" i="2"/>
  <c r="S3472" i="2"/>
  <c r="S3481" i="2"/>
  <c r="S3063" i="2"/>
  <c r="S3059" i="2"/>
  <c r="S3055" i="2"/>
  <c r="S3052" i="2"/>
  <c r="S3048" i="2"/>
  <c r="S1055" i="2"/>
  <c r="S1530" i="2"/>
  <c r="S1527" i="2"/>
  <c r="S3002" i="2"/>
  <c r="S1521" i="2"/>
  <c r="S522" i="2"/>
  <c r="S1746" i="2"/>
  <c r="S1742" i="2"/>
  <c r="S1740" i="2"/>
  <c r="S2434" i="2"/>
  <c r="S765" i="2"/>
  <c r="S3277" i="2"/>
  <c r="S3300" i="2"/>
  <c r="S2939" i="2"/>
  <c r="S2122" i="2"/>
  <c r="S1811" i="2"/>
  <c r="S3422" i="2"/>
  <c r="S3001" i="2"/>
  <c r="S3279" i="2"/>
  <c r="S2746" i="2"/>
  <c r="S1099" i="2"/>
  <c r="S796" i="2"/>
  <c r="S2455" i="2"/>
  <c r="S1796" i="2"/>
  <c r="S678" i="2"/>
  <c r="S2522" i="2"/>
  <c r="S2267" i="2"/>
  <c r="S2703" i="2"/>
  <c r="S710" i="2"/>
  <c r="S40" i="2"/>
  <c r="S468" i="2"/>
  <c r="S698" i="2"/>
  <c r="S514" i="2"/>
  <c r="S2519" i="2"/>
  <c r="S1044" i="2"/>
  <c r="S1041" i="2"/>
  <c r="S3044" i="2"/>
  <c r="S3376" i="2"/>
  <c r="S3372" i="2"/>
  <c r="S3477" i="2"/>
  <c r="S3365" i="2"/>
  <c r="S3361" i="2"/>
  <c r="S386" i="2"/>
  <c r="S1230" i="2"/>
  <c r="S2299" i="2"/>
  <c r="S2309" i="2"/>
  <c r="S2520" i="2"/>
  <c r="S2094" i="2"/>
  <c r="S1228" i="2"/>
  <c r="S153" i="2"/>
  <c r="S3127" i="2"/>
  <c r="S3123" i="2"/>
  <c r="S2568" i="2"/>
  <c r="S2685" i="2"/>
  <c r="S2040" i="2"/>
  <c r="S1110" i="2"/>
  <c r="S1905" i="2"/>
  <c r="S1901" i="2"/>
  <c r="S1756" i="2"/>
  <c r="S1753" i="2"/>
  <c r="S1060" i="2"/>
  <c r="S2599" i="2"/>
  <c r="S434" i="2"/>
  <c r="S854" i="2"/>
  <c r="S2830" i="2"/>
  <c r="S2607" i="2"/>
  <c r="S138" i="2"/>
  <c r="S3142" i="2"/>
  <c r="S1223" i="2"/>
  <c r="S3231" i="2"/>
  <c r="S1516" i="2"/>
  <c r="S1662" i="2"/>
  <c r="S1871" i="2"/>
  <c r="S2425" i="2"/>
  <c r="S811" i="2"/>
  <c r="S812" i="2"/>
  <c r="S3521" i="2"/>
  <c r="S22" i="2"/>
  <c r="S130" i="2"/>
  <c r="S3500" i="2"/>
  <c r="S3498" i="2"/>
  <c r="S807" i="2"/>
  <c r="S3503" i="2"/>
  <c r="S3510" i="2"/>
  <c r="S312" i="2"/>
  <c r="S186" i="2"/>
  <c r="S182" i="2"/>
  <c r="S1407" i="2"/>
  <c r="S1410" i="2"/>
  <c r="S2913" i="2"/>
  <c r="S421" i="2"/>
  <c r="S2364" i="2"/>
  <c r="S2367" i="2"/>
  <c r="S2342" i="2"/>
  <c r="S1325" i="2"/>
  <c r="S1321" i="2"/>
  <c r="S1318" i="2"/>
  <c r="S1314" i="2"/>
  <c r="S466" i="2"/>
  <c r="S689" i="2"/>
  <c r="S3485" i="2"/>
  <c r="S2458" i="2"/>
  <c r="S2620" i="2"/>
  <c r="S2493" i="2"/>
  <c r="S2688" i="2"/>
  <c r="S2491" i="2"/>
  <c r="S2629" i="2"/>
  <c r="S2635" i="2"/>
  <c r="S2628" i="2"/>
  <c r="S2636" i="2"/>
  <c r="S3287" i="2"/>
  <c r="S2209" i="2"/>
  <c r="S1419" i="2"/>
  <c r="S622" i="2"/>
  <c r="S1022" i="2"/>
  <c r="S1019" i="2"/>
  <c r="S1299" i="2"/>
  <c r="S475" i="2"/>
  <c r="S1188" i="2"/>
  <c r="S1184" i="2"/>
  <c r="S2614" i="2"/>
  <c r="S2151" i="2"/>
  <c r="S2036" i="2"/>
  <c r="S2033" i="2"/>
  <c r="S2154" i="2"/>
  <c r="S2038" i="2"/>
  <c r="S1513" i="2"/>
  <c r="S31" i="2"/>
  <c r="S119" i="2"/>
  <c r="S599" i="2"/>
  <c r="S3467" i="2"/>
  <c r="S3475" i="2"/>
  <c r="S3483" i="2"/>
  <c r="S3480" i="2"/>
  <c r="S3062" i="2"/>
  <c r="S3058" i="2"/>
  <c r="S3054" i="2"/>
  <c r="S3051" i="2"/>
  <c r="S3047" i="2"/>
  <c r="S3043" i="2"/>
  <c r="S3375" i="2"/>
  <c r="S3371" i="2"/>
  <c r="S3368" i="2"/>
  <c r="S3364" i="2"/>
  <c r="S3360" i="2"/>
  <c r="S1232" i="2"/>
  <c r="S348" i="2"/>
  <c r="S704" i="2"/>
  <c r="S497" i="2"/>
  <c r="S268" i="2"/>
  <c r="S335" i="2"/>
  <c r="S476" i="2"/>
  <c r="S2071" i="2"/>
  <c r="S3126" i="2"/>
  <c r="S3395" i="2"/>
  <c r="S2215" i="2"/>
  <c r="S3099" i="2"/>
  <c r="S1998" i="2"/>
  <c r="S2095" i="2"/>
  <c r="S1904" i="2"/>
  <c r="S1900" i="2"/>
  <c r="S1755" i="2"/>
  <c r="S1823" i="2"/>
  <c r="S1059" i="2"/>
  <c r="S3461" i="2"/>
  <c r="S274" i="2"/>
  <c r="S1090" i="2"/>
  <c r="S1870" i="2"/>
  <c r="S3399" i="2"/>
  <c r="S137" i="2"/>
  <c r="S3352" i="2"/>
  <c r="S2534" i="2"/>
  <c r="S1519" i="2"/>
  <c r="S2958" i="2"/>
  <c r="S3529" i="2"/>
  <c r="S3092" i="2"/>
  <c r="S255" i="2"/>
  <c r="S3515" i="2"/>
  <c r="S3519" i="2"/>
  <c r="S135" i="2"/>
  <c r="S133" i="2"/>
  <c r="S129" i="2"/>
  <c r="S3567" i="2"/>
  <c r="S3497" i="2"/>
  <c r="S3506" i="2"/>
  <c r="S3512" i="2"/>
  <c r="S3509" i="2"/>
  <c r="S1399" i="2"/>
  <c r="S185" i="2"/>
  <c r="S3563" i="2"/>
  <c r="S2286" i="2"/>
  <c r="S2282" i="2"/>
  <c r="S2279" i="2"/>
  <c r="S2141" i="2"/>
  <c r="S2007" i="2"/>
  <c r="S2004" i="2"/>
  <c r="S691" i="2"/>
  <c r="S1718" i="2"/>
  <c r="S671" i="2"/>
  <c r="S1671" i="2"/>
  <c r="S1668" i="2"/>
  <c r="S732" i="2"/>
  <c r="S3379" i="2"/>
  <c r="S2486" i="2"/>
  <c r="S3619" i="2"/>
  <c r="S852" i="2"/>
  <c r="S849" i="2"/>
  <c r="S986" i="2"/>
  <c r="S983" i="2"/>
  <c r="S617" i="2"/>
  <c r="S2667" i="2"/>
  <c r="S3281" i="2"/>
  <c r="S448" i="2"/>
  <c r="S286" i="2"/>
  <c r="S3084" i="2"/>
  <c r="S3617" i="2"/>
  <c r="S3613" i="2"/>
  <c r="S2263" i="2"/>
  <c r="S2191" i="2"/>
  <c r="S2195" i="2"/>
  <c r="S1838" i="2"/>
  <c r="S2303" i="2"/>
  <c r="S2185" i="2"/>
  <c r="S396" i="2"/>
  <c r="S2622" i="2"/>
  <c r="S1128" i="2"/>
  <c r="S1728" i="2"/>
  <c r="S1991" i="2"/>
  <c r="S84" i="2"/>
  <c r="S1156" i="2"/>
  <c r="S1924" i="2"/>
  <c r="S1920" i="2"/>
  <c r="S1917" i="2"/>
  <c r="S1544" i="2"/>
  <c r="S1541" i="2"/>
  <c r="S1537" i="2"/>
  <c r="S657" i="2"/>
  <c r="S3240" i="2"/>
  <c r="S366" i="2"/>
  <c r="S230" i="2"/>
  <c r="S227" i="2"/>
  <c r="S223" i="2"/>
  <c r="S589" i="2"/>
  <c r="S1406" i="2"/>
  <c r="S1409" i="2"/>
  <c r="S1413" i="2"/>
  <c r="S2148" i="2"/>
  <c r="S1788" i="2"/>
  <c r="S2363" i="2"/>
  <c r="S2366" i="2"/>
  <c r="S2341" i="2"/>
  <c r="S1324" i="2"/>
  <c r="S1320" i="2"/>
  <c r="S1317" i="2"/>
  <c r="S814" i="2"/>
  <c r="S1426" i="2"/>
  <c r="S1984" i="2"/>
  <c r="S3484" i="2"/>
  <c r="S2457" i="2"/>
  <c r="S2619" i="2"/>
  <c r="S2492" i="2"/>
  <c r="S2687" i="2"/>
  <c r="S2490" i="2"/>
  <c r="S2633" i="2"/>
  <c r="S2634" i="2"/>
  <c r="S2627" i="2"/>
  <c r="S3621" i="2"/>
  <c r="S3290" i="2"/>
  <c r="S1422" i="2"/>
  <c r="S1418" i="2"/>
  <c r="S1025" i="2"/>
  <c r="S596" i="2"/>
  <c r="S1018" i="2"/>
  <c r="S1298" i="2"/>
  <c r="S1191" i="2"/>
  <c r="S1187" i="2"/>
  <c r="S304" i="2"/>
  <c r="S2928" i="2"/>
  <c r="S34" i="2"/>
  <c r="S2276" i="2"/>
  <c r="S3618" i="2"/>
  <c r="S265" i="2"/>
  <c r="S848" i="2"/>
  <c r="S618" i="2"/>
  <c r="S982" i="2"/>
  <c r="S979" i="2"/>
  <c r="S2666" i="2"/>
  <c r="S767" i="2"/>
  <c r="S2553" i="2"/>
  <c r="S3100" i="2"/>
  <c r="S1908" i="2"/>
  <c r="S673" i="2"/>
  <c r="S3616" i="2"/>
  <c r="S1841" i="2"/>
  <c r="S2308" i="2"/>
  <c r="S1843" i="2"/>
  <c r="S2194" i="2"/>
  <c r="S2306" i="2"/>
  <c r="S2302" i="2"/>
  <c r="S2184" i="2"/>
  <c r="S1849" i="2"/>
  <c r="S339" i="2"/>
  <c r="S1126" i="2"/>
  <c r="S1727" i="2"/>
  <c r="S353" i="2"/>
  <c r="S26" i="2"/>
  <c r="S1155" i="2"/>
  <c r="S1923" i="2"/>
  <c r="S1919" i="2"/>
  <c r="S1916" i="2"/>
  <c r="S1543" i="2"/>
  <c r="S1540" i="2"/>
  <c r="S1536" i="2"/>
  <c r="S1533" i="2"/>
  <c r="S2512" i="2"/>
  <c r="S2419" i="2"/>
  <c r="S229" i="2"/>
  <c r="S226" i="2"/>
  <c r="S222" i="2"/>
  <c r="S219" i="2"/>
  <c r="S1584" i="2"/>
  <c r="S1379" i="2"/>
  <c r="S1376" i="2"/>
  <c r="S1372" i="2"/>
  <c r="S1368" i="2"/>
  <c r="S1365" i="2"/>
  <c r="S2412" i="2"/>
  <c r="S3938" i="2"/>
  <c r="S3934" i="2"/>
  <c r="S3930" i="2"/>
  <c r="S3926" i="2"/>
  <c r="S3922" i="2"/>
  <c r="S3918" i="2"/>
  <c r="S3914" i="2"/>
  <c r="S3910" i="2"/>
  <c r="S3906" i="2"/>
  <c r="S3902" i="2"/>
  <c r="S3898" i="2"/>
  <c r="S3894" i="2"/>
  <c r="S3890" i="2"/>
  <c r="S3886" i="2"/>
  <c r="S3882" i="2"/>
  <c r="S3878" i="2"/>
  <c r="S3874" i="2"/>
  <c r="S3870" i="2"/>
  <c r="S3866" i="2"/>
  <c r="S3862" i="2"/>
  <c r="S3858" i="2"/>
  <c r="S3854" i="2"/>
  <c r="S3850" i="2"/>
  <c r="S3846" i="2"/>
  <c r="S3842" i="2"/>
  <c r="S3838" i="2"/>
  <c r="S3834" i="2"/>
  <c r="S3830" i="2"/>
  <c r="S3826" i="2"/>
  <c r="S3822" i="2"/>
  <c r="S3818" i="2"/>
  <c r="S3814" i="2"/>
  <c r="S3810" i="2"/>
  <c r="S3806" i="2"/>
  <c r="S3802" i="2"/>
  <c r="S3798" i="2"/>
  <c r="S3794" i="2"/>
  <c r="S3790" i="2"/>
  <c r="S3786" i="2"/>
  <c r="S3782" i="2"/>
  <c r="S3778" i="2"/>
  <c r="S3774" i="2"/>
  <c r="S3770" i="2"/>
  <c r="S3766" i="2"/>
  <c r="S3762" i="2"/>
  <c r="S3758" i="2"/>
  <c r="S3754" i="2"/>
  <c r="S3750" i="2"/>
  <c r="S3746" i="2"/>
  <c r="S3742" i="2"/>
  <c r="S3738" i="2"/>
  <c r="S3734" i="2"/>
  <c r="S3730" i="2"/>
  <c r="S3726" i="2"/>
  <c r="S3722" i="2"/>
  <c r="S3718" i="2"/>
  <c r="S3714" i="2"/>
  <c r="S3710" i="2"/>
  <c r="S3706" i="2"/>
  <c r="S3702" i="2"/>
  <c r="S3698" i="2"/>
  <c r="S3694" i="2"/>
  <c r="S3690" i="2"/>
  <c r="S3686" i="2"/>
  <c r="S3682" i="2"/>
  <c r="S3678" i="2"/>
  <c r="S3674" i="2"/>
  <c r="S3670" i="2"/>
  <c r="S3666" i="2"/>
  <c r="S3662" i="2"/>
  <c r="S3658" i="2"/>
  <c r="S3654" i="2"/>
  <c r="S3650" i="2"/>
  <c r="S3646" i="2"/>
  <c r="S3642" i="2"/>
  <c r="S3638" i="2"/>
  <c r="S3634" i="2"/>
  <c r="S3630" i="2"/>
  <c r="S3626" i="2"/>
  <c r="S3622" i="2"/>
  <c r="S2497" i="2"/>
  <c r="S303" i="2"/>
  <c r="S755" i="2"/>
  <c r="S256" i="2"/>
  <c r="S2617" i="2"/>
  <c r="S3539" i="2"/>
  <c r="S2357" i="2"/>
  <c r="S2702" i="2"/>
  <c r="S3611" i="2"/>
  <c r="S887" i="2"/>
  <c r="S883" i="2"/>
  <c r="S880" i="2"/>
  <c r="S876" i="2"/>
  <c r="S2693" i="2"/>
  <c r="S931" i="2"/>
  <c r="S612" i="2"/>
  <c r="S3937" i="2"/>
  <c r="S3933" i="2"/>
  <c r="S3929" i="2"/>
  <c r="S3925" i="2"/>
  <c r="S3921" i="2"/>
  <c r="S3917" i="2"/>
  <c r="S3913" i="2"/>
  <c r="S3909" i="2"/>
  <c r="S3905" i="2"/>
  <c r="S3901" i="2"/>
  <c r="S3897" i="2"/>
  <c r="S3893" i="2"/>
  <c r="S3889" i="2"/>
  <c r="S3885" i="2"/>
  <c r="S3881" i="2"/>
  <c r="S3877" i="2"/>
  <c r="S3873" i="2"/>
  <c r="S3869" i="2"/>
  <c r="S3865" i="2"/>
  <c r="S3861" i="2"/>
  <c r="S3857" i="2"/>
  <c r="S3853" i="2"/>
  <c r="S3849" i="2"/>
  <c r="S3845" i="2"/>
  <c r="S3841" i="2"/>
  <c r="S3837" i="2"/>
  <c r="S3833" i="2"/>
  <c r="S3829" i="2"/>
  <c r="S3825" i="2"/>
  <c r="S3821" i="2"/>
  <c r="S3817" i="2"/>
  <c r="S3813" i="2"/>
  <c r="S3809" i="2"/>
  <c r="S3805" i="2"/>
  <c r="S3801" i="2"/>
  <c r="S3797" i="2"/>
  <c r="S3793" i="2"/>
  <c r="S3789" i="2"/>
  <c r="S3785" i="2"/>
  <c r="S3781" i="2"/>
  <c r="S3777" i="2"/>
  <c r="S3773" i="2"/>
  <c r="S3769" i="2"/>
  <c r="S3765" i="2"/>
  <c r="S3761" i="2"/>
  <c r="S3757" i="2"/>
  <c r="S3753" i="2"/>
  <c r="S3749" i="2"/>
  <c r="S3745" i="2"/>
  <c r="S3741" i="2"/>
  <c r="S3737" i="2"/>
  <c r="S3733" i="2"/>
  <c r="S3729" i="2"/>
  <c r="S3725" i="2"/>
  <c r="S3721" i="2"/>
  <c r="S3717" i="2"/>
  <c r="S3713" i="2"/>
  <c r="S3709" i="2"/>
  <c r="S3705" i="2"/>
  <c r="S3701" i="2"/>
  <c r="S3697" i="2"/>
  <c r="S3693" i="2"/>
  <c r="S3689" i="2"/>
  <c r="S3685" i="2"/>
  <c r="S3681" i="2"/>
  <c r="S3677" i="2"/>
  <c r="S3940" i="2"/>
  <c r="S3936" i="2"/>
  <c r="S3932" i="2"/>
  <c r="S3928" i="2"/>
  <c r="S3924" i="2"/>
  <c r="S3920" i="2"/>
  <c r="S3916" i="2"/>
  <c r="S3912" i="2"/>
  <c r="S3908" i="2"/>
  <c r="S3904" i="2"/>
  <c r="S3900" i="2"/>
  <c r="S3896" i="2"/>
  <c r="S3892" i="2"/>
  <c r="S3888" i="2"/>
  <c r="S3884" i="2"/>
  <c r="S3880" i="2"/>
  <c r="S3876" i="2"/>
  <c r="S3872" i="2"/>
  <c r="S3868" i="2"/>
  <c r="S3864" i="2"/>
  <c r="S3860" i="2"/>
  <c r="S3856" i="2"/>
  <c r="S3852" i="2"/>
  <c r="S3848" i="2"/>
  <c r="S3844" i="2"/>
  <c r="S3840" i="2"/>
  <c r="S3836" i="2"/>
  <c r="S3832" i="2"/>
  <c r="S3828" i="2"/>
  <c r="S3824" i="2"/>
  <c r="S3820" i="2"/>
  <c r="S3816" i="2"/>
  <c r="S3812" i="2"/>
  <c r="S3808" i="2"/>
  <c r="S3804" i="2"/>
  <c r="S3800" i="2"/>
  <c r="S3796" i="2"/>
  <c r="S3792" i="2"/>
  <c r="S3788" i="2"/>
  <c r="S3784" i="2"/>
  <c r="S3780" i="2"/>
  <c r="S3776" i="2"/>
  <c r="S3772" i="2"/>
  <c r="S3768" i="2"/>
  <c r="S3764" i="2"/>
  <c r="S3760" i="2"/>
  <c r="S3756" i="2"/>
  <c r="S3752" i="2"/>
  <c r="S3748" i="2"/>
  <c r="S3744" i="2"/>
  <c r="S3740" i="2"/>
  <c r="S3736" i="2"/>
  <c r="S3732" i="2"/>
  <c r="S3728" i="2"/>
  <c r="S3724" i="2"/>
  <c r="S3720" i="2"/>
  <c r="S3716" i="2"/>
  <c r="S3712" i="2"/>
  <c r="S3708" i="2"/>
  <c r="S3704" i="2"/>
  <c r="S3700" i="2"/>
  <c r="S3696" i="2"/>
  <c r="S3692" i="2"/>
  <c r="S3688" i="2"/>
  <c r="S3684" i="2"/>
  <c r="S3680" i="2"/>
  <c r="S3676" i="2"/>
  <c r="S3672" i="2"/>
  <c r="S3668" i="2"/>
  <c r="S3664" i="2"/>
  <c r="S3660" i="2"/>
  <c r="S3656" i="2"/>
  <c r="S3652" i="2"/>
  <c r="S3648" i="2"/>
  <c r="S3644" i="2"/>
  <c r="S3640" i="2"/>
  <c r="S3636" i="2"/>
  <c r="S3632" i="2"/>
  <c r="S3628" i="2"/>
  <c r="S3624" i="2"/>
  <c r="S3939" i="2"/>
  <c r="S3935" i="2"/>
  <c r="S3931" i="2"/>
  <c r="S3927" i="2"/>
  <c r="S3923" i="2"/>
  <c r="S3919" i="2"/>
  <c r="S3915" i="2"/>
  <c r="S3911" i="2"/>
  <c r="S3907" i="2"/>
  <c r="S3903" i="2"/>
  <c r="S3899" i="2"/>
  <c r="S3895" i="2"/>
  <c r="S3891" i="2"/>
  <c r="S3887" i="2"/>
  <c r="S3883" i="2"/>
  <c r="S3879" i="2"/>
  <c r="S3875" i="2"/>
  <c r="S3871" i="2"/>
  <c r="S3867" i="2"/>
  <c r="S3863" i="2"/>
  <c r="S3859" i="2"/>
  <c r="S3855" i="2"/>
  <c r="S3851" i="2"/>
  <c r="S3847" i="2"/>
  <c r="S3843" i="2"/>
  <c r="S3839" i="2"/>
  <c r="S3835" i="2"/>
  <c r="S3831" i="2"/>
  <c r="S3827" i="2"/>
  <c r="S3823" i="2"/>
  <c r="S3819" i="2"/>
  <c r="S3815" i="2"/>
  <c r="S3811" i="2"/>
  <c r="S3807" i="2"/>
  <c r="S3803" i="2"/>
  <c r="S3799" i="2"/>
  <c r="S3795" i="2"/>
  <c r="S3791" i="2"/>
  <c r="S3787" i="2"/>
  <c r="S3783" i="2"/>
  <c r="S3779" i="2"/>
  <c r="S3775" i="2"/>
  <c r="S3771" i="2"/>
  <c r="S3767" i="2"/>
  <c r="S3763" i="2"/>
  <c r="S3759" i="2"/>
  <c r="S3755" i="2"/>
  <c r="S3751" i="2"/>
  <c r="S3747" i="2"/>
  <c r="S3743" i="2"/>
  <c r="S3739" i="2"/>
  <c r="S3735" i="2"/>
  <c r="S3731" i="2"/>
  <c r="S3727" i="2"/>
  <c r="S3723" i="2"/>
  <c r="S3719" i="2"/>
  <c r="S3715" i="2"/>
  <c r="S3711" i="2"/>
  <c r="S3707" i="2"/>
  <c r="S3703" i="2"/>
  <c r="S3699" i="2"/>
  <c r="S3695" i="2"/>
  <c r="S3691" i="2"/>
  <c r="S3687" i="2"/>
  <c r="S3683" i="2"/>
  <c r="S3679" i="2"/>
  <c r="S924" i="2"/>
  <c r="S921" i="2"/>
  <c r="S917" i="2"/>
  <c r="S911" i="2"/>
  <c r="S907" i="2"/>
  <c r="S902" i="2"/>
  <c r="S898" i="2"/>
  <c r="S894" i="2"/>
  <c r="S2401" i="2"/>
  <c r="S1051" i="2"/>
  <c r="S2329" i="2"/>
  <c r="S1778" i="2"/>
  <c r="S1774" i="2"/>
  <c r="S1770" i="2"/>
  <c r="S676" i="2"/>
  <c r="S28" i="2"/>
  <c r="S102" i="2"/>
  <c r="S5" i="2"/>
  <c r="S96" i="2"/>
  <c r="S1644" i="2"/>
  <c r="S1640" i="2"/>
  <c r="S1637" i="2"/>
  <c r="S2220" i="2"/>
  <c r="S1506" i="2"/>
  <c r="S1503" i="2"/>
  <c r="S655" i="2"/>
  <c r="S1836" i="2"/>
  <c r="S1833" i="2"/>
  <c r="S1829" i="2"/>
  <c r="S2609" i="2"/>
  <c r="S199" i="2"/>
  <c r="S195" i="2"/>
  <c r="S782" i="2"/>
  <c r="S1472" i="2"/>
  <c r="S1428" i="2"/>
  <c r="S1057" i="2"/>
  <c r="S3312" i="2"/>
  <c r="S2899" i="2"/>
  <c r="S2920" i="2"/>
  <c r="S3074" i="2"/>
  <c r="S3073" i="2"/>
  <c r="S3263" i="2"/>
  <c r="S368" i="2"/>
  <c r="S2481" i="2"/>
  <c r="S3238" i="2"/>
  <c r="S706" i="2"/>
  <c r="S2704" i="2"/>
  <c r="S180" i="2"/>
  <c r="S3293" i="2"/>
  <c r="S1587" i="2"/>
  <c r="S248" i="2"/>
  <c r="S244" i="2"/>
  <c r="S240" i="2"/>
  <c r="S237" i="2"/>
  <c r="S2735" i="2"/>
  <c r="S1015" i="2"/>
  <c r="S1012" i="2"/>
  <c r="S1009" i="2"/>
  <c r="S619" i="2"/>
  <c r="S1002" i="2"/>
  <c r="S29" i="2"/>
  <c r="S1909" i="2"/>
  <c r="S551" i="2"/>
  <c r="S1866" i="2"/>
  <c r="S1863" i="2"/>
  <c r="S1859" i="2"/>
  <c r="S1856" i="2"/>
  <c r="S391" i="2"/>
  <c r="S3673" i="2"/>
  <c r="S3669" i="2"/>
  <c r="S3665" i="2"/>
  <c r="S3661" i="2"/>
  <c r="S3657" i="2"/>
  <c r="S3653" i="2"/>
  <c r="S3649" i="2"/>
  <c r="S3645" i="2"/>
  <c r="S3641" i="2"/>
  <c r="S3637" i="2"/>
  <c r="S3633" i="2"/>
  <c r="S3629" i="2"/>
  <c r="S3625" i="2"/>
  <c r="S2732" i="2"/>
  <c r="S2378" i="2"/>
  <c r="S2496" i="2"/>
  <c r="S2949" i="2"/>
  <c r="S3203" i="2"/>
  <c r="S145" i="2"/>
  <c r="S3082" i="2"/>
  <c r="S2889" i="2"/>
  <c r="S1037" i="2"/>
  <c r="S574" i="2"/>
  <c r="S889" i="2"/>
  <c r="S886" i="2"/>
  <c r="S882" i="2"/>
  <c r="S879" i="2"/>
  <c r="S3236" i="2"/>
  <c r="S875" i="2"/>
  <c r="S930" i="2"/>
  <c r="S927" i="2"/>
  <c r="S923" i="2"/>
  <c r="S920" i="2"/>
  <c r="S916" i="2"/>
  <c r="S910" i="2"/>
  <c r="S906" i="2"/>
  <c r="S901" i="2"/>
  <c r="S897" i="2"/>
  <c r="S893" i="2"/>
  <c r="S2400" i="2"/>
  <c r="S1050" i="2"/>
  <c r="S2328" i="2"/>
  <c r="S1777" i="2"/>
  <c r="S1773" i="2"/>
  <c r="S1769" i="2"/>
  <c r="S1766" i="2"/>
  <c r="S105" i="2"/>
  <c r="S101" i="2"/>
  <c r="S99" i="2"/>
  <c r="S95" i="2"/>
  <c r="S1643" i="2"/>
  <c r="S1639" i="2"/>
  <c r="S1434" i="2"/>
  <c r="S1509" i="2"/>
  <c r="S1502" i="2"/>
  <c r="S1499" i="2"/>
  <c r="S1835" i="2"/>
  <c r="S1832" i="2"/>
  <c r="S1828" i="2"/>
  <c r="S2963" i="2"/>
  <c r="S198" i="2"/>
  <c r="S194" i="2"/>
  <c r="S3420" i="2"/>
  <c r="S1471" i="2"/>
  <c r="S346" i="2"/>
  <c r="S2248" i="2"/>
  <c r="S3311" i="2"/>
  <c r="S2898" i="2"/>
  <c r="S3076" i="2"/>
  <c r="S3319" i="2"/>
  <c r="S3072" i="2"/>
  <c r="S761" i="2"/>
  <c r="S2503" i="2"/>
  <c r="S499" i="2"/>
  <c r="S3586" i="2"/>
  <c r="S2359" i="2"/>
  <c r="S3091" i="2"/>
  <c r="S179" i="2"/>
  <c r="S3292" i="2"/>
  <c r="S587" i="2"/>
  <c r="S247" i="2"/>
  <c r="S243" i="2"/>
  <c r="S46" i="2"/>
  <c r="S236" i="2"/>
  <c r="S2734" i="2"/>
  <c r="S620" i="2"/>
  <c r="S1011" i="2"/>
  <c r="S1008" i="2"/>
  <c r="S1005" i="2"/>
  <c r="S1001" i="2"/>
  <c r="S107" i="2"/>
  <c r="S2971" i="2"/>
  <c r="S2383" i="2"/>
  <c r="S1865" i="2"/>
  <c r="S1862" i="2"/>
  <c r="S683" i="2"/>
  <c r="S1855" i="2"/>
  <c r="S1852" i="2"/>
  <c r="S945" i="2"/>
  <c r="S942" i="2"/>
  <c r="S938" i="2"/>
  <c r="S2510" i="2"/>
  <c r="S2507" i="2"/>
  <c r="S1968" i="2"/>
  <c r="S1965" i="2"/>
  <c r="S3228" i="2"/>
  <c r="S233" i="2"/>
  <c r="S1132" i="2"/>
  <c r="S1220" i="2"/>
  <c r="S1217" i="2"/>
  <c r="S832" i="2"/>
  <c r="S828" i="2"/>
  <c r="S825" i="2"/>
  <c r="S32" i="2"/>
  <c r="S3488" i="2"/>
  <c r="S3493" i="2"/>
  <c r="S2031" i="2"/>
  <c r="S1845" i="2"/>
  <c r="S2321" i="2"/>
  <c r="S601" i="2"/>
  <c r="S2812" i="2"/>
  <c r="S1568" i="2"/>
  <c r="S2887" i="2"/>
  <c r="S2315" i="2"/>
  <c r="S2311" i="2"/>
  <c r="S2200" i="2"/>
  <c r="S2115" i="2"/>
  <c r="S2112" i="2"/>
  <c r="S269" i="2"/>
  <c r="S577" i="2"/>
  <c r="S1892" i="2"/>
  <c r="S1889" i="2"/>
  <c r="S2677" i="2"/>
  <c r="S3256" i="2"/>
  <c r="S3251" i="2"/>
  <c r="S1312" i="2"/>
  <c r="S725" i="2"/>
  <c r="S2848" i="2"/>
  <c r="S2841" i="2"/>
  <c r="S2026" i="2"/>
  <c r="S459" i="2"/>
  <c r="S3428" i="2"/>
  <c r="S3547" i="2"/>
  <c r="S1983" i="2"/>
  <c r="S2269" i="2"/>
  <c r="S3184" i="2"/>
  <c r="S1952" i="2"/>
  <c r="S3269" i="2"/>
  <c r="S2529" i="2"/>
  <c r="S23" i="2"/>
  <c r="S49" i="2"/>
  <c r="S822" i="2"/>
  <c r="S3533" i="2"/>
  <c r="S2562" i="2"/>
  <c r="S1310" i="2"/>
  <c r="S953" i="2"/>
  <c r="S949" i="2"/>
  <c r="S114" i="2"/>
  <c r="S1511" i="2"/>
  <c r="S1282" i="2"/>
  <c r="S2398" i="2"/>
  <c r="S838" i="2"/>
  <c r="S3171" i="2"/>
  <c r="S3169" i="2"/>
  <c r="S3152" i="2"/>
  <c r="S3156" i="2"/>
  <c r="S3160" i="2"/>
  <c r="S3165" i="2"/>
  <c r="S2084" i="2"/>
  <c r="S975" i="2"/>
  <c r="S970" i="2"/>
  <c r="S966" i="2"/>
  <c r="S964" i="2"/>
  <c r="S960" i="2"/>
  <c r="S956" i="2"/>
  <c r="S397" i="2"/>
  <c r="S834" i="2"/>
  <c r="S2422" i="2"/>
  <c r="S2495" i="2"/>
  <c r="S378" i="2"/>
  <c r="S147" i="2"/>
  <c r="S3081" i="2"/>
  <c r="S2888" i="2"/>
  <c r="S3570" i="2"/>
  <c r="S2056" i="2"/>
  <c r="S888" i="2"/>
  <c r="S885" i="2"/>
  <c r="S352" i="2"/>
  <c r="S878" i="2"/>
  <c r="S2980" i="2"/>
  <c r="S2428" i="2"/>
  <c r="S929" i="2"/>
  <c r="S926" i="2"/>
  <c r="S275" i="2"/>
  <c r="S919" i="2"/>
  <c r="S915" i="2"/>
  <c r="S909" i="2"/>
  <c r="S903" i="2"/>
  <c r="S900" i="2"/>
  <c r="S896" i="2"/>
  <c r="S892" i="2"/>
  <c r="S2399" i="2"/>
  <c r="S1048" i="2"/>
  <c r="S2188" i="2"/>
  <c r="S1776" i="2"/>
  <c r="S1772" i="2"/>
  <c r="S1768" i="2"/>
  <c r="S1765" i="2"/>
  <c r="S104" i="2"/>
  <c r="S20" i="2"/>
  <c r="S98" i="2"/>
  <c r="S669" i="2"/>
  <c r="S1642" i="2"/>
  <c r="S1638" i="2"/>
  <c r="S373" i="2"/>
  <c r="S1508" i="2"/>
  <c r="S1505" i="2"/>
  <c r="S1501" i="2"/>
  <c r="S1498" i="2"/>
  <c r="S495" i="2"/>
  <c r="S1831" i="2"/>
  <c r="S682" i="2"/>
  <c r="S737" i="2"/>
  <c r="S197" i="2"/>
  <c r="S41" i="2"/>
  <c r="S1888" i="2"/>
  <c r="S1470" i="2"/>
  <c r="S2223" i="2"/>
  <c r="S3032" i="2"/>
  <c r="S2901" i="2"/>
  <c r="S2921" i="2"/>
  <c r="S3075" i="2"/>
  <c r="S489" i="2"/>
  <c r="S3071" i="2"/>
  <c r="S3262" i="2"/>
  <c r="S1089" i="2"/>
  <c r="S2480" i="2"/>
  <c r="S3585" i="2"/>
  <c r="S2705" i="2"/>
  <c r="S744" i="2"/>
  <c r="S1589" i="2"/>
  <c r="S1586" i="2"/>
  <c r="S246" i="2"/>
  <c r="S242" i="2"/>
  <c r="S239" i="2"/>
  <c r="S235" i="2"/>
  <c r="S2733" i="2"/>
  <c r="S1014" i="2"/>
  <c r="S1010" i="2"/>
  <c r="S1007" i="2"/>
  <c r="S1004" i="2"/>
  <c r="S108" i="2"/>
  <c r="S685" i="2"/>
  <c r="S1213" i="2"/>
  <c r="S1868" i="2"/>
  <c r="S684" i="2"/>
  <c r="S1861" i="2"/>
  <c r="S1858" i="2"/>
  <c r="S1854" i="2"/>
  <c r="S2253" i="2"/>
  <c r="S3555" i="2"/>
  <c r="S1424" i="2"/>
  <c r="S2587" i="2"/>
  <c r="S1305" i="2"/>
  <c r="S743" i="2"/>
  <c r="S2484" i="2"/>
  <c r="S3453" i="2"/>
  <c r="S623" i="2"/>
  <c r="S1098" i="2"/>
  <c r="S728" i="2"/>
  <c r="S1736" i="2"/>
  <c r="S1761" i="2"/>
  <c r="S1680" i="2"/>
  <c r="S1467" i="2"/>
  <c r="S651" i="2"/>
  <c r="S1460" i="2"/>
  <c r="S649" i="2"/>
  <c r="S2475" i="2"/>
  <c r="S2999" i="2"/>
  <c r="S2996" i="2"/>
  <c r="S2581" i="2"/>
  <c r="S3458" i="2"/>
  <c r="S1554" i="2"/>
  <c r="S1551" i="2"/>
  <c r="S1547" i="2"/>
  <c r="S2404" i="2"/>
  <c r="S1210" i="2"/>
  <c r="S3267" i="2"/>
  <c r="S3337" i="2"/>
  <c r="S3333" i="2"/>
  <c r="S3245" i="2"/>
  <c r="S2500" i="2"/>
  <c r="S751" i="2"/>
  <c r="S3313" i="2"/>
  <c r="S3397" i="2"/>
  <c r="S2169" i="2"/>
  <c r="S2227" i="2"/>
  <c r="S2994" i="2"/>
  <c r="S2048" i="2"/>
  <c r="S3096" i="2"/>
  <c r="S3069" i="2"/>
  <c r="S816" i="2"/>
  <c r="S159" i="2"/>
  <c r="S156" i="2"/>
  <c r="S2676" i="2"/>
  <c r="S3255" i="2"/>
  <c r="S3250" i="2"/>
  <c r="S2846" i="2"/>
  <c r="S2843" i="2"/>
  <c r="S2847" i="2"/>
  <c r="S1242" i="2"/>
  <c r="S2025" i="2"/>
  <c r="S2824" i="2"/>
  <c r="S3530" i="2"/>
  <c r="S436" i="2"/>
  <c r="S3131" i="2"/>
  <c r="S2268" i="2"/>
  <c r="S3183" i="2"/>
  <c r="S1951" i="2"/>
  <c r="S2377" i="2"/>
  <c r="S54" i="2"/>
  <c r="S52" i="2"/>
  <c r="S48" i="2"/>
  <c r="S3536" i="2"/>
  <c r="S3532" i="2"/>
  <c r="S471" i="2"/>
  <c r="S1309" i="2"/>
  <c r="S952" i="2"/>
  <c r="S948" i="2"/>
  <c r="S113" i="2"/>
  <c r="S594" i="2"/>
  <c r="S1575" i="2"/>
  <c r="S2932" i="2"/>
  <c r="S837" i="2"/>
  <c r="S718" i="2"/>
  <c r="S3168" i="2"/>
  <c r="S3151" i="2"/>
  <c r="S3155" i="2"/>
  <c r="S3159" i="2"/>
  <c r="S3164" i="2"/>
  <c r="S418" i="2"/>
  <c r="S972" i="2"/>
  <c r="S969" i="2"/>
  <c r="S965" i="2"/>
  <c r="S963" i="2"/>
  <c r="S959" i="2"/>
  <c r="S1441" i="2"/>
  <c r="S2417" i="2"/>
  <c r="S3675" i="2"/>
  <c r="S3671" i="2"/>
  <c r="S3667" i="2"/>
  <c r="S3663" i="2"/>
  <c r="S3659" i="2"/>
  <c r="S3655" i="2"/>
  <c r="S3651" i="2"/>
  <c r="S3647" i="2"/>
  <c r="S3643" i="2"/>
  <c r="S3639" i="2"/>
  <c r="S3635" i="2"/>
  <c r="S3631" i="2"/>
  <c r="S3627" i="2"/>
  <c r="S3623" i="2"/>
  <c r="S2737" i="2"/>
  <c r="S2421" i="2"/>
  <c r="S2494" i="2"/>
  <c r="S2948" i="2"/>
  <c r="S146" i="2"/>
  <c r="S2668" i="2"/>
  <c r="S515" i="2"/>
  <c r="S2358" i="2"/>
  <c r="S414" i="2"/>
  <c r="S3612" i="2"/>
  <c r="S611" i="2"/>
  <c r="S884" i="2"/>
  <c r="S881" i="2"/>
  <c r="S877" i="2"/>
  <c r="S1058" i="2"/>
  <c r="S932" i="2"/>
  <c r="S928" i="2"/>
  <c r="S925" i="2"/>
  <c r="S922" i="2"/>
  <c r="S918" i="2"/>
  <c r="S914" i="2"/>
  <c r="S908" i="2"/>
  <c r="S444" i="2"/>
  <c r="S899" i="2"/>
  <c r="S895" i="2"/>
  <c r="S891" i="2"/>
  <c r="S1052" i="2"/>
  <c r="S2330" i="2"/>
  <c r="S2187" i="2"/>
  <c r="S1775" i="2"/>
  <c r="S1771" i="2"/>
  <c r="S1767" i="2"/>
  <c r="S106" i="2"/>
  <c r="S103" i="2"/>
  <c r="S100" i="2"/>
  <c r="S97" i="2"/>
  <c r="S1645" i="2"/>
  <c r="S1641" i="2"/>
  <c r="S668" i="2"/>
  <c r="S2221" i="2"/>
  <c r="S1507" i="2"/>
  <c r="S1504" i="2"/>
  <c r="S1500" i="2"/>
  <c r="S1837" i="2"/>
  <c r="S1834" i="2"/>
  <c r="S1830" i="2"/>
  <c r="S1827" i="2"/>
  <c r="S2962" i="2"/>
  <c r="S196" i="2"/>
  <c r="S193" i="2"/>
  <c r="S520" i="2"/>
  <c r="S1469" i="2"/>
  <c r="S2222" i="2"/>
  <c r="S3031" i="2"/>
  <c r="S2900" i="2"/>
  <c r="S730" i="2"/>
  <c r="S479" i="2"/>
  <c r="S3318" i="2"/>
  <c r="S361" i="2"/>
  <c r="S3261" i="2"/>
  <c r="S1088" i="2"/>
  <c r="S3239" i="2"/>
  <c r="S2360" i="2"/>
  <c r="S538" i="2"/>
  <c r="S3090" i="2"/>
  <c r="S178" i="2"/>
  <c r="S1588" i="2"/>
  <c r="S1585" i="2"/>
  <c r="S245" i="2"/>
  <c r="S241" i="2"/>
  <c r="S238" i="2"/>
  <c r="S2736" i="2"/>
  <c r="S1016" i="2"/>
  <c r="S1013" i="2"/>
  <c r="S2947" i="2"/>
  <c r="S1006" i="2"/>
  <c r="S1003" i="2"/>
  <c r="S252" i="2"/>
  <c r="S1910" i="2"/>
  <c r="S1212" i="2"/>
  <c r="S1867" i="2"/>
  <c r="S1864" i="2"/>
  <c r="S1860" i="2"/>
  <c r="S1857" i="2"/>
  <c r="S1853" i="2"/>
  <c r="S2933" i="2"/>
  <c r="S2640" i="2"/>
  <c r="S3200" i="2"/>
  <c r="S3297" i="2"/>
  <c r="S2908" i="2"/>
  <c r="S533" i="2"/>
  <c r="S2345" i="2"/>
  <c r="S1138" i="2"/>
  <c r="S2930" i="2"/>
  <c r="S3243" i="2"/>
  <c r="S55" i="2"/>
  <c r="S3494" i="2"/>
  <c r="S2053" i="2"/>
  <c r="S2371" i="2"/>
  <c r="S1107" i="2"/>
  <c r="S1814" i="2"/>
  <c r="S3303" i="2"/>
  <c r="S2338" i="2"/>
  <c r="S3426" i="2"/>
  <c r="S675" i="2"/>
  <c r="S1810" i="2"/>
  <c r="S3351" i="2"/>
  <c r="S3349" i="2"/>
  <c r="S2545" i="2"/>
  <c r="S3121" i="2"/>
  <c r="S2859" i="2"/>
  <c r="S792" i="2"/>
  <c r="S790" i="2"/>
  <c r="S786" i="2"/>
  <c r="S722" i="2"/>
  <c r="S933" i="2"/>
  <c r="S2741" i="2"/>
  <c r="S2391" i="2"/>
  <c r="S2396" i="2"/>
  <c r="S2388" i="2"/>
  <c r="S579" i="2"/>
  <c r="S1093" i="2"/>
  <c r="S3391" i="2"/>
  <c r="S2871" i="2"/>
  <c r="S1473" i="2"/>
  <c r="S1528" i="2"/>
  <c r="S1525" i="2"/>
  <c r="S1523" i="2"/>
  <c r="S1751" i="2"/>
  <c r="S1748" i="2"/>
  <c r="S1744" i="2"/>
  <c r="S311" i="2"/>
  <c r="S2435" i="2"/>
  <c r="S2432" i="2"/>
  <c r="S2750" i="2"/>
  <c r="S2152" i="2"/>
  <c r="S1733" i="2"/>
  <c r="S693" i="2"/>
  <c r="S276" i="2"/>
  <c r="S1716" i="2"/>
  <c r="S1515" i="2"/>
  <c r="S124" i="2"/>
  <c r="S121" i="2"/>
  <c r="S3471" i="2"/>
  <c r="S3469" i="2"/>
  <c r="S3476" i="2"/>
  <c r="S3473" i="2"/>
  <c r="S410" i="2"/>
  <c r="S3478" i="2"/>
  <c r="S3060" i="2"/>
  <c r="S3056" i="2"/>
  <c r="S3053" i="2"/>
  <c r="S3049" i="2"/>
  <c r="S3045" i="2"/>
  <c r="S3377" i="2"/>
  <c r="S3373" i="2"/>
  <c r="S3369" i="2"/>
  <c r="S3366" i="2"/>
  <c r="S3362" i="2"/>
  <c r="S3358" i="2"/>
  <c r="S294" i="2"/>
  <c r="S287" i="2"/>
  <c r="S703" i="2"/>
  <c r="S935" i="2"/>
  <c r="S1106" i="2"/>
  <c r="S370" i="2"/>
  <c r="S7" i="2"/>
  <c r="S747" i="2"/>
  <c r="S3124" i="2"/>
  <c r="S3394" i="2"/>
  <c r="S2686" i="2"/>
  <c r="S1997" i="2"/>
  <c r="S277" i="2"/>
  <c r="S1902" i="2"/>
  <c r="S1757" i="2"/>
  <c r="S1754" i="2"/>
  <c r="S1061" i="2"/>
  <c r="S500" i="2"/>
  <c r="S261" i="2"/>
  <c r="S473" i="2"/>
  <c r="S2831" i="2"/>
  <c r="S376" i="2"/>
  <c r="S3398" i="2"/>
  <c r="S136" i="2"/>
  <c r="S2535" i="2"/>
  <c r="S2748" i="2"/>
  <c r="S1517" i="2"/>
  <c r="S2959" i="2"/>
  <c r="S3103" i="2"/>
  <c r="S3128" i="2"/>
  <c r="S3594" i="2"/>
  <c r="S3513" i="2"/>
  <c r="S456" i="2"/>
  <c r="S254" i="2"/>
  <c r="S131" i="2"/>
  <c r="S3501" i="2"/>
  <c r="S3499" i="2"/>
  <c r="S3507" i="2"/>
  <c r="S3504" i="2"/>
  <c r="S342" i="2"/>
  <c r="S1400" i="2"/>
  <c r="S183" i="2"/>
  <c r="S646" i="2"/>
  <c r="S1411" i="2"/>
  <c r="S2981" i="2"/>
  <c r="S2914" i="2"/>
  <c r="S2146" i="2"/>
  <c r="S2234" i="2"/>
  <c r="S2361" i="2"/>
  <c r="S2343" i="2"/>
  <c r="S1214" i="2"/>
  <c r="S1322" i="2"/>
  <c r="S1319" i="2"/>
  <c r="S3065" i="2"/>
  <c r="S809" i="2"/>
  <c r="S3591" i="2"/>
  <c r="S3593" i="2"/>
  <c r="S383" i="2"/>
  <c r="S3598" i="2"/>
  <c r="S2890" i="2"/>
  <c r="S332" i="2"/>
  <c r="S1331" i="2"/>
  <c r="S289" i="2"/>
  <c r="S172" i="2"/>
  <c r="S169" i="2"/>
  <c r="S166" i="2"/>
  <c r="S2961" i="2"/>
  <c r="S65" i="2"/>
  <c r="S62" i="2"/>
  <c r="S2179" i="2"/>
  <c r="S285" i="2"/>
  <c r="S2798" i="2"/>
  <c r="S2800" i="2"/>
  <c r="S2803" i="2"/>
  <c r="S2049" i="2"/>
  <c r="S2063" i="2"/>
  <c r="S1912" i="2"/>
  <c r="S2426" i="2"/>
  <c r="S1938" i="2"/>
  <c r="S1935" i="2"/>
  <c r="S1931" i="2"/>
  <c r="S1927" i="2"/>
  <c r="S760" i="2"/>
  <c r="S2565" i="2"/>
  <c r="S477" i="2"/>
  <c r="S502" i="2"/>
  <c r="S501" i="2"/>
  <c r="S504" i="2"/>
  <c r="S3093" i="2"/>
  <c r="S3017" i="2"/>
  <c r="S3210" i="2"/>
  <c r="S2935" i="2"/>
  <c r="S3424" i="2"/>
  <c r="S3248" i="2"/>
  <c r="S3298" i="2"/>
  <c r="S2608" i="2"/>
  <c r="S389" i="2"/>
  <c r="S2346" i="2"/>
  <c r="S1141" i="2"/>
  <c r="S2931" i="2"/>
  <c r="S306" i="2"/>
  <c r="S56" i="2"/>
  <c r="S2349" i="2"/>
  <c r="S2055" i="2"/>
  <c r="S999" i="2"/>
  <c r="S2370" i="2"/>
  <c r="S1815" i="2"/>
  <c r="S3602" i="2"/>
  <c r="S3561" i="2"/>
  <c r="S302" i="2"/>
  <c r="S3346" i="2"/>
  <c r="S3040" i="2"/>
  <c r="S3038" i="2"/>
  <c r="S405" i="2"/>
  <c r="S2172" i="2"/>
  <c r="S2093" i="2"/>
  <c r="S1122" i="2"/>
  <c r="S1296" i="2"/>
  <c r="S1972" i="2"/>
  <c r="S2982" i="2"/>
  <c r="S2176" i="2"/>
  <c r="S3209" i="2"/>
  <c r="S1583" i="2"/>
  <c r="S3191" i="2"/>
  <c r="S3316" i="2"/>
  <c r="S3009" i="2"/>
  <c r="S3230" i="2"/>
  <c r="S2384" i="2"/>
  <c r="S2103" i="2"/>
  <c r="S2099" i="2"/>
  <c r="S3215" i="2"/>
  <c r="S393" i="2"/>
  <c r="S757" i="2"/>
  <c r="S507" i="2"/>
  <c r="S510" i="2"/>
  <c r="S508" i="2"/>
  <c r="S521" i="2"/>
  <c r="S505" i="2"/>
  <c r="S539" i="2"/>
  <c r="S485" i="2"/>
  <c r="S535" i="2"/>
  <c r="S549" i="2"/>
  <c r="S3041" i="2"/>
  <c r="S1994" i="2"/>
  <c r="S446" i="2"/>
  <c r="S398" i="2"/>
  <c r="S3273" i="2"/>
  <c r="S2763" i="2"/>
  <c r="S3029" i="2"/>
  <c r="S1948" i="2"/>
  <c r="S58" i="2"/>
  <c r="S3378" i="2"/>
  <c r="S1468" i="2"/>
  <c r="S1711" i="2"/>
  <c r="S3599" i="2"/>
  <c r="S2692" i="2"/>
  <c r="S996" i="2"/>
  <c r="S993" i="2"/>
  <c r="S989" i="2"/>
  <c r="S149" i="2"/>
  <c r="S4" i="2"/>
  <c r="S3130" i="2"/>
  <c r="S1440" i="2"/>
  <c r="S2972" i="2"/>
  <c r="S2524" i="2"/>
  <c r="S681" i="2"/>
  <c r="S637" i="2"/>
  <c r="S1251" i="2"/>
  <c r="S1248" i="2"/>
  <c r="S334" i="2"/>
  <c r="S3356" i="2"/>
  <c r="S3492" i="2"/>
  <c r="S2429" i="2"/>
  <c r="S2444" i="2"/>
  <c r="S2440" i="2"/>
  <c r="S1046" i="2"/>
  <c r="S3558" i="2"/>
  <c r="S1898" i="2"/>
  <c r="S2850" i="2"/>
  <c r="S1437" i="2"/>
  <c r="S1665" i="2"/>
  <c r="S648" i="2"/>
  <c r="S2453" i="2"/>
  <c r="S2449" i="2"/>
  <c r="S1999" i="2"/>
  <c r="S3544" i="2"/>
  <c r="S371" i="2"/>
  <c r="S1284" i="2"/>
  <c r="S2120" i="2"/>
  <c r="S1995" i="2"/>
  <c r="S1134" i="2"/>
  <c r="S1574" i="2"/>
  <c r="S636" i="2"/>
  <c r="S2833" i="2"/>
  <c r="S662" i="2"/>
  <c r="S3348" i="2"/>
  <c r="S3275" i="2"/>
  <c r="S2204" i="2"/>
  <c r="S2133" i="2"/>
  <c r="S2027" i="2"/>
  <c r="S2021" i="2"/>
  <c r="S344" i="2"/>
  <c r="S2597" i="2"/>
  <c r="S1599" i="2"/>
  <c r="S1595" i="2"/>
  <c r="S1591" i="2"/>
  <c r="S3276" i="2"/>
  <c r="S1915" i="2"/>
  <c r="S2941" i="2"/>
  <c r="S2938" i="2"/>
  <c r="S2757" i="2"/>
  <c r="S1907" i="2"/>
  <c r="S2696" i="2"/>
  <c r="S3000" i="2"/>
  <c r="S3004" i="2"/>
  <c r="S2759" i="2"/>
  <c r="S795" i="2"/>
  <c r="S1798" i="2"/>
  <c r="S1795" i="2"/>
  <c r="S1792" i="2"/>
  <c r="S598" i="2"/>
  <c r="S3064" i="2"/>
  <c r="S808" i="2"/>
  <c r="S3590" i="2"/>
  <c r="S3592" i="2"/>
  <c r="S3596" i="2"/>
  <c r="S2893" i="2"/>
  <c r="S1337" i="2"/>
  <c r="S1334" i="2"/>
  <c r="S1330" i="2"/>
  <c r="S1327" i="2"/>
  <c r="S38" i="2"/>
  <c r="S168" i="2"/>
  <c r="S165" i="2"/>
  <c r="S1142" i="2"/>
  <c r="S64" i="2"/>
  <c r="S61" i="2"/>
  <c r="S1068" i="2"/>
  <c r="S2219" i="2"/>
  <c r="S2797" i="2"/>
  <c r="S3166" i="2"/>
  <c r="S2355" i="2"/>
  <c r="S2679" i="2"/>
  <c r="S1914" i="2"/>
  <c r="S1911" i="2"/>
  <c r="S2353" i="2"/>
  <c r="S1937" i="2"/>
  <c r="S1934" i="2"/>
  <c r="S1930" i="2"/>
  <c r="S298" i="2"/>
  <c r="S3234" i="2"/>
  <c r="S2041" i="2"/>
  <c r="S3386" i="2"/>
  <c r="S2072" i="2"/>
  <c r="S2707" i="2"/>
  <c r="S2706" i="2"/>
  <c r="S2710" i="2"/>
  <c r="S3019" i="2"/>
  <c r="S3016" i="2"/>
  <c r="S278" i="2"/>
  <c r="S2934" i="2"/>
  <c r="S1257" i="2"/>
  <c r="S3404" i="2"/>
  <c r="S1209" i="2"/>
  <c r="S445" i="2"/>
  <c r="S3405" i="2"/>
  <c r="S705" i="2"/>
  <c r="S1139" i="2"/>
  <c r="S443" i="2"/>
  <c r="S2605" i="2"/>
  <c r="S21" i="2"/>
  <c r="S3389" i="2"/>
  <c r="S2054" i="2"/>
  <c r="S2368" i="2"/>
  <c r="S1818" i="2"/>
  <c r="S1397" i="2"/>
  <c r="S3304" i="2"/>
  <c r="S2339" i="2"/>
  <c r="S2336" i="2"/>
  <c r="S3345" i="2"/>
  <c r="S3039" i="2"/>
  <c r="S3037" i="2"/>
  <c r="S3350" i="2"/>
  <c r="S3083" i="2"/>
  <c r="S2955" i="2"/>
  <c r="S638" i="2"/>
  <c r="S327" i="2"/>
  <c r="S450" i="2"/>
  <c r="S412" i="2"/>
  <c r="S1731" i="2"/>
  <c r="S3194" i="2"/>
  <c r="S3190" i="2"/>
  <c r="S3315" i="2"/>
  <c r="S3008" i="2"/>
  <c r="S759" i="2"/>
  <c r="S2105" i="2"/>
  <c r="S2102" i="2"/>
  <c r="S2098" i="2"/>
  <c r="S1577" i="2"/>
  <c r="S2590" i="2"/>
  <c r="S3216" i="2"/>
  <c r="S2716" i="2"/>
  <c r="S2721" i="2"/>
  <c r="S2717" i="2"/>
  <c r="S2722" i="2"/>
  <c r="S2714" i="2"/>
  <c r="S2711" i="2"/>
  <c r="S2713" i="2"/>
  <c r="S2075" i="2"/>
  <c r="S2076" i="2"/>
  <c r="S1691" i="2"/>
  <c r="S1993" i="2"/>
  <c r="S2119" i="2"/>
  <c r="S2907" i="2"/>
  <c r="S3272" i="2"/>
  <c r="S2762" i="2"/>
  <c r="S3028" i="2"/>
  <c r="S1947" i="2"/>
  <c r="S250" i="2"/>
  <c r="S752" i="2"/>
  <c r="S2498" i="2"/>
  <c r="S2173" i="2"/>
  <c r="S3027" i="2"/>
  <c r="S2691" i="2"/>
  <c r="S995" i="2"/>
  <c r="S992" i="2"/>
  <c r="S988" i="2"/>
  <c r="S148" i="2"/>
  <c r="S151" i="2"/>
  <c r="S1226" i="2"/>
  <c r="S2523" i="2"/>
  <c r="S2470" i="2"/>
  <c r="S1975" i="2"/>
  <c r="S491" i="2"/>
  <c r="S1824" i="2"/>
  <c r="S1254" i="2"/>
  <c r="S1250" i="2"/>
  <c r="S1738" i="2"/>
  <c r="S805" i="2"/>
  <c r="S2243" i="2"/>
  <c r="S2447" i="2"/>
  <c r="S2443" i="2"/>
  <c r="S319" i="2"/>
  <c r="S1045" i="2"/>
  <c r="S3557" i="2"/>
  <c r="S2260" i="2"/>
  <c r="S1080" i="2"/>
  <c r="S1436" i="2"/>
  <c r="S1664" i="2"/>
  <c r="S1430" i="2"/>
  <c r="S2452" i="2"/>
  <c r="S494" i="2"/>
  <c r="S1433" i="2"/>
  <c r="S3543" i="2"/>
  <c r="S1287" i="2"/>
  <c r="S2211" i="2"/>
  <c r="S3066" i="2"/>
  <c r="S1427" i="2"/>
  <c r="S3393" i="2"/>
  <c r="S534" i="2"/>
  <c r="S1227" i="2"/>
  <c r="S2832" i="2"/>
  <c r="S1571" i="2"/>
  <c r="S3134" i="2"/>
  <c r="S764" i="2"/>
  <c r="S2136" i="2"/>
  <c r="S2132" i="2"/>
  <c r="S2024" i="2"/>
  <c r="S2145" i="2"/>
  <c r="S2665" i="2"/>
  <c r="S3520" i="2"/>
  <c r="S1598" i="2"/>
  <c r="S1594" i="2"/>
  <c r="S407" i="2"/>
  <c r="S3278" i="2"/>
  <c r="S3098" i="2"/>
  <c r="S2940" i="2"/>
  <c r="S2123" i="2"/>
  <c r="S1675" i="2"/>
  <c r="S2424" i="2"/>
  <c r="S2765" i="2"/>
  <c r="S3005" i="2"/>
  <c r="S3003" i="2"/>
  <c r="S3283" i="2"/>
  <c r="S798" i="2"/>
  <c r="S2456" i="2"/>
  <c r="S565" i="2"/>
  <c r="S1697" i="2"/>
  <c r="S631" i="2"/>
  <c r="S1260" i="2"/>
  <c r="S1789" i="2"/>
  <c r="S2625" i="2"/>
  <c r="S3354" i="2"/>
  <c r="S2175" i="2"/>
  <c r="S2591" i="2"/>
  <c r="S3193" i="2"/>
  <c r="S3189" i="2"/>
  <c r="S2171" i="2"/>
  <c r="S3007" i="2"/>
  <c r="S3229" i="2"/>
  <c r="S2104" i="2"/>
  <c r="S2101" i="2"/>
  <c r="S263" i="2"/>
  <c r="S3214" i="2"/>
  <c r="S3218" i="2"/>
  <c r="S513" i="2"/>
  <c r="S512" i="2"/>
  <c r="S509" i="2"/>
  <c r="S541" i="2"/>
  <c r="S511" i="2"/>
  <c r="S506" i="2"/>
  <c r="S540" i="2"/>
  <c r="S695" i="2"/>
  <c r="S697" i="2"/>
  <c r="S696" i="2"/>
  <c r="S1163" i="2"/>
  <c r="S1992" i="2"/>
  <c r="S2118" i="2"/>
  <c r="S2906" i="2"/>
  <c r="S548" i="2"/>
  <c r="S3030" i="2"/>
  <c r="S1950" i="2"/>
  <c r="S1946" i="2"/>
  <c r="S57" i="2"/>
  <c r="S3179" i="2"/>
  <c r="S3308" i="2"/>
  <c r="S3601" i="2"/>
  <c r="S1826" i="2"/>
  <c r="S998" i="2"/>
  <c r="S290" i="2"/>
  <c r="S991" i="2"/>
  <c r="S257" i="2"/>
  <c r="S152" i="2"/>
  <c r="S150" i="2"/>
  <c r="S1225" i="2"/>
  <c r="S429" i="2"/>
  <c r="S308" i="2"/>
  <c r="S2472" i="2"/>
  <c r="S1686" i="2"/>
  <c r="S1256" i="2"/>
  <c r="S1253" i="2"/>
  <c r="S460" i="2"/>
  <c r="S2592" i="2"/>
  <c r="S804" i="2"/>
  <c r="S2431" i="2"/>
  <c r="S2446" i="2"/>
  <c r="S2442" i="2"/>
  <c r="S2439" i="2"/>
  <c r="S3560" i="2"/>
  <c r="S2262" i="2"/>
  <c r="S2259" i="2"/>
  <c r="S2130" i="2"/>
  <c r="S1666" i="2"/>
  <c r="S1663" i="2"/>
  <c r="S1429" i="2"/>
  <c r="S2451" i="2"/>
  <c r="S2448" i="2"/>
  <c r="S2106" i="2"/>
  <c r="S1289" i="2"/>
  <c r="S310" i="2"/>
  <c r="S1996" i="2"/>
  <c r="S1692" i="2"/>
  <c r="S2121" i="2"/>
  <c r="S3502" i="2"/>
  <c r="S1573" i="2"/>
  <c r="S3219" i="2"/>
  <c r="S1125" i="2"/>
  <c r="S2624" i="2"/>
  <c r="S1101" i="2"/>
  <c r="S3274" i="2"/>
  <c r="S2135" i="2"/>
  <c r="S2131" i="2"/>
  <c r="S2023" i="2"/>
  <c r="S2144" i="2"/>
  <c r="S2598" i="2"/>
  <c r="S3425" i="2"/>
  <c r="S1597" i="2"/>
  <c r="S1593" i="2"/>
  <c r="S1590" i="2"/>
  <c r="S766" i="2"/>
  <c r="S1791" i="2"/>
  <c r="S733" i="2"/>
  <c r="S912" i="2"/>
  <c r="S1847" i="2"/>
  <c r="S2274" i="2"/>
  <c r="S2764" i="2"/>
  <c r="S3296" i="2"/>
  <c r="S2747" i="2"/>
  <c r="S3282" i="2"/>
  <c r="S797" i="2"/>
  <c r="S390" i="2"/>
  <c r="S1797" i="2"/>
  <c r="S1793" i="2"/>
  <c r="S2555" i="2"/>
  <c r="S1378" i="2"/>
  <c r="S1375" i="2"/>
  <c r="S1371" i="2"/>
  <c r="S1367" i="2"/>
  <c r="S1364" i="2"/>
  <c r="S447" i="2"/>
  <c r="S1206" i="2"/>
  <c r="S1203" i="2"/>
  <c r="S1199" i="2"/>
  <c r="S634" i="2"/>
  <c r="S1763" i="2"/>
  <c r="S3431" i="2"/>
  <c r="S2825" i="2"/>
  <c r="S2214" i="2"/>
  <c r="S3233" i="2"/>
  <c r="S3580" i="2"/>
  <c r="S3572" i="2"/>
  <c r="S1315" i="2"/>
  <c r="S3522" i="2"/>
  <c r="S1425" i="2"/>
  <c r="S3381" i="2"/>
  <c r="S2373" i="2"/>
  <c r="S2752" i="2"/>
  <c r="S2674" i="2"/>
  <c r="S2689" i="2"/>
  <c r="S2672" i="2"/>
  <c r="S2630" i="2"/>
  <c r="S2631" i="2"/>
  <c r="S2638" i="2"/>
  <c r="S2637" i="2"/>
  <c r="S3288" i="2"/>
  <c r="S2210" i="2"/>
  <c r="S1420" i="2"/>
  <c r="S1026" i="2"/>
  <c r="S1023" i="2"/>
  <c r="S1020" i="2"/>
  <c r="S1017" i="2"/>
  <c r="S1192" i="2"/>
  <c r="S1189" i="2"/>
  <c r="S1185" i="2"/>
  <c r="S2929" i="2"/>
  <c r="S359" i="2"/>
  <c r="S315" i="2"/>
  <c r="S2275" i="2"/>
  <c r="S853" i="2"/>
  <c r="S850" i="2"/>
  <c r="S987" i="2"/>
  <c r="S984" i="2"/>
  <c r="S980" i="2"/>
  <c r="S977" i="2"/>
  <c r="S2405" i="2"/>
  <c r="S2554" i="2"/>
  <c r="S3101" i="2"/>
  <c r="S2527" i="2"/>
  <c r="S2594" i="2"/>
  <c r="S1712" i="2"/>
  <c r="S3614" i="2"/>
  <c r="S2264" i="2"/>
  <c r="S2192" i="2"/>
  <c r="S2196" i="2"/>
  <c r="S1839" i="2"/>
  <c r="S2304" i="2"/>
  <c r="S2186" i="2"/>
  <c r="S1066" i="2"/>
  <c r="S392" i="2"/>
  <c r="S2839" i="2"/>
  <c r="S1729" i="2"/>
  <c r="S690" i="2"/>
  <c r="S27" i="2"/>
  <c r="S400" i="2"/>
  <c r="S1925" i="2"/>
  <c r="S1921" i="2"/>
  <c r="S457" i="2"/>
  <c r="S3246" i="2"/>
  <c r="S658" i="2"/>
  <c r="S1538" i="2"/>
  <c r="S1534" i="2"/>
  <c r="S3241" i="2"/>
  <c r="S2420" i="2"/>
  <c r="S231" i="2"/>
  <c r="S228" i="2"/>
  <c r="S224" i="2"/>
  <c r="S42" i="2"/>
  <c r="S217" i="2"/>
  <c r="S1381" i="2"/>
  <c r="S556" i="2"/>
  <c r="S1374" i="2"/>
  <c r="S1370" i="2"/>
  <c r="S385" i="2"/>
  <c r="S2793" i="2"/>
  <c r="S2411" i="2"/>
  <c r="S1205" i="2"/>
  <c r="S1202" i="2"/>
  <c r="S1198" i="2"/>
  <c r="S1195" i="2"/>
  <c r="S1762" i="2"/>
  <c r="S3531" i="2"/>
  <c r="S3022" i="2"/>
  <c r="S2213" i="2"/>
  <c r="S2976" i="2"/>
  <c r="S3579" i="2"/>
  <c r="S3571" i="2"/>
  <c r="S584" i="2"/>
  <c r="S2664" i="2"/>
  <c r="S2479" i="2"/>
  <c r="S2669" i="2"/>
  <c r="S190" i="2"/>
  <c r="S1976" i="2"/>
  <c r="S2079" i="2"/>
  <c r="S2731" i="2"/>
  <c r="S2518" i="2"/>
  <c r="S595" i="2"/>
  <c r="S1040" i="2"/>
  <c r="S220" i="2"/>
  <c r="S216" i="2"/>
  <c r="S1380" i="2"/>
  <c r="S1377" i="2"/>
  <c r="S1373" i="2"/>
  <c r="S1369" i="2"/>
  <c r="S1366" i="2"/>
  <c r="S1567" i="2"/>
  <c r="S2410" i="2"/>
  <c r="S635" i="2"/>
  <c r="S1201" i="2"/>
  <c r="S1197" i="2"/>
  <c r="S1194" i="2"/>
  <c r="S3344" i="2"/>
  <c r="S3430" i="2"/>
  <c r="S1078" i="2"/>
  <c r="S2978" i="2"/>
  <c r="S3582" i="2"/>
  <c r="S3578" i="2"/>
  <c r="S1635" i="2"/>
  <c r="S1794" i="2"/>
  <c r="S558" i="2"/>
  <c r="S2521" i="2"/>
  <c r="S2663" i="2"/>
  <c r="S431" i="2"/>
  <c r="S192" i="2"/>
  <c r="S189" i="2"/>
  <c r="S699" i="2"/>
  <c r="S486" i="2"/>
  <c r="S300" i="2"/>
  <c r="S360" i="2"/>
  <c r="S1043" i="2"/>
  <c r="S519" i="2"/>
  <c r="S1634" i="2"/>
  <c r="S1207" i="2"/>
  <c r="S1204" i="2"/>
  <c r="S1200" i="2"/>
  <c r="S1196" i="2"/>
  <c r="S1193" i="2"/>
  <c r="S3129" i="2"/>
  <c r="S3023" i="2"/>
  <c r="S296" i="2"/>
  <c r="S2977" i="2"/>
  <c r="S3581" i="2"/>
  <c r="S3577" i="2"/>
  <c r="S1633" i="2"/>
  <c r="S2698" i="2"/>
  <c r="S273" i="2"/>
  <c r="S711" i="2"/>
  <c r="S2478" i="2"/>
  <c r="S191" i="2"/>
  <c r="S188" i="2"/>
  <c r="S2080" i="2"/>
  <c r="S2730" i="2"/>
  <c r="S2208" i="2"/>
  <c r="S2517" i="2"/>
  <c r="S1042" i="2"/>
  <c r="S1646" i="2"/>
  <c r="S1632" i="2"/>
  <c r="V821" i="2"/>
  <c r="V2127" i="2" l="1"/>
  <c r="V1103" i="2"/>
  <c r="V2657" i="2"/>
  <c r="V3623" i="2"/>
  <c r="V3719" i="2"/>
  <c r="Y207" i="2"/>
  <c r="AA207" i="2"/>
  <c r="AB2148" i="2"/>
  <c r="V208" i="2"/>
  <c r="Y208" i="2"/>
  <c r="AA208" i="2"/>
  <c r="AB2149" i="2"/>
  <c r="V209" i="2"/>
  <c r="AA209" i="2"/>
  <c r="AB2150" i="2"/>
  <c r="Y19" i="2"/>
  <c r="AA19" i="2"/>
  <c r="AB2151" i="2"/>
  <c r="Y1170" i="2"/>
  <c r="AA1170" i="2"/>
  <c r="AB2152" i="2"/>
  <c r="Y1171" i="2"/>
  <c r="AA1171" i="2"/>
  <c r="AB2153" i="2"/>
  <c r="V1564" i="2"/>
  <c r="AA1564" i="2"/>
  <c r="AB2154" i="2"/>
  <c r="V661" i="2"/>
  <c r="AA661" i="2"/>
  <c r="AB2155" i="2"/>
  <c r="Y1565" i="2"/>
  <c r="AA1565" i="2"/>
  <c r="AB2156" i="2"/>
  <c r="V2231" i="2"/>
  <c r="Y2231" i="2"/>
  <c r="AA2231" i="2"/>
  <c r="AB2157" i="2"/>
  <c r="V2232" i="2"/>
  <c r="Y2232" i="2"/>
  <c r="AA2232" i="2"/>
  <c r="AB2158" i="2"/>
  <c r="Y2233" i="2"/>
  <c r="AA2233" i="2"/>
  <c r="AB2159" i="2"/>
  <c r="V2794" i="2"/>
  <c r="Y2794" i="2"/>
  <c r="AA2794" i="2"/>
  <c r="AB2160" i="2"/>
  <c r="Y2795" i="2"/>
  <c r="AA2795" i="2"/>
  <c r="AB2161" i="2"/>
  <c r="V2796" i="2"/>
  <c r="AA2796" i="2"/>
  <c r="AB2162" i="2"/>
  <c r="V715" i="2"/>
  <c r="AA715" i="2"/>
  <c r="AB2163" i="2"/>
  <c r="Y905" i="2"/>
  <c r="AA905" i="2"/>
  <c r="AB2164" i="2"/>
  <c r="V2790" i="2"/>
  <c r="Y2790" i="2"/>
  <c r="AA2790" i="2"/>
  <c r="AB2165" i="2"/>
  <c r="V2791" i="2"/>
  <c r="Y2791" i="2"/>
  <c r="AA2791" i="2"/>
  <c r="AB2166" i="2"/>
  <c r="Y2792" i="2"/>
  <c r="AA2792" i="2"/>
  <c r="AB2167" i="2"/>
  <c r="V714" i="2"/>
  <c r="Y714" i="2"/>
  <c r="AA714" i="2"/>
  <c r="AB2168" i="2"/>
  <c r="Y3146" i="2"/>
  <c r="AA3146" i="2"/>
  <c r="AB2169" i="2"/>
  <c r="V2786" i="2"/>
  <c r="AA2786" i="2"/>
  <c r="AB2170" i="2"/>
  <c r="V2787" i="2"/>
  <c r="AA2787" i="2"/>
  <c r="AB2171" i="2"/>
  <c r="Y2788" i="2"/>
  <c r="AA2788" i="2"/>
  <c r="AB2172" i="2"/>
  <c r="Y713" i="2"/>
  <c r="AA713" i="2"/>
  <c r="AB2173" i="2"/>
  <c r="V3145" i="2"/>
  <c r="Y3145" i="2"/>
  <c r="AA3145" i="2"/>
  <c r="AB2174" i="2"/>
  <c r="Y3407" i="2"/>
  <c r="AA3407" i="2"/>
  <c r="AB2175" i="2"/>
  <c r="Y1647" i="2"/>
  <c r="AA1647" i="2"/>
  <c r="AB2176" i="2"/>
  <c r="Y1648" i="2"/>
  <c r="AA1648" i="2"/>
  <c r="AB2177" i="2"/>
  <c r="AA458" i="2"/>
  <c r="AB2178" i="2"/>
  <c r="V1649" i="2"/>
  <c r="AA1649" i="2"/>
  <c r="AB2179" i="2"/>
  <c r="Y1650" i="2"/>
  <c r="AA1650" i="2"/>
  <c r="AB2180" i="2"/>
  <c r="V1651" i="2"/>
  <c r="Y1651" i="2"/>
  <c r="AA1651" i="2"/>
  <c r="AB2181" i="2"/>
  <c r="V1652" i="2"/>
  <c r="AA1652" i="2"/>
  <c r="AB2182" i="2"/>
  <c r="Y1653" i="2"/>
  <c r="AA1653" i="2"/>
  <c r="AB2183" i="2"/>
  <c r="Y1654" i="2"/>
  <c r="AA1654" i="2"/>
  <c r="AB2184" i="2"/>
  <c r="Y1655" i="2"/>
  <c r="AA1655" i="2"/>
  <c r="AB2185" i="2"/>
  <c r="V1656" i="2"/>
  <c r="AA1656" i="2"/>
  <c r="AB2186" i="2"/>
  <c r="V536" i="2"/>
  <c r="AA536" i="2"/>
  <c r="AB2187" i="2"/>
  <c r="Y1657" i="2"/>
  <c r="AA1657" i="2"/>
  <c r="AB2188" i="2"/>
  <c r="V1658" i="2"/>
  <c r="Y1658" i="2"/>
  <c r="AA1658" i="2"/>
  <c r="AB2189" i="2"/>
  <c r="V1659" i="2"/>
  <c r="Y1659" i="2"/>
  <c r="AA1659" i="2"/>
  <c r="AB2190" i="2"/>
  <c r="Y3204" i="2"/>
  <c r="AA3204" i="2"/>
  <c r="AB2191" i="2"/>
  <c r="V3205" i="2"/>
  <c r="Y3205" i="2"/>
  <c r="AA3205" i="2"/>
  <c r="AB2192" i="2"/>
  <c r="Y3302" i="2"/>
  <c r="AA3302" i="2"/>
  <c r="AB2193" i="2"/>
  <c r="V1283" i="2"/>
  <c r="AA1283" i="2"/>
  <c r="AB2194" i="2"/>
  <c r="V2563" i="2"/>
  <c r="AA2563" i="2"/>
  <c r="AB2195" i="2"/>
  <c r="Y1247" i="2"/>
  <c r="AA1247" i="2"/>
  <c r="AB2196" i="2"/>
  <c r="V2851" i="2"/>
  <c r="Y2851" i="2"/>
  <c r="AA2851" i="2"/>
  <c r="AB2197" i="2"/>
  <c r="V2852" i="2"/>
  <c r="Y2852" i="2"/>
  <c r="AA2852" i="2"/>
  <c r="AB2198" i="2"/>
  <c r="Y2853" i="2"/>
  <c r="AA2853" i="2"/>
  <c r="AB2199" i="2"/>
  <c r="Y2854" i="2"/>
  <c r="AA2854" i="2"/>
  <c r="AB2200" i="2"/>
  <c r="Y2855" i="2"/>
  <c r="AA2855" i="2"/>
  <c r="AB2201" i="2"/>
  <c r="V2856" i="2"/>
  <c r="AA2856" i="2"/>
  <c r="AB2202" i="2"/>
  <c r="V1799" i="2"/>
  <c r="AA1799" i="2"/>
  <c r="AB2203" i="2"/>
  <c r="Y564" i="2"/>
  <c r="AA564" i="2"/>
  <c r="AB2204" i="2"/>
  <c r="Y1800" i="2"/>
  <c r="AA1800" i="2"/>
  <c r="AB2205" i="2"/>
  <c r="V1801" i="2"/>
  <c r="Y1801" i="2"/>
  <c r="AA1801" i="2"/>
  <c r="AB2206" i="2"/>
  <c r="Y1802" i="2"/>
  <c r="AA1802" i="2"/>
  <c r="AB2207" i="2"/>
  <c r="Y1803" i="2"/>
  <c r="AA1803" i="2"/>
  <c r="AB2208" i="2"/>
  <c r="Y1804" i="2"/>
  <c r="AA1804" i="2"/>
  <c r="AB2209" i="2"/>
  <c r="V1805" i="2"/>
  <c r="AA1805" i="2"/>
  <c r="AB2210" i="2"/>
  <c r="V1806" i="2"/>
  <c r="AA1806" i="2"/>
  <c r="AB2211" i="2"/>
  <c r="Y1807" i="2"/>
  <c r="AA1807" i="2"/>
  <c r="AB2212" i="2"/>
  <c r="V679" i="2"/>
  <c r="Y679" i="2"/>
  <c r="AA679" i="2"/>
  <c r="AB2213" i="2"/>
  <c r="V1808" i="2"/>
  <c r="AA1808" i="2"/>
  <c r="AB2214" i="2"/>
  <c r="Y1382" i="2"/>
  <c r="AA1382" i="2"/>
  <c r="AB2215" i="2"/>
  <c r="Y280" i="2"/>
  <c r="AA280" i="2"/>
  <c r="AB2216" i="2"/>
  <c r="Y1383" i="2"/>
  <c r="AA1383" i="2"/>
  <c r="AB2217" i="2"/>
  <c r="V1384" i="2"/>
  <c r="AA1384" i="2"/>
  <c r="AB2218" i="2"/>
  <c r="V1385" i="2"/>
  <c r="AA1385" i="2"/>
  <c r="AB2219" i="2"/>
  <c r="Y1386" i="2"/>
  <c r="AA1386" i="2"/>
  <c r="AB2220" i="2"/>
  <c r="V1387" i="2"/>
  <c r="Y1387" i="2"/>
  <c r="AA1387" i="2"/>
  <c r="AB2221" i="2"/>
  <c r="V1388" i="2"/>
  <c r="Y1388" i="2"/>
  <c r="AA1388" i="2"/>
  <c r="AB2222" i="2"/>
  <c r="Y1389" i="2"/>
  <c r="AA1389" i="2"/>
  <c r="AB2223" i="2"/>
  <c r="V1390" i="2"/>
  <c r="Y1390" i="2"/>
  <c r="AA1390" i="2"/>
  <c r="AB2224" i="2"/>
  <c r="Y357" i="2"/>
  <c r="AA357" i="2"/>
  <c r="AB2225" i="2"/>
  <c r="V1391" i="2"/>
  <c r="AA1391" i="2"/>
  <c r="AB2226" i="2"/>
  <c r="V1392" i="2"/>
  <c r="AA1392" i="2"/>
  <c r="AB2227" i="2"/>
  <c r="Y1393" i="2"/>
  <c r="AA1393" i="2"/>
  <c r="AB2228" i="2"/>
  <c r="V3225" i="2"/>
  <c r="Y3225" i="2"/>
  <c r="AA3225" i="2"/>
  <c r="AB2229" i="2"/>
  <c r="V543" i="2"/>
  <c r="Y543" i="2"/>
  <c r="AA543" i="2"/>
  <c r="AB2230" i="2"/>
  <c r="Y3226" i="2"/>
  <c r="AA3226" i="2"/>
  <c r="AB2231" i="2"/>
  <c r="V2751" i="2"/>
  <c r="Y2751" i="2"/>
  <c r="AA2751" i="2"/>
  <c r="AB2232" i="2"/>
  <c r="Y377" i="2"/>
  <c r="AA377" i="2"/>
  <c r="AB2233" i="2"/>
  <c r="V2621" i="2"/>
  <c r="AA2621" i="2"/>
  <c r="AB2234" i="2"/>
  <c r="V381" i="2"/>
  <c r="AA381" i="2"/>
  <c r="AB2235" i="2"/>
  <c r="Y2680" i="2"/>
  <c r="AA2680" i="2"/>
  <c r="AB2236" i="2"/>
  <c r="Y2681" i="2"/>
  <c r="AA2681" i="2"/>
  <c r="AB2237" i="2"/>
  <c r="V318" i="2"/>
  <c r="Y318" i="2"/>
  <c r="AA318" i="2"/>
  <c r="AB2238" i="2"/>
  <c r="Y2682" i="2"/>
  <c r="AA2682" i="2"/>
  <c r="AB2239" i="2"/>
  <c r="Y1443" i="2"/>
  <c r="AA1443" i="2"/>
  <c r="AB2240" i="2"/>
  <c r="Y1444" i="2"/>
  <c r="AA1444" i="2"/>
  <c r="AB2241" i="2"/>
  <c r="V1445" i="2"/>
  <c r="AA1445" i="2"/>
  <c r="AB2242" i="2"/>
  <c r="V1446" i="2"/>
  <c r="AA1446" i="2"/>
  <c r="AB2243" i="2"/>
  <c r="Y1447" i="2"/>
  <c r="AA1447" i="2"/>
  <c r="AB2244" i="2"/>
  <c r="V1448" i="2"/>
  <c r="Y1448" i="2"/>
  <c r="AA1448" i="2"/>
  <c r="AB2245" i="2"/>
  <c r="V1449" i="2"/>
  <c r="AA1449" i="2"/>
  <c r="AB2246" i="2"/>
  <c r="Y1450" i="2"/>
  <c r="AA1450" i="2"/>
  <c r="AB2247" i="2"/>
  <c r="Y1451" i="2"/>
  <c r="AA1451" i="2"/>
  <c r="AB2248" i="2"/>
  <c r="Y1452" i="2"/>
  <c r="AA1452" i="2"/>
  <c r="AB2249" i="2"/>
  <c r="V1453" i="2"/>
  <c r="AA1453" i="2"/>
  <c r="AB2250" i="2"/>
  <c r="V1454" i="2"/>
  <c r="AA1454" i="2"/>
  <c r="AB2251" i="2"/>
  <c r="Y2834" i="2"/>
  <c r="AA2834" i="2"/>
  <c r="AB2252" i="2"/>
  <c r="V723" i="2"/>
  <c r="Y723" i="2"/>
  <c r="AA723" i="2"/>
  <c r="AB2253" i="2"/>
  <c r="V2514" i="2"/>
  <c r="Y2514" i="2"/>
  <c r="AA2514" i="2"/>
  <c r="AB2254" i="2"/>
  <c r="Y2515" i="2"/>
  <c r="AA2515" i="2"/>
  <c r="AB2255" i="2"/>
  <c r="V2516" i="2"/>
  <c r="Y2516" i="2"/>
  <c r="AA2516" i="2"/>
  <c r="AB2256" i="2"/>
  <c r="Y2783" i="2"/>
  <c r="AA2783" i="2"/>
  <c r="AB2257" i="2"/>
  <c r="V712" i="2"/>
  <c r="AA712" i="2"/>
  <c r="AB2258" i="2"/>
  <c r="V3114" i="2"/>
  <c r="AA3114" i="2"/>
  <c r="AB2259" i="2"/>
  <c r="Y3115" i="2"/>
  <c r="AA3115" i="2"/>
  <c r="AB2260" i="2"/>
  <c r="V3322" i="2"/>
  <c r="Y3322" i="2"/>
  <c r="AA3322" i="2"/>
  <c r="AB2261" i="2"/>
  <c r="V3116" i="2"/>
  <c r="Y3116" i="2"/>
  <c r="AA3116" i="2"/>
  <c r="AB2262" i="2"/>
  <c r="Y3207" i="2"/>
  <c r="AA3207" i="2"/>
  <c r="AB2263" i="2"/>
  <c r="Y756" i="2"/>
  <c r="AA756" i="2"/>
  <c r="AB2264" i="2"/>
  <c r="Y3208" i="2"/>
  <c r="AA3208" i="2"/>
  <c r="AB2265" i="2"/>
  <c r="V3021" i="2"/>
  <c r="AA3021" i="2"/>
  <c r="AB2266" i="2"/>
  <c r="V1432" i="2"/>
  <c r="AA1432" i="2"/>
  <c r="AB2267" i="2"/>
  <c r="Y3401" i="2"/>
  <c r="AA3401" i="2"/>
  <c r="AB2268" i="2"/>
  <c r="Y780" i="2"/>
  <c r="AA780" i="2"/>
  <c r="AB2269" i="2"/>
  <c r="V3402" i="2"/>
  <c r="Y3402" i="2"/>
  <c r="AA3402" i="2"/>
  <c r="AB2270" i="2"/>
  <c r="Y3403" i="2"/>
  <c r="AA3403" i="2"/>
  <c r="AB2271" i="2"/>
  <c r="Y3237" i="2"/>
  <c r="AA3237" i="2"/>
  <c r="AB2272" i="2"/>
  <c r="Y2265" i="2"/>
  <c r="AA2265" i="2"/>
  <c r="AB2273" i="2"/>
  <c r="V2584" i="2"/>
  <c r="AA2584" i="2"/>
  <c r="AB2274" i="2"/>
  <c r="V2216" i="2"/>
  <c r="AA2216" i="2"/>
  <c r="AB2275" i="2"/>
  <c r="Y2380" i="2"/>
  <c r="AA2380" i="2"/>
  <c r="AB2276" i="2"/>
  <c r="V2381" i="2"/>
  <c r="Y2381" i="2"/>
  <c r="AA2381" i="2"/>
  <c r="AB2277" i="2"/>
  <c r="V2382" i="2"/>
  <c r="AA2382" i="2"/>
  <c r="AB2278" i="2"/>
  <c r="Y1485" i="2"/>
  <c r="AA1485" i="2"/>
  <c r="AB2279" i="2"/>
  <c r="Y1486" i="2"/>
  <c r="AA1486" i="2"/>
  <c r="AB2280" i="2"/>
  <c r="Y653" i="2"/>
  <c r="AA653" i="2"/>
  <c r="AB2281" i="2"/>
  <c r="V1487" i="2"/>
  <c r="AA1487" i="2"/>
  <c r="AB2282" i="2"/>
  <c r="V1488" i="2"/>
  <c r="AA1488" i="2"/>
  <c r="AB2283" i="2"/>
  <c r="Y1489" i="2"/>
  <c r="AA1489" i="2"/>
  <c r="AB2284" i="2"/>
  <c r="V1490" i="2"/>
  <c r="Y1490" i="2"/>
  <c r="AA1490" i="2"/>
  <c r="AB2285" i="2"/>
  <c r="V1491" i="2"/>
  <c r="Y1491" i="2"/>
  <c r="AA1491" i="2"/>
  <c r="AB2286" i="2"/>
  <c r="Y1492" i="2"/>
  <c r="AA1492" i="2"/>
  <c r="AB2287" i="2"/>
  <c r="V1493" i="2"/>
  <c r="Y1493" i="2"/>
  <c r="AA1493" i="2"/>
  <c r="AB2288" i="2"/>
  <c r="Y654" i="2"/>
  <c r="AA654" i="2"/>
  <c r="AB2289" i="2"/>
  <c r="V1494" i="2"/>
  <c r="AA1494" i="2"/>
  <c r="AB2290" i="2"/>
  <c r="V1495" i="2"/>
  <c r="AA1495" i="2"/>
  <c r="AB2291" i="2"/>
  <c r="Y1496" i="2"/>
  <c r="AA1496" i="2"/>
  <c r="AB2292" i="2"/>
  <c r="V3382" i="2"/>
  <c r="Y3382" i="2"/>
  <c r="AA3382" i="2"/>
  <c r="AB2293" i="2"/>
  <c r="V3383" i="2"/>
  <c r="Y3383" i="2"/>
  <c r="AA3383" i="2"/>
  <c r="AB2294" i="2"/>
  <c r="Y779" i="2"/>
  <c r="AA779" i="2"/>
  <c r="AB2295" i="2"/>
  <c r="V3384" i="2"/>
  <c r="Y3384" i="2"/>
  <c r="AA3384" i="2"/>
  <c r="AB2296" i="2"/>
  <c r="Y2585" i="2"/>
  <c r="AA2585" i="2"/>
  <c r="AB2297" i="2"/>
  <c r="V2586" i="2"/>
  <c r="AA2586" i="2"/>
  <c r="AB2298" i="2"/>
  <c r="V2237" i="2"/>
  <c r="AA2237" i="2"/>
  <c r="AB2299" i="2"/>
  <c r="Y2238" i="2"/>
  <c r="AA2238" i="2"/>
  <c r="AB2300" i="2"/>
  <c r="Y2239" i="2"/>
  <c r="AA2239" i="2"/>
  <c r="AB2301" i="2"/>
  <c r="V2240" i="2"/>
  <c r="Y2240" i="2"/>
  <c r="AA2240" i="2"/>
  <c r="AB2302" i="2"/>
  <c r="Y2092" i="2"/>
  <c r="AA2092" i="2"/>
  <c r="AB2303" i="2"/>
  <c r="Y1039" i="2"/>
  <c r="AA1039" i="2"/>
  <c r="AB2304" i="2"/>
  <c r="Y2651" i="2"/>
  <c r="AA2651" i="2"/>
  <c r="AB2305" i="2"/>
  <c r="V309" i="2"/>
  <c r="AA309" i="2"/>
  <c r="AB2306" i="2"/>
  <c r="V2652" i="2"/>
  <c r="AA2652" i="2"/>
  <c r="AB2307" i="2"/>
  <c r="Y3195" i="2"/>
  <c r="AA3195" i="2"/>
  <c r="AB2308" i="2"/>
  <c r="V3196" i="2"/>
  <c r="Y3196" i="2"/>
  <c r="AA3196" i="2"/>
  <c r="AB2309" i="2"/>
  <c r="V3197" i="2"/>
  <c r="AA3197" i="2"/>
  <c r="AB2310" i="2"/>
  <c r="Y754" i="2"/>
  <c r="AA754" i="2"/>
  <c r="AB2311" i="2"/>
  <c r="Y3400" i="2"/>
  <c r="AA3400" i="2"/>
  <c r="AB2312" i="2"/>
  <c r="Y3198" i="2"/>
  <c r="AA3198" i="2"/>
  <c r="AB2313" i="2"/>
  <c r="V78" i="2"/>
  <c r="AA78" i="2"/>
  <c r="AB2314" i="2"/>
  <c r="V79" i="2"/>
  <c r="AA79" i="2"/>
  <c r="AB2315" i="2"/>
  <c r="Y80" i="2"/>
  <c r="AA80" i="2"/>
  <c r="AB2316" i="2"/>
  <c r="V17" i="2"/>
  <c r="Y17" i="2"/>
  <c r="AA17" i="2"/>
  <c r="AB2317" i="2"/>
  <c r="V81" i="2"/>
  <c r="Y81" i="2"/>
  <c r="AA81" i="2"/>
  <c r="AB2318" i="2"/>
  <c r="Y82" i="2"/>
  <c r="AA82" i="2"/>
  <c r="AB2319" i="2"/>
  <c r="V2925" i="2"/>
  <c r="Y2925" i="2"/>
  <c r="AA2925" i="2"/>
  <c r="AB2320" i="2"/>
  <c r="Y2926" i="2"/>
  <c r="AA2926" i="2"/>
  <c r="AB2321" i="2"/>
  <c r="V288" i="2"/>
  <c r="AA288" i="2"/>
  <c r="AB2322" i="2"/>
  <c r="V1094" i="2"/>
  <c r="AA1094" i="2"/>
  <c r="AB2323" i="2"/>
  <c r="Y1095" i="2"/>
  <c r="AA1095" i="2"/>
  <c r="AB2324" i="2"/>
  <c r="V628" i="2"/>
  <c r="Y628" i="2"/>
  <c r="AA628" i="2"/>
  <c r="AB2325" i="2"/>
  <c r="V2952" i="2"/>
  <c r="Y2952" i="2"/>
  <c r="AA2952" i="2"/>
  <c r="AB2326" i="2"/>
  <c r="Y1096" i="2"/>
  <c r="AA1096" i="2"/>
  <c r="AB2327" i="2"/>
  <c r="Y2902" i="2"/>
  <c r="AA2902" i="2"/>
  <c r="AB2328" i="2"/>
  <c r="Y2903" i="2"/>
  <c r="AA2903" i="2"/>
  <c r="AB2329" i="2"/>
  <c r="V442" i="2"/>
  <c r="AA442" i="2"/>
  <c r="AB2330" i="2"/>
  <c r="V2745" i="2"/>
  <c r="AA2745" i="2"/>
  <c r="AB2331" i="2"/>
  <c r="Y2904" i="2"/>
  <c r="AA2904" i="2"/>
  <c r="AB2332" i="2"/>
  <c r="Y2766" i="2"/>
  <c r="AA2766" i="2"/>
  <c r="AB2333" i="2"/>
  <c r="V2767" i="2"/>
  <c r="Y2767" i="2"/>
  <c r="AA2767" i="2"/>
  <c r="AB2334" i="2"/>
  <c r="Y2774" i="2"/>
  <c r="AA2774" i="2"/>
  <c r="AB2335" i="2"/>
  <c r="Y2775" i="2"/>
  <c r="AA2775" i="2"/>
  <c r="AB2336" i="2"/>
  <c r="Y2776" i="2"/>
  <c r="AA2776" i="2"/>
  <c r="AB2337" i="2"/>
  <c r="V2772" i="2"/>
  <c r="AA2772" i="2"/>
  <c r="AB2338" i="2"/>
  <c r="V2773" i="2"/>
  <c r="AA2773" i="2"/>
  <c r="AB2339" i="2"/>
  <c r="Y2770" i="2"/>
  <c r="AA2770" i="2"/>
  <c r="AB2340" i="2"/>
  <c r="V2771" i="2"/>
  <c r="Y2771" i="2"/>
  <c r="AA2771" i="2"/>
  <c r="AB2341" i="2"/>
  <c r="V2768" i="2"/>
  <c r="AA2768" i="2"/>
  <c r="AB2342" i="2"/>
  <c r="Y2769" i="2"/>
  <c r="AA2769" i="2"/>
  <c r="AB2343" i="2"/>
  <c r="Y1272" i="2"/>
  <c r="AA1272" i="2"/>
  <c r="AB2344" i="2"/>
  <c r="Y1273" i="2"/>
  <c r="AA1273" i="2"/>
  <c r="AB2345" i="2"/>
  <c r="V1274" i="2"/>
  <c r="AA1274" i="2"/>
  <c r="AB2346" i="2"/>
  <c r="V1275" i="2"/>
  <c r="AA1275" i="2"/>
  <c r="AB2347" i="2"/>
  <c r="Y1276" i="2"/>
  <c r="AA1276" i="2"/>
  <c r="AB2348" i="2"/>
  <c r="Y262" i="2"/>
  <c r="AA262" i="2"/>
  <c r="AB2349" i="2"/>
  <c r="V1277" i="2"/>
  <c r="Y1277" i="2"/>
  <c r="AA1277" i="2"/>
  <c r="AB2350" i="2"/>
  <c r="Y1278" i="2"/>
  <c r="AA1278" i="2"/>
  <c r="AB2351" i="2"/>
  <c r="V1279" i="2"/>
  <c r="Y1279" i="2"/>
  <c r="AA1279" i="2"/>
  <c r="AB2352" i="2"/>
  <c r="Y1280" i="2"/>
  <c r="AA1280" i="2"/>
  <c r="AB2353" i="2"/>
  <c r="V1281" i="2"/>
  <c r="AA1281" i="2"/>
  <c r="AB2354" i="2"/>
  <c r="V2595" i="2"/>
  <c r="AA2595" i="2"/>
  <c r="AB2355" i="2"/>
  <c r="Y449" i="2"/>
  <c r="AA449" i="2"/>
  <c r="AB2356" i="2"/>
  <c r="V2596" i="2"/>
  <c r="Y2596" i="2"/>
  <c r="AA2596" i="2"/>
  <c r="AB2357" i="2"/>
  <c r="V2414" i="2"/>
  <c r="Y2414" i="2"/>
  <c r="AA2414" i="2"/>
  <c r="AB2358" i="2"/>
  <c r="Y2415" i="2"/>
  <c r="AA2415" i="2"/>
  <c r="AB2359" i="2"/>
  <c r="V424" i="2"/>
  <c r="Y424" i="2"/>
  <c r="AA424" i="2"/>
  <c r="AB2360" i="2"/>
  <c r="Y2416" i="2"/>
  <c r="AA2416" i="2"/>
  <c r="AB2361" i="2"/>
  <c r="V3411" i="2"/>
  <c r="AA3411" i="2"/>
  <c r="AB2362" i="2"/>
  <c r="V1816" i="2"/>
  <c r="AA1816" i="2"/>
  <c r="AB2363" i="2"/>
  <c r="Y3412" i="2"/>
  <c r="AA3412" i="2"/>
  <c r="AB2364" i="2"/>
  <c r="Y2459" i="2"/>
  <c r="AA2459" i="2"/>
  <c r="AB2365" i="2"/>
  <c r="V1474" i="2"/>
  <c r="Y1474" i="2"/>
  <c r="AA1474" i="2"/>
  <c r="AB2366" i="2"/>
  <c r="Y2461" i="2"/>
  <c r="AA2461" i="2"/>
  <c r="AB2367" i="2"/>
  <c r="Y560" i="2"/>
  <c r="AA560" i="2"/>
  <c r="AB2368" i="2"/>
  <c r="Y2960" i="2"/>
  <c r="AA2960" i="2"/>
  <c r="AB2369" i="2"/>
  <c r="V2991" i="2"/>
  <c r="AA2991" i="2"/>
  <c r="AB2370" i="2"/>
  <c r="V3257" i="2"/>
  <c r="AA3257" i="2"/>
  <c r="AB2371" i="2"/>
  <c r="Y3020" i="2"/>
  <c r="AA3020" i="2"/>
  <c r="AB2372" i="2"/>
  <c r="V3301" i="2"/>
  <c r="Y3301" i="2"/>
  <c r="AA3301" i="2"/>
  <c r="AB2373" i="2"/>
  <c r="V2922" i="2"/>
  <c r="AA2922" i="2"/>
  <c r="AB2374" i="2"/>
  <c r="Y2923" i="2"/>
  <c r="AA2923" i="2"/>
  <c r="AB2375" i="2"/>
  <c r="Y2924" i="2"/>
  <c r="AA2924" i="2"/>
  <c r="AB2376" i="2"/>
  <c r="Y731" i="2"/>
  <c r="AA731" i="2"/>
  <c r="AB2377" i="2"/>
  <c r="V3206" i="2"/>
  <c r="AA3206" i="2"/>
  <c r="AB2378" i="2"/>
  <c r="V3326" i="2"/>
  <c r="AA3326" i="2"/>
  <c r="AB2379" i="2"/>
  <c r="Y769" i="2"/>
  <c r="AA769" i="2"/>
  <c r="AB2380" i="2"/>
  <c r="V1129" i="2"/>
  <c r="Y1129" i="2"/>
  <c r="AA1129" i="2"/>
  <c r="AB2381" i="2"/>
  <c r="V1130" i="2"/>
  <c r="Y1130" i="2"/>
  <c r="AA1130" i="2"/>
  <c r="AB2382" i="2"/>
  <c r="Y1131" i="2"/>
  <c r="AA1131" i="2"/>
  <c r="AB2383" i="2"/>
  <c r="V1029" i="2"/>
  <c r="Y1029" i="2"/>
  <c r="AA1029" i="2"/>
  <c r="AB2384" i="2"/>
  <c r="Y1030" i="2"/>
  <c r="AA1030" i="2"/>
  <c r="AB2385" i="2"/>
  <c r="AA258" i="2"/>
  <c r="AB2386" i="2"/>
  <c r="AA2872" i="2"/>
  <c r="AB2387" i="2"/>
  <c r="Y1031" i="2"/>
  <c r="AA1031" i="2"/>
  <c r="AB2388" i="2"/>
  <c r="V2290" i="2"/>
  <c r="Y2290" i="2"/>
  <c r="AA2290" i="2"/>
  <c r="AB2389" i="2"/>
  <c r="Y317" i="2"/>
  <c r="AA317" i="2"/>
  <c r="AB2390" i="2"/>
  <c r="Y234" i="2"/>
  <c r="AA234" i="2"/>
  <c r="AB2391" i="2"/>
  <c r="Y45" i="2"/>
  <c r="AA45" i="2"/>
  <c r="AB2392" i="2"/>
  <c r="Y2236" i="2"/>
  <c r="AA2236" i="2"/>
  <c r="AB2393" i="2"/>
  <c r="V890" i="2"/>
  <c r="AA890" i="2"/>
  <c r="AB2394" i="2"/>
  <c r="V2699" i="2"/>
  <c r="AA2699" i="2"/>
  <c r="AB2395" i="2"/>
  <c r="Y2700" i="2"/>
  <c r="AA2700" i="2"/>
  <c r="AB2396" i="2"/>
  <c r="Y2701" i="2"/>
  <c r="AA2701" i="2"/>
  <c r="AB2397" i="2"/>
  <c r="V2157" i="2"/>
  <c r="Y2157" i="2"/>
  <c r="AA2157" i="2"/>
  <c r="AB2398" i="2"/>
  <c r="Y2158" i="2"/>
  <c r="AA2158" i="2"/>
  <c r="AB2399" i="2"/>
  <c r="Y2159" i="2"/>
  <c r="AA2159" i="2"/>
  <c r="AB2400" i="2"/>
  <c r="Y2160" i="2"/>
  <c r="AA2160" i="2"/>
  <c r="AB2401" i="2"/>
  <c r="V2536" i="2"/>
  <c r="AA2536" i="2"/>
  <c r="AB2402" i="2"/>
  <c r="V2537" i="2"/>
  <c r="AA2537" i="2"/>
  <c r="AB2403" i="2"/>
  <c r="Y2042" i="2"/>
  <c r="AA2042" i="2"/>
  <c r="AB2404" i="2"/>
  <c r="V2043" i="2"/>
  <c r="Y2043" i="2"/>
  <c r="AA2043" i="2"/>
  <c r="AB2405" i="2"/>
  <c r="V2539" i="2"/>
  <c r="AA2539" i="2"/>
  <c r="AB2406" i="2"/>
  <c r="Y2540" i="2"/>
  <c r="AA2540" i="2"/>
  <c r="AB2407" i="2"/>
  <c r="Y2541" i="2"/>
  <c r="AA2541" i="2"/>
  <c r="AB2408" i="2"/>
  <c r="Y2542" i="2"/>
  <c r="AA2542" i="2"/>
  <c r="AB2409" i="2"/>
  <c r="V382" i="2"/>
  <c r="AA382" i="2"/>
  <c r="AB2410" i="2"/>
  <c r="V1035" i="2"/>
  <c r="AA1035" i="2"/>
  <c r="AB2411" i="2"/>
  <c r="Y2543" i="2"/>
  <c r="AA2543" i="2"/>
  <c r="AB2412" i="2"/>
  <c r="V2544" i="2"/>
  <c r="Y2544" i="2"/>
  <c r="AA2544" i="2"/>
  <c r="AB2413" i="2"/>
  <c r="V2464" i="2"/>
  <c r="Y2464" i="2"/>
  <c r="AA2464" i="2"/>
  <c r="AB2414" i="2"/>
  <c r="Y1439" i="2"/>
  <c r="AA1439" i="2"/>
  <c r="AB2415" i="2"/>
  <c r="V2463" i="2"/>
  <c r="Y2463" i="2"/>
  <c r="AA2463" i="2"/>
  <c r="AB2416" i="2"/>
  <c r="Y1435" i="2"/>
  <c r="AA1435" i="2"/>
  <c r="AB2417" i="2"/>
  <c r="V2653" i="2"/>
  <c r="AA2653" i="2"/>
  <c r="AB2418" i="2"/>
  <c r="V1760" i="2"/>
  <c r="AA1760" i="2"/>
  <c r="AB2419" i="2"/>
  <c r="Y3185" i="2"/>
  <c r="AA3185" i="2"/>
  <c r="AB2420" i="2"/>
  <c r="V3186" i="2"/>
  <c r="Y3186" i="2"/>
  <c r="AA3186" i="2"/>
  <c r="AB2421" i="2"/>
  <c r="V453" i="2"/>
  <c r="Y453" i="2"/>
  <c r="AA453" i="2"/>
  <c r="AB2422" i="2"/>
  <c r="Y2684" i="2"/>
  <c r="AA2684" i="2"/>
  <c r="AB2423" i="2"/>
  <c r="V3140" i="2"/>
  <c r="Y3140" i="2"/>
  <c r="AA3140" i="2"/>
  <c r="AB2424" i="2"/>
  <c r="Y2465" i="2"/>
  <c r="AA2465" i="2"/>
  <c r="AB2425" i="2"/>
  <c r="V430" i="2"/>
  <c r="AA430" i="2"/>
  <c r="AB2426" i="2"/>
  <c r="V2460" i="2"/>
  <c r="AA2460" i="2"/>
  <c r="AB2427" i="2"/>
  <c r="Y1475" i="2"/>
  <c r="AA1475" i="2"/>
  <c r="AB2428" i="2"/>
  <c r="Y3462" i="2"/>
  <c r="AA3462" i="2"/>
  <c r="AB2429" i="2"/>
  <c r="V3463" i="2"/>
  <c r="Y3463" i="2"/>
  <c r="AA3463" i="2"/>
  <c r="AB2430" i="2"/>
  <c r="Y2946" i="2"/>
  <c r="AA2946" i="2"/>
  <c r="AB2431" i="2"/>
  <c r="Y301" i="2"/>
  <c r="AA301" i="2"/>
  <c r="AB2432" i="2"/>
  <c r="Y2944" i="2"/>
  <c r="AA2944" i="2"/>
  <c r="AB2433" i="2"/>
  <c r="V409" i="2"/>
  <c r="AA409" i="2"/>
  <c r="AB2434" i="2"/>
  <c r="V2945" i="2"/>
  <c r="AA2945" i="2"/>
  <c r="AB2435" i="2"/>
  <c r="Y2942" i="2"/>
  <c r="AA2942" i="2"/>
  <c r="AB2436" i="2"/>
  <c r="V588" i="2"/>
  <c r="Y588" i="2"/>
  <c r="AA588" i="2"/>
  <c r="AB2437" i="2"/>
  <c r="V2956" i="2"/>
  <c r="AA2956" i="2"/>
  <c r="AB2438" i="2"/>
  <c r="Y425" i="2"/>
  <c r="AA425" i="2"/>
  <c r="AB2439" i="2"/>
  <c r="Y2954" i="2"/>
  <c r="AA2954" i="2"/>
  <c r="AB2440" i="2"/>
  <c r="Y736" i="2"/>
  <c r="AA736" i="2"/>
  <c r="AB2441" i="2"/>
  <c r="V2953" i="2"/>
  <c r="AA2953" i="2"/>
  <c r="AB2442" i="2"/>
  <c r="V735" i="2"/>
  <c r="AA735" i="2"/>
  <c r="AB2443" i="2"/>
  <c r="Y2091" i="2"/>
  <c r="AA2091" i="2"/>
  <c r="AB2444" i="2"/>
  <c r="V934" i="2"/>
  <c r="Y934" i="2"/>
  <c r="AA934" i="2"/>
  <c r="AB2445" i="2"/>
  <c r="V2950" i="2"/>
  <c r="Y2950" i="2"/>
  <c r="AA2950" i="2"/>
  <c r="AB2446" i="2"/>
  <c r="Y2951" i="2"/>
  <c r="AA2951" i="2"/>
  <c r="AB2447" i="2"/>
  <c r="V734" i="2"/>
  <c r="Y734" i="2"/>
  <c r="AA734" i="2"/>
  <c r="AB2448" i="2"/>
  <c r="Y3212" i="2"/>
  <c r="AA3212" i="2"/>
  <c r="AB2449" i="2"/>
  <c r="V3323" i="2"/>
  <c r="AA3323" i="2"/>
  <c r="AB2450" i="2"/>
  <c r="V768" i="2"/>
  <c r="AA768" i="2"/>
  <c r="AB2451" i="2"/>
  <c r="Y3324" i="2"/>
  <c r="AA3324" i="2"/>
  <c r="AB2452" i="2"/>
  <c r="V3325" i="2"/>
  <c r="Y3325" i="2"/>
  <c r="AA3325" i="2"/>
  <c r="AB2453" i="2"/>
  <c r="V3291" i="2"/>
  <c r="Y3291" i="2"/>
  <c r="AA3291" i="2"/>
  <c r="AB2454" i="2"/>
  <c r="Y1261" i="2"/>
  <c r="AA1261" i="2"/>
  <c r="AB2455" i="2"/>
  <c r="Y2869" i="2"/>
  <c r="AA2869" i="2"/>
  <c r="AB2456" i="2"/>
  <c r="Y2870" i="2"/>
  <c r="AA2870" i="2"/>
  <c r="AB2457" i="2"/>
  <c r="V349" i="2"/>
  <c r="AA349" i="2"/>
  <c r="AB2458" i="2"/>
  <c r="V1290" i="2"/>
  <c r="AA1290" i="2"/>
  <c r="AB2459" i="2"/>
  <c r="Y2988" i="2"/>
  <c r="AA2988" i="2"/>
  <c r="AB2460" i="2"/>
  <c r="Y3253" i="2"/>
  <c r="AA3253" i="2"/>
  <c r="AB2461" i="2"/>
  <c r="V2989" i="2"/>
  <c r="Y2989" i="2"/>
  <c r="AA2989" i="2"/>
  <c r="AB2462" i="2"/>
  <c r="Y2985" i="2"/>
  <c r="AA2985" i="2"/>
  <c r="AB2463" i="2"/>
  <c r="Y2986" i="2"/>
  <c r="AA2986" i="2"/>
  <c r="AB2464" i="2"/>
  <c r="Y3249" i="2"/>
  <c r="AA3249" i="2"/>
  <c r="AB2465" i="2"/>
  <c r="V3201" i="2"/>
  <c r="AA3201" i="2"/>
  <c r="AB2466" i="2"/>
  <c r="V3202" i="2"/>
  <c r="AA3202" i="2"/>
  <c r="AB2467" i="2"/>
  <c r="Y2577" i="2"/>
  <c r="AA2577" i="2"/>
  <c r="AB2468" i="2"/>
  <c r="V1396" i="2"/>
  <c r="Y1396" i="2"/>
  <c r="AA1396" i="2"/>
  <c r="AB2469" i="2"/>
  <c r="V2578" i="2"/>
  <c r="Y2578" i="2"/>
  <c r="AA2578" i="2"/>
  <c r="AB2470" i="2"/>
  <c r="Y3396" i="2"/>
  <c r="AA3396" i="2"/>
  <c r="AB2471" i="2"/>
  <c r="Y1570" i="2"/>
  <c r="AA1570" i="2"/>
  <c r="AB2472" i="2"/>
  <c r="Y2068" i="2"/>
  <c r="AA2068" i="2"/>
  <c r="AB2473" i="2"/>
  <c r="V2069" i="2"/>
  <c r="AA2069" i="2"/>
  <c r="AB2474" i="2"/>
  <c r="V176" i="2"/>
  <c r="AA176" i="2"/>
  <c r="AB2475" i="2"/>
  <c r="Y18" i="2"/>
  <c r="AA18" i="2"/>
  <c r="AB2476" i="2"/>
  <c r="V1955" i="2"/>
  <c r="Y1955" i="2"/>
  <c r="AA1955" i="2"/>
  <c r="AB2477" i="2"/>
  <c r="V1956" i="2"/>
  <c r="Y1956" i="2"/>
  <c r="AA1956" i="2"/>
  <c r="AB2478" i="2"/>
  <c r="Y1241" i="2"/>
  <c r="AA1241" i="2"/>
  <c r="AB2479" i="2"/>
  <c r="Y307" i="2"/>
  <c r="AA307" i="2"/>
  <c r="AB2480" i="2"/>
  <c r="Y1405" i="2"/>
  <c r="AA1405" i="2"/>
  <c r="AB2481" i="2"/>
  <c r="AA260" i="2"/>
  <c r="AB2482" i="2"/>
  <c r="V1404" i="2"/>
  <c r="AA1404" i="2"/>
  <c r="AB2483" i="2"/>
  <c r="Y645" i="2"/>
  <c r="AA645" i="2"/>
  <c r="AB2484" i="2"/>
  <c r="V1402" i="2"/>
  <c r="Y1402" i="2"/>
  <c r="AA1402" i="2"/>
  <c r="AB2485" i="2"/>
  <c r="V1403" i="2"/>
  <c r="Y1403" i="2"/>
  <c r="AA1403" i="2"/>
  <c r="AB2486" i="2"/>
  <c r="Y644" i="2"/>
  <c r="AA644" i="2"/>
  <c r="AB2487" i="2"/>
  <c r="V3118" i="2"/>
  <c r="Y3118" i="2"/>
  <c r="AA3118" i="2"/>
  <c r="AB2488" i="2"/>
  <c r="Y3327" i="2"/>
  <c r="AA3327" i="2"/>
  <c r="AB2489" i="2"/>
  <c r="V2244" i="2"/>
  <c r="AA2244" i="2"/>
  <c r="AB2490" i="2"/>
  <c r="V2245" i="2"/>
  <c r="AA2245" i="2"/>
  <c r="AB2491" i="2"/>
  <c r="Y2865" i="2"/>
  <c r="AA2865" i="2"/>
  <c r="AB2492" i="2"/>
  <c r="Y2866" i="2"/>
  <c r="AA2866" i="2"/>
  <c r="AB2493" i="2"/>
  <c r="V395" i="2"/>
  <c r="Y395" i="2"/>
  <c r="AA395" i="2"/>
  <c r="AB2494" i="2"/>
  <c r="Y1301" i="2"/>
  <c r="AA1301" i="2"/>
  <c r="AB2495" i="2"/>
  <c r="Y2862" i="2"/>
  <c r="AA2862" i="2"/>
  <c r="AB2496" i="2"/>
  <c r="Y2863" i="2"/>
  <c r="AA2863" i="2"/>
  <c r="AB2497" i="2"/>
  <c r="V727" i="2"/>
  <c r="AA727" i="2"/>
  <c r="AB2498" i="2"/>
  <c r="V3181" i="2"/>
  <c r="AA3181" i="2"/>
  <c r="AB2499" i="2"/>
  <c r="Y1578" i="2"/>
  <c r="AA1578" i="2"/>
  <c r="AB2500" i="2"/>
  <c r="V1579" i="2"/>
  <c r="Y1579" i="2"/>
  <c r="AA1579" i="2"/>
  <c r="AB2501" i="2"/>
  <c r="V664" i="2"/>
  <c r="Y664" i="2"/>
  <c r="AA664" i="2"/>
  <c r="AB2502" i="2"/>
  <c r="Y1580" i="2"/>
  <c r="AA1580" i="2"/>
  <c r="AB2503" i="2"/>
  <c r="Y1581" i="2"/>
  <c r="AA1581" i="2"/>
  <c r="AB2504" i="2"/>
  <c r="Y3456" i="2"/>
  <c r="AA3456" i="2"/>
  <c r="AB2505" i="2"/>
  <c r="V3457" i="2"/>
  <c r="AA3457" i="2"/>
  <c r="AB2506" i="2"/>
  <c r="V3112" i="2"/>
  <c r="AA3112" i="2"/>
  <c r="AB2507" i="2"/>
  <c r="Y3317" i="2"/>
  <c r="AA3317" i="2"/>
  <c r="AB2508" i="2"/>
  <c r="V2124" i="2"/>
  <c r="Y2124" i="2"/>
  <c r="AA2124" i="2"/>
  <c r="AB2509" i="2"/>
  <c r="V2125" i="2"/>
  <c r="Y2125" i="2"/>
  <c r="AA2125" i="2"/>
  <c r="AB2510" i="2"/>
  <c r="Y2126" i="2"/>
  <c r="AA2126" i="2"/>
  <c r="AB2511" i="2"/>
  <c r="Y2127" i="2"/>
  <c r="AA2127" i="2"/>
  <c r="AB2512" i="2"/>
  <c r="Y2128" i="2"/>
  <c r="AA2128" i="2"/>
  <c r="AB2513" i="2"/>
  <c r="V2129" i="2"/>
  <c r="AA2129" i="2"/>
  <c r="AB2514" i="2"/>
  <c r="V2009" i="2"/>
  <c r="AA2009" i="2"/>
  <c r="AB2515" i="2"/>
  <c r="Y2010" i="2"/>
  <c r="AA2010" i="2"/>
  <c r="AB2516" i="2"/>
  <c r="V2011" i="2"/>
  <c r="Y2011" i="2"/>
  <c r="AA2011" i="2"/>
  <c r="AB2517" i="2"/>
  <c r="V2012" i="2"/>
  <c r="Y2012" i="2"/>
  <c r="AA2012" i="2"/>
  <c r="AB2518" i="2"/>
  <c r="Y2013" i="2"/>
  <c r="AA2013" i="2"/>
  <c r="AB2519" i="2"/>
  <c r="Y2014" i="2"/>
  <c r="AA2014" i="2"/>
  <c r="AB2520" i="2"/>
  <c r="Y2015" i="2"/>
  <c r="AA2015" i="2"/>
  <c r="AB2521" i="2"/>
  <c r="V2016" i="2"/>
  <c r="AA2016" i="2"/>
  <c r="AB2522" i="2"/>
  <c r="V2017" i="2"/>
  <c r="AA2017" i="2"/>
  <c r="AB2523" i="2"/>
  <c r="Y2018" i="2"/>
  <c r="AA2018" i="2"/>
  <c r="AB2524" i="2"/>
  <c r="Y1698" i="2"/>
  <c r="AA1698" i="2"/>
  <c r="AB2525" i="2"/>
  <c r="V1699" i="2"/>
  <c r="Y1699" i="2"/>
  <c r="AA1699" i="2"/>
  <c r="AB2526" i="2"/>
  <c r="Y1700" i="2"/>
  <c r="AA1700" i="2"/>
  <c r="AB2527" i="2"/>
  <c r="Y1701" i="2"/>
  <c r="AA1701" i="2"/>
  <c r="AB2528" i="2"/>
  <c r="Y1702" i="2"/>
  <c r="AA1702" i="2"/>
  <c r="AB2529" i="2"/>
  <c r="V1703" i="2"/>
  <c r="AA1703" i="2"/>
  <c r="AB2530" i="2"/>
  <c r="V1704" i="2"/>
  <c r="AA1704" i="2"/>
  <c r="AB2531" i="2"/>
  <c r="Y1705" i="2"/>
  <c r="AA1705" i="2"/>
  <c r="AB2532" i="2"/>
  <c r="V1706" i="2"/>
  <c r="Y1706" i="2"/>
  <c r="AA1706" i="2"/>
  <c r="AB2533" i="2"/>
  <c r="V1707" i="2"/>
  <c r="Y1707" i="2"/>
  <c r="AA1707" i="2"/>
  <c r="AB2534" i="2"/>
  <c r="Y1708" i="2"/>
  <c r="AA1708" i="2"/>
  <c r="AB2535" i="2"/>
  <c r="Y1709" i="2"/>
  <c r="AA1709" i="2"/>
  <c r="AB2536" i="2"/>
  <c r="Y1710" i="2"/>
  <c r="AA1710" i="2"/>
  <c r="AB2537" i="2"/>
  <c r="V1158" i="2"/>
  <c r="AA1158" i="2"/>
  <c r="AB2538" i="2"/>
  <c r="V2966" i="2"/>
  <c r="AA2966" i="2"/>
  <c r="AB2539" i="2"/>
  <c r="Y1159" i="2"/>
  <c r="AA1159" i="2"/>
  <c r="AB2540" i="2"/>
  <c r="V1160" i="2"/>
  <c r="Y1160" i="2"/>
  <c r="AA1160" i="2"/>
  <c r="AB2541" i="2"/>
  <c r="V1161" i="2"/>
  <c r="Y1161" i="2"/>
  <c r="AA1161" i="2"/>
  <c r="AB2542" i="2"/>
  <c r="Y2968" i="2"/>
  <c r="AA2968" i="2"/>
  <c r="AB2543" i="2"/>
  <c r="V802" i="2"/>
  <c r="Y802" i="2"/>
  <c r="AA802" i="2"/>
  <c r="AB2544" i="2"/>
  <c r="Y803" i="2"/>
  <c r="AA803" i="2"/>
  <c r="AB2545" i="2"/>
  <c r="AA283" i="2"/>
  <c r="AB2546" i="2"/>
  <c r="AA1678" i="2"/>
  <c r="AB2547" i="2"/>
  <c r="Y2225" i="2"/>
  <c r="AA2225" i="2"/>
  <c r="AB2548" i="2"/>
  <c r="V2226" i="2"/>
  <c r="Y2226" i="2"/>
  <c r="AA2226" i="2"/>
  <c r="AB2549" i="2"/>
  <c r="V423" i="2"/>
  <c r="Y423" i="2"/>
  <c r="AA423" i="2"/>
  <c r="AB2550" i="2"/>
  <c r="Y1137" i="2"/>
  <c r="AA1137" i="2"/>
  <c r="AB2551" i="2"/>
  <c r="V2089" i="2"/>
  <c r="Y2089" i="2"/>
  <c r="AA2089" i="2"/>
  <c r="AB2552" i="2"/>
  <c r="Y2090" i="2"/>
  <c r="AA2090" i="2"/>
  <c r="AB2553" i="2"/>
  <c r="V1216" i="2"/>
  <c r="AA1216" i="2"/>
  <c r="AB2554" i="2"/>
  <c r="V1693" i="2"/>
  <c r="AA1693" i="2"/>
  <c r="AB2555" i="2"/>
  <c r="Y1694" i="2"/>
  <c r="AA1694" i="2"/>
  <c r="AB2556" i="2"/>
  <c r="Y1695" i="2"/>
  <c r="AA1695" i="2"/>
  <c r="AB2557" i="2"/>
  <c r="V672" i="2"/>
  <c r="Y672" i="2"/>
  <c r="AA672" i="2"/>
  <c r="AB2558" i="2"/>
  <c r="Y3080" i="2"/>
  <c r="AA3080" i="2"/>
  <c r="AB2559" i="2"/>
  <c r="Y1338" i="2"/>
  <c r="AA1338" i="2"/>
  <c r="AB2560" i="2"/>
  <c r="Y1339" i="2"/>
  <c r="AA1339" i="2"/>
  <c r="AB2561" i="2"/>
  <c r="V642" i="2"/>
  <c r="AA642" i="2"/>
  <c r="AB2562" i="2"/>
  <c r="V1340" i="2"/>
  <c r="AA1340" i="2"/>
  <c r="AB2563" i="2"/>
  <c r="Y1341" i="2"/>
  <c r="AA1341" i="2"/>
  <c r="AB2564" i="2"/>
  <c r="V1342" i="2"/>
  <c r="Y1342" i="2"/>
  <c r="AA1342" i="2"/>
  <c r="AB2565" i="2"/>
  <c r="V1343" i="2"/>
  <c r="Y1343" i="2"/>
  <c r="AA1343" i="2"/>
  <c r="AB2566" i="2"/>
  <c r="Y1344" i="2"/>
  <c r="AA1344" i="2"/>
  <c r="AB2567" i="2"/>
  <c r="Y1345" i="2"/>
  <c r="AA1345" i="2"/>
  <c r="AB2568" i="2"/>
  <c r="Y1346" i="2"/>
  <c r="AA1346" i="2"/>
  <c r="AB2569" i="2"/>
  <c r="V641" i="2"/>
  <c r="AA641" i="2"/>
  <c r="AB2570" i="2"/>
  <c r="V1347" i="2"/>
  <c r="AA1347" i="2"/>
  <c r="AB2571" i="2"/>
  <c r="Y1348" i="2"/>
  <c r="AA1348" i="2"/>
  <c r="AB2572" i="2"/>
  <c r="V1349" i="2"/>
  <c r="Y1349" i="2"/>
  <c r="AA1349" i="2"/>
  <c r="AB2573" i="2"/>
  <c r="V1350" i="2"/>
  <c r="Y1350" i="2"/>
  <c r="AA1350" i="2"/>
  <c r="AB2574" i="2"/>
  <c r="Y2277" i="2"/>
  <c r="AA2277" i="2"/>
  <c r="AB2575" i="2"/>
  <c r="V3117" i="2"/>
  <c r="Y3117" i="2"/>
  <c r="AA3117" i="2"/>
  <c r="AB2576" i="2"/>
  <c r="Y2174" i="2"/>
  <c r="AA2174" i="2"/>
  <c r="AB2577" i="2"/>
  <c r="V974" i="2"/>
  <c r="AA974" i="2"/>
  <c r="AB2578" i="2"/>
  <c r="V3320" i="2"/>
  <c r="AA3320" i="2"/>
  <c r="AB2579" i="2"/>
  <c r="Y973" i="2"/>
  <c r="AA973" i="2"/>
  <c r="AB2580" i="2"/>
  <c r="V3321" i="2"/>
  <c r="Y3321" i="2"/>
  <c r="AA3321" i="2"/>
  <c r="AB2581" i="2"/>
  <c r="V420" i="2"/>
  <c r="Y420" i="2"/>
  <c r="AA420" i="2"/>
  <c r="AB2582" i="2"/>
  <c r="Y3033" i="2"/>
  <c r="AA3033" i="2"/>
  <c r="AB2583" i="2"/>
  <c r="Y2725" i="2"/>
  <c r="AA2725" i="2"/>
  <c r="AB2584" i="2"/>
  <c r="Y2579" i="2"/>
  <c r="AA2579" i="2"/>
  <c r="AB2585" i="2"/>
  <c r="V433" i="2"/>
  <c r="AA433" i="2"/>
  <c r="AB2586" i="2"/>
  <c r="V2580" i="2"/>
  <c r="AA2580" i="2"/>
  <c r="AB2587" i="2"/>
  <c r="Y3077" i="2"/>
  <c r="AA3077" i="2"/>
  <c r="AB2588" i="2"/>
  <c r="Y3078" i="2"/>
  <c r="AA3078" i="2"/>
  <c r="AB2589" i="2"/>
  <c r="V567" i="2"/>
  <c r="Y567" i="2"/>
  <c r="AA567" i="2"/>
  <c r="AB2590" i="2"/>
  <c r="Y3079" i="2"/>
  <c r="AA3079" i="2"/>
  <c r="AB2591" i="2"/>
  <c r="Y177" i="2"/>
  <c r="AA177" i="2"/>
  <c r="AB2592" i="2"/>
  <c r="Y16" i="2"/>
  <c r="AA16" i="2"/>
  <c r="AB2593" i="2"/>
  <c r="V3450" i="2"/>
  <c r="AA3450" i="2"/>
  <c r="AB2594" i="2"/>
  <c r="Y3451" i="2"/>
  <c r="AA3451" i="2"/>
  <c r="AB2595" i="2"/>
  <c r="Y2356" i="2"/>
  <c r="AA2356" i="2"/>
  <c r="AB2596" i="2"/>
  <c r="V356" i="2"/>
  <c r="Y356" i="2"/>
  <c r="AA356" i="2"/>
  <c r="AB2597" i="2"/>
  <c r="V1234" i="2"/>
  <c r="Y1234" i="2"/>
  <c r="AA1234" i="2"/>
  <c r="AB2598" i="2"/>
  <c r="Y1235" i="2"/>
  <c r="AA1235" i="2"/>
  <c r="AB2599" i="2"/>
  <c r="Y2081" i="2"/>
  <c r="AA2081" i="2"/>
  <c r="AB2600" i="2"/>
  <c r="V2082" i="2"/>
  <c r="Y2082" i="2"/>
  <c r="AA2082" i="2"/>
  <c r="AB2601" i="2"/>
  <c r="V2083" i="2"/>
  <c r="AA2083" i="2"/>
  <c r="AB2602" i="2"/>
  <c r="Y1679" i="2"/>
  <c r="AA1679" i="2"/>
  <c r="AB2603" i="2"/>
  <c r="Y580" i="2"/>
  <c r="AA580" i="2"/>
  <c r="AB2604" i="2"/>
  <c r="V1431" i="2"/>
  <c r="Y1431" i="2"/>
  <c r="AA1431" i="2"/>
  <c r="AB2605" i="2"/>
  <c r="V516" i="2"/>
  <c r="Y516" i="2"/>
  <c r="AA516" i="2"/>
  <c r="AB2606" i="2"/>
  <c r="Y2650" i="2"/>
  <c r="AA2650" i="2"/>
  <c r="AB2607" i="2"/>
  <c r="Y462" i="2"/>
  <c r="AA462" i="2"/>
  <c r="AB2608" i="2"/>
  <c r="V1238" i="2"/>
  <c r="Y1238" i="2"/>
  <c r="AA1238" i="2"/>
  <c r="AB2609" i="2"/>
  <c r="V313" i="2"/>
  <c r="Y313" i="2"/>
  <c r="AA313" i="2"/>
  <c r="AB2610" i="2"/>
  <c r="Y1239" i="2"/>
  <c r="AA1239" i="2"/>
  <c r="AB2611" i="2"/>
  <c r="Y1240" i="2"/>
  <c r="AA1240" i="2"/>
  <c r="AB2612" i="2"/>
  <c r="Y3220" i="2"/>
  <c r="AA3220" i="2"/>
  <c r="AB2613" i="2"/>
  <c r="V542" i="2"/>
  <c r="Y542" i="2"/>
  <c r="AA542" i="2"/>
  <c r="AB2614" i="2"/>
  <c r="Y3221" i="2"/>
  <c r="AA3221" i="2"/>
  <c r="AB2615" i="2"/>
  <c r="Y1896" i="2"/>
  <c r="AA1896" i="2"/>
  <c r="AB2616" i="2"/>
  <c r="V1897" i="2"/>
  <c r="Y1897" i="2"/>
  <c r="AA1897" i="2"/>
  <c r="AB2617" i="2"/>
  <c r="V3418" i="2"/>
  <c r="Y3418" i="2"/>
  <c r="AA3418" i="2"/>
  <c r="AB2618" i="2"/>
  <c r="Y781" i="2"/>
  <c r="AA781" i="2"/>
  <c r="AB2619" i="2"/>
  <c r="Y3419" i="2"/>
  <c r="AA3419" i="2"/>
  <c r="AB2620" i="2"/>
  <c r="V1825" i="2"/>
  <c r="Y1825" i="2"/>
  <c r="AA1825" i="2"/>
  <c r="AB2621" i="2"/>
  <c r="Y936" i="2"/>
  <c r="AA936" i="2"/>
  <c r="AB2622" i="2"/>
  <c r="Y1764" i="2"/>
  <c r="AA1764" i="2"/>
  <c r="AB2623" i="2"/>
  <c r="Y2649" i="2"/>
  <c r="AA2649" i="2"/>
  <c r="AB2624" i="2"/>
  <c r="V2085" i="2"/>
  <c r="Y2085" i="2"/>
  <c r="AA2085" i="2"/>
  <c r="AB2625" i="2"/>
  <c r="V2086" i="2"/>
  <c r="Y2086" i="2"/>
  <c r="AA2086" i="2"/>
  <c r="AB2626" i="2"/>
  <c r="Y700" i="2"/>
  <c r="AA700" i="2"/>
  <c r="AB2627" i="2"/>
  <c r="Y1852" i="2"/>
  <c r="AA1852" i="2"/>
  <c r="AB2628" i="2"/>
  <c r="Y391" i="2"/>
  <c r="AA391" i="2"/>
  <c r="AB2629" i="2"/>
  <c r="V1853" i="2"/>
  <c r="Y1853" i="2"/>
  <c r="AA1853" i="2"/>
  <c r="AB2630" i="2"/>
  <c r="Y1854" i="2"/>
  <c r="AA1854" i="2"/>
  <c r="AB2631" i="2"/>
  <c r="V1855" i="2"/>
  <c r="Y1855" i="2"/>
  <c r="AA1855" i="2"/>
  <c r="AB2632" i="2"/>
  <c r="Y1856" i="2"/>
  <c r="AA1856" i="2"/>
  <c r="AB2633" i="2"/>
  <c r="Y1857" i="2"/>
  <c r="AA1857" i="2"/>
  <c r="AB2634" i="2"/>
  <c r="Y1858" i="2"/>
  <c r="AA1858" i="2"/>
  <c r="AB2635" i="2"/>
  <c r="Y683" i="2"/>
  <c r="AA683" i="2"/>
  <c r="AB2636" i="2"/>
  <c r="V1859" i="2"/>
  <c r="Y1859" i="2"/>
  <c r="AA1859" i="2"/>
  <c r="AB2637" i="2"/>
  <c r="V1860" i="2"/>
  <c r="Y1860" i="2"/>
  <c r="AA1860" i="2"/>
  <c r="AB2638" i="2"/>
  <c r="Y1861" i="2"/>
  <c r="AA1861" i="2"/>
  <c r="AB2639" i="2"/>
  <c r="V1862" i="2"/>
  <c r="Y1862" i="2"/>
  <c r="AA1862" i="2"/>
  <c r="AB2640" i="2"/>
  <c r="V1863" i="2"/>
  <c r="Y1863" i="2"/>
  <c r="AA1863" i="2"/>
  <c r="AB2641" i="2"/>
  <c r="Y1864" i="2"/>
  <c r="AA1864" i="2"/>
  <c r="AB2642" i="2"/>
  <c r="Y684" i="2"/>
  <c r="AA684" i="2"/>
  <c r="AB2643" i="2"/>
  <c r="Y1865" i="2"/>
  <c r="AA1865" i="2"/>
  <c r="AB2644" i="2"/>
  <c r="V1866" i="2"/>
  <c r="Y1866" i="2"/>
  <c r="AA1866" i="2"/>
  <c r="AB2645" i="2"/>
  <c r="V1867" i="2"/>
  <c r="Y1867" i="2"/>
  <c r="AA1867" i="2"/>
  <c r="AB2646" i="2"/>
  <c r="Y1868" i="2"/>
  <c r="AA1868" i="2"/>
  <c r="AB2647" i="2"/>
  <c r="Y2383" i="2"/>
  <c r="AA2383" i="2"/>
  <c r="AB2648" i="2"/>
  <c r="V551" i="2"/>
  <c r="Y551" i="2"/>
  <c r="AA551" i="2"/>
  <c r="AB2649" i="2"/>
  <c r="Y1212" i="2"/>
  <c r="AA1212" i="2"/>
  <c r="AB2650" i="2"/>
  <c r="Y1213" i="2"/>
  <c r="AA1213" i="2"/>
  <c r="AB2651" i="2"/>
  <c r="Y2971" i="2"/>
  <c r="AA2971" i="2"/>
  <c r="AB2652" i="2"/>
  <c r="V1909" i="2"/>
  <c r="Y1909" i="2"/>
  <c r="AA1909" i="2"/>
  <c r="AB2653" i="2"/>
  <c r="V1910" i="2"/>
  <c r="Y1910" i="2"/>
  <c r="AA1910" i="2"/>
  <c r="AB2654" i="2"/>
  <c r="Y685" i="2"/>
  <c r="AA685" i="2"/>
  <c r="AB2655" i="2"/>
  <c r="Y107" i="2"/>
  <c r="AA107" i="2"/>
  <c r="AB2656" i="2"/>
  <c r="V29" i="2"/>
  <c r="Y29" i="2"/>
  <c r="AA29" i="2"/>
  <c r="AB2657" i="2"/>
  <c r="Y252" i="2"/>
  <c r="AA252" i="2"/>
  <c r="AB2658" i="2"/>
  <c r="Y108" i="2"/>
  <c r="AA108" i="2"/>
  <c r="AB2659" i="2"/>
  <c r="Y1001" i="2"/>
  <c r="AA1001" i="2"/>
  <c r="AB2660" i="2"/>
  <c r="V1002" i="2"/>
  <c r="Y1002" i="2"/>
  <c r="AA1002" i="2"/>
  <c r="AB2661" i="2"/>
  <c r="V1003" i="2"/>
  <c r="Y1003" i="2"/>
  <c r="AA1003" i="2"/>
  <c r="AB2662" i="2"/>
  <c r="Y1004" i="2"/>
  <c r="AA1004" i="2"/>
  <c r="AB2663" i="2"/>
  <c r="Y1005" i="2"/>
  <c r="AA1005" i="2"/>
  <c r="AB2664" i="2"/>
  <c r="V619" i="2"/>
  <c r="Y619" i="2"/>
  <c r="AA619" i="2"/>
  <c r="AB2665" i="2"/>
  <c r="V1006" i="2"/>
  <c r="Y1006" i="2"/>
  <c r="AA1006" i="2"/>
  <c r="AB2666" i="2"/>
  <c r="Y1007" i="2"/>
  <c r="AA1007" i="2"/>
  <c r="AB2667" i="2"/>
  <c r="Y1008" i="2"/>
  <c r="AA1008" i="2"/>
  <c r="AB2668" i="2"/>
  <c r="V1009" i="2"/>
  <c r="Y1009" i="2"/>
  <c r="AA1009" i="2"/>
  <c r="AB2669" i="2"/>
  <c r="V2947" i="2"/>
  <c r="Y2947" i="2"/>
  <c r="AA2947" i="2"/>
  <c r="AB2670" i="2"/>
  <c r="Y1010" i="2"/>
  <c r="AA1010" i="2"/>
  <c r="AB2671" i="2"/>
  <c r="Y1011" i="2"/>
  <c r="AA1011" i="2"/>
  <c r="AB2672" i="2"/>
  <c r="V1012" i="2"/>
  <c r="Y1012" i="2"/>
  <c r="AA1012" i="2"/>
  <c r="AB2673" i="2"/>
  <c r="V1013" i="2"/>
  <c r="Y1013" i="2"/>
  <c r="AA1013" i="2"/>
  <c r="AB2674" i="2"/>
  <c r="Y1014" i="2"/>
  <c r="AA1014" i="2"/>
  <c r="AB2675" i="2"/>
  <c r="Y620" i="2"/>
  <c r="AA620" i="2"/>
  <c r="AB2676" i="2"/>
  <c r="Y1015" i="2"/>
  <c r="AA1015" i="2"/>
  <c r="AB2677" i="2"/>
  <c r="V1016" i="2"/>
  <c r="Y1016" i="2"/>
  <c r="AA1016" i="2"/>
  <c r="AB2678" i="2"/>
  <c r="Y2733" i="2"/>
  <c r="AA2733" i="2"/>
  <c r="AB2679" i="2"/>
  <c r="Y2734" i="2"/>
  <c r="AA2734" i="2"/>
  <c r="AB2680" i="2"/>
  <c r="V2735" i="2"/>
  <c r="Y2735" i="2"/>
  <c r="AA2735" i="2"/>
  <c r="AB2681" i="2"/>
  <c r="V2736" i="2"/>
  <c r="Y2736" i="2"/>
  <c r="AA2736" i="2"/>
  <c r="AB2682" i="2"/>
  <c r="Y235" i="2"/>
  <c r="AA235" i="2"/>
  <c r="AB2683" i="2"/>
  <c r="Y236" i="2"/>
  <c r="AA236" i="2"/>
  <c r="AB2684" i="2"/>
  <c r="V237" i="2"/>
  <c r="Y237" i="2"/>
  <c r="AA237" i="2"/>
  <c r="AB2685" i="2"/>
  <c r="Y238" i="2"/>
  <c r="AA238" i="2"/>
  <c r="AB2686" i="2"/>
  <c r="Y239" i="2"/>
  <c r="AA239" i="2"/>
  <c r="AB2687" i="2"/>
  <c r="Y46" i="2"/>
  <c r="AA46" i="2"/>
  <c r="AB2688" i="2"/>
  <c r="V240" i="2"/>
  <c r="Y240" i="2"/>
  <c r="AA240" i="2"/>
  <c r="AB2689" i="2"/>
  <c r="V241" i="2"/>
  <c r="Y241" i="2"/>
  <c r="AA241" i="2"/>
  <c r="AB2690" i="2"/>
  <c r="Y242" i="2"/>
  <c r="AA242" i="2"/>
  <c r="AB2691" i="2"/>
  <c r="Y243" i="2"/>
  <c r="AA243" i="2"/>
  <c r="AB2692" i="2"/>
  <c r="V244" i="2"/>
  <c r="Y244" i="2"/>
  <c r="AA244" i="2"/>
  <c r="AB2693" i="2"/>
  <c r="V245" i="2"/>
  <c r="Y245" i="2"/>
  <c r="AA245" i="2"/>
  <c r="AB2694" i="2"/>
  <c r="Y246" i="2"/>
  <c r="AA246" i="2"/>
  <c r="AB2695" i="2"/>
  <c r="V247" i="2"/>
  <c r="Y247" i="2"/>
  <c r="AA247" i="2"/>
  <c r="AB2696" i="2"/>
  <c r="Y248" i="2"/>
  <c r="AA248" i="2"/>
  <c r="AB2697" i="2"/>
  <c r="Y1585" i="2"/>
  <c r="AA1585" i="2"/>
  <c r="AB2698" i="2"/>
  <c r="Y1586" i="2"/>
  <c r="AA1586" i="2"/>
  <c r="AB2699" i="2"/>
  <c r="V587" i="2"/>
  <c r="AA587" i="2"/>
  <c r="AB2700" i="2"/>
  <c r="V1587" i="2"/>
  <c r="Y1587" i="2"/>
  <c r="AA1587" i="2"/>
  <c r="AB2701" i="2"/>
  <c r="V1588" i="2"/>
  <c r="Y1588" i="2"/>
  <c r="AA1588" i="2"/>
  <c r="AB2702" i="2"/>
  <c r="Y1589" i="2"/>
  <c r="AA1589" i="2"/>
  <c r="AB2703" i="2"/>
  <c r="V3292" i="2"/>
  <c r="Y3292" i="2"/>
  <c r="AA3292" i="2"/>
  <c r="AB2704" i="2"/>
  <c r="V3293" i="2"/>
  <c r="Y3293" i="2"/>
  <c r="AA3293" i="2"/>
  <c r="AB2705" i="2"/>
  <c r="Y178" i="2"/>
  <c r="AA178" i="2"/>
  <c r="AB2706" i="2"/>
  <c r="Y11" i="2"/>
  <c r="AA11" i="2"/>
  <c r="AB2707" i="2"/>
  <c r="Y179" i="2"/>
  <c r="AA179" i="2"/>
  <c r="AB2708" i="2"/>
  <c r="V180" i="2"/>
  <c r="Y180" i="2"/>
  <c r="AA180" i="2"/>
  <c r="AB2709" i="2"/>
  <c r="V3090" i="2"/>
  <c r="Y3090" i="2"/>
  <c r="AA3090" i="2"/>
  <c r="AB2710" i="2"/>
  <c r="Y744" i="2"/>
  <c r="AA744" i="2"/>
  <c r="AB2711" i="2"/>
  <c r="Y3091" i="2"/>
  <c r="AA3091" i="2"/>
  <c r="AB2712" i="2"/>
  <c r="V2704" i="2"/>
  <c r="Y2704" i="2"/>
  <c r="AA2704" i="2"/>
  <c r="AB2713" i="2"/>
  <c r="V538" i="2"/>
  <c r="Y538" i="2"/>
  <c r="AA538" i="2"/>
  <c r="AB2714" i="2"/>
  <c r="Y2705" i="2"/>
  <c r="AA2705" i="2"/>
  <c r="AB2715" i="2"/>
  <c r="V2359" i="2"/>
  <c r="Y2359" i="2"/>
  <c r="AA2359" i="2"/>
  <c r="AB2716" i="2"/>
  <c r="V706" i="2"/>
  <c r="Y706" i="2"/>
  <c r="AA706" i="2"/>
  <c r="AB2717" i="2"/>
  <c r="V2360" i="2"/>
  <c r="Y2360" i="2"/>
  <c r="AA2360" i="2"/>
  <c r="AB2718" i="2"/>
  <c r="Y3585" i="2"/>
  <c r="AA3585" i="2"/>
  <c r="AB2719" i="2"/>
  <c r="Y3586" i="2"/>
  <c r="AA3586" i="2"/>
  <c r="AB2720" i="2"/>
  <c r="V3238" i="2"/>
  <c r="Y3238" i="2"/>
  <c r="AA3238" i="2"/>
  <c r="AB2721" i="2"/>
  <c r="Y3239" i="2"/>
  <c r="AA3239" i="2"/>
  <c r="AB2722" i="2"/>
  <c r="Y2480" i="2"/>
  <c r="AA2480" i="2"/>
  <c r="AB2723" i="2"/>
  <c r="Y499" i="2"/>
  <c r="AA499" i="2"/>
  <c r="AB2724" i="2"/>
  <c r="V2481" i="2"/>
  <c r="Y2481" i="2"/>
  <c r="AA2481" i="2"/>
  <c r="AB2725" i="2"/>
  <c r="V1088" i="2"/>
  <c r="Y1088" i="2"/>
  <c r="AA1088" i="2"/>
  <c r="AB2726" i="2"/>
  <c r="Y1089" i="2"/>
  <c r="AA1089" i="2"/>
  <c r="AB2727" i="2"/>
  <c r="Y2503" i="2"/>
  <c r="AA2503" i="2"/>
  <c r="AB2728" i="2"/>
  <c r="V368" i="2"/>
  <c r="Y368" i="2"/>
  <c r="AA368" i="2"/>
  <c r="AB2729" i="2"/>
  <c r="V3261" i="2"/>
  <c r="Y3261" i="2"/>
  <c r="AA3261" i="2"/>
  <c r="AB2730" i="2"/>
  <c r="Y3262" i="2"/>
  <c r="AA3262" i="2"/>
  <c r="AB2731" i="2"/>
  <c r="V761" i="2"/>
  <c r="Y761" i="2"/>
  <c r="AA761" i="2"/>
  <c r="AB2732" i="2"/>
  <c r="V3263" i="2"/>
  <c r="Y3263" i="2"/>
  <c r="AA3263" i="2"/>
  <c r="AB2733" i="2"/>
  <c r="V361" i="2"/>
  <c r="Y361" i="2"/>
  <c r="AA361" i="2"/>
  <c r="AB2734" i="2"/>
  <c r="Y3071" i="2"/>
  <c r="AA3071" i="2"/>
  <c r="AB2735" i="2"/>
  <c r="Y3072" i="2"/>
  <c r="AA3072" i="2"/>
  <c r="AB2736" i="2"/>
  <c r="V3073" i="2"/>
  <c r="Y3073" i="2"/>
  <c r="AA3073" i="2"/>
  <c r="AB2737" i="2"/>
  <c r="Y3318" i="2"/>
  <c r="AA3318" i="2"/>
  <c r="AB2738" i="2"/>
  <c r="V489" i="2"/>
  <c r="Y489" i="2"/>
  <c r="AA489" i="2"/>
  <c r="AB2739" i="2"/>
  <c r="V3319" i="2"/>
  <c r="AA3319" i="2"/>
  <c r="AB2740" i="2"/>
  <c r="V3074" i="2"/>
  <c r="Y3074" i="2"/>
  <c r="AA3074" i="2"/>
  <c r="AB2741" i="2"/>
  <c r="V479" i="2"/>
  <c r="Y479" i="2"/>
  <c r="AA479" i="2"/>
  <c r="AB2742" i="2"/>
  <c r="Y3075" i="2"/>
  <c r="AA3075" i="2"/>
  <c r="AB2743" i="2"/>
  <c r="V3076" i="2"/>
  <c r="Y3076" i="2"/>
  <c r="AA3076" i="2"/>
  <c r="AB2744" i="2"/>
  <c r="V2920" i="2"/>
  <c r="Y2920" i="2"/>
  <c r="AA2920" i="2"/>
  <c r="AB2745" i="2"/>
  <c r="Y730" i="2"/>
  <c r="AA730" i="2"/>
  <c r="AB2746" i="2"/>
  <c r="V2921" i="2"/>
  <c r="Y2921" i="2"/>
  <c r="AA2921" i="2"/>
  <c r="AB2747" i="2"/>
  <c r="Y2898" i="2"/>
  <c r="AA2898" i="2"/>
  <c r="AB2748" i="2"/>
  <c r="V2899" i="2"/>
  <c r="Y2899" i="2"/>
  <c r="AA2899" i="2"/>
  <c r="AB2749" i="2"/>
  <c r="V2900" i="2"/>
  <c r="Y2900" i="2"/>
  <c r="AA2900" i="2"/>
  <c r="AB2750" i="2"/>
  <c r="Y2901" i="2"/>
  <c r="AA2901" i="2"/>
  <c r="AB2751" i="2"/>
  <c r="Y3311" i="2"/>
  <c r="AA3311" i="2"/>
  <c r="AB2752" i="2"/>
  <c r="V3312" i="2"/>
  <c r="Y3312" i="2"/>
  <c r="AA3312" i="2"/>
  <c r="AB2753" i="2"/>
  <c r="Y3031" i="2"/>
  <c r="AA3031" i="2"/>
  <c r="AB2754" i="2"/>
  <c r="V3032" i="2"/>
  <c r="Y3032" i="2"/>
  <c r="AA3032" i="2"/>
  <c r="AB2755" i="2"/>
  <c r="Y2248" i="2"/>
  <c r="AA2248" i="2"/>
  <c r="AB2756" i="2"/>
  <c r="V1057" i="2"/>
  <c r="Y1057" i="2"/>
  <c r="AA1057" i="2"/>
  <c r="AB2757" i="2"/>
  <c r="V2222" i="2"/>
  <c r="Y2222" i="2"/>
  <c r="AA2222" i="2"/>
  <c r="AB2758" i="2"/>
  <c r="Y2223" i="2"/>
  <c r="AA2223" i="2"/>
  <c r="AB2759" i="2"/>
  <c r="Y346" i="2"/>
  <c r="AA346" i="2"/>
  <c r="AB2760" i="2"/>
  <c r="V1428" i="2"/>
  <c r="Y1428" i="2"/>
  <c r="AA1428" i="2"/>
  <c r="AB2761" i="2"/>
  <c r="V1469" i="2"/>
  <c r="Y1469" i="2"/>
  <c r="AA1469" i="2"/>
  <c r="AB2762" i="2"/>
  <c r="Y1470" i="2"/>
  <c r="AA1470" i="2"/>
  <c r="AB2763" i="2"/>
  <c r="Y1471" i="2"/>
  <c r="AA1471" i="2"/>
  <c r="AB2764" i="2"/>
  <c r="V1472" i="2"/>
  <c r="Y1472" i="2"/>
  <c r="AA1472" i="2"/>
  <c r="AB2765" i="2"/>
  <c r="V520" i="2"/>
  <c r="Y520" i="2"/>
  <c r="AA520" i="2"/>
  <c r="AB2766" i="2"/>
  <c r="Y1888" i="2"/>
  <c r="AA1888" i="2"/>
  <c r="AB2767" i="2"/>
  <c r="V3420" i="2"/>
  <c r="Y3420" i="2"/>
  <c r="AA3420" i="2"/>
  <c r="AB2768" i="2"/>
  <c r="V782" i="2"/>
  <c r="Y782" i="2"/>
  <c r="AA782" i="2"/>
  <c r="AB2769" i="2"/>
  <c r="V193" i="2"/>
  <c r="Y193" i="2"/>
  <c r="AA193" i="2"/>
  <c r="AB2770" i="2"/>
  <c r="Y41" i="2"/>
  <c r="AA41" i="2"/>
  <c r="AB2771" i="2"/>
  <c r="Y194" i="2"/>
  <c r="AA194" i="2"/>
  <c r="AB2772" i="2"/>
  <c r="Y195" i="2"/>
  <c r="AA195" i="2"/>
  <c r="AB2773" i="2"/>
  <c r="V196" i="2"/>
  <c r="Y196" i="2"/>
  <c r="AA196" i="2"/>
  <c r="AB2774" i="2"/>
  <c r="Y197" i="2"/>
  <c r="AA197" i="2"/>
  <c r="AB2775" i="2"/>
  <c r="Y198" i="2"/>
  <c r="AA198" i="2"/>
  <c r="AB2776" i="2"/>
  <c r="V199" i="2"/>
  <c r="Y199" i="2"/>
  <c r="AA199" i="2"/>
  <c r="AB2777" i="2"/>
  <c r="V2962" i="2"/>
  <c r="Y2962" i="2"/>
  <c r="AA2962" i="2"/>
  <c r="AB2778" i="2"/>
  <c r="Y737" i="2"/>
  <c r="AA737" i="2"/>
  <c r="AB2779" i="2"/>
  <c r="Y2963" i="2"/>
  <c r="AA2963" i="2"/>
  <c r="AB2780" i="2"/>
  <c r="V2609" i="2"/>
  <c r="Y2609" i="2"/>
  <c r="AA2609" i="2"/>
  <c r="AB2781" i="2"/>
  <c r="Y1827" i="2"/>
  <c r="AA1827" i="2"/>
  <c r="AB2782" i="2"/>
  <c r="Y682" i="2"/>
  <c r="AA682" i="2"/>
  <c r="AB2783" i="2"/>
  <c r="Y1828" i="2"/>
  <c r="AA1828" i="2"/>
  <c r="AB2784" i="2"/>
  <c r="V1829" i="2"/>
  <c r="Y1829" i="2"/>
  <c r="AA1829" i="2"/>
  <c r="AB2785" i="2"/>
  <c r="V1830" i="2"/>
  <c r="Y1830" i="2"/>
  <c r="AA1830" i="2"/>
  <c r="AB2786" i="2"/>
  <c r="Y1831" i="2"/>
  <c r="AA1831" i="2"/>
  <c r="AB2787" i="2"/>
  <c r="Y1832" i="2"/>
  <c r="AA1832" i="2"/>
  <c r="AB2788" i="2"/>
  <c r="V1833" i="2"/>
  <c r="Y1833" i="2"/>
  <c r="AA1833" i="2"/>
  <c r="AB2789" i="2"/>
  <c r="V1834" i="2"/>
  <c r="Y1834" i="2"/>
  <c r="AA1834" i="2"/>
  <c r="AB2790" i="2"/>
  <c r="Y495" i="2"/>
  <c r="AA495" i="2"/>
  <c r="AB2791" i="2"/>
  <c r="Y1835" i="2"/>
  <c r="AA1835" i="2"/>
  <c r="AB2792" i="2"/>
  <c r="Y1836" i="2"/>
  <c r="AA1836" i="2"/>
  <c r="AB2793" i="2"/>
  <c r="Y1837" i="2"/>
  <c r="AA1837" i="2"/>
  <c r="AB2794" i="2"/>
  <c r="V1498" i="2"/>
  <c r="Y1498" i="2"/>
  <c r="AA1498" i="2"/>
  <c r="AB2795" i="2"/>
  <c r="Y1499" i="2"/>
  <c r="AA1499" i="2"/>
  <c r="AB2796" i="2"/>
  <c r="V655" i="2"/>
  <c r="Y655" i="2"/>
  <c r="AA655" i="2"/>
  <c r="AB2797" i="2"/>
  <c r="V1500" i="2"/>
  <c r="Y1500" i="2"/>
  <c r="AA1500" i="2"/>
  <c r="AB2798" i="2"/>
  <c r="Y1501" i="2"/>
  <c r="AA1501" i="2"/>
  <c r="AB2799" i="2"/>
  <c r="Y1502" i="2"/>
  <c r="AA1502" i="2"/>
  <c r="AB2800" i="2"/>
  <c r="V1503" i="2"/>
  <c r="Y1503" i="2"/>
  <c r="AA1503" i="2"/>
  <c r="AB2801" i="2"/>
  <c r="Y1504" i="2"/>
  <c r="AA1504" i="2"/>
  <c r="AB2802" i="2"/>
  <c r="V1505" i="2"/>
  <c r="Y1505" i="2"/>
  <c r="AA1505" i="2"/>
  <c r="AB2803" i="2"/>
  <c r="Y546" i="2"/>
  <c r="AA546" i="2"/>
  <c r="AB2804" i="2"/>
  <c r="V1506" i="2"/>
  <c r="Y1506" i="2"/>
  <c r="AA1506" i="2"/>
  <c r="AB2805" i="2"/>
  <c r="V1507" i="2"/>
  <c r="Y1507" i="2"/>
  <c r="AA1507" i="2"/>
  <c r="AB2806" i="2"/>
  <c r="Y1508" i="2"/>
  <c r="AA1508" i="2"/>
  <c r="AB2807" i="2"/>
  <c r="V1509" i="2"/>
  <c r="Y1509" i="2"/>
  <c r="AA1509" i="2"/>
  <c r="AB2808" i="2"/>
  <c r="V2220" i="2"/>
  <c r="Y2220" i="2"/>
  <c r="AA2220" i="2"/>
  <c r="AB2809" i="2"/>
  <c r="Y2221" i="2"/>
  <c r="AA2221" i="2"/>
  <c r="AB2810" i="2"/>
  <c r="V373" i="2"/>
  <c r="Y373" i="2"/>
  <c r="AA373" i="2"/>
  <c r="AB2811" i="2"/>
  <c r="Y1434" i="2"/>
  <c r="AA1434" i="2"/>
  <c r="AB2812" i="2"/>
  <c r="V1637" i="2"/>
  <c r="Y1637" i="2"/>
  <c r="AA1637" i="2"/>
  <c r="AB2813" i="2"/>
  <c r="V668" i="2"/>
  <c r="AA668" i="2"/>
  <c r="AB2814" i="2"/>
  <c r="Y1638" i="2"/>
  <c r="AA1638" i="2"/>
  <c r="AB2815" i="2"/>
  <c r="V1639" i="2"/>
  <c r="Y1639" i="2"/>
  <c r="AA1639" i="2"/>
  <c r="AB2816" i="2"/>
  <c r="Y1640" i="2"/>
  <c r="AA1640" i="2"/>
  <c r="AB2817" i="2"/>
  <c r="Y1641" i="2"/>
  <c r="AA1641" i="2"/>
  <c r="AB2818" i="2"/>
  <c r="V1642" i="2"/>
  <c r="Y1642" i="2"/>
  <c r="AA1642" i="2"/>
  <c r="AB2819" i="2"/>
  <c r="V1643" i="2"/>
  <c r="AA1643" i="2"/>
  <c r="AB2820" i="2"/>
  <c r="V1644" i="2"/>
  <c r="Y1644" i="2"/>
  <c r="AA1644" i="2"/>
  <c r="AB2821" i="2"/>
  <c r="V1645" i="2"/>
  <c r="AA1645" i="2"/>
  <c r="AB2822" i="2"/>
  <c r="Y669" i="2"/>
  <c r="AA669" i="2"/>
  <c r="AB2823" i="2"/>
  <c r="V95" i="2"/>
  <c r="Y95" i="2"/>
  <c r="AA95" i="2"/>
  <c r="AB2824" i="2"/>
  <c r="V96" i="2"/>
  <c r="AA96" i="2"/>
  <c r="AB2825" i="2"/>
  <c r="V97" i="2"/>
  <c r="Y97" i="2"/>
  <c r="AA97" i="2"/>
  <c r="AB2826" i="2"/>
  <c r="Y98" i="2"/>
  <c r="AA98" i="2"/>
  <c r="AB2827" i="2"/>
  <c r="V99" i="2"/>
  <c r="AA99" i="2"/>
  <c r="AB2828" i="2"/>
  <c r="Y5" i="2"/>
  <c r="AA5" i="2"/>
  <c r="AB2829" i="2"/>
  <c r="V100" i="2"/>
  <c r="AA100" i="2"/>
  <c r="AB2830" i="2"/>
  <c r="V20" i="2"/>
  <c r="Y20" i="2"/>
  <c r="AA20" i="2"/>
  <c r="AB2831" i="2"/>
  <c r="V101" i="2"/>
  <c r="Y101" i="2"/>
  <c r="AA101" i="2"/>
  <c r="AB2832" i="2"/>
  <c r="V102" i="2"/>
  <c r="Y102" i="2"/>
  <c r="AA102" i="2"/>
  <c r="AB2833" i="2"/>
  <c r="Y103" i="2"/>
  <c r="AA103" i="2"/>
  <c r="AB2834" i="2"/>
  <c r="Y104" i="2"/>
  <c r="AA104" i="2"/>
  <c r="AB2835" i="2"/>
  <c r="V105" i="2"/>
  <c r="AA105" i="2"/>
  <c r="AB2836" i="2"/>
  <c r="Y28" i="2"/>
  <c r="AA28" i="2"/>
  <c r="AB2837" i="2"/>
  <c r="V106" i="2"/>
  <c r="AA106" i="2"/>
  <c r="AB2838" i="2"/>
  <c r="V1765" i="2"/>
  <c r="Y1765" i="2"/>
  <c r="AA1765" i="2"/>
  <c r="AB2839" i="2"/>
  <c r="V1766" i="2"/>
  <c r="Y1766" i="2"/>
  <c r="AA1766" i="2"/>
  <c r="AB2840" i="2"/>
  <c r="V676" i="2"/>
  <c r="Y676" i="2"/>
  <c r="AA676" i="2"/>
  <c r="AB2841" i="2"/>
  <c r="Y1767" i="2"/>
  <c r="AA1767" i="2"/>
  <c r="AB2842" i="2"/>
  <c r="Y1768" i="2"/>
  <c r="AA1768" i="2"/>
  <c r="AB2843" i="2"/>
  <c r="V1769" i="2"/>
  <c r="AA1769" i="2"/>
  <c r="AB2844" i="2"/>
  <c r="Y1770" i="2"/>
  <c r="AA1770" i="2"/>
  <c r="AB2845" i="2"/>
  <c r="V1771" i="2"/>
  <c r="AA1771" i="2"/>
  <c r="AB2846" i="2"/>
  <c r="Y1772" i="2"/>
  <c r="AA1772" i="2"/>
  <c r="AB2847" i="2"/>
  <c r="V1773" i="2"/>
  <c r="Y1773" i="2"/>
  <c r="AA1773" i="2"/>
  <c r="AB2848" i="2"/>
  <c r="V1774" i="2"/>
  <c r="Y1774" i="2"/>
  <c r="AA1774" i="2"/>
  <c r="AB2849" i="2"/>
  <c r="Y1775" i="2"/>
  <c r="AA1775" i="2"/>
  <c r="AB2850" i="2"/>
  <c r="Y1776" i="2"/>
  <c r="AA1776" i="2"/>
  <c r="AB2851" i="2"/>
  <c r="V1777" i="2"/>
  <c r="AA1777" i="2"/>
  <c r="AB2852" i="2"/>
  <c r="Y1778" i="2"/>
  <c r="AA1778" i="2"/>
  <c r="AB2853" i="2"/>
  <c r="V2187" i="2"/>
  <c r="AA2187" i="2"/>
  <c r="AB2854" i="2"/>
  <c r="V2188" i="2"/>
  <c r="Y2188" i="2"/>
  <c r="AA2188" i="2"/>
  <c r="AB2855" i="2"/>
  <c r="Y2328" i="2"/>
  <c r="AA2328" i="2"/>
  <c r="AB2856" i="2"/>
  <c r="V2329" i="2"/>
  <c r="Y2329" i="2"/>
  <c r="AA2329" i="2"/>
  <c r="AB2857" i="2"/>
  <c r="Y2330" i="2"/>
  <c r="AA2330" i="2"/>
  <c r="AB2858" i="2"/>
  <c r="Y1048" i="2"/>
  <c r="AA1048" i="2"/>
  <c r="AB2859" i="2"/>
  <c r="V1050" i="2"/>
  <c r="AA1050" i="2"/>
  <c r="AB2860" i="2"/>
  <c r="Y1051" i="2"/>
  <c r="AA1051" i="2"/>
  <c r="AB2861" i="2"/>
  <c r="V1052" i="2"/>
  <c r="AA1052" i="2"/>
  <c r="AB2862" i="2"/>
  <c r="V2399" i="2"/>
  <c r="Y2399" i="2"/>
  <c r="AA2399" i="2"/>
  <c r="AB2863" i="2"/>
  <c r="V2400" i="2"/>
  <c r="Y2400" i="2"/>
  <c r="AA2400" i="2"/>
  <c r="AB2864" i="2"/>
  <c r="Y2401" i="2"/>
  <c r="AA2401" i="2"/>
  <c r="AB2865" i="2"/>
  <c r="Y891" i="2"/>
  <c r="AA891" i="2"/>
  <c r="AB2866" i="2"/>
  <c r="Y892" i="2"/>
  <c r="AA892" i="2"/>
  <c r="AB2867" i="2"/>
  <c r="V893" i="2"/>
  <c r="AA893" i="2"/>
  <c r="AB2868" i="2"/>
  <c r="Y894" i="2"/>
  <c r="AA894" i="2"/>
  <c r="AB2869" i="2"/>
  <c r="V895" i="2"/>
  <c r="AA895" i="2"/>
  <c r="AB2870" i="2"/>
  <c r="V896" i="2"/>
  <c r="Y896" i="2"/>
  <c r="AA896" i="2"/>
  <c r="AB2871" i="2"/>
  <c r="V897" i="2"/>
  <c r="Y897" i="2"/>
  <c r="AA897" i="2"/>
  <c r="AB2872" i="2"/>
  <c r="V898" i="2"/>
  <c r="Y898" i="2"/>
  <c r="AA898" i="2"/>
  <c r="AB2873" i="2"/>
  <c r="Y899" i="2"/>
  <c r="AA899" i="2"/>
  <c r="AB2874" i="2"/>
  <c r="Y900" i="2"/>
  <c r="AA900" i="2"/>
  <c r="AB2875" i="2"/>
  <c r="V901" i="2"/>
  <c r="AA901" i="2"/>
  <c r="AB2876" i="2"/>
  <c r="Y902" i="2"/>
  <c r="AA902" i="2"/>
  <c r="AB2877" i="2"/>
  <c r="V444" i="2"/>
  <c r="AA444" i="2"/>
  <c r="AB2878" i="2"/>
  <c r="V903" i="2"/>
  <c r="Y903" i="2"/>
  <c r="AA903" i="2"/>
  <c r="AB2879" i="2"/>
  <c r="V906" i="2"/>
  <c r="Y906" i="2"/>
  <c r="AA906" i="2"/>
  <c r="AB2880" i="2"/>
  <c r="V907" i="2"/>
  <c r="Y907" i="2"/>
  <c r="AA907" i="2"/>
  <c r="AB2881" i="2"/>
  <c r="Y908" i="2"/>
  <c r="AA908" i="2"/>
  <c r="AB2882" i="2"/>
  <c r="Y909" i="2"/>
  <c r="AA909" i="2"/>
  <c r="AB2883" i="2"/>
  <c r="V910" i="2"/>
  <c r="AA910" i="2"/>
  <c r="AB2884" i="2"/>
  <c r="Y911" i="2"/>
  <c r="AA911" i="2"/>
  <c r="AB2885" i="2"/>
  <c r="V914" i="2"/>
  <c r="AA914" i="2"/>
  <c r="AB2886" i="2"/>
  <c r="V915" i="2"/>
  <c r="Y915" i="2"/>
  <c r="AA915" i="2"/>
  <c r="AB2887" i="2"/>
  <c r="Y916" i="2"/>
  <c r="AA916" i="2"/>
  <c r="AB2888" i="2"/>
  <c r="V917" i="2"/>
  <c r="Y917" i="2"/>
  <c r="AA917" i="2"/>
  <c r="AB2889" i="2"/>
  <c r="Y918" i="2"/>
  <c r="AA918" i="2"/>
  <c r="AB2890" i="2"/>
  <c r="Y919" i="2"/>
  <c r="AA919" i="2"/>
  <c r="AB2891" i="2"/>
  <c r="V920" i="2"/>
  <c r="AA920" i="2"/>
  <c r="AB2892" i="2"/>
  <c r="Y921" i="2"/>
  <c r="AA921" i="2"/>
  <c r="AB2893" i="2"/>
  <c r="V922" i="2"/>
  <c r="AA922" i="2"/>
  <c r="AB2894" i="2"/>
  <c r="Y275" i="2"/>
  <c r="AA275" i="2"/>
  <c r="AB2895" i="2"/>
  <c r="V923" i="2"/>
  <c r="Y923" i="2"/>
  <c r="AA923" i="2"/>
  <c r="AB2896" i="2"/>
  <c r="V924" i="2"/>
  <c r="Y924" i="2"/>
  <c r="AA924" i="2"/>
  <c r="AB2897" i="2"/>
  <c r="Y925" i="2"/>
  <c r="AA925" i="2"/>
  <c r="AB2898" i="2"/>
  <c r="Y926" i="2"/>
  <c r="AA926" i="2"/>
  <c r="AB2899" i="2"/>
  <c r="V927" i="2"/>
  <c r="AA927" i="2"/>
  <c r="AB2900" i="2"/>
  <c r="Y612" i="2"/>
  <c r="AA612" i="2"/>
  <c r="AB2901" i="2"/>
  <c r="V928" i="2"/>
  <c r="AA928" i="2"/>
  <c r="AB2902" i="2"/>
  <c r="Y929" i="2"/>
  <c r="AA929" i="2"/>
  <c r="AB2903" i="2"/>
  <c r="V930" i="2"/>
  <c r="Y930" i="2"/>
  <c r="AA930" i="2"/>
  <c r="AB2904" i="2"/>
  <c r="V931" i="2"/>
  <c r="Y931" i="2"/>
  <c r="AA931" i="2"/>
  <c r="AB2905" i="2"/>
  <c r="Y932" i="2"/>
  <c r="AA932" i="2"/>
  <c r="AB2906" i="2"/>
  <c r="Y2428" i="2"/>
  <c r="AA2428" i="2"/>
  <c r="AB2907" i="2"/>
  <c r="V875" i="2"/>
  <c r="AA875" i="2"/>
  <c r="AB2908" i="2"/>
  <c r="Y2693" i="2"/>
  <c r="AA2693" i="2"/>
  <c r="AB2909" i="2"/>
  <c r="V1058" i="2"/>
  <c r="AA1058" i="2"/>
  <c r="AB2910" i="2"/>
  <c r="Y2980" i="2"/>
  <c r="AA2980" i="2"/>
  <c r="AB2911" i="2"/>
  <c r="Y3236" i="2"/>
  <c r="AA3236" i="2"/>
  <c r="AB2912" i="2"/>
  <c r="V876" i="2"/>
  <c r="Y876" i="2"/>
  <c r="AA876" i="2"/>
  <c r="AB2913" i="2"/>
  <c r="Y877" i="2"/>
  <c r="AA877" i="2"/>
  <c r="AB2914" i="2"/>
  <c r="Y878" i="2"/>
  <c r="AA878" i="2"/>
  <c r="AB2915" i="2"/>
  <c r="V879" i="2"/>
  <c r="AA879" i="2"/>
  <c r="AB2916" i="2"/>
  <c r="Y880" i="2"/>
  <c r="AA880" i="2"/>
  <c r="AB2917" i="2"/>
  <c r="V881" i="2"/>
  <c r="AA881" i="2"/>
  <c r="AB2918" i="2"/>
  <c r="V352" i="2"/>
  <c r="Y352" i="2"/>
  <c r="AA352" i="2"/>
  <c r="AB2919" i="2"/>
  <c r="Y882" i="2"/>
  <c r="AA882" i="2"/>
  <c r="AB2920" i="2"/>
  <c r="Y883" i="2"/>
  <c r="AA883" i="2"/>
  <c r="AB2921" i="2"/>
  <c r="Y884" i="2"/>
  <c r="AA884" i="2"/>
  <c r="AB2922" i="2"/>
  <c r="Y885" i="2"/>
  <c r="AA885" i="2"/>
  <c r="AB2923" i="2"/>
  <c r="V886" i="2"/>
  <c r="AA886" i="2"/>
  <c r="AB2924" i="2"/>
  <c r="Y887" i="2"/>
  <c r="AA887" i="2"/>
  <c r="AB2925" i="2"/>
  <c r="V611" i="2"/>
  <c r="AA611" i="2"/>
  <c r="AB2926" i="2"/>
  <c r="V888" i="2"/>
  <c r="Y888" i="2"/>
  <c r="AA888" i="2"/>
  <c r="AB2927" i="2"/>
  <c r="V889" i="2"/>
  <c r="Y889" i="2"/>
  <c r="AA889" i="2"/>
  <c r="AB2928" i="2"/>
  <c r="Y3611" i="2"/>
  <c r="AA3611" i="2"/>
  <c r="AB2929" i="2"/>
  <c r="Y3612" i="2"/>
  <c r="AA3612" i="2"/>
  <c r="AB2930" i="2"/>
  <c r="Y2056" i="2"/>
  <c r="AA2056" i="2"/>
  <c r="AB2931" i="2"/>
  <c r="AA574" i="2"/>
  <c r="AB2932" i="2"/>
  <c r="Y2702" i="2"/>
  <c r="AA2702" i="2"/>
  <c r="AB2933" i="2"/>
  <c r="V414" i="2"/>
  <c r="AA414" i="2"/>
  <c r="AB2934" i="2"/>
  <c r="V3570" i="2"/>
  <c r="Y3570" i="2"/>
  <c r="AA3570" i="2"/>
  <c r="AB2935" i="2"/>
  <c r="V1037" i="2"/>
  <c r="Y1037" i="2"/>
  <c r="AA1037" i="2"/>
  <c r="AB2936" i="2"/>
  <c r="V2357" i="2"/>
  <c r="Y2357" i="2"/>
  <c r="AA2357" i="2"/>
  <c r="AB2937" i="2"/>
  <c r="Y2358" i="2"/>
  <c r="AA2358" i="2"/>
  <c r="AB2938" i="2"/>
  <c r="Y2888" i="2"/>
  <c r="AA2888" i="2"/>
  <c r="AB2939" i="2"/>
  <c r="V2889" i="2"/>
  <c r="AA2889" i="2"/>
  <c r="AB2940" i="2"/>
  <c r="Y3539" i="2"/>
  <c r="AA3539" i="2"/>
  <c r="AB2941" i="2"/>
  <c r="V515" i="2"/>
  <c r="AA515" i="2"/>
  <c r="AB2942" i="2"/>
  <c r="V3081" i="2"/>
  <c r="Y3081" i="2"/>
  <c r="AA3081" i="2"/>
  <c r="AB2943" i="2"/>
  <c r="V3082" i="2"/>
  <c r="Y3082" i="2"/>
  <c r="AA3082" i="2"/>
  <c r="AB2944" i="2"/>
  <c r="V2617" i="2"/>
  <c r="Y2617" i="2"/>
  <c r="AA2617" i="2"/>
  <c r="AB2945" i="2"/>
  <c r="Y2668" i="2"/>
  <c r="AA2668" i="2"/>
  <c r="AB2946" i="2"/>
  <c r="Y1127" i="2"/>
  <c r="AA1127" i="2"/>
  <c r="AB2947" i="2"/>
  <c r="V145" i="2"/>
  <c r="AA145" i="2"/>
  <c r="AB2948" i="2"/>
  <c r="Y256" i="2"/>
  <c r="AA256" i="2"/>
  <c r="AB2949" i="2"/>
  <c r="V146" i="2"/>
  <c r="AA146" i="2"/>
  <c r="AB2950" i="2"/>
  <c r="V147" i="2"/>
  <c r="Y147" i="2"/>
  <c r="AA147" i="2"/>
  <c r="AB2951" i="2"/>
  <c r="Y3203" i="2"/>
  <c r="AA3203" i="2"/>
  <c r="AB2952" i="2"/>
  <c r="V755" i="2"/>
  <c r="Y755" i="2"/>
  <c r="AA755" i="2"/>
  <c r="AB2953" i="2"/>
  <c r="Y2948" i="2"/>
  <c r="AA2948" i="2"/>
  <c r="AB2954" i="2"/>
  <c r="Y378" i="2"/>
  <c r="AA378" i="2"/>
  <c r="AB2955" i="2"/>
  <c r="V2949" i="2"/>
  <c r="AA2949" i="2"/>
  <c r="AB2956" i="2"/>
  <c r="Y303" i="2"/>
  <c r="AA303" i="2"/>
  <c r="AB2957" i="2"/>
  <c r="V2494" i="2"/>
  <c r="AA2494" i="2"/>
  <c r="AB2958" i="2"/>
  <c r="V2495" i="2"/>
  <c r="Y2495" i="2"/>
  <c r="AA2495" i="2"/>
  <c r="AB2959" i="2"/>
  <c r="V2496" i="2"/>
  <c r="Y2496" i="2"/>
  <c r="AA2496" i="2"/>
  <c r="AB2960" i="2"/>
  <c r="V2497" i="2"/>
  <c r="Y2497" i="2"/>
  <c r="AA2497" i="2"/>
  <c r="AB2961" i="2"/>
  <c r="Y2421" i="2"/>
  <c r="AA2421" i="2"/>
  <c r="AB2962" i="2"/>
  <c r="Y2422" i="2"/>
  <c r="AA2422" i="2"/>
  <c r="AB2963" i="2"/>
  <c r="V2378" i="2"/>
  <c r="AA2378" i="2"/>
  <c r="AB2964" i="2"/>
  <c r="Y707" i="2"/>
  <c r="AA707" i="2"/>
  <c r="AB2965" i="2"/>
  <c r="V2379" i="2"/>
  <c r="AA2379" i="2"/>
  <c r="AB2966" i="2"/>
  <c r="Y793" i="2"/>
  <c r="AA793" i="2"/>
  <c r="AB2967" i="2"/>
  <c r="V794" i="2"/>
  <c r="Y794" i="2"/>
  <c r="AA794" i="2"/>
  <c r="AB2968" i="2"/>
  <c r="V2149" i="2"/>
  <c r="Y2149" i="2"/>
  <c r="AA2149" i="2"/>
  <c r="AB2969" i="2"/>
  <c r="Y295" i="2"/>
  <c r="AA295" i="2"/>
  <c r="AB2970" i="2"/>
  <c r="Y2150" i="2"/>
  <c r="AA2150" i="2"/>
  <c r="AB2971" i="2"/>
  <c r="V1872" i="2"/>
  <c r="AA1872" i="2"/>
  <c r="AB2972" i="2"/>
  <c r="Y1873" i="2"/>
  <c r="AA1873" i="2"/>
  <c r="AB2973" i="2"/>
  <c r="AA341" i="2"/>
  <c r="AB2974" i="2"/>
  <c r="Y1874" i="2"/>
  <c r="AA1874" i="2"/>
  <c r="AB2975" i="2"/>
  <c r="Y1875" i="2"/>
  <c r="AA1875" i="2"/>
  <c r="AB2976" i="2"/>
  <c r="V1876" i="2"/>
  <c r="Y1876" i="2"/>
  <c r="AA1876" i="2"/>
  <c r="AB2977" i="2"/>
  <c r="Y1877" i="2"/>
  <c r="AA1877" i="2"/>
  <c r="AB2978" i="2"/>
  <c r="Y1878" i="2"/>
  <c r="AA1878" i="2"/>
  <c r="AB2979" i="2"/>
  <c r="V1879" i="2"/>
  <c r="AA1879" i="2"/>
  <c r="AB2980" i="2"/>
  <c r="Y1880" i="2"/>
  <c r="AA1880" i="2"/>
  <c r="AB2981" i="2"/>
  <c r="V1881" i="2"/>
  <c r="AA1881" i="2"/>
  <c r="AB2982" i="2"/>
  <c r="V1882" i="2"/>
  <c r="Y1882" i="2"/>
  <c r="AA1882" i="2"/>
  <c r="AB2983" i="2"/>
  <c r="Y1790" i="2"/>
  <c r="AA1790" i="2"/>
  <c r="AB2984" i="2"/>
  <c r="Y677" i="2"/>
  <c r="AA677" i="2"/>
  <c r="AB2985" i="2"/>
  <c r="Y2044" i="2"/>
  <c r="AA2044" i="2"/>
  <c r="AB2986" i="2"/>
  <c r="Y2045" i="2"/>
  <c r="AA2045" i="2"/>
  <c r="AB2987" i="2"/>
  <c r="V2046" i="2"/>
  <c r="AA2046" i="2"/>
  <c r="AB2988" i="2"/>
  <c r="Y1162" i="2"/>
  <c r="AA1162" i="2"/>
  <c r="AB2989" i="2"/>
  <c r="V1164" i="2"/>
  <c r="AA1164" i="2"/>
  <c r="AB2990" i="2"/>
  <c r="V1165" i="2"/>
  <c r="Y1165" i="2"/>
  <c r="AA1165" i="2"/>
  <c r="AB2991" i="2"/>
  <c r="V2466" i="2"/>
  <c r="Y2466" i="2"/>
  <c r="AA2466" i="2"/>
  <c r="AB2992" i="2"/>
  <c r="Y2467" i="2"/>
  <c r="AA2467" i="2"/>
  <c r="AB2993" i="2"/>
  <c r="Y2468" i="2"/>
  <c r="AA2468" i="2"/>
  <c r="AB2994" i="2"/>
  <c r="Y498" i="2"/>
  <c r="AA498" i="2"/>
  <c r="AB2995" i="2"/>
  <c r="V2513" i="2"/>
  <c r="AA2513" i="2"/>
  <c r="AB2996" i="2"/>
  <c r="Y1942" i="2"/>
  <c r="AA1942" i="2"/>
  <c r="AB2997" i="2"/>
  <c r="V1943" i="2"/>
  <c r="AA1943" i="2"/>
  <c r="AB2998" i="2"/>
  <c r="V1944" i="2"/>
  <c r="Y1944" i="2"/>
  <c r="AA1944" i="2"/>
  <c r="AB2999" i="2"/>
  <c r="V1945" i="2"/>
  <c r="Y1945" i="2"/>
  <c r="AA1945" i="2"/>
  <c r="AB3000" i="2"/>
  <c r="V687" i="2"/>
  <c r="Y687" i="2"/>
  <c r="AA687" i="2"/>
  <c r="AB3001" i="2"/>
  <c r="Y1784" i="2"/>
  <c r="AA1784" i="2"/>
  <c r="AB3002" i="2"/>
  <c r="Y1785" i="2"/>
  <c r="AA1785" i="2"/>
  <c r="AB3003" i="2"/>
  <c r="V1786" i="2"/>
  <c r="AA1786" i="2"/>
  <c r="AB3004" i="2"/>
  <c r="Y586" i="2"/>
  <c r="AA586" i="2"/>
  <c r="AB3005" i="2"/>
  <c r="V1787" i="2"/>
  <c r="AA1787" i="2"/>
  <c r="AB3006" i="2"/>
  <c r="V2323" i="2"/>
  <c r="Y2323" i="2"/>
  <c r="AA2323" i="2"/>
  <c r="AB3007" i="2"/>
  <c r="V2324" i="2"/>
  <c r="Y2324" i="2"/>
  <c r="AA2324" i="2"/>
  <c r="AB3008" i="2"/>
  <c r="V2325" i="2"/>
  <c r="Y2325" i="2"/>
  <c r="AA2325" i="2"/>
  <c r="AB3009" i="2"/>
  <c r="Y2326" i="2"/>
  <c r="AA2326" i="2"/>
  <c r="AB3010" i="2"/>
  <c r="Y2327" i="2"/>
  <c r="AA2327" i="2"/>
  <c r="AB3011" i="2"/>
  <c r="V3106" i="2"/>
  <c r="AA3106" i="2"/>
  <c r="AB3012" i="2"/>
  <c r="Y1941" i="2"/>
  <c r="AA1941" i="2"/>
  <c r="AB3013" i="2"/>
  <c r="V2547" i="2"/>
  <c r="AA2547" i="2"/>
  <c r="AB3014" i="2"/>
  <c r="V2548" i="2"/>
  <c r="Y2548" i="2"/>
  <c r="AA2548" i="2"/>
  <c r="AB3015" i="2"/>
  <c r="Y2549" i="2"/>
  <c r="AA2549" i="2"/>
  <c r="AB3016" i="2"/>
  <c r="V2550" i="2"/>
  <c r="Y2550" i="2"/>
  <c r="AA2550" i="2"/>
  <c r="AB3017" i="2"/>
  <c r="Y432" i="2"/>
  <c r="AA432" i="2"/>
  <c r="AB3018" i="2"/>
  <c r="Y3135" i="2"/>
  <c r="AA3135" i="2"/>
  <c r="AB3019" i="2"/>
  <c r="V3014" i="2"/>
  <c r="AA3014" i="2"/>
  <c r="AB3020" i="2"/>
  <c r="Y527" i="2"/>
  <c r="AA527" i="2"/>
  <c r="AB3021" i="2"/>
  <c r="V3015" i="2"/>
  <c r="AA3015" i="2"/>
  <c r="AB3022" i="2"/>
  <c r="V1102" i="2"/>
  <c r="Y1102" i="2"/>
  <c r="AA1102" i="2"/>
  <c r="AB3023" i="2"/>
  <c r="Y1103" i="2"/>
  <c r="AA1103" i="2"/>
  <c r="AB3024" i="2"/>
  <c r="V1104" i="2"/>
  <c r="Y1104" i="2"/>
  <c r="AA1104" i="2"/>
  <c r="AB3025" i="2"/>
  <c r="Y592" i="2"/>
  <c r="AA592" i="2"/>
  <c r="AB3026" i="2"/>
  <c r="Y1105" i="2"/>
  <c r="AA1105" i="2"/>
  <c r="AB3027" i="2"/>
  <c r="V1108" i="2"/>
  <c r="AA1108" i="2"/>
  <c r="AB3028" i="2"/>
  <c r="Y1109" i="2"/>
  <c r="AA1109" i="2"/>
  <c r="AB3029" i="2"/>
  <c r="V1111" i="2"/>
  <c r="AA1111" i="2"/>
  <c r="AB3030" i="2"/>
  <c r="Y1112" i="2"/>
  <c r="AA1112" i="2"/>
  <c r="AB3031" i="2"/>
  <c r="V326" i="2"/>
  <c r="Y326" i="2"/>
  <c r="AA326" i="2"/>
  <c r="AB3032" i="2"/>
  <c r="V1143" i="2"/>
  <c r="Y1143" i="2"/>
  <c r="AA1143" i="2"/>
  <c r="AB3033" i="2"/>
  <c r="Y1144" i="2"/>
  <c r="AA1144" i="2"/>
  <c r="AB3034" i="2"/>
  <c r="Y1145" i="2"/>
  <c r="AA1145" i="2"/>
  <c r="AB3035" i="2"/>
  <c r="V1146" i="2"/>
  <c r="AA1146" i="2"/>
  <c r="AB3036" i="2"/>
  <c r="Y1147" i="2"/>
  <c r="AA1147" i="2"/>
  <c r="AB3037" i="2"/>
  <c r="V1148" i="2"/>
  <c r="AA1148" i="2"/>
  <c r="AB3038" i="2"/>
  <c r="Y3568" i="2"/>
  <c r="AA3568" i="2"/>
  <c r="AB3039" i="2"/>
  <c r="Y1531" i="2"/>
  <c r="AA1531" i="2"/>
  <c r="AB3040" i="2"/>
  <c r="V3565" i="2"/>
  <c r="Y3565" i="2"/>
  <c r="AA3565" i="2"/>
  <c r="AB3041" i="2"/>
  <c r="Y3566" i="2"/>
  <c r="AA3566" i="2"/>
  <c r="AB3042" i="2"/>
  <c r="Y3454" i="2"/>
  <c r="AA3454" i="2"/>
  <c r="AB3043" i="2"/>
  <c r="V3455" i="2"/>
  <c r="AA3455" i="2"/>
  <c r="AB3044" i="2"/>
  <c r="Y1779" i="2"/>
  <c r="AA1779" i="2"/>
  <c r="AB3045" i="2"/>
  <c r="V566" i="2"/>
  <c r="AA566" i="2"/>
  <c r="AB3046" i="2"/>
  <c r="V1780" i="2"/>
  <c r="Y1780" i="2"/>
  <c r="AA1780" i="2"/>
  <c r="AB3047" i="2"/>
  <c r="Y1781" i="2"/>
  <c r="AA1781" i="2"/>
  <c r="AB3048" i="2"/>
  <c r="Y1782" i="2"/>
  <c r="AA1782" i="2"/>
  <c r="AB3049" i="2"/>
  <c r="Y1783" i="2"/>
  <c r="AA1783" i="2"/>
  <c r="AB3050" i="2"/>
  <c r="Y181" i="2"/>
  <c r="AA181" i="2"/>
  <c r="AB3051" i="2"/>
  <c r="V39" i="2"/>
  <c r="AA39" i="2"/>
  <c r="AB3052" i="2"/>
  <c r="Y1985" i="2"/>
  <c r="AA1985" i="2"/>
  <c r="AB3053" i="2"/>
  <c r="V1986" i="2"/>
  <c r="AA1986" i="2"/>
  <c r="AB3054" i="2"/>
  <c r="V1987" i="2"/>
  <c r="Y1987" i="2"/>
  <c r="AA1987" i="2"/>
  <c r="AB3055" i="2"/>
  <c r="V1988" i="2"/>
  <c r="Y1988" i="2"/>
  <c r="AA1988" i="2"/>
  <c r="AB3056" i="2"/>
  <c r="Y1989" i="2"/>
  <c r="AA1989" i="2"/>
  <c r="AB3057" i="2"/>
  <c r="Y1990" i="2"/>
  <c r="AA1990" i="2"/>
  <c r="AB3058" i="2"/>
  <c r="Y2088" i="2"/>
  <c r="AA2088" i="2"/>
  <c r="AB3059" i="2"/>
  <c r="AA279" i="2"/>
  <c r="AB3060" i="2"/>
  <c r="Y1724" i="2"/>
  <c r="AA1724" i="2"/>
  <c r="AB3061" i="2"/>
  <c r="V267" i="2"/>
  <c r="AA267" i="2"/>
  <c r="AB3062" i="2"/>
  <c r="V1725" i="2"/>
  <c r="Y1725" i="2"/>
  <c r="AA1725" i="2"/>
  <c r="AB3063" i="2"/>
  <c r="V399" i="2"/>
  <c r="Y399" i="2"/>
  <c r="AA399" i="2"/>
  <c r="AB3064" i="2"/>
  <c r="V2163" i="2"/>
  <c r="Y2163" i="2"/>
  <c r="AA2163" i="2"/>
  <c r="AB3065" i="2"/>
  <c r="Y1036" i="2"/>
  <c r="AA1036" i="2"/>
  <c r="AB3066" i="2"/>
  <c r="Y2162" i="2"/>
  <c r="AA2162" i="2"/>
  <c r="AB3067" i="2"/>
  <c r="V372" i="2"/>
  <c r="AA372" i="2"/>
  <c r="AB3068" i="2"/>
  <c r="Y3605" i="2"/>
  <c r="AA3605" i="2"/>
  <c r="AB3069" i="2"/>
  <c r="V3606" i="2"/>
  <c r="AA3606" i="2"/>
  <c r="AB3070" i="2"/>
  <c r="V163" i="2"/>
  <c r="Y163" i="2"/>
  <c r="AA163" i="2"/>
  <c r="AB3071" i="2"/>
  <c r="V175" i="2"/>
  <c r="Y175" i="2"/>
  <c r="AA175" i="2"/>
  <c r="AB3072" i="2"/>
  <c r="V164" i="2"/>
  <c r="Y164" i="2"/>
  <c r="AA164" i="2"/>
  <c r="AB3073" i="2"/>
  <c r="Y771" i="2"/>
  <c r="AA771" i="2"/>
  <c r="AB3074" i="2"/>
  <c r="Y604" i="2"/>
  <c r="AA604" i="2"/>
  <c r="AB3075" i="2"/>
  <c r="V772" i="2"/>
  <c r="AA772" i="2"/>
  <c r="AB3076" i="2"/>
  <c r="Y773" i="2"/>
  <c r="AA773" i="2"/>
  <c r="AB3077" i="2"/>
  <c r="V774" i="2"/>
  <c r="AA774" i="2"/>
  <c r="AB3078" i="2"/>
  <c r="V775" i="2"/>
  <c r="Y775" i="2"/>
  <c r="AA775" i="2"/>
  <c r="AB3079" i="2"/>
  <c r="Y603" i="2"/>
  <c r="AA603" i="2"/>
  <c r="AB3080" i="2"/>
  <c r="V776" i="2"/>
  <c r="Y776" i="2"/>
  <c r="AA776" i="2"/>
  <c r="AB3081" i="2"/>
  <c r="Y777" i="2"/>
  <c r="AA777" i="2"/>
  <c r="AB3082" i="2"/>
  <c r="Y778" i="2"/>
  <c r="AA778" i="2"/>
  <c r="AB3083" i="2"/>
  <c r="V3573" i="2"/>
  <c r="AA3573" i="2"/>
  <c r="AB3084" i="2"/>
  <c r="Y3574" i="2"/>
  <c r="AA3574" i="2"/>
  <c r="AB3085" i="2"/>
  <c r="V3575" i="2"/>
  <c r="AA3575" i="2"/>
  <c r="AB3086" i="2"/>
  <c r="V3576" i="2"/>
  <c r="Y3576" i="2"/>
  <c r="AA3576" i="2"/>
  <c r="AB3087" i="2"/>
  <c r="V843" i="2"/>
  <c r="Y843" i="2"/>
  <c r="AA843" i="2"/>
  <c r="AB3088" i="2"/>
  <c r="V844" i="2"/>
  <c r="Y844" i="2"/>
  <c r="AA844" i="2"/>
  <c r="AB3089" i="2"/>
  <c r="Y845" i="2"/>
  <c r="AA845" i="2"/>
  <c r="AB3090" i="2"/>
  <c r="Y846" i="2"/>
  <c r="AA846" i="2"/>
  <c r="AB3091" i="2"/>
  <c r="V609" i="2"/>
  <c r="AA609" i="2"/>
  <c r="AB3092" i="2"/>
  <c r="Y1302" i="2"/>
  <c r="AA1302" i="2"/>
  <c r="AB3093" i="2"/>
  <c r="V1303" i="2"/>
  <c r="AA1303" i="2"/>
  <c r="AB3094" i="2"/>
  <c r="Y320" i="2"/>
  <c r="AA320" i="2"/>
  <c r="AB3095" i="2"/>
  <c r="V1304" i="2"/>
  <c r="Y1304" i="2"/>
  <c r="AA1304" i="2"/>
  <c r="AB3096" i="2"/>
  <c r="V470" i="2"/>
  <c r="Y470" i="2"/>
  <c r="AA470" i="2"/>
  <c r="AB3097" i="2"/>
  <c r="Y71" i="2"/>
  <c r="AA71" i="2"/>
  <c r="AB3098" i="2"/>
  <c r="Y72" i="2"/>
  <c r="AA72" i="2"/>
  <c r="AB3099" i="2"/>
  <c r="V15" i="2"/>
  <c r="AA15" i="2"/>
  <c r="AB3100" i="2"/>
  <c r="Y73" i="2"/>
  <c r="AA73" i="2"/>
  <c r="AB3101" i="2"/>
  <c r="V74" i="2"/>
  <c r="AA74" i="2"/>
  <c r="AB3102" i="2"/>
  <c r="Y75" i="2"/>
  <c r="AA75" i="2"/>
  <c r="AB3103" i="2"/>
  <c r="Y76" i="2"/>
  <c r="AA76" i="2"/>
  <c r="AB3104" i="2"/>
  <c r="V25" i="2"/>
  <c r="Y25" i="2"/>
  <c r="AA25" i="2"/>
  <c r="AB3105" i="2"/>
  <c r="Y77" i="2"/>
  <c r="AA77" i="2"/>
  <c r="AB3106" i="2"/>
  <c r="Y3464" i="2"/>
  <c r="AA3464" i="2"/>
  <c r="AB3107" i="2"/>
  <c r="V3465" i="2"/>
  <c r="AA3465" i="2"/>
  <c r="AB3108" i="2"/>
  <c r="Y855" i="2"/>
  <c r="AA855" i="2"/>
  <c r="AB3109" i="2"/>
  <c r="V856" i="2"/>
  <c r="AA856" i="2"/>
  <c r="AB3110" i="2"/>
  <c r="V857" i="2"/>
  <c r="Y857" i="2"/>
  <c r="AA857" i="2"/>
  <c r="AB3111" i="2"/>
  <c r="Y858" i="2"/>
  <c r="AA858" i="2"/>
  <c r="AB3112" i="2"/>
  <c r="Y2530" i="2"/>
  <c r="AA2530" i="2"/>
  <c r="AB3113" i="2"/>
  <c r="Y2531" i="2"/>
  <c r="AA2531" i="2"/>
  <c r="AB3114" i="2"/>
  <c r="Y2532" i="2"/>
  <c r="AA2532" i="2"/>
  <c r="AB3115" i="2"/>
  <c r="Y954" i="2"/>
  <c r="AA954" i="2"/>
  <c r="AB3116" i="2"/>
  <c r="Y2533" i="2"/>
  <c r="AA2533" i="2"/>
  <c r="AB3117" i="2"/>
  <c r="V2822" i="2"/>
  <c r="AA2822" i="2"/>
  <c r="AB3118" i="2"/>
  <c r="V2823" i="2"/>
  <c r="Y2823" i="2"/>
  <c r="AA2823" i="2"/>
  <c r="AB3119" i="2"/>
  <c r="V720" i="2"/>
  <c r="Y720" i="2"/>
  <c r="AA720" i="2"/>
  <c r="AB3120" i="2"/>
  <c r="Y1482" i="2"/>
  <c r="AA1482" i="2"/>
  <c r="AB3121" i="2"/>
  <c r="Y652" i="2"/>
  <c r="AA652" i="2"/>
  <c r="AB3122" i="2"/>
  <c r="Y3149" i="2"/>
  <c r="AA3149" i="2"/>
  <c r="AB3123" i="2"/>
  <c r="Y749" i="2"/>
  <c r="AA749" i="2"/>
  <c r="AB3124" i="2"/>
  <c r="Y3150" i="2"/>
  <c r="AA3150" i="2"/>
  <c r="AB3125" i="2"/>
  <c r="V860" i="2"/>
  <c r="AA860" i="2"/>
  <c r="AB3126" i="2"/>
  <c r="V861" i="2"/>
  <c r="Y861" i="2"/>
  <c r="AA861" i="2"/>
  <c r="AB3127" i="2"/>
  <c r="V862" i="2"/>
  <c r="Y862" i="2"/>
  <c r="AA862" i="2"/>
  <c r="AB3128" i="2"/>
  <c r="V863" i="2"/>
  <c r="Y863" i="2"/>
  <c r="AA863" i="2"/>
  <c r="AB3129" i="2"/>
  <c r="Y282" i="2"/>
  <c r="AA282" i="2"/>
  <c r="AB3130" i="2"/>
  <c r="Y864" i="2"/>
  <c r="AA864" i="2"/>
  <c r="AB3131" i="2"/>
  <c r="Y865" i="2"/>
  <c r="AA865" i="2"/>
  <c r="AB3132" i="2"/>
  <c r="Y866" i="2"/>
  <c r="AA866" i="2"/>
  <c r="AB3133" i="2"/>
  <c r="V867" i="2"/>
  <c r="AA867" i="2"/>
  <c r="AB3134" i="2"/>
  <c r="V868" i="2"/>
  <c r="Y868" i="2"/>
  <c r="AA868" i="2"/>
  <c r="AB3135" i="2"/>
  <c r="V869" i="2"/>
  <c r="Y869" i="2"/>
  <c r="AA869" i="2"/>
  <c r="AB3136" i="2"/>
  <c r="V870" i="2"/>
  <c r="Y870" i="2"/>
  <c r="AA870" i="2"/>
  <c r="AB3137" i="2"/>
  <c r="Y871" i="2"/>
  <c r="AA871" i="2"/>
  <c r="AB3138" i="2"/>
  <c r="Y872" i="2"/>
  <c r="AA872" i="2"/>
  <c r="AB3139" i="2"/>
  <c r="Y873" i="2"/>
  <c r="AA873" i="2"/>
  <c r="AB3140" i="2"/>
  <c r="Y874" i="2"/>
  <c r="AA874" i="2"/>
  <c r="AB3141" i="2"/>
  <c r="V2610" i="2"/>
  <c r="AA2610" i="2"/>
  <c r="AB3142" i="2"/>
  <c r="V1512" i="2"/>
  <c r="Y1512" i="2"/>
  <c r="AA1512" i="2"/>
  <c r="AB3143" i="2"/>
  <c r="Y1351" i="2"/>
  <c r="AA1351" i="2"/>
  <c r="AB3144" i="2"/>
  <c r="V415" i="2"/>
  <c r="Y415" i="2"/>
  <c r="AA415" i="2"/>
  <c r="AB3145" i="2"/>
  <c r="Y1352" i="2"/>
  <c r="AA1352" i="2"/>
  <c r="AB3146" i="2"/>
  <c r="Y1353" i="2"/>
  <c r="AA1353" i="2"/>
  <c r="AB3147" i="2"/>
  <c r="V1354" i="2"/>
  <c r="AA1354" i="2"/>
  <c r="AB3148" i="2"/>
  <c r="Y1355" i="2"/>
  <c r="AA1355" i="2"/>
  <c r="AB3149" i="2"/>
  <c r="V1356" i="2"/>
  <c r="AA1356" i="2"/>
  <c r="AB3150" i="2"/>
  <c r="V1357" i="2"/>
  <c r="Y1357" i="2"/>
  <c r="AA1357" i="2"/>
  <c r="AB3151" i="2"/>
  <c r="V1358" i="2"/>
  <c r="Y1358" i="2"/>
  <c r="AA1358" i="2"/>
  <c r="AB3152" i="2"/>
  <c r="V643" i="2"/>
  <c r="Y643" i="2"/>
  <c r="AA643" i="2"/>
  <c r="AB3153" i="2"/>
  <c r="Y1359" i="2"/>
  <c r="AA1359" i="2"/>
  <c r="AB3154" i="2"/>
  <c r="Y1360" i="2"/>
  <c r="AA1360" i="2"/>
  <c r="AB3155" i="2"/>
  <c r="Y1361" i="2"/>
  <c r="AA1361" i="2"/>
  <c r="AB3156" i="2"/>
  <c r="Y1362" i="2"/>
  <c r="AA1362" i="2"/>
  <c r="AB3157" i="2"/>
  <c r="V2556" i="2"/>
  <c r="AA2556" i="2"/>
  <c r="AB3158" i="2"/>
  <c r="Y2557" i="2"/>
  <c r="AA2557" i="2"/>
  <c r="AB3159" i="2"/>
  <c r="V438" i="2"/>
  <c r="Y438" i="2"/>
  <c r="AA438" i="2"/>
  <c r="AB3160" i="2"/>
  <c r="V2558" i="2"/>
  <c r="Y2558" i="2"/>
  <c r="AA2558" i="2"/>
  <c r="AB3161" i="2"/>
  <c r="Y3107" i="2"/>
  <c r="AA3107" i="2"/>
  <c r="AB3162" i="2"/>
  <c r="Y746" i="2"/>
  <c r="AA746" i="2"/>
  <c r="AB3163" i="2"/>
  <c r="Y3108" i="2"/>
  <c r="AA3108" i="2"/>
  <c r="AB3164" i="2"/>
  <c r="Y3109" i="2"/>
  <c r="AA3109" i="2"/>
  <c r="AB3165" i="2"/>
  <c r="V3110" i="2"/>
  <c r="AA3110" i="2"/>
  <c r="AB3166" i="2"/>
  <c r="Y3087" i="2"/>
  <c r="AA3087" i="2"/>
  <c r="AB3167" i="2"/>
  <c r="Y3088" i="2"/>
  <c r="AA3088" i="2"/>
  <c r="AB3168" i="2"/>
  <c r="V3342" i="2"/>
  <c r="Y3342" i="2"/>
  <c r="AA3342" i="2"/>
  <c r="AB3169" i="2"/>
  <c r="Y3423" i="2"/>
  <c r="AA3423" i="2"/>
  <c r="AB3170" i="2"/>
  <c r="Y3343" i="2"/>
  <c r="AA3343" i="2"/>
  <c r="AB3171" i="2"/>
  <c r="Y1172" i="2"/>
  <c r="AA1172" i="2"/>
  <c r="AB3172" i="2"/>
  <c r="Y465" i="2"/>
  <c r="AA465" i="2"/>
  <c r="AB3173" i="2"/>
  <c r="V1173" i="2"/>
  <c r="AA1173" i="2"/>
  <c r="AB3174" i="2"/>
  <c r="V1174" i="2"/>
  <c r="Y1174" i="2"/>
  <c r="AA1174" i="2"/>
  <c r="AB3175" i="2"/>
  <c r="Y1175" i="2"/>
  <c r="AA1175" i="2"/>
  <c r="AB3176" i="2"/>
  <c r="Y1176" i="2"/>
  <c r="AA1176" i="2"/>
  <c r="AB3177" i="2"/>
  <c r="Y1177" i="2"/>
  <c r="AA1177" i="2"/>
  <c r="AB3178" i="2"/>
  <c r="Y1178" i="2"/>
  <c r="AA1178" i="2"/>
  <c r="AB3179" i="2"/>
  <c r="V1179" i="2"/>
  <c r="AA1179" i="2"/>
  <c r="AB3180" i="2"/>
  <c r="Y1180" i="2"/>
  <c r="AA1180" i="2"/>
  <c r="AB3181" i="2"/>
  <c r="V633" i="2"/>
  <c r="AA633" i="2"/>
  <c r="AB3182" i="2"/>
  <c r="V1181" i="2"/>
  <c r="Y1181" i="2"/>
  <c r="AA1181" i="2"/>
  <c r="AB3183" i="2"/>
  <c r="V2423" i="2"/>
  <c r="Y2423" i="2"/>
  <c r="AA2423" i="2"/>
  <c r="AB3184" i="2"/>
  <c r="Y1116" i="2"/>
  <c r="AA1116" i="2"/>
  <c r="AB3185" i="2"/>
  <c r="Y2777" i="2"/>
  <c r="AA2777" i="2"/>
  <c r="AB3186" i="2"/>
  <c r="Y2778" i="2"/>
  <c r="AA2778" i="2"/>
  <c r="AB3187" i="2"/>
  <c r="V2779" i="2"/>
  <c r="AA2779" i="2"/>
  <c r="AB3188" i="2"/>
  <c r="Y2780" i="2"/>
  <c r="AA2780" i="2"/>
  <c r="AB3189" i="2"/>
  <c r="V2781" i="2"/>
  <c r="AA2781" i="2"/>
  <c r="AB3190" i="2"/>
  <c r="V2782" i="2"/>
  <c r="Y2782" i="2"/>
  <c r="AA2782" i="2"/>
  <c r="AB3191" i="2"/>
  <c r="V2413" i="2"/>
  <c r="Y2413" i="2"/>
  <c r="AA2413" i="2"/>
  <c r="AB3192" i="2"/>
  <c r="V369" i="2"/>
  <c r="Y369" i="2"/>
  <c r="AA369" i="2"/>
  <c r="AB3193" i="2"/>
  <c r="Y2915" i="2"/>
  <c r="AA2915" i="2"/>
  <c r="AB3194" i="2"/>
  <c r="Y2916" i="2"/>
  <c r="AA2916" i="2"/>
  <c r="AB3195" i="2"/>
  <c r="V2917" i="2"/>
  <c r="AA2917" i="2"/>
  <c r="AB3196" i="2"/>
  <c r="Y729" i="2"/>
  <c r="AA729" i="2"/>
  <c r="AB3197" i="2"/>
  <c r="V2918" i="2"/>
  <c r="AA2918" i="2"/>
  <c r="AB3198" i="2"/>
  <c r="V2919" i="2"/>
  <c r="Y2919" i="2"/>
  <c r="AA2919" i="2"/>
  <c r="AB3199" i="2"/>
  <c r="V1939" i="2"/>
  <c r="Y1939" i="2"/>
  <c r="AA1939" i="2"/>
  <c r="AB3200" i="2"/>
  <c r="V1940" i="2"/>
  <c r="Y1940" i="2"/>
  <c r="AA1940" i="2"/>
  <c r="AB3201" i="2"/>
  <c r="Y686" i="2"/>
  <c r="AA686" i="2"/>
  <c r="AB3202" i="2"/>
  <c r="Y2983" i="2"/>
  <c r="AA2983" i="2"/>
  <c r="AB3203" i="2"/>
  <c r="V739" i="2"/>
  <c r="AA739" i="2"/>
  <c r="AB3204" i="2"/>
  <c r="Y2984" i="2"/>
  <c r="AA2984" i="2"/>
  <c r="AB3205" i="2"/>
  <c r="V3340" i="2"/>
  <c r="AA3340" i="2"/>
  <c r="AB3206" i="2"/>
  <c r="V770" i="2"/>
  <c r="Y770" i="2"/>
  <c r="AA770" i="2"/>
  <c r="AB3207" i="2"/>
  <c r="Y3341" i="2"/>
  <c r="AA3341" i="2"/>
  <c r="AB3208" i="2"/>
  <c r="V3285" i="2"/>
  <c r="Y3285" i="2"/>
  <c r="AA3285" i="2"/>
  <c r="AB3209" i="2"/>
  <c r="Y3286" i="2"/>
  <c r="AA3286" i="2"/>
  <c r="AB3210" i="2"/>
  <c r="Y2551" i="2"/>
  <c r="AA2551" i="2"/>
  <c r="AB3211" i="2"/>
  <c r="V2552" i="2"/>
  <c r="AA2552" i="2"/>
  <c r="AB3212" i="2"/>
  <c r="Y3314" i="2"/>
  <c r="AA3314" i="2"/>
  <c r="AB3213" i="2"/>
  <c r="V3415" i="2"/>
  <c r="AA3415" i="2"/>
  <c r="AB3214" i="2"/>
  <c r="V160" i="2"/>
  <c r="Y160" i="2"/>
  <c r="AA160" i="2"/>
  <c r="AB3215" i="2"/>
  <c r="V10" i="2"/>
  <c r="Y10" i="2"/>
  <c r="AA10" i="2"/>
  <c r="AB3216" i="2"/>
  <c r="V161" i="2"/>
  <c r="Y161" i="2"/>
  <c r="AA161" i="2"/>
  <c r="AB3217" i="2"/>
  <c r="Y162" i="2"/>
  <c r="AA162" i="2"/>
  <c r="AB3218" i="2"/>
  <c r="Y1291" i="2"/>
  <c r="AA1291" i="2"/>
  <c r="AB3219" i="2"/>
  <c r="V336" i="2"/>
  <c r="AA336" i="2"/>
  <c r="AB3220" i="2"/>
  <c r="Y1292" i="2"/>
  <c r="AA1292" i="2"/>
  <c r="AB3221" i="2"/>
  <c r="V1293" i="2"/>
  <c r="AA1293" i="2"/>
  <c r="AB3222" i="2"/>
  <c r="Y1294" i="2"/>
  <c r="AA1294" i="2"/>
  <c r="AB3223" i="2"/>
  <c r="V1295" i="2"/>
  <c r="Y1295" i="2"/>
  <c r="AA1295" i="2"/>
  <c r="AB3224" i="2"/>
  <c r="V1601" i="2"/>
  <c r="Y1601" i="2"/>
  <c r="AA1601" i="2"/>
  <c r="AB3225" i="2"/>
  <c r="Y1602" i="2"/>
  <c r="AA1602" i="2"/>
  <c r="AB3226" i="2"/>
  <c r="Y461" i="2"/>
  <c r="AA461" i="2"/>
  <c r="AB3227" i="2"/>
  <c r="V1603" i="2"/>
  <c r="AA1603" i="2"/>
  <c r="AB3228" i="2"/>
  <c r="Y1604" i="2"/>
  <c r="AA1604" i="2"/>
  <c r="AB3229" i="2"/>
  <c r="V1605" i="2"/>
  <c r="AA1605" i="2"/>
  <c r="AB3230" i="2"/>
  <c r="Y1606" i="2"/>
  <c r="AA1606" i="2"/>
  <c r="AB3231" i="2"/>
  <c r="Y1607" i="2"/>
  <c r="AA1607" i="2"/>
  <c r="AB3232" i="2"/>
  <c r="V1608" i="2"/>
  <c r="Y1608" i="2"/>
  <c r="AA1608" i="2"/>
  <c r="AB3233" i="2"/>
  <c r="Y666" i="2"/>
  <c r="AA666" i="2"/>
  <c r="AB3234" i="2"/>
  <c r="Y1609" i="2"/>
  <c r="AA1609" i="2"/>
  <c r="AB3235" i="2"/>
  <c r="Y1610" i="2"/>
  <c r="AA1610" i="2"/>
  <c r="AB3236" i="2"/>
  <c r="Y1611" i="2"/>
  <c r="AA1611" i="2"/>
  <c r="AB3237" i="2"/>
  <c r="V1612" i="2"/>
  <c r="AA1612" i="2"/>
  <c r="AB3238" i="2"/>
  <c r="V2266" i="2"/>
  <c r="Y2266" i="2"/>
  <c r="AA2266" i="2"/>
  <c r="AB3239" i="2"/>
  <c r="Y314" i="2"/>
  <c r="AA314" i="2"/>
  <c r="AB3240" i="2"/>
  <c r="Y1081" i="2"/>
  <c r="AA1081" i="2"/>
  <c r="AB3241" i="2"/>
  <c r="Y1082" i="2"/>
  <c r="AA1082" i="2"/>
  <c r="AB3242" i="2"/>
  <c r="Y1083" i="2"/>
  <c r="AA1083" i="2"/>
  <c r="AB3243" i="2"/>
  <c r="V1084" i="2"/>
  <c r="AA1084" i="2"/>
  <c r="AB3244" i="2"/>
  <c r="Y2116" i="2"/>
  <c r="AA2116" i="2"/>
  <c r="AB3245" i="2"/>
  <c r="V2117" i="2"/>
  <c r="AA2117" i="2"/>
  <c r="AB3246" i="2"/>
  <c r="V297" i="2"/>
  <c r="Y297" i="2"/>
  <c r="AA297" i="2"/>
  <c r="AB3247" i="2"/>
  <c r="Y1690" i="2"/>
  <c r="AA1690" i="2"/>
  <c r="AB3248" i="2"/>
  <c r="Y1660" i="2"/>
  <c r="AA1660" i="2"/>
  <c r="AB3249" i="2"/>
  <c r="Y1661" i="2"/>
  <c r="AA1661" i="2"/>
  <c r="AB3250" i="2"/>
  <c r="Y553" i="2"/>
  <c r="AA553" i="2"/>
  <c r="AB3251" i="2"/>
  <c r="V3036" i="2"/>
  <c r="AA3036" i="2"/>
  <c r="AB3252" i="2"/>
  <c r="V3328" i="2"/>
  <c r="Y3328" i="2"/>
  <c r="AA3328" i="2"/>
  <c r="AB3253" i="2"/>
  <c r="V3329" i="2"/>
  <c r="AA3329" i="2"/>
  <c r="AB3254" i="2"/>
  <c r="V3421" i="2"/>
  <c r="Y3421" i="2"/>
  <c r="AA3421" i="2"/>
  <c r="AB3255" i="2"/>
  <c r="V1809" i="2"/>
  <c r="Y1809" i="2"/>
  <c r="AA1809" i="2"/>
  <c r="AB3256" i="2"/>
  <c r="V680" i="2"/>
  <c r="Y680" i="2"/>
  <c r="AA680" i="2"/>
  <c r="AB3257" i="2"/>
  <c r="Y3010" i="2"/>
  <c r="AA3010" i="2"/>
  <c r="AB3258" i="2"/>
  <c r="Y3299" i="2"/>
  <c r="AA3299" i="2"/>
  <c r="AB3259" i="2"/>
  <c r="V3011" i="2"/>
  <c r="AA3011" i="2"/>
  <c r="AB3260" i="2"/>
  <c r="V3012" i="2"/>
  <c r="Y3012" i="2"/>
  <c r="AA3012" i="2"/>
  <c r="AB3261" i="2"/>
  <c r="V741" i="2"/>
  <c r="AA741" i="2"/>
  <c r="AB3262" i="2"/>
  <c r="V3013" i="2"/>
  <c r="Y3013" i="2"/>
  <c r="AA3013" i="2"/>
  <c r="AB3263" i="2"/>
  <c r="V2166" i="2"/>
  <c r="Y2166" i="2"/>
  <c r="AA2166" i="2"/>
  <c r="AB3264" i="2"/>
  <c r="Y1696" i="2"/>
  <c r="AA1696" i="2"/>
  <c r="AB3265" i="2"/>
  <c r="Y2575" i="2"/>
  <c r="AA2575" i="2"/>
  <c r="AB3266" i="2"/>
  <c r="Y529" i="2"/>
  <c r="AA529" i="2"/>
  <c r="AB3267" i="2"/>
  <c r="V2576" i="2"/>
  <c r="AA2576" i="2"/>
  <c r="AB3268" i="2"/>
  <c r="Y2573" i="2"/>
  <c r="AA2573" i="2"/>
  <c r="AB3269" i="2"/>
  <c r="V478" i="2"/>
  <c r="AA478" i="2"/>
  <c r="AB3270" i="2"/>
  <c r="V2574" i="2"/>
  <c r="Y2574" i="2"/>
  <c r="AA2574" i="2"/>
  <c r="AB3271" i="2"/>
  <c r="Y2571" i="2"/>
  <c r="AA2571" i="2"/>
  <c r="AB3272" i="2"/>
  <c r="V416" i="2"/>
  <c r="Y416" i="2"/>
  <c r="AA416" i="2"/>
  <c r="AB3273" i="2"/>
  <c r="Y2572" i="2"/>
  <c r="AA2572" i="2"/>
  <c r="AB3274" i="2"/>
  <c r="Y2569" i="2"/>
  <c r="AA2569" i="2"/>
  <c r="AB3275" i="2"/>
  <c r="V439" i="2"/>
  <c r="AA439" i="2"/>
  <c r="AB3276" i="2"/>
  <c r="Y2570" i="2"/>
  <c r="AA2570" i="2"/>
  <c r="AB3277" i="2"/>
  <c r="V2560" i="2"/>
  <c r="AA2560" i="2"/>
  <c r="AB3278" i="2"/>
  <c r="Y2212" i="2"/>
  <c r="AA2212" i="2"/>
  <c r="AB3279" i="2"/>
  <c r="V3136" i="2"/>
  <c r="Y3136" i="2"/>
  <c r="AA3136" i="2"/>
  <c r="AB3280" i="2"/>
  <c r="V328" i="2"/>
  <c r="Y328" i="2"/>
  <c r="AA328" i="2"/>
  <c r="AB3281" i="2"/>
  <c r="Y3137" i="2"/>
  <c r="AA3137" i="2"/>
  <c r="AB3282" i="2"/>
  <c r="Y3138" i="2"/>
  <c r="AA3138" i="2"/>
  <c r="AB3283" i="2"/>
  <c r="V3139" i="2"/>
  <c r="AA3139" i="2"/>
  <c r="AB3284" i="2"/>
  <c r="Y3147" i="2"/>
  <c r="AA3147" i="2"/>
  <c r="AB3285" i="2"/>
  <c r="V3148" i="2"/>
  <c r="AA3148" i="2"/>
  <c r="AB3286" i="2"/>
  <c r="Y452" i="2"/>
  <c r="AA452" i="2"/>
  <c r="AB3287" i="2"/>
  <c r="V3355" i="2"/>
  <c r="Y3355" i="2"/>
  <c r="AA3355" i="2"/>
  <c r="AB3288" i="2"/>
  <c r="V3143" i="2"/>
  <c r="Y3143" i="2"/>
  <c r="AA3143" i="2"/>
  <c r="AB3289" i="2"/>
  <c r="Y748" i="2"/>
  <c r="AA748" i="2"/>
  <c r="AB3290" i="2"/>
  <c r="V3144" i="2"/>
  <c r="Y3144" i="2"/>
  <c r="AA3144" i="2"/>
  <c r="AB3291" i="2"/>
  <c r="V1758" i="2"/>
  <c r="AA1758" i="2"/>
  <c r="AB3292" i="2"/>
  <c r="V355" i="2"/>
  <c r="Y355" i="2"/>
  <c r="AA355" i="2"/>
  <c r="AB3293" i="2"/>
  <c r="V1759" i="2"/>
  <c r="AA1759" i="2"/>
  <c r="AB3294" i="2"/>
  <c r="Y210" i="2"/>
  <c r="AA210" i="2"/>
  <c r="AB3295" i="2"/>
  <c r="Y12" i="2"/>
  <c r="AA12" i="2"/>
  <c r="AB3296" i="2"/>
  <c r="V211" i="2"/>
  <c r="Y211" i="2"/>
  <c r="AA211" i="2"/>
  <c r="AB3297" i="2"/>
  <c r="Y212" i="2"/>
  <c r="AA212" i="2"/>
  <c r="AB3298" i="2"/>
  <c r="V213" i="2"/>
  <c r="Y213" i="2"/>
  <c r="AA213" i="2"/>
  <c r="AB3299" i="2"/>
  <c r="V214" i="2"/>
  <c r="AA214" i="2"/>
  <c r="AB3300" i="2"/>
  <c r="V215" i="2"/>
  <c r="Y215" i="2"/>
  <c r="AA215" i="2"/>
  <c r="AB3301" i="2"/>
  <c r="V1262" i="2"/>
  <c r="Y1262" i="2"/>
  <c r="AA1262" i="2"/>
  <c r="AB3302" i="2"/>
  <c r="V1263" i="2"/>
  <c r="Y1263" i="2"/>
  <c r="AA1263" i="2"/>
  <c r="AB3303" i="2"/>
  <c r="Y1264" i="2"/>
  <c r="AA1264" i="2"/>
  <c r="AB3304" i="2"/>
  <c r="V1265" i="2"/>
  <c r="Y1265" i="2"/>
  <c r="AA1265" i="2"/>
  <c r="AB3305" i="2"/>
  <c r="Y1266" i="2"/>
  <c r="AA1266" i="2"/>
  <c r="AB3306" i="2"/>
  <c r="V345" i="2"/>
  <c r="Y345" i="2"/>
  <c r="AA345" i="2"/>
  <c r="AB3307" i="2"/>
  <c r="V1267" i="2"/>
  <c r="AA1267" i="2"/>
  <c r="AB3308" i="2"/>
  <c r="V1268" i="2"/>
  <c r="Y1268" i="2"/>
  <c r="AA1268" i="2"/>
  <c r="AB3309" i="2"/>
  <c r="V1269" i="2"/>
  <c r="AA1269" i="2"/>
  <c r="AB3310" i="2"/>
  <c r="Y1270" i="2"/>
  <c r="AA1270" i="2"/>
  <c r="AB3311" i="2"/>
  <c r="V1271" i="2"/>
  <c r="Y1271" i="2"/>
  <c r="AA1271" i="2"/>
  <c r="AB3312" i="2"/>
  <c r="V2164" i="2"/>
  <c r="Y2164" i="2"/>
  <c r="AA2164" i="2"/>
  <c r="AB3313" i="2"/>
  <c r="Y337" i="2"/>
  <c r="AA337" i="2"/>
  <c r="AB3314" i="2"/>
  <c r="V2165" i="2"/>
  <c r="Y2165" i="2"/>
  <c r="AA2165" i="2"/>
  <c r="AB3315" i="2"/>
  <c r="V2873" i="2"/>
  <c r="AA2873" i="2"/>
  <c r="AB3316" i="2"/>
  <c r="V2874" i="2"/>
  <c r="Y2874" i="2"/>
  <c r="AA2874" i="2"/>
  <c r="AB3317" i="2"/>
  <c r="V2875" i="2"/>
  <c r="Y2875" i="2"/>
  <c r="AA2875" i="2"/>
  <c r="AB3318" i="2"/>
  <c r="Y600" i="2"/>
  <c r="AA600" i="2"/>
  <c r="AB3319" i="2"/>
  <c r="Y2829" i="2"/>
  <c r="AA2829" i="2"/>
  <c r="AB3320" i="2"/>
  <c r="V2876" i="2"/>
  <c r="Y2876" i="2"/>
  <c r="AA2876" i="2"/>
  <c r="AB3321" i="2"/>
  <c r="Y2877" i="2"/>
  <c r="AA2877" i="2"/>
  <c r="AB3322" i="2"/>
  <c r="V2878" i="2"/>
  <c r="Y2878" i="2"/>
  <c r="AA2878" i="2"/>
  <c r="AB3323" i="2"/>
  <c r="Y2879" i="2"/>
  <c r="AA2879" i="2"/>
  <c r="AB3324" i="2"/>
  <c r="V2880" i="2"/>
  <c r="Y2880" i="2"/>
  <c r="AA2880" i="2"/>
  <c r="AB3325" i="2"/>
  <c r="V2881" i="2"/>
  <c r="AA2881" i="2"/>
  <c r="AB3326" i="2"/>
  <c r="V2882" i="2"/>
  <c r="Y2882" i="2"/>
  <c r="AA2882" i="2"/>
  <c r="AB3327" i="2"/>
  <c r="Y2883" i="2"/>
  <c r="AA2883" i="2"/>
  <c r="AB3328" i="2"/>
  <c r="V2884" i="2"/>
  <c r="Y2884" i="2"/>
  <c r="AA2884" i="2"/>
  <c r="AB3329" i="2"/>
  <c r="Y3294" i="2"/>
  <c r="AA3294" i="2"/>
  <c r="AB3330" i="2"/>
  <c r="V3295" i="2"/>
  <c r="Y3295" i="2"/>
  <c r="AA3295" i="2"/>
  <c r="AB3331" i="2"/>
  <c r="V1149" i="2"/>
  <c r="AA1149" i="2"/>
  <c r="AB3332" i="2"/>
  <c r="V1150" i="2"/>
  <c r="Y1150" i="2"/>
  <c r="AA1150" i="2"/>
  <c r="AB3333" i="2"/>
  <c r="Y1151" i="2"/>
  <c r="AA1151" i="2"/>
  <c r="AB3334" i="2"/>
  <c r="Y1152" i="2"/>
  <c r="AA1152" i="2"/>
  <c r="AB3335" i="2"/>
  <c r="V1153" i="2"/>
  <c r="Y1153" i="2"/>
  <c r="AA1153" i="2"/>
  <c r="AB3336" i="2"/>
  <c r="V109" i="2"/>
  <c r="Y109" i="2"/>
  <c r="AA109" i="2"/>
  <c r="AB3337" i="2"/>
  <c r="Y30" i="2"/>
  <c r="AA30" i="2"/>
  <c r="AB3338" i="2"/>
  <c r="V110" i="2"/>
  <c r="Y110" i="2"/>
  <c r="AA110" i="2"/>
  <c r="AB3339" i="2"/>
  <c r="Y2340" i="2"/>
  <c r="AA2340" i="2"/>
  <c r="AB3340" i="2"/>
  <c r="V1850" i="2"/>
  <c r="Y1850" i="2"/>
  <c r="AA1850" i="2"/>
  <c r="AB3341" i="2"/>
  <c r="V1851" i="2"/>
  <c r="AA1851" i="2"/>
  <c r="AB3342" i="2"/>
  <c r="V1063" i="2"/>
  <c r="Y1063" i="2"/>
  <c r="AA1063" i="2"/>
  <c r="AB3343" i="2"/>
  <c r="V1064" i="2"/>
  <c r="Y1064" i="2"/>
  <c r="AA1064" i="2"/>
  <c r="AB3344" i="2"/>
  <c r="Y1065" i="2"/>
  <c r="AA1065" i="2"/>
  <c r="AB3345" i="2"/>
  <c r="Y3609" i="2"/>
  <c r="AA3609" i="2"/>
  <c r="AB3346" i="2"/>
  <c r="V3610" i="2"/>
  <c r="Y3610" i="2"/>
  <c r="AA3610" i="2"/>
  <c r="AB3347" i="2"/>
  <c r="V3222" i="2"/>
  <c r="Y3222" i="2"/>
  <c r="AA3222" i="2"/>
  <c r="AB3348" i="2"/>
  <c r="V3223" i="2"/>
  <c r="Y3223" i="2"/>
  <c r="AA3223" i="2"/>
  <c r="AB3349" i="2"/>
  <c r="Y463" i="2"/>
  <c r="AA463" i="2"/>
  <c r="AB3350" i="2"/>
  <c r="V3224" i="2"/>
  <c r="Y3224" i="2"/>
  <c r="AA3224" i="2"/>
  <c r="AB3351" i="2"/>
  <c r="Y85" i="2"/>
  <c r="AA85" i="2"/>
  <c r="AB3352" i="2"/>
  <c r="Y86" i="2"/>
  <c r="AA86" i="2"/>
  <c r="AB3353" i="2"/>
  <c r="Y87" i="2"/>
  <c r="AA87" i="2"/>
  <c r="AB3354" i="2"/>
  <c r="V88" i="2"/>
  <c r="Y88" i="2"/>
  <c r="AA88" i="2"/>
  <c r="AB3355" i="2"/>
  <c r="V3" i="2"/>
  <c r="Y3" i="2"/>
  <c r="AA3" i="2"/>
  <c r="AB3356" i="2"/>
  <c r="V89" i="2"/>
  <c r="Y89" i="2"/>
  <c r="AA89" i="2"/>
  <c r="AB3357" i="2"/>
  <c r="V90" i="2"/>
  <c r="AA90" i="2"/>
  <c r="AB3358" i="2"/>
  <c r="V91" i="2"/>
  <c r="Y91" i="2"/>
  <c r="AA91" i="2"/>
  <c r="AB3359" i="2"/>
  <c r="Y92" i="2"/>
  <c r="AA92" i="2"/>
  <c r="AB3360" i="2"/>
  <c r="V8" i="2"/>
  <c r="Y8" i="2"/>
  <c r="AA8" i="2"/>
  <c r="AB3361" i="2"/>
  <c r="Y93" i="2"/>
  <c r="AA93" i="2"/>
  <c r="AB3362" i="2"/>
  <c r="V94" i="2"/>
  <c r="Y94" i="2"/>
  <c r="AA94" i="2"/>
  <c r="AB3363" i="2"/>
  <c r="V2738" i="2"/>
  <c r="AA2738" i="2"/>
  <c r="AB3364" i="2"/>
  <c r="V2739" i="2"/>
  <c r="Y2739" i="2"/>
  <c r="AA2739" i="2"/>
  <c r="AB3365" i="2"/>
  <c r="V140" i="2"/>
  <c r="Y140" i="2"/>
  <c r="AA140" i="2"/>
  <c r="AB3366" i="2"/>
  <c r="V141" i="2"/>
  <c r="Y141" i="2"/>
  <c r="AA141" i="2"/>
  <c r="AB3367" i="2"/>
  <c r="Y142" i="2"/>
  <c r="AA142" i="2"/>
  <c r="AB3368" i="2"/>
  <c r="Y35" i="2"/>
  <c r="AA35" i="2"/>
  <c r="AB3369" i="2"/>
  <c r="Y143" i="2"/>
  <c r="AA143" i="2"/>
  <c r="AB3370" i="2"/>
  <c r="V1558" i="2"/>
  <c r="Y1558" i="2"/>
  <c r="AA1558" i="2"/>
  <c r="AB3371" i="2"/>
  <c r="V316" i="2"/>
  <c r="AA316" i="2"/>
  <c r="AB3372" i="2"/>
  <c r="V1559" i="2"/>
  <c r="Y1559" i="2"/>
  <c r="AA1559" i="2"/>
  <c r="AB3373" i="2"/>
  <c r="V1560" i="2"/>
  <c r="AA1560" i="2"/>
  <c r="AB3374" i="2"/>
  <c r="V1561" i="2"/>
  <c r="Y1561" i="2"/>
  <c r="AA1561" i="2"/>
  <c r="AB3375" i="2"/>
  <c r="Y437" i="2"/>
  <c r="AA437" i="2"/>
  <c r="AB3376" i="2"/>
  <c r="Y1562" i="2"/>
  <c r="AA1562" i="2"/>
  <c r="AB3377" i="2"/>
  <c r="Y1113" i="2"/>
  <c r="AA1113" i="2"/>
  <c r="AB3378" i="2"/>
  <c r="V1114" i="2"/>
  <c r="Y1114" i="2"/>
  <c r="AA1114" i="2"/>
  <c r="AB3379" i="2"/>
  <c r="V629" i="2"/>
  <c r="AA629" i="2"/>
  <c r="AB3380" i="2"/>
  <c r="V1476" i="2"/>
  <c r="Y1476" i="2"/>
  <c r="AA1476" i="2"/>
  <c r="AB3381" i="2"/>
  <c r="Y1477" i="2"/>
  <c r="AA1477" i="2"/>
  <c r="AB3382" i="2"/>
  <c r="V1478" i="2"/>
  <c r="Y1478" i="2"/>
  <c r="AA1478" i="2"/>
  <c r="AB3383" i="2"/>
  <c r="Y2249" i="2"/>
  <c r="AA2249" i="2"/>
  <c r="AB3384" i="2"/>
  <c r="Y2250" i="2"/>
  <c r="AA2250" i="2"/>
  <c r="AB3385" i="2"/>
  <c r="Y946" i="2"/>
  <c r="AA946" i="2"/>
  <c r="AB3386" i="2"/>
  <c r="V2251" i="2"/>
  <c r="Y2251" i="2"/>
  <c r="AA2251" i="2"/>
  <c r="AB3387" i="2"/>
  <c r="V2252" i="2"/>
  <c r="Y2252" i="2"/>
  <c r="AA2252" i="2"/>
  <c r="AB3388" i="2"/>
  <c r="V2894" i="2"/>
  <c r="Y2894" i="2"/>
  <c r="AA2894" i="2"/>
  <c r="AB3389" i="2"/>
  <c r="V2895" i="2"/>
  <c r="AA2895" i="2"/>
  <c r="AB3390" i="2"/>
  <c r="V2896" i="2"/>
  <c r="Y2896" i="2"/>
  <c r="AA2896" i="2"/>
  <c r="AB3391" i="2"/>
  <c r="Y2897" i="2"/>
  <c r="AA2897" i="2"/>
  <c r="AB3392" i="2"/>
  <c r="V1243" i="2"/>
  <c r="Y1243" i="2"/>
  <c r="AA1243" i="2"/>
  <c r="AB3393" i="2"/>
  <c r="Y1887" i="2"/>
  <c r="AA1887" i="2"/>
  <c r="AB3394" i="2"/>
  <c r="V1244" i="2"/>
  <c r="Y1244" i="2"/>
  <c r="AA1244" i="2"/>
  <c r="AB3395" i="2"/>
  <c r="V1245" i="2"/>
  <c r="AA1245" i="2"/>
  <c r="AB3396" i="2"/>
  <c r="V1246" i="2"/>
  <c r="Y1246" i="2"/>
  <c r="AA1246" i="2"/>
  <c r="AB3397" i="2"/>
  <c r="V2019" i="2"/>
  <c r="Y2019" i="2"/>
  <c r="AA2019" i="2"/>
  <c r="AB3398" i="2"/>
  <c r="V2020" i="2"/>
  <c r="Y2020" i="2"/>
  <c r="AA2020" i="2"/>
  <c r="AB3399" i="2"/>
  <c r="V1415" i="2"/>
  <c r="Y1415" i="2"/>
  <c r="AA1415" i="2"/>
  <c r="AB3400" i="2"/>
  <c r="Y1416" i="2"/>
  <c r="AA1416" i="2"/>
  <c r="AB3401" i="2"/>
  <c r="Y647" i="2"/>
  <c r="AA647" i="2"/>
  <c r="AB3402" i="2"/>
  <c r="V1417" i="2"/>
  <c r="Y1417" i="2"/>
  <c r="AA1417" i="2"/>
  <c r="AB3403" i="2"/>
  <c r="V1166" i="2"/>
  <c r="Y1166" i="2"/>
  <c r="AA1166" i="2"/>
  <c r="AB3404" i="2"/>
  <c r="V1167" i="2"/>
  <c r="Y1167" i="2"/>
  <c r="AA1167" i="2"/>
  <c r="AB3405" i="2"/>
  <c r="V632" i="2"/>
  <c r="AA632" i="2"/>
  <c r="AB3406" i="2"/>
  <c r="Y3538" i="2"/>
  <c r="AA3538" i="2"/>
  <c r="AB3407" i="2"/>
  <c r="Y597" i="2"/>
  <c r="AA597" i="2"/>
  <c r="AB3408" i="2"/>
  <c r="Y2051" i="2"/>
  <c r="AA2051" i="2"/>
  <c r="AB3409" i="2"/>
  <c r="Y694" i="2"/>
  <c r="AA694" i="2"/>
  <c r="AB3410" i="2"/>
  <c r="V2670" i="2"/>
  <c r="Y2670" i="2"/>
  <c r="AA2670" i="2"/>
  <c r="AB3411" i="2"/>
  <c r="V532" i="2"/>
  <c r="Y532" i="2"/>
  <c r="AA532" i="2"/>
  <c r="AB3412" i="2"/>
  <c r="V3252" i="2"/>
  <c r="Y3252" i="2"/>
  <c r="AA3252" i="2"/>
  <c r="AB3413" i="2"/>
  <c r="V1582" i="2"/>
  <c r="Y1582" i="2"/>
  <c r="AA1582" i="2"/>
  <c r="AB3414" i="2"/>
  <c r="V2189" i="2"/>
  <c r="Y2189" i="2"/>
  <c r="AA2189" i="2"/>
  <c r="AB3415" i="2"/>
  <c r="Y2190" i="2"/>
  <c r="AA2190" i="2"/>
  <c r="AB3416" i="2"/>
  <c r="Y2611" i="2"/>
  <c r="AA2611" i="2"/>
  <c r="AB3417" i="2"/>
  <c r="Y440" i="2"/>
  <c r="AA440" i="2"/>
  <c r="AB3418" i="2"/>
  <c r="V2582" i="2"/>
  <c r="Y2582" i="2"/>
  <c r="AA2582" i="2"/>
  <c r="AB3419" i="2"/>
  <c r="V2583" i="2"/>
  <c r="Y2583" i="2"/>
  <c r="AA2583" i="2"/>
  <c r="AB3420" i="2"/>
  <c r="V2180" i="2"/>
  <c r="Y2180" i="2"/>
  <c r="AA2180" i="2"/>
  <c r="AB3421" i="2"/>
  <c r="V2181" i="2"/>
  <c r="AA2181" i="2"/>
  <c r="AB3422" i="2"/>
  <c r="V2197" i="2"/>
  <c r="Y2197" i="2"/>
  <c r="AA2197" i="2"/>
  <c r="AB3423" i="2"/>
  <c r="Y2198" i="2"/>
  <c r="AA2198" i="2"/>
  <c r="AB3424" i="2"/>
  <c r="V2761" i="2"/>
  <c r="Y2761" i="2"/>
  <c r="AA2761" i="2"/>
  <c r="AB3425" i="2"/>
  <c r="Y441" i="2"/>
  <c r="AA441" i="2"/>
  <c r="AB3426" i="2"/>
  <c r="V2488" i="2"/>
  <c r="Y2488" i="2"/>
  <c r="AA2488" i="2"/>
  <c r="AB3427" i="2"/>
  <c r="V1484" i="2"/>
  <c r="Y1484" i="2"/>
  <c r="AA1484" i="2"/>
  <c r="AB3428" i="2"/>
  <c r="V2683" i="2"/>
  <c r="Y2683" i="2"/>
  <c r="AA2683" i="2"/>
  <c r="AB3429" i="2"/>
  <c r="V484" i="2"/>
  <c r="Y484" i="2"/>
  <c r="AA484" i="2"/>
  <c r="AB3430" i="2"/>
  <c r="V2207" i="2"/>
  <c r="Y2207" i="2"/>
  <c r="AA2207" i="2"/>
  <c r="AB3431" i="2"/>
  <c r="V358" i="2"/>
  <c r="Y358" i="2"/>
  <c r="AA358" i="2"/>
  <c r="AB3432" i="2"/>
  <c r="Y2206" i="2"/>
  <c r="AA2206" i="2"/>
  <c r="AB3433" i="2"/>
  <c r="Y322" i="2"/>
  <c r="AA322" i="2"/>
  <c r="AB3434" i="2"/>
  <c r="Y2205" i="2"/>
  <c r="AA2205" i="2"/>
  <c r="AB3435" i="2"/>
  <c r="Y291" i="2"/>
  <c r="AA291" i="2"/>
  <c r="AB3436" i="2"/>
  <c r="V3433" i="2"/>
  <c r="Y3433" i="2"/>
  <c r="AA3433" i="2"/>
  <c r="AB3437" i="2"/>
  <c r="V3434" i="2"/>
  <c r="AA3434" i="2"/>
  <c r="AB3438" i="2"/>
  <c r="Y3435" i="2"/>
  <c r="AA3435" i="2"/>
  <c r="AB3439" i="2"/>
  <c r="Y3436" i="2"/>
  <c r="AA3436" i="2"/>
  <c r="AB3440" i="2"/>
  <c r="V3437" i="2"/>
  <c r="Y3437" i="2"/>
  <c r="AA3437" i="2"/>
  <c r="AB3441" i="2"/>
  <c r="Y3438" i="2"/>
  <c r="AA3438" i="2"/>
  <c r="AB3442" i="2"/>
  <c r="Y3439" i="2"/>
  <c r="AA3439" i="2"/>
  <c r="AB3443" i="2"/>
  <c r="V3440" i="2"/>
  <c r="AA3440" i="2"/>
  <c r="AB3444" i="2"/>
  <c r="V1286" i="2"/>
  <c r="Y1286" i="2"/>
  <c r="AA1286" i="2"/>
  <c r="AB3445" i="2"/>
  <c r="Y3441" i="2"/>
  <c r="AA3441" i="2"/>
  <c r="AB3446" i="2"/>
  <c r="Y3442" i="2"/>
  <c r="AA3442" i="2"/>
  <c r="AB3447" i="2"/>
  <c r="V3443" i="2"/>
  <c r="AA3443" i="2"/>
  <c r="AB3448" i="2"/>
  <c r="V3444" i="2"/>
  <c r="AA3444" i="2"/>
  <c r="AB3449" i="2"/>
  <c r="Y3445" i="2"/>
  <c r="AA3445" i="2"/>
  <c r="AB3450" i="2"/>
  <c r="V3446" i="2"/>
  <c r="Y3446" i="2"/>
  <c r="AA3446" i="2"/>
  <c r="AB3451" i="2"/>
  <c r="Y3447" i="2"/>
  <c r="AA3447" i="2"/>
  <c r="AB3452" i="2"/>
  <c r="V2744" i="2"/>
  <c r="Y2744" i="2"/>
  <c r="AA2744" i="2"/>
  <c r="AB3453" i="2"/>
  <c r="Y525" i="2"/>
  <c r="AA525" i="2"/>
  <c r="AB3454" i="2"/>
  <c r="Y2662" i="2"/>
  <c r="AA2662" i="2"/>
  <c r="AB3455" i="2"/>
  <c r="V955" i="2"/>
  <c r="AA955" i="2"/>
  <c r="AB3456" i="2"/>
  <c r="V2487" i="2"/>
  <c r="AA2487" i="2"/>
  <c r="AB3457" i="2"/>
  <c r="Y435" i="2"/>
  <c r="AA435" i="2"/>
  <c r="AB3458" i="2"/>
  <c r="V2654" i="2"/>
  <c r="Y2654" i="2"/>
  <c r="AA2654" i="2"/>
  <c r="AB3459" i="2"/>
  <c r="V2655" i="2"/>
  <c r="Y2655" i="2"/>
  <c r="AA2655" i="2"/>
  <c r="AB3460" i="2"/>
  <c r="V2658" i="2"/>
  <c r="Y2658" i="2"/>
  <c r="AA2658" i="2"/>
  <c r="AB3461" i="2"/>
  <c r="Y2659" i="2"/>
  <c r="AA2659" i="2"/>
  <c r="AB3462" i="2"/>
  <c r="Y2656" i="2"/>
  <c r="AA2656" i="2"/>
  <c r="AB3463" i="2"/>
  <c r="AA2657" i="2"/>
  <c r="AB3464" i="2"/>
  <c r="V2601" i="2"/>
  <c r="AA2601" i="2"/>
  <c r="AB3465" i="2"/>
  <c r="Y2602" i="2"/>
  <c r="AA2602" i="2"/>
  <c r="AB3466" i="2"/>
  <c r="V2603" i="2"/>
  <c r="Y2603" i="2"/>
  <c r="AA2603" i="2"/>
  <c r="AB3467" i="2"/>
  <c r="Y1636" i="2"/>
  <c r="AA1636" i="2"/>
  <c r="AB3468" i="2"/>
  <c r="Y2604" i="2"/>
  <c r="AA2604" i="2"/>
  <c r="AB3469" i="2"/>
  <c r="Y1497" i="2"/>
  <c r="AA1497" i="2"/>
  <c r="AB3470" i="2"/>
  <c r="Y2087" i="2"/>
  <c r="AA2087" i="2"/>
  <c r="AB3471" i="2"/>
  <c r="V293" i="2"/>
  <c r="AA293" i="2"/>
  <c r="AB3472" i="2"/>
  <c r="V2618" i="2"/>
  <c r="AA2618" i="2"/>
  <c r="AB3473" i="2"/>
  <c r="Y1456" i="2"/>
  <c r="AA1456" i="2"/>
  <c r="AB3474" i="2"/>
  <c r="Y2647" i="2"/>
  <c r="AA2647" i="2"/>
  <c r="AB3475" i="2"/>
  <c r="V2648" i="2"/>
  <c r="Y2648" i="2"/>
  <c r="AA2648" i="2"/>
  <c r="AB3476" i="2"/>
  <c r="V2645" i="2"/>
  <c r="Y2645" i="2"/>
  <c r="AA2645" i="2"/>
  <c r="AB3477" i="2"/>
  <c r="Y2646" i="2"/>
  <c r="AA2646" i="2"/>
  <c r="AB3478" i="2"/>
  <c r="Y2643" i="2"/>
  <c r="AA2643" i="2"/>
  <c r="AB3479" i="2"/>
  <c r="V2644" i="2"/>
  <c r="AA2644" i="2"/>
  <c r="AB3480" i="2"/>
  <c r="V2615" i="2"/>
  <c r="AA2615" i="2"/>
  <c r="AB3481" i="2"/>
  <c r="Y1563" i="2"/>
  <c r="AA1563" i="2"/>
  <c r="AB3482" i="2"/>
  <c r="V2616" i="2"/>
  <c r="AA2616" i="2"/>
  <c r="AB3483" i="2"/>
  <c r="Y1957" i="2"/>
  <c r="AA1957" i="2"/>
  <c r="AB3484" i="2"/>
  <c r="Y859" i="2"/>
  <c r="AA859" i="2"/>
  <c r="AB3485" i="2"/>
  <c r="Y1958" i="2"/>
  <c r="AA1958" i="2"/>
  <c r="AB3486" i="2"/>
  <c r="Y1959" i="2"/>
  <c r="AA1959" i="2"/>
  <c r="AB3487" i="2"/>
  <c r="V2182" i="2"/>
  <c r="AA2182" i="2"/>
  <c r="AB3488" i="2"/>
  <c r="V2183" i="2"/>
  <c r="AA2183" i="2"/>
  <c r="AB3489" i="2"/>
  <c r="Y2525" i="2"/>
  <c r="AA2525" i="2"/>
  <c r="AB3490" i="2"/>
  <c r="V2526" i="2"/>
  <c r="Y2526" i="2"/>
  <c r="AA2526" i="2"/>
  <c r="AB3491" i="2"/>
  <c r="V2612" i="2"/>
  <c r="Y2612" i="2"/>
  <c r="AA2612" i="2"/>
  <c r="AB3492" i="2"/>
  <c r="V413" i="2"/>
  <c r="Y413" i="2"/>
  <c r="AA413" i="2"/>
  <c r="AB3493" i="2"/>
  <c r="Y2613" i="2"/>
  <c r="AA2613" i="2"/>
  <c r="AB3494" i="2"/>
  <c r="Y3448" i="2"/>
  <c r="AA3448" i="2"/>
  <c r="AB3495" i="2"/>
  <c r="V3449" i="2"/>
  <c r="AA3449" i="2"/>
  <c r="AB3496" i="2"/>
  <c r="V2392" i="2"/>
  <c r="AA2392" i="2"/>
  <c r="AB3497" i="2"/>
  <c r="Y3122" i="2"/>
  <c r="AA3122" i="2"/>
  <c r="AB3498" i="2"/>
  <c r="V3284" i="2"/>
  <c r="Y3284" i="2"/>
  <c r="AA3284" i="2"/>
  <c r="AB3499" i="2"/>
  <c r="V1969" i="2"/>
  <c r="Y1969" i="2"/>
  <c r="AA1969" i="2"/>
  <c r="AB3500" i="2"/>
  <c r="Y3416" i="2"/>
  <c r="AA3416" i="2"/>
  <c r="AB3501" i="2"/>
  <c r="Y1394" i="2"/>
  <c r="AA1394" i="2"/>
  <c r="AB3502" i="2"/>
  <c r="Y3417" i="2"/>
  <c r="AA3417" i="2"/>
  <c r="AB3503" i="2"/>
  <c r="V2331" i="2"/>
  <c r="AA2331" i="2"/>
  <c r="AB3504" i="2"/>
  <c r="V2332" i="2"/>
  <c r="AA2332" i="2"/>
  <c r="AB3505" i="2"/>
  <c r="Y2287" i="2"/>
  <c r="AA2287" i="2"/>
  <c r="AB3506" i="2"/>
  <c r="Y2288" i="2"/>
  <c r="AA2288" i="2"/>
  <c r="AB3507" i="2"/>
  <c r="V2289" i="2"/>
  <c r="Y2289" i="2"/>
  <c r="AA2289" i="2"/>
  <c r="AB3508" i="2"/>
  <c r="V2291" i="2"/>
  <c r="Y2291" i="2"/>
  <c r="AA2291" i="2"/>
  <c r="AB3509" i="2"/>
  <c r="Y2292" i="2"/>
  <c r="AA2292" i="2"/>
  <c r="AB3510" i="2"/>
  <c r="Y2293" i="2"/>
  <c r="AA2293" i="2"/>
  <c r="AB3511" i="2"/>
  <c r="V2294" i="2"/>
  <c r="AA2294" i="2"/>
  <c r="AB3512" i="2"/>
  <c r="V2295" i="2"/>
  <c r="AA2295" i="2"/>
  <c r="AB3513" i="2"/>
  <c r="Y272" i="2"/>
  <c r="AA272" i="2"/>
  <c r="AB3514" i="2"/>
  <c r="V2296" i="2"/>
  <c r="AA2296" i="2"/>
  <c r="AB3515" i="2"/>
  <c r="V2297" i="2"/>
  <c r="Y2297" i="2"/>
  <c r="AA2297" i="2"/>
  <c r="AB3516" i="2"/>
  <c r="V2333" i="2"/>
  <c r="Y2333" i="2"/>
  <c r="AA2333" i="2"/>
  <c r="AB3517" i="2"/>
  <c r="Y2334" i="2"/>
  <c r="AA2334" i="2"/>
  <c r="AB3518" i="2"/>
  <c r="Y2057" i="2"/>
  <c r="AA2057" i="2"/>
  <c r="AB3519" i="2"/>
  <c r="V2058" i="2"/>
  <c r="AA2058" i="2"/>
  <c r="AB3520" i="2"/>
  <c r="V2059" i="2"/>
  <c r="AA2059" i="2"/>
  <c r="AB3521" i="2"/>
  <c r="Y3305" i="2"/>
  <c r="AA3305" i="2"/>
  <c r="AB3522" i="2"/>
  <c r="V3306" i="2"/>
  <c r="Y3306" i="2"/>
  <c r="AA3306" i="2"/>
  <c r="AB3523" i="2"/>
  <c r="V3307" i="2"/>
  <c r="Y3307" i="2"/>
  <c r="AA3307" i="2"/>
  <c r="AB3524" i="2"/>
  <c r="V3258" i="2"/>
  <c r="Y3258" i="2"/>
  <c r="AA3258" i="2"/>
  <c r="AB3525" i="2"/>
  <c r="Y3259" i="2"/>
  <c r="AA3259" i="2"/>
  <c r="AB3526" i="2"/>
  <c r="Y2272" i="2"/>
  <c r="AA2272" i="2"/>
  <c r="AB3527" i="2"/>
  <c r="V2347" i="2"/>
  <c r="AA2347" i="2"/>
  <c r="AB3528" i="2"/>
  <c r="V2348" i="2"/>
  <c r="AA2348" i="2"/>
  <c r="AB3529" i="2"/>
  <c r="Y3542" i="2"/>
  <c r="AA3542" i="2"/>
  <c r="AB3530" i="2"/>
  <c r="V840" i="2"/>
  <c r="Y840" i="2"/>
  <c r="AA840" i="2"/>
  <c r="AB3531" i="2"/>
  <c r="V2835" i="2"/>
  <c r="Y2835" i="2"/>
  <c r="AA2835" i="2"/>
  <c r="AB3532" i="2"/>
  <c r="Y2836" i="2"/>
  <c r="AA2836" i="2"/>
  <c r="AB3533" i="2"/>
  <c r="Y724" i="2"/>
  <c r="AA724" i="2"/>
  <c r="AB3534" i="2"/>
  <c r="Y2837" i="2"/>
  <c r="AA2837" i="2"/>
  <c r="AB3535" i="2"/>
  <c r="V2838" i="2"/>
  <c r="AA2838" i="2"/>
  <c r="AB3536" i="2"/>
  <c r="V2060" i="2"/>
  <c r="AA2060" i="2"/>
  <c r="AB3537" i="2"/>
  <c r="Y2061" i="2"/>
  <c r="AA2061" i="2"/>
  <c r="AB3538" i="2"/>
  <c r="Y2062" i="2"/>
  <c r="AA2062" i="2"/>
  <c r="AB3539" i="2"/>
  <c r="V2065" i="2"/>
  <c r="Y2065" i="2"/>
  <c r="AA2065" i="2"/>
  <c r="AB3540" i="2"/>
  <c r="V2066" i="2"/>
  <c r="Y2066" i="2"/>
  <c r="AA2066" i="2"/>
  <c r="AB3541" i="2"/>
  <c r="Y2067" i="2"/>
  <c r="AA2067" i="2"/>
  <c r="AB3542" i="2"/>
  <c r="Y3540" i="2"/>
  <c r="AA3540" i="2"/>
  <c r="AB3543" i="2"/>
  <c r="V833" i="2"/>
  <c r="AA833" i="2"/>
  <c r="AB3544" i="2"/>
  <c r="V1977" i="2"/>
  <c r="AA1977" i="2"/>
  <c r="AB3545" i="2"/>
  <c r="Y1978" i="2"/>
  <c r="AA1978" i="2"/>
  <c r="AB3546" i="2"/>
  <c r="V1979" i="2"/>
  <c r="AA1979" i="2"/>
  <c r="AB3547" i="2"/>
  <c r="V1960" i="2"/>
  <c r="Y1960" i="2"/>
  <c r="AA1960" i="2"/>
  <c r="AB3548" i="2"/>
  <c r="V688" i="2"/>
  <c r="Y688" i="2"/>
  <c r="AA688" i="2"/>
  <c r="AB3549" i="2"/>
  <c r="Y1961" i="2"/>
  <c r="AA1961" i="2"/>
  <c r="AB3550" i="2"/>
  <c r="V1962" i="2"/>
  <c r="Y1962" i="2"/>
  <c r="AA1962" i="2"/>
  <c r="AB3551" i="2"/>
  <c r="V1734" i="2"/>
  <c r="AA1734" i="2"/>
  <c r="AB3552" i="2"/>
  <c r="V1735" i="2"/>
  <c r="AA1735" i="2"/>
  <c r="AB3553" i="2"/>
  <c r="Y590" i="2"/>
  <c r="AA590" i="2"/>
  <c r="AB3554" i="2"/>
  <c r="V571" i="2"/>
  <c r="Y571" i="2"/>
  <c r="AA571" i="2"/>
  <c r="AB3555" i="2"/>
  <c r="V363" i="2"/>
  <c r="Y363" i="2"/>
  <c r="AA363" i="2"/>
  <c r="AB3556" i="2"/>
  <c r="Y523" i="2"/>
  <c r="AA523" i="2"/>
  <c r="AB3557" i="2"/>
  <c r="Y2785" i="2"/>
  <c r="AA2785" i="2"/>
  <c r="AB3558" i="2"/>
  <c r="Y340" i="2"/>
  <c r="AA340" i="2"/>
  <c r="AB3559" i="2"/>
  <c r="V379" i="2"/>
  <c r="AA379" i="2"/>
  <c r="AB3560" i="2"/>
  <c r="V2760" i="2"/>
  <c r="AA2760" i="2"/>
  <c r="AB3561" i="2"/>
  <c r="Y563" i="2"/>
  <c r="AA563" i="2"/>
  <c r="AB3562" i="2"/>
  <c r="V493" i="2"/>
  <c r="Y493" i="2"/>
  <c r="AA493" i="2"/>
  <c r="AB3563" i="2"/>
  <c r="V2811" i="2"/>
  <c r="Y2811" i="2"/>
  <c r="AA2811" i="2"/>
  <c r="AB3564" i="2"/>
  <c r="Y2504" i="2"/>
  <c r="AA2504" i="2"/>
  <c r="AB3565" i="2"/>
  <c r="Y2799" i="2"/>
  <c r="AA2799" i="2"/>
  <c r="AB3566" i="2"/>
  <c r="Y2861" i="2"/>
  <c r="AA2861" i="2"/>
  <c r="AB3567" i="2"/>
  <c r="V591" i="2"/>
  <c r="AA591" i="2"/>
  <c r="AB3568" i="2"/>
  <c r="V2867" i="2"/>
  <c r="AA2867" i="2"/>
  <c r="AB3569" i="2"/>
  <c r="Y464" i="2"/>
  <c r="AA464" i="2"/>
  <c r="AB3570" i="2"/>
  <c r="Y2868" i="2"/>
  <c r="AA2868" i="2"/>
  <c r="AB3571" i="2"/>
  <c r="V528" i="2"/>
  <c r="Y528" i="2"/>
  <c r="AA528" i="2"/>
  <c r="AB3572" i="2"/>
  <c r="Y2729" i="2"/>
  <c r="AA2729" i="2"/>
  <c r="AB3573" i="2"/>
  <c r="Y593" i="2"/>
  <c r="AA593" i="2"/>
  <c r="AB3574" i="2"/>
  <c r="Y2802" i="2"/>
  <c r="AA2802" i="2"/>
  <c r="AB3575" i="2"/>
  <c r="V544" i="2"/>
  <c r="AA544" i="2"/>
  <c r="AB3576" i="2"/>
  <c r="V573" i="2"/>
  <c r="AA573" i="2"/>
  <c r="AB3577" i="2"/>
  <c r="Y526" i="2"/>
  <c r="AA526" i="2"/>
  <c r="AB3578" i="2"/>
  <c r="V1033" i="2"/>
  <c r="AA1033" i="2"/>
  <c r="AB3579" i="2"/>
  <c r="V1883" i="2"/>
  <c r="Y1883" i="2"/>
  <c r="AA1883" i="2"/>
  <c r="AB3580" i="2"/>
  <c r="V2857" i="2"/>
  <c r="Y2857" i="2"/>
  <c r="AA2857" i="2"/>
  <c r="AB3581" i="2"/>
  <c r="Y582" i="2"/>
  <c r="AA582" i="2"/>
  <c r="AB3582" i="2"/>
  <c r="V1401" i="2"/>
  <c r="Y1401" i="2"/>
  <c r="AA1401" i="2"/>
  <c r="AB3583" i="2"/>
  <c r="V1395" i="2"/>
  <c r="AA1395" i="2"/>
  <c r="AB3584" i="2"/>
  <c r="V364" i="2"/>
  <c r="AA364" i="2"/>
  <c r="AB3585" i="2"/>
  <c r="Y427" i="2"/>
  <c r="AA427" i="2"/>
  <c r="AB3586" i="2"/>
  <c r="V2864" i="2"/>
  <c r="Y2864" i="2"/>
  <c r="AA2864" i="2"/>
  <c r="AB3587" i="2"/>
  <c r="V2723" i="2"/>
  <c r="Y2723" i="2"/>
  <c r="AA2723" i="2"/>
  <c r="AB3588" i="2"/>
  <c r="Y578" i="2"/>
  <c r="AA578" i="2"/>
  <c r="AB3589" i="2"/>
  <c r="V554" i="2"/>
  <c r="Y554" i="2"/>
  <c r="AA554" i="2"/>
  <c r="AB3590" i="2"/>
  <c r="V402" i="2"/>
  <c r="Y402" i="2"/>
  <c r="AA402" i="2"/>
  <c r="AB3591" i="2"/>
  <c r="V569" i="2"/>
  <c r="AA569" i="2"/>
  <c r="AB3592" i="2"/>
  <c r="V576" i="2"/>
  <c r="AA576" i="2"/>
  <c r="AB3593" i="2"/>
  <c r="V496" i="2"/>
  <c r="Y496" i="2"/>
  <c r="AA496" i="2"/>
  <c r="AB3594" i="2"/>
  <c r="V2789" i="2"/>
  <c r="Y2789" i="2"/>
  <c r="AA2789" i="2"/>
  <c r="AB3595" i="2"/>
  <c r="V2469" i="2"/>
  <c r="Y2469" i="2"/>
  <c r="AA2469" i="2"/>
  <c r="AB3596" i="2"/>
  <c r="Y2749" i="2"/>
  <c r="AA2749" i="2"/>
  <c r="AB3597" i="2"/>
  <c r="V2471" i="2"/>
  <c r="Y2471" i="2"/>
  <c r="AA2471" i="2"/>
  <c r="AB3598" i="2"/>
  <c r="Y1414" i="2"/>
  <c r="AA1414" i="2"/>
  <c r="AB3599" i="2"/>
  <c r="V531" i="2"/>
  <c r="AA531" i="2"/>
  <c r="AB3600" i="2"/>
  <c r="V2806" i="2"/>
  <c r="AA2806" i="2"/>
  <c r="AB3601" i="2"/>
  <c r="Y1971" i="2"/>
  <c r="AA1971" i="2"/>
  <c r="AB3602" i="2"/>
  <c r="Y581" i="2"/>
  <c r="AA581" i="2"/>
  <c r="AB3603" i="2"/>
  <c r="V517" i="2"/>
  <c r="Y517" i="2"/>
  <c r="AA517" i="2"/>
  <c r="AB3604" i="2"/>
  <c r="V545" i="2"/>
  <c r="Y545" i="2"/>
  <c r="AA545" i="2"/>
  <c r="AB3605" i="2"/>
  <c r="V1115" i="2"/>
  <c r="Y1115" i="2"/>
  <c r="AA1115" i="2"/>
  <c r="AB3606" i="2"/>
  <c r="V492" i="2"/>
  <c r="Y492" i="2"/>
  <c r="AA492" i="2"/>
  <c r="AB3607" i="2"/>
  <c r="V428" i="2"/>
  <c r="AA428" i="2"/>
  <c r="AB3608" i="2"/>
  <c r="V2727" i="2"/>
  <c r="AA2727" i="2"/>
  <c r="AB3609" i="2"/>
  <c r="Y559" i="2"/>
  <c r="AA559" i="2"/>
  <c r="AB3610" i="2"/>
  <c r="V1684" i="2"/>
  <c r="AA1684" i="2"/>
  <c r="AB3611" i="2"/>
  <c r="V524" i="2"/>
  <c r="Y524" i="2"/>
  <c r="AA524" i="2"/>
  <c r="AB3612" i="2"/>
  <c r="V388" i="2"/>
  <c r="Y388" i="2"/>
  <c r="AA388" i="2"/>
  <c r="AB3613" i="2"/>
  <c r="Y2808" i="2"/>
  <c r="AA2808" i="2"/>
  <c r="AB3614" i="2"/>
  <c r="V568" i="2"/>
  <c r="Y568" i="2"/>
  <c r="AA568" i="2"/>
  <c r="AB3615" i="2"/>
  <c r="V481" i="2"/>
  <c r="AA481" i="2"/>
  <c r="AB3616" i="2"/>
  <c r="AA490" i="2"/>
  <c r="AB3617" i="2"/>
  <c r="Y419" i="2"/>
  <c r="AA419" i="2"/>
  <c r="AB3618" i="2"/>
  <c r="V2737" i="2"/>
  <c r="Y2737" i="2"/>
  <c r="AA2737" i="2"/>
  <c r="AB3619" i="2"/>
  <c r="Y350" i="2"/>
  <c r="AA350" i="2"/>
  <c r="AB3620" i="2"/>
  <c r="Y2732" i="2"/>
  <c r="AA2732" i="2"/>
  <c r="AB3621" i="2"/>
  <c r="V3622" i="2"/>
  <c r="Y3622" i="2"/>
  <c r="AA3622" i="2"/>
  <c r="AB3622" i="2"/>
  <c r="Y3623" i="2"/>
  <c r="AA3623" i="2"/>
  <c r="AB3623" i="2"/>
  <c r="V3624" i="2"/>
  <c r="AA3624" i="2"/>
  <c r="AB3624" i="2"/>
  <c r="V3625" i="2"/>
  <c r="AA3625" i="2"/>
  <c r="AB3625" i="2"/>
  <c r="V3626" i="2"/>
  <c r="Y3626" i="2"/>
  <c r="AA3626" i="2"/>
  <c r="AB3626" i="2"/>
  <c r="V3627" i="2"/>
  <c r="Y3627" i="2"/>
  <c r="AA3627" i="2"/>
  <c r="AB3627" i="2"/>
  <c r="V3628" i="2"/>
  <c r="Y3628" i="2"/>
  <c r="AA3628" i="2"/>
  <c r="AB3628" i="2"/>
  <c r="Y3629" i="2"/>
  <c r="AA3629" i="2"/>
  <c r="AB3629" i="2"/>
  <c r="V3630" i="2"/>
  <c r="Y3630" i="2"/>
  <c r="AA3630" i="2"/>
  <c r="AB3630" i="2"/>
  <c r="Y3631" i="2"/>
  <c r="AA3631" i="2"/>
  <c r="AB3631" i="2"/>
  <c r="V3632" i="2"/>
  <c r="AA3632" i="2"/>
  <c r="AB3632" i="2"/>
  <c r="V3633" i="2"/>
  <c r="AA3633" i="2"/>
  <c r="AB3633" i="2"/>
  <c r="Y3634" i="2"/>
  <c r="AA3634" i="2"/>
  <c r="AB3634" i="2"/>
  <c r="Y3635" i="2"/>
  <c r="AA3635" i="2"/>
  <c r="AB3635" i="2"/>
  <c r="V3636" i="2"/>
  <c r="Y3636" i="2"/>
  <c r="AA3636" i="2"/>
  <c r="AB3636" i="2"/>
  <c r="V3637" i="2"/>
  <c r="Y3637" i="2"/>
  <c r="AA3637" i="2"/>
  <c r="AB3637" i="2"/>
  <c r="V3638" i="2"/>
  <c r="Y3638" i="2"/>
  <c r="AA3638" i="2"/>
  <c r="AB3638" i="2"/>
  <c r="V3639" i="2"/>
  <c r="Y3639" i="2"/>
  <c r="AA3639" i="2"/>
  <c r="AB3639" i="2"/>
  <c r="V3640" i="2"/>
  <c r="AA3640" i="2"/>
  <c r="AB3640" i="2"/>
  <c r="V3641" i="2"/>
  <c r="AA3641" i="2"/>
  <c r="AB3641" i="2"/>
  <c r="Y3642" i="2"/>
  <c r="AA3642" i="2"/>
  <c r="AB3642" i="2"/>
  <c r="V3643" i="2"/>
  <c r="AA3643" i="2"/>
  <c r="AB3643" i="2"/>
  <c r="V3644" i="2"/>
  <c r="Y3644" i="2"/>
  <c r="AA3644" i="2"/>
  <c r="AB3644" i="2"/>
  <c r="V3645" i="2"/>
  <c r="Y3645" i="2"/>
  <c r="AA3645" i="2"/>
  <c r="AB3645" i="2"/>
  <c r="Y3646" i="2"/>
  <c r="AA3646" i="2"/>
  <c r="AB3646" i="2"/>
  <c r="V3647" i="2"/>
  <c r="Y3647" i="2"/>
  <c r="AA3647" i="2"/>
  <c r="AB3647" i="2"/>
  <c r="V3648" i="2"/>
  <c r="AA3648" i="2"/>
  <c r="AB3648" i="2"/>
  <c r="V3649" i="2"/>
  <c r="AA3649" i="2"/>
  <c r="AB3649" i="2"/>
  <c r="Y3650" i="2"/>
  <c r="AA3650" i="2"/>
  <c r="AB3650" i="2"/>
  <c r="V3651" i="2"/>
  <c r="Y3651" i="2"/>
  <c r="AA3651" i="2"/>
  <c r="AB3651" i="2"/>
  <c r="V3652" i="2"/>
  <c r="Y3652" i="2"/>
  <c r="AA3652" i="2"/>
  <c r="AB3652" i="2"/>
  <c r="Y3653" i="2"/>
  <c r="AA3653" i="2"/>
  <c r="AB3653" i="2"/>
  <c r="V3654" i="2"/>
  <c r="Y3654" i="2"/>
  <c r="AA3654" i="2"/>
  <c r="AB3654" i="2"/>
  <c r="V3655" i="2"/>
  <c r="Y3655" i="2"/>
  <c r="AA3655" i="2"/>
  <c r="AB3655" i="2"/>
  <c r="V3656" i="2"/>
  <c r="AA3656" i="2"/>
  <c r="AB3656" i="2"/>
  <c r="V3657" i="2"/>
  <c r="AA3657" i="2"/>
  <c r="AB3657" i="2"/>
  <c r="V3658" i="2"/>
  <c r="Y3658" i="2"/>
  <c r="AA3658" i="2"/>
  <c r="AB3658" i="2"/>
  <c r="V3659" i="2"/>
  <c r="Y3659" i="2"/>
  <c r="AA3659" i="2"/>
  <c r="AB3659" i="2"/>
  <c r="V3660" i="2"/>
  <c r="Y3660" i="2"/>
  <c r="AA3660" i="2"/>
  <c r="AB3660" i="2"/>
  <c r="Y3661" i="2"/>
  <c r="AA3661" i="2"/>
  <c r="AB3661" i="2"/>
  <c r="V3662" i="2"/>
  <c r="Y3662" i="2"/>
  <c r="AA3662" i="2"/>
  <c r="AB3662" i="2"/>
  <c r="Y3663" i="2"/>
  <c r="AA3663" i="2"/>
  <c r="AB3663" i="2"/>
  <c r="V3664" i="2"/>
  <c r="AA3664" i="2"/>
  <c r="AB3664" i="2"/>
  <c r="V3665" i="2"/>
  <c r="AA3665" i="2"/>
  <c r="AB3665" i="2"/>
  <c r="Y3666" i="2"/>
  <c r="AA3666" i="2"/>
  <c r="AB3666" i="2"/>
  <c r="Y3667" i="2"/>
  <c r="AA3667" i="2"/>
  <c r="AB3667" i="2"/>
  <c r="V3668" i="2"/>
  <c r="Y3668" i="2"/>
  <c r="AA3668" i="2"/>
  <c r="AB3668" i="2"/>
  <c r="V3669" i="2"/>
  <c r="Y3669" i="2"/>
  <c r="AA3669" i="2"/>
  <c r="AB3669" i="2"/>
  <c r="V3670" i="2"/>
  <c r="Y3670" i="2"/>
  <c r="AA3670" i="2"/>
  <c r="AB3670" i="2"/>
  <c r="V3671" i="2"/>
  <c r="Y3671" i="2"/>
  <c r="AA3671" i="2"/>
  <c r="AB3671" i="2"/>
  <c r="V3672" i="2"/>
  <c r="AA3672" i="2"/>
  <c r="AB3672" i="2"/>
  <c r="V3673" i="2"/>
  <c r="AA3673" i="2"/>
  <c r="AB3673" i="2"/>
  <c r="Y3674" i="2"/>
  <c r="AA3674" i="2"/>
  <c r="AB3674" i="2"/>
  <c r="V3675" i="2"/>
  <c r="AA3675" i="2"/>
  <c r="AB3675" i="2"/>
  <c r="V3676" i="2"/>
  <c r="Y3676" i="2"/>
  <c r="AA3676" i="2"/>
  <c r="AB3676" i="2"/>
  <c r="V3677" i="2"/>
  <c r="Y3677" i="2"/>
  <c r="AA3677" i="2"/>
  <c r="AB3677" i="2"/>
  <c r="Y3678" i="2"/>
  <c r="AA3678" i="2"/>
  <c r="AB3678" i="2"/>
  <c r="V3679" i="2"/>
  <c r="Y3679" i="2"/>
  <c r="AA3679" i="2"/>
  <c r="AB3679" i="2"/>
  <c r="V3680" i="2"/>
  <c r="AA3680" i="2"/>
  <c r="AB3680" i="2"/>
  <c r="V3681" i="2"/>
  <c r="AA3681" i="2"/>
  <c r="AB3681" i="2"/>
  <c r="Y3682" i="2"/>
  <c r="AA3682" i="2"/>
  <c r="AB3682" i="2"/>
  <c r="Y3683" i="2"/>
  <c r="AA3683" i="2"/>
  <c r="AB3683" i="2"/>
  <c r="V3684" i="2"/>
  <c r="Y3684" i="2"/>
  <c r="AA3684" i="2"/>
  <c r="AB3684" i="2"/>
  <c r="Y3685" i="2"/>
  <c r="AA3685" i="2"/>
  <c r="AB3685" i="2"/>
  <c r="V3686" i="2"/>
  <c r="Y3686" i="2"/>
  <c r="AA3686" i="2"/>
  <c r="AB3686" i="2"/>
  <c r="V3687" i="2"/>
  <c r="Y3687" i="2"/>
  <c r="AA3687" i="2"/>
  <c r="AB3687" i="2"/>
  <c r="V3688" i="2"/>
  <c r="AA3688" i="2"/>
  <c r="AB3688" i="2"/>
  <c r="V3689" i="2"/>
  <c r="AA3689" i="2"/>
  <c r="AB3689" i="2"/>
  <c r="V3690" i="2"/>
  <c r="Y3690" i="2"/>
  <c r="AA3690" i="2"/>
  <c r="AB3690" i="2"/>
  <c r="V3691" i="2"/>
  <c r="Y3691" i="2"/>
  <c r="AA3691" i="2"/>
  <c r="AB3691" i="2"/>
  <c r="V3692" i="2"/>
  <c r="Y3692" i="2"/>
  <c r="AA3692" i="2"/>
  <c r="AB3692" i="2"/>
  <c r="Y3693" i="2"/>
  <c r="AA3693" i="2"/>
  <c r="AB3693" i="2"/>
  <c r="Y3694" i="2"/>
  <c r="AA3694" i="2"/>
  <c r="AB3694" i="2"/>
  <c r="V3695" i="2"/>
  <c r="Y3695" i="2"/>
  <c r="AA3695" i="2"/>
  <c r="AB3695" i="2"/>
  <c r="V3696" i="2"/>
  <c r="AA3696" i="2"/>
  <c r="AB3696" i="2"/>
  <c r="V3697" i="2"/>
  <c r="AA3697" i="2"/>
  <c r="AB3697" i="2"/>
  <c r="Y3698" i="2"/>
  <c r="AA3698" i="2"/>
  <c r="AB3698" i="2"/>
  <c r="Y3699" i="2"/>
  <c r="AA3699" i="2"/>
  <c r="AB3699" i="2"/>
  <c r="V3700" i="2"/>
  <c r="Y3700" i="2"/>
  <c r="AA3700" i="2"/>
  <c r="AB3700" i="2"/>
  <c r="V3701" i="2"/>
  <c r="Y3701" i="2"/>
  <c r="AA3701" i="2"/>
  <c r="AB3701" i="2"/>
  <c r="V3702" i="2"/>
  <c r="Y3702" i="2"/>
  <c r="AA3702" i="2"/>
  <c r="AB3702" i="2"/>
  <c r="V3703" i="2"/>
  <c r="Y3703" i="2"/>
  <c r="AA3703" i="2"/>
  <c r="AB3703" i="2"/>
  <c r="V3704" i="2"/>
  <c r="AA3704" i="2"/>
  <c r="AB3704" i="2"/>
  <c r="V3705" i="2"/>
  <c r="AA3705" i="2"/>
  <c r="AB3705" i="2"/>
  <c r="Y3706" i="2"/>
  <c r="AA3706" i="2"/>
  <c r="AB3706" i="2"/>
  <c r="V3707" i="2"/>
  <c r="Y3707" i="2"/>
  <c r="AA3707" i="2"/>
  <c r="AB3707" i="2"/>
  <c r="V3708" i="2"/>
  <c r="Y3708" i="2"/>
  <c r="AA3708" i="2"/>
  <c r="AB3708" i="2"/>
  <c r="Y3709" i="2"/>
  <c r="AA3709" i="2"/>
  <c r="AB3709" i="2"/>
  <c r="Y3710" i="2"/>
  <c r="AA3710" i="2"/>
  <c r="AB3710" i="2"/>
  <c r="Y3711" i="2"/>
  <c r="AA3711" i="2"/>
  <c r="AB3711" i="2"/>
  <c r="V3712" i="2"/>
  <c r="AA3712" i="2"/>
  <c r="AB3712" i="2"/>
  <c r="V3713" i="2"/>
  <c r="AA3713" i="2"/>
  <c r="AB3713" i="2"/>
  <c r="Y3714" i="2"/>
  <c r="AA3714" i="2"/>
  <c r="AB3714" i="2"/>
  <c r="Y3715" i="2"/>
  <c r="AA3715" i="2"/>
  <c r="AB3715" i="2"/>
  <c r="V3716" i="2"/>
  <c r="Y3716" i="2"/>
  <c r="AA3716" i="2"/>
  <c r="AB3716" i="2"/>
  <c r="Y3717" i="2"/>
  <c r="AA3717" i="2"/>
  <c r="AB3717" i="2"/>
  <c r="V3718" i="2"/>
  <c r="Y3718" i="2"/>
  <c r="AA3718" i="2"/>
  <c r="AB3718" i="2"/>
  <c r="Y3719" i="2"/>
  <c r="AA3719" i="2"/>
  <c r="AB3719" i="2"/>
  <c r="V3720" i="2"/>
  <c r="AA3720" i="2"/>
  <c r="AB3720" i="2"/>
  <c r="V3721" i="2"/>
  <c r="AA3721" i="2"/>
  <c r="AB3721" i="2"/>
  <c r="Y3722" i="2"/>
  <c r="AA3722" i="2"/>
  <c r="AB3722" i="2"/>
  <c r="V3723" i="2"/>
  <c r="Y3723" i="2"/>
  <c r="AA3723" i="2"/>
  <c r="AB3723" i="2"/>
  <c r="V3724" i="2"/>
  <c r="Y3724" i="2"/>
  <c r="AA3724" i="2"/>
  <c r="AB3724" i="2"/>
  <c r="Y3725" i="2"/>
  <c r="AA3725" i="2"/>
  <c r="AB3725" i="2"/>
  <c r="Y3726" i="2"/>
  <c r="AA3726" i="2"/>
  <c r="AB3726" i="2"/>
  <c r="Y3727" i="2"/>
  <c r="AA3727" i="2"/>
  <c r="AB3727" i="2"/>
  <c r="V3728" i="2"/>
  <c r="AA3728" i="2"/>
  <c r="AB3728" i="2"/>
  <c r="V3729" i="2"/>
  <c r="AA3729" i="2"/>
  <c r="AB3729" i="2"/>
  <c r="Y3730" i="2"/>
  <c r="AA3730" i="2"/>
  <c r="AB3730" i="2"/>
  <c r="V3731" i="2"/>
  <c r="Y3731" i="2"/>
  <c r="AA3731" i="2"/>
  <c r="AB3731" i="2"/>
  <c r="V3732" i="2"/>
  <c r="Y3732" i="2"/>
  <c r="AA3732" i="2"/>
  <c r="AB3732" i="2"/>
  <c r="Y3733" i="2"/>
  <c r="AA3733" i="2"/>
  <c r="AB3733" i="2"/>
  <c r="Y3734" i="2"/>
  <c r="AA3734" i="2"/>
  <c r="AB3734" i="2"/>
  <c r="Y3735" i="2"/>
  <c r="AA3735" i="2"/>
  <c r="AB3735" i="2"/>
  <c r="V3736" i="2"/>
  <c r="AA3736" i="2"/>
  <c r="AB3736" i="2"/>
  <c r="V3737" i="2"/>
  <c r="AA3737" i="2"/>
  <c r="AB3737" i="2"/>
  <c r="Y3738" i="2"/>
  <c r="AA3738" i="2"/>
  <c r="AB3738" i="2"/>
  <c r="V3739" i="2"/>
  <c r="Y3739" i="2"/>
  <c r="AA3739" i="2"/>
  <c r="AB3739" i="2"/>
  <c r="V3740" i="2"/>
  <c r="Y3740" i="2"/>
  <c r="AA3740" i="2"/>
  <c r="AB3740" i="2"/>
  <c r="Y3741" i="2"/>
  <c r="AA3741" i="2"/>
  <c r="AB3741" i="2"/>
  <c r="Y3742" i="2"/>
  <c r="AA3742" i="2"/>
  <c r="AB3742" i="2"/>
  <c r="Y3743" i="2"/>
  <c r="AA3743" i="2"/>
  <c r="AB3743" i="2"/>
  <c r="V3744" i="2"/>
  <c r="AA3744" i="2"/>
  <c r="AB3744" i="2"/>
  <c r="V3745" i="2"/>
  <c r="AA3745" i="2"/>
  <c r="AB3745" i="2"/>
  <c r="Y3746" i="2"/>
  <c r="AA3746" i="2"/>
  <c r="AB3746" i="2"/>
  <c r="V3747" i="2"/>
  <c r="Y3747" i="2"/>
  <c r="AA3747" i="2"/>
  <c r="AB3747" i="2"/>
  <c r="V3748" i="2"/>
  <c r="Y3748" i="2"/>
  <c r="AA3748" i="2"/>
  <c r="AB3748" i="2"/>
  <c r="Y3749" i="2"/>
  <c r="AA3749" i="2"/>
  <c r="AB3749" i="2"/>
  <c r="Y3750" i="2"/>
  <c r="AA3750" i="2"/>
  <c r="AB3750" i="2"/>
  <c r="Y3751" i="2"/>
  <c r="AA3751" i="2"/>
  <c r="AB3751" i="2"/>
  <c r="V3752" i="2"/>
  <c r="AA3752" i="2"/>
  <c r="AB3752" i="2"/>
  <c r="V3753" i="2"/>
  <c r="AA3753" i="2"/>
  <c r="AB3753" i="2"/>
  <c r="Y3754" i="2"/>
  <c r="AA3754" i="2"/>
  <c r="AB3754" i="2"/>
  <c r="V3755" i="2"/>
  <c r="Y3755" i="2"/>
  <c r="AA3755" i="2"/>
  <c r="AB3755" i="2"/>
  <c r="V3756" i="2"/>
  <c r="Y3756" i="2"/>
  <c r="AA3756" i="2"/>
  <c r="AB3756" i="2"/>
  <c r="V3757" i="2"/>
  <c r="Y3757" i="2"/>
  <c r="AA3757" i="2"/>
  <c r="AB3757" i="2"/>
  <c r="Y3758" i="2"/>
  <c r="AA3758" i="2"/>
  <c r="AB3758" i="2"/>
  <c r="Y3759" i="2"/>
  <c r="AA3759" i="2"/>
  <c r="AB3759" i="2"/>
  <c r="V3760" i="2"/>
  <c r="AA3760" i="2"/>
  <c r="AB3760" i="2"/>
  <c r="V3761" i="2"/>
  <c r="AA3761" i="2"/>
  <c r="AB3761" i="2"/>
  <c r="Y3762" i="2"/>
  <c r="AA3762" i="2"/>
  <c r="AB3762" i="2"/>
  <c r="V3763" i="2"/>
  <c r="Y3763" i="2"/>
  <c r="AA3763" i="2"/>
  <c r="AB3763" i="2"/>
  <c r="V3764" i="2"/>
  <c r="Y3764" i="2"/>
  <c r="AA3764" i="2"/>
  <c r="AB3764" i="2"/>
  <c r="V3765" i="2"/>
  <c r="Y3765" i="2"/>
  <c r="AA3765" i="2"/>
  <c r="AB3765" i="2"/>
  <c r="Y3766" i="2"/>
  <c r="AA3766" i="2"/>
  <c r="AB3766" i="2"/>
  <c r="V3767" i="2"/>
  <c r="Y3767" i="2"/>
  <c r="AA3767" i="2"/>
  <c r="AB3767" i="2"/>
  <c r="V3768" i="2"/>
  <c r="Y3768" i="2"/>
  <c r="AA3768" i="2"/>
  <c r="AB3768" i="2"/>
  <c r="V3769" i="2"/>
  <c r="AA3769" i="2"/>
  <c r="AB3769" i="2"/>
  <c r="Y3770" i="2"/>
  <c r="AA3770" i="2"/>
  <c r="AB3770" i="2"/>
  <c r="V3771" i="2"/>
  <c r="Y3771" i="2"/>
  <c r="AA3771" i="2"/>
  <c r="AB3771" i="2"/>
  <c r="V3772" i="2"/>
  <c r="Y3772" i="2"/>
  <c r="AA3772" i="2"/>
  <c r="AB3772" i="2"/>
  <c r="V3773" i="2"/>
  <c r="Y3773" i="2"/>
  <c r="AA3773" i="2"/>
  <c r="AB3773" i="2"/>
  <c r="Y3774" i="2"/>
  <c r="AA3774" i="2"/>
  <c r="AB3774" i="2"/>
  <c r="Y3775" i="2"/>
  <c r="AA3775" i="2"/>
  <c r="AB3775" i="2"/>
  <c r="V3776" i="2"/>
  <c r="Y3776" i="2"/>
  <c r="AA3776" i="2"/>
  <c r="AB3776" i="2"/>
  <c r="V3777" i="2"/>
  <c r="AA3777" i="2"/>
  <c r="AB3777" i="2"/>
  <c r="Y3778" i="2"/>
  <c r="AA3778" i="2"/>
  <c r="AB3778" i="2"/>
  <c r="V3779" i="2"/>
  <c r="Y3779" i="2"/>
  <c r="AA3779" i="2"/>
  <c r="AB3779" i="2"/>
  <c r="V3780" i="2"/>
  <c r="Y3780" i="2"/>
  <c r="AA3780" i="2"/>
  <c r="AB3780" i="2"/>
  <c r="V3781" i="2"/>
  <c r="Y3781" i="2"/>
  <c r="AA3781" i="2"/>
  <c r="AB3781" i="2"/>
  <c r="Y3782" i="2"/>
  <c r="AA3782" i="2"/>
  <c r="AB3782" i="2"/>
  <c r="Y3783" i="2"/>
  <c r="AA3783" i="2"/>
  <c r="AB3783" i="2"/>
  <c r="V3784" i="2"/>
  <c r="Y3784" i="2"/>
  <c r="AA3784" i="2"/>
  <c r="AB3784" i="2"/>
  <c r="V3785" i="2"/>
  <c r="AA3785" i="2"/>
  <c r="AB3785" i="2"/>
  <c r="Y3786" i="2"/>
  <c r="AA3786" i="2"/>
  <c r="AB3786" i="2"/>
  <c r="V3787" i="2"/>
  <c r="Y3787" i="2"/>
  <c r="AA3787" i="2"/>
  <c r="AB3787" i="2"/>
  <c r="V3788" i="2"/>
  <c r="Y3788" i="2"/>
  <c r="AA3788" i="2"/>
  <c r="AB3788" i="2"/>
  <c r="Y3789" i="2"/>
  <c r="AA3789" i="2"/>
  <c r="AB3789" i="2"/>
  <c r="V3790" i="2"/>
  <c r="Y3790" i="2"/>
  <c r="AA3790" i="2"/>
  <c r="AB3790" i="2"/>
  <c r="Y3791" i="2"/>
  <c r="AA3791" i="2"/>
  <c r="AB3791" i="2"/>
  <c r="V3792" i="2"/>
  <c r="Y3792" i="2"/>
  <c r="AA3792" i="2"/>
  <c r="AB3792" i="2"/>
  <c r="V3793" i="2"/>
  <c r="Y3793" i="2"/>
  <c r="AA3793" i="2"/>
  <c r="AB3793" i="2"/>
  <c r="Y3794" i="2"/>
  <c r="AA3794" i="2"/>
  <c r="AB3794" i="2"/>
  <c r="Y3795" i="2"/>
  <c r="AA3795" i="2"/>
  <c r="AB3795" i="2"/>
  <c r="V3796" i="2"/>
  <c r="Y3796" i="2"/>
  <c r="AA3796" i="2"/>
  <c r="AB3796" i="2"/>
  <c r="V3797" i="2"/>
  <c r="Y3797" i="2"/>
  <c r="AA3797" i="2"/>
  <c r="AB3797" i="2"/>
  <c r="Y3798" i="2"/>
  <c r="AA3798" i="2"/>
  <c r="AB3798" i="2"/>
  <c r="Y3799" i="2"/>
  <c r="AA3799" i="2"/>
  <c r="AB3799" i="2"/>
  <c r="V3800" i="2"/>
  <c r="Y3800" i="2"/>
  <c r="AA3800" i="2"/>
  <c r="AB3800" i="2"/>
  <c r="V3801" i="2"/>
  <c r="Y3801" i="2"/>
  <c r="AA3801" i="2"/>
  <c r="AB3801" i="2"/>
  <c r="Y3802" i="2"/>
  <c r="AA3802" i="2"/>
  <c r="AB3802" i="2"/>
  <c r="V3803" i="2"/>
  <c r="Y3803" i="2"/>
  <c r="AA3803" i="2"/>
  <c r="AB3803" i="2"/>
  <c r="V3804" i="2"/>
  <c r="Y3804" i="2"/>
  <c r="AA3804" i="2"/>
  <c r="AB3804" i="2"/>
  <c r="V3805" i="2"/>
  <c r="Y3805" i="2"/>
  <c r="AA3805" i="2"/>
  <c r="AB3805" i="2"/>
  <c r="Y3806" i="2"/>
  <c r="AA3806" i="2"/>
  <c r="AB3806" i="2"/>
  <c r="Y3807" i="2"/>
  <c r="AA3807" i="2"/>
  <c r="AB3807" i="2"/>
  <c r="V3808" i="2"/>
  <c r="Y3808" i="2"/>
  <c r="AA3808" i="2"/>
  <c r="AB3808" i="2"/>
  <c r="V3809" i="2"/>
  <c r="Y3809" i="2"/>
  <c r="AA3809" i="2"/>
  <c r="AB3809" i="2"/>
  <c r="Y3810" i="2"/>
  <c r="AA3810" i="2"/>
  <c r="AB3810" i="2"/>
  <c r="V3811" i="2"/>
  <c r="Y3811" i="2"/>
  <c r="AA3811" i="2"/>
  <c r="AB3811" i="2"/>
  <c r="V3812" i="2"/>
  <c r="Y3812" i="2"/>
  <c r="AA3812" i="2"/>
  <c r="AB3812" i="2"/>
  <c r="V3813" i="2"/>
  <c r="Y3813" i="2"/>
  <c r="AA3813" i="2"/>
  <c r="AB3813" i="2"/>
  <c r="Y3814" i="2"/>
  <c r="AA3814" i="2"/>
  <c r="AB3814" i="2"/>
  <c r="V3815" i="2"/>
  <c r="Y3815" i="2"/>
  <c r="AA3815" i="2"/>
  <c r="AB3815" i="2"/>
  <c r="V3816" i="2"/>
  <c r="Y3816" i="2"/>
  <c r="AA3816" i="2"/>
  <c r="AB3816" i="2"/>
  <c r="V3817" i="2"/>
  <c r="AA3817" i="2"/>
  <c r="AB3817" i="2"/>
  <c r="V3818" i="2"/>
  <c r="Y3818" i="2"/>
  <c r="AA3818" i="2"/>
  <c r="AB3818" i="2"/>
  <c r="V3819" i="2"/>
  <c r="Y3819" i="2"/>
  <c r="AA3819" i="2"/>
  <c r="AB3819" i="2"/>
  <c r="V3820" i="2"/>
  <c r="Y3820" i="2"/>
  <c r="AA3820" i="2"/>
  <c r="AB3820" i="2"/>
  <c r="Y3821" i="2"/>
  <c r="AA3821" i="2"/>
  <c r="AB3821" i="2"/>
  <c r="Y3822" i="2"/>
  <c r="AA3822" i="2"/>
  <c r="AB3822" i="2"/>
  <c r="Y3823" i="2"/>
  <c r="AA3823" i="2"/>
  <c r="AB3823" i="2"/>
  <c r="V3824" i="2"/>
  <c r="AA3824" i="2"/>
  <c r="AB3824" i="2"/>
  <c r="V3825" i="2"/>
  <c r="AA3825" i="2"/>
  <c r="AB3825" i="2"/>
  <c r="V3826" i="2"/>
  <c r="Y3826" i="2"/>
  <c r="AA3826" i="2"/>
  <c r="AB3826" i="2"/>
  <c r="V3827" i="2"/>
  <c r="Y3827" i="2"/>
  <c r="AA3827" i="2"/>
  <c r="AB3827" i="2"/>
  <c r="V3828" i="2"/>
  <c r="Y3828" i="2"/>
  <c r="AA3828" i="2"/>
  <c r="AB3828" i="2"/>
  <c r="Y3829" i="2"/>
  <c r="AA3829" i="2"/>
  <c r="AB3829" i="2"/>
  <c r="V3830" i="2"/>
  <c r="Y3830" i="2"/>
  <c r="AA3830" i="2"/>
  <c r="AB3830" i="2"/>
  <c r="Y3831" i="2"/>
  <c r="AA3831" i="2"/>
  <c r="AB3831" i="2"/>
  <c r="V3832" i="2"/>
  <c r="AA3832" i="2"/>
  <c r="AB3832" i="2"/>
  <c r="V3833" i="2"/>
  <c r="AA3833" i="2"/>
  <c r="AB3833" i="2"/>
  <c r="V3834" i="2"/>
  <c r="Y3834" i="2"/>
  <c r="AA3834" i="2"/>
  <c r="AB3834" i="2"/>
  <c r="Y3835" i="2"/>
  <c r="AA3835" i="2"/>
  <c r="AB3835" i="2"/>
  <c r="V3836" i="2"/>
  <c r="Y3836" i="2"/>
  <c r="AA3836" i="2"/>
  <c r="AB3836" i="2"/>
  <c r="Y3837" i="2"/>
  <c r="AA3837" i="2"/>
  <c r="AB3837" i="2"/>
  <c r="V3838" i="2"/>
  <c r="Y3838" i="2"/>
  <c r="AA3838" i="2"/>
  <c r="AB3838" i="2"/>
  <c r="Y3839" i="2"/>
  <c r="AA3839" i="2"/>
  <c r="AB3839" i="2"/>
  <c r="V3840" i="2"/>
  <c r="AA3840" i="2"/>
  <c r="AB3840" i="2"/>
  <c r="V3841" i="2"/>
  <c r="AA3841" i="2"/>
  <c r="AB3841" i="2"/>
  <c r="V3842" i="2"/>
  <c r="Y3842" i="2"/>
  <c r="AA3842" i="2"/>
  <c r="AB3842" i="2"/>
  <c r="Y3843" i="2"/>
  <c r="AA3843" i="2"/>
  <c r="AB3843" i="2"/>
  <c r="V3844" i="2"/>
  <c r="Y3844" i="2"/>
  <c r="AA3844" i="2"/>
  <c r="AB3844" i="2"/>
  <c r="Y3845" i="2"/>
  <c r="AA3845" i="2"/>
  <c r="AB3845" i="2"/>
  <c r="V3846" i="2"/>
  <c r="Y3846" i="2"/>
  <c r="AA3846" i="2"/>
  <c r="AB3846" i="2"/>
  <c r="Y3847" i="2"/>
  <c r="AA3847" i="2"/>
  <c r="AB3847" i="2"/>
  <c r="V3848" i="2"/>
  <c r="AA3848" i="2"/>
  <c r="AB3848" i="2"/>
  <c r="V3849" i="2"/>
  <c r="Y3849" i="2"/>
  <c r="AA3849" i="2"/>
  <c r="AB3849" i="2"/>
  <c r="Y3850" i="2"/>
  <c r="AA3850" i="2"/>
  <c r="AB3850" i="2"/>
  <c r="Y3851" i="2"/>
  <c r="AA3851" i="2"/>
  <c r="AB3851" i="2"/>
  <c r="V3852" i="2"/>
  <c r="Y3852" i="2"/>
  <c r="AA3852" i="2"/>
  <c r="AB3852" i="2"/>
  <c r="V3853" i="2"/>
  <c r="AA3853" i="2"/>
  <c r="AB3853" i="2"/>
  <c r="V3854" i="2"/>
  <c r="Y3854" i="2"/>
  <c r="AA3854" i="2"/>
  <c r="AB3854" i="2"/>
  <c r="Y3855" i="2"/>
  <c r="AA3855" i="2"/>
  <c r="AB3855" i="2"/>
  <c r="V3856" i="2"/>
  <c r="Y3856" i="2"/>
  <c r="AA3856" i="2"/>
  <c r="AB3856" i="2"/>
  <c r="V3857" i="2"/>
  <c r="Y3857" i="2"/>
  <c r="AA3857" i="2"/>
  <c r="AB3857" i="2"/>
  <c r="Y3858" i="2"/>
  <c r="AA3858" i="2"/>
  <c r="AB3858" i="2"/>
  <c r="Y3859" i="2"/>
  <c r="AA3859" i="2"/>
  <c r="AB3859" i="2"/>
  <c r="V3860" i="2"/>
  <c r="Y3860" i="2"/>
  <c r="AA3860" i="2"/>
  <c r="AB3860" i="2"/>
  <c r="V3861" i="2"/>
  <c r="Y3861" i="2"/>
  <c r="AA3861" i="2"/>
  <c r="AB3861" i="2"/>
  <c r="Y3862" i="2"/>
  <c r="AA3862" i="2"/>
  <c r="AB3862" i="2"/>
  <c r="Y3863" i="2"/>
  <c r="AA3863" i="2"/>
  <c r="AB3863" i="2"/>
  <c r="V3864" i="2"/>
  <c r="Y3864" i="2"/>
  <c r="AA3864" i="2"/>
  <c r="AB3864" i="2"/>
  <c r="V3865" i="2"/>
  <c r="Y3865" i="2"/>
  <c r="AA3865" i="2"/>
  <c r="AB3865" i="2"/>
  <c r="Y3866" i="2"/>
  <c r="AA3866" i="2"/>
  <c r="AB3866" i="2"/>
  <c r="V3867" i="2"/>
  <c r="Y3867" i="2"/>
  <c r="AA3867" i="2"/>
  <c r="AB3867" i="2"/>
  <c r="V3868" i="2"/>
  <c r="Y3868" i="2"/>
  <c r="AA3868" i="2"/>
  <c r="AB3868" i="2"/>
  <c r="V3869" i="2"/>
  <c r="Y3869" i="2"/>
  <c r="AA3869" i="2"/>
  <c r="AB3869" i="2"/>
  <c r="Y3870" i="2"/>
  <c r="AA3870" i="2"/>
  <c r="AB3870" i="2"/>
  <c r="Y3871" i="2"/>
  <c r="AA3871" i="2"/>
  <c r="AB3871" i="2"/>
  <c r="V3872" i="2"/>
  <c r="Y3872" i="2"/>
  <c r="AA3872" i="2"/>
  <c r="AB3872" i="2"/>
  <c r="V3873" i="2"/>
  <c r="Y3873" i="2"/>
  <c r="AA3873" i="2"/>
  <c r="AB3873" i="2"/>
  <c r="Y3874" i="2"/>
  <c r="AA3874" i="2"/>
  <c r="AB3874" i="2"/>
  <c r="V3875" i="2"/>
  <c r="Y3875" i="2"/>
  <c r="AA3875" i="2"/>
  <c r="AB3875" i="2"/>
  <c r="V3876" i="2"/>
  <c r="Y3876" i="2"/>
  <c r="AA3876" i="2"/>
  <c r="AB3876" i="2"/>
  <c r="V3877" i="2"/>
  <c r="Y3877" i="2"/>
  <c r="AA3877" i="2"/>
  <c r="AB3877" i="2"/>
  <c r="Y3878" i="2"/>
  <c r="AA3878" i="2"/>
  <c r="AB3878" i="2"/>
  <c r="Y3879" i="2"/>
  <c r="AA3879" i="2"/>
  <c r="AB3879" i="2"/>
  <c r="V3880" i="2"/>
  <c r="Y3880" i="2"/>
  <c r="AA3880" i="2"/>
  <c r="AB3880" i="2"/>
  <c r="V3881" i="2"/>
  <c r="AA3881" i="2"/>
  <c r="AB3881" i="2"/>
  <c r="V3882" i="2"/>
  <c r="Y3882" i="2"/>
  <c r="AA3882" i="2"/>
  <c r="AB3882" i="2"/>
  <c r="V3883" i="2"/>
  <c r="Y3883" i="2"/>
  <c r="AA3883" i="2"/>
  <c r="AB3883" i="2"/>
  <c r="V3884" i="2"/>
  <c r="Y3884" i="2"/>
  <c r="AA3884" i="2"/>
  <c r="AB3884" i="2"/>
  <c r="Y3885" i="2"/>
  <c r="AA3885" i="2"/>
  <c r="AB3885" i="2"/>
  <c r="Y3886" i="2"/>
  <c r="AA3886" i="2"/>
  <c r="AB3886" i="2"/>
  <c r="Y3887" i="2"/>
  <c r="AA3887" i="2"/>
  <c r="AB3887" i="2"/>
  <c r="Y3888" i="2"/>
  <c r="AA3888" i="2"/>
  <c r="AB3888" i="2"/>
  <c r="V3889" i="2"/>
  <c r="AA3889" i="2"/>
  <c r="AB3889" i="2"/>
  <c r="V3890" i="2"/>
  <c r="Y3890" i="2"/>
  <c r="AA3890" i="2"/>
  <c r="AB3890" i="2"/>
  <c r="V3891" i="2"/>
  <c r="Y3891" i="2"/>
  <c r="AA3891" i="2"/>
  <c r="AB3891" i="2"/>
  <c r="V3892" i="2"/>
  <c r="Y3892" i="2"/>
  <c r="AA3892" i="2"/>
  <c r="AB3892" i="2"/>
  <c r="Y3893" i="2"/>
  <c r="AA3893" i="2"/>
  <c r="AB3893" i="2"/>
  <c r="Y3894" i="2"/>
  <c r="AA3894" i="2"/>
  <c r="AB3894" i="2"/>
  <c r="Y3895" i="2"/>
  <c r="AA3895" i="2"/>
  <c r="AB3895" i="2"/>
  <c r="Y3896" i="2"/>
  <c r="AA3896" i="2"/>
  <c r="AB3896" i="2"/>
  <c r="V3897" i="2"/>
  <c r="AA3897" i="2"/>
  <c r="AB3897" i="2"/>
  <c r="V3898" i="2"/>
  <c r="Y3898" i="2"/>
  <c r="AA3898" i="2"/>
  <c r="AB3898" i="2"/>
  <c r="V3899" i="2"/>
  <c r="Y3899" i="2"/>
  <c r="AA3899" i="2"/>
  <c r="AB3899" i="2"/>
  <c r="V3900" i="2"/>
  <c r="Y3900" i="2"/>
  <c r="AA3900" i="2"/>
  <c r="AB3900" i="2"/>
  <c r="Y3901" i="2"/>
  <c r="AA3901" i="2"/>
  <c r="AB3901" i="2"/>
  <c r="Y3902" i="2"/>
  <c r="AA3902" i="2"/>
  <c r="AB3902" i="2"/>
  <c r="V3903" i="2"/>
  <c r="Y3903" i="2"/>
  <c r="AA3903" i="2"/>
  <c r="AB3903" i="2"/>
  <c r="Y3904" i="2"/>
  <c r="AA3904" i="2"/>
  <c r="AB3904" i="2"/>
  <c r="V3905" i="2"/>
  <c r="AA3905" i="2"/>
  <c r="AB3905" i="2"/>
  <c r="V3906" i="2"/>
  <c r="Y3906" i="2"/>
  <c r="AA3906" i="2"/>
  <c r="AB3906" i="2"/>
  <c r="V3907" i="2"/>
  <c r="Y3907" i="2"/>
  <c r="AA3907" i="2"/>
  <c r="AB3907" i="2"/>
  <c r="V3908" i="2"/>
  <c r="Y3908" i="2"/>
  <c r="AA3908" i="2"/>
  <c r="AB3908" i="2"/>
  <c r="Y3909" i="2"/>
  <c r="AA3909" i="2"/>
  <c r="AB3909" i="2"/>
  <c r="Y3910" i="2"/>
  <c r="AA3910" i="2"/>
  <c r="AB3910" i="2"/>
  <c r="Y3911" i="2"/>
  <c r="AA3911" i="2"/>
  <c r="AB3911" i="2"/>
  <c r="Y3912" i="2"/>
  <c r="AA3912" i="2"/>
  <c r="AB3912" i="2"/>
  <c r="V3913" i="2"/>
  <c r="AA3913" i="2"/>
  <c r="AB3913" i="2"/>
  <c r="V3914" i="2"/>
  <c r="Y3914" i="2"/>
  <c r="AA3914" i="2"/>
  <c r="AB3914" i="2"/>
  <c r="V3915" i="2"/>
  <c r="Y3915" i="2"/>
  <c r="AA3915" i="2"/>
  <c r="AB3915" i="2"/>
  <c r="V3916" i="2"/>
  <c r="Y3916" i="2"/>
  <c r="AA3916" i="2"/>
  <c r="AB3916" i="2"/>
  <c r="Y3917" i="2"/>
  <c r="AA3917" i="2"/>
  <c r="AB3917" i="2"/>
  <c r="Y3918" i="2"/>
  <c r="AA3918" i="2"/>
  <c r="AB3918" i="2"/>
  <c r="Y3919" i="2"/>
  <c r="AA3919" i="2"/>
  <c r="AB3919" i="2"/>
  <c r="Y3920" i="2"/>
  <c r="AA3920" i="2"/>
  <c r="AB3920" i="2"/>
  <c r="V3921" i="2"/>
  <c r="AA3921" i="2"/>
  <c r="AB3921" i="2"/>
  <c r="V3922" i="2"/>
  <c r="Y3922" i="2"/>
  <c r="AA3922" i="2"/>
  <c r="AB3922" i="2"/>
  <c r="V3923" i="2"/>
  <c r="Y3923" i="2"/>
  <c r="AA3923" i="2"/>
  <c r="AB3923" i="2"/>
  <c r="V3924" i="2"/>
  <c r="Y3924" i="2"/>
  <c r="AA3924" i="2"/>
  <c r="AB3924" i="2"/>
  <c r="Y3925" i="2"/>
  <c r="AA3925" i="2"/>
  <c r="AB3925" i="2"/>
  <c r="Y3926" i="2"/>
  <c r="AA3926" i="2"/>
  <c r="AB3926" i="2"/>
  <c r="Y3927" i="2"/>
  <c r="AA3927" i="2"/>
  <c r="AB3927" i="2"/>
  <c r="Y3928" i="2"/>
  <c r="AA3928" i="2"/>
  <c r="AB3928" i="2"/>
  <c r="V3929" i="2"/>
  <c r="AA3929" i="2"/>
  <c r="AB3929" i="2"/>
  <c r="V3930" i="2"/>
  <c r="Y3930" i="2"/>
  <c r="AA3930" i="2"/>
  <c r="AB3930" i="2"/>
  <c r="V3931" i="2"/>
  <c r="Y3931" i="2"/>
  <c r="AA3931" i="2"/>
  <c r="AB3931" i="2"/>
  <c r="V3932" i="2"/>
  <c r="Y3932" i="2"/>
  <c r="AA3932" i="2"/>
  <c r="AB3932" i="2"/>
  <c r="Y3933" i="2"/>
  <c r="AA3933" i="2"/>
  <c r="AB3933" i="2"/>
  <c r="Y3934" i="2"/>
  <c r="AA3934" i="2"/>
  <c r="AB3934" i="2"/>
  <c r="Y3935" i="2"/>
  <c r="AA3935" i="2"/>
  <c r="AB3935" i="2"/>
  <c r="Y3936" i="2"/>
  <c r="AA3936" i="2"/>
  <c r="AB3936" i="2"/>
  <c r="V3937" i="2"/>
  <c r="AA3937" i="2"/>
  <c r="AB3937" i="2"/>
  <c r="V3938" i="2"/>
  <c r="Y3938" i="2"/>
  <c r="AA3938" i="2"/>
  <c r="AB3938" i="2"/>
  <c r="V3939" i="2"/>
  <c r="Y3939" i="2"/>
  <c r="AA3939" i="2"/>
  <c r="AB3939" i="2"/>
  <c r="V3940" i="2"/>
  <c r="Y3940" i="2"/>
  <c r="AA3940" i="2"/>
  <c r="AB3940" i="2"/>
  <c r="Y606" i="2"/>
  <c r="AA606" i="2"/>
  <c r="AB4" i="2"/>
  <c r="Y68" i="2"/>
  <c r="AA68" i="2"/>
  <c r="AB5" i="2"/>
  <c r="Y69" i="2"/>
  <c r="AA69" i="2"/>
  <c r="AB6" i="2"/>
  <c r="Y70" i="2"/>
  <c r="AA70" i="2"/>
  <c r="AB7" i="2"/>
  <c r="Y251" i="2"/>
  <c r="AA251" i="2"/>
  <c r="AB8" i="2"/>
  <c r="Y1117" i="2"/>
  <c r="AA1117" i="2"/>
  <c r="AB9" i="2"/>
  <c r="V1118" i="2"/>
  <c r="Y1118" i="2"/>
  <c r="AA1118" i="2"/>
  <c r="AB10" i="2"/>
  <c r="V630" i="2"/>
  <c r="Y630" i="2"/>
  <c r="AA630" i="2"/>
  <c r="AB11" i="2"/>
  <c r="Y1119" i="2"/>
  <c r="AA1119" i="2"/>
  <c r="AB12" i="2"/>
  <c r="Y1120" i="2"/>
  <c r="AA1120" i="2"/>
  <c r="AB13" i="2"/>
  <c r="Y1168" i="2"/>
  <c r="AA1168" i="2"/>
  <c r="AB14" i="2"/>
  <c r="V1169" i="2"/>
  <c r="Y1169" i="2"/>
  <c r="AA1169" i="2"/>
  <c r="AB15" i="2"/>
  <c r="Y426" i="2"/>
  <c r="AA426" i="2"/>
  <c r="AB16" i="2"/>
  <c r="Y1624" i="2"/>
  <c r="AA1624" i="2"/>
  <c r="AB17" i="2"/>
  <c r="Y1625" i="2"/>
  <c r="AA1625" i="2"/>
  <c r="AB18" i="2"/>
  <c r="V467" i="2"/>
  <c r="Y467" i="2"/>
  <c r="AA467" i="2"/>
  <c r="AB19" i="2"/>
  <c r="V1626" i="2"/>
  <c r="Y1626" i="2"/>
  <c r="AA1626" i="2"/>
  <c r="AB20" i="2"/>
  <c r="Y1627" i="2"/>
  <c r="AA1627" i="2"/>
  <c r="AB21" i="2"/>
  <c r="Y1628" i="2"/>
  <c r="AA1628" i="2"/>
  <c r="AB22" i="2"/>
  <c r="V1629" i="2"/>
  <c r="AA1629" i="2"/>
  <c r="AB23" i="2"/>
  <c r="V1630" i="2"/>
  <c r="AA1630" i="2"/>
  <c r="AB24" i="2"/>
  <c r="Y1631" i="2"/>
  <c r="AA1631" i="2"/>
  <c r="AB25" i="2"/>
  <c r="V667" i="2"/>
  <c r="Y667" i="2"/>
  <c r="AA667" i="2"/>
  <c r="AB26" i="2"/>
  <c r="V1632" i="2"/>
  <c r="Y1632" i="2"/>
  <c r="AA1632" i="2"/>
  <c r="AB27" i="2"/>
  <c r="V1633" i="2"/>
  <c r="Y1633" i="2"/>
  <c r="AA1633" i="2"/>
  <c r="AB28" i="2"/>
  <c r="Y1634" i="2"/>
  <c r="AA1634" i="2"/>
  <c r="AB29" i="2"/>
  <c r="Y1635" i="2"/>
  <c r="AA1635" i="2"/>
  <c r="AB30" i="2"/>
  <c r="V1667" i="2"/>
  <c r="Y1667" i="2"/>
  <c r="AA1667" i="2"/>
  <c r="AB31" i="2"/>
  <c r="V1668" i="2"/>
  <c r="AA1668" i="2"/>
  <c r="AB32" i="2"/>
  <c r="Y585" i="2"/>
  <c r="AA585" i="2"/>
  <c r="AB33" i="2"/>
  <c r="Y1669" i="2"/>
  <c r="AA1669" i="2"/>
  <c r="AB34" i="2"/>
  <c r="V1670" i="2"/>
  <c r="Y1670" i="2"/>
  <c r="AA1670" i="2"/>
  <c r="AB35" i="2"/>
  <c r="V1671" i="2"/>
  <c r="Y1671" i="2"/>
  <c r="AA1671" i="2"/>
  <c r="AB36" i="2"/>
  <c r="Y1672" i="2"/>
  <c r="AA1672" i="2"/>
  <c r="AB37" i="2"/>
  <c r="Y1673" i="2"/>
  <c r="AA1673" i="2"/>
  <c r="AB38" i="2"/>
  <c r="V1676" i="2"/>
  <c r="AA1676" i="2"/>
  <c r="AB39" i="2"/>
  <c r="V671" i="2"/>
  <c r="AA671" i="2"/>
  <c r="AB40" i="2"/>
  <c r="Y1677" i="2"/>
  <c r="AA1677" i="2"/>
  <c r="AB41" i="2"/>
  <c r="V1714" i="2"/>
  <c r="Y1714" i="2"/>
  <c r="AA1714" i="2"/>
  <c r="AB42" i="2"/>
  <c r="V1715" i="2"/>
  <c r="Y1715" i="2"/>
  <c r="AA1715" i="2"/>
  <c r="AB43" i="2"/>
  <c r="V1718" i="2"/>
  <c r="Y1718" i="2"/>
  <c r="AA1718" i="2"/>
  <c r="AB44" i="2"/>
  <c r="Y674" i="2"/>
  <c r="AA674" i="2"/>
  <c r="AB45" i="2"/>
  <c r="Y1719" i="2"/>
  <c r="AA1719" i="2"/>
  <c r="AB46" i="2"/>
  <c r="V2000" i="2"/>
  <c r="Y2000" i="2"/>
  <c r="AA2000" i="2"/>
  <c r="AB47" i="2"/>
  <c r="V691" i="2"/>
  <c r="AA691" i="2"/>
  <c r="AB48" i="2"/>
  <c r="Y2001" i="2"/>
  <c r="AA2001" i="2"/>
  <c r="AB49" i="2"/>
  <c r="Y2002" i="2"/>
  <c r="AA2002" i="2"/>
  <c r="AB50" i="2"/>
  <c r="V2003" i="2"/>
  <c r="Y2003" i="2"/>
  <c r="AA2003" i="2"/>
  <c r="AB51" i="2"/>
  <c r="V2004" i="2"/>
  <c r="Y2004" i="2"/>
  <c r="AA2004" i="2"/>
  <c r="AB52" i="2"/>
  <c r="Y2005" i="2"/>
  <c r="AA2005" i="2"/>
  <c r="AB53" i="2"/>
  <c r="Y2006" i="2"/>
  <c r="AA2006" i="2"/>
  <c r="AB54" i="2"/>
  <c r="V692" i="2"/>
  <c r="AA692" i="2"/>
  <c r="AB55" i="2"/>
  <c r="Y2007" i="2"/>
  <c r="AA2007" i="2"/>
  <c r="AB56" i="2"/>
  <c r="Y2008" i="2"/>
  <c r="AA2008" i="2"/>
  <c r="AB57" i="2"/>
  <c r="V2029" i="2"/>
  <c r="Y2029" i="2"/>
  <c r="AA2029" i="2"/>
  <c r="AB58" i="2"/>
  <c r="V2030" i="2"/>
  <c r="Y2030" i="2"/>
  <c r="AA2030" i="2"/>
  <c r="AB59" i="2"/>
  <c r="V2141" i="2"/>
  <c r="Y2141" i="2"/>
  <c r="AA2141" i="2"/>
  <c r="AB60" i="2"/>
  <c r="Y2142" i="2"/>
  <c r="AA2142" i="2"/>
  <c r="AB61" i="2"/>
  <c r="Y2278" i="2"/>
  <c r="AA2278" i="2"/>
  <c r="AB62" i="2"/>
  <c r="V3120" i="2"/>
  <c r="Y3120" i="2"/>
  <c r="AA3120" i="2"/>
  <c r="AB63" i="2"/>
  <c r="Y2279" i="2"/>
  <c r="AA2279" i="2"/>
  <c r="AB64" i="2"/>
  <c r="Y2280" i="2"/>
  <c r="AA2280" i="2"/>
  <c r="AB65" i="2"/>
  <c r="Y702" i="2"/>
  <c r="AA702" i="2"/>
  <c r="AB66" i="2"/>
  <c r="V2281" i="2"/>
  <c r="Y2281" i="2"/>
  <c r="AA2281" i="2"/>
  <c r="AB67" i="2"/>
  <c r="V2282" i="2"/>
  <c r="Y2282" i="2"/>
  <c r="AA2282" i="2"/>
  <c r="AB68" i="2"/>
  <c r="Y2283" i="2"/>
  <c r="AA2283" i="2"/>
  <c r="AB69" i="2"/>
  <c r="Y2284" i="2"/>
  <c r="AA2284" i="2"/>
  <c r="AB70" i="2"/>
  <c r="V2285" i="2"/>
  <c r="AA2285" i="2"/>
  <c r="AB71" i="2"/>
  <c r="Y2286" i="2"/>
  <c r="AA2286" i="2"/>
  <c r="AB72" i="2"/>
  <c r="Y2969" i="2"/>
  <c r="AA2969" i="2"/>
  <c r="AB73" i="2"/>
  <c r="V2970" i="2"/>
  <c r="Y2970" i="2"/>
  <c r="AA2970" i="2"/>
  <c r="AB74" i="2"/>
  <c r="V738" i="2"/>
  <c r="Y738" i="2"/>
  <c r="AA738" i="2"/>
  <c r="AB75" i="2"/>
  <c r="V3563" i="2"/>
  <c r="Y3563" i="2"/>
  <c r="AA3563" i="2"/>
  <c r="AB76" i="2"/>
  <c r="Y3564" i="2"/>
  <c r="AA3564" i="2"/>
  <c r="AB77" i="2"/>
  <c r="Y3569" i="2"/>
  <c r="AA3569" i="2"/>
  <c r="AB78" i="2"/>
  <c r="V3603" i="2"/>
  <c r="Y3603" i="2"/>
  <c r="AA3603" i="2"/>
  <c r="AB79" i="2"/>
  <c r="Y3571" i="2"/>
  <c r="AA3571" i="2"/>
  <c r="AB80" i="2"/>
  <c r="Y3572" i="2"/>
  <c r="AA3572" i="2"/>
  <c r="AB81" i="2"/>
  <c r="Y3577" i="2"/>
  <c r="AA3577" i="2"/>
  <c r="AB82" i="2"/>
  <c r="V3578" i="2"/>
  <c r="Y3578" i="2"/>
  <c r="AA3578" i="2"/>
  <c r="AB83" i="2"/>
  <c r="V3579" i="2"/>
  <c r="Y3579" i="2"/>
  <c r="AA3579" i="2"/>
  <c r="AB84" i="2"/>
  <c r="Y3580" i="2"/>
  <c r="AA3580" i="2"/>
  <c r="AB85" i="2"/>
  <c r="Y3581" i="2"/>
  <c r="AA3581" i="2"/>
  <c r="AB86" i="2"/>
  <c r="V3582" i="2"/>
  <c r="AA3582" i="2"/>
  <c r="AB87" i="2"/>
  <c r="Y2976" i="2"/>
  <c r="AA2976" i="2"/>
  <c r="AB88" i="2"/>
  <c r="Y3233" i="2"/>
  <c r="AA3233" i="2"/>
  <c r="AB89" i="2"/>
  <c r="V2977" i="2"/>
  <c r="Y2977" i="2"/>
  <c r="AA2977" i="2"/>
  <c r="AB90" i="2"/>
  <c r="V2978" i="2"/>
  <c r="Y2978" i="2"/>
  <c r="AA2978" i="2"/>
  <c r="AB91" i="2"/>
  <c r="V2213" i="2"/>
  <c r="Y2213" i="2"/>
  <c r="AA2213" i="2"/>
  <c r="AB92" i="2"/>
  <c r="Y2214" i="2"/>
  <c r="AA2214" i="2"/>
  <c r="AB93" i="2"/>
  <c r="Y296" i="2"/>
  <c r="AA296" i="2"/>
  <c r="AB94" i="2"/>
  <c r="V1078" i="2"/>
  <c r="Y1078" i="2"/>
  <c r="AA1078" i="2"/>
  <c r="AB95" i="2"/>
  <c r="Y3022" i="2"/>
  <c r="AA3022" i="2"/>
  <c r="AB96" i="2"/>
  <c r="Y2825" i="2"/>
  <c r="AA2825" i="2"/>
  <c r="AB97" i="2"/>
  <c r="Y3023" i="2"/>
  <c r="AA3023" i="2"/>
  <c r="AB98" i="2"/>
  <c r="V3430" i="2"/>
  <c r="Y3430" i="2"/>
  <c r="AA3430" i="2"/>
  <c r="AB99" i="2"/>
  <c r="V3531" i="2"/>
  <c r="Y3531" i="2"/>
  <c r="AA3531" i="2"/>
  <c r="AB100" i="2"/>
  <c r="Y3431" i="2"/>
  <c r="AA3431" i="2"/>
  <c r="AB101" i="2"/>
  <c r="V3129" i="2"/>
  <c r="Y3129" i="2"/>
  <c r="AA3129" i="2"/>
  <c r="AB102" i="2"/>
  <c r="V3344" i="2"/>
  <c r="AA3344" i="2"/>
  <c r="AB103" i="2"/>
  <c r="Y1762" i="2"/>
  <c r="AA1762" i="2"/>
  <c r="AB104" i="2"/>
  <c r="Y1763" i="2"/>
  <c r="AA1763" i="2"/>
  <c r="AB105" i="2"/>
  <c r="V1193" i="2"/>
  <c r="Y1193" i="2"/>
  <c r="AA1193" i="2"/>
  <c r="AB106" i="2"/>
  <c r="V1194" i="2"/>
  <c r="Y1194" i="2"/>
  <c r="AA1194" i="2"/>
  <c r="AB107" i="2"/>
  <c r="V1195" i="2"/>
  <c r="Y1195" i="2"/>
  <c r="AA1195" i="2"/>
  <c r="AB108" i="2"/>
  <c r="Y634" i="2"/>
  <c r="AA634" i="2"/>
  <c r="AB109" i="2"/>
  <c r="Y1196" i="2"/>
  <c r="AA1196" i="2"/>
  <c r="AB110" i="2"/>
  <c r="V1197" i="2"/>
  <c r="Y1197" i="2"/>
  <c r="AA1197" i="2"/>
  <c r="AB111" i="2"/>
  <c r="Y1198" i="2"/>
  <c r="AA1198" i="2"/>
  <c r="AB112" i="2"/>
  <c r="Y1199" i="2"/>
  <c r="AA1199" i="2"/>
  <c r="AB113" i="2"/>
  <c r="Y1200" i="2"/>
  <c r="AA1200" i="2"/>
  <c r="AB114" i="2"/>
  <c r="V1201" i="2"/>
  <c r="Y1201" i="2"/>
  <c r="AA1201" i="2"/>
  <c r="AB115" i="2"/>
  <c r="V1202" i="2"/>
  <c r="Y1202" i="2"/>
  <c r="AA1202" i="2"/>
  <c r="AB116" i="2"/>
  <c r="Y1203" i="2"/>
  <c r="AA1203" i="2"/>
  <c r="AB117" i="2"/>
  <c r="Y1204" i="2"/>
  <c r="AA1204" i="2"/>
  <c r="AB118" i="2"/>
  <c r="V635" i="2"/>
  <c r="AA635" i="2"/>
  <c r="AB119" i="2"/>
  <c r="Y1205" i="2"/>
  <c r="AA1205" i="2"/>
  <c r="AB120" i="2"/>
  <c r="Y1206" i="2"/>
  <c r="AA1206" i="2"/>
  <c r="AB121" i="2"/>
  <c r="V1207" i="2"/>
  <c r="Y1207" i="2"/>
  <c r="AA1207" i="2"/>
  <c r="AB122" i="2"/>
  <c r="V2410" i="2"/>
  <c r="Y2410" i="2"/>
  <c r="AA2410" i="2"/>
  <c r="AB123" i="2"/>
  <c r="V2411" i="2"/>
  <c r="Y2411" i="2"/>
  <c r="AA2411" i="2"/>
  <c r="AB124" i="2"/>
  <c r="Y447" i="2"/>
  <c r="AA447" i="2"/>
  <c r="AB125" i="2"/>
  <c r="V2412" i="2"/>
  <c r="Y2412" i="2"/>
  <c r="AA2412" i="2"/>
  <c r="AB126" i="2"/>
  <c r="V1567" i="2"/>
  <c r="Y1567" i="2"/>
  <c r="AA1567" i="2"/>
  <c r="AB127" i="2"/>
  <c r="Y2793" i="2"/>
  <c r="AA2793" i="2"/>
  <c r="AB128" i="2"/>
  <c r="Y1364" i="2"/>
  <c r="AA1364" i="2"/>
  <c r="AB129" i="2"/>
  <c r="Y1365" i="2"/>
  <c r="AA1365" i="2"/>
  <c r="AB130" i="2"/>
  <c r="V1366" i="2"/>
  <c r="Y1366" i="2"/>
  <c r="AA1366" i="2"/>
  <c r="AB131" i="2"/>
  <c r="Y385" i="2"/>
  <c r="AA385" i="2"/>
  <c r="AB132" i="2"/>
  <c r="Y1367" i="2"/>
  <c r="AA1367" i="2"/>
  <c r="AB133" i="2"/>
  <c r="Y1368" i="2"/>
  <c r="AA1368" i="2"/>
  <c r="AB134" i="2"/>
  <c r="V1369" i="2"/>
  <c r="AA1369" i="2"/>
  <c r="AB135" i="2"/>
  <c r="V1370" i="2"/>
  <c r="AA1370" i="2"/>
  <c r="AB136" i="2"/>
  <c r="Y1371" i="2"/>
  <c r="AA1371" i="2"/>
  <c r="AB137" i="2"/>
  <c r="V1372" i="2"/>
  <c r="Y1372" i="2"/>
  <c r="AA1372" i="2"/>
  <c r="AB138" i="2"/>
  <c r="V1373" i="2"/>
  <c r="Y1373" i="2"/>
  <c r="AA1373" i="2"/>
  <c r="AB139" i="2"/>
  <c r="V1374" i="2"/>
  <c r="Y1374" i="2"/>
  <c r="AA1374" i="2"/>
  <c r="AB140" i="2"/>
  <c r="Y1375" i="2"/>
  <c r="AA1375" i="2"/>
  <c r="AB141" i="2"/>
  <c r="Y1376" i="2"/>
  <c r="AA1376" i="2"/>
  <c r="AB142" i="2"/>
  <c r="V1377" i="2"/>
  <c r="Y1377" i="2"/>
  <c r="AA1377" i="2"/>
  <c r="AB143" i="2"/>
  <c r="V556" i="2"/>
  <c r="AA556" i="2"/>
  <c r="AB144" i="2"/>
  <c r="Y1378" i="2"/>
  <c r="AA1378" i="2"/>
  <c r="AB145" i="2"/>
  <c r="Y1379" i="2"/>
  <c r="AA1379" i="2"/>
  <c r="AB146" i="2"/>
  <c r="V1380" i="2"/>
  <c r="Y1380" i="2"/>
  <c r="AA1380" i="2"/>
  <c r="AB147" i="2"/>
  <c r="V1381" i="2"/>
  <c r="Y1381" i="2"/>
  <c r="AA1381" i="2"/>
  <c r="AB148" i="2"/>
  <c r="Y2555" i="2"/>
  <c r="AA2555" i="2"/>
  <c r="AB149" i="2"/>
  <c r="V1584" i="2"/>
  <c r="Y1584" i="2"/>
  <c r="AA1584" i="2"/>
  <c r="AB150" i="2"/>
  <c r="V216" i="2"/>
  <c r="Y216" i="2"/>
  <c r="AA216" i="2"/>
  <c r="AB151" i="2"/>
  <c r="V217" i="2"/>
  <c r="AA217" i="2"/>
  <c r="AB152" i="2"/>
  <c r="Y218" i="2"/>
  <c r="AA218" i="2"/>
  <c r="AB153" i="2"/>
  <c r="Y219" i="2"/>
  <c r="AA219" i="2"/>
  <c r="AB154" i="2"/>
  <c r="V220" i="2"/>
  <c r="AA220" i="2"/>
  <c r="AB155" i="2"/>
  <c r="V42" i="2"/>
  <c r="Y42" i="2"/>
  <c r="AA42" i="2"/>
  <c r="AB156" i="2"/>
  <c r="Y221" i="2"/>
  <c r="AA221" i="2"/>
  <c r="AB157" i="2"/>
  <c r="Y222" i="2"/>
  <c r="AA222" i="2"/>
  <c r="AB158" i="2"/>
  <c r="V223" i="2"/>
  <c r="Y223" i="2"/>
  <c r="AA223" i="2"/>
  <c r="AB159" i="2"/>
  <c r="V224" i="2"/>
  <c r="AA224" i="2"/>
  <c r="AB160" i="2"/>
  <c r="V225" i="2"/>
  <c r="Y225" i="2"/>
  <c r="AA225" i="2"/>
  <c r="AB161" i="2"/>
  <c r="Y226" i="2"/>
  <c r="AA226" i="2"/>
  <c r="AB162" i="2"/>
  <c r="V227" i="2"/>
  <c r="Y227" i="2"/>
  <c r="AA227" i="2"/>
  <c r="AB163" i="2"/>
  <c r="V228" i="2"/>
  <c r="AA228" i="2"/>
  <c r="AB164" i="2"/>
  <c r="Y43" i="2"/>
  <c r="AA43" i="2"/>
  <c r="AB165" i="2"/>
  <c r="Y229" i="2"/>
  <c r="AA229" i="2"/>
  <c r="AB166" i="2"/>
  <c r="V230" i="2"/>
  <c r="Y230" i="2"/>
  <c r="AA230" i="2"/>
  <c r="AB167" i="2"/>
  <c r="V231" i="2"/>
  <c r="AA231" i="2"/>
  <c r="AB168" i="2"/>
  <c r="V232" i="2"/>
  <c r="Y232" i="2"/>
  <c r="AA232" i="2"/>
  <c r="AB169" i="2"/>
  <c r="Y2419" i="2"/>
  <c r="AA2419" i="2"/>
  <c r="AB170" i="2"/>
  <c r="Y366" i="2"/>
  <c r="AA366" i="2"/>
  <c r="AB171" i="2"/>
  <c r="V2420" i="2"/>
  <c r="Y2420" i="2"/>
  <c r="AA2420" i="2"/>
  <c r="AB172" i="2"/>
  <c r="Y2511" i="2"/>
  <c r="AA2511" i="2"/>
  <c r="AB173" i="2"/>
  <c r="Y2512" i="2"/>
  <c r="AA2512" i="2"/>
  <c r="AB174" i="2"/>
  <c r="V3240" i="2"/>
  <c r="AA3240" i="2"/>
  <c r="AB175" i="2"/>
  <c r="V3241" i="2"/>
  <c r="AA3241" i="2"/>
  <c r="AB176" i="2"/>
  <c r="Y1532" i="2"/>
  <c r="AA1532" i="2"/>
  <c r="AB177" i="2"/>
  <c r="Y1533" i="2"/>
  <c r="AA1533" i="2"/>
  <c r="AB178" i="2"/>
  <c r="Y657" i="2"/>
  <c r="AA657" i="2"/>
  <c r="AB179" i="2"/>
  <c r="Y1534" i="2"/>
  <c r="AA1534" i="2"/>
  <c r="AB180" i="2"/>
  <c r="Y1535" i="2"/>
  <c r="AA1535" i="2"/>
  <c r="AB181" i="2"/>
  <c r="Y1536" i="2"/>
  <c r="AA1536" i="2"/>
  <c r="AB182" i="2"/>
  <c r="V1537" i="2"/>
  <c r="Y1537" i="2"/>
  <c r="AA1537" i="2"/>
  <c r="AB183" i="2"/>
  <c r="V1538" i="2"/>
  <c r="AA1538" i="2"/>
  <c r="AB184" i="2"/>
  <c r="Y1539" i="2"/>
  <c r="AA1539" i="2"/>
  <c r="AB185" i="2"/>
  <c r="Y1540" i="2"/>
  <c r="AA1540" i="2"/>
  <c r="AB186" i="2"/>
  <c r="V1541" i="2"/>
  <c r="Y1541" i="2"/>
  <c r="AA1541" i="2"/>
  <c r="AB187" i="2"/>
  <c r="Y658" i="2"/>
  <c r="AA658" i="2"/>
  <c r="AB188" i="2"/>
  <c r="Y1542" i="2"/>
  <c r="AA1542" i="2"/>
  <c r="AB189" i="2"/>
  <c r="Y1543" i="2"/>
  <c r="AA1543" i="2"/>
  <c r="AB190" i="2"/>
  <c r="Y1544" i="2"/>
  <c r="AA1544" i="2"/>
  <c r="AB191" i="2"/>
  <c r="V3246" i="2"/>
  <c r="AA3246" i="2"/>
  <c r="AB192" i="2"/>
  <c r="Y3247" i="2"/>
  <c r="AA3247" i="2"/>
  <c r="AB193" i="2"/>
  <c r="Y1916" i="2"/>
  <c r="AA1916" i="2"/>
  <c r="AB194" i="2"/>
  <c r="V1917" i="2"/>
  <c r="Y1917" i="2"/>
  <c r="AA1917" i="2"/>
  <c r="AB195" i="2"/>
  <c r="Y457" i="2"/>
  <c r="AA457" i="2"/>
  <c r="AB196" i="2"/>
  <c r="Y1918" i="2"/>
  <c r="AA1918" i="2"/>
  <c r="AB197" i="2"/>
  <c r="Y1919" i="2"/>
  <c r="AA1919" i="2"/>
  <c r="AB198" i="2"/>
  <c r="Y1920" i="2"/>
  <c r="AA1920" i="2"/>
  <c r="AB199" i="2"/>
  <c r="V1921" i="2"/>
  <c r="AA1921" i="2"/>
  <c r="AB200" i="2"/>
  <c r="Y1922" i="2"/>
  <c r="AA1922" i="2"/>
  <c r="AB201" i="2"/>
  <c r="Y1923" i="2"/>
  <c r="AA1923" i="2"/>
  <c r="AB202" i="2"/>
  <c r="Y1924" i="2"/>
  <c r="AA1924" i="2"/>
  <c r="AB203" i="2"/>
  <c r="V1925" i="2"/>
  <c r="Y1925" i="2"/>
  <c r="AA1925" i="2"/>
  <c r="AB204" i="2"/>
  <c r="Y1154" i="2"/>
  <c r="AA1154" i="2"/>
  <c r="AB205" i="2"/>
  <c r="Y1155" i="2"/>
  <c r="AA1155" i="2"/>
  <c r="AB206" i="2"/>
  <c r="V1156" i="2"/>
  <c r="Y1156" i="2"/>
  <c r="AA1156" i="2"/>
  <c r="AB207" i="2"/>
  <c r="V400" i="2"/>
  <c r="AA400" i="2"/>
  <c r="AB208" i="2"/>
  <c r="Y83" i="2"/>
  <c r="AA83" i="2"/>
  <c r="AB209" i="2"/>
  <c r="Y26" i="2"/>
  <c r="AA26" i="2"/>
  <c r="AB210" i="2"/>
  <c r="V84" i="2"/>
  <c r="Y84" i="2"/>
  <c r="AA84" i="2"/>
  <c r="AB211" i="2"/>
  <c r="V27" i="2"/>
  <c r="Y27" i="2"/>
  <c r="AA27" i="2"/>
  <c r="AB212" i="2"/>
  <c r="Y2372" i="2"/>
  <c r="AA2372" i="2"/>
  <c r="AB213" i="2"/>
  <c r="Y353" i="2"/>
  <c r="AA353" i="2"/>
  <c r="AB214" i="2"/>
  <c r="V1991" i="2"/>
  <c r="Y1991" i="2"/>
  <c r="AA1991" i="2"/>
  <c r="AB215" i="2"/>
  <c r="V690" i="2"/>
  <c r="AA690" i="2"/>
  <c r="AB216" i="2"/>
  <c r="V1726" i="2"/>
  <c r="Y1726" i="2"/>
  <c r="AA1726" i="2"/>
  <c r="AB217" i="2"/>
  <c r="Y1727" i="2"/>
  <c r="AA1727" i="2"/>
  <c r="AB218" i="2"/>
  <c r="V1728" i="2"/>
  <c r="Y1728" i="2"/>
  <c r="AA1728" i="2"/>
  <c r="AB219" i="2"/>
  <c r="V1729" i="2"/>
  <c r="Y1729" i="2"/>
  <c r="AA1729" i="2"/>
  <c r="AB220" i="2"/>
  <c r="Y1730" i="2"/>
  <c r="AA1730" i="2"/>
  <c r="AB221" i="2"/>
  <c r="Y1126" i="2"/>
  <c r="AA1126" i="2"/>
  <c r="AB222" i="2"/>
  <c r="V1128" i="2"/>
  <c r="Y1128" i="2"/>
  <c r="AA1128" i="2"/>
  <c r="AB223" i="2"/>
  <c r="V2839" i="2"/>
  <c r="AA2839" i="2"/>
  <c r="AB224" i="2"/>
  <c r="V2840" i="2"/>
  <c r="Y2840" i="2"/>
  <c r="AA2840" i="2"/>
  <c r="AB225" i="2"/>
  <c r="Y339" i="2"/>
  <c r="AA339" i="2"/>
  <c r="AB226" i="2"/>
  <c r="V2622" i="2"/>
  <c r="Y2622" i="2"/>
  <c r="AA2622" i="2"/>
  <c r="AB227" i="2"/>
  <c r="V392" i="2"/>
  <c r="Y392" i="2"/>
  <c r="AA392" i="2"/>
  <c r="AB228" i="2"/>
  <c r="Y1848" i="2"/>
  <c r="AA1848" i="2"/>
  <c r="AB229" i="2"/>
  <c r="Y1849" i="2"/>
  <c r="AA1849" i="2"/>
  <c r="AB230" i="2"/>
  <c r="V396" i="2"/>
  <c r="Y396" i="2"/>
  <c r="AA396" i="2"/>
  <c r="AB231" i="2"/>
  <c r="V1066" i="2"/>
  <c r="AA1066" i="2"/>
  <c r="AB232" i="2"/>
  <c r="V1067" i="2"/>
  <c r="Y1067" i="2"/>
  <c r="AA1067" i="2"/>
  <c r="AB233" i="2"/>
  <c r="Y2184" i="2"/>
  <c r="AA2184" i="2"/>
  <c r="AB234" i="2"/>
  <c r="V2185" i="2"/>
  <c r="Y2185" i="2"/>
  <c r="AA2185" i="2"/>
  <c r="AB235" i="2"/>
  <c r="V2186" i="2"/>
  <c r="Y2186" i="2"/>
  <c r="AA2186" i="2"/>
  <c r="AB236" i="2"/>
  <c r="Y2301" i="2"/>
  <c r="AA2301" i="2"/>
  <c r="AB237" i="2"/>
  <c r="Y2302" i="2"/>
  <c r="AA2302" i="2"/>
  <c r="AB238" i="2"/>
  <c r="V2303" i="2"/>
  <c r="Y2303" i="2"/>
  <c r="AA2303" i="2"/>
  <c r="AB239" i="2"/>
  <c r="V2304" i="2"/>
  <c r="AA2304" i="2"/>
  <c r="AB240" i="2"/>
  <c r="Y2305" i="2"/>
  <c r="AA2305" i="2"/>
  <c r="AB241" i="2"/>
  <c r="Y2306" i="2"/>
  <c r="AA2306" i="2"/>
  <c r="AB242" i="2"/>
  <c r="V1838" i="2"/>
  <c r="Y1838" i="2"/>
  <c r="AA1838" i="2"/>
  <c r="AB243" i="2"/>
  <c r="V1839" i="2"/>
  <c r="Y1839" i="2"/>
  <c r="AA1839" i="2"/>
  <c r="AB244" i="2"/>
  <c r="Y2193" i="2"/>
  <c r="AA2193" i="2"/>
  <c r="AB245" i="2"/>
  <c r="Y2194" i="2"/>
  <c r="AA2194" i="2"/>
  <c r="AB246" i="2"/>
  <c r="V2195" i="2"/>
  <c r="Y2195" i="2"/>
  <c r="AA2195" i="2"/>
  <c r="AB247" i="2"/>
  <c r="V2196" i="2"/>
  <c r="AA2196" i="2"/>
  <c r="AB248" i="2"/>
  <c r="V1842" i="2"/>
  <c r="Y1842" i="2"/>
  <c r="AA1842" i="2"/>
  <c r="AB249" i="2"/>
  <c r="Y1843" i="2"/>
  <c r="AA1843" i="2"/>
  <c r="AB250" i="2"/>
  <c r="V2191" i="2"/>
  <c r="Y2191" i="2"/>
  <c r="AA2191" i="2"/>
  <c r="AB251" i="2"/>
  <c r="V2192" i="2"/>
  <c r="Y2192" i="2"/>
  <c r="AA2192" i="2"/>
  <c r="AB252" i="2"/>
  <c r="Y2307" i="2"/>
  <c r="AA2307" i="2"/>
  <c r="AB253" i="2"/>
  <c r="Y2308" i="2"/>
  <c r="AA2308" i="2"/>
  <c r="AB254" i="2"/>
  <c r="V2263" i="2"/>
  <c r="Y2263" i="2"/>
  <c r="AA2263" i="2"/>
  <c r="AB255" i="2"/>
  <c r="V2264" i="2"/>
  <c r="AA2264" i="2"/>
  <c r="AB256" i="2"/>
  <c r="Y1840" i="2"/>
  <c r="AA1840" i="2"/>
  <c r="AB257" i="2"/>
  <c r="Y1841" i="2"/>
  <c r="AA1841" i="2"/>
  <c r="AB258" i="2"/>
  <c r="V3613" i="2"/>
  <c r="Y3613" i="2"/>
  <c r="AA3613" i="2"/>
  <c r="AB259" i="2"/>
  <c r="V3614" i="2"/>
  <c r="Y3614" i="2"/>
  <c r="AA3614" i="2"/>
  <c r="AB260" i="2"/>
  <c r="Y3615" i="2"/>
  <c r="AA3615" i="2"/>
  <c r="AB261" i="2"/>
  <c r="Y3616" i="2"/>
  <c r="AA3616" i="2"/>
  <c r="AB262" i="2"/>
  <c r="V3617" i="2"/>
  <c r="Y3617" i="2"/>
  <c r="AA3617" i="2"/>
  <c r="AB263" i="2"/>
  <c r="V1712" i="2"/>
  <c r="AA1712" i="2"/>
  <c r="AB264" i="2"/>
  <c r="Y1713" i="2"/>
  <c r="AA1713" i="2"/>
  <c r="AB265" i="2"/>
  <c r="Y673" i="2"/>
  <c r="AA673" i="2"/>
  <c r="AB266" i="2"/>
  <c r="V3084" i="2"/>
  <c r="Y3084" i="2"/>
  <c r="AA3084" i="2"/>
  <c r="AB267" i="2"/>
  <c r="V2594" i="2"/>
  <c r="Y2594" i="2"/>
  <c r="AA2594" i="2"/>
  <c r="AB268" i="2"/>
  <c r="Y1739" i="2"/>
  <c r="AA1739" i="2"/>
  <c r="AB269" i="2"/>
  <c r="Y1908" i="2"/>
  <c r="AA1908" i="2"/>
  <c r="AB270" i="2"/>
  <c r="V286" i="2"/>
  <c r="Y286" i="2"/>
  <c r="AA286" i="2"/>
  <c r="AB271" i="2"/>
  <c r="V2527" i="2"/>
  <c r="AA2527" i="2"/>
  <c r="AB272" i="2"/>
  <c r="Y380" i="2"/>
  <c r="AA380" i="2"/>
  <c r="AB273" i="2"/>
  <c r="Y3100" i="2"/>
  <c r="AA3100" i="2"/>
  <c r="AB274" i="2"/>
  <c r="Y325" i="2"/>
  <c r="AA325" i="2"/>
  <c r="AB275" i="2"/>
  <c r="V3101" i="2"/>
  <c r="Y3101" i="2"/>
  <c r="AA3101" i="2"/>
  <c r="AB276" i="2"/>
  <c r="Y3102" i="2"/>
  <c r="AA3102" i="2"/>
  <c r="AB277" i="2"/>
  <c r="Y2553" i="2"/>
  <c r="AA2553" i="2"/>
  <c r="AB278" i="2"/>
  <c r="V448" i="2"/>
  <c r="Y448" i="2"/>
  <c r="AA448" i="2"/>
  <c r="AB279" i="2"/>
  <c r="V2554" i="2"/>
  <c r="AA2554" i="2"/>
  <c r="AB280" i="2"/>
  <c r="V3280" i="2"/>
  <c r="Y3280" i="2"/>
  <c r="AA3280" i="2"/>
  <c r="AB281" i="2"/>
  <c r="Y767" i="2"/>
  <c r="AA767" i="2"/>
  <c r="AB282" i="2"/>
  <c r="V3281" i="2"/>
  <c r="Y3281" i="2"/>
  <c r="AA3281" i="2"/>
  <c r="AB283" i="2"/>
  <c r="V2405" i="2"/>
  <c r="Y2405" i="2"/>
  <c r="AA2405" i="2"/>
  <c r="AB284" i="2"/>
  <c r="Y2406" i="2"/>
  <c r="AA2406" i="2"/>
  <c r="AB285" i="2"/>
  <c r="Y2666" i="2"/>
  <c r="AA2666" i="2"/>
  <c r="AB286" i="2"/>
  <c r="V2667" i="2"/>
  <c r="Y2667" i="2"/>
  <c r="AA2667" i="2"/>
  <c r="AB287" i="2"/>
  <c r="V977" i="2"/>
  <c r="AA977" i="2"/>
  <c r="AB288" i="2"/>
  <c r="V978" i="2"/>
  <c r="Y978" i="2"/>
  <c r="AA978" i="2"/>
  <c r="AB289" i="2"/>
  <c r="V979" i="2"/>
  <c r="Y979" i="2"/>
  <c r="AA979" i="2"/>
  <c r="AB290" i="2"/>
  <c r="V617" i="2"/>
  <c r="Y617" i="2"/>
  <c r="AA617" i="2"/>
  <c r="AB291" i="2"/>
  <c r="V980" i="2"/>
  <c r="Y980" i="2"/>
  <c r="AA980" i="2"/>
  <c r="AB292" i="2"/>
  <c r="Y981" i="2"/>
  <c r="AA981" i="2"/>
  <c r="AB293" i="2"/>
  <c r="Y982" i="2"/>
  <c r="AA982" i="2"/>
  <c r="AB294" i="2"/>
  <c r="V983" i="2"/>
  <c r="Y983" i="2"/>
  <c r="AA983" i="2"/>
  <c r="AB295" i="2"/>
  <c r="V984" i="2"/>
  <c r="AA984" i="2"/>
  <c r="AB296" i="2"/>
  <c r="V985" i="2"/>
  <c r="Y985" i="2"/>
  <c r="AA985" i="2"/>
  <c r="AB297" i="2"/>
  <c r="Y618" i="2"/>
  <c r="AA618" i="2"/>
  <c r="AB298" i="2"/>
  <c r="V986" i="2"/>
  <c r="Y986" i="2"/>
  <c r="AA986" i="2"/>
  <c r="AB299" i="2"/>
  <c r="V987" i="2"/>
  <c r="Y987" i="2"/>
  <c r="AA987" i="2"/>
  <c r="AB300" i="2"/>
  <c r="Y847" i="2"/>
  <c r="AA847" i="2"/>
  <c r="AB301" i="2"/>
  <c r="Y848" i="2"/>
  <c r="AA848" i="2"/>
  <c r="AB302" i="2"/>
  <c r="V849" i="2"/>
  <c r="Y849" i="2"/>
  <c r="AA849" i="2"/>
  <c r="AB303" i="2"/>
  <c r="V850" i="2"/>
  <c r="AA850" i="2"/>
  <c r="AB304" i="2"/>
  <c r="Y851" i="2"/>
  <c r="AA851" i="2"/>
  <c r="AB305" i="2"/>
  <c r="Y265" i="2"/>
  <c r="AA265" i="2"/>
  <c r="AB306" i="2"/>
  <c r="V852" i="2"/>
  <c r="Y852" i="2"/>
  <c r="AA852" i="2"/>
  <c r="AB307" i="2"/>
  <c r="V853" i="2"/>
  <c r="Y853" i="2"/>
  <c r="AA853" i="2"/>
  <c r="AB308" i="2"/>
  <c r="Y610" i="2"/>
  <c r="AA610" i="2"/>
  <c r="AB309" i="2"/>
  <c r="Y3618" i="2"/>
  <c r="AA3618" i="2"/>
  <c r="AB310" i="2"/>
  <c r="V3619" i="2"/>
  <c r="Y3619" i="2"/>
  <c r="AA3619" i="2"/>
  <c r="AB311" i="2"/>
  <c r="V2275" i="2"/>
  <c r="AA2275" i="2"/>
  <c r="AB312" i="2"/>
  <c r="Y701" i="2"/>
  <c r="AA701" i="2"/>
  <c r="AB313" i="2"/>
  <c r="Y2276" i="2"/>
  <c r="AA2276" i="2"/>
  <c r="AB314" i="2"/>
  <c r="V2486" i="2"/>
  <c r="Y2486" i="2"/>
  <c r="AA2486" i="2"/>
  <c r="AB315" i="2"/>
  <c r="V315" i="2"/>
  <c r="Y315" i="2"/>
  <c r="AA315" i="2"/>
  <c r="AB316" i="2"/>
  <c r="Y139" i="2"/>
  <c r="AA139" i="2"/>
  <c r="AB317" i="2"/>
  <c r="Y34" i="2"/>
  <c r="AA34" i="2"/>
  <c r="AB318" i="2"/>
  <c r="V3379" i="2"/>
  <c r="Y3379" i="2"/>
  <c r="AA3379" i="2"/>
  <c r="AB319" i="2"/>
  <c r="V359" i="2"/>
  <c r="AA359" i="2"/>
  <c r="AB320" i="2"/>
  <c r="Y3380" i="2"/>
  <c r="AA3380" i="2"/>
  <c r="AB321" i="2"/>
  <c r="Y2928" i="2"/>
  <c r="AA2928" i="2"/>
  <c r="AB322" i="2"/>
  <c r="V732" i="2"/>
  <c r="Y732" i="2"/>
  <c r="AA732" i="2"/>
  <c r="AB323" i="2"/>
  <c r="V2929" i="2"/>
  <c r="Y2929" i="2"/>
  <c r="AA2929" i="2"/>
  <c r="AB324" i="2"/>
  <c r="Y1183" i="2"/>
  <c r="AA1183" i="2"/>
  <c r="AB325" i="2"/>
  <c r="Y304" i="2"/>
  <c r="AA304" i="2"/>
  <c r="AB326" i="2"/>
  <c r="V1184" i="2"/>
  <c r="Y1184" i="2"/>
  <c r="AA1184" i="2"/>
  <c r="AB327" i="2"/>
  <c r="V1185" i="2"/>
  <c r="AA1185" i="2"/>
  <c r="AB328" i="2"/>
  <c r="Y1186" i="2"/>
  <c r="AA1186" i="2"/>
  <c r="AB329" i="2"/>
  <c r="Y1187" i="2"/>
  <c r="AA1187" i="2"/>
  <c r="AB330" i="2"/>
  <c r="Y1188" i="2"/>
  <c r="AA1188" i="2"/>
  <c r="AB331" i="2"/>
  <c r="V1189" i="2"/>
  <c r="Y1189" i="2"/>
  <c r="AA1189" i="2"/>
  <c r="AB332" i="2"/>
  <c r="Y1190" i="2"/>
  <c r="AA1190" i="2"/>
  <c r="AB333" i="2"/>
  <c r="Y1191" i="2"/>
  <c r="AA1191" i="2"/>
  <c r="AB334" i="2"/>
  <c r="V475" i="2"/>
  <c r="AA475" i="2"/>
  <c r="AB335" i="2"/>
  <c r="V1192" i="2"/>
  <c r="AA1192" i="2"/>
  <c r="AB336" i="2"/>
  <c r="Y1297" i="2"/>
  <c r="AA1297" i="2"/>
  <c r="AB337" i="2"/>
  <c r="V1298" i="2"/>
  <c r="Y1298" i="2"/>
  <c r="AA1298" i="2"/>
  <c r="AB338" i="2"/>
  <c r="V1299" i="2"/>
  <c r="Y1299" i="2"/>
  <c r="AA1299" i="2"/>
  <c r="AB339" i="2"/>
  <c r="V1017" i="2"/>
  <c r="Y1017" i="2"/>
  <c r="AA1017" i="2"/>
  <c r="AB340" i="2"/>
  <c r="Y621" i="2"/>
  <c r="AA621" i="2"/>
  <c r="AB341" i="2"/>
  <c r="Y1018" i="2"/>
  <c r="AA1018" i="2"/>
  <c r="AB342" i="2"/>
  <c r="V1019" i="2"/>
  <c r="AA1019" i="2"/>
  <c r="AB343" i="2"/>
  <c r="V1020" i="2"/>
  <c r="AA1020" i="2"/>
  <c r="AB344" i="2"/>
  <c r="Y1021" i="2"/>
  <c r="AA1021" i="2"/>
  <c r="AB345" i="2"/>
  <c r="V596" i="2"/>
  <c r="Y596" i="2"/>
  <c r="AA596" i="2"/>
  <c r="AB346" i="2"/>
  <c r="V1022" i="2"/>
  <c r="Y1022" i="2"/>
  <c r="AA1022" i="2"/>
  <c r="AB347" i="2"/>
  <c r="V1023" i="2"/>
  <c r="Y1023" i="2"/>
  <c r="AA1023" i="2"/>
  <c r="AB348" i="2"/>
  <c r="Y1024" i="2"/>
  <c r="AA1024" i="2"/>
  <c r="AB349" i="2"/>
  <c r="Y1025" i="2"/>
  <c r="AA1025" i="2"/>
  <c r="AB350" i="2"/>
  <c r="V622" i="2"/>
  <c r="AA622" i="2"/>
  <c r="AB351" i="2"/>
  <c r="Y1026" i="2"/>
  <c r="AA1026" i="2"/>
  <c r="AB352" i="2"/>
  <c r="Y1027" i="2"/>
  <c r="AA1027" i="2"/>
  <c r="AB353" i="2"/>
  <c r="V1418" i="2"/>
  <c r="Y1418" i="2"/>
  <c r="AA1418" i="2"/>
  <c r="AB354" i="2"/>
  <c r="V1419" i="2"/>
  <c r="Y1419" i="2"/>
  <c r="AA1419" i="2"/>
  <c r="AB355" i="2"/>
  <c r="V1420" i="2"/>
  <c r="Y1420" i="2"/>
  <c r="AA1420" i="2"/>
  <c r="AB356" i="2"/>
  <c r="Y1421" i="2"/>
  <c r="AA1421" i="2"/>
  <c r="AB357" i="2"/>
  <c r="Y1422" i="2"/>
  <c r="AA1422" i="2"/>
  <c r="AB358" i="2"/>
  <c r="V2209" i="2"/>
  <c r="AA2209" i="2"/>
  <c r="AB359" i="2"/>
  <c r="Y2210" i="2"/>
  <c r="AA2210" i="2"/>
  <c r="AB360" i="2"/>
  <c r="Y3289" i="2"/>
  <c r="AA3289" i="2"/>
  <c r="AB361" i="2"/>
  <c r="V3290" i="2"/>
  <c r="Y3290" i="2"/>
  <c r="AA3290" i="2"/>
  <c r="AB362" i="2"/>
  <c r="V3287" i="2"/>
  <c r="Y3287" i="2"/>
  <c r="AA3287" i="2"/>
  <c r="AB363" i="2"/>
  <c r="V3288" i="2"/>
  <c r="Y3288" i="2"/>
  <c r="AA3288" i="2"/>
  <c r="AB364" i="2"/>
  <c r="Y3620" i="2"/>
  <c r="AA3620" i="2"/>
  <c r="AB365" i="2"/>
  <c r="Y3621" i="2"/>
  <c r="AA3621" i="2"/>
  <c r="AB366" i="2"/>
  <c r="V2636" i="2"/>
  <c r="AA2636" i="2"/>
  <c r="AB367" i="2"/>
  <c r="Y2637" i="2"/>
  <c r="AA2637" i="2"/>
  <c r="AB368" i="2"/>
  <c r="V2626" i="2"/>
  <c r="Y2626" i="2"/>
  <c r="AA2626" i="2"/>
  <c r="AB369" i="2"/>
  <c r="V2627" i="2"/>
  <c r="Y2627" i="2"/>
  <c r="AA2627" i="2"/>
  <c r="AB370" i="2"/>
  <c r="V2628" i="2"/>
  <c r="Y2628" i="2"/>
  <c r="AA2628" i="2"/>
  <c r="AB371" i="2"/>
  <c r="V2638" i="2"/>
  <c r="Y2638" i="2"/>
  <c r="AA2638" i="2"/>
  <c r="AB372" i="2"/>
  <c r="Y2639" i="2"/>
  <c r="AA2639" i="2"/>
  <c r="AB373" i="2"/>
  <c r="Y2634" i="2"/>
  <c r="AA2634" i="2"/>
  <c r="AB374" i="2"/>
  <c r="V2635" i="2"/>
  <c r="AA2635" i="2"/>
  <c r="AB375" i="2"/>
  <c r="Y2631" i="2"/>
  <c r="AA2631" i="2"/>
  <c r="AB376" i="2"/>
  <c r="V2632" i="2"/>
  <c r="Y2632" i="2"/>
  <c r="AA2632" i="2"/>
  <c r="AB377" i="2"/>
  <c r="V2633" i="2"/>
  <c r="Y2633" i="2"/>
  <c r="AA2633" i="2"/>
  <c r="AB378" i="2"/>
  <c r="V2629" i="2"/>
  <c r="Y2629" i="2"/>
  <c r="AA2629" i="2"/>
  <c r="AB379" i="2"/>
  <c r="V2630" i="2"/>
  <c r="Y2630" i="2"/>
  <c r="AA2630" i="2"/>
  <c r="AB380" i="2"/>
  <c r="Y2489" i="2"/>
  <c r="AA2489" i="2"/>
  <c r="AB381" i="2"/>
  <c r="Y2490" i="2"/>
  <c r="AA2490" i="2"/>
  <c r="AB382" i="2"/>
  <c r="V2491" i="2"/>
  <c r="AA2491" i="2"/>
  <c r="AB383" i="2"/>
  <c r="V2672" i="2"/>
  <c r="AA2672" i="2"/>
  <c r="AB384" i="2"/>
  <c r="V2673" i="2"/>
  <c r="Y2673" i="2"/>
  <c r="AA2673" i="2"/>
  <c r="AB385" i="2"/>
  <c r="V2687" i="2"/>
  <c r="Y2687" i="2"/>
  <c r="AA2687" i="2"/>
  <c r="AB386" i="2"/>
  <c r="V2688" i="2"/>
  <c r="Y2688" i="2"/>
  <c r="AA2688" i="2"/>
  <c r="AB387" i="2"/>
  <c r="V2689" i="2"/>
  <c r="Y2689" i="2"/>
  <c r="AA2689" i="2"/>
  <c r="AB388" i="2"/>
  <c r="Y2690" i="2"/>
  <c r="AA2690" i="2"/>
  <c r="AB389" i="2"/>
  <c r="Y2492" i="2"/>
  <c r="AA2492" i="2"/>
  <c r="AB390" i="2"/>
  <c r="V2493" i="2"/>
  <c r="AA2493" i="2"/>
  <c r="AB391" i="2"/>
  <c r="V2674" i="2"/>
  <c r="AA2674" i="2"/>
  <c r="AB392" i="2"/>
  <c r="Y2675" i="2"/>
  <c r="AA2675" i="2"/>
  <c r="AB393" i="2"/>
  <c r="V2619" i="2"/>
  <c r="Y2619" i="2"/>
  <c r="AA2619" i="2"/>
  <c r="AB394" i="2"/>
  <c r="Y2620" i="2"/>
  <c r="AA2620" i="2"/>
  <c r="AB395" i="2"/>
  <c r="V2752" i="2"/>
  <c r="Y2752" i="2"/>
  <c r="AA2752" i="2"/>
  <c r="AB396" i="2"/>
  <c r="Y2753" i="2"/>
  <c r="AA2753" i="2"/>
  <c r="AB397" i="2"/>
  <c r="Y2457" i="2"/>
  <c r="AA2457" i="2"/>
  <c r="AB398" i="2"/>
  <c r="V2458" i="2"/>
  <c r="AA2458" i="2"/>
  <c r="AB399" i="2"/>
  <c r="V2373" i="2"/>
  <c r="AA2373" i="2"/>
  <c r="AB400" i="2"/>
  <c r="Y2374" i="2"/>
  <c r="AA2374" i="2"/>
  <c r="AB401" i="2"/>
  <c r="V3484" i="2"/>
  <c r="Y3484" i="2"/>
  <c r="AA3484" i="2"/>
  <c r="AB402" i="2"/>
  <c r="V3485" i="2"/>
  <c r="Y3485" i="2"/>
  <c r="AA3485" i="2"/>
  <c r="AB403" i="2"/>
  <c r="V3381" i="2"/>
  <c r="Y3381" i="2"/>
  <c r="AA3381" i="2"/>
  <c r="AB404" i="2"/>
  <c r="Y3486" i="2"/>
  <c r="AA3486" i="2"/>
  <c r="AB405" i="2"/>
  <c r="Y1984" i="2"/>
  <c r="AA1984" i="2"/>
  <c r="AB406" i="2"/>
  <c r="V689" i="2"/>
  <c r="AA689" i="2"/>
  <c r="AB407" i="2"/>
  <c r="V1425" i="2"/>
  <c r="AA1425" i="2"/>
  <c r="AB408" i="2"/>
  <c r="Y2987" i="2"/>
  <c r="AA2987" i="2"/>
  <c r="AB409" i="2"/>
  <c r="V1426" i="2"/>
  <c r="Y1426" i="2"/>
  <c r="AA1426" i="2"/>
  <c r="AB410" i="2"/>
  <c r="V466" i="2"/>
  <c r="Y466" i="2"/>
  <c r="AA466" i="2"/>
  <c r="AB411" i="2"/>
  <c r="V3522" i="2"/>
  <c r="Y3522" i="2"/>
  <c r="AA3522" i="2"/>
  <c r="AB412" i="2"/>
  <c r="Y3523" i="2"/>
  <c r="AA3523" i="2"/>
  <c r="AB413" i="2"/>
  <c r="Y814" i="2"/>
  <c r="AA814" i="2"/>
  <c r="AB414" i="2"/>
  <c r="V1314" i="2"/>
  <c r="AA1314" i="2"/>
  <c r="AB415" i="2"/>
  <c r="V1315" i="2"/>
  <c r="AA1315" i="2"/>
  <c r="AB416" i="2"/>
  <c r="Y1316" i="2"/>
  <c r="AA1316" i="2"/>
  <c r="AB417" i="2"/>
  <c r="Y1317" i="2"/>
  <c r="AA1317" i="2"/>
  <c r="AB418" i="2"/>
  <c r="V1318" i="2"/>
  <c r="Y1318" i="2"/>
  <c r="AA1318" i="2"/>
  <c r="AB419" i="2"/>
  <c r="V1319" i="2"/>
  <c r="Y1319" i="2"/>
  <c r="AA1319" i="2"/>
  <c r="AB420" i="2"/>
  <c r="Y367" i="2"/>
  <c r="AA367" i="2"/>
  <c r="AB421" i="2"/>
  <c r="Y1320" i="2"/>
  <c r="AA1320" i="2"/>
  <c r="AB422" i="2"/>
  <c r="V1321" i="2"/>
  <c r="AA1321" i="2"/>
  <c r="AB423" i="2"/>
  <c r="V1322" i="2"/>
  <c r="AA1322" i="2"/>
  <c r="AB424" i="2"/>
  <c r="V1323" i="2"/>
  <c r="Y1323" i="2"/>
  <c r="AA1323" i="2"/>
  <c r="AB425" i="2"/>
  <c r="V1324" i="2"/>
  <c r="Y1324" i="2"/>
  <c r="AA1324" i="2"/>
  <c r="AB426" i="2"/>
  <c r="V1325" i="2"/>
  <c r="Y1325" i="2"/>
  <c r="AA1325" i="2"/>
  <c r="AB427" i="2"/>
  <c r="V1214" i="2"/>
  <c r="Y1214" i="2"/>
  <c r="AA1214" i="2"/>
  <c r="AB428" i="2"/>
  <c r="Y1215" i="2"/>
  <c r="AA1215" i="2"/>
  <c r="AB429" i="2"/>
  <c r="Y2341" i="2"/>
  <c r="AA2341" i="2"/>
  <c r="AB430" i="2"/>
  <c r="V2342" i="2"/>
  <c r="AA2342" i="2"/>
  <c r="AB431" i="2"/>
  <c r="V2343" i="2"/>
  <c r="AA2343" i="2"/>
  <c r="AB432" i="2"/>
  <c r="V2365" i="2"/>
  <c r="Y2365" i="2"/>
  <c r="AA2365" i="2"/>
  <c r="AB433" i="2"/>
  <c r="V2366" i="2"/>
  <c r="Y2366" i="2"/>
  <c r="AA2366" i="2"/>
  <c r="AB434" i="2"/>
  <c r="V2367" i="2"/>
  <c r="Y2367" i="2"/>
  <c r="AA2367" i="2"/>
  <c r="AB435" i="2"/>
  <c r="V2361" i="2"/>
  <c r="Y2361" i="2"/>
  <c r="AA2361" i="2"/>
  <c r="AB436" i="2"/>
  <c r="Y2362" i="2"/>
  <c r="AA2362" i="2"/>
  <c r="AB437" i="2"/>
  <c r="Y2363" i="2"/>
  <c r="AA2363" i="2"/>
  <c r="AB438" i="2"/>
  <c r="V2364" i="2"/>
  <c r="AA2364" i="2"/>
  <c r="AB439" i="2"/>
  <c r="V2234" i="2"/>
  <c r="AA2234" i="2"/>
  <c r="AB440" i="2"/>
  <c r="V2235" i="2"/>
  <c r="Y2235" i="2"/>
  <c r="AA2235" i="2"/>
  <c r="AB441" i="2"/>
  <c r="V1788" i="2"/>
  <c r="Y1788" i="2"/>
  <c r="AA1788" i="2"/>
  <c r="AB442" i="2"/>
  <c r="V421" i="2"/>
  <c r="Y421" i="2"/>
  <c r="AA421" i="2"/>
  <c r="AB443" i="2"/>
  <c r="V2146" i="2"/>
  <c r="Y2146" i="2"/>
  <c r="AA2146" i="2"/>
  <c r="AB444" i="2"/>
  <c r="Y2147" i="2"/>
  <c r="AA2147" i="2"/>
  <c r="AB445" i="2"/>
  <c r="Y2148" i="2"/>
  <c r="AA2148" i="2"/>
  <c r="AB446" i="2"/>
  <c r="V2913" i="2"/>
  <c r="AA2913" i="2"/>
  <c r="AB447" i="2"/>
  <c r="V2914" i="2"/>
  <c r="AA2914" i="2"/>
  <c r="AB448" i="2"/>
  <c r="V1412" i="2"/>
  <c r="Y1412" i="2"/>
  <c r="AA1412" i="2"/>
  <c r="AB449" i="2"/>
  <c r="V1413" i="2"/>
  <c r="Y1413" i="2"/>
  <c r="AA1413" i="2"/>
  <c r="AB450" i="2"/>
  <c r="V347" i="2"/>
  <c r="Y347" i="2"/>
  <c r="AA347" i="2"/>
  <c r="AB451" i="2"/>
  <c r="V2981" i="2"/>
  <c r="Y2981" i="2"/>
  <c r="AA2981" i="2"/>
  <c r="AB452" i="2"/>
  <c r="Y1408" i="2"/>
  <c r="AA1408" i="2"/>
  <c r="AB453" i="2"/>
  <c r="Y1409" i="2"/>
  <c r="AA1409" i="2"/>
  <c r="AB454" i="2"/>
  <c r="V1410" i="2"/>
  <c r="AA1410" i="2"/>
  <c r="AB455" i="2"/>
  <c r="V1411" i="2"/>
  <c r="AA1411" i="2"/>
  <c r="AB456" i="2"/>
  <c r="Y411" i="2"/>
  <c r="AA411" i="2"/>
  <c r="AB457" i="2"/>
  <c r="V1406" i="2"/>
  <c r="Y1406" i="2"/>
  <c r="AA1406" i="2"/>
  <c r="AB458" i="2"/>
  <c r="Y1407" i="2"/>
  <c r="AA1407" i="2"/>
  <c r="AB459" i="2"/>
  <c r="V646" i="2"/>
  <c r="Y646" i="2"/>
  <c r="AA646" i="2"/>
  <c r="AB460" i="2"/>
  <c r="Y2375" i="2"/>
  <c r="AA2375" i="2"/>
  <c r="AB461" i="2"/>
  <c r="Y589" i="2"/>
  <c r="AA589" i="2"/>
  <c r="AB462" i="2"/>
  <c r="V182" i="2"/>
  <c r="AA182" i="2"/>
  <c r="AB463" i="2"/>
  <c r="V183" i="2"/>
  <c r="AA183" i="2"/>
  <c r="AB464" i="2"/>
  <c r="Y184" i="2"/>
  <c r="AA184" i="2"/>
  <c r="AB465" i="2"/>
  <c r="V185" i="2"/>
  <c r="Y185" i="2"/>
  <c r="AA185" i="2"/>
  <c r="AB466" i="2"/>
  <c r="V186" i="2"/>
  <c r="Y186" i="2"/>
  <c r="AA186" i="2"/>
  <c r="AB467" i="2"/>
  <c r="V6" i="2"/>
  <c r="Y6" i="2"/>
  <c r="AA6" i="2"/>
  <c r="AB468" i="2"/>
  <c r="Y1398" i="2"/>
  <c r="AA1398" i="2"/>
  <c r="AB469" i="2"/>
  <c r="Y1399" i="2"/>
  <c r="AA1399" i="2"/>
  <c r="AB470" i="2"/>
  <c r="AA312" i="2"/>
  <c r="AB471" i="2"/>
  <c r="V1400" i="2"/>
  <c r="AA1400" i="2"/>
  <c r="AB472" i="2"/>
  <c r="Y3508" i="2"/>
  <c r="AA3508" i="2"/>
  <c r="AB473" i="2"/>
  <c r="V3509" i="2"/>
  <c r="Y3509" i="2"/>
  <c r="AA3509" i="2"/>
  <c r="AB474" i="2"/>
  <c r="V3510" i="2"/>
  <c r="Y3510" i="2"/>
  <c r="AA3510" i="2"/>
  <c r="AB475" i="2"/>
  <c r="V342" i="2"/>
  <c r="Y342" i="2"/>
  <c r="AA342" i="2"/>
  <c r="AB476" i="2"/>
  <c r="Y3511" i="2"/>
  <c r="AA3511" i="2"/>
  <c r="AB477" i="2"/>
  <c r="Y3512" i="2"/>
  <c r="AA3512" i="2"/>
  <c r="AB478" i="2"/>
  <c r="V3503" i="2"/>
  <c r="AA3503" i="2"/>
  <c r="AB479" i="2"/>
  <c r="V3504" i="2"/>
  <c r="AA3504" i="2"/>
  <c r="AB480" i="2"/>
  <c r="Y3505" i="2"/>
  <c r="AA3505" i="2"/>
  <c r="AB481" i="2"/>
  <c r="V3506" i="2"/>
  <c r="Y3506" i="2"/>
  <c r="AA3506" i="2"/>
  <c r="AB482" i="2"/>
  <c r="V807" i="2"/>
  <c r="Y807" i="2"/>
  <c r="AA807" i="2"/>
  <c r="AB483" i="2"/>
  <c r="V3507" i="2"/>
  <c r="Y3507" i="2"/>
  <c r="AA3507" i="2"/>
  <c r="AB484" i="2"/>
  <c r="Y3496" i="2"/>
  <c r="AA3496" i="2"/>
  <c r="AB485" i="2"/>
  <c r="Y3497" i="2"/>
  <c r="AA3497" i="2"/>
  <c r="AB486" i="2"/>
  <c r="V3498" i="2"/>
  <c r="AA3498" i="2"/>
  <c r="AB487" i="2"/>
  <c r="V3499" i="2"/>
  <c r="AA3499" i="2"/>
  <c r="AB488" i="2"/>
  <c r="V561" i="2"/>
  <c r="Y561" i="2"/>
  <c r="AA561" i="2"/>
  <c r="AB489" i="2"/>
  <c r="V3567" i="2"/>
  <c r="Y3567" i="2"/>
  <c r="AA3567" i="2"/>
  <c r="AB490" i="2"/>
  <c r="V3500" i="2"/>
  <c r="Y3500" i="2"/>
  <c r="AA3500" i="2"/>
  <c r="AB491" i="2"/>
  <c r="V3501" i="2"/>
  <c r="Y3501" i="2"/>
  <c r="AA3501" i="2"/>
  <c r="AB492" i="2"/>
  <c r="Y128" i="2"/>
  <c r="AA128" i="2"/>
  <c r="AB493" i="2"/>
  <c r="Y129" i="2"/>
  <c r="AA129" i="2"/>
  <c r="AB494" i="2"/>
  <c r="V130" i="2"/>
  <c r="AA130" i="2"/>
  <c r="AB495" i="2"/>
  <c r="V131" i="2"/>
  <c r="AA131" i="2"/>
  <c r="AB496" i="2"/>
  <c r="V132" i="2"/>
  <c r="Y132" i="2"/>
  <c r="AA132" i="2"/>
  <c r="AB497" i="2"/>
  <c r="V133" i="2"/>
  <c r="Y133" i="2"/>
  <c r="AA133" i="2"/>
  <c r="AB498" i="2"/>
  <c r="V22" i="2"/>
  <c r="Y22" i="2"/>
  <c r="AA22" i="2"/>
  <c r="AB499" i="2"/>
  <c r="V254" i="2"/>
  <c r="Y254" i="2"/>
  <c r="AA254" i="2"/>
  <c r="AB500" i="2"/>
  <c r="Y134" i="2"/>
  <c r="AA134" i="2"/>
  <c r="AB501" i="2"/>
  <c r="Y135" i="2"/>
  <c r="AA135" i="2"/>
  <c r="AB502" i="2"/>
  <c r="V3521" i="2"/>
  <c r="AA3521" i="2"/>
  <c r="AB503" i="2"/>
  <c r="V456" i="2"/>
  <c r="AA456" i="2"/>
  <c r="AB504" i="2"/>
  <c r="V3518" i="2"/>
  <c r="Y3518" i="2"/>
  <c r="AA3518" i="2"/>
  <c r="AB505" i="2"/>
  <c r="V3519" i="2"/>
  <c r="Y3519" i="2"/>
  <c r="AA3519" i="2"/>
  <c r="AB506" i="2"/>
  <c r="V812" i="2"/>
  <c r="Y812" i="2"/>
  <c r="AA812" i="2"/>
  <c r="AB507" i="2"/>
  <c r="V3513" i="2"/>
  <c r="Y3513" i="2"/>
  <c r="AA3513" i="2"/>
  <c r="AB508" i="2"/>
  <c r="Y3514" i="2"/>
  <c r="AA3514" i="2"/>
  <c r="AB509" i="2"/>
  <c r="Y3515" i="2"/>
  <c r="AA3515" i="2"/>
  <c r="AB510" i="2"/>
  <c r="V811" i="2"/>
  <c r="AA811" i="2"/>
  <c r="AB511" i="2"/>
  <c r="V3594" i="2"/>
  <c r="AA3594" i="2"/>
  <c r="AB512" i="2"/>
  <c r="V144" i="2"/>
  <c r="Y144" i="2"/>
  <c r="AA144" i="2"/>
  <c r="AB513" i="2"/>
  <c r="V255" i="2"/>
  <c r="Y255" i="2"/>
  <c r="AA255" i="2"/>
  <c r="AB514" i="2"/>
  <c r="V2425" i="2"/>
  <c r="Y2425" i="2"/>
  <c r="AA2425" i="2"/>
  <c r="AB515" i="2"/>
  <c r="V3128" i="2"/>
  <c r="Y3128" i="2"/>
  <c r="AA3128" i="2"/>
  <c r="AB516" i="2"/>
  <c r="Y1813" i="2"/>
  <c r="AA1813" i="2"/>
  <c r="AB517" i="2"/>
  <c r="Y3092" i="2"/>
  <c r="AA3092" i="2"/>
  <c r="AB518" i="2"/>
  <c r="V1871" i="2"/>
  <c r="AA1871" i="2"/>
  <c r="AB519" i="2"/>
  <c r="V3103" i="2"/>
  <c r="AA3103" i="2"/>
  <c r="AB520" i="2"/>
  <c r="Y3528" i="2"/>
  <c r="AA3528" i="2"/>
  <c r="AB521" i="2"/>
  <c r="V3529" i="2"/>
  <c r="Y3529" i="2"/>
  <c r="AA3529" i="2"/>
  <c r="AB522" i="2"/>
  <c r="V1662" i="2"/>
  <c r="Y1662" i="2"/>
  <c r="AA1662" i="2"/>
  <c r="AB523" i="2"/>
  <c r="V2959" i="2"/>
  <c r="Y2959" i="2"/>
  <c r="AA2959" i="2"/>
  <c r="AB524" i="2"/>
  <c r="Y2957" i="2"/>
  <c r="AA2957" i="2"/>
  <c r="AB525" i="2"/>
  <c r="Y2958" i="2"/>
  <c r="AA2958" i="2"/>
  <c r="AB526" i="2"/>
  <c r="V1516" i="2"/>
  <c r="AA1516" i="2"/>
  <c r="AB527" i="2"/>
  <c r="V1517" i="2"/>
  <c r="AA1517" i="2"/>
  <c r="AB528" i="2"/>
  <c r="Y1518" i="2"/>
  <c r="AA1518" i="2"/>
  <c r="AB529" i="2"/>
  <c r="V1519" i="2"/>
  <c r="Y1519" i="2"/>
  <c r="AA1519" i="2"/>
  <c r="AB530" i="2"/>
  <c r="V3231" i="2"/>
  <c r="Y3231" i="2"/>
  <c r="AA3231" i="2"/>
  <c r="AB531" i="2"/>
  <c r="V2748" i="2"/>
  <c r="Y2748" i="2"/>
  <c r="AA2748" i="2"/>
  <c r="AB532" i="2"/>
  <c r="Y3232" i="2"/>
  <c r="AA3232" i="2"/>
  <c r="AB533" i="2"/>
  <c r="Y2534" i="2"/>
  <c r="AA2534" i="2"/>
  <c r="AB534" i="2"/>
  <c r="V1223" i="2"/>
  <c r="AA1223" i="2"/>
  <c r="AB535" i="2"/>
  <c r="V2535" i="2"/>
  <c r="AA2535" i="2"/>
  <c r="AB536" i="2"/>
  <c r="Y3141" i="2"/>
  <c r="AA3141" i="2"/>
  <c r="AB537" i="2"/>
  <c r="V3352" i="2"/>
  <c r="Y3352" i="2"/>
  <c r="AA3352" i="2"/>
  <c r="AB538" i="2"/>
  <c r="V3142" i="2"/>
  <c r="Y3142" i="2"/>
  <c r="AA3142" i="2"/>
  <c r="AB539" i="2"/>
  <c r="V136" i="2"/>
  <c r="Y136" i="2"/>
  <c r="AA136" i="2"/>
  <c r="AB540" i="2"/>
  <c r="Y33" i="2"/>
  <c r="AA33" i="2"/>
  <c r="AB541" i="2"/>
  <c r="Y137" i="2"/>
  <c r="AA137" i="2"/>
  <c r="AB542" i="2"/>
  <c r="V138" i="2"/>
  <c r="AA138" i="2"/>
  <c r="AB543" i="2"/>
  <c r="V3398" i="2"/>
  <c r="AA3398" i="2"/>
  <c r="AB544" i="2"/>
  <c r="Y338" i="2"/>
  <c r="AA338" i="2"/>
  <c r="AB545" i="2"/>
  <c r="V3399" i="2"/>
  <c r="Y3399" i="2"/>
  <c r="AA3399" i="2"/>
  <c r="AB546" i="2"/>
  <c r="V2607" i="2"/>
  <c r="Y2607" i="2"/>
  <c r="AA2607" i="2"/>
  <c r="AB547" i="2"/>
  <c r="Y376" i="2"/>
  <c r="AA376" i="2"/>
  <c r="AB548" i="2"/>
  <c r="Y1869" i="2"/>
  <c r="AA1869" i="2"/>
  <c r="AB549" i="2"/>
  <c r="Y1870" i="2"/>
  <c r="AA1870" i="2"/>
  <c r="AB550" i="2"/>
  <c r="V2830" i="2"/>
  <c r="AA2830" i="2"/>
  <c r="AB551" i="2"/>
  <c r="V2831" i="2"/>
  <c r="AA2831" i="2"/>
  <c r="AB552" i="2"/>
  <c r="V404" i="2"/>
  <c r="Y404" i="2"/>
  <c r="AA404" i="2"/>
  <c r="AB553" i="2"/>
  <c r="V1090" i="2"/>
  <c r="Y1090" i="2"/>
  <c r="AA1090" i="2"/>
  <c r="AB554" i="2"/>
  <c r="V854" i="2"/>
  <c r="Y854" i="2"/>
  <c r="AA854" i="2"/>
  <c r="AB555" i="2"/>
  <c r="V473" i="2"/>
  <c r="Y473" i="2"/>
  <c r="AA473" i="2"/>
  <c r="AB556" i="2"/>
  <c r="Y842" i="2"/>
  <c r="AA842" i="2"/>
  <c r="AB557" i="2"/>
  <c r="Y274" i="2"/>
  <c r="AA274" i="2"/>
  <c r="AB558" i="2"/>
  <c r="V434" i="2"/>
  <c r="AA434" i="2"/>
  <c r="AB559" i="2"/>
  <c r="V261" i="2"/>
  <c r="AA261" i="2"/>
  <c r="AB560" i="2"/>
  <c r="V3460" i="2"/>
  <c r="Y3460" i="2"/>
  <c r="AA3460" i="2"/>
  <c r="AB561" i="2"/>
  <c r="V3461" i="2"/>
  <c r="Y3461" i="2"/>
  <c r="AA3461" i="2"/>
  <c r="AB562" i="2"/>
  <c r="V2599" i="2"/>
  <c r="Y2599" i="2"/>
  <c r="AA2599" i="2"/>
  <c r="AB563" i="2"/>
  <c r="V500" i="2"/>
  <c r="Y500" i="2"/>
  <c r="AA500" i="2"/>
  <c r="AB564" i="2"/>
  <c r="Y2600" i="2"/>
  <c r="AA2600" i="2"/>
  <c r="AB565" i="2"/>
  <c r="Y1059" i="2"/>
  <c r="AA1059" i="2"/>
  <c r="AB566" i="2"/>
  <c r="V1060" i="2"/>
  <c r="AA1060" i="2"/>
  <c r="AB567" i="2"/>
  <c r="V1061" i="2"/>
  <c r="AA1061" i="2"/>
  <c r="AB568" i="2"/>
  <c r="V1822" i="2"/>
  <c r="Y1822" i="2"/>
  <c r="AA1822" i="2"/>
  <c r="AB569" i="2"/>
  <c r="V1823" i="2"/>
  <c r="Y1823" i="2"/>
  <c r="AA1823" i="2"/>
  <c r="AB570" i="2"/>
  <c r="Y1753" i="2"/>
  <c r="AA1753" i="2"/>
  <c r="AB571" i="2"/>
  <c r="Y1754" i="2"/>
  <c r="AA1754" i="2"/>
  <c r="AB572" i="2"/>
  <c r="Y417" i="2"/>
  <c r="AA417" i="2"/>
  <c r="AB573" i="2"/>
  <c r="Y1755" i="2"/>
  <c r="AA1755" i="2"/>
  <c r="AB574" i="2"/>
  <c r="V1756" i="2"/>
  <c r="AA1756" i="2"/>
  <c r="AB575" i="2"/>
  <c r="V1757" i="2"/>
  <c r="AA1757" i="2"/>
  <c r="AB576" i="2"/>
  <c r="V1899" i="2"/>
  <c r="Y1899" i="2"/>
  <c r="AA1899" i="2"/>
  <c r="AB577" i="2"/>
  <c r="V1900" i="2"/>
  <c r="Y1900" i="2"/>
  <c r="AA1900" i="2"/>
  <c r="AB578" i="2"/>
  <c r="V1901" i="2"/>
  <c r="Y1901" i="2"/>
  <c r="AA1901" i="2"/>
  <c r="AB579" i="2"/>
  <c r="Y1902" i="2"/>
  <c r="AA1902" i="2"/>
  <c r="AB580" i="2"/>
  <c r="Y1903" i="2"/>
  <c r="AA1903" i="2"/>
  <c r="AB581" i="2"/>
  <c r="Y1904" i="2"/>
  <c r="AA1904" i="2"/>
  <c r="AB582" i="2"/>
  <c r="V1905" i="2"/>
  <c r="AA1905" i="2"/>
  <c r="AB583" i="2"/>
  <c r="V277" i="2"/>
  <c r="AA277" i="2"/>
  <c r="AB584" i="2"/>
  <c r="Y1906" i="2"/>
  <c r="AA1906" i="2"/>
  <c r="AB585" i="2"/>
  <c r="V2095" i="2"/>
  <c r="Y2095" i="2"/>
  <c r="AA2095" i="2"/>
  <c r="AB586" i="2"/>
  <c r="V1110" i="2"/>
  <c r="Y1110" i="2"/>
  <c r="AA1110" i="2"/>
  <c r="AB587" i="2"/>
  <c r="V1997" i="2"/>
  <c r="Y1997" i="2"/>
  <c r="AA1997" i="2"/>
  <c r="AB588" i="2"/>
  <c r="Y3111" i="2"/>
  <c r="AA3111" i="2"/>
  <c r="AB589" i="2"/>
  <c r="Y1998" i="2"/>
  <c r="AA1998" i="2"/>
  <c r="AB590" i="2"/>
  <c r="V2040" i="2"/>
  <c r="AA2040" i="2"/>
  <c r="AB591" i="2"/>
  <c r="V1812" i="2"/>
  <c r="AA1812" i="2"/>
  <c r="AB592" i="2"/>
  <c r="Y1844" i="2"/>
  <c r="AA1844" i="2"/>
  <c r="AB593" i="2"/>
  <c r="Y3099" i="2"/>
  <c r="AA3099" i="2"/>
  <c r="AB594" i="2"/>
  <c r="V2685" i="2"/>
  <c r="Y2685" i="2"/>
  <c r="AA2685" i="2"/>
  <c r="AB595" i="2"/>
  <c r="V2686" i="2"/>
  <c r="Y2686" i="2"/>
  <c r="AA2686" i="2"/>
  <c r="AB596" i="2"/>
  <c r="Y2567" i="2"/>
  <c r="AA2567" i="2"/>
  <c r="AB597" i="2"/>
  <c r="Y2215" i="2"/>
  <c r="AA2215" i="2"/>
  <c r="AB598" i="2"/>
  <c r="V2568" i="2"/>
  <c r="AA2568" i="2"/>
  <c r="AB599" i="2"/>
  <c r="V3394" i="2"/>
  <c r="AA3394" i="2"/>
  <c r="AB600" i="2"/>
  <c r="Y3516" i="2"/>
  <c r="AA3516" i="2"/>
  <c r="AB601" i="2"/>
  <c r="V3395" i="2"/>
  <c r="Y3395" i="2"/>
  <c r="AA3395" i="2"/>
  <c r="AB602" i="2"/>
  <c r="V3123" i="2"/>
  <c r="Y3123" i="2"/>
  <c r="AA3123" i="2"/>
  <c r="AB603" i="2"/>
  <c r="Y3124" i="2"/>
  <c r="AA3124" i="2"/>
  <c r="AB604" i="2"/>
  <c r="Y3125" i="2"/>
  <c r="AA3125" i="2"/>
  <c r="AB605" i="2"/>
  <c r="Y3126" i="2"/>
  <c r="AA3126" i="2"/>
  <c r="AB606" i="2"/>
  <c r="V3127" i="2"/>
  <c r="AA3127" i="2"/>
  <c r="AB607" i="2"/>
  <c r="V747" i="2"/>
  <c r="AA747" i="2"/>
  <c r="AB608" i="2"/>
  <c r="Y2070" i="2"/>
  <c r="AA2070" i="2"/>
  <c r="AB609" i="2"/>
  <c r="V2071" i="2"/>
  <c r="Y2071" i="2"/>
  <c r="AA2071" i="2"/>
  <c r="AB610" i="2"/>
  <c r="V153" i="2"/>
  <c r="Y153" i="2"/>
  <c r="AA153" i="2"/>
  <c r="AB611" i="2"/>
  <c r="Y7" i="2"/>
  <c r="AA7" i="2"/>
  <c r="AB612" i="2"/>
  <c r="Y1236" i="2"/>
  <c r="AA1236" i="2"/>
  <c r="AB613" i="2"/>
  <c r="Y476" i="2"/>
  <c r="AA476" i="2"/>
  <c r="AB614" i="2"/>
  <c r="V1228" i="2"/>
  <c r="AA1228" i="2"/>
  <c r="AB615" i="2"/>
  <c r="AA370" i="2"/>
  <c r="AB616" i="2"/>
  <c r="Y1233" i="2"/>
  <c r="AA1233" i="2"/>
  <c r="AB617" i="2"/>
  <c r="V335" i="2"/>
  <c r="Y335" i="2"/>
  <c r="AA335" i="2"/>
  <c r="AB618" i="2"/>
  <c r="V2094" i="2"/>
  <c r="Y2094" i="2"/>
  <c r="AA2094" i="2"/>
  <c r="AB619" i="2"/>
  <c r="V1106" i="2"/>
  <c r="Y1106" i="2"/>
  <c r="AA1106" i="2"/>
  <c r="AB620" i="2"/>
  <c r="Y1423" i="2"/>
  <c r="AA1423" i="2"/>
  <c r="AB621" i="2"/>
  <c r="Y268" i="2"/>
  <c r="AA268" i="2"/>
  <c r="AB622" i="2"/>
  <c r="V2520" i="2"/>
  <c r="AA2520" i="2"/>
  <c r="AB623" i="2"/>
  <c r="V935" i="2"/>
  <c r="AA935" i="2"/>
  <c r="AB624" i="2"/>
  <c r="V2300" i="2"/>
  <c r="Y2300" i="2"/>
  <c r="AA2300" i="2"/>
  <c r="AB625" i="2"/>
  <c r="Y497" i="2"/>
  <c r="AA497" i="2"/>
  <c r="AB626" i="2"/>
  <c r="V2309" i="2"/>
  <c r="Y2309" i="2"/>
  <c r="AA2309" i="2"/>
  <c r="AB627" i="2"/>
  <c r="V703" i="2"/>
  <c r="Y703" i="2"/>
  <c r="AA703" i="2"/>
  <c r="AB628" i="2"/>
  <c r="Y2310" i="2"/>
  <c r="AA2310" i="2"/>
  <c r="AB629" i="2"/>
  <c r="Y704" i="2"/>
  <c r="AA704" i="2"/>
  <c r="AB630" i="2"/>
  <c r="V2299" i="2"/>
  <c r="AA2299" i="2"/>
  <c r="AB631" i="2"/>
  <c r="V287" i="2"/>
  <c r="Y287" i="2"/>
  <c r="AA287" i="2"/>
  <c r="AB632" i="2"/>
  <c r="Y2298" i="2"/>
  <c r="AA2298" i="2"/>
  <c r="AB633" i="2"/>
  <c r="Y348" i="2"/>
  <c r="AA348" i="2"/>
  <c r="AB634" i="2"/>
  <c r="V1230" i="2"/>
  <c r="Y1230" i="2"/>
  <c r="AA1230" i="2"/>
  <c r="AB635" i="2"/>
  <c r="V294" i="2"/>
  <c r="Y294" i="2"/>
  <c r="AA294" i="2"/>
  <c r="AB636" i="2"/>
  <c r="V1231" i="2"/>
  <c r="Y1231" i="2"/>
  <c r="AA1231" i="2"/>
  <c r="AB637" i="2"/>
  <c r="Y1232" i="2"/>
  <c r="AA1232" i="2"/>
  <c r="AB638" i="2"/>
  <c r="Y386" i="2"/>
  <c r="AA386" i="2"/>
  <c r="AB639" i="2"/>
  <c r="V3358" i="2"/>
  <c r="AA3358" i="2"/>
  <c r="AB640" i="2"/>
  <c r="V3359" i="2"/>
  <c r="Y3359" i="2"/>
  <c r="AA3359" i="2"/>
  <c r="AB641" i="2"/>
  <c r="V3360" i="2"/>
  <c r="Y3360" i="2"/>
  <c r="AA3360" i="2"/>
  <c r="AB642" i="2"/>
  <c r="V3361" i="2"/>
  <c r="AA3361" i="2"/>
  <c r="AB643" i="2"/>
  <c r="Y3362" i="2"/>
  <c r="AA3362" i="2"/>
  <c r="AB644" i="2"/>
  <c r="V3363" i="2"/>
  <c r="AA3363" i="2"/>
  <c r="AB645" i="2"/>
  <c r="V3364" i="2"/>
  <c r="Y3364" i="2"/>
  <c r="AA3364" i="2"/>
  <c r="AB646" i="2"/>
  <c r="Y3365" i="2"/>
  <c r="AA3365" i="2"/>
  <c r="AB647" i="2"/>
  <c r="Y3366" i="2"/>
  <c r="AA3366" i="2"/>
  <c r="AB648" i="2"/>
  <c r="V3367" i="2"/>
  <c r="Y3367" i="2"/>
  <c r="AA3367" i="2"/>
  <c r="AB649" i="2"/>
  <c r="V3368" i="2"/>
  <c r="AA3368" i="2"/>
  <c r="AB650" i="2"/>
  <c r="V3477" i="2"/>
  <c r="AA3477" i="2"/>
  <c r="AB651" i="2"/>
  <c r="Y3369" i="2"/>
  <c r="AA3369" i="2"/>
  <c r="AB652" i="2"/>
  <c r="Y3370" i="2"/>
  <c r="AA3370" i="2"/>
  <c r="AB653" i="2"/>
  <c r="V3371" i="2"/>
  <c r="Y3371" i="2"/>
  <c r="AA3371" i="2"/>
  <c r="AB654" i="2"/>
  <c r="V3372" i="2"/>
  <c r="Y3372" i="2"/>
  <c r="AA3372" i="2"/>
  <c r="AB655" i="2"/>
  <c r="Y3373" i="2"/>
  <c r="AA3373" i="2"/>
  <c r="AB656" i="2"/>
  <c r="Y3374" i="2"/>
  <c r="AA3374" i="2"/>
  <c r="AB657" i="2"/>
  <c r="Y3375" i="2"/>
  <c r="AA3375" i="2"/>
  <c r="AB658" i="2"/>
  <c r="Y3376" i="2"/>
  <c r="AA3376" i="2"/>
  <c r="AB659" i="2"/>
  <c r="V3377" i="2"/>
  <c r="Y3377" i="2"/>
  <c r="AA3377" i="2"/>
  <c r="AB660" i="2"/>
  <c r="Y3042" i="2"/>
  <c r="AA3042" i="2"/>
  <c r="AB661" i="2"/>
  <c r="Y3043" i="2"/>
  <c r="AA3043" i="2"/>
  <c r="AB662" i="2"/>
  <c r="V3044" i="2"/>
  <c r="AA3044" i="2"/>
  <c r="AB663" i="2"/>
  <c r="V3045" i="2"/>
  <c r="AA3045" i="2"/>
  <c r="AB664" i="2"/>
  <c r="V3046" i="2"/>
  <c r="Y3046" i="2"/>
  <c r="AA3046" i="2"/>
  <c r="AB665" i="2"/>
  <c r="Y3047" i="2"/>
  <c r="AA3047" i="2"/>
  <c r="AB666" i="2"/>
  <c r="V3048" i="2"/>
  <c r="AA3048" i="2"/>
  <c r="AB667" i="2"/>
  <c r="V3049" i="2"/>
  <c r="AA3049" i="2"/>
  <c r="AB668" i="2"/>
  <c r="V3050" i="2"/>
  <c r="AA3050" i="2"/>
  <c r="AB669" i="2"/>
  <c r="Y3051" i="2"/>
  <c r="AA3051" i="2"/>
  <c r="AB670" i="2"/>
  <c r="Y3052" i="2"/>
  <c r="AA3052" i="2"/>
  <c r="AB671" i="2"/>
  <c r="V3053" i="2"/>
  <c r="Y3053" i="2"/>
  <c r="AA3053" i="2"/>
  <c r="AB672" i="2"/>
  <c r="Y1481" i="2"/>
  <c r="AA1481" i="2"/>
  <c r="AB673" i="2"/>
  <c r="V3054" i="2"/>
  <c r="AA3054" i="2"/>
  <c r="AB674" i="2"/>
  <c r="V3055" i="2"/>
  <c r="AA3055" i="2"/>
  <c r="AB675" i="2"/>
  <c r="Y3056" i="2"/>
  <c r="AA3056" i="2"/>
  <c r="AB676" i="2"/>
  <c r="V3057" i="2"/>
  <c r="Y3057" i="2"/>
  <c r="AA3057" i="2"/>
  <c r="AB677" i="2"/>
  <c r="V3058" i="2"/>
  <c r="Y3058" i="2"/>
  <c r="AA3058" i="2"/>
  <c r="AB678" i="2"/>
  <c r="Y3059" i="2"/>
  <c r="AA3059" i="2"/>
  <c r="AB679" i="2"/>
  <c r="Y3060" i="2"/>
  <c r="AA3060" i="2"/>
  <c r="AB680" i="2"/>
  <c r="V3061" i="2"/>
  <c r="Y3061" i="2"/>
  <c r="AA3061" i="2"/>
  <c r="AB681" i="2"/>
  <c r="V3062" i="2"/>
  <c r="Y3062" i="2"/>
  <c r="AA3062" i="2"/>
  <c r="AB682" i="2"/>
  <c r="V3063" i="2"/>
  <c r="Y3063" i="2"/>
  <c r="AA3063" i="2"/>
  <c r="AB683" i="2"/>
  <c r="Y3478" i="2"/>
  <c r="AA3478" i="2"/>
  <c r="AB684" i="2"/>
  <c r="Y3479" i="2"/>
  <c r="AA3479" i="2"/>
  <c r="AB685" i="2"/>
  <c r="V3480" i="2"/>
  <c r="AA3480" i="2"/>
  <c r="AB686" i="2"/>
  <c r="V3481" i="2"/>
  <c r="AA3481" i="2"/>
  <c r="AB687" i="2"/>
  <c r="Y410" i="2"/>
  <c r="AA410" i="2"/>
  <c r="AB688" i="2"/>
  <c r="V3482" i="2"/>
  <c r="Y3482" i="2"/>
  <c r="AA3482" i="2"/>
  <c r="AB689" i="2"/>
  <c r="V3483" i="2"/>
  <c r="Y3483" i="2"/>
  <c r="AA3483" i="2"/>
  <c r="AB690" i="2"/>
  <c r="Y3472" i="2"/>
  <c r="AA3472" i="2"/>
  <c r="AB691" i="2"/>
  <c r="Y3473" i="2"/>
  <c r="AA3473" i="2"/>
  <c r="AB692" i="2"/>
  <c r="Y3474" i="2"/>
  <c r="AA3474" i="2"/>
  <c r="AB693" i="2"/>
  <c r="V3475" i="2"/>
  <c r="AA3475" i="2"/>
  <c r="AB694" i="2"/>
  <c r="V783" i="2"/>
  <c r="AA783" i="2"/>
  <c r="AB695" i="2"/>
  <c r="Y3476" i="2"/>
  <c r="AA3476" i="2"/>
  <c r="AB696" i="2"/>
  <c r="Y3466" i="2"/>
  <c r="AA3466" i="2"/>
  <c r="AB697" i="2"/>
  <c r="V3467" i="2"/>
  <c r="Y3467" i="2"/>
  <c r="AA3467" i="2"/>
  <c r="AB698" i="2"/>
  <c r="V3468" i="2"/>
  <c r="Y3468" i="2"/>
  <c r="AA3468" i="2"/>
  <c r="AB699" i="2"/>
  <c r="Y3469" i="2"/>
  <c r="AA3469" i="2"/>
  <c r="AB700" i="2"/>
  <c r="Y3470" i="2"/>
  <c r="AA3470" i="2"/>
  <c r="AB701" i="2"/>
  <c r="V599" i="2"/>
  <c r="AA599" i="2"/>
  <c r="AB702" i="2"/>
  <c r="V3541" i="2"/>
  <c r="AA3541" i="2"/>
  <c r="AB703" i="2"/>
  <c r="Y3471" i="2"/>
  <c r="AA3471" i="2"/>
  <c r="AB704" i="2"/>
  <c r="V118" i="2"/>
  <c r="Y118" i="2"/>
  <c r="AA118" i="2"/>
  <c r="AB705" i="2"/>
  <c r="V119" i="2"/>
  <c r="Y119" i="2"/>
  <c r="AA119" i="2"/>
  <c r="AB706" i="2"/>
  <c r="Y120" i="2"/>
  <c r="AA120" i="2"/>
  <c r="AB707" i="2"/>
  <c r="Y121" i="2"/>
  <c r="AA121" i="2"/>
  <c r="AB708" i="2"/>
  <c r="Y122" i="2"/>
  <c r="AA122" i="2"/>
  <c r="AB709" i="2"/>
  <c r="V31" i="2"/>
  <c r="AA31" i="2"/>
  <c r="AB710" i="2"/>
  <c r="V123" i="2"/>
  <c r="AA123" i="2"/>
  <c r="AB711" i="2"/>
  <c r="Y124" i="2"/>
  <c r="AA124" i="2"/>
  <c r="AB712" i="2"/>
  <c r="Y125" i="2"/>
  <c r="AA125" i="2"/>
  <c r="AB713" i="2"/>
  <c r="V1513" i="2"/>
  <c r="Y1513" i="2"/>
  <c r="AA1513" i="2"/>
  <c r="AB714" i="2"/>
  <c r="V1514" i="2"/>
  <c r="Y1514" i="2"/>
  <c r="AA1514" i="2"/>
  <c r="AB715" i="2"/>
  <c r="Y1515" i="2"/>
  <c r="AA1515" i="2"/>
  <c r="AB716" i="2"/>
  <c r="Y2037" i="2"/>
  <c r="AA2037" i="2"/>
  <c r="AB717" i="2"/>
  <c r="V2038" i="2"/>
  <c r="AA2038" i="2"/>
  <c r="AB718" i="2"/>
  <c r="V2039" i="2"/>
  <c r="AA2039" i="2"/>
  <c r="AB719" i="2"/>
  <c r="Y1716" i="2"/>
  <c r="AA1716" i="2"/>
  <c r="AB720" i="2"/>
  <c r="V1717" i="2"/>
  <c r="Y1717" i="2"/>
  <c r="AA1717" i="2"/>
  <c r="AB721" i="2"/>
  <c r="V2154" i="2"/>
  <c r="Y2154" i="2"/>
  <c r="AA2154" i="2"/>
  <c r="AB722" i="2"/>
  <c r="Y2155" i="2"/>
  <c r="AA2155" i="2"/>
  <c r="AB723" i="2"/>
  <c r="Y276" i="2"/>
  <c r="AA276" i="2"/>
  <c r="AB724" i="2"/>
  <c r="Y2156" i="2"/>
  <c r="AA2156" i="2"/>
  <c r="AB725" i="2"/>
  <c r="V2033" i="2"/>
  <c r="AA2033" i="2"/>
  <c r="AB726" i="2"/>
  <c r="V2034" i="2"/>
  <c r="AA2034" i="2"/>
  <c r="AB727" i="2"/>
  <c r="Y693" i="2"/>
  <c r="AA693" i="2"/>
  <c r="AB728" i="2"/>
  <c r="Y2035" i="2"/>
  <c r="AA2035" i="2"/>
  <c r="AB729" i="2"/>
  <c r="V2036" i="2"/>
  <c r="Y2036" i="2"/>
  <c r="AA2036" i="2"/>
  <c r="AB730" i="2"/>
  <c r="V1732" i="2"/>
  <c r="Y1732" i="2"/>
  <c r="AA1732" i="2"/>
  <c r="AB731" i="2"/>
  <c r="Y1733" i="2"/>
  <c r="AA1733" i="2"/>
  <c r="AB732" i="2"/>
  <c r="Y557" i="2"/>
  <c r="AA557" i="2"/>
  <c r="AB733" i="2"/>
  <c r="V2151" i="2"/>
  <c r="AA2151" i="2"/>
  <c r="AB734" i="2"/>
  <c r="V422" i="2"/>
  <c r="AA422" i="2"/>
  <c r="AB735" i="2"/>
  <c r="Y2152" i="2"/>
  <c r="AA2152" i="2"/>
  <c r="AB736" i="2"/>
  <c r="V2153" i="2"/>
  <c r="Y2153" i="2"/>
  <c r="AA2153" i="2"/>
  <c r="AB737" i="2"/>
  <c r="V2614" i="2"/>
  <c r="Y2614" i="2"/>
  <c r="AA2614" i="2"/>
  <c r="AB738" i="2"/>
  <c r="Y394" i="2"/>
  <c r="AA394" i="2"/>
  <c r="AB739" i="2"/>
  <c r="Y2750" i="2"/>
  <c r="AA2750" i="2"/>
  <c r="AB740" i="2"/>
  <c r="Y547" i="2"/>
  <c r="AA547" i="2"/>
  <c r="AB741" i="2"/>
  <c r="V1646" i="2"/>
  <c r="AA1646" i="2"/>
  <c r="AB742" i="2"/>
  <c r="V519" i="2"/>
  <c r="Y519" i="2"/>
  <c r="AA519" i="2"/>
  <c r="AB743" i="2"/>
  <c r="Y1040" i="2"/>
  <c r="AA1040" i="2"/>
  <c r="AB744" i="2"/>
  <c r="Y1041" i="2"/>
  <c r="AA1041" i="2"/>
  <c r="AB745" i="2"/>
  <c r="V1042" i="2"/>
  <c r="Y1042" i="2"/>
  <c r="AA1042" i="2"/>
  <c r="AB746" i="2"/>
  <c r="V1043" i="2"/>
  <c r="Y1043" i="2"/>
  <c r="AA1043" i="2"/>
  <c r="AB747" i="2"/>
  <c r="Y595" i="2"/>
  <c r="AA595" i="2"/>
  <c r="AB748" i="2"/>
  <c r="Y1044" i="2"/>
  <c r="AA1044" i="2"/>
  <c r="AB749" i="2"/>
  <c r="V2517" i="2"/>
  <c r="AA2517" i="2"/>
  <c r="AB750" i="2"/>
  <c r="V360" i="2"/>
  <c r="AA360" i="2"/>
  <c r="AB751" i="2"/>
  <c r="Y2518" i="2"/>
  <c r="AA2518" i="2"/>
  <c r="AB752" i="2"/>
  <c r="V2519" i="2"/>
  <c r="Y2519" i="2"/>
  <c r="AA2519" i="2"/>
  <c r="AB753" i="2"/>
  <c r="V2208" i="2"/>
  <c r="Y2208" i="2"/>
  <c r="AA2208" i="2"/>
  <c r="AB754" i="2"/>
  <c r="Y300" i="2"/>
  <c r="AA300" i="2"/>
  <c r="AB755" i="2"/>
  <c r="Y2731" i="2"/>
  <c r="AA2731" i="2"/>
  <c r="AB756" i="2"/>
  <c r="Y514" i="2"/>
  <c r="AA514" i="2"/>
  <c r="AB757" i="2"/>
  <c r="V2730" i="2"/>
  <c r="AA2730" i="2"/>
  <c r="AB758" i="2"/>
  <c r="V486" i="2"/>
  <c r="AA486" i="2"/>
  <c r="AB759" i="2"/>
  <c r="Y2079" i="2"/>
  <c r="AA2079" i="2"/>
  <c r="AB760" i="2"/>
  <c r="Y698" i="2"/>
  <c r="AA698" i="2"/>
  <c r="AB761" i="2"/>
  <c r="V2080" i="2"/>
  <c r="Y2080" i="2"/>
  <c r="AA2080" i="2"/>
  <c r="AB762" i="2"/>
  <c r="V699" i="2"/>
  <c r="Y699" i="2"/>
  <c r="AA699" i="2"/>
  <c r="AB763" i="2"/>
  <c r="Y1976" i="2"/>
  <c r="AA1976" i="2"/>
  <c r="AB764" i="2"/>
  <c r="Y468" i="2"/>
  <c r="AA468" i="2"/>
  <c r="AB765" i="2"/>
  <c r="V188" i="2"/>
  <c r="AA188" i="2"/>
  <c r="AB766" i="2"/>
  <c r="V189" i="2"/>
  <c r="AA189" i="2"/>
  <c r="AB767" i="2"/>
  <c r="Y190" i="2"/>
  <c r="AA190" i="2"/>
  <c r="AB768" i="2"/>
  <c r="V40" i="2"/>
  <c r="Y40" i="2"/>
  <c r="AA40" i="2"/>
  <c r="AB769" i="2"/>
  <c r="V191" i="2"/>
  <c r="Y191" i="2"/>
  <c r="AA191" i="2"/>
  <c r="AB770" i="2"/>
  <c r="Y192" i="2"/>
  <c r="AA192" i="2"/>
  <c r="AB771" i="2"/>
  <c r="Y2669" i="2"/>
  <c r="AA2669" i="2"/>
  <c r="AB772" i="2"/>
  <c r="Y710" i="2"/>
  <c r="AA710" i="2"/>
  <c r="AB773" i="2"/>
  <c r="Y2478" i="2"/>
  <c r="AA2478" i="2"/>
  <c r="AB774" i="2"/>
  <c r="V431" i="2"/>
  <c r="AA431" i="2"/>
  <c r="AB775" i="2"/>
  <c r="Y2479" i="2"/>
  <c r="AA2479" i="2"/>
  <c r="AB776" i="2"/>
  <c r="Y2703" i="2"/>
  <c r="AA2703" i="2"/>
  <c r="AB777" i="2"/>
  <c r="V711" i="2"/>
  <c r="Y711" i="2"/>
  <c r="AA711" i="2"/>
  <c r="AB778" i="2"/>
  <c r="V2663" i="2"/>
  <c r="Y2663" i="2"/>
  <c r="AA2663" i="2"/>
  <c r="AB779" i="2"/>
  <c r="Y2664" i="2"/>
  <c r="AA2664" i="2"/>
  <c r="AB780" i="2"/>
  <c r="Y2267" i="2"/>
  <c r="AA2267" i="2"/>
  <c r="AB781" i="2"/>
  <c r="V273" i="2"/>
  <c r="AA273" i="2"/>
  <c r="AB782" i="2"/>
  <c r="V2521" i="2"/>
  <c r="AA2521" i="2"/>
  <c r="AB783" i="2"/>
  <c r="Y584" i="2"/>
  <c r="AA584" i="2"/>
  <c r="AB784" i="2"/>
  <c r="V2522" i="2"/>
  <c r="Y2522" i="2"/>
  <c r="AA2522" i="2"/>
  <c r="AB785" i="2"/>
  <c r="V2698" i="2"/>
  <c r="Y2698" i="2"/>
  <c r="AA2698" i="2"/>
  <c r="AB786" i="2"/>
  <c r="Y558" i="2"/>
  <c r="AA558" i="2"/>
  <c r="AB787" i="2"/>
  <c r="Y1792" i="2"/>
  <c r="AA1792" i="2"/>
  <c r="AB788" i="2"/>
  <c r="Y678" i="2"/>
  <c r="AA678" i="2"/>
  <c r="AB789" i="2"/>
  <c r="Y1793" i="2"/>
  <c r="AA1793" i="2"/>
  <c r="AB790" i="2"/>
  <c r="V1794" i="2"/>
  <c r="AA1794" i="2"/>
  <c r="AB791" i="2"/>
  <c r="Y1795" i="2"/>
  <c r="AA1795" i="2"/>
  <c r="AB792" i="2"/>
  <c r="Y1796" i="2"/>
  <c r="AA1796" i="2"/>
  <c r="AB793" i="2"/>
  <c r="V1797" i="2"/>
  <c r="Y1797" i="2"/>
  <c r="AA1797" i="2"/>
  <c r="AB794" i="2"/>
  <c r="V565" i="2"/>
  <c r="Y565" i="2"/>
  <c r="AA565" i="2"/>
  <c r="AB795" i="2"/>
  <c r="Y1798" i="2"/>
  <c r="AA1798" i="2"/>
  <c r="AB796" i="2"/>
  <c r="Y2455" i="2"/>
  <c r="AA2455" i="2"/>
  <c r="AB797" i="2"/>
  <c r="V390" i="2"/>
  <c r="AA390" i="2"/>
  <c r="AB798" i="2"/>
  <c r="V2456" i="2"/>
  <c r="AA2456" i="2"/>
  <c r="AB799" i="2"/>
  <c r="Y795" i="2"/>
  <c r="AA795" i="2"/>
  <c r="AB800" i="2"/>
  <c r="V796" i="2"/>
  <c r="Y796" i="2"/>
  <c r="AA796" i="2"/>
  <c r="AB801" i="2"/>
  <c r="V797" i="2"/>
  <c r="Y797" i="2"/>
  <c r="AA797" i="2"/>
  <c r="AB802" i="2"/>
  <c r="Y798" i="2"/>
  <c r="AA798" i="2"/>
  <c r="AB803" i="2"/>
  <c r="Y2759" i="2"/>
  <c r="AA2759" i="2"/>
  <c r="AB804" i="2"/>
  <c r="Y1099" i="2"/>
  <c r="AA1099" i="2"/>
  <c r="AB805" i="2"/>
  <c r="Y3282" i="2"/>
  <c r="AA3282" i="2"/>
  <c r="AB806" i="2"/>
  <c r="V3283" i="2"/>
  <c r="AA3283" i="2"/>
  <c r="AB807" i="2"/>
  <c r="Y570" i="2"/>
  <c r="AA570" i="2"/>
  <c r="AB808" i="2"/>
  <c r="Y2746" i="2"/>
  <c r="AA2746" i="2"/>
  <c r="AB809" i="2"/>
  <c r="V2747" i="2"/>
  <c r="Y2747" i="2"/>
  <c r="AA2747" i="2"/>
  <c r="AB810" i="2"/>
  <c r="V3003" i="2"/>
  <c r="Y3003" i="2"/>
  <c r="AA3003" i="2"/>
  <c r="AB811" i="2"/>
  <c r="Y3004" i="2"/>
  <c r="AA3004" i="2"/>
  <c r="AB812" i="2"/>
  <c r="Y3279" i="2"/>
  <c r="AA3279" i="2"/>
  <c r="AB813" i="2"/>
  <c r="V3296" i="2"/>
  <c r="AA3296" i="2"/>
  <c r="AB814" i="2"/>
  <c r="V3005" i="2"/>
  <c r="AA3005" i="2"/>
  <c r="AB815" i="2"/>
  <c r="Y3000" i="2"/>
  <c r="AA3000" i="2"/>
  <c r="AB816" i="2"/>
  <c r="Y3001" i="2"/>
  <c r="AA3001" i="2"/>
  <c r="AB817" i="2"/>
  <c r="V2764" i="2"/>
  <c r="Y2764" i="2"/>
  <c r="AA2764" i="2"/>
  <c r="AB818" i="2"/>
  <c r="V2765" i="2"/>
  <c r="Y2765" i="2"/>
  <c r="AA2765" i="2"/>
  <c r="AB819" i="2"/>
  <c r="Y2696" i="2"/>
  <c r="AA2696" i="2"/>
  <c r="AB820" i="2"/>
  <c r="Y3422" i="2"/>
  <c r="AA3422" i="2"/>
  <c r="AB821" i="2"/>
  <c r="V2274" i="2"/>
  <c r="AA2274" i="2"/>
  <c r="AB822" i="2"/>
  <c r="V2424" i="2"/>
  <c r="AA2424" i="2"/>
  <c r="AB823" i="2"/>
  <c r="Y1907" i="2"/>
  <c r="AA1907" i="2"/>
  <c r="AB824" i="2"/>
  <c r="Y1811" i="2"/>
  <c r="AA1811" i="2"/>
  <c r="AB825" i="2"/>
  <c r="V1847" i="2"/>
  <c r="Y1847" i="2"/>
  <c r="AA1847" i="2"/>
  <c r="AB826" i="2"/>
  <c r="V1675" i="2"/>
  <c r="Y1675" i="2"/>
  <c r="AA1675" i="2"/>
  <c r="AB827" i="2"/>
  <c r="Y2757" i="2"/>
  <c r="AA2757" i="2"/>
  <c r="AB828" i="2"/>
  <c r="Y2122" i="2"/>
  <c r="AA2122" i="2"/>
  <c r="AB829" i="2"/>
  <c r="V912" i="2"/>
  <c r="AA912" i="2"/>
  <c r="AB830" i="2"/>
  <c r="V2123" i="2"/>
  <c r="AA2123" i="2"/>
  <c r="AB831" i="2"/>
  <c r="Y2938" i="2"/>
  <c r="AA2938" i="2"/>
  <c r="AB832" i="2"/>
  <c r="Y2939" i="2"/>
  <c r="AA2939" i="2"/>
  <c r="AB833" i="2"/>
  <c r="V733" i="2"/>
  <c r="Y733" i="2"/>
  <c r="AA733" i="2"/>
  <c r="AB834" i="2"/>
  <c r="V2940" i="2"/>
  <c r="Y2940" i="2"/>
  <c r="AA2940" i="2"/>
  <c r="AB835" i="2"/>
  <c r="Y2941" i="2"/>
  <c r="AA2941" i="2"/>
  <c r="AB836" i="2"/>
  <c r="Y3300" i="2"/>
  <c r="AA3300" i="2"/>
  <c r="AB837" i="2"/>
  <c r="Y1791" i="2"/>
  <c r="AA1791" i="2"/>
  <c r="AB838" i="2"/>
  <c r="V3098" i="2"/>
  <c r="AA3098" i="2"/>
  <c r="AB839" i="2"/>
  <c r="Y1915" i="2"/>
  <c r="AA1915" i="2"/>
  <c r="AB840" i="2"/>
  <c r="Y3277" i="2"/>
  <c r="AA3277" i="2"/>
  <c r="AB841" i="2"/>
  <c r="V766" i="2"/>
  <c r="Y766" i="2"/>
  <c r="AA766" i="2"/>
  <c r="AB842" i="2"/>
  <c r="V3278" i="2"/>
  <c r="Y3278" i="2"/>
  <c r="AA3278" i="2"/>
  <c r="AB843" i="2"/>
  <c r="Y3276" i="2"/>
  <c r="AA3276" i="2"/>
  <c r="AB844" i="2"/>
  <c r="Y765" i="2"/>
  <c r="AA765" i="2"/>
  <c r="AB845" i="2"/>
  <c r="Y1590" i="2"/>
  <c r="AA1590" i="2"/>
  <c r="AB846" i="2"/>
  <c r="AA407" i="2"/>
  <c r="AB847" i="2"/>
  <c r="Y1591" i="2"/>
  <c r="AA1591" i="2"/>
  <c r="AB848" i="2"/>
  <c r="Y1592" i="2"/>
  <c r="AA1592" i="2"/>
  <c r="AB849" i="2"/>
  <c r="V1593" i="2"/>
  <c r="Y1593" i="2"/>
  <c r="AA1593" i="2"/>
  <c r="AB850" i="2"/>
  <c r="V1594" i="2"/>
  <c r="Y1594" i="2"/>
  <c r="AA1594" i="2"/>
  <c r="AB851" i="2"/>
  <c r="Y1595" i="2"/>
  <c r="AA1595" i="2"/>
  <c r="AB852" i="2"/>
  <c r="Y1596" i="2"/>
  <c r="AA1596" i="2"/>
  <c r="AB853" i="2"/>
  <c r="Y1597" i="2"/>
  <c r="AA1597" i="2"/>
  <c r="AB854" i="2"/>
  <c r="V1598" i="2"/>
  <c r="AA1598" i="2"/>
  <c r="AB855" i="2"/>
  <c r="Y1599" i="2"/>
  <c r="AA1599" i="2"/>
  <c r="AB856" i="2"/>
  <c r="Y1600" i="2"/>
  <c r="AA1600" i="2"/>
  <c r="AB857" i="2"/>
  <c r="V3425" i="2"/>
  <c r="Y3425" i="2"/>
  <c r="AA3425" i="2"/>
  <c r="AB858" i="2"/>
  <c r="Y3520" i="2"/>
  <c r="AA3520" i="2"/>
  <c r="AB859" i="2"/>
  <c r="Y2597" i="2"/>
  <c r="AA2597" i="2"/>
  <c r="AB860" i="2"/>
  <c r="Y375" i="2"/>
  <c r="AA375" i="2"/>
  <c r="AB861" i="2"/>
  <c r="V2598" i="2"/>
  <c r="AA2598" i="2"/>
  <c r="AB862" i="2"/>
  <c r="V2665" i="2"/>
  <c r="AA2665" i="2"/>
  <c r="AB863" i="2"/>
  <c r="Y344" i="2"/>
  <c r="AA344" i="2"/>
  <c r="AB864" i="2"/>
  <c r="Y2143" i="2"/>
  <c r="AA2143" i="2"/>
  <c r="AB865" i="2"/>
  <c r="V2144" i="2"/>
  <c r="Y2144" i="2"/>
  <c r="AA2144" i="2"/>
  <c r="AB866" i="2"/>
  <c r="V2145" i="2"/>
  <c r="Y2145" i="2"/>
  <c r="AA2145" i="2"/>
  <c r="AB867" i="2"/>
  <c r="Y2021" i="2"/>
  <c r="AA2021" i="2"/>
  <c r="AB868" i="2"/>
  <c r="Y2022" i="2"/>
  <c r="AA2022" i="2"/>
  <c r="AB869" i="2"/>
  <c r="Y2023" i="2"/>
  <c r="AA2023" i="2"/>
  <c r="AB870" i="2"/>
  <c r="V2024" i="2"/>
  <c r="AA2024" i="2"/>
  <c r="AB871" i="2"/>
  <c r="Y2027" i="2"/>
  <c r="AA2027" i="2"/>
  <c r="AB872" i="2"/>
  <c r="Y2028" i="2"/>
  <c r="AA2028" i="2"/>
  <c r="AB873" i="2"/>
  <c r="V2131" i="2"/>
  <c r="Y2131" i="2"/>
  <c r="AA2131" i="2"/>
  <c r="AB874" i="2"/>
  <c r="V2132" i="2"/>
  <c r="Y2132" i="2"/>
  <c r="AA2132" i="2"/>
  <c r="AB875" i="2"/>
  <c r="Y2133" i="2"/>
  <c r="AA2133" i="2"/>
  <c r="AB876" i="2"/>
  <c r="Y2134" i="2"/>
  <c r="AA2134" i="2"/>
  <c r="AB877" i="2"/>
  <c r="Y2135" i="2"/>
  <c r="AA2135" i="2"/>
  <c r="AB878" i="2"/>
  <c r="V2136" i="2"/>
  <c r="AA2136" i="2"/>
  <c r="AB879" i="2"/>
  <c r="Y2204" i="2"/>
  <c r="AA2204" i="2"/>
  <c r="AB880" i="2"/>
  <c r="Y537" i="2"/>
  <c r="AA537" i="2"/>
  <c r="AB881" i="2"/>
  <c r="V3274" i="2"/>
  <c r="Y3274" i="2"/>
  <c r="AA3274" i="2"/>
  <c r="AB882" i="2"/>
  <c r="V764" i="2"/>
  <c r="Y764" i="2"/>
  <c r="AA764" i="2"/>
  <c r="AB883" i="2"/>
  <c r="Y3275" i="2"/>
  <c r="AA3275" i="2"/>
  <c r="AB884" i="2"/>
  <c r="Y2805" i="2"/>
  <c r="AA2805" i="2"/>
  <c r="AB885" i="2"/>
  <c r="Y1101" i="2"/>
  <c r="AA1101" i="2"/>
  <c r="AB886" i="2"/>
  <c r="V3134" i="2"/>
  <c r="AA3134" i="2"/>
  <c r="AB887" i="2"/>
  <c r="Y3348" i="2"/>
  <c r="AA3348" i="2"/>
  <c r="AB888" i="2"/>
  <c r="Y2623" i="2"/>
  <c r="AA2623" i="2"/>
  <c r="AB889" i="2"/>
  <c r="V2624" i="2"/>
  <c r="Y2624" i="2"/>
  <c r="AA2624" i="2"/>
  <c r="AB890" i="2"/>
  <c r="Y1571" i="2"/>
  <c r="AA1571" i="2"/>
  <c r="AB891" i="2"/>
  <c r="Y662" i="2"/>
  <c r="AA662" i="2"/>
  <c r="AB892" i="2"/>
  <c r="Y1124" i="2"/>
  <c r="AA1124" i="2"/>
  <c r="AB893" i="2"/>
  <c r="Y1125" i="2"/>
  <c r="AA1125" i="2"/>
  <c r="AB894" i="2"/>
  <c r="V2832" i="2"/>
  <c r="AA2832" i="2"/>
  <c r="AB895" i="2"/>
  <c r="Y2833" i="2"/>
  <c r="AA2833" i="2"/>
  <c r="AB896" i="2"/>
  <c r="Y2975" i="2"/>
  <c r="AA2975" i="2"/>
  <c r="AB897" i="2"/>
  <c r="V3219" i="2"/>
  <c r="Y3219" i="2"/>
  <c r="AA3219" i="2"/>
  <c r="AB898" i="2"/>
  <c r="V1227" i="2"/>
  <c r="Y1227" i="2"/>
  <c r="AA1227" i="2"/>
  <c r="AB899" i="2"/>
  <c r="Y636" i="2"/>
  <c r="AA636" i="2"/>
  <c r="AB900" i="2"/>
  <c r="Y1572" i="2"/>
  <c r="AA1572" i="2"/>
  <c r="AB901" i="2"/>
  <c r="Y1573" i="2"/>
  <c r="AA1573" i="2"/>
  <c r="AB902" i="2"/>
  <c r="V534" i="2"/>
  <c r="AA534" i="2"/>
  <c r="AB903" i="2"/>
  <c r="Y1574" i="2"/>
  <c r="AA1574" i="2"/>
  <c r="AB904" i="2"/>
  <c r="Y3392" i="2"/>
  <c r="AA3392" i="2"/>
  <c r="AB905" i="2"/>
  <c r="V3502" i="2"/>
  <c r="Y3502" i="2"/>
  <c r="AA3502" i="2"/>
  <c r="AB906" i="2"/>
  <c r="V3393" i="2"/>
  <c r="Y3393" i="2"/>
  <c r="AA3393" i="2"/>
  <c r="AB907" i="2"/>
  <c r="Y1134" i="2"/>
  <c r="AA1134" i="2"/>
  <c r="AB908" i="2"/>
  <c r="Y1135" i="2"/>
  <c r="AA1135" i="2"/>
  <c r="AB909" i="2"/>
  <c r="V2121" i="2"/>
  <c r="AA2121" i="2"/>
  <c r="AB910" i="2"/>
  <c r="V1427" i="2"/>
  <c r="AA1427" i="2"/>
  <c r="AB911" i="2"/>
  <c r="Y1995" i="2"/>
  <c r="AA1995" i="2"/>
  <c r="AB912" i="2"/>
  <c r="Y2720" i="2"/>
  <c r="AA2720" i="2"/>
  <c r="AB913" i="2"/>
  <c r="V1692" i="2"/>
  <c r="Y1692" i="2"/>
  <c r="AA1692" i="2"/>
  <c r="AB914" i="2"/>
  <c r="V3066" i="2"/>
  <c r="Y3066" i="2"/>
  <c r="AA3066" i="2"/>
  <c r="AB915" i="2"/>
  <c r="Y2120" i="2"/>
  <c r="AA2120" i="2"/>
  <c r="AB916" i="2"/>
  <c r="Y1237" i="2"/>
  <c r="AA1237" i="2"/>
  <c r="AB917" i="2"/>
  <c r="Y1996" i="2"/>
  <c r="AA1996" i="2"/>
  <c r="AB918" i="2"/>
  <c r="V2211" i="2"/>
  <c r="AA2211" i="2"/>
  <c r="AB919" i="2"/>
  <c r="Y1284" i="2"/>
  <c r="AA1284" i="2"/>
  <c r="AB920" i="2"/>
  <c r="Y1285" i="2"/>
  <c r="AA1285" i="2"/>
  <c r="AB921" i="2"/>
  <c r="V310" i="2"/>
  <c r="Y310" i="2"/>
  <c r="AA310" i="2"/>
  <c r="AB922" i="2"/>
  <c r="Y1287" i="2"/>
  <c r="AA1287" i="2"/>
  <c r="AB923" i="2"/>
  <c r="Y371" i="2"/>
  <c r="AA371" i="2"/>
  <c r="AB924" i="2"/>
  <c r="Y1288" i="2"/>
  <c r="AA1288" i="2"/>
  <c r="AB925" i="2"/>
  <c r="Y1289" i="2"/>
  <c r="AA1289" i="2"/>
  <c r="AB926" i="2"/>
  <c r="V3543" i="2"/>
  <c r="AA3543" i="2"/>
  <c r="AB927" i="2"/>
  <c r="Y3544" i="2"/>
  <c r="AA3544" i="2"/>
  <c r="AB928" i="2"/>
  <c r="Y3545" i="2"/>
  <c r="AA3545" i="2"/>
  <c r="AB929" i="2"/>
  <c r="V2106" i="2"/>
  <c r="Y2106" i="2"/>
  <c r="AA2106" i="2"/>
  <c r="AB930" i="2"/>
  <c r="V1433" i="2"/>
  <c r="Y1433" i="2"/>
  <c r="AA1433" i="2"/>
  <c r="AB931" i="2"/>
  <c r="Y1999" i="2"/>
  <c r="AA1999" i="2"/>
  <c r="AB932" i="2"/>
  <c r="Y3113" i="2"/>
  <c r="AA3113" i="2"/>
  <c r="AB933" i="2"/>
  <c r="Y2448" i="2"/>
  <c r="AA2448" i="2"/>
  <c r="AB934" i="2"/>
  <c r="AA494" i="2"/>
  <c r="AB935" i="2"/>
  <c r="Y2449" i="2"/>
  <c r="AA2449" i="2"/>
  <c r="AB936" i="2"/>
  <c r="Y2450" i="2"/>
  <c r="AA2450" i="2"/>
  <c r="AB937" i="2"/>
  <c r="V2451" i="2"/>
  <c r="Y2451" i="2"/>
  <c r="AA2451" i="2"/>
  <c r="AB938" i="2"/>
  <c r="V2452" i="2"/>
  <c r="Y2452" i="2"/>
  <c r="AA2452" i="2"/>
  <c r="AB939" i="2"/>
  <c r="Y2453" i="2"/>
  <c r="AA2453" i="2"/>
  <c r="AB940" i="2"/>
  <c r="Y2454" i="2"/>
  <c r="AA2454" i="2"/>
  <c r="AB941" i="2"/>
  <c r="Y1429" i="2"/>
  <c r="AA1429" i="2"/>
  <c r="AB942" i="2"/>
  <c r="V1430" i="2"/>
  <c r="AA1430" i="2"/>
  <c r="AB943" i="2"/>
  <c r="Y648" i="2"/>
  <c r="AA648" i="2"/>
  <c r="AB944" i="2"/>
  <c r="Y2992" i="2"/>
  <c r="AA2992" i="2"/>
  <c r="AB945" i="2"/>
  <c r="V1663" i="2"/>
  <c r="Y1663" i="2"/>
  <c r="AA1663" i="2"/>
  <c r="AB946" i="2"/>
  <c r="V1664" i="2"/>
  <c r="Y1664" i="2"/>
  <c r="AA1664" i="2"/>
  <c r="AB947" i="2"/>
  <c r="Y1665" i="2"/>
  <c r="AA1665" i="2"/>
  <c r="AB948" i="2"/>
  <c r="Y670" i="2"/>
  <c r="AA670" i="2"/>
  <c r="AB949" i="2"/>
  <c r="Y1666" i="2"/>
  <c r="AA1666" i="2"/>
  <c r="AB950" i="2"/>
  <c r="V1436" i="2"/>
  <c r="AA1436" i="2"/>
  <c r="AB951" i="2"/>
  <c r="Y1437" i="2"/>
  <c r="AA1437" i="2"/>
  <c r="AB952" i="2"/>
  <c r="Y1438" i="2"/>
  <c r="AA1438" i="2"/>
  <c r="AB953" i="2"/>
  <c r="V2130" i="2"/>
  <c r="Y2130" i="2"/>
  <c r="AA2130" i="2"/>
  <c r="AB954" i="2"/>
  <c r="Y1080" i="2"/>
  <c r="AA1080" i="2"/>
  <c r="AB955" i="2"/>
  <c r="Y2850" i="2"/>
  <c r="AA2850" i="2"/>
  <c r="AB956" i="2"/>
  <c r="Y726" i="2"/>
  <c r="AA726" i="2"/>
  <c r="AB957" i="2"/>
  <c r="V2259" i="2"/>
  <c r="AA2259" i="2"/>
  <c r="AB958" i="2"/>
  <c r="V2260" i="2"/>
  <c r="AA2260" i="2"/>
  <c r="AB959" i="2"/>
  <c r="Y1898" i="2"/>
  <c r="AA1898" i="2"/>
  <c r="AB960" i="2"/>
  <c r="Y2261" i="2"/>
  <c r="AA2261" i="2"/>
  <c r="AB961" i="2"/>
  <c r="V2262" i="2"/>
  <c r="Y2262" i="2"/>
  <c r="AA2262" i="2"/>
  <c r="AB962" i="2"/>
  <c r="V3557" i="2"/>
  <c r="Y3557" i="2"/>
  <c r="AA3557" i="2"/>
  <c r="AB963" i="2"/>
  <c r="Y3558" i="2"/>
  <c r="AA3558" i="2"/>
  <c r="AB964" i="2"/>
  <c r="Y3559" i="2"/>
  <c r="AA3559" i="2"/>
  <c r="AB965" i="2"/>
  <c r="V3560" i="2"/>
  <c r="AA3560" i="2"/>
  <c r="AB966" i="2"/>
  <c r="V1045" i="2"/>
  <c r="AA1045" i="2"/>
  <c r="AB967" i="2"/>
  <c r="Y1046" i="2"/>
  <c r="AA1046" i="2"/>
  <c r="AB968" i="2"/>
  <c r="Y1047" i="2"/>
  <c r="AA1047" i="2"/>
  <c r="AB969" i="2"/>
  <c r="V2439" i="2"/>
  <c r="Y2439" i="2"/>
  <c r="AA2439" i="2"/>
  <c r="AB970" i="2"/>
  <c r="V319" i="2"/>
  <c r="Y319" i="2"/>
  <c r="AA319" i="2"/>
  <c r="AB971" i="2"/>
  <c r="Y2440" i="2"/>
  <c r="AA2440" i="2"/>
  <c r="AB972" i="2"/>
  <c r="Y2441" i="2"/>
  <c r="AA2441" i="2"/>
  <c r="AB973" i="2"/>
  <c r="Y2442" i="2"/>
  <c r="AA2442" i="2"/>
  <c r="AB974" i="2"/>
  <c r="V2443" i="2"/>
  <c r="AA2443" i="2"/>
  <c r="AB975" i="2"/>
  <c r="Y2444" i="2"/>
  <c r="AA2444" i="2"/>
  <c r="AB976" i="2"/>
  <c r="Y2445" i="2"/>
  <c r="AA2445" i="2"/>
  <c r="AB977" i="2"/>
  <c r="V2446" i="2"/>
  <c r="Y2446" i="2"/>
  <c r="AA2446" i="2"/>
  <c r="AB978" i="2"/>
  <c r="V2447" i="2"/>
  <c r="Y2447" i="2"/>
  <c r="AA2447" i="2"/>
  <c r="AB979" i="2"/>
  <c r="Y2429" i="2"/>
  <c r="AA2429" i="2"/>
  <c r="AB980" i="2"/>
  <c r="Y2430" i="2"/>
  <c r="AA2430" i="2"/>
  <c r="AB981" i="2"/>
  <c r="Y2431" i="2"/>
  <c r="AA2431" i="2"/>
  <c r="AB982" i="2"/>
  <c r="V292" i="2"/>
  <c r="AA292" i="2"/>
  <c r="AB983" i="2"/>
  <c r="Y904" i="2"/>
  <c r="AA904" i="2"/>
  <c r="AB984" i="2"/>
  <c r="Y2432" i="2"/>
  <c r="AA2432" i="2"/>
  <c r="AB985" i="2"/>
  <c r="V2433" i="2"/>
  <c r="Y2433" i="2"/>
  <c r="AA2433" i="2"/>
  <c r="AB986" i="2"/>
  <c r="Y2434" i="2"/>
  <c r="AA2434" i="2"/>
  <c r="AB987" i="2"/>
  <c r="Y384" i="2"/>
  <c r="AA384" i="2"/>
  <c r="AB988" i="2"/>
  <c r="Y2435" i="2"/>
  <c r="AA2435" i="2"/>
  <c r="AB989" i="2"/>
  <c r="Y2436" i="2"/>
  <c r="AA2436" i="2"/>
  <c r="AB990" i="2"/>
  <c r="V1740" i="2"/>
  <c r="AA1740" i="2"/>
  <c r="AB991" i="2"/>
  <c r="Y1741" i="2"/>
  <c r="AA1741" i="2"/>
  <c r="AB992" i="2"/>
  <c r="Y311" i="2"/>
  <c r="AA311" i="2"/>
  <c r="AB993" i="2"/>
  <c r="V3089" i="2"/>
  <c r="Y3089" i="2"/>
  <c r="AA3089" i="2"/>
  <c r="AB994" i="2"/>
  <c r="V1742" i="2"/>
  <c r="Y1742" i="2"/>
  <c r="AA1742" i="2"/>
  <c r="AB995" i="2"/>
  <c r="Y1743" i="2"/>
  <c r="AA1743" i="2"/>
  <c r="AB996" i="2"/>
  <c r="Y1744" i="2"/>
  <c r="AA1744" i="2"/>
  <c r="AB997" i="2"/>
  <c r="Y1745" i="2"/>
  <c r="AA1745" i="2"/>
  <c r="AB998" i="2"/>
  <c r="V1746" i="2"/>
  <c r="AA1746" i="2"/>
  <c r="AB999" i="2"/>
  <c r="Y1747" i="2"/>
  <c r="AA1747" i="2"/>
  <c r="AB1000" i="2"/>
  <c r="Y1748" i="2"/>
  <c r="AA1748" i="2"/>
  <c r="AB1001" i="2"/>
  <c r="V1749" i="2"/>
  <c r="Y1749" i="2"/>
  <c r="AA1749" i="2"/>
  <c r="AB1002" i="2"/>
  <c r="V522" i="2"/>
  <c r="Y522" i="2"/>
  <c r="AA522" i="2"/>
  <c r="AB1003" i="2"/>
  <c r="Y1750" i="2"/>
  <c r="AA1750" i="2"/>
  <c r="AB1004" i="2"/>
  <c r="Y1751" i="2"/>
  <c r="AA1751" i="2"/>
  <c r="AB1005" i="2"/>
  <c r="Y1520" i="2"/>
  <c r="AA1520" i="2"/>
  <c r="AB1006" i="2"/>
  <c r="V1521" i="2"/>
  <c r="AA1521" i="2"/>
  <c r="AB1007" i="2"/>
  <c r="Y1522" i="2"/>
  <c r="AA1522" i="2"/>
  <c r="AB1008" i="2"/>
  <c r="Y1523" i="2"/>
  <c r="AA1523" i="2"/>
  <c r="AB1009" i="2"/>
  <c r="V329" i="2"/>
  <c r="Y329" i="2"/>
  <c r="AA329" i="2"/>
  <c r="AB1010" i="2"/>
  <c r="V3002" i="2"/>
  <c r="Y3002" i="2"/>
  <c r="AA3002" i="2"/>
  <c r="AB1011" i="2"/>
  <c r="Y1524" i="2"/>
  <c r="AA1524" i="2"/>
  <c r="AB1012" i="2"/>
  <c r="Y1525" i="2"/>
  <c r="AA1525" i="2"/>
  <c r="AB1013" i="2"/>
  <c r="Y1526" i="2"/>
  <c r="AA1526" i="2"/>
  <c r="AB1014" i="2"/>
  <c r="V1527" i="2"/>
  <c r="AA1527" i="2"/>
  <c r="AB1015" i="2"/>
  <c r="V656" i="2"/>
  <c r="Y656" i="2"/>
  <c r="AA656" i="2"/>
  <c r="AB1016" i="2"/>
  <c r="Y1528" i="2"/>
  <c r="AA1528" i="2"/>
  <c r="AB1017" i="2"/>
  <c r="V1529" i="2"/>
  <c r="Y1529" i="2"/>
  <c r="AA1529" i="2"/>
  <c r="AB1018" i="2"/>
  <c r="Y1530" i="2"/>
  <c r="AA1530" i="2"/>
  <c r="AB1019" i="2"/>
  <c r="Y2538" i="2"/>
  <c r="AA2538" i="2"/>
  <c r="AB1020" i="2"/>
  <c r="Y1473" i="2"/>
  <c r="AA1473" i="2"/>
  <c r="AB1021" i="2"/>
  <c r="Y1054" i="2"/>
  <c r="AA1054" i="2"/>
  <c r="AB1022" i="2"/>
  <c r="V1055" i="2"/>
  <c r="AA1055" i="2"/>
  <c r="AB1023" i="2"/>
  <c r="Y624" i="2"/>
  <c r="AA624" i="2"/>
  <c r="AB1024" i="2"/>
  <c r="Y2871" i="2"/>
  <c r="AA2871" i="2"/>
  <c r="AB1025" i="2"/>
  <c r="V1056" i="2"/>
  <c r="Y1056" i="2"/>
  <c r="AA1056" i="2"/>
  <c r="AB1026" i="2"/>
  <c r="V3390" i="2"/>
  <c r="Y3390" i="2"/>
  <c r="AA3390" i="2"/>
  <c r="AB1027" i="2"/>
  <c r="Y3495" i="2"/>
  <c r="AA3495" i="2"/>
  <c r="AB1028" i="2"/>
  <c r="Y3391" i="2"/>
  <c r="AA3391" i="2"/>
  <c r="AB1029" i="2"/>
  <c r="Y2437" i="2"/>
  <c r="AA2437" i="2"/>
  <c r="AB1030" i="2"/>
  <c r="V2438" i="2"/>
  <c r="AA2438" i="2"/>
  <c r="AB1031" i="2"/>
  <c r="V552" i="2"/>
  <c r="Y552" i="2"/>
  <c r="AA552" i="2"/>
  <c r="AB1032" i="2"/>
  <c r="Y1093" i="2"/>
  <c r="AA1093" i="2"/>
  <c r="AB1033" i="2"/>
  <c r="V1819" i="2"/>
  <c r="Y1819" i="2"/>
  <c r="AA1819" i="2"/>
  <c r="AB1034" i="2"/>
  <c r="V3095" i="2"/>
  <c r="Y3095" i="2"/>
  <c r="AA3095" i="2"/>
  <c r="AB1035" i="2"/>
  <c r="Y1820" i="2"/>
  <c r="AA1820" i="2"/>
  <c r="AB1036" i="2"/>
  <c r="Y579" i="2"/>
  <c r="AA579" i="2"/>
  <c r="AB1037" i="2"/>
  <c r="Y1821" i="2"/>
  <c r="AA1821" i="2"/>
  <c r="AB1038" i="2"/>
  <c r="V2386" i="2"/>
  <c r="AA2386" i="2"/>
  <c r="AB1039" i="2"/>
  <c r="V2387" i="2"/>
  <c r="AA2387" i="2"/>
  <c r="AB1040" i="2"/>
  <c r="Y2388" i="2"/>
  <c r="AA2388" i="2"/>
  <c r="AB1041" i="2"/>
  <c r="V2393" i="2"/>
  <c r="Y2393" i="2"/>
  <c r="AA2393" i="2"/>
  <c r="AB1042" i="2"/>
  <c r="V2394" i="2"/>
  <c r="Y2394" i="2"/>
  <c r="AA2394" i="2"/>
  <c r="AB1043" i="2"/>
  <c r="Y2395" i="2"/>
  <c r="AA2395" i="2"/>
  <c r="AB1044" i="2"/>
  <c r="Y2396" i="2"/>
  <c r="AA2396" i="2"/>
  <c r="AB1045" i="2"/>
  <c r="V2397" i="2"/>
  <c r="Y2397" i="2"/>
  <c r="AA2397" i="2"/>
  <c r="AB1046" i="2"/>
  <c r="V2389" i="2"/>
  <c r="AA2389" i="2"/>
  <c r="AB1047" i="2"/>
  <c r="V2390" i="2"/>
  <c r="Y2390" i="2"/>
  <c r="AA2390" i="2"/>
  <c r="AB1048" i="2"/>
  <c r="Y2391" i="2"/>
  <c r="AA2391" i="2"/>
  <c r="AB1049" i="2"/>
  <c r="V3524" i="2"/>
  <c r="Y3524" i="2"/>
  <c r="AA3524" i="2"/>
  <c r="AB1050" i="2"/>
  <c r="V817" i="2"/>
  <c r="Y817" i="2"/>
  <c r="AA817" i="2"/>
  <c r="AB1051" i="2"/>
  <c r="Y2740" i="2"/>
  <c r="AA2740" i="2"/>
  <c r="AB1052" i="2"/>
  <c r="Y2741" i="2"/>
  <c r="AA2741" i="2"/>
  <c r="AB1053" i="2"/>
  <c r="V2742" i="2"/>
  <c r="Y2742" i="2"/>
  <c r="AA2742" i="2"/>
  <c r="AB1054" i="2"/>
  <c r="V2743" i="2"/>
  <c r="AA2743" i="2"/>
  <c r="AB1055" i="2"/>
  <c r="V2052" i="2"/>
  <c r="Y2052" i="2"/>
  <c r="AA2052" i="2"/>
  <c r="AB1056" i="2"/>
  <c r="Y933" i="2"/>
  <c r="AA933" i="2"/>
  <c r="AB1057" i="2"/>
  <c r="V2826" i="2"/>
  <c r="Y2826" i="2"/>
  <c r="AA2826" i="2"/>
  <c r="AB1058" i="2"/>
  <c r="V2827" i="2"/>
  <c r="Y2827" i="2"/>
  <c r="AA2827" i="2"/>
  <c r="AB1059" i="2"/>
  <c r="Y721" i="2"/>
  <c r="AA721" i="2"/>
  <c r="AB1060" i="2"/>
  <c r="Y722" i="2"/>
  <c r="AA722" i="2"/>
  <c r="AB1061" i="2"/>
  <c r="V2828" i="2"/>
  <c r="Y2828" i="2"/>
  <c r="AA2828" i="2"/>
  <c r="AB1062" i="2"/>
  <c r="V3176" i="2"/>
  <c r="AA3176" i="2"/>
  <c r="AB1063" i="2"/>
  <c r="Y785" i="2"/>
  <c r="AA785" i="2"/>
  <c r="AB1064" i="2"/>
  <c r="Y786" i="2"/>
  <c r="AA786" i="2"/>
  <c r="AB1065" i="2"/>
  <c r="V787" i="2"/>
  <c r="Y787" i="2"/>
  <c r="AA787" i="2"/>
  <c r="AB1066" i="2"/>
  <c r="V788" i="2"/>
  <c r="Y788" i="2"/>
  <c r="AA788" i="2"/>
  <c r="AB1067" i="2"/>
  <c r="Y789" i="2"/>
  <c r="AA789" i="2"/>
  <c r="AB1068" i="2"/>
  <c r="Y790" i="2"/>
  <c r="AA790" i="2"/>
  <c r="AB1069" i="2"/>
  <c r="V605" i="2"/>
  <c r="Y605" i="2"/>
  <c r="AA605" i="2"/>
  <c r="AB1070" i="2"/>
  <c r="V2909" i="2"/>
  <c r="AA2909" i="2"/>
  <c r="AB1071" i="2"/>
  <c r="Y791" i="2"/>
  <c r="AA791" i="2"/>
  <c r="AB1072" i="2"/>
  <c r="Y792" i="2"/>
  <c r="AA792" i="2"/>
  <c r="AB1073" i="2"/>
  <c r="V2593" i="2"/>
  <c r="Y2593" i="2"/>
  <c r="AA2593" i="2"/>
  <c r="AB1074" i="2"/>
  <c r="V2224" i="2"/>
  <c r="Y2224" i="2"/>
  <c r="AA2224" i="2"/>
  <c r="AB1075" i="2"/>
  <c r="Y2858" i="2"/>
  <c r="AA2858" i="2"/>
  <c r="AB1076" i="2"/>
  <c r="Y2859" i="2"/>
  <c r="AA2859" i="2"/>
  <c r="AB1077" i="2"/>
  <c r="V351" i="2"/>
  <c r="Y351" i="2"/>
  <c r="AA351" i="2"/>
  <c r="AB1078" i="2"/>
  <c r="V2860" i="2"/>
  <c r="AA2860" i="2"/>
  <c r="AB1079" i="2"/>
  <c r="Y1062" i="2"/>
  <c r="AA1062" i="2"/>
  <c r="AB1080" i="2"/>
  <c r="Y3121" i="2"/>
  <c r="AA3121" i="2"/>
  <c r="AB1081" i="2"/>
  <c r="Y1313" i="2"/>
  <c r="AA1313" i="2"/>
  <c r="AB1082" i="2"/>
  <c r="V1885" i="2"/>
  <c r="Y1885" i="2"/>
  <c r="AA1885" i="2"/>
  <c r="AB1083" i="2"/>
  <c r="Y1886" i="2"/>
  <c r="AA1886" i="2"/>
  <c r="AB1084" i="2"/>
  <c r="Y2545" i="2"/>
  <c r="AA2545" i="2"/>
  <c r="AB1085" i="2"/>
  <c r="Y550" i="2"/>
  <c r="AA550" i="2"/>
  <c r="AB1086" i="2"/>
  <c r="V1038" i="2"/>
  <c r="AA1038" i="2"/>
  <c r="AB1087" i="2"/>
  <c r="V343" i="2"/>
  <c r="Y343" i="2"/>
  <c r="AA343" i="2"/>
  <c r="AB1088" i="2"/>
  <c r="Y1889" i="2"/>
  <c r="AA1889" i="2"/>
  <c r="AB1089" i="2"/>
  <c r="Y408" i="2"/>
  <c r="AA408" i="2"/>
  <c r="AB1090" i="2"/>
  <c r="Y1890" i="2"/>
  <c r="AA1890" i="2"/>
  <c r="AB1091" i="2"/>
  <c r="Y1891" i="2"/>
  <c r="AA1891" i="2"/>
  <c r="AB1092" i="2"/>
  <c r="Y1892" i="2"/>
  <c r="AA1892" i="2"/>
  <c r="AB1093" i="2"/>
  <c r="V1893" i="2"/>
  <c r="Y1893" i="2"/>
  <c r="AA1893" i="2"/>
  <c r="AB1094" i="2"/>
  <c r="V1894" i="2"/>
  <c r="AA1894" i="2"/>
  <c r="AB1095" i="2"/>
  <c r="Y1895" i="2"/>
  <c r="AA1895" i="2"/>
  <c r="AB1096" i="2"/>
  <c r="Y577" i="2"/>
  <c r="AA577" i="2"/>
  <c r="AB1097" i="2"/>
  <c r="V2546" i="2"/>
  <c r="Y2546" i="2"/>
  <c r="AA2546" i="2"/>
  <c r="AB1098" i="2"/>
  <c r="V2107" i="2"/>
  <c r="Y2107" i="2"/>
  <c r="AA2107" i="2"/>
  <c r="AB1099" i="2"/>
  <c r="Y2108" i="2"/>
  <c r="AA2108" i="2"/>
  <c r="AB1100" i="2"/>
  <c r="Y269" i="2"/>
  <c r="AA269" i="2"/>
  <c r="AB1101" i="2"/>
  <c r="Y2109" i="2"/>
  <c r="AA2109" i="2"/>
  <c r="AB1102" i="2"/>
  <c r="V2110" i="2"/>
  <c r="AA2110" i="2"/>
  <c r="AB1103" i="2"/>
  <c r="V2111" i="2"/>
  <c r="Y2111" i="2"/>
  <c r="AA2111" i="2"/>
  <c r="AB1104" i="2"/>
  <c r="Y2112" i="2"/>
  <c r="AA2112" i="2"/>
  <c r="AB1105" i="2"/>
  <c r="V2113" i="2"/>
  <c r="Y2113" i="2"/>
  <c r="AA2113" i="2"/>
  <c r="AB1106" i="2"/>
  <c r="V2114" i="2"/>
  <c r="Y2114" i="2"/>
  <c r="AA2114" i="2"/>
  <c r="AB1107" i="2"/>
  <c r="Y270" i="2"/>
  <c r="AA270" i="2"/>
  <c r="AB1108" i="2"/>
  <c r="Y2115" i="2"/>
  <c r="AA2115" i="2"/>
  <c r="AB1109" i="2"/>
  <c r="V2273" i="2"/>
  <c r="Y2273" i="2"/>
  <c r="AA2273" i="2"/>
  <c r="AB1110" i="2"/>
  <c r="V330" i="2"/>
  <c r="AA330" i="2"/>
  <c r="AB1111" i="2"/>
  <c r="V2199" i="2"/>
  <c r="Y2199" i="2"/>
  <c r="AA2199" i="2"/>
  <c r="AB1112" i="2"/>
  <c r="Y2200" i="2"/>
  <c r="AA2200" i="2"/>
  <c r="AB1113" i="2"/>
  <c r="V2201" i="2"/>
  <c r="Y2201" i="2"/>
  <c r="AA2201" i="2"/>
  <c r="AB1114" i="2"/>
  <c r="V2202" i="2"/>
  <c r="AA2202" i="2"/>
  <c r="AB1115" i="2"/>
  <c r="Y2203" i="2"/>
  <c r="AA2203" i="2"/>
  <c r="AB1116" i="2"/>
  <c r="Y2311" i="2"/>
  <c r="AA2311" i="2"/>
  <c r="AB1117" i="2"/>
  <c r="V2312" i="2"/>
  <c r="Y2312" i="2"/>
  <c r="AA2312" i="2"/>
  <c r="AB1118" i="2"/>
  <c r="V2313" i="2"/>
  <c r="AA2313" i="2"/>
  <c r="AB1119" i="2"/>
  <c r="V2314" i="2"/>
  <c r="Y2314" i="2"/>
  <c r="AA2314" i="2"/>
  <c r="AB1120" i="2"/>
  <c r="Y2315" i="2"/>
  <c r="AA2315" i="2"/>
  <c r="AB1121" i="2"/>
  <c r="V2316" i="2"/>
  <c r="Y2316" i="2"/>
  <c r="AA2316" i="2"/>
  <c r="AB1122" i="2"/>
  <c r="V2885" i="2"/>
  <c r="AA2885" i="2"/>
  <c r="AB1123" i="2"/>
  <c r="Y2886" i="2"/>
  <c r="AA2886" i="2"/>
  <c r="AB1124" i="2"/>
  <c r="Y2887" i="2"/>
  <c r="AA2887" i="2"/>
  <c r="AB1125" i="2"/>
  <c r="V2819" i="2"/>
  <c r="Y2819" i="2"/>
  <c r="AA2819" i="2"/>
  <c r="AB1126" i="2"/>
  <c r="V2820" i="2"/>
  <c r="AA2820" i="2"/>
  <c r="AB1127" i="2"/>
  <c r="Y321" i="2"/>
  <c r="AA321" i="2"/>
  <c r="AB1128" i="2"/>
  <c r="Y1568" i="2"/>
  <c r="AA1568" i="2"/>
  <c r="AB1129" i="2"/>
  <c r="Y2816" i="2"/>
  <c r="AA2816" i="2"/>
  <c r="AB1130" i="2"/>
  <c r="V2817" i="2"/>
  <c r="AA2817" i="2"/>
  <c r="AB1131" i="2"/>
  <c r="Y719" i="2"/>
  <c r="AA719" i="2"/>
  <c r="AB1132" i="2"/>
  <c r="Y2812" i="2"/>
  <c r="AA2812" i="2"/>
  <c r="AB1133" i="2"/>
  <c r="V2813" i="2"/>
  <c r="Y2813" i="2"/>
  <c r="AA2813" i="2"/>
  <c r="AB1134" i="2"/>
  <c r="V2814" i="2"/>
  <c r="AA2814" i="2"/>
  <c r="AB1135" i="2"/>
  <c r="Y2815" i="2"/>
  <c r="AA2815" i="2"/>
  <c r="AB1136" i="2"/>
  <c r="Y601" i="2"/>
  <c r="AA601" i="2"/>
  <c r="AB1137" i="2"/>
  <c r="V2758" i="2"/>
  <c r="Y2758" i="2"/>
  <c r="AA2758" i="2"/>
  <c r="AB1138" i="2"/>
  <c r="V2317" i="2"/>
  <c r="Y2317" i="2"/>
  <c r="AA2317" i="2"/>
  <c r="AB1139" i="2"/>
  <c r="Y2318" i="2"/>
  <c r="AA2318" i="2"/>
  <c r="AB1140" i="2"/>
  <c r="Y2321" i="2"/>
  <c r="AA2321" i="2"/>
  <c r="AB1141" i="2"/>
  <c r="V2322" i="2"/>
  <c r="Y2322" i="2"/>
  <c r="AA2322" i="2"/>
  <c r="AB1142" i="2"/>
  <c r="V2319" i="2"/>
  <c r="AA2319" i="2"/>
  <c r="AB1143" i="2"/>
  <c r="Y2320" i="2"/>
  <c r="AA2320" i="2"/>
  <c r="AB1144" i="2"/>
  <c r="Y1845" i="2"/>
  <c r="AA1845" i="2"/>
  <c r="AB1145" i="2"/>
  <c r="V1846" i="2"/>
  <c r="Y1846" i="2"/>
  <c r="AA1846" i="2"/>
  <c r="AB1146" i="2"/>
  <c r="V2137" i="2"/>
  <c r="AA2137" i="2"/>
  <c r="AB1147" i="2"/>
  <c r="Y2138" i="2"/>
  <c r="AA2138" i="2"/>
  <c r="AB1148" i="2"/>
  <c r="Y2031" i="2"/>
  <c r="AA2031" i="2"/>
  <c r="AB1149" i="2"/>
  <c r="V2032" i="2"/>
  <c r="Y2032" i="2"/>
  <c r="AA2032" i="2"/>
  <c r="AB1150" i="2"/>
  <c r="V1085" i="2"/>
  <c r="AA1085" i="2"/>
  <c r="AB1151" i="2"/>
  <c r="V1086" i="2"/>
  <c r="Y1086" i="2"/>
  <c r="AA1086" i="2"/>
  <c r="AB1152" i="2"/>
  <c r="Y3493" i="2"/>
  <c r="AA3493" i="2"/>
  <c r="AB1153" i="2"/>
  <c r="V455" i="2"/>
  <c r="Y455" i="2"/>
  <c r="AA455" i="2"/>
  <c r="AB1154" i="2"/>
  <c r="V3491" i="2"/>
  <c r="Y3491" i="2"/>
  <c r="AA3491" i="2"/>
  <c r="AB1155" i="2"/>
  <c r="Y806" i="2"/>
  <c r="AA806" i="2"/>
  <c r="AB1156" i="2"/>
  <c r="Y3492" i="2"/>
  <c r="AA3492" i="2"/>
  <c r="AB1157" i="2"/>
  <c r="V3489" i="2"/>
  <c r="Y3489" i="2"/>
  <c r="AA3489" i="2"/>
  <c r="AB1158" i="2"/>
  <c r="V801" i="2"/>
  <c r="AA801" i="2"/>
  <c r="AB1159" i="2"/>
  <c r="Y3490" i="2"/>
  <c r="AA3490" i="2"/>
  <c r="AB1160" i="2"/>
  <c r="Y3487" i="2"/>
  <c r="AA3487" i="2"/>
  <c r="AB1161" i="2"/>
  <c r="V3488" i="2"/>
  <c r="Y3488" i="2"/>
  <c r="AA3488" i="2"/>
  <c r="AB1162" i="2"/>
  <c r="V784" i="2"/>
  <c r="Y784" i="2"/>
  <c r="AA784" i="2"/>
  <c r="AB1163" i="2"/>
  <c r="Y126" i="2"/>
  <c r="AA126" i="2"/>
  <c r="AB1164" i="2"/>
  <c r="Y127" i="2"/>
  <c r="AA127" i="2"/>
  <c r="AB1165" i="2"/>
  <c r="V32" i="2"/>
  <c r="Y32" i="2"/>
  <c r="AA32" i="2"/>
  <c r="AB1166" i="2"/>
  <c r="V253" i="2"/>
  <c r="AA253" i="2"/>
  <c r="AB1167" i="2"/>
  <c r="V823" i="2"/>
  <c r="Y823" i="2"/>
  <c r="AA823" i="2"/>
  <c r="AB1168" i="2"/>
  <c r="Y824" i="2"/>
  <c r="AA824" i="2"/>
  <c r="AB1169" i="2"/>
  <c r="V825" i="2"/>
  <c r="Y825" i="2"/>
  <c r="AA825" i="2"/>
  <c r="AB1170" i="2"/>
  <c r="V826" i="2"/>
  <c r="Y826" i="2"/>
  <c r="AA826" i="2"/>
  <c r="AB1171" i="2"/>
  <c r="V827" i="2"/>
  <c r="Y827" i="2"/>
  <c r="AA827" i="2"/>
  <c r="AB1172" i="2"/>
  <c r="Y607" i="2"/>
  <c r="AA607" i="2"/>
  <c r="AB1173" i="2"/>
  <c r="V828" i="2"/>
  <c r="Y828" i="2"/>
  <c r="AA828" i="2"/>
  <c r="AB1174" i="2"/>
  <c r="V829" i="2"/>
  <c r="Y829" i="2"/>
  <c r="AA829" i="2"/>
  <c r="AB1175" i="2"/>
  <c r="Y830" i="2"/>
  <c r="AA830" i="2"/>
  <c r="AB1176" i="2"/>
  <c r="Y831" i="2"/>
  <c r="AA831" i="2"/>
  <c r="AB1177" i="2"/>
  <c r="V832" i="2"/>
  <c r="Y832" i="2"/>
  <c r="AA832" i="2"/>
  <c r="AB1178" i="2"/>
  <c r="V2242" i="2"/>
  <c r="Y2242" i="2"/>
  <c r="AA2242" i="2"/>
  <c r="AB1179" i="2"/>
  <c r="V374" i="2"/>
  <c r="Y374" i="2"/>
  <c r="AA374" i="2"/>
  <c r="AB1180" i="2"/>
  <c r="Y2243" i="2"/>
  <c r="AA2243" i="2"/>
  <c r="AB1181" i="2"/>
  <c r="V3356" i="2"/>
  <c r="Y3356" i="2"/>
  <c r="AA3356" i="2"/>
  <c r="AB1182" i="2"/>
  <c r="V3432" i="2"/>
  <c r="AA3432" i="2"/>
  <c r="AB1183" i="2"/>
  <c r="V804" i="2"/>
  <c r="Y804" i="2"/>
  <c r="AA804" i="2"/>
  <c r="AB1184" i="2"/>
  <c r="Y805" i="2"/>
  <c r="AA805" i="2"/>
  <c r="AB1185" i="2"/>
  <c r="V334" i="2"/>
  <c r="Y334" i="2"/>
  <c r="AA334" i="2"/>
  <c r="AB1186" i="2"/>
  <c r="V2818" i="2"/>
  <c r="Y2818" i="2"/>
  <c r="AA2818" i="2"/>
  <c r="AB1187" i="2"/>
  <c r="V2592" i="2"/>
  <c r="Y2592" i="2"/>
  <c r="AA2592" i="2"/>
  <c r="AB1188" i="2"/>
  <c r="Y1738" i="2"/>
  <c r="AA1738" i="2"/>
  <c r="AB1189" i="2"/>
  <c r="V1248" i="2"/>
  <c r="Y1248" i="2"/>
  <c r="AA1248" i="2"/>
  <c r="AB1190" i="2"/>
  <c r="V1249" i="2"/>
  <c r="Y1249" i="2"/>
  <c r="AA1249" i="2"/>
  <c r="AB1191" i="2"/>
  <c r="Y460" i="2"/>
  <c r="AA460" i="2"/>
  <c r="AB1192" i="2"/>
  <c r="Y1250" i="2"/>
  <c r="AA1250" i="2"/>
  <c r="AB1193" i="2"/>
  <c r="Y1251" i="2"/>
  <c r="AA1251" i="2"/>
  <c r="AB1194" i="2"/>
  <c r="V1252" i="2"/>
  <c r="Y1252" i="2"/>
  <c r="AA1252" i="2"/>
  <c r="AB1195" i="2"/>
  <c r="V1253" i="2"/>
  <c r="Y1253" i="2"/>
  <c r="AA1253" i="2"/>
  <c r="AB1196" i="2"/>
  <c r="Y1254" i="2"/>
  <c r="AA1254" i="2"/>
  <c r="AB1197" i="2"/>
  <c r="V637" i="2"/>
  <c r="Y637" i="2"/>
  <c r="AA637" i="2"/>
  <c r="AB1198" i="2"/>
  <c r="V1255" i="2"/>
  <c r="AA1255" i="2"/>
  <c r="AB1199" i="2"/>
  <c r="V1256" i="2"/>
  <c r="Y1256" i="2"/>
  <c r="AA1256" i="2"/>
  <c r="AB1200" i="2"/>
  <c r="Y1824" i="2"/>
  <c r="AA1824" i="2"/>
  <c r="AB1201" i="2"/>
  <c r="V681" i="2"/>
  <c r="Y681" i="2"/>
  <c r="AA681" i="2"/>
  <c r="AB1202" i="2"/>
  <c r="Y1685" i="2"/>
  <c r="AA1685" i="2"/>
  <c r="AB1203" i="2"/>
  <c r="Y1686" i="2"/>
  <c r="AA1686" i="2"/>
  <c r="AB1204" i="2"/>
  <c r="Y491" i="2"/>
  <c r="AA491" i="2"/>
  <c r="AB1205" i="2"/>
  <c r="V2524" i="2"/>
  <c r="Y2524" i="2"/>
  <c r="AA2524" i="2"/>
  <c r="AB1206" i="2"/>
  <c r="V3133" i="2"/>
  <c r="Y3133" i="2"/>
  <c r="AA3133" i="2"/>
  <c r="AB1207" i="2"/>
  <c r="Y2472" i="2"/>
  <c r="AA2472" i="2"/>
  <c r="AB1208" i="2"/>
  <c r="Y1975" i="2"/>
  <c r="AA1975" i="2"/>
  <c r="AB1209" i="2"/>
  <c r="V2972" i="2"/>
  <c r="Y2972" i="2"/>
  <c r="AA2972" i="2"/>
  <c r="AB1210" i="2"/>
  <c r="V2973" i="2"/>
  <c r="AA2973" i="2"/>
  <c r="AB1211" i="2"/>
  <c r="V308" i="2"/>
  <c r="Y308" i="2"/>
  <c r="AA308" i="2"/>
  <c r="AB1212" i="2"/>
  <c r="Y2470" i="2"/>
  <c r="AA2470" i="2"/>
  <c r="AB1213" i="2"/>
  <c r="Y1440" i="2"/>
  <c r="AA1440" i="2"/>
  <c r="AB1214" i="2"/>
  <c r="V2161" i="2"/>
  <c r="AA2161" i="2"/>
  <c r="AB1215" i="2"/>
  <c r="V429" i="2"/>
  <c r="Y429" i="2"/>
  <c r="AA429" i="2"/>
  <c r="AB1216" i="2"/>
  <c r="Y2523" i="2"/>
  <c r="AA2523" i="2"/>
  <c r="AB1217" i="2"/>
  <c r="V3130" i="2"/>
  <c r="Y3130" i="2"/>
  <c r="AA3130" i="2"/>
  <c r="AB1218" i="2"/>
  <c r="V1224" i="2"/>
  <c r="Y1224" i="2"/>
  <c r="AA1224" i="2"/>
  <c r="AB1219" i="2"/>
  <c r="Y1225" i="2"/>
  <c r="AA1225" i="2"/>
  <c r="AB1220" i="2"/>
  <c r="Y1226" i="2"/>
  <c r="AA1226" i="2"/>
  <c r="AB1221" i="2"/>
  <c r="V354" i="2"/>
  <c r="Y354" i="2"/>
  <c r="AA354" i="2"/>
  <c r="AB1222" i="2"/>
  <c r="Y1483" i="2"/>
  <c r="AA1483" i="2"/>
  <c r="AB1223" i="2"/>
  <c r="Y150" i="2"/>
  <c r="AA150" i="2"/>
  <c r="AB1224" i="2"/>
  <c r="Y151" i="2"/>
  <c r="AA151" i="2"/>
  <c r="AB1225" i="2"/>
  <c r="V4" i="2"/>
  <c r="Y4" i="2"/>
  <c r="AA4" i="2"/>
  <c r="AB1226" i="2"/>
  <c r="AA187" i="2"/>
  <c r="AB1227" i="2"/>
  <c r="V152" i="2"/>
  <c r="Y152" i="2"/>
  <c r="AA152" i="2"/>
  <c r="AB1228" i="2"/>
  <c r="Y148" i="2"/>
  <c r="AA148" i="2"/>
  <c r="AB1229" i="2"/>
  <c r="V149" i="2"/>
  <c r="Y149" i="2"/>
  <c r="AA149" i="2"/>
  <c r="AB1230" i="2"/>
  <c r="V36" i="2"/>
  <c r="AA36" i="2"/>
  <c r="AB1231" i="2"/>
  <c r="V257" i="2"/>
  <c r="Y257" i="2"/>
  <c r="AA257" i="2"/>
  <c r="AB1232" i="2"/>
  <c r="Y988" i="2"/>
  <c r="AA988" i="2"/>
  <c r="AB1233" i="2"/>
  <c r="V989" i="2"/>
  <c r="Y989" i="2"/>
  <c r="AA989" i="2"/>
  <c r="AB1234" i="2"/>
  <c r="V990" i="2"/>
  <c r="Y990" i="2"/>
  <c r="AA990" i="2"/>
  <c r="AB1235" i="2"/>
  <c r="Y991" i="2"/>
  <c r="AA991" i="2"/>
  <c r="AB1236" i="2"/>
  <c r="Y992" i="2"/>
  <c r="AA992" i="2"/>
  <c r="AB1237" i="2"/>
  <c r="V993" i="2"/>
  <c r="Y993" i="2"/>
  <c r="AA993" i="2"/>
  <c r="AB1238" i="2"/>
  <c r="V994" i="2"/>
  <c r="Y994" i="2"/>
  <c r="AA994" i="2"/>
  <c r="AB1239" i="2"/>
  <c r="Y290" i="2"/>
  <c r="AA290" i="2"/>
  <c r="AB1240" i="2"/>
  <c r="Y995" i="2"/>
  <c r="AA995" i="2"/>
  <c r="AB1241" i="2"/>
  <c r="V996" i="2"/>
  <c r="AA996" i="2"/>
  <c r="AB1242" i="2"/>
  <c r="V997" i="2"/>
  <c r="AA997" i="2"/>
  <c r="AB1243" i="2"/>
  <c r="V998" i="2"/>
  <c r="Y998" i="2"/>
  <c r="AA998" i="2"/>
  <c r="AB1244" i="2"/>
  <c r="V2691" i="2"/>
  <c r="Y2691" i="2"/>
  <c r="AA2691" i="2"/>
  <c r="AB1245" i="2"/>
  <c r="V2692" i="2"/>
  <c r="Y2692" i="2"/>
  <c r="AA2692" i="2"/>
  <c r="AB1246" i="2"/>
  <c r="Y3026" i="2"/>
  <c r="AA3026" i="2"/>
  <c r="AB1247" i="2"/>
  <c r="Y1826" i="2"/>
  <c r="AA1826" i="2"/>
  <c r="AB1248" i="2"/>
  <c r="V3027" i="2"/>
  <c r="AA3027" i="2"/>
  <c r="AB1249" i="2"/>
  <c r="V3599" i="2"/>
  <c r="AA3599" i="2"/>
  <c r="AB1250" i="2"/>
  <c r="Y3600" i="2"/>
  <c r="AA3600" i="2"/>
  <c r="AB1251" i="2"/>
  <c r="Y3601" i="2"/>
  <c r="AA3601" i="2"/>
  <c r="AB1252" i="2"/>
  <c r="V2173" i="2"/>
  <c r="Y2173" i="2"/>
  <c r="AA2173" i="2"/>
  <c r="AB1253" i="2"/>
  <c r="V1711" i="2"/>
  <c r="Y1711" i="2"/>
  <c r="AA1711" i="2"/>
  <c r="AB1254" i="2"/>
  <c r="Y3024" i="2"/>
  <c r="AA3024" i="2"/>
  <c r="AB1255" i="2"/>
  <c r="Y3308" i="2"/>
  <c r="AA3308" i="2"/>
  <c r="AB1256" i="2"/>
  <c r="V2498" i="2"/>
  <c r="AA2498" i="2"/>
  <c r="AB1257" i="2"/>
  <c r="V1468" i="2"/>
  <c r="AA1468" i="2"/>
  <c r="AB1258" i="2"/>
  <c r="Y3178" i="2"/>
  <c r="AA3178" i="2"/>
  <c r="AB1259" i="2"/>
  <c r="Y3179" i="2"/>
  <c r="AA3179" i="2"/>
  <c r="AB1260" i="2"/>
  <c r="V752" i="2"/>
  <c r="Y752" i="2"/>
  <c r="AA752" i="2"/>
  <c r="AB1261" i="2"/>
  <c r="Y3378" i="2"/>
  <c r="AA3378" i="2"/>
  <c r="AB1262" i="2"/>
  <c r="Y3180" i="2"/>
  <c r="AA3180" i="2"/>
  <c r="AB1263" i="2"/>
  <c r="Y57" i="2"/>
  <c r="AA57" i="2"/>
  <c r="AB1264" i="2"/>
  <c r="V250" i="2"/>
  <c r="AA250" i="2"/>
  <c r="AB1265" i="2"/>
  <c r="V58" i="2"/>
  <c r="AA58" i="2"/>
  <c r="AB1266" i="2"/>
  <c r="Y59" i="2"/>
  <c r="AA59" i="2"/>
  <c r="AB1267" i="2"/>
  <c r="Y1946" i="2"/>
  <c r="AA1946" i="2"/>
  <c r="AB1268" i="2"/>
  <c r="V1947" i="2"/>
  <c r="Y1947" i="2"/>
  <c r="AA1947" i="2"/>
  <c r="AB1269" i="2"/>
  <c r="V1948" i="2"/>
  <c r="Y1948" i="2"/>
  <c r="AA1948" i="2"/>
  <c r="AB1270" i="2"/>
  <c r="Y1949" i="2"/>
  <c r="AA1949" i="2"/>
  <c r="AB1271" i="2"/>
  <c r="Y1950" i="2"/>
  <c r="AA1950" i="2"/>
  <c r="AB1272" i="2"/>
  <c r="V3028" i="2"/>
  <c r="AA3028" i="2"/>
  <c r="AB1273" i="2"/>
  <c r="V3029" i="2"/>
  <c r="AA3029" i="2"/>
  <c r="AB1274" i="2"/>
  <c r="Y742" i="2"/>
  <c r="AA742" i="2"/>
  <c r="AB1275" i="2"/>
  <c r="Y3030" i="2"/>
  <c r="AA3030" i="2"/>
  <c r="AB1276" i="2"/>
  <c r="V2762" i="2"/>
  <c r="Y2762" i="2"/>
  <c r="AA2762" i="2"/>
  <c r="AB1277" i="2"/>
  <c r="V2763" i="2"/>
  <c r="Y2763" i="2"/>
  <c r="AA2763" i="2"/>
  <c r="AB1278" i="2"/>
  <c r="Y3271" i="2"/>
  <c r="AA3271" i="2"/>
  <c r="AB1279" i="2"/>
  <c r="Y548" i="2"/>
  <c r="AA548" i="2"/>
  <c r="AB1280" i="2"/>
  <c r="V3272" i="2"/>
  <c r="AA3272" i="2"/>
  <c r="AB1281" i="2"/>
  <c r="V3273" i="2"/>
  <c r="AA3273" i="2"/>
  <c r="AB1282" i="2"/>
  <c r="Y2905" i="2"/>
  <c r="AA2905" i="2"/>
  <c r="AB1283" i="2"/>
  <c r="Y2906" i="2"/>
  <c r="AA2906" i="2"/>
  <c r="AB1284" i="2"/>
  <c r="V2907" i="2"/>
  <c r="Y2907" i="2"/>
  <c r="AA2907" i="2"/>
  <c r="AB1285" i="2"/>
  <c r="V398" i="2"/>
  <c r="Y398" i="2"/>
  <c r="AA398" i="2"/>
  <c r="AB1286" i="2"/>
  <c r="Y3182" i="2"/>
  <c r="AA3182" i="2"/>
  <c r="AB1287" i="2"/>
  <c r="Y2118" i="2"/>
  <c r="AA2118" i="2"/>
  <c r="AB1288" i="2"/>
  <c r="V2119" i="2"/>
  <c r="AA2119" i="2"/>
  <c r="AB1289" i="2"/>
  <c r="V446" i="2"/>
  <c r="AA446" i="2"/>
  <c r="AB1290" i="2"/>
  <c r="Y1229" i="2"/>
  <c r="AA1229" i="2"/>
  <c r="AB1291" i="2"/>
  <c r="Y1992" i="2"/>
  <c r="AA1992" i="2"/>
  <c r="AB1292" i="2"/>
  <c r="V1993" i="2"/>
  <c r="Y1993" i="2"/>
  <c r="AA1993" i="2"/>
  <c r="AB1293" i="2"/>
  <c r="Y1994" i="2"/>
  <c r="AA1994" i="2"/>
  <c r="AB1294" i="2"/>
  <c r="Y583" i="2"/>
  <c r="AA583" i="2"/>
  <c r="AB1295" i="2"/>
  <c r="V1163" i="2"/>
  <c r="Y1163" i="2"/>
  <c r="AA1163" i="2"/>
  <c r="AB1296" i="2"/>
  <c r="V1691" i="2"/>
  <c r="AA1691" i="2"/>
  <c r="AB1297" i="2"/>
  <c r="V3041" i="2"/>
  <c r="AA3041" i="2"/>
  <c r="AB1298" i="2"/>
  <c r="Y2077" i="2"/>
  <c r="AA2077" i="2"/>
  <c r="AB1299" i="2"/>
  <c r="Y696" i="2"/>
  <c r="AA696" i="2"/>
  <c r="AB1300" i="2"/>
  <c r="V2076" i="2"/>
  <c r="Y2076" i="2"/>
  <c r="AA2076" i="2"/>
  <c r="AB1301" i="2"/>
  <c r="V549" i="2"/>
  <c r="Y549" i="2"/>
  <c r="AA549" i="2"/>
  <c r="AB1302" i="2"/>
  <c r="Y2078" i="2"/>
  <c r="AA2078" i="2"/>
  <c r="AB1303" i="2"/>
  <c r="Y697" i="2"/>
  <c r="AA697" i="2"/>
  <c r="AB1304" i="2"/>
  <c r="V2075" i="2"/>
  <c r="AA2075" i="2"/>
  <c r="AB1305" i="2"/>
  <c r="V535" i="2"/>
  <c r="AA535" i="2"/>
  <c r="AB1306" i="2"/>
  <c r="Y2074" i="2"/>
  <c r="AA2074" i="2"/>
  <c r="AB1307" i="2"/>
  <c r="Y695" i="2"/>
  <c r="AA695" i="2"/>
  <c r="AB1308" i="2"/>
  <c r="V2713" i="2"/>
  <c r="Y2713" i="2"/>
  <c r="AA2713" i="2"/>
  <c r="AB1309" i="2"/>
  <c r="V485" i="2"/>
  <c r="Y485" i="2"/>
  <c r="AA485" i="2"/>
  <c r="AB1310" i="2"/>
  <c r="Y2712" i="2"/>
  <c r="AA2712" i="2"/>
  <c r="AB1311" i="2"/>
  <c r="Y540" i="2"/>
  <c r="AA540" i="2"/>
  <c r="AB1312" i="2"/>
  <c r="V2711" i="2"/>
  <c r="AA2711" i="2"/>
  <c r="AB1313" i="2"/>
  <c r="V539" i="2"/>
  <c r="AA539" i="2"/>
  <c r="AB1314" i="2"/>
  <c r="Y2715" i="2"/>
  <c r="AA2715" i="2"/>
  <c r="AB1315" i="2"/>
  <c r="Y506" i="2"/>
  <c r="AA506" i="2"/>
  <c r="AB1316" i="2"/>
  <c r="V2714" i="2"/>
  <c r="Y2714" i="2"/>
  <c r="AA2714" i="2"/>
  <c r="AB1317" i="2"/>
  <c r="V505" i="2"/>
  <c r="Y505" i="2"/>
  <c r="AA505" i="2"/>
  <c r="AB1318" i="2"/>
  <c r="Y2724" i="2"/>
  <c r="AA2724" i="2"/>
  <c r="AB1319" i="2"/>
  <c r="Y511" i="2"/>
  <c r="AA511" i="2"/>
  <c r="AB1320" i="2"/>
  <c r="V2722" i="2"/>
  <c r="AA2722" i="2"/>
  <c r="AB1321" i="2"/>
  <c r="V521" i="2"/>
  <c r="AA521" i="2"/>
  <c r="AB1322" i="2"/>
  <c r="V2719" i="2"/>
  <c r="AA2719" i="2"/>
  <c r="AB1323" i="2"/>
  <c r="Y541" i="2"/>
  <c r="AA541" i="2"/>
  <c r="AB1324" i="2"/>
  <c r="V2717" i="2"/>
  <c r="Y2717" i="2"/>
  <c r="AA2717" i="2"/>
  <c r="AB1325" i="2"/>
  <c r="Y508" i="2"/>
  <c r="AA508" i="2"/>
  <c r="AB1326" i="2"/>
  <c r="Y2718" i="2"/>
  <c r="AA2718" i="2"/>
  <c r="AB1327" i="2"/>
  <c r="Y509" i="2"/>
  <c r="AA509" i="2"/>
  <c r="AB1328" i="2"/>
  <c r="V2721" i="2"/>
  <c r="AA2721" i="2"/>
  <c r="AB1329" i="2"/>
  <c r="V510" i="2"/>
  <c r="AA510" i="2"/>
  <c r="AB1330" i="2"/>
  <c r="V2726" i="2"/>
  <c r="AA2726" i="2"/>
  <c r="AB1331" i="2"/>
  <c r="Y512" i="2"/>
  <c r="AA512" i="2"/>
  <c r="AB1332" i="2"/>
  <c r="V2716" i="2"/>
  <c r="Y2716" i="2"/>
  <c r="AA2716" i="2"/>
  <c r="AB1333" i="2"/>
  <c r="V507" i="2"/>
  <c r="Y507" i="2"/>
  <c r="AA507" i="2"/>
  <c r="AB1334" i="2"/>
  <c r="Y2728" i="2"/>
  <c r="AA2728" i="2"/>
  <c r="AB1335" i="2"/>
  <c r="Y513" i="2"/>
  <c r="AA513" i="2"/>
  <c r="AB1336" i="2"/>
  <c r="V3216" i="2"/>
  <c r="AA3216" i="2"/>
  <c r="AB1337" i="2"/>
  <c r="V757" i="2"/>
  <c r="AA757" i="2"/>
  <c r="AB1338" i="2"/>
  <c r="V3217" i="2"/>
  <c r="AA3217" i="2"/>
  <c r="AB1339" i="2"/>
  <c r="Y3218" i="2"/>
  <c r="AA3218" i="2"/>
  <c r="AB1340" i="2"/>
  <c r="V2590" i="2"/>
  <c r="Y2590" i="2"/>
  <c r="AA2590" i="2"/>
  <c r="AB1341" i="2"/>
  <c r="V393" i="2"/>
  <c r="Y393" i="2"/>
  <c r="AA393" i="2"/>
  <c r="AB1342" i="2"/>
  <c r="Y3213" i="2"/>
  <c r="AA3213" i="2"/>
  <c r="AB1343" i="2"/>
  <c r="Y3214" i="2"/>
  <c r="AA3214" i="2"/>
  <c r="AB1344" i="2"/>
  <c r="V1577" i="2"/>
  <c r="AA1577" i="2"/>
  <c r="AB1345" i="2"/>
  <c r="V3215" i="2"/>
  <c r="AA3215" i="2"/>
  <c r="AB1346" i="2"/>
  <c r="V2097" i="2"/>
  <c r="AA2097" i="2"/>
  <c r="AB1347" i="2"/>
  <c r="Y263" i="2"/>
  <c r="AA263" i="2"/>
  <c r="AB1348" i="2"/>
  <c r="V2098" i="2"/>
  <c r="Y2098" i="2"/>
  <c r="AA2098" i="2"/>
  <c r="AB1349" i="2"/>
  <c r="V2099" i="2"/>
  <c r="Y2099" i="2"/>
  <c r="AA2099" i="2"/>
  <c r="AB1350" i="2"/>
  <c r="Y2100" i="2"/>
  <c r="AA2100" i="2"/>
  <c r="AB1351" i="2"/>
  <c r="Y2101" i="2"/>
  <c r="AA2101" i="2"/>
  <c r="AB1352" i="2"/>
  <c r="V2102" i="2"/>
  <c r="AA2102" i="2"/>
  <c r="AB1353" i="2"/>
  <c r="V2103" i="2"/>
  <c r="AA2103" i="2"/>
  <c r="AB1354" i="2"/>
  <c r="V264" i="2"/>
  <c r="AA264" i="2"/>
  <c r="AB1355" i="2"/>
  <c r="Y2104" i="2"/>
  <c r="AA2104" i="2"/>
  <c r="AB1356" i="2"/>
  <c r="V2105" i="2"/>
  <c r="Y2105" i="2"/>
  <c r="AA2105" i="2"/>
  <c r="AB1357" i="2"/>
  <c r="Y2384" i="2"/>
  <c r="AA2384" i="2"/>
  <c r="AB1358" i="2"/>
  <c r="Y2385" i="2"/>
  <c r="AA2385" i="2"/>
  <c r="AB1359" i="2"/>
  <c r="V3229" i="2"/>
  <c r="Y3229" i="2"/>
  <c r="AA3229" i="2"/>
  <c r="AB1360" i="2"/>
  <c r="V759" i="2"/>
  <c r="AA759" i="2"/>
  <c r="AB1361" i="2"/>
  <c r="V3230" i="2"/>
  <c r="AA3230" i="2"/>
  <c r="AB1362" i="2"/>
  <c r="V3006" i="2"/>
  <c r="AA3006" i="2"/>
  <c r="AB1363" i="2"/>
  <c r="Y3007" i="2"/>
  <c r="AA3007" i="2"/>
  <c r="AB1364" i="2"/>
  <c r="V3008" i="2"/>
  <c r="Y3008" i="2"/>
  <c r="AA3008" i="2"/>
  <c r="AB1365" i="2"/>
  <c r="V3009" i="2"/>
  <c r="Y3009" i="2"/>
  <c r="AA3009" i="2"/>
  <c r="AB1366" i="2"/>
  <c r="Y2170" i="2"/>
  <c r="AA2170" i="2"/>
  <c r="AB1367" i="2"/>
  <c r="Y2171" i="2"/>
  <c r="AA2171" i="2"/>
  <c r="AB1368" i="2"/>
  <c r="V3315" i="2"/>
  <c r="AA3315" i="2"/>
  <c r="AB1369" i="2"/>
  <c r="V3316" i="2"/>
  <c r="AA3316" i="2"/>
  <c r="AB1370" i="2"/>
  <c r="V3188" i="2"/>
  <c r="AA3188" i="2"/>
  <c r="AB1371" i="2"/>
  <c r="Y3189" i="2"/>
  <c r="AA3189" i="2"/>
  <c r="AB1372" i="2"/>
  <c r="V3190" i="2"/>
  <c r="Y3190" i="2"/>
  <c r="AA3190" i="2"/>
  <c r="AB1373" i="2"/>
  <c r="V3191" i="2"/>
  <c r="Y3191" i="2"/>
  <c r="AA3191" i="2"/>
  <c r="AB1374" i="2"/>
  <c r="Y3192" i="2"/>
  <c r="AA3192" i="2"/>
  <c r="AB1375" i="2"/>
  <c r="Y3193" i="2"/>
  <c r="AA3193" i="2"/>
  <c r="AB1376" i="2"/>
  <c r="V3194" i="2"/>
  <c r="AA3194" i="2"/>
  <c r="AB1377" i="2"/>
  <c r="V1583" i="2"/>
  <c r="AA1583" i="2"/>
  <c r="AB1378" i="2"/>
  <c r="V665" i="2"/>
  <c r="AA665" i="2"/>
  <c r="AB1379" i="2"/>
  <c r="Y2591" i="2"/>
  <c r="AA2591" i="2"/>
  <c r="AB1380" i="2"/>
  <c r="V1731" i="2"/>
  <c r="Y1731" i="2"/>
  <c r="AA1731" i="2"/>
  <c r="AB1381" i="2"/>
  <c r="V3209" i="2"/>
  <c r="Y3209" i="2"/>
  <c r="AA3209" i="2"/>
  <c r="AB1382" i="2"/>
  <c r="Y3408" i="2"/>
  <c r="AA3408" i="2"/>
  <c r="AB1383" i="2"/>
  <c r="Y2175" i="2"/>
  <c r="AA2175" i="2"/>
  <c r="AB1384" i="2"/>
  <c r="V412" i="2"/>
  <c r="AA412" i="2"/>
  <c r="AB1385" i="2"/>
  <c r="V2176" i="2"/>
  <c r="AA2176" i="2"/>
  <c r="AB1386" i="2"/>
  <c r="V3353" i="2"/>
  <c r="AA3353" i="2"/>
  <c r="AB1387" i="2"/>
  <c r="Y3354" i="2"/>
  <c r="AA3354" i="2"/>
  <c r="AB1388" i="2"/>
  <c r="Y575" i="2"/>
  <c r="AA575" i="2"/>
  <c r="AB1389" i="2"/>
  <c r="Y2982" i="2"/>
  <c r="AA2982" i="2"/>
  <c r="AB1390" i="2"/>
  <c r="Y2241" i="2"/>
  <c r="AA2241" i="2"/>
  <c r="AB1391" i="2"/>
  <c r="Y2625" i="2"/>
  <c r="AA2625" i="2"/>
  <c r="AB1392" i="2"/>
  <c r="V450" i="2"/>
  <c r="AA450" i="2"/>
  <c r="AB1393" i="2"/>
  <c r="V1972" i="2"/>
  <c r="AA1972" i="2"/>
  <c r="AB1394" i="2"/>
  <c r="V331" i="2"/>
  <c r="AA331" i="2"/>
  <c r="AB1395" i="2"/>
  <c r="Y1789" i="2"/>
  <c r="AA1789" i="2"/>
  <c r="AB1396" i="2"/>
  <c r="V327" i="2"/>
  <c r="Y327" i="2"/>
  <c r="AA327" i="2"/>
  <c r="AB1397" i="2"/>
  <c r="V1296" i="2"/>
  <c r="Y1296" i="2"/>
  <c r="AA1296" i="2"/>
  <c r="AB1398" i="2"/>
  <c r="Y639" i="2"/>
  <c r="AA639" i="2"/>
  <c r="AB1399" i="2"/>
  <c r="Y1260" i="2"/>
  <c r="AA1260" i="2"/>
  <c r="AB1400" i="2"/>
  <c r="V638" i="2"/>
  <c r="AA638" i="2"/>
  <c r="AB1401" i="2"/>
  <c r="V1122" i="2"/>
  <c r="AA1122" i="2"/>
  <c r="AB1402" i="2"/>
  <c r="V1123" i="2"/>
  <c r="AA1123" i="2"/>
  <c r="AB1403" i="2"/>
  <c r="Y631" i="2"/>
  <c r="AA631" i="2"/>
  <c r="AB1404" i="2"/>
  <c r="V2955" i="2"/>
  <c r="Y2955" i="2"/>
  <c r="AA2955" i="2"/>
  <c r="AB1405" i="2"/>
  <c r="V2093" i="2"/>
  <c r="Y2093" i="2"/>
  <c r="AA2093" i="2"/>
  <c r="AB1406" i="2"/>
  <c r="Y913" i="2"/>
  <c r="AA913" i="2"/>
  <c r="AB1407" i="2"/>
  <c r="Y1697" i="2"/>
  <c r="AA1697" i="2"/>
  <c r="AB1408" i="2"/>
  <c r="V3083" i="2"/>
  <c r="AA3083" i="2"/>
  <c r="AB1409" i="2"/>
  <c r="V2172" i="2"/>
  <c r="AA2172" i="2"/>
  <c r="AB1410" i="2"/>
  <c r="V305" i="2"/>
  <c r="AA305" i="2"/>
  <c r="AB1411" i="2"/>
  <c r="Y3349" i="2"/>
  <c r="AA3349" i="2"/>
  <c r="AB1412" i="2"/>
  <c r="V3350" i="2"/>
  <c r="Y3350" i="2"/>
  <c r="AA3350" i="2"/>
  <c r="AB1413" i="2"/>
  <c r="V405" i="2"/>
  <c r="Y405" i="2"/>
  <c r="AA405" i="2"/>
  <c r="AB1414" i="2"/>
  <c r="Y3429" i="2"/>
  <c r="AA3429" i="2"/>
  <c r="AB1415" i="2"/>
  <c r="Y3351" i="2"/>
  <c r="AA3351" i="2"/>
  <c r="AB1416" i="2"/>
  <c r="V3037" i="2"/>
  <c r="AA3037" i="2"/>
  <c r="AB1417" i="2"/>
  <c r="V3038" i="2"/>
  <c r="AA3038" i="2"/>
  <c r="AB1418" i="2"/>
  <c r="V555" i="2"/>
  <c r="AA555" i="2"/>
  <c r="AB1419" i="2"/>
  <c r="Y1810" i="2"/>
  <c r="AA1810" i="2"/>
  <c r="AB1420" i="2"/>
  <c r="V3039" i="2"/>
  <c r="Y3039" i="2"/>
  <c r="AA3039" i="2"/>
  <c r="AB1421" i="2"/>
  <c r="Y3040" i="2"/>
  <c r="AA3040" i="2"/>
  <c r="AB1422" i="2"/>
  <c r="Y1721" i="2"/>
  <c r="AA1721" i="2"/>
  <c r="AB1423" i="2"/>
  <c r="Y675" i="2"/>
  <c r="AA675" i="2"/>
  <c r="AB1424" i="2"/>
  <c r="V3345" i="2"/>
  <c r="AA3345" i="2"/>
  <c r="AB1425" i="2"/>
  <c r="V3346" i="2"/>
  <c r="AA3346" i="2"/>
  <c r="AB1426" i="2"/>
  <c r="V3347" i="2"/>
  <c r="AA3347" i="2"/>
  <c r="AB1427" i="2"/>
  <c r="Y3426" i="2"/>
  <c r="AA3426" i="2"/>
  <c r="AB1428" i="2"/>
  <c r="V2336" i="2"/>
  <c r="Y2336" i="2"/>
  <c r="AA2336" i="2"/>
  <c r="AB1429" i="2"/>
  <c r="V302" i="2"/>
  <c r="Y302" i="2"/>
  <c r="AA302" i="2"/>
  <c r="AB1430" i="2"/>
  <c r="Y2337" i="2"/>
  <c r="AA2337" i="2"/>
  <c r="AB1431" i="2"/>
  <c r="Y2338" i="2"/>
  <c r="AA2338" i="2"/>
  <c r="AB1432" i="2"/>
  <c r="V2339" i="2"/>
  <c r="AA2339" i="2"/>
  <c r="AB1433" i="2"/>
  <c r="V3561" i="2"/>
  <c r="AA3561" i="2"/>
  <c r="AB1434" i="2"/>
  <c r="V3562" i="2"/>
  <c r="AA3562" i="2"/>
  <c r="AB1435" i="2"/>
  <c r="Y3303" i="2"/>
  <c r="AA3303" i="2"/>
  <c r="AB1436" i="2"/>
  <c r="V3304" i="2"/>
  <c r="Y3304" i="2"/>
  <c r="AA3304" i="2"/>
  <c r="AB1437" i="2"/>
  <c r="V3602" i="2"/>
  <c r="Y3602" i="2"/>
  <c r="AA3602" i="2"/>
  <c r="AB1438" i="2"/>
  <c r="Y3604" i="2"/>
  <c r="AA3604" i="2"/>
  <c r="AB1439" i="2"/>
  <c r="Y1814" i="2"/>
  <c r="AA1814" i="2"/>
  <c r="AB1440" i="2"/>
  <c r="AA1397" i="2"/>
  <c r="AB1441" i="2"/>
  <c r="V1815" i="2"/>
  <c r="AA1815" i="2"/>
  <c r="AB1442" i="2"/>
  <c r="V1817" i="2"/>
  <c r="AA1817" i="2"/>
  <c r="AB1443" i="2"/>
  <c r="Y1107" i="2"/>
  <c r="AA1107" i="2"/>
  <c r="AB1444" i="2"/>
  <c r="V1818" i="2"/>
  <c r="Y1818" i="2"/>
  <c r="AA1818" i="2"/>
  <c r="AB1445" i="2"/>
  <c r="V2370" i="2"/>
  <c r="Y2370" i="2"/>
  <c r="AA2370" i="2"/>
  <c r="AB1446" i="2"/>
  <c r="Y1000" i="2"/>
  <c r="AA1000" i="2"/>
  <c r="AB1447" i="2"/>
  <c r="Y2371" i="2"/>
  <c r="AA2371" i="2"/>
  <c r="AB1448" i="2"/>
  <c r="V2368" i="2"/>
  <c r="AA2368" i="2"/>
  <c r="AB1449" i="2"/>
  <c r="V999" i="2"/>
  <c r="AA999" i="2"/>
  <c r="AB1450" i="2"/>
  <c r="V2369" i="2"/>
  <c r="AA2369" i="2"/>
  <c r="AB1451" i="2"/>
  <c r="Y2053" i="2"/>
  <c r="AA2053" i="2"/>
  <c r="AB1452" i="2"/>
  <c r="V2054" i="2"/>
  <c r="Y2054" i="2"/>
  <c r="AA2054" i="2"/>
  <c r="AB1453" i="2"/>
  <c r="Y2055" i="2"/>
  <c r="AA2055" i="2"/>
  <c r="AB1454" i="2"/>
  <c r="Y3388" i="2"/>
  <c r="AA3388" i="2"/>
  <c r="AB1455" i="2"/>
  <c r="Y3494" i="2"/>
  <c r="AA3494" i="2"/>
  <c r="AB1456" i="2"/>
  <c r="V3389" i="2"/>
  <c r="AA3389" i="2"/>
  <c r="AB1457" i="2"/>
  <c r="V2349" i="2"/>
  <c r="AA2349" i="2"/>
  <c r="AB1458" i="2"/>
  <c r="V2350" i="2"/>
  <c r="AA2350" i="2"/>
  <c r="AB1459" i="2"/>
  <c r="Y55" i="2"/>
  <c r="AA55" i="2"/>
  <c r="AB1460" i="2"/>
  <c r="V21" i="2"/>
  <c r="Y21" i="2"/>
  <c r="AA21" i="2"/>
  <c r="AB1461" i="2"/>
  <c r="V56" i="2"/>
  <c r="Y56" i="2"/>
  <c r="AA56" i="2"/>
  <c r="AB1462" i="2"/>
  <c r="Y3242" i="2"/>
  <c r="AA3242" i="2"/>
  <c r="AB1463" i="2"/>
  <c r="Y3243" i="2"/>
  <c r="AA3243" i="2"/>
  <c r="AB1464" i="2"/>
  <c r="V2605" i="2"/>
  <c r="AA2605" i="2"/>
  <c r="AB1465" i="2"/>
  <c r="V306" i="2"/>
  <c r="AA306" i="2"/>
  <c r="AB1466" i="2"/>
  <c r="V2606" i="2"/>
  <c r="AA2606" i="2"/>
  <c r="AB1467" i="2"/>
  <c r="Y2930" i="2"/>
  <c r="AA2930" i="2"/>
  <c r="AB1468" i="2"/>
  <c r="V443" i="2"/>
  <c r="Y443" i="2"/>
  <c r="AA443" i="2"/>
  <c r="AB1469" i="2"/>
  <c r="V2931" i="2"/>
  <c r="Y2931" i="2"/>
  <c r="AA2931" i="2"/>
  <c r="AB1470" i="2"/>
  <c r="Y1136" i="2"/>
  <c r="AA1136" i="2"/>
  <c r="AB1471" i="2"/>
  <c r="Y1138" i="2"/>
  <c r="AA1138" i="2"/>
  <c r="AB1472" i="2"/>
  <c r="V1139" i="2"/>
  <c r="AA1139" i="2"/>
  <c r="AB1473" i="2"/>
  <c r="V1141" i="2"/>
  <c r="AA1141" i="2"/>
  <c r="AB1474" i="2"/>
  <c r="V2344" i="2"/>
  <c r="AA2344" i="2"/>
  <c r="AB1475" i="2"/>
  <c r="Y2345" i="2"/>
  <c r="AA2345" i="2"/>
  <c r="AB1476" i="2"/>
  <c r="V705" i="2"/>
  <c r="Y705" i="2"/>
  <c r="AA705" i="2"/>
  <c r="AB1477" i="2"/>
  <c r="V2346" i="2"/>
  <c r="Y2346" i="2"/>
  <c r="AA2346" i="2"/>
  <c r="AB1478" i="2"/>
  <c r="Y1884" i="2"/>
  <c r="AA1884" i="2"/>
  <c r="AB1479" i="2"/>
  <c r="Y533" i="2"/>
  <c r="AA533" i="2"/>
  <c r="AB1480" i="2"/>
  <c r="V3405" i="2"/>
  <c r="AA3405" i="2"/>
  <c r="AB1481" i="2"/>
  <c r="V389" i="2"/>
  <c r="AA389" i="2"/>
  <c r="AB1482" i="2"/>
  <c r="V3406" i="2"/>
  <c r="AA3406" i="2"/>
  <c r="AB1483" i="2"/>
  <c r="Y2908" i="2"/>
  <c r="AA2908" i="2"/>
  <c r="AB1484" i="2"/>
  <c r="V445" i="2"/>
  <c r="Y445" i="2"/>
  <c r="AA445" i="2"/>
  <c r="AB1485" i="2"/>
  <c r="Y2608" i="2"/>
  <c r="AA2608" i="2"/>
  <c r="AB1486" i="2"/>
  <c r="Y1752" i="2"/>
  <c r="AA1752" i="2"/>
  <c r="AB1487" i="2"/>
  <c r="Y3297" i="2"/>
  <c r="AA3297" i="2"/>
  <c r="AB1488" i="2"/>
  <c r="V1209" i="2"/>
  <c r="AA1209" i="2"/>
  <c r="AB1489" i="2"/>
  <c r="V3298" i="2"/>
  <c r="AA3298" i="2"/>
  <c r="AB1490" i="2"/>
  <c r="V3199" i="2"/>
  <c r="AA3199" i="2"/>
  <c r="AB1491" i="2"/>
  <c r="Y3200" i="2"/>
  <c r="AA3200" i="2"/>
  <c r="AB1492" i="2"/>
  <c r="V3404" i="2"/>
  <c r="Y3404" i="2"/>
  <c r="AA3404" i="2"/>
  <c r="AB1493" i="2"/>
  <c r="V3248" i="2"/>
  <c r="Y3248" i="2"/>
  <c r="AA3248" i="2"/>
  <c r="AB1494" i="2"/>
  <c r="Y3413" i="2"/>
  <c r="AA3413" i="2"/>
  <c r="AB1495" i="2"/>
  <c r="Y2640" i="2"/>
  <c r="AA2640" i="2"/>
  <c r="AB1496" i="2"/>
  <c r="AA1257" i="2"/>
  <c r="AB1497" i="2"/>
  <c r="V3424" i="2"/>
  <c r="AA3424" i="2"/>
  <c r="AB1498" i="2"/>
  <c r="V3517" i="2"/>
  <c r="AA3517" i="2"/>
  <c r="AB1499" i="2"/>
  <c r="Y2933" i="2"/>
  <c r="AA2933" i="2"/>
  <c r="AB1500" i="2"/>
  <c r="V2934" i="2"/>
  <c r="Y2934" i="2"/>
  <c r="AA2934" i="2"/>
  <c r="AB1501" i="2"/>
  <c r="V2935" i="2"/>
  <c r="Y2935" i="2"/>
  <c r="AA2935" i="2"/>
  <c r="AB1502" i="2"/>
  <c r="Y2936" i="2"/>
  <c r="AA2936" i="2"/>
  <c r="AB1503" i="2"/>
  <c r="Y2937" i="2"/>
  <c r="AA2937" i="2"/>
  <c r="AB1504" i="2"/>
  <c r="V278" i="2"/>
  <c r="AA278" i="2"/>
  <c r="AB1505" i="2"/>
  <c r="V3210" i="2"/>
  <c r="AA3210" i="2"/>
  <c r="AB1506" i="2"/>
  <c r="V3119" i="2"/>
  <c r="AA3119" i="2"/>
  <c r="AB1507" i="2"/>
  <c r="Y3339" i="2"/>
  <c r="AA3339" i="2"/>
  <c r="AB1508" i="2"/>
  <c r="V3016" i="2"/>
  <c r="Y3016" i="2"/>
  <c r="AA3016" i="2"/>
  <c r="AB1509" i="2"/>
  <c r="V3017" i="2"/>
  <c r="Y3017" i="2"/>
  <c r="AA3017" i="2"/>
  <c r="AB1510" i="2"/>
  <c r="Y2247" i="2"/>
  <c r="AA2247" i="2"/>
  <c r="AB1511" i="2"/>
  <c r="Y3018" i="2"/>
  <c r="AA3018" i="2"/>
  <c r="AB1512" i="2"/>
  <c r="V3019" i="2"/>
  <c r="AA3019" i="2"/>
  <c r="AB1513" i="2"/>
  <c r="V3093" i="2"/>
  <c r="AA3093" i="2"/>
  <c r="AB1514" i="2"/>
  <c r="V3094" i="2"/>
  <c r="AA3094" i="2"/>
  <c r="AB1515" i="2"/>
  <c r="Y745" i="2"/>
  <c r="AA745" i="2"/>
  <c r="AB1516" i="2"/>
  <c r="V2710" i="2"/>
  <c r="Y2710" i="2"/>
  <c r="AA2710" i="2"/>
  <c r="AB1517" i="2"/>
  <c r="Y504" i="2"/>
  <c r="AA504" i="2"/>
  <c r="AB1518" i="2"/>
  <c r="Y2708" i="2"/>
  <c r="AA2708" i="2"/>
  <c r="AB1519" i="2"/>
  <c r="Y503" i="2"/>
  <c r="AA503" i="2"/>
  <c r="AB1520" i="2"/>
  <c r="V2706" i="2"/>
  <c r="AA2706" i="2"/>
  <c r="AB1521" i="2"/>
  <c r="AA501" i="2"/>
  <c r="AB1522" i="2"/>
  <c r="V2709" i="2"/>
  <c r="AA2709" i="2"/>
  <c r="AB1523" i="2"/>
  <c r="Y530" i="2"/>
  <c r="AA530" i="2"/>
  <c r="AB1524" i="2"/>
  <c r="V2707" i="2"/>
  <c r="Y2707" i="2"/>
  <c r="AA2707" i="2"/>
  <c r="AB1525" i="2"/>
  <c r="V502" i="2"/>
  <c r="Y502" i="2"/>
  <c r="AA502" i="2"/>
  <c r="AB1526" i="2"/>
  <c r="Y2073" i="2"/>
  <c r="AA2073" i="2"/>
  <c r="AB1527" i="2"/>
  <c r="Y518" i="2"/>
  <c r="AA518" i="2"/>
  <c r="AB1528" i="2"/>
  <c r="V2072" i="2"/>
  <c r="AA2072" i="2"/>
  <c r="AB1529" i="2"/>
  <c r="V477" i="2"/>
  <c r="AA477" i="2"/>
  <c r="AB1530" i="2"/>
  <c r="V3385" i="2"/>
  <c r="AA3385" i="2"/>
  <c r="AB1531" i="2"/>
  <c r="Y572" i="2"/>
  <c r="AA572" i="2"/>
  <c r="AB1532" i="2"/>
  <c r="V3386" i="2"/>
  <c r="Y3386" i="2"/>
  <c r="AA3386" i="2"/>
  <c r="AB1533" i="2"/>
  <c r="V2565" i="2"/>
  <c r="Y2565" i="2"/>
  <c r="AA2565" i="2"/>
  <c r="AB1534" i="2"/>
  <c r="Y483" i="2"/>
  <c r="AA483" i="2"/>
  <c r="AB1535" i="2"/>
  <c r="Y2566" i="2"/>
  <c r="AA2566" i="2"/>
  <c r="AB1536" i="2"/>
  <c r="V2041" i="2"/>
  <c r="AA2041" i="2"/>
  <c r="AB1537" i="2"/>
  <c r="V1092" i="2"/>
  <c r="AA1092" i="2"/>
  <c r="AB1538" i="2"/>
  <c r="V2967" i="2"/>
  <c r="AA2967" i="2"/>
  <c r="AB1539" i="2"/>
  <c r="Y451" i="2"/>
  <c r="AA451" i="2"/>
  <c r="AB1540" i="2"/>
  <c r="V3234" i="2"/>
  <c r="Y3234" i="2"/>
  <c r="AA3234" i="2"/>
  <c r="AB1541" i="2"/>
  <c r="V760" i="2"/>
  <c r="Y760" i="2"/>
  <c r="AA760" i="2"/>
  <c r="AB1542" i="2"/>
  <c r="Y3235" i="2"/>
  <c r="AA3235" i="2"/>
  <c r="AB1543" i="2"/>
  <c r="Y1926" i="2"/>
  <c r="AA1926" i="2"/>
  <c r="AB1544" i="2"/>
  <c r="V298" i="2"/>
  <c r="AA298" i="2"/>
  <c r="AB1545" i="2"/>
  <c r="V1927" i="2"/>
  <c r="AA1927" i="2"/>
  <c r="AB1546" i="2"/>
  <c r="V1928" i="2"/>
  <c r="AA1928" i="2"/>
  <c r="AB1547" i="2"/>
  <c r="Y1929" i="2"/>
  <c r="AA1929" i="2"/>
  <c r="AB1548" i="2"/>
  <c r="V1930" i="2"/>
  <c r="Y1930" i="2"/>
  <c r="AA1930" i="2"/>
  <c r="AB1549" i="2"/>
  <c r="Y1931" i="2"/>
  <c r="AA1931" i="2"/>
  <c r="AB1550" i="2"/>
  <c r="Y1932" i="2"/>
  <c r="AA1932" i="2"/>
  <c r="AB1551" i="2"/>
  <c r="Y1933" i="2"/>
  <c r="AA1933" i="2"/>
  <c r="AB1552" i="2"/>
  <c r="V1934" i="2"/>
  <c r="AA1934" i="2"/>
  <c r="AB1553" i="2"/>
  <c r="V1935" i="2"/>
  <c r="AA1935" i="2"/>
  <c r="AB1554" i="2"/>
  <c r="V1936" i="2"/>
  <c r="AA1936" i="2"/>
  <c r="AB1555" i="2"/>
  <c r="Y474" i="2"/>
  <c r="AA474" i="2"/>
  <c r="AB1556" i="2"/>
  <c r="V1937" i="2"/>
  <c r="Y1937" i="2"/>
  <c r="AA1937" i="2"/>
  <c r="AB1557" i="2"/>
  <c r="V1938" i="2"/>
  <c r="Y1938" i="2"/>
  <c r="AA1938" i="2"/>
  <c r="AB1558" i="2"/>
  <c r="Y2351" i="2"/>
  <c r="AA2351" i="2"/>
  <c r="AB1559" i="2"/>
  <c r="Y2352" i="2"/>
  <c r="AA2352" i="2"/>
  <c r="AB1560" i="2"/>
  <c r="V2353" i="2"/>
  <c r="AA2353" i="2"/>
  <c r="AB1561" i="2"/>
  <c r="V2426" i="2"/>
  <c r="AA2426" i="2"/>
  <c r="AB1562" i="2"/>
  <c r="V2427" i="2"/>
  <c r="AA2427" i="2"/>
  <c r="AB1563" i="2"/>
  <c r="Y482" i="2"/>
  <c r="AA482" i="2"/>
  <c r="AB1564" i="2"/>
  <c r="V1911" i="2"/>
  <c r="Y1911" i="2"/>
  <c r="AA1911" i="2"/>
  <c r="AB1565" i="2"/>
  <c r="V1912" i="2"/>
  <c r="Y1912" i="2"/>
  <c r="AA1912" i="2"/>
  <c r="AB1566" i="2"/>
  <c r="Y362" i="2"/>
  <c r="AA362" i="2"/>
  <c r="AB1567" i="2"/>
  <c r="Y1913" i="2"/>
  <c r="AA1913" i="2"/>
  <c r="AB1568" i="2"/>
  <c r="V1914" i="2"/>
  <c r="AA1914" i="2"/>
  <c r="AB1569" i="2"/>
  <c r="V2063" i="2"/>
  <c r="AA2063" i="2"/>
  <c r="AB1570" i="2"/>
  <c r="V2064" i="2"/>
  <c r="AA2064" i="2"/>
  <c r="AB1571" i="2"/>
  <c r="Y2678" i="2"/>
  <c r="AA2678" i="2"/>
  <c r="AB1572" i="2"/>
  <c r="V2679" i="2"/>
  <c r="Y2679" i="2"/>
  <c r="AA2679" i="2"/>
  <c r="AB1573" i="2"/>
  <c r="V2049" i="2"/>
  <c r="Y2049" i="2"/>
  <c r="AA2049" i="2"/>
  <c r="AB1574" i="2"/>
  <c r="Y2050" i="2"/>
  <c r="AA2050" i="2"/>
  <c r="AB1575" i="2"/>
  <c r="Y2354" i="2"/>
  <c r="AA2354" i="2"/>
  <c r="AB1576" i="2"/>
  <c r="V2355" i="2"/>
  <c r="AA2355" i="2"/>
  <c r="AB1577" i="2"/>
  <c r="V2803" i="2"/>
  <c r="AA2803" i="2"/>
  <c r="AB1578" i="2"/>
  <c r="V2804" i="2"/>
  <c r="AA2804" i="2"/>
  <c r="AB1579" i="2"/>
  <c r="Y717" i="2"/>
  <c r="AA717" i="2"/>
  <c r="AB1580" i="2"/>
  <c r="V3166" i="2"/>
  <c r="Y3166" i="2"/>
  <c r="AA3166" i="2"/>
  <c r="AB1581" i="2"/>
  <c r="Y2800" i="2"/>
  <c r="AA2800" i="2"/>
  <c r="AB1582" i="2"/>
  <c r="Y2801" i="2"/>
  <c r="AA2801" i="2"/>
  <c r="AB1583" i="2"/>
  <c r="Y716" i="2"/>
  <c r="AA716" i="2"/>
  <c r="AB1584" i="2"/>
  <c r="V2797" i="2"/>
  <c r="AA2797" i="2"/>
  <c r="AB1585" i="2"/>
  <c r="V2798" i="2"/>
  <c r="AA2798" i="2"/>
  <c r="AB1586" i="2"/>
  <c r="V2217" i="2"/>
  <c r="AA2217" i="2"/>
  <c r="AB1587" i="2"/>
  <c r="Y2218" i="2"/>
  <c r="AA2218" i="2"/>
  <c r="AB1588" i="2"/>
  <c r="V2219" i="2"/>
  <c r="Y2219" i="2"/>
  <c r="AA2219" i="2"/>
  <c r="AB1589" i="2"/>
  <c r="V285" i="2"/>
  <c r="Y285" i="2"/>
  <c r="AA285" i="2"/>
  <c r="AB1590" i="2"/>
  <c r="Y1300" i="2"/>
  <c r="AA1300" i="2"/>
  <c r="AB1591" i="2"/>
  <c r="Y2096" i="2"/>
  <c r="AA2096" i="2"/>
  <c r="AB1592" i="2"/>
  <c r="V1068" i="2"/>
  <c r="AA1068" i="2"/>
  <c r="AB1593" i="2"/>
  <c r="V2179" i="2"/>
  <c r="AA2179" i="2"/>
  <c r="AB1594" i="2"/>
  <c r="V1028" i="2"/>
  <c r="AA1028" i="2"/>
  <c r="AB1595" i="2"/>
  <c r="Y60" i="2"/>
  <c r="AA60" i="2"/>
  <c r="AB1596" i="2"/>
  <c r="V61" i="2"/>
  <c r="Y61" i="2"/>
  <c r="AA61" i="2"/>
  <c r="AB1597" i="2"/>
  <c r="V62" i="2"/>
  <c r="Y62" i="2"/>
  <c r="AA62" i="2"/>
  <c r="AB1598" i="2"/>
  <c r="Y63" i="2"/>
  <c r="AA63" i="2"/>
  <c r="AB1599" i="2"/>
  <c r="Y24" i="2"/>
  <c r="AA24" i="2"/>
  <c r="AB1600" i="2"/>
  <c r="V64" i="2"/>
  <c r="AA64" i="2"/>
  <c r="AB1601" i="2"/>
  <c r="V65" i="2"/>
  <c r="AA65" i="2"/>
  <c r="AB1602" i="2"/>
  <c r="V66" i="2"/>
  <c r="AA66" i="2"/>
  <c r="AB1603" i="2"/>
  <c r="Y67" i="2"/>
  <c r="AA67" i="2"/>
  <c r="AB1604" i="2"/>
  <c r="V1142" i="2"/>
  <c r="Y1142" i="2"/>
  <c r="AA1142" i="2"/>
  <c r="AB1605" i="2"/>
  <c r="V2961" i="2"/>
  <c r="Y2961" i="2"/>
  <c r="AA2961" i="2"/>
  <c r="AB1606" i="2"/>
  <c r="Y1479" i="2"/>
  <c r="AA1479" i="2"/>
  <c r="AB1607" i="2"/>
  <c r="Y1480" i="2"/>
  <c r="AA1480" i="2"/>
  <c r="AB1608" i="2"/>
  <c r="V165" i="2"/>
  <c r="AA165" i="2"/>
  <c r="AB1609" i="2"/>
  <c r="V166" i="2"/>
  <c r="AA166" i="2"/>
  <c r="AB1610" i="2"/>
  <c r="AA13" i="2"/>
  <c r="AB1611" i="2"/>
  <c r="Y167" i="2"/>
  <c r="AA167" i="2"/>
  <c r="AB1612" i="2"/>
  <c r="V168" i="2"/>
  <c r="Y168" i="2"/>
  <c r="AA168" i="2"/>
  <c r="AB1613" i="2"/>
  <c r="Y169" i="2"/>
  <c r="AA169" i="2"/>
  <c r="AB1614" i="2"/>
  <c r="Y170" i="2"/>
  <c r="AA170" i="2"/>
  <c r="AB1615" i="2"/>
  <c r="Y171" i="2"/>
  <c r="AA171" i="2"/>
  <c r="AB1616" i="2"/>
  <c r="V38" i="2"/>
  <c r="AA38" i="2"/>
  <c r="AB1617" i="2"/>
  <c r="V172" i="2"/>
  <c r="AA172" i="2"/>
  <c r="AB1618" i="2"/>
  <c r="V173" i="2"/>
  <c r="AA173" i="2"/>
  <c r="AB1619" i="2"/>
  <c r="Y174" i="2"/>
  <c r="AA174" i="2"/>
  <c r="AB1620" i="2"/>
  <c r="V1327" i="2"/>
  <c r="Y1327" i="2"/>
  <c r="AA1327" i="2"/>
  <c r="AB1621" i="2"/>
  <c r="V289" i="2"/>
  <c r="Y289" i="2"/>
  <c r="AA289" i="2"/>
  <c r="AB1622" i="2"/>
  <c r="Y1328" i="2"/>
  <c r="AA1328" i="2"/>
  <c r="AB1623" i="2"/>
  <c r="Y1329" i="2"/>
  <c r="AA1329" i="2"/>
  <c r="AB1624" i="2"/>
  <c r="V1330" i="2"/>
  <c r="AA1330" i="2"/>
  <c r="AB1625" i="2"/>
  <c r="V1331" i="2"/>
  <c r="AA1331" i="2"/>
  <c r="AB1626" i="2"/>
  <c r="V1332" i="2"/>
  <c r="AA1332" i="2"/>
  <c r="AB1627" i="2"/>
  <c r="Y1333" i="2"/>
  <c r="AA1333" i="2"/>
  <c r="AB1628" i="2"/>
  <c r="V1334" i="2"/>
  <c r="Y1334" i="2"/>
  <c r="AA1334" i="2"/>
  <c r="AB1629" i="2"/>
  <c r="V332" i="2"/>
  <c r="Y332" i="2"/>
  <c r="AA332" i="2"/>
  <c r="AB1630" i="2"/>
  <c r="Y1335" i="2"/>
  <c r="AA1335" i="2"/>
  <c r="AB1631" i="2"/>
  <c r="Y1336" i="2"/>
  <c r="AA1336" i="2"/>
  <c r="AB1632" i="2"/>
  <c r="V1337" i="2"/>
  <c r="AA1337" i="2"/>
  <c r="AB1633" i="2"/>
  <c r="V2890" i="2"/>
  <c r="AA2890" i="2"/>
  <c r="AB1634" i="2"/>
  <c r="V2891" i="2"/>
  <c r="AA2891" i="2"/>
  <c r="AB1635" i="2"/>
  <c r="Y2892" i="2"/>
  <c r="AA2892" i="2"/>
  <c r="AB1636" i="2"/>
  <c r="V2893" i="2"/>
  <c r="Y2893" i="2"/>
  <c r="AA2893" i="2"/>
  <c r="AB1637" i="2"/>
  <c r="V3598" i="2"/>
  <c r="Y3598" i="2"/>
  <c r="AA3598" i="2"/>
  <c r="AB1638" i="2"/>
  <c r="Y406" i="2"/>
  <c r="AA406" i="2"/>
  <c r="AB1639" i="2"/>
  <c r="Y3595" i="2"/>
  <c r="AA3595" i="2"/>
  <c r="AB1640" i="2"/>
  <c r="V3596" i="2"/>
  <c r="AA3596" i="2"/>
  <c r="AB1641" i="2"/>
  <c r="V383" i="2"/>
  <c r="AA383" i="2"/>
  <c r="AB1642" i="2"/>
  <c r="V2335" i="2"/>
  <c r="AA2335" i="2"/>
  <c r="AB1643" i="2"/>
  <c r="Y3597" i="2"/>
  <c r="AA3597" i="2"/>
  <c r="AB1644" i="2"/>
  <c r="V3592" i="2"/>
  <c r="Y3592" i="2"/>
  <c r="AA3592" i="2"/>
  <c r="AB1645" i="2"/>
  <c r="Y3593" i="2"/>
  <c r="AA3593" i="2"/>
  <c r="AB1646" i="2"/>
  <c r="Y841" i="2"/>
  <c r="AA841" i="2"/>
  <c r="AB1647" i="2"/>
  <c r="Y3589" i="2"/>
  <c r="AA3589" i="2"/>
  <c r="AB1648" i="2"/>
  <c r="V3590" i="2"/>
  <c r="AA3590" i="2"/>
  <c r="AB1649" i="2"/>
  <c r="V3591" i="2"/>
  <c r="AA3591" i="2"/>
  <c r="AB1650" i="2"/>
  <c r="V3587" i="2"/>
  <c r="AA3587" i="2"/>
  <c r="AB1651" i="2"/>
  <c r="Y3588" i="2"/>
  <c r="AA3588" i="2"/>
  <c r="AB1652" i="2"/>
  <c r="V808" i="2"/>
  <c r="Y808" i="2"/>
  <c r="AA808" i="2"/>
  <c r="AB1653" i="2"/>
  <c r="V809" i="2"/>
  <c r="Y809" i="2"/>
  <c r="AA809" i="2"/>
  <c r="AB1654" i="2"/>
  <c r="Y810" i="2"/>
  <c r="AA810" i="2"/>
  <c r="AB1655" i="2"/>
  <c r="Y813" i="2"/>
  <c r="AA813" i="2"/>
  <c r="AB1656" i="2"/>
  <c r="V3064" i="2"/>
  <c r="AA3064" i="2"/>
  <c r="AB1657" i="2"/>
  <c r="V3065" i="2"/>
  <c r="AA3065" i="2"/>
  <c r="AB1658" i="2"/>
  <c r="V3607" i="2"/>
  <c r="AA3607" i="2"/>
  <c r="AB1659" i="2"/>
  <c r="Y3608" i="2"/>
  <c r="AA3608" i="2"/>
  <c r="AB1660" i="2"/>
  <c r="V598" i="2"/>
  <c r="Y598" i="2"/>
  <c r="AA598" i="2"/>
  <c r="AB1661" i="2"/>
  <c r="V834" i="2"/>
  <c r="Y834" i="2"/>
  <c r="AA834" i="2"/>
  <c r="AB1662" i="2"/>
  <c r="Y835" i="2"/>
  <c r="AA835" i="2"/>
  <c r="AB1663" i="2"/>
  <c r="Y836" i="2"/>
  <c r="AA836" i="2"/>
  <c r="AB1664" i="2"/>
  <c r="V2417" i="2"/>
  <c r="AA2417" i="2"/>
  <c r="AB1665" i="2"/>
  <c r="V397" i="2"/>
  <c r="AA397" i="2"/>
  <c r="AB1666" i="2"/>
  <c r="V2418" i="2"/>
  <c r="AA2418" i="2"/>
  <c r="AB1667" i="2"/>
  <c r="Y2564" i="2"/>
  <c r="AA2564" i="2"/>
  <c r="AB1668" i="2"/>
  <c r="V1441" i="2"/>
  <c r="Y1441" i="2"/>
  <c r="AA1441" i="2"/>
  <c r="AB1669" i="2"/>
  <c r="V956" i="2"/>
  <c r="Y956" i="2"/>
  <c r="AA956" i="2"/>
  <c r="AB1670" i="2"/>
  <c r="Y957" i="2"/>
  <c r="AA957" i="2"/>
  <c r="AB1671" i="2"/>
  <c r="Y958" i="2"/>
  <c r="AA958" i="2"/>
  <c r="AB1672" i="2"/>
  <c r="V959" i="2"/>
  <c r="AA959" i="2"/>
  <c r="AB1673" i="2"/>
  <c r="V960" i="2"/>
  <c r="AA960" i="2"/>
  <c r="AB1674" i="2"/>
  <c r="V961" i="2"/>
  <c r="AA961" i="2"/>
  <c r="AB1675" i="2"/>
  <c r="Y962" i="2"/>
  <c r="AA962" i="2"/>
  <c r="AB1676" i="2"/>
  <c r="V963" i="2"/>
  <c r="Y963" i="2"/>
  <c r="AA963" i="2"/>
  <c r="AB1677" i="2"/>
  <c r="Y964" i="2"/>
  <c r="AA964" i="2"/>
  <c r="AB1678" i="2"/>
  <c r="Y616" i="2"/>
  <c r="AA616" i="2"/>
  <c r="AB1679" i="2"/>
  <c r="V2943" i="2"/>
  <c r="Y2943" i="2"/>
  <c r="AA2943" i="2"/>
  <c r="AB1680" i="2"/>
  <c r="V965" i="2"/>
  <c r="AA965" i="2"/>
  <c r="AB1681" i="2"/>
  <c r="V966" i="2"/>
  <c r="AA966" i="2"/>
  <c r="AB1682" i="2"/>
  <c r="V967" i="2"/>
  <c r="AA967" i="2"/>
  <c r="AB1683" i="2"/>
  <c r="Y968" i="2"/>
  <c r="AA968" i="2"/>
  <c r="AB1684" i="2"/>
  <c r="V969" i="2"/>
  <c r="Y969" i="2"/>
  <c r="AA969" i="2"/>
  <c r="AB1685" i="2"/>
  <c r="V970" i="2"/>
  <c r="Y970" i="2"/>
  <c r="AA970" i="2"/>
  <c r="AB1686" i="2"/>
  <c r="Y615" i="2"/>
  <c r="AA615" i="2"/>
  <c r="AB1687" i="2"/>
  <c r="Y971" i="2"/>
  <c r="AA971" i="2"/>
  <c r="AB1688" i="2"/>
  <c r="V972" i="2"/>
  <c r="AA972" i="2"/>
  <c r="AB1689" i="2"/>
  <c r="V975" i="2"/>
  <c r="AA975" i="2"/>
  <c r="AB1690" i="2"/>
  <c r="V976" i="2"/>
  <c r="AA976" i="2"/>
  <c r="AB1691" i="2"/>
  <c r="Y2482" i="2"/>
  <c r="AA2482" i="2"/>
  <c r="AB1692" i="2"/>
  <c r="V418" i="2"/>
  <c r="Y418" i="2"/>
  <c r="AA418" i="2"/>
  <c r="AB1693" i="2"/>
  <c r="V2084" i="2"/>
  <c r="Y2084" i="2"/>
  <c r="AA2084" i="2"/>
  <c r="AB1694" i="2"/>
  <c r="Y2821" i="2"/>
  <c r="AA2821" i="2"/>
  <c r="AB1695" i="2"/>
  <c r="Y3163" i="2"/>
  <c r="AA3163" i="2"/>
  <c r="AB1696" i="2"/>
  <c r="V3164" i="2"/>
  <c r="AA3164" i="2"/>
  <c r="AB1697" i="2"/>
  <c r="V3165" i="2"/>
  <c r="AA3165" i="2"/>
  <c r="AB1698" i="2"/>
  <c r="V3161" i="2"/>
  <c r="AA3161" i="2"/>
  <c r="AB1699" i="2"/>
  <c r="Y3162" i="2"/>
  <c r="AA3162" i="2"/>
  <c r="AB1700" i="2"/>
  <c r="V3159" i="2"/>
  <c r="Y3159" i="2"/>
  <c r="AA3159" i="2"/>
  <c r="AB1701" i="2"/>
  <c r="V3160" i="2"/>
  <c r="Y3160" i="2"/>
  <c r="AA3160" i="2"/>
  <c r="AB1702" i="2"/>
  <c r="Y3157" i="2"/>
  <c r="AA3157" i="2"/>
  <c r="AB1703" i="2"/>
  <c r="Y3158" i="2"/>
  <c r="AA3158" i="2"/>
  <c r="AB1704" i="2"/>
  <c r="V3155" i="2"/>
  <c r="AA3155" i="2"/>
  <c r="AB1705" i="2"/>
  <c r="V3156" i="2"/>
  <c r="AA3156" i="2"/>
  <c r="AB1706" i="2"/>
  <c r="V3153" i="2"/>
  <c r="AA3153" i="2"/>
  <c r="AB1707" i="2"/>
  <c r="Y3154" i="2"/>
  <c r="AA3154" i="2"/>
  <c r="AB1708" i="2"/>
  <c r="V3151" i="2"/>
  <c r="Y3151" i="2"/>
  <c r="AA3151" i="2"/>
  <c r="AB1709" i="2"/>
  <c r="Y3152" i="2"/>
  <c r="AA3152" i="2"/>
  <c r="AB1710" i="2"/>
  <c r="Y3167" i="2"/>
  <c r="AA3167" i="2"/>
  <c r="AB1711" i="2"/>
  <c r="Y750" i="2"/>
  <c r="AA750" i="2"/>
  <c r="AB1712" i="2"/>
  <c r="V3168" i="2"/>
  <c r="AA3168" i="2"/>
  <c r="AB1713" i="2"/>
  <c r="V3169" i="2"/>
  <c r="AA3169" i="2"/>
  <c r="AB1714" i="2"/>
  <c r="V2809" i="2"/>
  <c r="AA2809" i="2"/>
  <c r="AB1715" i="2"/>
  <c r="Y2810" i="2"/>
  <c r="AA2810" i="2"/>
  <c r="AB1716" i="2"/>
  <c r="V718" i="2"/>
  <c r="Y718" i="2"/>
  <c r="AA718" i="2"/>
  <c r="AB1717" i="2"/>
  <c r="V3171" i="2"/>
  <c r="Y3171" i="2"/>
  <c r="AA3171" i="2"/>
  <c r="AB1718" i="2"/>
  <c r="Y2807" i="2"/>
  <c r="AA2807" i="2"/>
  <c r="AB1719" i="2"/>
  <c r="Y3170" i="2"/>
  <c r="AA3170" i="2"/>
  <c r="AB1720" i="2"/>
  <c r="V837" i="2"/>
  <c r="AA837" i="2"/>
  <c r="AB1721" i="2"/>
  <c r="V838" i="2"/>
  <c r="AA838" i="2"/>
  <c r="AB1722" i="2"/>
  <c r="V839" i="2"/>
  <c r="AA839" i="2"/>
  <c r="AB1723" i="2"/>
  <c r="Y608" i="2"/>
  <c r="AA608" i="2"/>
  <c r="AB1724" i="2"/>
  <c r="V2932" i="2"/>
  <c r="Y2932" i="2"/>
  <c r="AA2932" i="2"/>
  <c r="AB1725" i="2"/>
  <c r="V2398" i="2"/>
  <c r="Y2398" i="2"/>
  <c r="AA2398" i="2"/>
  <c r="AB1726" i="2"/>
  <c r="Y708" i="2"/>
  <c r="AA708" i="2"/>
  <c r="AB1727" i="2"/>
  <c r="Y3409" i="2"/>
  <c r="AA3409" i="2"/>
  <c r="AB1728" i="2"/>
  <c r="V1575" i="2"/>
  <c r="AA1575" i="2"/>
  <c r="AB1729" i="2"/>
  <c r="V1282" i="2"/>
  <c r="AA1282" i="2"/>
  <c r="AB1730" i="2"/>
  <c r="V401" i="2"/>
  <c r="AA401" i="2"/>
  <c r="AB1731" i="2"/>
  <c r="Y1510" i="2"/>
  <c r="AA1510" i="2"/>
  <c r="AB1732" i="2"/>
  <c r="V594" i="2"/>
  <c r="Y594" i="2"/>
  <c r="AA594" i="2"/>
  <c r="AB1733" i="2"/>
  <c r="V1511" i="2"/>
  <c r="Y1511" i="2"/>
  <c r="AA1511" i="2"/>
  <c r="AB1734" i="2"/>
  <c r="Y111" i="2"/>
  <c r="AA111" i="2"/>
  <c r="AB1735" i="2"/>
  <c r="Y112" i="2"/>
  <c r="AA112" i="2"/>
  <c r="AB1736" i="2"/>
  <c r="V113" i="2"/>
  <c r="AA113" i="2"/>
  <c r="AB1737" i="2"/>
  <c r="V114" i="2"/>
  <c r="AA114" i="2"/>
  <c r="AB1738" i="2"/>
  <c r="V115" i="2"/>
  <c r="AA115" i="2"/>
  <c r="AB1739" i="2"/>
  <c r="Y9" i="2"/>
  <c r="AA9" i="2"/>
  <c r="AB1740" i="2"/>
  <c r="V116" i="2"/>
  <c r="Y116" i="2"/>
  <c r="AA116" i="2"/>
  <c r="AB1741" i="2"/>
  <c r="Y117" i="2"/>
  <c r="AA117" i="2"/>
  <c r="AB1742" i="2"/>
  <c r="Y1217" i="2"/>
  <c r="AA1217" i="2"/>
  <c r="AB1743" i="2"/>
  <c r="V1218" i="2"/>
  <c r="Y1218" i="2"/>
  <c r="AA1218" i="2"/>
  <c r="AB1744" i="2"/>
  <c r="V1219" i="2"/>
  <c r="AA1219" i="2"/>
  <c r="AB1745" i="2"/>
  <c r="AA259" i="2"/>
  <c r="AB1746" i="2"/>
  <c r="V1220" i="2"/>
  <c r="AA1220" i="2"/>
  <c r="AB1747" i="2"/>
  <c r="Y1221" i="2"/>
  <c r="AA1221" i="2"/>
  <c r="AB1748" i="2"/>
  <c r="V1222" i="2"/>
  <c r="Y1222" i="2"/>
  <c r="AA1222" i="2"/>
  <c r="AB1749" i="2"/>
  <c r="V2974" i="2"/>
  <c r="Y2974" i="2"/>
  <c r="AA2974" i="2"/>
  <c r="AB1750" i="2"/>
  <c r="Y1132" i="2"/>
  <c r="AA1132" i="2"/>
  <c r="AB1751" i="2"/>
  <c r="Y1133" i="2"/>
  <c r="AA1133" i="2"/>
  <c r="AB1752" i="2"/>
  <c r="V1973" i="2"/>
  <c r="AA1973" i="2"/>
  <c r="AB1753" i="2"/>
  <c r="V1974" i="2"/>
  <c r="AA1974" i="2"/>
  <c r="AB1754" i="2"/>
  <c r="V233" i="2"/>
  <c r="AA233" i="2"/>
  <c r="AB1755" i="2"/>
  <c r="Y44" i="2"/>
  <c r="AA44" i="2"/>
  <c r="AB1756" i="2"/>
  <c r="V3227" i="2"/>
  <c r="Y3227" i="2"/>
  <c r="AA3227" i="2"/>
  <c r="AB1757" i="2"/>
  <c r="V758" i="2"/>
  <c r="Y758" i="2"/>
  <c r="AA758" i="2"/>
  <c r="AB1758" i="2"/>
  <c r="Y3228" i="2"/>
  <c r="AA3228" i="2"/>
  <c r="AB1759" i="2"/>
  <c r="Y1963" i="2"/>
  <c r="AA1963" i="2"/>
  <c r="AB1760" i="2"/>
  <c r="V299" i="2"/>
  <c r="AA299" i="2"/>
  <c r="AB1761" i="2"/>
  <c r="V1964" i="2"/>
  <c r="AA1964" i="2"/>
  <c r="AB1762" i="2"/>
  <c r="V1965" i="2"/>
  <c r="AA1965" i="2"/>
  <c r="AB1763" i="2"/>
  <c r="Y1966" i="2"/>
  <c r="AA1966" i="2"/>
  <c r="AB1764" i="2"/>
  <c r="V602" i="2"/>
  <c r="Y602" i="2"/>
  <c r="AA602" i="2"/>
  <c r="AB1765" i="2"/>
  <c r="V1967" i="2"/>
  <c r="Y1967" i="2"/>
  <c r="AA1967" i="2"/>
  <c r="AB1766" i="2"/>
  <c r="Y1968" i="2"/>
  <c r="AA1968" i="2"/>
  <c r="AB1767" i="2"/>
  <c r="Y2505" i="2"/>
  <c r="AA2505" i="2"/>
  <c r="AB1768" i="2"/>
  <c r="V2506" i="2"/>
  <c r="AA2506" i="2"/>
  <c r="AB1769" i="2"/>
  <c r="V709" i="2"/>
  <c r="AA709" i="2"/>
  <c r="AB1770" i="2"/>
  <c r="V2507" i="2"/>
  <c r="AA2507" i="2"/>
  <c r="AB1771" i="2"/>
  <c r="Y2508" i="2"/>
  <c r="AA2508" i="2"/>
  <c r="AB1772" i="2"/>
  <c r="V284" i="2"/>
  <c r="Y284" i="2"/>
  <c r="AA284" i="2"/>
  <c r="AB1773" i="2"/>
  <c r="Y2509" i="2"/>
  <c r="AA2509" i="2"/>
  <c r="AB1774" i="2"/>
  <c r="Y2510" i="2"/>
  <c r="AA2510" i="2"/>
  <c r="AB1775" i="2"/>
  <c r="Y2694" i="2"/>
  <c r="AA2694" i="2"/>
  <c r="AB1776" i="2"/>
  <c r="V2695" i="2"/>
  <c r="AA2695" i="2"/>
  <c r="AB1777" i="2"/>
  <c r="V937" i="2"/>
  <c r="AA937" i="2"/>
  <c r="AB1778" i="2"/>
  <c r="V938" i="2"/>
  <c r="AA938" i="2"/>
  <c r="AB1779" i="2"/>
  <c r="Y939" i="2"/>
  <c r="AA939" i="2"/>
  <c r="AB1780" i="2"/>
  <c r="Y940" i="2"/>
  <c r="AA940" i="2"/>
  <c r="AB1781" i="2"/>
  <c r="V941" i="2"/>
  <c r="Y941" i="2"/>
  <c r="AA941" i="2"/>
  <c r="AB1782" i="2"/>
  <c r="Y942" i="2"/>
  <c r="AA942" i="2"/>
  <c r="AB1783" i="2"/>
  <c r="V943" i="2"/>
  <c r="Y943" i="2"/>
  <c r="AA943" i="2"/>
  <c r="AB1784" i="2"/>
  <c r="V944" i="2"/>
  <c r="AA944" i="2"/>
  <c r="AB1785" i="2"/>
  <c r="V614" i="2"/>
  <c r="AA614" i="2"/>
  <c r="AB1786" i="2"/>
  <c r="V945" i="2"/>
  <c r="Y945" i="2"/>
  <c r="AA945" i="2"/>
  <c r="AB1787" i="2"/>
  <c r="Y947" i="2"/>
  <c r="AA947" i="2"/>
  <c r="AB1788" i="2"/>
  <c r="Y613" i="2"/>
  <c r="AA613" i="2"/>
  <c r="AB1789" i="2"/>
  <c r="V948" i="2"/>
  <c r="Y948" i="2"/>
  <c r="AA948" i="2"/>
  <c r="AB1790" i="2"/>
  <c r="Y949" i="2"/>
  <c r="AA949" i="2"/>
  <c r="AB1791" i="2"/>
  <c r="Y950" i="2"/>
  <c r="AA950" i="2"/>
  <c r="AB1792" i="2"/>
  <c r="V951" i="2"/>
  <c r="AA951" i="2"/>
  <c r="AB1793" i="2"/>
  <c r="V952" i="2"/>
  <c r="AA952" i="2"/>
  <c r="AB1794" i="2"/>
  <c r="Y953" i="2"/>
  <c r="AA953" i="2"/>
  <c r="AB1795" i="2"/>
  <c r="Y1308" i="2"/>
  <c r="AA1308" i="2"/>
  <c r="AB1796" i="2"/>
  <c r="V281" i="2"/>
  <c r="Y281" i="2"/>
  <c r="AA281" i="2"/>
  <c r="AB1797" i="2"/>
  <c r="V1309" i="2"/>
  <c r="Y1309" i="2"/>
  <c r="AA1309" i="2"/>
  <c r="AB1798" i="2"/>
  <c r="Y1310" i="2"/>
  <c r="AA1310" i="2"/>
  <c r="AB1799" i="2"/>
  <c r="Y1311" i="2"/>
  <c r="AA1311" i="2"/>
  <c r="AB1800" i="2"/>
  <c r="V2561" i="2"/>
  <c r="AA2561" i="2"/>
  <c r="AB1801" i="2"/>
  <c r="V471" i="2"/>
  <c r="AA471" i="2"/>
  <c r="AB1802" i="2"/>
  <c r="V2562" i="2"/>
  <c r="AA2562" i="2"/>
  <c r="AB1803" i="2"/>
  <c r="Y3583" i="2"/>
  <c r="AA3583" i="2"/>
  <c r="AB1804" i="2"/>
  <c r="V3584" i="2"/>
  <c r="Y3584" i="2"/>
  <c r="AA3584" i="2"/>
  <c r="AB1805" i="2"/>
  <c r="Y3532" i="2"/>
  <c r="AA3532" i="2"/>
  <c r="AB1806" i="2"/>
  <c r="Y3533" i="2"/>
  <c r="AA3533" i="2"/>
  <c r="AB1807" i="2"/>
  <c r="V3534" i="2"/>
  <c r="Y3534" i="2"/>
  <c r="AA3534" i="2"/>
  <c r="AB1808" i="2"/>
  <c r="V3535" i="2"/>
  <c r="AA3535" i="2"/>
  <c r="AB1809" i="2"/>
  <c r="V3536" i="2"/>
  <c r="AA3536" i="2"/>
  <c r="AB1810" i="2"/>
  <c r="V822" i="2"/>
  <c r="AA822" i="2"/>
  <c r="AB1811" i="2"/>
  <c r="Y3537" i="2"/>
  <c r="AA3537" i="2"/>
  <c r="AB1812" i="2"/>
  <c r="Y47" i="2"/>
  <c r="AA47" i="2"/>
  <c r="AB1813" i="2"/>
  <c r="V48" i="2"/>
  <c r="Y48" i="2"/>
  <c r="AA48" i="2"/>
  <c r="AB1814" i="2"/>
  <c r="Y49" i="2"/>
  <c r="AA49" i="2"/>
  <c r="AB1815" i="2"/>
  <c r="V50" i="2"/>
  <c r="Y50" i="2"/>
  <c r="AA50" i="2"/>
  <c r="AB1816" i="2"/>
  <c r="V51" i="2"/>
  <c r="Y51" i="2"/>
  <c r="AA51" i="2"/>
  <c r="AB1817" i="2"/>
  <c r="V52" i="2"/>
  <c r="AA52" i="2"/>
  <c r="AB1818" i="2"/>
  <c r="V23" i="2"/>
  <c r="AA23" i="2"/>
  <c r="AB1819" i="2"/>
  <c r="Y249" i="2"/>
  <c r="AA249" i="2"/>
  <c r="AB1820" i="2"/>
  <c r="V53" i="2"/>
  <c r="Y53" i="2"/>
  <c r="AA53" i="2"/>
  <c r="AB1821" i="2"/>
  <c r="V54" i="2"/>
  <c r="Y54" i="2"/>
  <c r="AA54" i="2"/>
  <c r="AB1822" i="2"/>
  <c r="V2529" i="2"/>
  <c r="Y2529" i="2"/>
  <c r="AA2529" i="2"/>
  <c r="AB1823" i="2"/>
  <c r="V1121" i="2"/>
  <c r="Y1121" i="2"/>
  <c r="AA1121" i="2"/>
  <c r="AB1824" i="2"/>
  <c r="V2376" i="2"/>
  <c r="Y2376" i="2"/>
  <c r="AA2376" i="2"/>
  <c r="AB1825" i="2"/>
  <c r="V2377" i="2"/>
  <c r="AA2377" i="2"/>
  <c r="AB1826" i="2"/>
  <c r="V3269" i="2"/>
  <c r="Y3269" i="2"/>
  <c r="AA3269" i="2"/>
  <c r="AB1827" i="2"/>
  <c r="Y763" i="2"/>
  <c r="AA763" i="2"/>
  <c r="AB1828" i="2"/>
  <c r="V3270" i="2"/>
  <c r="Y3270" i="2"/>
  <c r="AA3270" i="2"/>
  <c r="AB1829" i="2"/>
  <c r="Y1951" i="2"/>
  <c r="AA1951" i="2"/>
  <c r="AB1830" i="2"/>
  <c r="Y1952" i="2"/>
  <c r="AA1952" i="2"/>
  <c r="AB1831" i="2"/>
  <c r="Y1953" i="2"/>
  <c r="AA1953" i="2"/>
  <c r="AB1832" i="2"/>
  <c r="V1954" i="2"/>
  <c r="AA1954" i="2"/>
  <c r="AB1833" i="2"/>
  <c r="Y3183" i="2"/>
  <c r="AA3183" i="2"/>
  <c r="AB1834" i="2"/>
  <c r="V3184" i="2"/>
  <c r="Y3184" i="2"/>
  <c r="AA3184" i="2"/>
  <c r="AB1835" i="2"/>
  <c r="Y753" i="2"/>
  <c r="AA753" i="2"/>
  <c r="AB1836" i="2"/>
  <c r="Y3387" i="2"/>
  <c r="AA3387" i="2"/>
  <c r="AB1837" i="2"/>
  <c r="V2268" i="2"/>
  <c r="Y2268" i="2"/>
  <c r="AA2268" i="2"/>
  <c r="AB1838" i="2"/>
  <c r="V2269" i="2"/>
  <c r="Y2269" i="2"/>
  <c r="AA2269" i="2"/>
  <c r="AB1839" i="2"/>
  <c r="V2270" i="2"/>
  <c r="Y2270" i="2"/>
  <c r="AA2270" i="2"/>
  <c r="AB1840" i="2"/>
  <c r="Y2271" i="2"/>
  <c r="AA2271" i="2"/>
  <c r="AB1841" i="2"/>
  <c r="Y3131" i="2"/>
  <c r="AA3131" i="2"/>
  <c r="AB1842" i="2"/>
  <c r="Y1983" i="2"/>
  <c r="AA1983" i="2"/>
  <c r="AB1843" i="2"/>
  <c r="V3132" i="2"/>
  <c r="Y3132" i="2"/>
  <c r="AA3132" i="2"/>
  <c r="AB1844" i="2"/>
  <c r="Y3546" i="2"/>
  <c r="AA3546" i="2"/>
  <c r="AB1845" i="2"/>
  <c r="Y436" i="2"/>
  <c r="AA436" i="2"/>
  <c r="AB1846" i="2"/>
  <c r="V3547" i="2"/>
  <c r="Y3547" i="2"/>
  <c r="AA3547" i="2"/>
  <c r="AB1847" i="2"/>
  <c r="V3548" i="2"/>
  <c r="Y3548" i="2"/>
  <c r="AA3548" i="2"/>
  <c r="AB1848" i="2"/>
  <c r="Y3427" i="2"/>
  <c r="AA3427" i="2"/>
  <c r="AB1849" i="2"/>
  <c r="Y3530" i="2"/>
  <c r="AA3530" i="2"/>
  <c r="AB1850" i="2"/>
  <c r="V3428" i="2"/>
  <c r="Y3428" i="2"/>
  <c r="AA3428" i="2"/>
  <c r="AB1851" i="2"/>
  <c r="V3025" i="2"/>
  <c r="Y3025" i="2"/>
  <c r="AA3025" i="2"/>
  <c r="AB1852" i="2"/>
  <c r="Y469" i="2"/>
  <c r="AA469" i="2"/>
  <c r="AB1853" i="2"/>
  <c r="Y2824" i="2"/>
  <c r="AA2824" i="2"/>
  <c r="AB1854" i="2"/>
  <c r="V459" i="2"/>
  <c r="Y459" i="2"/>
  <c r="AA459" i="2"/>
  <c r="AB1855" i="2"/>
  <c r="V2139" i="2"/>
  <c r="Y2139" i="2"/>
  <c r="AA2139" i="2"/>
  <c r="AB1856" i="2"/>
  <c r="Y2140" i="2"/>
  <c r="AA2140" i="2"/>
  <c r="AB1857" i="2"/>
  <c r="Y2025" i="2"/>
  <c r="AA2025" i="2"/>
  <c r="AB1858" i="2"/>
  <c r="Y2026" i="2"/>
  <c r="AA2026" i="2"/>
  <c r="AB1859" i="2"/>
  <c r="V2177" i="2"/>
  <c r="Y2177" i="2"/>
  <c r="AA2177" i="2"/>
  <c r="AB1860" i="2"/>
  <c r="Y2178" i="2"/>
  <c r="AA2178" i="2"/>
  <c r="AB1861" i="2"/>
  <c r="Y1242" i="2"/>
  <c r="AA1242" i="2"/>
  <c r="AB1862" i="2"/>
  <c r="V2841" i="2"/>
  <c r="Y2841" i="2"/>
  <c r="AA2841" i="2"/>
  <c r="AB1863" i="2"/>
  <c r="V2842" i="2"/>
  <c r="Y2842" i="2"/>
  <c r="AA2842" i="2"/>
  <c r="AB1864" i="2"/>
  <c r="Y3177" i="2"/>
  <c r="AA3177" i="2"/>
  <c r="AB1865" i="2"/>
  <c r="Y2847" i="2"/>
  <c r="AA2847" i="2"/>
  <c r="AB1866" i="2"/>
  <c r="V2848" i="2"/>
  <c r="Y2848" i="2"/>
  <c r="AA2848" i="2"/>
  <c r="AB1867" i="2"/>
  <c r="V2849" i="2"/>
  <c r="Y2849" i="2"/>
  <c r="AA2849" i="2"/>
  <c r="AB1868" i="2"/>
  <c r="Y1157" i="2"/>
  <c r="AA1157" i="2"/>
  <c r="AB1869" i="2"/>
  <c r="Y2843" i="2"/>
  <c r="AA2843" i="2"/>
  <c r="AB1870" i="2"/>
  <c r="V725" i="2"/>
  <c r="Y725" i="2"/>
  <c r="AA725" i="2"/>
  <c r="AB1871" i="2"/>
  <c r="V2844" i="2"/>
  <c r="Y2844" i="2"/>
  <c r="AA2844" i="2"/>
  <c r="AB1872" i="2"/>
  <c r="Y2845" i="2"/>
  <c r="AA2845" i="2"/>
  <c r="AB1873" i="2"/>
  <c r="Y2846" i="2"/>
  <c r="AA2846" i="2"/>
  <c r="AB1874" i="2"/>
  <c r="Y1312" i="2"/>
  <c r="AA1312" i="2"/>
  <c r="AB1875" i="2"/>
  <c r="V2671" i="2"/>
  <c r="Y2671" i="2"/>
  <c r="AA2671" i="2"/>
  <c r="AB1876" i="2"/>
  <c r="Y472" i="2"/>
  <c r="AA472" i="2"/>
  <c r="AB1877" i="2"/>
  <c r="Y3250" i="2"/>
  <c r="AA3250" i="2"/>
  <c r="AB1878" i="2"/>
  <c r="V3251" i="2"/>
  <c r="Y3251" i="2"/>
  <c r="AA3251" i="2"/>
  <c r="AB1879" i="2"/>
  <c r="V454" i="2"/>
  <c r="Y454" i="2"/>
  <c r="AA454" i="2"/>
  <c r="AB1880" i="2"/>
  <c r="Y1091" i="2"/>
  <c r="AA1091" i="2"/>
  <c r="AB1881" i="2"/>
  <c r="Y3255" i="2"/>
  <c r="AA3255" i="2"/>
  <c r="AB1882" i="2"/>
  <c r="V3256" i="2"/>
  <c r="Y3256" i="2"/>
  <c r="AA3256" i="2"/>
  <c r="AB1883" i="2"/>
  <c r="V488" i="2"/>
  <c r="Y488" i="2"/>
  <c r="AA488" i="2"/>
  <c r="AB1884" i="2"/>
  <c r="Y1363" i="2"/>
  <c r="AA1363" i="2"/>
  <c r="AB1885" i="2"/>
  <c r="Y2676" i="2"/>
  <c r="AA2676" i="2"/>
  <c r="AB1886" i="2"/>
  <c r="V2677" i="2"/>
  <c r="Y2677" i="2"/>
  <c r="AA2677" i="2"/>
  <c r="AB1887" i="2"/>
  <c r="V154" i="2"/>
  <c r="Y154" i="2"/>
  <c r="AA154" i="2"/>
  <c r="AB1888" i="2"/>
  <c r="Y155" i="2"/>
  <c r="AA155" i="2"/>
  <c r="AB1889" i="2"/>
  <c r="Y156" i="2"/>
  <c r="AA156" i="2"/>
  <c r="AB1890" i="2"/>
  <c r="Y37" i="2"/>
  <c r="AA37" i="2"/>
  <c r="AB1891" i="2"/>
  <c r="V157" i="2"/>
  <c r="Y157" i="2"/>
  <c r="AA157" i="2"/>
  <c r="AB1892" i="2"/>
  <c r="Y158" i="2"/>
  <c r="AA158" i="2"/>
  <c r="AB1893" i="2"/>
  <c r="Y159" i="2"/>
  <c r="AA159" i="2"/>
  <c r="AB1894" i="2"/>
  <c r="V2660" i="2"/>
  <c r="Y2660" i="2"/>
  <c r="AA2660" i="2"/>
  <c r="AB1895" i="2"/>
  <c r="V2661" i="2"/>
  <c r="Y2661" i="2"/>
  <c r="AA2661" i="2"/>
  <c r="AB1896" i="2"/>
  <c r="Y815" i="2"/>
  <c r="AA815" i="2"/>
  <c r="AB1897" i="2"/>
  <c r="Y816" i="2"/>
  <c r="AA816" i="2"/>
  <c r="AB1898" i="2"/>
  <c r="V3067" i="2"/>
  <c r="Y3067" i="2"/>
  <c r="AA3067" i="2"/>
  <c r="AB1899" i="2"/>
  <c r="V3068" i="2"/>
  <c r="Y3068" i="2"/>
  <c r="AA3068" i="2"/>
  <c r="AB1900" i="2"/>
  <c r="Y387" i="2"/>
  <c r="AA387" i="2"/>
  <c r="AB1901" i="2"/>
  <c r="Y3069" i="2"/>
  <c r="AA3069" i="2"/>
  <c r="AB1902" i="2"/>
  <c r="V3070" i="2"/>
  <c r="Y3070" i="2"/>
  <c r="AA3070" i="2"/>
  <c r="AB1903" i="2"/>
  <c r="V2559" i="2"/>
  <c r="Y2559" i="2"/>
  <c r="AA2559" i="2"/>
  <c r="AB1904" i="2"/>
  <c r="Y1720" i="2"/>
  <c r="AA1720" i="2"/>
  <c r="AB1905" i="2"/>
  <c r="Y3096" i="2"/>
  <c r="AA3096" i="2"/>
  <c r="AB1906" i="2"/>
  <c r="Y3097" i="2"/>
  <c r="AA3097" i="2"/>
  <c r="AB1907" i="2"/>
  <c r="V1566" i="2"/>
  <c r="Y1566" i="2"/>
  <c r="AA1566" i="2"/>
  <c r="AB1908" i="2"/>
  <c r="Y2047" i="2"/>
  <c r="AA2047" i="2"/>
  <c r="AB1909" i="2"/>
  <c r="Y2048" i="2"/>
  <c r="AA2048" i="2"/>
  <c r="AB1910" i="2"/>
  <c r="V3211" i="2"/>
  <c r="Y3211" i="2"/>
  <c r="AA3211" i="2"/>
  <c r="AB1911" i="2"/>
  <c r="V3410" i="2"/>
  <c r="Y3410" i="2"/>
  <c r="AA3410" i="2"/>
  <c r="AB1912" i="2"/>
  <c r="Y2993" i="2"/>
  <c r="AA2993" i="2"/>
  <c r="AB1913" i="2"/>
  <c r="Y2994" i="2"/>
  <c r="AA2994" i="2"/>
  <c r="AB1914" i="2"/>
  <c r="V2995" i="2"/>
  <c r="Y2995" i="2"/>
  <c r="AA2995" i="2"/>
  <c r="AB1915" i="2"/>
  <c r="V3260" i="2"/>
  <c r="Y3260" i="2"/>
  <c r="AA3260" i="2"/>
  <c r="AB1916" i="2"/>
  <c r="Y2784" i="2"/>
  <c r="AA2784" i="2"/>
  <c r="AB1917" i="2"/>
  <c r="Y2227" i="2"/>
  <c r="AA2227" i="2"/>
  <c r="AB1918" i="2"/>
  <c r="V1182" i="2"/>
  <c r="Y1182" i="2"/>
  <c r="AA1182" i="2"/>
  <c r="AB1919" i="2"/>
  <c r="V2167" i="2"/>
  <c r="Y2167" i="2"/>
  <c r="AA2167" i="2"/>
  <c r="AB1920" i="2"/>
  <c r="Y2168" i="2"/>
  <c r="AA2168" i="2"/>
  <c r="AB1921" i="2"/>
  <c r="Y2169" i="2"/>
  <c r="AA2169" i="2"/>
  <c r="AB1922" i="2"/>
  <c r="Y3309" i="2"/>
  <c r="AA3309" i="2"/>
  <c r="AB1923" i="2"/>
  <c r="V3310" i="2"/>
  <c r="Y3310" i="2"/>
  <c r="AA3310" i="2"/>
  <c r="AB1924" i="2"/>
  <c r="Y1569" i="2"/>
  <c r="AA1569" i="2"/>
  <c r="AB1925" i="2"/>
  <c r="Y3397" i="2"/>
  <c r="AA3397" i="2"/>
  <c r="AB1926" i="2"/>
  <c r="V1970" i="2"/>
  <c r="Y1970" i="2"/>
  <c r="AA1970" i="2"/>
  <c r="AB1927" i="2"/>
  <c r="V3104" i="2"/>
  <c r="Y3104" i="2"/>
  <c r="AA3104" i="2"/>
  <c r="AB1928" i="2"/>
  <c r="Y3105" i="2"/>
  <c r="AA3105" i="2"/>
  <c r="AB1929" i="2"/>
  <c r="Y3313" i="2"/>
  <c r="AA3313" i="2"/>
  <c r="AB1930" i="2"/>
  <c r="V3172" i="2"/>
  <c r="Y3172" i="2"/>
  <c r="AA3172" i="2"/>
  <c r="AB1931" i="2"/>
  <c r="V3173" i="2"/>
  <c r="Y3173" i="2"/>
  <c r="AA3173" i="2"/>
  <c r="AB1932" i="2"/>
  <c r="Y3174" i="2"/>
  <c r="AA3174" i="2"/>
  <c r="AB1933" i="2"/>
  <c r="Y751" i="2"/>
  <c r="AA751" i="2"/>
  <c r="AB1934" i="2"/>
  <c r="V3357" i="2"/>
  <c r="Y3357" i="2"/>
  <c r="AA3357" i="2"/>
  <c r="AB1935" i="2"/>
  <c r="V3175" i="2"/>
  <c r="Y3175" i="2"/>
  <c r="AA3175" i="2"/>
  <c r="AB1936" i="2"/>
  <c r="Y2499" i="2"/>
  <c r="AA2499" i="2"/>
  <c r="AB1937" i="2"/>
  <c r="Y2500" i="2"/>
  <c r="AA2500" i="2"/>
  <c r="AB1938" i="2"/>
  <c r="Y2501" i="2"/>
  <c r="AA2501" i="2"/>
  <c r="AB1939" i="2"/>
  <c r="V2502" i="2"/>
  <c r="Y2502" i="2"/>
  <c r="AA2502" i="2"/>
  <c r="AB1940" i="2"/>
  <c r="Y3244" i="2"/>
  <c r="AA3244" i="2"/>
  <c r="AB1941" i="2"/>
  <c r="Y3245" i="2"/>
  <c r="AA3245" i="2"/>
  <c r="AB1942" i="2"/>
  <c r="V3335" i="2"/>
  <c r="Y3335" i="2"/>
  <c r="AA3335" i="2"/>
  <c r="AB1943" i="2"/>
  <c r="V3336" i="2"/>
  <c r="Y3336" i="2"/>
  <c r="AA3336" i="2"/>
  <c r="AB1944" i="2"/>
  <c r="Y3332" i="2"/>
  <c r="AA3332" i="2"/>
  <c r="AB1945" i="2"/>
  <c r="Y3333" i="2"/>
  <c r="AA3333" i="2"/>
  <c r="AB1946" i="2"/>
  <c r="V3334" i="2"/>
  <c r="Y3334" i="2"/>
  <c r="AA3334" i="2"/>
  <c r="AB1947" i="2"/>
  <c r="V3330" i="2"/>
  <c r="Y3330" i="2"/>
  <c r="AA3330" i="2"/>
  <c r="AB1948" i="2"/>
  <c r="Y3331" i="2"/>
  <c r="AA3331" i="2"/>
  <c r="AB1949" i="2"/>
  <c r="Y3337" i="2"/>
  <c r="AA3337" i="2"/>
  <c r="AB1950" i="2"/>
  <c r="V3338" i="2"/>
  <c r="Y3338" i="2"/>
  <c r="AA3338" i="2"/>
  <c r="AB1951" i="2"/>
  <c r="V3034" i="2"/>
  <c r="Y3034" i="2"/>
  <c r="AA3034" i="2"/>
  <c r="AB1952" i="2"/>
  <c r="Y3035" i="2"/>
  <c r="AA3035" i="2"/>
  <c r="AB1953" i="2"/>
  <c r="Y3267" i="2"/>
  <c r="AA3267" i="2"/>
  <c r="AB1954" i="2"/>
  <c r="Y480" i="2"/>
  <c r="AA480" i="2"/>
  <c r="AB1955" i="2"/>
  <c r="V3268" i="2"/>
  <c r="Y3268" i="2"/>
  <c r="AA3268" i="2"/>
  <c r="AB1956" i="2"/>
  <c r="Y1208" i="2"/>
  <c r="AA1208" i="2"/>
  <c r="AB1957" i="2"/>
  <c r="Y1210" i="2"/>
  <c r="AA1210" i="2"/>
  <c r="AB1958" i="2"/>
  <c r="V1211" i="2"/>
  <c r="Y1211" i="2"/>
  <c r="AA1211" i="2"/>
  <c r="AB1959" i="2"/>
  <c r="V2402" i="2"/>
  <c r="Y2402" i="2"/>
  <c r="AA2402" i="2"/>
  <c r="AB1960" i="2"/>
  <c r="Y2403" i="2"/>
  <c r="AA2403" i="2"/>
  <c r="AB1961" i="2"/>
  <c r="Y2404" i="2"/>
  <c r="AA2404" i="2"/>
  <c r="AB1962" i="2"/>
  <c r="V1545" i="2"/>
  <c r="Y1545" i="2"/>
  <c r="AA1545" i="2"/>
  <c r="AB1963" i="2"/>
  <c r="V659" i="2"/>
  <c r="Y659" i="2"/>
  <c r="AA659" i="2"/>
  <c r="AB1964" i="2"/>
  <c r="Y1546" i="2"/>
  <c r="AA1546" i="2"/>
  <c r="AB1965" i="2"/>
  <c r="Y1547" i="2"/>
  <c r="AA1547" i="2"/>
  <c r="AB1966" i="2"/>
  <c r="V1548" i="2"/>
  <c r="Y1548" i="2"/>
  <c r="AA1548" i="2"/>
  <c r="AB1967" i="2"/>
  <c r="V1549" i="2"/>
  <c r="Y1549" i="2"/>
  <c r="AA1549" i="2"/>
  <c r="AB1968" i="2"/>
  <c r="Y1550" i="2"/>
  <c r="AA1550" i="2"/>
  <c r="AB1969" i="2"/>
  <c r="Y1551" i="2"/>
  <c r="AA1551" i="2"/>
  <c r="AB1970" i="2"/>
  <c r="Y1552" i="2"/>
  <c r="AA1552" i="2"/>
  <c r="AB1971" i="2"/>
  <c r="V660" i="2"/>
  <c r="Y660" i="2"/>
  <c r="AA660" i="2"/>
  <c r="AB1972" i="2"/>
  <c r="Y1553" i="2"/>
  <c r="AA1553" i="2"/>
  <c r="AB1973" i="2"/>
  <c r="Y1554" i="2"/>
  <c r="AA1554" i="2"/>
  <c r="AB1974" i="2"/>
  <c r="V1555" i="2"/>
  <c r="Y1555" i="2"/>
  <c r="AA1555" i="2"/>
  <c r="AB1975" i="2"/>
  <c r="V1556" i="2"/>
  <c r="Y1556" i="2"/>
  <c r="AA1556" i="2"/>
  <c r="AB1976" i="2"/>
  <c r="Y1557" i="2"/>
  <c r="AA1557" i="2"/>
  <c r="AB1977" i="2"/>
  <c r="Y3458" i="2"/>
  <c r="AA3458" i="2"/>
  <c r="AB1978" i="2"/>
  <c r="V3459" i="2"/>
  <c r="Y3459" i="2"/>
  <c r="AA3459" i="2"/>
  <c r="AB1979" i="2"/>
  <c r="V3414" i="2"/>
  <c r="Y3414" i="2"/>
  <c r="AA3414" i="2"/>
  <c r="AB1980" i="2"/>
  <c r="Y1674" i="2"/>
  <c r="AA1674" i="2"/>
  <c r="AB1981" i="2"/>
  <c r="Y2581" i="2"/>
  <c r="AA2581" i="2"/>
  <c r="AB1982" i="2"/>
  <c r="V1442" i="2"/>
  <c r="Y1442" i="2"/>
  <c r="AA1442" i="2"/>
  <c r="AB1983" i="2"/>
  <c r="V2588" i="2"/>
  <c r="Y2588" i="2"/>
  <c r="AA2588" i="2"/>
  <c r="AB1984" i="2"/>
  <c r="Y2589" i="2"/>
  <c r="AA2589" i="2"/>
  <c r="AB1985" i="2"/>
  <c r="Y2996" i="2"/>
  <c r="AA2996" i="2"/>
  <c r="AB1986" i="2"/>
  <c r="Y2997" i="2"/>
  <c r="AA2997" i="2"/>
  <c r="AB1987" i="2"/>
  <c r="V740" i="2"/>
  <c r="Y740" i="2"/>
  <c r="AA740" i="2"/>
  <c r="AB1988" i="2"/>
  <c r="Y2998" i="2"/>
  <c r="AA2998" i="2"/>
  <c r="AB1989" i="2"/>
  <c r="Y2999" i="2"/>
  <c r="AA2999" i="2"/>
  <c r="AB1990" i="2"/>
  <c r="V2473" i="2"/>
  <c r="Y2473" i="2"/>
  <c r="AA2473" i="2"/>
  <c r="AB1991" i="2"/>
  <c r="V333" i="2"/>
  <c r="Y333" i="2"/>
  <c r="AA333" i="2"/>
  <c r="AB1992" i="2"/>
  <c r="Y2474" i="2"/>
  <c r="AA2474" i="2"/>
  <c r="AB1993" i="2"/>
  <c r="Y2475" i="2"/>
  <c r="AA2475" i="2"/>
  <c r="AB1994" i="2"/>
  <c r="V2476" i="2"/>
  <c r="Y2476" i="2"/>
  <c r="AA2476" i="2"/>
  <c r="AB1995" i="2"/>
  <c r="V2477" i="2"/>
  <c r="Y2477" i="2"/>
  <c r="AA2477" i="2"/>
  <c r="AB1996" i="2"/>
  <c r="Y1457" i="2"/>
  <c r="AA1457" i="2"/>
  <c r="AB1997" i="2"/>
  <c r="Y649" i="2"/>
  <c r="AA649" i="2"/>
  <c r="AB1998" i="2"/>
  <c r="V1458" i="2"/>
  <c r="Y1458" i="2"/>
  <c r="AA1458" i="2"/>
  <c r="AB1999" i="2"/>
  <c r="V650" i="2"/>
  <c r="Y650" i="2"/>
  <c r="AA650" i="2"/>
  <c r="AB2000" i="2"/>
  <c r="Y1459" i="2"/>
  <c r="AA1459" i="2"/>
  <c r="AB2001" i="2"/>
  <c r="Y1460" i="2"/>
  <c r="AA1460" i="2"/>
  <c r="AB2002" i="2"/>
  <c r="Y1461" i="2"/>
  <c r="AA1461" i="2"/>
  <c r="AB2003" i="2"/>
  <c r="V1462" i="2"/>
  <c r="Y1462" i="2"/>
  <c r="AA1462" i="2"/>
  <c r="AB2004" i="2"/>
  <c r="Y1463" i="2"/>
  <c r="AA1463" i="2"/>
  <c r="AB2005" i="2"/>
  <c r="Y651" i="2"/>
  <c r="AA651" i="2"/>
  <c r="AB2006" i="2"/>
  <c r="V1464" i="2"/>
  <c r="Y1464" i="2"/>
  <c r="AA1464" i="2"/>
  <c r="AB2007" i="2"/>
  <c r="V1465" i="2"/>
  <c r="Y1465" i="2"/>
  <c r="AA1465" i="2"/>
  <c r="AB2008" i="2"/>
  <c r="Y1466" i="2"/>
  <c r="AA1466" i="2"/>
  <c r="AB2009" i="2"/>
  <c r="Y1467" i="2"/>
  <c r="AA1467" i="2"/>
  <c r="AB2010" i="2"/>
  <c r="V2754" i="2"/>
  <c r="Y2754" i="2"/>
  <c r="AA2754" i="2"/>
  <c r="AB2011" i="2"/>
  <c r="V2755" i="2"/>
  <c r="Y2755" i="2"/>
  <c r="AA2755" i="2"/>
  <c r="AB2012" i="2"/>
  <c r="Y2756" i="2"/>
  <c r="AA2756" i="2"/>
  <c r="AB2013" i="2"/>
  <c r="Y1680" i="2"/>
  <c r="AA1680" i="2"/>
  <c r="AB2014" i="2"/>
  <c r="V1681" i="2"/>
  <c r="Y1681" i="2"/>
  <c r="AA1681" i="2"/>
  <c r="AB2015" i="2"/>
  <c r="V1682" i="2"/>
  <c r="Y1682" i="2"/>
  <c r="AA1682" i="2"/>
  <c r="AB2016" i="2"/>
  <c r="Y1683" i="2"/>
  <c r="AA1683" i="2"/>
  <c r="AB2017" i="2"/>
  <c r="Y1761" i="2"/>
  <c r="AA1761" i="2"/>
  <c r="AB2018" i="2"/>
  <c r="Y266" i="2"/>
  <c r="AA266" i="2"/>
  <c r="AB2019" i="2"/>
  <c r="V1688" i="2"/>
  <c r="Y1688" i="2"/>
  <c r="AA1688" i="2"/>
  <c r="AB2020" i="2"/>
  <c r="Y1689" i="2"/>
  <c r="AA1689" i="2"/>
  <c r="AB2021" i="2"/>
  <c r="Y1736" i="2"/>
  <c r="AA1736" i="2"/>
  <c r="AB2022" i="2"/>
  <c r="V1737" i="2"/>
  <c r="Y1737" i="2"/>
  <c r="AA1737" i="2"/>
  <c r="AB2023" i="2"/>
  <c r="V2910" i="2"/>
  <c r="Y2910" i="2"/>
  <c r="AA2910" i="2"/>
  <c r="AB2024" i="2"/>
  <c r="Y2911" i="2"/>
  <c r="AA2911" i="2"/>
  <c r="AB2025" i="2"/>
  <c r="Y728" i="2"/>
  <c r="AA728" i="2"/>
  <c r="AB2026" i="2"/>
  <c r="V3187" i="2"/>
  <c r="Y3187" i="2"/>
  <c r="AA3187" i="2"/>
  <c r="AB2027" i="2"/>
  <c r="V2912" i="2"/>
  <c r="Y2912" i="2"/>
  <c r="AA2912" i="2"/>
  <c r="AB2028" i="2"/>
  <c r="Y1097" i="2"/>
  <c r="AA1097" i="2"/>
  <c r="AB2029" i="2"/>
  <c r="Y1098" i="2"/>
  <c r="AA1098" i="2"/>
  <c r="AB2030" i="2"/>
  <c r="V1100" i="2"/>
  <c r="Y1100" i="2"/>
  <c r="AA1100" i="2"/>
  <c r="AB2031" i="2"/>
  <c r="V1032" i="2"/>
  <c r="Y1032" i="2"/>
  <c r="AA1032" i="2"/>
  <c r="AB2032" i="2"/>
  <c r="Y1034" i="2"/>
  <c r="AA1034" i="2"/>
  <c r="AB2033" i="2"/>
  <c r="Y623" i="2"/>
  <c r="AA623" i="2"/>
  <c r="AB2034" i="2"/>
  <c r="Y1687" i="2"/>
  <c r="AA1687" i="2"/>
  <c r="AB2035" i="2"/>
  <c r="V1053" i="2"/>
  <c r="Y1053" i="2"/>
  <c r="AA1053" i="2"/>
  <c r="AB2036" i="2"/>
  <c r="Y3452" i="2"/>
  <c r="AA3452" i="2"/>
  <c r="AB2037" i="2"/>
  <c r="Y3453" i="2"/>
  <c r="AA3453" i="2"/>
  <c r="AB2038" i="2"/>
  <c r="V2528" i="2"/>
  <c r="Y2528" i="2"/>
  <c r="AA2528" i="2"/>
  <c r="AB2039" i="2"/>
  <c r="V1087" i="2"/>
  <c r="Y1087" i="2"/>
  <c r="AA1087" i="2"/>
  <c r="AB2040" i="2"/>
  <c r="Y2483" i="2"/>
  <c r="AA2483" i="2"/>
  <c r="AB2041" i="2"/>
  <c r="Y2484" i="2"/>
  <c r="AA2484" i="2"/>
  <c r="AB2042" i="2"/>
  <c r="V799" i="2"/>
  <c r="Y799" i="2"/>
  <c r="AA799" i="2"/>
  <c r="AB2043" i="2"/>
  <c r="V800" i="2"/>
  <c r="Y800" i="2"/>
  <c r="AA800" i="2"/>
  <c r="AB2044" i="2"/>
  <c r="Y3085" i="2"/>
  <c r="AA3085" i="2"/>
  <c r="AB2045" i="2"/>
  <c r="Y743" i="2"/>
  <c r="AA743" i="2"/>
  <c r="AB2046" i="2"/>
  <c r="V3086" i="2"/>
  <c r="Y3086" i="2"/>
  <c r="AA3086" i="2"/>
  <c r="AB2047" i="2"/>
  <c r="V2990" i="2"/>
  <c r="Y2990" i="2"/>
  <c r="AA2990" i="2"/>
  <c r="AB2048" i="2"/>
  <c r="Y3254" i="2"/>
  <c r="AA3254" i="2"/>
  <c r="AB2049" i="2"/>
  <c r="Y1305" i="2"/>
  <c r="AA1305" i="2"/>
  <c r="AB2050" i="2"/>
  <c r="Y1306" i="2"/>
  <c r="AA1306" i="2"/>
  <c r="AB2051" i="2"/>
  <c r="V1307" i="2"/>
  <c r="Y1307" i="2"/>
  <c r="AA1307" i="2"/>
  <c r="AB2052" i="2"/>
  <c r="Y640" i="2"/>
  <c r="AA640" i="2"/>
  <c r="AB2053" i="2"/>
  <c r="Y2587" i="2"/>
  <c r="AA2587" i="2"/>
  <c r="AB2054" i="2"/>
  <c r="V1455" i="2"/>
  <c r="Y1455" i="2"/>
  <c r="AA1455" i="2"/>
  <c r="AB2055" i="2"/>
  <c r="V2256" i="2"/>
  <c r="Y2256" i="2"/>
  <c r="AA2256" i="2"/>
  <c r="AB2056" i="2"/>
  <c r="Y2257" i="2"/>
  <c r="AA2257" i="2"/>
  <c r="AB2057" i="2"/>
  <c r="Y1424" i="2"/>
  <c r="AA1424" i="2"/>
  <c r="AB2058" i="2"/>
  <c r="V2258" i="2"/>
  <c r="Y2258" i="2"/>
  <c r="AA2258" i="2"/>
  <c r="AB2059" i="2"/>
  <c r="V3553" i="2"/>
  <c r="Y3553" i="2"/>
  <c r="AA3553" i="2"/>
  <c r="AB2060" i="2"/>
  <c r="Y3554" i="2"/>
  <c r="AA3554" i="2"/>
  <c r="AB2061" i="2"/>
  <c r="Y3555" i="2"/>
  <c r="AA3555" i="2"/>
  <c r="AB2062" i="2"/>
  <c r="V3556" i="2"/>
  <c r="Y3556" i="2"/>
  <c r="AA3556" i="2"/>
  <c r="AB2063" i="2"/>
  <c r="V2485" i="2"/>
  <c r="Y2485" i="2"/>
  <c r="AA2485" i="2"/>
  <c r="AB2064" i="2"/>
  <c r="Y1049" i="2"/>
  <c r="AA1049" i="2"/>
  <c r="AB2065" i="2"/>
  <c r="Y2253" i="2"/>
  <c r="AA2253" i="2"/>
  <c r="AB2066" i="2"/>
  <c r="Y2254" i="2"/>
  <c r="AA2254" i="2"/>
  <c r="AB2067" i="2"/>
  <c r="V2462" i="2"/>
  <c r="Y2462" i="2"/>
  <c r="AA2462" i="2"/>
  <c r="AB2068" i="2"/>
  <c r="Y2255" i="2"/>
  <c r="AA2255" i="2"/>
  <c r="AB2069" i="2"/>
  <c r="Y3549" i="2"/>
  <c r="AA3549" i="2"/>
  <c r="AB2070" i="2"/>
  <c r="V3550" i="2"/>
  <c r="Y3550" i="2"/>
  <c r="AA3550" i="2"/>
  <c r="AB2071" i="2"/>
  <c r="V3551" i="2"/>
  <c r="Y3551" i="2"/>
  <c r="AA3551" i="2"/>
  <c r="AB2072" i="2"/>
  <c r="Y3552" i="2"/>
  <c r="AA3552" i="2"/>
  <c r="AB2073" i="2"/>
  <c r="Y1613" i="2"/>
  <c r="AA1613" i="2"/>
  <c r="AB2074" i="2"/>
  <c r="V271" i="2"/>
  <c r="Y271" i="2"/>
  <c r="AA271" i="2"/>
  <c r="AB2075" i="2"/>
  <c r="V1614" i="2"/>
  <c r="Y1614" i="2"/>
  <c r="AA1614" i="2"/>
  <c r="AB2076" i="2"/>
  <c r="Y1615" i="2"/>
  <c r="AA1615" i="2"/>
  <c r="AB2077" i="2"/>
  <c r="Y1616" i="2"/>
  <c r="AA1616" i="2"/>
  <c r="AB2078" i="2"/>
  <c r="V1617" i="2"/>
  <c r="Y1617" i="2"/>
  <c r="AA1617" i="2"/>
  <c r="AB2079" i="2"/>
  <c r="V1618" i="2"/>
  <c r="Y1618" i="2"/>
  <c r="AA1618" i="2"/>
  <c r="AB2080" i="2"/>
  <c r="Y1619" i="2"/>
  <c r="AA1619" i="2"/>
  <c r="AB2081" i="2"/>
  <c r="Y1620" i="2"/>
  <c r="AA1620" i="2"/>
  <c r="AB2082" i="2"/>
  <c r="Y1621" i="2"/>
  <c r="AA1621" i="2"/>
  <c r="AB2083" i="2"/>
  <c r="V323" i="2"/>
  <c r="Y323" i="2"/>
  <c r="AA323" i="2"/>
  <c r="AB2084" i="2"/>
  <c r="Y1622" i="2"/>
  <c r="AA1622" i="2"/>
  <c r="AB2085" i="2"/>
  <c r="Y1623" i="2"/>
  <c r="AA1623" i="2"/>
  <c r="AB2086" i="2"/>
  <c r="V818" i="2"/>
  <c r="Y818" i="2"/>
  <c r="AA818" i="2"/>
  <c r="AB2087" i="2"/>
  <c r="V2927" i="2"/>
  <c r="Y2927" i="2"/>
  <c r="AA2927" i="2"/>
  <c r="AB2088" i="2"/>
  <c r="Y819" i="2"/>
  <c r="AA819" i="2"/>
  <c r="AB2089" i="2"/>
  <c r="Y820" i="2"/>
  <c r="AA820" i="2"/>
  <c r="AB2090" i="2"/>
  <c r="V2407" i="2"/>
  <c r="Y2407" i="2"/>
  <c r="AA2407" i="2"/>
  <c r="AB2091" i="2"/>
  <c r="V2408" i="2"/>
  <c r="Y2408" i="2"/>
  <c r="AA2408" i="2"/>
  <c r="AB2092" i="2"/>
  <c r="Y403" i="2"/>
  <c r="AA403" i="2"/>
  <c r="AB2093" i="2"/>
  <c r="Y2409" i="2"/>
  <c r="AA2409" i="2"/>
  <c r="AB2094" i="2"/>
  <c r="V1982" i="2"/>
  <c r="Y1982" i="2"/>
  <c r="AA1982" i="2"/>
  <c r="AB2095" i="2"/>
  <c r="V562" i="2"/>
  <c r="Y562" i="2"/>
  <c r="AA562" i="2"/>
  <c r="AB2096" i="2"/>
  <c r="Y3525" i="2"/>
  <c r="AA3525" i="2"/>
  <c r="AB2097" i="2"/>
  <c r="Y3526" i="2"/>
  <c r="AA3526" i="2"/>
  <c r="AB2098" i="2"/>
  <c r="Y3527" i="2"/>
  <c r="AA3527" i="2"/>
  <c r="AB2099" i="2"/>
  <c r="V1576" i="2"/>
  <c r="Y1576" i="2"/>
  <c r="AA1576" i="2"/>
  <c r="AB2100" i="2"/>
  <c r="Y663" i="2"/>
  <c r="AA663" i="2"/>
  <c r="AB2101" i="2"/>
  <c r="Y2964" i="2"/>
  <c r="AA2964" i="2"/>
  <c r="AB2102" i="2"/>
  <c r="V487" i="2"/>
  <c r="Y487" i="2"/>
  <c r="AA487" i="2"/>
  <c r="AB2103" i="2"/>
  <c r="V2965" i="2"/>
  <c r="Y2965" i="2"/>
  <c r="AA2965" i="2"/>
  <c r="AB2104" i="2"/>
  <c r="Y2697" i="2"/>
  <c r="AA2697" i="2"/>
  <c r="AB2105" i="2"/>
  <c r="Y365" i="2"/>
  <c r="AA365" i="2"/>
  <c r="AB2106" i="2"/>
  <c r="V1069" i="2"/>
  <c r="Y1069" i="2"/>
  <c r="AA1069" i="2"/>
  <c r="AB2107" i="2"/>
  <c r="V1070" i="2"/>
  <c r="Y1070" i="2"/>
  <c r="AA1070" i="2"/>
  <c r="AB2108" i="2"/>
  <c r="Y1071" i="2"/>
  <c r="AA1071" i="2"/>
  <c r="AB2109" i="2"/>
  <c r="Y1072" i="2"/>
  <c r="AA1072" i="2"/>
  <c r="AB2110" i="2"/>
  <c r="V1073" i="2"/>
  <c r="Y1073" i="2"/>
  <c r="AA1073" i="2"/>
  <c r="AB2111" i="2"/>
  <c r="V1074" i="2"/>
  <c r="Y1074" i="2"/>
  <c r="AA1074" i="2"/>
  <c r="AB2112" i="2"/>
  <c r="Y1075" i="2"/>
  <c r="AA1075" i="2"/>
  <c r="AB2113" i="2"/>
  <c r="Y625" i="2"/>
  <c r="AA625" i="2"/>
  <c r="AB2114" i="2"/>
  <c r="Y1076" i="2"/>
  <c r="AA1076" i="2"/>
  <c r="AB2115" i="2"/>
  <c r="V626" i="2"/>
  <c r="Y626" i="2"/>
  <c r="AA626" i="2"/>
  <c r="AB2116" i="2"/>
  <c r="Y1077" i="2"/>
  <c r="AA1077" i="2"/>
  <c r="AB2117" i="2"/>
  <c r="Y1079" i="2"/>
  <c r="AA1079" i="2"/>
  <c r="AB2118" i="2"/>
  <c r="V627" i="2"/>
  <c r="Y627" i="2"/>
  <c r="AA627" i="2"/>
  <c r="AB2119" i="2"/>
  <c r="V2228" i="2"/>
  <c r="Y2228" i="2"/>
  <c r="AA2228" i="2"/>
  <c r="AB2120" i="2"/>
  <c r="Y324" i="2"/>
  <c r="AA324" i="2"/>
  <c r="AB2121" i="2"/>
  <c r="Y2229" i="2"/>
  <c r="AA2229" i="2"/>
  <c r="AB2122" i="2"/>
  <c r="V2230" i="2"/>
  <c r="Y2230" i="2"/>
  <c r="AA2230" i="2"/>
  <c r="AB2123" i="2"/>
  <c r="V3264" i="2"/>
  <c r="Y3264" i="2"/>
  <c r="AA3264" i="2"/>
  <c r="AB2124" i="2"/>
  <c r="Y762" i="2"/>
  <c r="AA762" i="2"/>
  <c r="AB2125" i="2"/>
  <c r="Y3265" i="2"/>
  <c r="AA3265" i="2"/>
  <c r="AB2126" i="2"/>
  <c r="V3266" i="2"/>
  <c r="Y3266" i="2"/>
  <c r="AA3266" i="2"/>
  <c r="AB2127" i="2"/>
  <c r="V2641" i="2"/>
  <c r="Y2641" i="2"/>
  <c r="AA2641" i="2"/>
  <c r="AB2128" i="2"/>
  <c r="Y2642" i="2"/>
  <c r="AA2642" i="2"/>
  <c r="AB2129" i="2"/>
  <c r="Y1259" i="2"/>
  <c r="AA1259" i="2"/>
  <c r="AB2130" i="2"/>
  <c r="Y1326" i="2"/>
  <c r="AA1326" i="2"/>
  <c r="AB2131" i="2"/>
  <c r="V1258" i="2"/>
  <c r="Y1258" i="2"/>
  <c r="AA1258" i="2"/>
  <c r="AB2132" i="2"/>
  <c r="Y2979" i="2"/>
  <c r="AA2979" i="2"/>
  <c r="AB2133" i="2"/>
  <c r="Y2246" i="2"/>
  <c r="AA2246" i="2"/>
  <c r="AB2134" i="2"/>
  <c r="V1140" i="2"/>
  <c r="Y1140" i="2"/>
  <c r="AA1140" i="2"/>
  <c r="AB2135" i="2"/>
  <c r="V1722" i="2"/>
  <c r="Y1722" i="2"/>
  <c r="AA1722" i="2"/>
  <c r="AB2136" i="2"/>
  <c r="Y1723" i="2"/>
  <c r="AA1723" i="2"/>
  <c r="AB2137" i="2"/>
  <c r="Y1980" i="2"/>
  <c r="AA1980" i="2"/>
  <c r="AB2138" i="2"/>
  <c r="V1981" i="2"/>
  <c r="Y1981" i="2"/>
  <c r="AA1981" i="2"/>
  <c r="AB2139" i="2"/>
  <c r="V200" i="2"/>
  <c r="Y200" i="2"/>
  <c r="AA200" i="2"/>
  <c r="AB2140" i="2"/>
  <c r="Y14" i="2"/>
  <c r="AA14" i="2"/>
  <c r="AB2141" i="2"/>
  <c r="Y201" i="2"/>
  <c r="AA201" i="2"/>
  <c r="AB2142" i="2"/>
  <c r="V202" i="2"/>
  <c r="Y202" i="2"/>
  <c r="AA202" i="2"/>
  <c r="AB2143" i="2"/>
  <c r="V203" i="2"/>
  <c r="Y203" i="2"/>
  <c r="AA203" i="2"/>
  <c r="AB2144" i="2"/>
  <c r="Y204" i="2"/>
  <c r="AA204" i="2"/>
  <c r="AB2145" i="2"/>
  <c r="Y205" i="2"/>
  <c r="AA205" i="2"/>
  <c r="AB2146" i="2"/>
  <c r="Y206" i="2"/>
  <c r="AA206" i="2"/>
  <c r="AB2147" i="2"/>
  <c r="Z2230" i="2" l="1"/>
  <c r="Z3234" i="2"/>
  <c r="Z502" i="2"/>
  <c r="Z327" i="2"/>
  <c r="Z485" i="2"/>
  <c r="Z1993" i="2"/>
  <c r="Z2763" i="2"/>
  <c r="Z2219" i="2"/>
  <c r="Z1930" i="2"/>
  <c r="Z2565" i="2"/>
  <c r="Z2076" i="2"/>
  <c r="Z2710" i="2"/>
  <c r="Z351" i="2"/>
  <c r="Z3524" i="2"/>
  <c r="Z310" i="2"/>
  <c r="Z3393" i="2"/>
  <c r="Z626" i="2"/>
  <c r="Z2927" i="2"/>
  <c r="Z1737" i="2"/>
  <c r="Z2476" i="2"/>
  <c r="Z740" i="2"/>
  <c r="Z2660" i="2"/>
  <c r="Z2402" i="2"/>
  <c r="Z2823" i="2"/>
  <c r="Z1593" i="2"/>
  <c r="Z2764" i="2"/>
  <c r="Z3483" i="2"/>
  <c r="Z473" i="2"/>
  <c r="Z646" i="2"/>
  <c r="Z3915" i="2"/>
  <c r="Z3787" i="2"/>
  <c r="Z3773" i="2"/>
  <c r="Z3718" i="2"/>
  <c r="Z2744" i="2"/>
  <c r="Z8" i="2"/>
  <c r="Z1063" i="2"/>
  <c r="Z2882" i="2"/>
  <c r="Z1601" i="2"/>
  <c r="Z3342" i="2"/>
  <c r="Z915" i="2"/>
  <c r="Z2399" i="2"/>
  <c r="Z2947" i="2"/>
  <c r="Z1002" i="2"/>
  <c r="Z551" i="2"/>
  <c r="Z1349" i="2"/>
  <c r="Z2124" i="2"/>
  <c r="Z1129" i="2"/>
  <c r="Z3196" i="2"/>
  <c r="Z2381" i="2"/>
  <c r="Z705" i="2"/>
  <c r="Z628" i="2"/>
  <c r="Z3828" i="2"/>
  <c r="Z1558" i="2"/>
  <c r="Z1818" i="2"/>
  <c r="Z627" i="2"/>
  <c r="Z2407" i="2"/>
  <c r="Z323" i="2"/>
  <c r="Z2473" i="2"/>
  <c r="Z443" i="2"/>
  <c r="Z368" i="2"/>
  <c r="Z2704" i="2"/>
  <c r="Z391" i="2"/>
  <c r="Z313" i="2"/>
  <c r="Z284" i="2"/>
  <c r="Z758" i="2"/>
  <c r="Z116" i="2"/>
  <c r="Z2398" i="2"/>
  <c r="Z1847" i="2"/>
  <c r="Z3003" i="2"/>
  <c r="Z554" i="2"/>
  <c r="Z3335" i="2"/>
  <c r="Z2995" i="2"/>
  <c r="Z3510" i="2"/>
  <c r="Z2146" i="2"/>
  <c r="Z2365" i="2"/>
  <c r="Z1324" i="2"/>
  <c r="Z1991" i="2"/>
  <c r="Z3748" i="2"/>
  <c r="Z2590" i="2"/>
  <c r="Z2154" i="2"/>
  <c r="Z2207" i="2"/>
  <c r="Z870" i="2"/>
  <c r="Z868" i="2"/>
  <c r="Z1545" i="2"/>
  <c r="Z3268" i="2"/>
  <c r="Z2841" i="2"/>
  <c r="Z281" i="2"/>
  <c r="Z2130" i="2"/>
  <c r="Z3274" i="2"/>
  <c r="Z1017" i="2"/>
  <c r="Z3924" i="2"/>
  <c r="Z3882" i="2"/>
  <c r="Z3834" i="2"/>
  <c r="Z3764" i="2"/>
  <c r="Z3622" i="2"/>
  <c r="Z164" i="2"/>
  <c r="Z163" i="2"/>
  <c r="Z3836" i="2"/>
  <c r="Z3732" i="2"/>
  <c r="Z496" i="2"/>
  <c r="Z2848" i="2"/>
  <c r="Z2177" i="2"/>
  <c r="Z2269" i="2"/>
  <c r="Z3130" i="2"/>
  <c r="Z823" i="2"/>
  <c r="Z455" i="2"/>
  <c r="Z2322" i="2"/>
  <c r="Z2113" i="2"/>
  <c r="Z1893" i="2"/>
  <c r="Z2052" i="2"/>
  <c r="Z522" i="2"/>
  <c r="Z1663" i="2"/>
  <c r="Z2131" i="2"/>
  <c r="Z797" i="2"/>
  <c r="Z3062" i="2"/>
  <c r="Z132" i="2"/>
  <c r="Z3938" i="2"/>
  <c r="Z3898" i="2"/>
  <c r="Z3868" i="2"/>
  <c r="Z3670" i="2"/>
  <c r="Z3284" i="2"/>
  <c r="Z2603" i="2"/>
  <c r="Z3224" i="2"/>
  <c r="Z3012" i="2"/>
  <c r="Z643" i="2"/>
  <c r="Z1357" i="2"/>
  <c r="Z876" i="2"/>
  <c r="Z907" i="2"/>
  <c r="Z903" i="2"/>
  <c r="Z1588" i="2"/>
  <c r="Z3322" i="2"/>
  <c r="Z2754" i="2"/>
  <c r="Z1556" i="2"/>
  <c r="Z3256" i="2"/>
  <c r="Z3270" i="2"/>
  <c r="Z1222" i="2"/>
  <c r="Z3592" i="2"/>
  <c r="Z332" i="2"/>
  <c r="Z2934" i="2"/>
  <c r="Z2336" i="2"/>
  <c r="Z575" i="2"/>
  <c r="Z3191" i="2"/>
  <c r="Z2105" i="2"/>
  <c r="Z989" i="2"/>
  <c r="Z784" i="2"/>
  <c r="Z2826" i="2"/>
  <c r="Z2393" i="2"/>
  <c r="Z2446" i="2"/>
  <c r="Z3502" i="2"/>
  <c r="Z2689" i="2"/>
  <c r="Z2687" i="2"/>
  <c r="Z84" i="2"/>
  <c r="Z3739" i="2"/>
  <c r="Z2737" i="2"/>
  <c r="Z2297" i="2"/>
  <c r="Z215" i="2"/>
  <c r="Z3013" i="2"/>
  <c r="Z770" i="2"/>
  <c r="Z844" i="2"/>
  <c r="Z3576" i="2"/>
  <c r="Z1102" i="2"/>
  <c r="Z931" i="2"/>
  <c r="Z2220" i="2"/>
  <c r="Z1830" i="2"/>
  <c r="Z2082" i="2"/>
  <c r="Z799" i="2"/>
  <c r="Z1053" i="2"/>
  <c r="Z1566" i="2"/>
  <c r="Z1911" i="2"/>
  <c r="Z2054" i="2"/>
  <c r="Z3602" i="2"/>
  <c r="Z2691" i="2"/>
  <c r="Z993" i="2"/>
  <c r="Z2593" i="2"/>
  <c r="Z3662" i="2"/>
  <c r="Z3651" i="2"/>
  <c r="Z3644" i="2"/>
  <c r="Z2789" i="2"/>
  <c r="Z1559" i="2"/>
  <c r="Z110" i="2"/>
  <c r="Z2878" i="2"/>
  <c r="Z1987" i="2"/>
  <c r="Z1165" i="2"/>
  <c r="Z924" i="2"/>
  <c r="Z2256" i="2"/>
  <c r="Z3104" i="2"/>
  <c r="Z598" i="2"/>
  <c r="Z804" i="2"/>
  <c r="Z829" i="2"/>
  <c r="Z2452" i="2"/>
  <c r="Z859" i="2"/>
  <c r="Z1243" i="2"/>
  <c r="Z2164" i="2"/>
  <c r="Z2558" i="2"/>
  <c r="Z2376" i="2"/>
  <c r="Z2529" i="2"/>
  <c r="Z53" i="2"/>
  <c r="Z3227" i="2"/>
  <c r="Z2932" i="2"/>
  <c r="Z1327" i="2"/>
  <c r="Z3304" i="2"/>
  <c r="Z3008" i="2"/>
  <c r="Z752" i="2"/>
  <c r="Z429" i="2"/>
  <c r="Z1252" i="2"/>
  <c r="Z334" i="2"/>
  <c r="Z32" i="2"/>
  <c r="Z3095" i="2"/>
  <c r="Z319" i="2"/>
  <c r="Z1692" i="2"/>
  <c r="Z2686" i="2"/>
  <c r="Z840" i="2"/>
  <c r="Z470" i="2"/>
  <c r="Z3565" i="2"/>
  <c r="Z1876" i="2"/>
  <c r="Z2617" i="2"/>
  <c r="Z3081" i="2"/>
  <c r="Z102" i="2"/>
  <c r="Z20" i="2"/>
  <c r="Z97" i="2"/>
  <c r="Z1833" i="2"/>
  <c r="Z244" i="2"/>
  <c r="Z1013" i="2"/>
  <c r="Z619" i="2"/>
  <c r="Z3418" i="2"/>
  <c r="Z1342" i="2"/>
  <c r="Z1579" i="2"/>
  <c r="Z2043" i="2"/>
  <c r="Z2790" i="2"/>
  <c r="Z1478" i="2"/>
  <c r="Z2921" i="2"/>
  <c r="Z1265" i="2"/>
  <c r="Z1104" i="2"/>
  <c r="Z2497" i="2"/>
  <c r="Z2495" i="2"/>
  <c r="Z2231" i="2"/>
  <c r="Z1722" i="2"/>
  <c r="Z3025" i="2"/>
  <c r="Z2818" i="2"/>
  <c r="Z2258" i="2"/>
  <c r="Z1307" i="2"/>
  <c r="Z3172" i="2"/>
  <c r="Z3584" i="2"/>
  <c r="Z948" i="2"/>
  <c r="Z1441" i="2"/>
  <c r="Z445" i="2"/>
  <c r="Z3350" i="2"/>
  <c r="Z2713" i="2"/>
  <c r="Z2762" i="2"/>
  <c r="Z374" i="2"/>
  <c r="Z832" i="2"/>
  <c r="Z2819" i="2"/>
  <c r="Z343" i="2"/>
  <c r="Z796" i="2"/>
  <c r="Z703" i="2"/>
  <c r="Z497" i="2"/>
  <c r="Z3395" i="2"/>
  <c r="Z1726" i="2"/>
  <c r="Z467" i="2"/>
  <c r="Z25" i="2"/>
  <c r="Z520" i="2"/>
  <c r="Z1057" i="2"/>
  <c r="Z2900" i="2"/>
  <c r="Z538" i="2"/>
  <c r="Z1160" i="2"/>
  <c r="Z1955" i="2"/>
  <c r="Z934" i="2"/>
  <c r="Z3301" i="2"/>
  <c r="Z2771" i="2"/>
  <c r="Z1256" i="2"/>
  <c r="Z3184" i="2"/>
  <c r="Z1947" i="2"/>
  <c r="Z681" i="2"/>
  <c r="Z315" i="2"/>
  <c r="Z1912" i="2"/>
  <c r="Z2107" i="2"/>
  <c r="Z2747" i="2"/>
  <c r="Z241" i="2"/>
  <c r="Z1003" i="2"/>
  <c r="Z808" i="2"/>
  <c r="Z1637" i="2"/>
  <c r="Z782" i="2"/>
  <c r="Z1012" i="2"/>
  <c r="Z1866" i="2"/>
  <c r="Z1860" i="2"/>
  <c r="Z1897" i="2"/>
  <c r="Z2226" i="2"/>
  <c r="Z2011" i="2"/>
  <c r="Z664" i="2"/>
  <c r="Z1402" i="2"/>
  <c r="Z3325" i="2"/>
  <c r="Z723" i="2"/>
  <c r="Z1651" i="2"/>
  <c r="Z2228" i="2"/>
  <c r="Z3187" i="2"/>
  <c r="Z1688" i="2"/>
  <c r="Z333" i="2"/>
  <c r="Z3067" i="2"/>
  <c r="Z157" i="2"/>
  <c r="Z2842" i="2"/>
  <c r="Z3151" i="2"/>
  <c r="Z2084" i="2"/>
  <c r="Z1142" i="2"/>
  <c r="Z21" i="2"/>
  <c r="Z2714" i="2"/>
  <c r="Z2907" i="2"/>
  <c r="Z354" i="2"/>
  <c r="Z828" i="2"/>
  <c r="Z552" i="2"/>
  <c r="Z329" i="2"/>
  <c r="Z2451" i="2"/>
  <c r="Z191" i="2"/>
  <c r="Z2688" i="2"/>
  <c r="Z2628" i="2"/>
  <c r="Z2626" i="2"/>
  <c r="Z1728" i="2"/>
  <c r="Z27" i="2"/>
  <c r="Z3869" i="2"/>
  <c r="Z3816" i="2"/>
  <c r="Z3803" i="2"/>
  <c r="Z3676" i="2"/>
  <c r="Z3446" i="2"/>
  <c r="Z1561" i="2"/>
  <c r="Z328" i="2"/>
  <c r="Z2212" i="2"/>
  <c r="Z1608" i="2"/>
  <c r="Z1940" i="2"/>
  <c r="Z2919" i="2"/>
  <c r="Z888" i="2"/>
  <c r="Z676" i="2"/>
  <c r="Z1088" i="2"/>
  <c r="Z3090" i="2"/>
  <c r="Z1707" i="2"/>
  <c r="Z2578" i="2"/>
  <c r="Z679" i="2"/>
  <c r="Z1140" i="2"/>
  <c r="Z1069" i="2"/>
  <c r="Z1576" i="2"/>
  <c r="Z3551" i="2"/>
  <c r="Z1464" i="2"/>
  <c r="Z3459" i="2"/>
  <c r="Z660" i="2"/>
  <c r="Z3336" i="2"/>
  <c r="Z3251" i="2"/>
  <c r="Z3428" i="2"/>
  <c r="Z3132" i="2"/>
  <c r="Z718" i="2"/>
  <c r="Z963" i="2"/>
  <c r="Z61" i="2"/>
  <c r="Z1937" i="2"/>
  <c r="Z2931" i="2"/>
  <c r="Z3039" i="2"/>
  <c r="Z1731" i="2"/>
  <c r="Z4" i="2"/>
  <c r="Z2972" i="2"/>
  <c r="Z827" i="2"/>
  <c r="Z825" i="2"/>
  <c r="Z1086" i="2"/>
  <c r="Z2813" i="2"/>
  <c r="Z2312" i="2"/>
  <c r="Z605" i="2"/>
  <c r="Z1819" i="2"/>
  <c r="Z3089" i="2"/>
  <c r="Z2439" i="2"/>
  <c r="Z2132" i="2"/>
  <c r="Z766" i="2"/>
  <c r="Z3359" i="2"/>
  <c r="Z3123" i="2"/>
  <c r="Z133" i="2"/>
  <c r="Z1406" i="2"/>
  <c r="Z2405" i="2"/>
  <c r="Z3892" i="2"/>
  <c r="Z3883" i="2"/>
  <c r="Z3861" i="2"/>
  <c r="Z3830" i="2"/>
  <c r="Z3819" i="2"/>
  <c r="Z3637" i="2"/>
  <c r="Z3626" i="2"/>
  <c r="Z2291" i="2"/>
  <c r="Z413" i="2"/>
  <c r="Z2526" i="2"/>
  <c r="Z2654" i="2"/>
  <c r="Z2761" i="2"/>
  <c r="Z2252" i="2"/>
  <c r="Z109" i="2"/>
  <c r="Z2874" i="2"/>
  <c r="Z2165" i="2"/>
  <c r="Z1262" i="2"/>
  <c r="Z3143" i="2"/>
  <c r="Z2574" i="2"/>
  <c r="Z297" i="2"/>
  <c r="Z1181" i="2"/>
  <c r="Z1512" i="2"/>
  <c r="Z373" i="2"/>
  <c r="Z2222" i="2"/>
  <c r="Z2899" i="2"/>
  <c r="Z2735" i="2"/>
  <c r="Z1909" i="2"/>
  <c r="Z516" i="2"/>
  <c r="Z356" i="2"/>
  <c r="Z1396" i="2"/>
  <c r="Z588" i="2"/>
  <c r="Z3186" i="2"/>
  <c r="Z2290" i="2"/>
  <c r="Z1658" i="2"/>
  <c r="Z1981" i="2"/>
  <c r="Z1258" i="2"/>
  <c r="Z2965" i="2"/>
  <c r="Z2528" i="2"/>
  <c r="Z1462" i="2"/>
  <c r="Z3211" i="2"/>
  <c r="Z2671" i="2"/>
  <c r="Z3548" i="2"/>
  <c r="Z602" i="2"/>
  <c r="Z2955" i="2"/>
  <c r="Z2717" i="2"/>
  <c r="Z1249" i="2"/>
  <c r="Z2111" i="2"/>
  <c r="Z408" i="2"/>
  <c r="Z2433" i="2"/>
  <c r="Z3425" i="2"/>
  <c r="Z1042" i="2"/>
  <c r="Z186" i="2"/>
  <c r="Z3876" i="2"/>
  <c r="Z141" i="2"/>
  <c r="Z1850" i="2"/>
  <c r="Z2325" i="2"/>
  <c r="Z2323" i="2"/>
  <c r="Z2962" i="2"/>
  <c r="Z3382" i="2"/>
  <c r="Z1455" i="2"/>
  <c r="Z1970" i="2"/>
  <c r="Z969" i="2"/>
  <c r="Z3489" i="2"/>
  <c r="Z1885" i="2"/>
  <c r="Z817" i="2"/>
  <c r="Z2685" i="2"/>
  <c r="Z500" i="2"/>
  <c r="Z854" i="2"/>
  <c r="Z3907" i="2"/>
  <c r="Z2583" i="2"/>
  <c r="Z275" i="2"/>
  <c r="Z3032" i="2"/>
  <c r="Z1448" i="2"/>
  <c r="Z3225" i="2"/>
  <c r="Z2851" i="2"/>
  <c r="Z3550" i="2"/>
  <c r="Z1465" i="2"/>
  <c r="Z454" i="2"/>
  <c r="Z48" i="2"/>
  <c r="Z62" i="2"/>
  <c r="Z3356" i="2"/>
  <c r="Z2828" i="2"/>
  <c r="Z1056" i="2"/>
  <c r="Z3278" i="2"/>
  <c r="Z2189" i="2"/>
  <c r="Z3" i="2"/>
  <c r="Z2880" i="2"/>
  <c r="Z213" i="2"/>
  <c r="Z2736" i="2"/>
  <c r="Z1910" i="2"/>
  <c r="Z2086" i="2"/>
  <c r="Z818" i="2"/>
  <c r="Z2910" i="2"/>
  <c r="Z3310" i="2"/>
  <c r="Z2661" i="2"/>
  <c r="Z2935" i="2"/>
  <c r="Z3190" i="2"/>
  <c r="Z393" i="2"/>
  <c r="Z2199" i="2"/>
  <c r="Z2273" i="2"/>
  <c r="Z656" i="2"/>
  <c r="Z1749" i="2"/>
  <c r="Z3796" i="2"/>
  <c r="Z3765" i="2"/>
  <c r="Z1696" i="2"/>
  <c r="Z775" i="2"/>
  <c r="Z2548" i="2"/>
  <c r="Z1505" i="2"/>
  <c r="Z193" i="2"/>
  <c r="Z3074" i="2"/>
  <c r="Z489" i="2"/>
  <c r="Z3261" i="2"/>
  <c r="Z2544" i="2"/>
  <c r="Z487" i="2"/>
  <c r="Z271" i="2"/>
  <c r="Z2462" i="2"/>
  <c r="Z1087" i="2"/>
  <c r="Z1555" i="2"/>
  <c r="Z3334" i="2"/>
  <c r="Z2502" i="2"/>
  <c r="Z3410" i="2"/>
  <c r="Z1121" i="2"/>
  <c r="Z54" i="2"/>
  <c r="Z941" i="2"/>
  <c r="Z594" i="2"/>
  <c r="Z418" i="2"/>
  <c r="Z834" i="2"/>
  <c r="Z168" i="2"/>
  <c r="Z2679" i="2"/>
  <c r="Z3404" i="2"/>
  <c r="Z2093" i="2"/>
  <c r="Z2716" i="2"/>
  <c r="Z2173" i="2"/>
  <c r="Z2692" i="2"/>
  <c r="Z998" i="2"/>
  <c r="Z990" i="2"/>
  <c r="Z2524" i="2"/>
  <c r="Z1846" i="2"/>
  <c r="Z2317" i="2"/>
  <c r="Z2201" i="2"/>
  <c r="Z2827" i="2"/>
  <c r="Z2390" i="2"/>
  <c r="Z2397" i="2"/>
  <c r="Z1529" i="2"/>
  <c r="Z2624" i="2"/>
  <c r="Z1838" i="2"/>
  <c r="Z3875" i="2"/>
  <c r="Z3809" i="2"/>
  <c r="Z2066" i="2"/>
  <c r="Z3306" i="2"/>
  <c r="Z2020" i="2"/>
  <c r="Z1150" i="2"/>
  <c r="Z3295" i="2"/>
  <c r="Z161" i="2"/>
  <c r="Z160" i="2"/>
  <c r="Z1143" i="2"/>
  <c r="Z2149" i="2"/>
  <c r="Z147" i="2"/>
  <c r="Z1774" i="2"/>
  <c r="Z1506" i="2"/>
  <c r="Z1500" i="2"/>
  <c r="Z199" i="2"/>
  <c r="Z1428" i="2"/>
  <c r="Z2920" i="2"/>
  <c r="Z361" i="2"/>
  <c r="Z761" i="2"/>
  <c r="Z2360" i="2"/>
  <c r="Z2359" i="2"/>
  <c r="Z1238" i="2"/>
  <c r="Z3321" i="2"/>
  <c r="Z262" i="2"/>
  <c r="Z17" i="2"/>
  <c r="Z2627" i="2"/>
  <c r="Z230" i="2"/>
  <c r="Z3719" i="2"/>
  <c r="Z3703" i="2"/>
  <c r="Z3687" i="2"/>
  <c r="Z3679" i="2"/>
  <c r="Z3671" i="2"/>
  <c r="Z3647" i="2"/>
  <c r="Z3645" i="2"/>
  <c r="Z3639" i="2"/>
  <c r="Z3623" i="2"/>
  <c r="Z568" i="2"/>
  <c r="Z388" i="2"/>
  <c r="Z492" i="2"/>
  <c r="Z402" i="2"/>
  <c r="Z1401" i="2"/>
  <c r="Z571" i="2"/>
  <c r="Z1706" i="2"/>
  <c r="Z2596" i="2"/>
  <c r="Z1490" i="2"/>
  <c r="Z1387" i="2"/>
  <c r="Z208" i="2"/>
  <c r="Z3617" i="2"/>
  <c r="Z3579" i="2"/>
  <c r="Z2282" i="2"/>
  <c r="Z667" i="2"/>
  <c r="Z1211" i="2"/>
  <c r="Z3159" i="2"/>
  <c r="Z2893" i="2"/>
  <c r="Z1334" i="2"/>
  <c r="Z3166" i="2"/>
  <c r="Z3386" i="2"/>
  <c r="Z2707" i="2"/>
  <c r="Z3016" i="2"/>
  <c r="Z2098" i="2"/>
  <c r="Z3491" i="2"/>
  <c r="Z788" i="2"/>
  <c r="Z711" i="2"/>
  <c r="Z2667" i="2"/>
  <c r="Z2752" i="2"/>
  <c r="Z2619" i="2"/>
  <c r="Z2029" i="2"/>
  <c r="Z2309" i="2"/>
  <c r="Z1567" i="2"/>
  <c r="Z3916" i="2"/>
  <c r="Z3906" i="2"/>
  <c r="Z3864" i="2"/>
  <c r="Z3852" i="2"/>
  <c r="Z3776" i="2"/>
  <c r="Z3692" i="2"/>
  <c r="Z3638" i="2"/>
  <c r="Z1064" i="2"/>
  <c r="Z3136" i="2"/>
  <c r="Z10" i="2"/>
  <c r="Z1358" i="2"/>
  <c r="Z843" i="2"/>
  <c r="Z1103" i="2"/>
  <c r="Z2496" i="2"/>
  <c r="Z101" i="2"/>
  <c r="Z3292" i="2"/>
  <c r="Z1234" i="2"/>
  <c r="Z1343" i="2"/>
  <c r="Z1231" i="2"/>
  <c r="Z1900" i="2"/>
  <c r="Z2599" i="2"/>
  <c r="Z3460" i="2"/>
  <c r="Z3128" i="2"/>
  <c r="Z255" i="2"/>
  <c r="Z2420" i="2"/>
  <c r="Z1078" i="2"/>
  <c r="Z3603" i="2"/>
  <c r="Z2281" i="2"/>
  <c r="V3527" i="2"/>
  <c r="Z3527" i="2" s="1"/>
  <c r="V1075" i="2"/>
  <c r="Z1075" i="2" s="1"/>
  <c r="V1980" i="2"/>
  <c r="Z1980" i="2" s="1"/>
  <c r="V1615" i="2"/>
  <c r="Z1615" i="2" s="1"/>
  <c r="V2756" i="2"/>
  <c r="Z2756" i="2" s="1"/>
  <c r="V206" i="2"/>
  <c r="Z206" i="2" s="1"/>
  <c r="V204" i="2"/>
  <c r="Z204" i="2" s="1"/>
  <c r="V1071" i="2"/>
  <c r="Z1071" i="2" s="1"/>
  <c r="V1552" i="2"/>
  <c r="Z1552" i="2" s="1"/>
  <c r="V1550" i="2"/>
  <c r="Z1550" i="2" s="1"/>
  <c r="V3174" i="2"/>
  <c r="Z3174" i="2" s="1"/>
  <c r="V2994" i="2"/>
  <c r="V2048" i="2"/>
  <c r="Z2048" i="2" s="1"/>
  <c r="V469" i="2"/>
  <c r="Z469" i="2" s="1"/>
  <c r="V953" i="2"/>
  <c r="Z953" i="2" s="1"/>
  <c r="V949" i="2"/>
  <c r="Z949" i="2" s="1"/>
  <c r="Y397" i="2"/>
  <c r="Z397" i="2" s="1"/>
  <c r="Y1332" i="2"/>
  <c r="Z1332" i="2" s="1"/>
  <c r="Y1330" i="2"/>
  <c r="Z1330" i="2" s="1"/>
  <c r="V2800" i="2"/>
  <c r="Z2800" i="2" s="1"/>
  <c r="Y2803" i="2"/>
  <c r="Z2803" i="2" s="1"/>
  <c r="Y1123" i="2"/>
  <c r="Z1123" i="2" s="1"/>
  <c r="Y638" i="2"/>
  <c r="Z638" i="2" s="1"/>
  <c r="V2384" i="2"/>
  <c r="Z2384" i="2" s="1"/>
  <c r="Y2103" i="2"/>
  <c r="Z2103" i="2" s="1"/>
  <c r="V2321" i="2"/>
  <c r="Z2321" i="2" s="1"/>
  <c r="V2109" i="2"/>
  <c r="Z2109" i="2" s="1"/>
  <c r="V2108" i="2"/>
  <c r="Z2108" i="2" s="1"/>
  <c r="V790" i="2"/>
  <c r="Z790" i="2" s="1"/>
  <c r="V820" i="2"/>
  <c r="Z820" i="2" s="1"/>
  <c r="V1049" i="2"/>
  <c r="Z1049" i="2" s="1"/>
  <c r="V2587" i="2"/>
  <c r="Z2587" i="2" s="1"/>
  <c r="V1034" i="2"/>
  <c r="Z1034" i="2" s="1"/>
  <c r="V728" i="2"/>
  <c r="Z728" i="2" s="1"/>
  <c r="V1461" i="2"/>
  <c r="Z1461" i="2" s="1"/>
  <c r="V1363" i="2"/>
  <c r="Z1363" i="2" s="1"/>
  <c r="Y938" i="2"/>
  <c r="Z938" i="2" s="1"/>
  <c r="Y2695" i="2"/>
  <c r="Z2695" i="2" s="1"/>
  <c r="V117" i="2"/>
  <c r="Z117" i="2" s="1"/>
  <c r="Y114" i="2"/>
  <c r="Z114" i="2" s="1"/>
  <c r="Y2075" i="2"/>
  <c r="Z2075" i="2" s="1"/>
  <c r="V3378" i="2"/>
  <c r="Z3378" i="2" s="1"/>
  <c r="Y1468" i="2"/>
  <c r="Z1468" i="2" s="1"/>
  <c r="V1440" i="2"/>
  <c r="Z1440" i="2" s="1"/>
  <c r="V805" i="2"/>
  <c r="Z805" i="2" s="1"/>
  <c r="V2434" i="2"/>
  <c r="Z2434" i="2" s="1"/>
  <c r="Y292" i="2"/>
  <c r="Z292" i="2" s="1"/>
  <c r="V3520" i="2"/>
  <c r="Z3520" i="2" s="1"/>
  <c r="Y1598" i="2"/>
  <c r="Z1598" i="2" s="1"/>
  <c r="V1623" i="2"/>
  <c r="Z1623" i="2" s="1"/>
  <c r="V2254" i="2"/>
  <c r="Z2254" i="2" s="1"/>
  <c r="V1424" i="2"/>
  <c r="Z1424" i="2" s="1"/>
  <c r="V1687" i="2"/>
  <c r="Z1687" i="2" s="1"/>
  <c r="V1736" i="2"/>
  <c r="Z1736" i="2" s="1"/>
  <c r="V1459" i="2"/>
  <c r="Z1459" i="2" s="1"/>
  <c r="V2475" i="2"/>
  <c r="Z2475" i="2" s="1"/>
  <c r="V2999" i="2"/>
  <c r="Z2999" i="2" s="1"/>
  <c r="V3309" i="2"/>
  <c r="Z3309" i="2" s="1"/>
  <c r="V2168" i="2"/>
  <c r="Z2168" i="2" s="1"/>
  <c r="V14" i="2"/>
  <c r="Z14" i="2" s="1"/>
  <c r="V2229" i="2"/>
  <c r="V1079" i="2"/>
  <c r="Z1079" i="2" s="1"/>
  <c r="V1546" i="2"/>
  <c r="Z1546" i="2" s="1"/>
  <c r="V3333" i="2"/>
  <c r="Z3333" i="2" s="1"/>
  <c r="V3245" i="2"/>
  <c r="Z3245" i="2" s="1"/>
  <c r="V1312" i="2"/>
  <c r="Z1312" i="2" s="1"/>
  <c r="V2845" i="2"/>
  <c r="Z2845" i="2" s="1"/>
  <c r="V2847" i="2"/>
  <c r="Z2847" i="2" s="1"/>
  <c r="V1242" i="2"/>
  <c r="Z1242" i="2" s="1"/>
  <c r="V1983" i="2"/>
  <c r="Z1983" i="2" s="1"/>
  <c r="V2271" i="2"/>
  <c r="Z2271" i="2" s="1"/>
  <c r="V3532" i="2"/>
  <c r="Z3532" i="2" s="1"/>
  <c r="Y471" i="2"/>
  <c r="Z471" i="2" s="1"/>
  <c r="V942" i="2"/>
  <c r="Z942" i="2" s="1"/>
  <c r="Y1282" i="2"/>
  <c r="Z1282" i="2" s="1"/>
  <c r="Y976" i="2"/>
  <c r="Z976" i="2" s="1"/>
  <c r="Y972" i="2"/>
  <c r="Z972" i="2" s="1"/>
  <c r="Y967" i="2"/>
  <c r="Z967" i="2" s="1"/>
  <c r="Y965" i="2"/>
  <c r="Z965" i="2" s="1"/>
  <c r="V3593" i="2"/>
  <c r="Z3593" i="2" s="1"/>
  <c r="Y383" i="2"/>
  <c r="Z383" i="2" s="1"/>
  <c r="Y3385" i="2"/>
  <c r="Z3385" i="2" s="1"/>
  <c r="Y2072" i="2"/>
  <c r="Z2072" i="2" s="1"/>
  <c r="Y2606" i="2"/>
  <c r="Z2606" i="2" s="1"/>
  <c r="Y2605" i="2"/>
  <c r="Z2605" i="2" s="1"/>
  <c r="V3040" i="2"/>
  <c r="Z3040" i="2" s="1"/>
  <c r="Y3038" i="2"/>
  <c r="Z3038" i="2" s="1"/>
  <c r="V1251" i="2"/>
  <c r="Z1251" i="2" s="1"/>
  <c r="V460" i="2"/>
  <c r="Z460" i="2" s="1"/>
  <c r="V2200" i="2"/>
  <c r="Z2200" i="2" s="1"/>
  <c r="V1326" i="2"/>
  <c r="Z1326" i="2" s="1"/>
  <c r="V403" i="2"/>
  <c r="Z403" i="2" s="1"/>
  <c r="V3554" i="2"/>
  <c r="Z3554" i="2" s="1"/>
  <c r="V1097" i="2"/>
  <c r="Z1097" i="2" s="1"/>
  <c r="V1457" i="2"/>
  <c r="Z1457" i="2" s="1"/>
  <c r="V480" i="2"/>
  <c r="Z480" i="2" s="1"/>
  <c r="V3035" i="2"/>
  <c r="Z3035" i="2" s="1"/>
  <c r="V2784" i="2"/>
  <c r="Z2784" i="2" s="1"/>
  <c r="V816" i="2"/>
  <c r="Z816" i="2" s="1"/>
  <c r="V159" i="2"/>
  <c r="Z159" i="2" s="1"/>
  <c r="V3387" i="2"/>
  <c r="Z3387" i="2" s="1"/>
  <c r="Y1028" i="2"/>
  <c r="Z1028" i="2" s="1"/>
  <c r="Y1068" i="2"/>
  <c r="Z1068" i="2" s="1"/>
  <c r="V1931" i="2"/>
  <c r="Z1931" i="2" s="1"/>
  <c r="Y1927" i="2"/>
  <c r="Z1927" i="2" s="1"/>
  <c r="V2608" i="2"/>
  <c r="Z2608" i="2" s="1"/>
  <c r="Y389" i="2"/>
  <c r="Z389" i="2" s="1"/>
  <c r="Y3188" i="2"/>
  <c r="Z3188" i="2" s="1"/>
  <c r="Y3315" i="2"/>
  <c r="Z3315" i="2" s="1"/>
  <c r="V508" i="2"/>
  <c r="Z508" i="2" s="1"/>
  <c r="Y521" i="2"/>
  <c r="Z521" i="2" s="1"/>
  <c r="V2391" i="2"/>
  <c r="Z2391" i="2" s="1"/>
  <c r="V1080" i="2"/>
  <c r="Z1080" i="2" s="1"/>
  <c r="Y1436" i="2"/>
  <c r="Z1436" i="2" s="1"/>
  <c r="V3458" i="2"/>
  <c r="Z3458" i="2" s="1"/>
  <c r="V1554" i="2"/>
  <c r="Z1554" i="2" s="1"/>
  <c r="V3097" i="2"/>
  <c r="Z3097" i="2" s="1"/>
  <c r="V1720" i="2"/>
  <c r="Z1720" i="2" s="1"/>
  <c r="V1157" i="2"/>
  <c r="Z1157" i="2" s="1"/>
  <c r="Y23" i="2"/>
  <c r="Z23" i="2" s="1"/>
  <c r="Y233" i="2"/>
  <c r="Z233" i="2" s="1"/>
  <c r="Y1973" i="2"/>
  <c r="Z1973" i="2" s="1"/>
  <c r="Y1220" i="2"/>
  <c r="Z1220" i="2" s="1"/>
  <c r="Y1219" i="2"/>
  <c r="Z1219" i="2" s="1"/>
  <c r="V3152" i="2"/>
  <c r="Z3152" i="2" s="1"/>
  <c r="Y3156" i="2"/>
  <c r="Z3156" i="2" s="1"/>
  <c r="Y3028" i="2"/>
  <c r="Z3028" i="2" s="1"/>
  <c r="V2816" i="2"/>
  <c r="Z2816" i="2" s="1"/>
  <c r="V321" i="2"/>
  <c r="Z321" i="2" s="1"/>
  <c r="V2642" i="2"/>
  <c r="Z2642" i="2" s="1"/>
  <c r="V762" i="2"/>
  <c r="Z762" i="2" s="1"/>
  <c r="V365" i="2"/>
  <c r="Z365" i="2" s="1"/>
  <c r="V2964" i="2"/>
  <c r="Z2964" i="2" s="1"/>
  <c r="V1621" i="2"/>
  <c r="Z1621" i="2" s="1"/>
  <c r="V1619" i="2"/>
  <c r="Z1619" i="2" s="1"/>
  <c r="V1613" i="2"/>
  <c r="Z1613" i="2" s="1"/>
  <c r="V3549" i="2"/>
  <c r="Z3549" i="2" s="1"/>
  <c r="V1306" i="2"/>
  <c r="Z1306" i="2" s="1"/>
  <c r="V3254" i="2"/>
  <c r="Z3254" i="2" s="1"/>
  <c r="V2484" i="2"/>
  <c r="Z2484" i="2" s="1"/>
  <c r="V3453" i="2"/>
  <c r="Z3453" i="2" s="1"/>
  <c r="V266" i="2"/>
  <c r="Z266" i="2" s="1"/>
  <c r="V1683" i="2"/>
  <c r="Z1683" i="2" s="1"/>
  <c r="V1467" i="2"/>
  <c r="Z1467" i="2" s="1"/>
  <c r="V651" i="2"/>
  <c r="Z651" i="2" s="1"/>
  <c r="V2997" i="2"/>
  <c r="Z2997" i="2" s="1"/>
  <c r="V2589" i="2"/>
  <c r="Z2589" i="2" s="1"/>
  <c r="V3331" i="2"/>
  <c r="Z3331" i="2" s="1"/>
  <c r="V3313" i="2"/>
  <c r="Z3313" i="2" s="1"/>
  <c r="V3397" i="2"/>
  <c r="Z3397" i="2" s="1"/>
  <c r="Y822" i="2"/>
  <c r="Z822" i="2" s="1"/>
  <c r="Y3535" i="2"/>
  <c r="Z3535" i="2" s="1"/>
  <c r="Y3165" i="2"/>
  <c r="Z3165" i="2" s="1"/>
  <c r="Y3607" i="2"/>
  <c r="Z3607" i="2" s="1"/>
  <c r="Y3064" i="2"/>
  <c r="Z3064" i="2" s="1"/>
  <c r="Y3587" i="2"/>
  <c r="Z3587" i="2" s="1"/>
  <c r="Y3590" i="2"/>
  <c r="Z3590" i="2" s="1"/>
  <c r="V169" i="2"/>
  <c r="Z169" i="2" s="1"/>
  <c r="Y166" i="2"/>
  <c r="Z166" i="2" s="1"/>
  <c r="Y3562" i="2"/>
  <c r="Z3562" i="2" s="1"/>
  <c r="Y2339" i="2"/>
  <c r="Z2339" i="2" s="1"/>
  <c r="V2982" i="2"/>
  <c r="Z2982" i="2" s="1"/>
  <c r="Y2176" i="2"/>
  <c r="Z2176" i="2" s="1"/>
  <c r="Z257" i="2"/>
  <c r="V1685" i="2"/>
  <c r="Z1685" i="2" s="1"/>
  <c r="Y1255" i="2"/>
  <c r="Z1255" i="2" s="1"/>
  <c r="V127" i="2"/>
  <c r="Z127" i="2" s="1"/>
  <c r="V1287" i="2"/>
  <c r="Z1287" i="2" s="1"/>
  <c r="Y2211" i="2"/>
  <c r="Z2211" i="2" s="1"/>
  <c r="V1076" i="2"/>
  <c r="Z1076" i="2" s="1"/>
  <c r="V2501" i="2"/>
  <c r="Z2501" i="2" s="1"/>
  <c r="V2499" i="2"/>
  <c r="Z2499" i="2" s="1"/>
  <c r="V387" i="2"/>
  <c r="Z387" i="2" s="1"/>
  <c r="V3255" i="2"/>
  <c r="Z3255" i="2" s="1"/>
  <c r="V3250" i="2"/>
  <c r="Z3250" i="2" s="1"/>
  <c r="V2026" i="2"/>
  <c r="Z2026" i="2" s="1"/>
  <c r="V2140" i="2"/>
  <c r="Z2140" i="2" s="1"/>
  <c r="V3530" i="2"/>
  <c r="Z3530" i="2" s="1"/>
  <c r="V436" i="2"/>
  <c r="Z436" i="2" s="1"/>
  <c r="V49" i="2"/>
  <c r="Z49" i="2" s="1"/>
  <c r="V2509" i="2"/>
  <c r="Z2509" i="2" s="1"/>
  <c r="Y709" i="2"/>
  <c r="Z709" i="2" s="1"/>
  <c r="Y2427" i="2"/>
  <c r="Z2427" i="2" s="1"/>
  <c r="Y2353" i="2"/>
  <c r="Z2353" i="2" s="1"/>
  <c r="Y3517" i="2"/>
  <c r="Z3517" i="2" s="1"/>
  <c r="Y1257" i="2"/>
  <c r="Z1257" i="2" s="1"/>
  <c r="Y3217" i="2"/>
  <c r="Z3217" i="2" s="1"/>
  <c r="Y3216" i="2"/>
  <c r="Z3216" i="2" s="1"/>
  <c r="V1994" i="2"/>
  <c r="Z1994" i="2" s="1"/>
  <c r="Y446" i="2"/>
  <c r="Z446" i="2" s="1"/>
  <c r="V1890" i="2"/>
  <c r="Z1890" i="2" s="1"/>
  <c r="Y1038" i="2"/>
  <c r="Z1038" i="2" s="1"/>
  <c r="V1530" i="2"/>
  <c r="Z1530" i="2" s="1"/>
  <c r="Y1527" i="2"/>
  <c r="Z1527" i="2" s="1"/>
  <c r="Y3560" i="2"/>
  <c r="Z3560" i="2" s="1"/>
  <c r="V3525" i="2"/>
  <c r="Z3525" i="2" s="1"/>
  <c r="V2246" i="2"/>
  <c r="Z2246" i="2" s="1"/>
  <c r="V3085" i="2"/>
  <c r="Z3085" i="2" s="1"/>
  <c r="V1674" i="2"/>
  <c r="Z1674" i="2" s="1"/>
  <c r="V2404" i="2"/>
  <c r="Z2404" i="2" s="1"/>
  <c r="V1210" i="2"/>
  <c r="Z1210" i="2" s="1"/>
  <c r="V37" i="2"/>
  <c r="Z37" i="2" s="1"/>
  <c r="V155" i="2"/>
  <c r="Z155" i="2" s="1"/>
  <c r="V3183" i="2"/>
  <c r="Z3183" i="2" s="1"/>
  <c r="V1953" i="2"/>
  <c r="Z1953" i="2" s="1"/>
  <c r="V1951" i="2"/>
  <c r="Z1951" i="2" s="1"/>
  <c r="Y1964" i="2"/>
  <c r="Z1964" i="2" s="1"/>
  <c r="Y839" i="2"/>
  <c r="Z839" i="2" s="1"/>
  <c r="Y837" i="2"/>
  <c r="Z837" i="2" s="1"/>
  <c r="Y2809" i="2"/>
  <c r="Z2809" i="2" s="1"/>
  <c r="Y3168" i="2"/>
  <c r="Z3168" i="2" s="1"/>
  <c r="V964" i="2"/>
  <c r="Z964" i="2" s="1"/>
  <c r="Y960" i="2"/>
  <c r="Z960" i="2" s="1"/>
  <c r="Y3093" i="2"/>
  <c r="Z3093" i="2" s="1"/>
  <c r="V2055" i="2"/>
  <c r="Z2055" i="2" s="1"/>
  <c r="Y999" i="2"/>
  <c r="Z999" i="2" s="1"/>
  <c r="Y997" i="2"/>
  <c r="Z997" i="2" s="1"/>
  <c r="V1571" i="2"/>
  <c r="Z1571" i="2" s="1"/>
  <c r="Y3134" i="2"/>
  <c r="Z3134" i="2" s="1"/>
  <c r="Y2424" i="2"/>
  <c r="Z2424" i="2" s="1"/>
  <c r="Y3937" i="2"/>
  <c r="Z3937" i="2" s="1"/>
  <c r="V3928" i="2"/>
  <c r="Z3928" i="2" s="1"/>
  <c r="V3926" i="2"/>
  <c r="Z3926" i="2" s="1"/>
  <c r="V3893" i="2"/>
  <c r="Z3893" i="2" s="1"/>
  <c r="V3835" i="2"/>
  <c r="Z3835" i="2" s="1"/>
  <c r="V3829" i="2"/>
  <c r="Z3829" i="2" s="1"/>
  <c r="V3766" i="2"/>
  <c r="Z3766" i="2" s="1"/>
  <c r="V3749" i="2"/>
  <c r="Z3749" i="2" s="1"/>
  <c r="V3738" i="2"/>
  <c r="Z3738" i="2" s="1"/>
  <c r="V3734" i="2"/>
  <c r="Z3734" i="2" s="1"/>
  <c r="Y3713" i="2"/>
  <c r="Z3713" i="2" s="1"/>
  <c r="V3698" i="2"/>
  <c r="Z3698" i="2" s="1"/>
  <c r="V3694" i="2"/>
  <c r="Z3694" i="2" s="1"/>
  <c r="Y3665" i="2"/>
  <c r="Z3665" i="2" s="1"/>
  <c r="V3650" i="2"/>
  <c r="Z3650" i="2" s="1"/>
  <c r="V3646" i="2"/>
  <c r="Z3646" i="2" s="1"/>
  <c r="Y3640" i="2"/>
  <c r="Z3640" i="2" s="1"/>
  <c r="Y490" i="2"/>
  <c r="Z490" i="2" s="1"/>
  <c r="Y569" i="2"/>
  <c r="Z569" i="2" s="1"/>
  <c r="V2861" i="2"/>
  <c r="Z2861" i="2" s="1"/>
  <c r="V2504" i="2"/>
  <c r="Z2504" i="2" s="1"/>
  <c r="Y2838" i="2"/>
  <c r="Z2838" i="2" s="1"/>
  <c r="Y2296" i="2"/>
  <c r="Z2296" i="2" s="1"/>
  <c r="Y2295" i="2"/>
  <c r="Z2295" i="2" s="1"/>
  <c r="Y2644" i="2"/>
  <c r="Z2644" i="2" s="1"/>
  <c r="Y2487" i="2"/>
  <c r="Z2487" i="2" s="1"/>
  <c r="V2198" i="2"/>
  <c r="Z2198" i="2" s="1"/>
  <c r="Y2181" i="2"/>
  <c r="Z2181" i="2" s="1"/>
  <c r="V463" i="2"/>
  <c r="Z463" i="2" s="1"/>
  <c r="V3609" i="2"/>
  <c r="Z3609" i="2" s="1"/>
  <c r="Y1612" i="2"/>
  <c r="Z1612" i="2" s="1"/>
  <c r="Y1605" i="2"/>
  <c r="Z1605" i="2" s="1"/>
  <c r="Y1603" i="2"/>
  <c r="Z1603" i="2" s="1"/>
  <c r="V749" i="2"/>
  <c r="Z749" i="2" s="1"/>
  <c r="V652" i="2"/>
  <c r="Z652" i="2" s="1"/>
  <c r="V3568" i="2"/>
  <c r="Z3568" i="2" s="1"/>
  <c r="V1147" i="2"/>
  <c r="Z1147" i="2" s="1"/>
  <c r="V1145" i="2"/>
  <c r="Z1145" i="2" s="1"/>
  <c r="V1112" i="2"/>
  <c r="Z1112" i="2" s="1"/>
  <c r="V1109" i="2"/>
  <c r="Z1109" i="2" s="1"/>
  <c r="V1105" i="2"/>
  <c r="Z1105" i="2" s="1"/>
  <c r="V677" i="2"/>
  <c r="Z677" i="2" s="1"/>
  <c r="V2358" i="2"/>
  <c r="Z2358" i="2" s="1"/>
  <c r="V1015" i="2"/>
  <c r="Z1015" i="2" s="1"/>
  <c r="V1014" i="2"/>
  <c r="Z1014" i="2" s="1"/>
  <c r="V18" i="2"/>
  <c r="Z18" i="2" s="1"/>
  <c r="V1570" i="2"/>
  <c r="Z1570" i="2" s="1"/>
  <c r="V3462" i="2"/>
  <c r="V2465" i="2"/>
  <c r="Z2465" i="2" s="1"/>
  <c r="V2684" i="2"/>
  <c r="Z2684" i="2" s="1"/>
  <c r="Y2922" i="2"/>
  <c r="Z2922" i="2" s="1"/>
  <c r="V1386" i="2"/>
  <c r="Z1386" i="2" s="1"/>
  <c r="V280" i="2"/>
  <c r="Z280" i="2" s="1"/>
  <c r="V3911" i="2"/>
  <c r="Z3911" i="2" s="1"/>
  <c r="V3847" i="2"/>
  <c r="Z3847" i="2" s="1"/>
  <c r="V3783" i="2"/>
  <c r="Z3783" i="2" s="1"/>
  <c r="Z202" i="2"/>
  <c r="Z3266" i="2"/>
  <c r="Z1073" i="2"/>
  <c r="Z1982" i="2"/>
  <c r="Z1617" i="2"/>
  <c r="Z3556" i="2"/>
  <c r="Z3086" i="2"/>
  <c r="Z1100" i="2"/>
  <c r="Z1681" i="2"/>
  <c r="Z1458" i="2"/>
  <c r="Z1442" i="2"/>
  <c r="Z1548" i="2"/>
  <c r="Z3338" i="2"/>
  <c r="Z3357" i="2"/>
  <c r="Z1182" i="2"/>
  <c r="Z3070" i="2"/>
  <c r="Z2677" i="2"/>
  <c r="Z725" i="2"/>
  <c r="Z459" i="2"/>
  <c r="V763" i="2"/>
  <c r="Z763" i="2" s="1"/>
  <c r="Y2377" i="2"/>
  <c r="Z2377" i="2" s="1"/>
  <c r="Z51" i="2"/>
  <c r="V3583" i="2"/>
  <c r="Z3583" i="2" s="1"/>
  <c r="V1311" i="2"/>
  <c r="Z1311" i="2" s="1"/>
  <c r="Z1309" i="2"/>
  <c r="V613" i="2"/>
  <c r="Z613" i="2" s="1"/>
  <c r="Z945" i="2"/>
  <c r="Y944" i="2"/>
  <c r="Z944" i="2" s="1"/>
  <c r="V2508" i="2"/>
  <c r="Z2508" i="2" s="1"/>
  <c r="V2505" i="2"/>
  <c r="Z2505" i="2" s="1"/>
  <c r="Z1967" i="2"/>
  <c r="V1132" i="2"/>
  <c r="Z1132" i="2" s="1"/>
  <c r="V9" i="2"/>
  <c r="Z9" i="2" s="1"/>
  <c r="V112" i="2"/>
  <c r="Z112" i="2" s="1"/>
  <c r="Z1511" i="2"/>
  <c r="V2807" i="2"/>
  <c r="Z2807" i="2" s="1"/>
  <c r="V3154" i="2"/>
  <c r="Z3154" i="2" s="1"/>
  <c r="V3158" i="2"/>
  <c r="Z3158" i="2" s="1"/>
  <c r="Z3160" i="2"/>
  <c r="V615" i="2"/>
  <c r="Z615" i="2" s="1"/>
  <c r="V962" i="2"/>
  <c r="Z962" i="2" s="1"/>
  <c r="V958" i="2"/>
  <c r="Z958" i="2" s="1"/>
  <c r="Z956" i="2"/>
  <c r="V810" i="2"/>
  <c r="Z810" i="2" s="1"/>
  <c r="V3597" i="2"/>
  <c r="Z3597" i="2" s="1"/>
  <c r="V3595" i="2"/>
  <c r="Z3595" i="2" s="1"/>
  <c r="Z3598" i="2"/>
  <c r="V1328" i="2"/>
  <c r="Z1328" i="2" s="1"/>
  <c r="V167" i="2"/>
  <c r="Z167" i="2" s="1"/>
  <c r="V1480" i="2"/>
  <c r="Z1480" i="2" s="1"/>
  <c r="Z2961" i="2"/>
  <c r="V1300" i="2"/>
  <c r="Z1300" i="2" s="1"/>
  <c r="V717" i="2"/>
  <c r="Z717" i="2" s="1"/>
  <c r="V2354" i="2"/>
  <c r="Z2354" i="2" s="1"/>
  <c r="Z2049" i="2"/>
  <c r="V2351" i="2"/>
  <c r="Z2351" i="2" s="1"/>
  <c r="V1929" i="2"/>
  <c r="Z1929" i="2" s="1"/>
  <c r="V1926" i="2"/>
  <c r="Z1926" i="2" s="1"/>
  <c r="Z760" i="2"/>
  <c r="V2073" i="2"/>
  <c r="Z2073" i="2" s="1"/>
  <c r="V745" i="2"/>
  <c r="Z745" i="2" s="1"/>
  <c r="V3018" i="2"/>
  <c r="Z3018" i="2" s="1"/>
  <c r="Z3017" i="2"/>
  <c r="V3413" i="2"/>
  <c r="Z3413" i="2" s="1"/>
  <c r="V2908" i="2"/>
  <c r="Z2908" i="2" s="1"/>
  <c r="V533" i="2"/>
  <c r="Z533" i="2" s="1"/>
  <c r="Z2346" i="2"/>
  <c r="V3242" i="2"/>
  <c r="Z3242" i="2" s="1"/>
  <c r="V2053" i="2"/>
  <c r="Z2053" i="2" s="1"/>
  <c r="V2371" i="2"/>
  <c r="Z2371" i="2" s="1"/>
  <c r="Z2370" i="2"/>
  <c r="V2337" i="2"/>
  <c r="Z2337" i="2" s="1"/>
  <c r="V1810" i="2"/>
  <c r="Z1810" i="2" s="1"/>
  <c r="V3351" i="2"/>
  <c r="Z3351" i="2" s="1"/>
  <c r="Z405" i="2"/>
  <c r="V639" i="2"/>
  <c r="Z639" i="2" s="1"/>
  <c r="V3354" i="2"/>
  <c r="Z3354" i="2" s="1"/>
  <c r="V2175" i="2"/>
  <c r="Z2175" i="2" s="1"/>
  <c r="Z3209" i="2"/>
  <c r="V2170" i="2"/>
  <c r="Z2170" i="2" s="1"/>
  <c r="V2104" i="2"/>
  <c r="Z2104" i="2" s="1"/>
  <c r="V2101" i="2"/>
  <c r="Z2101" i="2" s="1"/>
  <c r="Z2099" i="2"/>
  <c r="V2728" i="2"/>
  <c r="Z2728" i="2" s="1"/>
  <c r="V541" i="2"/>
  <c r="Z541" i="2" s="1"/>
  <c r="V511" i="2"/>
  <c r="Z511" i="2" s="1"/>
  <c r="Z505" i="2"/>
  <c r="V2074" i="2"/>
  <c r="Z2074" i="2" s="1"/>
  <c r="V2078" i="2"/>
  <c r="Z2078" i="2" s="1"/>
  <c r="V1992" i="2"/>
  <c r="Z1992" i="2" s="1"/>
  <c r="V2118" i="2"/>
  <c r="Z2118" i="2" s="1"/>
  <c r="Z398" i="2"/>
  <c r="V742" i="2"/>
  <c r="Z742" i="2" s="1"/>
  <c r="V1949" i="2"/>
  <c r="Z1949" i="2" s="1"/>
  <c r="V3179" i="2"/>
  <c r="Z3179" i="2" s="1"/>
  <c r="V3308" i="2"/>
  <c r="Z3308" i="2" s="1"/>
  <c r="Z1711" i="2"/>
  <c r="V995" i="2"/>
  <c r="Z995" i="2" s="1"/>
  <c r="Z994" i="2"/>
  <c r="Z149" i="2"/>
  <c r="Z152" i="2"/>
  <c r="V1226" i="2"/>
  <c r="Z1226" i="2" s="1"/>
  <c r="Z1224" i="2"/>
  <c r="V2472" i="2"/>
  <c r="Z2472" i="2" s="1"/>
  <c r="V1824" i="2"/>
  <c r="Z1824" i="2" s="1"/>
  <c r="Z1248" i="2"/>
  <c r="Z2592" i="2"/>
  <c r="V2243" i="2"/>
  <c r="Z2243" i="2" s="1"/>
  <c r="Z2242" i="2"/>
  <c r="Y801" i="2"/>
  <c r="Z801" i="2" s="1"/>
  <c r="Z2032" i="2"/>
  <c r="Y2814" i="2"/>
  <c r="Z2814" i="2" s="1"/>
  <c r="V2886" i="2"/>
  <c r="Z2886" i="2" s="1"/>
  <c r="Z2316" i="2"/>
  <c r="Z2314" i="2"/>
  <c r="V2115" i="2"/>
  <c r="Z2115" i="2" s="1"/>
  <c r="Z2114" i="2"/>
  <c r="Z2546" i="2"/>
  <c r="V1889" i="2"/>
  <c r="Z1889" i="2" s="1"/>
  <c r="V2858" i="2"/>
  <c r="Z2858" i="2" s="1"/>
  <c r="Y3176" i="2"/>
  <c r="Z3176" i="2" s="1"/>
  <c r="Z2742" i="2"/>
  <c r="V2396" i="2"/>
  <c r="Z2396" i="2" s="1"/>
  <c r="Z2394" i="2"/>
  <c r="V2437" i="2"/>
  <c r="Z2437" i="2" s="1"/>
  <c r="V3495" i="2"/>
  <c r="Z3495" i="2" s="1"/>
  <c r="V1528" i="2"/>
  <c r="Z1528" i="2" s="1"/>
  <c r="V1525" i="2"/>
  <c r="Z1525" i="2" s="1"/>
  <c r="Z3002" i="2"/>
  <c r="V1747" i="2"/>
  <c r="Z1747" i="2" s="1"/>
  <c r="V1745" i="2"/>
  <c r="Z1745" i="2" s="1"/>
  <c r="V1743" i="2"/>
  <c r="Z1743" i="2" s="1"/>
  <c r="V2432" i="2"/>
  <c r="Z2432" i="2" s="1"/>
  <c r="V2430" i="2"/>
  <c r="Z2430" i="2" s="1"/>
  <c r="Z2447" i="2"/>
  <c r="V1046" i="2"/>
  <c r="Z1046" i="2" s="1"/>
  <c r="V3558" i="2"/>
  <c r="Z3558" i="2" s="1"/>
  <c r="V1438" i="2"/>
  <c r="Z1438" i="2" s="1"/>
  <c r="V670" i="2"/>
  <c r="Z670" i="2" s="1"/>
  <c r="Z1664" i="2"/>
  <c r="V2449" i="2"/>
  <c r="Z2449" i="2" s="1"/>
  <c r="V2448" i="2"/>
  <c r="Z2448" i="2" s="1"/>
  <c r="V1999" i="2"/>
  <c r="Z1999" i="2" s="1"/>
  <c r="V1285" i="2"/>
  <c r="Z1285" i="2" s="1"/>
  <c r="V1237" i="2"/>
  <c r="Z1237" i="2" s="1"/>
  <c r="Z3066" i="2"/>
  <c r="V1574" i="2"/>
  <c r="Z1574" i="2" s="1"/>
  <c r="V1573" i="2"/>
  <c r="Z1573" i="2" s="1"/>
  <c r="V636" i="2"/>
  <c r="Z636" i="2" s="1"/>
  <c r="V2623" i="2"/>
  <c r="Z2623" i="2" s="1"/>
  <c r="V2805" i="2"/>
  <c r="Z2805" i="2" s="1"/>
  <c r="Z764" i="2"/>
  <c r="V2027" i="2"/>
  <c r="Z2027" i="2" s="1"/>
  <c r="V2023" i="2"/>
  <c r="Z2023" i="2" s="1"/>
  <c r="V2021" i="2"/>
  <c r="Z2021" i="2" s="1"/>
  <c r="V1600" i="2"/>
  <c r="Z1600" i="2" s="1"/>
  <c r="V1596" i="2"/>
  <c r="Z1596" i="2" s="1"/>
  <c r="Z1594" i="2"/>
  <c r="V1915" i="2"/>
  <c r="Z1915" i="2" s="1"/>
  <c r="V1791" i="2"/>
  <c r="Z1791" i="2" s="1"/>
  <c r="V2941" i="2"/>
  <c r="Z2941" i="2" s="1"/>
  <c r="V1811" i="2"/>
  <c r="Z1811" i="2" s="1"/>
  <c r="V3422" i="2"/>
  <c r="Z3422" i="2" s="1"/>
  <c r="Z2765" i="2"/>
  <c r="V3282" i="2"/>
  <c r="Z3282" i="2" s="1"/>
  <c r="V2759" i="2"/>
  <c r="Z2759" i="2" s="1"/>
  <c r="V300" i="2"/>
  <c r="Z300" i="2" s="1"/>
  <c r="Z119" i="2"/>
  <c r="Z3057" i="2"/>
  <c r="Z1481" i="2"/>
  <c r="V3099" i="2"/>
  <c r="Z3099" i="2" s="1"/>
  <c r="Z1997" i="2"/>
  <c r="Z3513" i="2"/>
  <c r="Z2981" i="2"/>
  <c r="Z1319" i="2"/>
  <c r="Z3522" i="2"/>
  <c r="Z3290" i="2"/>
  <c r="Z448" i="2"/>
  <c r="Z325" i="2"/>
  <c r="Z3614" i="2"/>
  <c r="Z2303" i="2"/>
  <c r="Z396" i="2"/>
  <c r="Z1925" i="2"/>
  <c r="Z457" i="2"/>
  <c r="Z1207" i="2"/>
  <c r="Z2003" i="2"/>
  <c r="Z1671" i="2"/>
  <c r="Z1169" i="2"/>
  <c r="V3933" i="2"/>
  <c r="Z3933" i="2" s="1"/>
  <c r="Y3913" i="2"/>
  <c r="Z3913" i="2" s="1"/>
  <c r="V3904" i="2"/>
  <c r="Z3904" i="2" s="1"/>
  <c r="V3902" i="2"/>
  <c r="Z3902" i="2" s="1"/>
  <c r="Z3900" i="2"/>
  <c r="Z3891" i="2"/>
  <c r="Z3880" i="2"/>
  <c r="Z3873" i="2"/>
  <c r="V3850" i="2"/>
  <c r="Z3850" i="2" s="1"/>
  <c r="Y3848" i="2"/>
  <c r="Z3848" i="2" s="1"/>
  <c r="Z3846" i="2"/>
  <c r="Z3827" i="2"/>
  <c r="Y3825" i="2"/>
  <c r="Z3825" i="2" s="1"/>
  <c r="V3814" i="2"/>
  <c r="Z3814" i="2" s="1"/>
  <c r="V3802" i="2"/>
  <c r="Z3802" i="2" s="1"/>
  <c r="V3795" i="2"/>
  <c r="Z3795" i="2" s="1"/>
  <c r="Z3793" i="2"/>
  <c r="V3786" i="2"/>
  <c r="Z3786" i="2" s="1"/>
  <c r="Z3784" i="2"/>
  <c r="Y3760" i="2"/>
  <c r="Z3760" i="2" s="1"/>
  <c r="Z3747" i="2"/>
  <c r="Y3745" i="2"/>
  <c r="Z3745" i="2" s="1"/>
  <c r="Y3728" i="2"/>
  <c r="Z3728" i="2" s="1"/>
  <c r="V3715" i="2"/>
  <c r="Z3715" i="2" s="1"/>
  <c r="V3709" i="2"/>
  <c r="Z3709" i="2" s="1"/>
  <c r="Z3690" i="2"/>
  <c r="Y3688" i="2"/>
  <c r="Z3688" i="2" s="1"/>
  <c r="Z3686" i="2"/>
  <c r="V3667" i="2"/>
  <c r="Z3667" i="2" s="1"/>
  <c r="V3661" i="2"/>
  <c r="Z3661" i="2" s="1"/>
  <c r="Y3632" i="2"/>
  <c r="Z3632" i="2" s="1"/>
  <c r="Z3630" i="2"/>
  <c r="Y1684" i="2"/>
  <c r="Z1684" i="2" s="1"/>
  <c r="Y2727" i="2"/>
  <c r="Z2727" i="2" s="1"/>
  <c r="Z545" i="2"/>
  <c r="Y1395" i="2"/>
  <c r="Z1395" i="2" s="1"/>
  <c r="Z493" i="2"/>
  <c r="Y2760" i="2"/>
  <c r="Z2760" i="2" s="1"/>
  <c r="V2525" i="2"/>
  <c r="Z2525" i="2" s="1"/>
  <c r="V1958" i="2"/>
  <c r="Z1958" i="2" s="1"/>
  <c r="V1957" i="2"/>
  <c r="Z1957" i="2" s="1"/>
  <c r="Y293" i="2"/>
  <c r="Z293" i="2" s="1"/>
  <c r="V440" i="2"/>
  <c r="Z440" i="2" s="1"/>
  <c r="V2190" i="2"/>
  <c r="Z2190" i="2" s="1"/>
  <c r="V1562" i="2"/>
  <c r="Z1562" i="2" s="1"/>
  <c r="V1151" i="2"/>
  <c r="Z1151" i="2" s="1"/>
  <c r="V3294" i="2"/>
  <c r="Z3294" i="2" s="1"/>
  <c r="V1270" i="2"/>
  <c r="Z1270" i="2" s="1"/>
  <c r="V1607" i="2"/>
  <c r="Z1607" i="2" s="1"/>
  <c r="V1175" i="2"/>
  <c r="Z1175" i="2" s="1"/>
  <c r="Y1173" i="2"/>
  <c r="Z1173" i="2" s="1"/>
  <c r="Y3110" i="2"/>
  <c r="Z3110" i="2" s="1"/>
  <c r="V1990" i="2"/>
  <c r="Z1990" i="2" s="1"/>
  <c r="V1874" i="2"/>
  <c r="Z1874" i="2" s="1"/>
  <c r="V1873" i="2"/>
  <c r="Z1873" i="2" s="1"/>
  <c r="V2150" i="2"/>
  <c r="Z2150" i="2" s="1"/>
  <c r="V793" i="2"/>
  <c r="Z793" i="2" s="1"/>
  <c r="V707" i="2"/>
  <c r="Z707" i="2" s="1"/>
  <c r="V2422" i="2"/>
  <c r="Z2422" i="2" s="1"/>
  <c r="V883" i="2"/>
  <c r="Z883" i="2" s="1"/>
  <c r="V899" i="2"/>
  <c r="Z899" i="2" s="1"/>
  <c r="V546" i="2"/>
  <c r="Z546" i="2" s="1"/>
  <c r="V1504" i="2"/>
  <c r="Z1504" i="2" s="1"/>
  <c r="V3318" i="2"/>
  <c r="Z3318" i="2" s="1"/>
  <c r="V3078" i="2"/>
  <c r="Z3078" i="2" s="1"/>
  <c r="V2579" i="2"/>
  <c r="Z2579" i="2" s="1"/>
  <c r="V3033" i="2"/>
  <c r="Z3033" i="2" s="1"/>
  <c r="V769" i="2"/>
  <c r="Z769" i="2" s="1"/>
  <c r="V2924" i="2"/>
  <c r="V2766" i="2"/>
  <c r="Z2766" i="2" s="1"/>
  <c r="V2903" i="2"/>
  <c r="Z2903" i="2" s="1"/>
  <c r="V1096" i="2"/>
  <c r="Z1096" i="2" s="1"/>
  <c r="Y2382" i="2"/>
  <c r="Z2382" i="2" s="1"/>
  <c r="V3839" i="2"/>
  <c r="Z3839" i="2" s="1"/>
  <c r="V3775" i="2"/>
  <c r="Z3775" i="2" s="1"/>
  <c r="V3711" i="2"/>
  <c r="Z3711" i="2" s="1"/>
  <c r="Y2706" i="2"/>
  <c r="Z2706" i="2" s="1"/>
  <c r="Y1209" i="2"/>
  <c r="Z1209" i="2" s="1"/>
  <c r="Y2350" i="2"/>
  <c r="Z2350" i="2" s="1"/>
  <c r="Y2172" i="2"/>
  <c r="Z2172" i="2" s="1"/>
  <c r="Y1583" i="2"/>
  <c r="Z1583" i="2" s="1"/>
  <c r="Y3006" i="2"/>
  <c r="Z3006" i="2" s="1"/>
  <c r="Y539" i="2"/>
  <c r="Z539" i="2" s="1"/>
  <c r="Y250" i="2"/>
  <c r="Z250" i="2" s="1"/>
  <c r="V3487" i="2"/>
  <c r="Z3487" i="2" s="1"/>
  <c r="V2138" i="2"/>
  <c r="Z2138" i="2" s="1"/>
  <c r="Z601" i="2"/>
  <c r="Y2817" i="2"/>
  <c r="Z2817" i="2" s="1"/>
  <c r="V1895" i="2"/>
  <c r="Z1895" i="2" s="1"/>
  <c r="V2545" i="2"/>
  <c r="Z2545" i="2" s="1"/>
  <c r="V786" i="2"/>
  <c r="Z786" i="2" s="1"/>
  <c r="V2740" i="2"/>
  <c r="Z2740" i="2" s="1"/>
  <c r="Y2386" i="2"/>
  <c r="Z2386" i="2" s="1"/>
  <c r="Y1521" i="2"/>
  <c r="Z1521" i="2" s="1"/>
  <c r="Y2443" i="2"/>
  <c r="Z2443" i="2" s="1"/>
  <c r="Z2262" i="2"/>
  <c r="Y2259" i="2"/>
  <c r="Z2259" i="2" s="1"/>
  <c r="Y1430" i="2"/>
  <c r="Z1430" i="2" s="1"/>
  <c r="Z2106" i="2"/>
  <c r="Y1427" i="2"/>
  <c r="Z1427" i="2" s="1"/>
  <c r="Z3219" i="2"/>
  <c r="Y2136" i="2"/>
  <c r="Z2136" i="2" s="1"/>
  <c r="Z2144" i="2"/>
  <c r="Y2598" i="2"/>
  <c r="Z2598" i="2" s="1"/>
  <c r="Y407" i="2"/>
  <c r="Z407" i="2" s="1"/>
  <c r="Z733" i="2"/>
  <c r="Y912" i="2"/>
  <c r="Z912" i="2" s="1"/>
  <c r="Y3005" i="2"/>
  <c r="Z3005" i="2" s="1"/>
  <c r="Z2698" i="2"/>
  <c r="Z2153" i="2"/>
  <c r="Z3372" i="2"/>
  <c r="Z294" i="2"/>
  <c r="Z287" i="2"/>
  <c r="Z2094" i="2"/>
  <c r="Z2095" i="2"/>
  <c r="Z3142" i="2"/>
  <c r="Z3231" i="2"/>
  <c r="Z3519" i="2"/>
  <c r="Z1413" i="2"/>
  <c r="Z2367" i="2"/>
  <c r="V1317" i="2"/>
  <c r="Z1317" i="2" s="1"/>
  <c r="Z3381" i="2"/>
  <c r="Z1420" i="2"/>
  <c r="Z1023" i="2"/>
  <c r="Z1184" i="2"/>
  <c r="Z286" i="2"/>
  <c r="Z2192" i="2"/>
  <c r="Z1128" i="2"/>
  <c r="Z1366" i="2"/>
  <c r="Z1202" i="2"/>
  <c r="Z3430" i="2"/>
  <c r="Z2977" i="2"/>
  <c r="Z2000" i="2"/>
  <c r="Z3940" i="2"/>
  <c r="Z3931" i="2"/>
  <c r="Z3922" i="2"/>
  <c r="V3909" i="2"/>
  <c r="Z3909" i="2" s="1"/>
  <c r="Y3889" i="2"/>
  <c r="Z3889" i="2" s="1"/>
  <c r="V3878" i="2"/>
  <c r="Z3878" i="2" s="1"/>
  <c r="V3866" i="2"/>
  <c r="Z3866" i="2" s="1"/>
  <c r="V3859" i="2"/>
  <c r="Z3859" i="2" s="1"/>
  <c r="Z3857" i="2"/>
  <c r="Z3844" i="2"/>
  <c r="Z3842" i="2"/>
  <c r="Y3840" i="2"/>
  <c r="Z3840" i="2" s="1"/>
  <c r="Z3838" i="2"/>
  <c r="V3821" i="2"/>
  <c r="Z3821" i="2" s="1"/>
  <c r="Z3812" i="2"/>
  <c r="Z3805" i="2"/>
  <c r="Z3800" i="2"/>
  <c r="V3782" i="2"/>
  <c r="Z3782" i="2" s="1"/>
  <c r="Z3780" i="2"/>
  <c r="Z3771" i="2"/>
  <c r="Y3769" i="2"/>
  <c r="Z3769" i="2" s="1"/>
  <c r="V3762" i="2"/>
  <c r="Z3762" i="2" s="1"/>
  <c r="V3758" i="2"/>
  <c r="Z3758" i="2" s="1"/>
  <c r="Z3756" i="2"/>
  <c r="V3741" i="2"/>
  <c r="Z3741" i="2" s="1"/>
  <c r="V3730" i="2"/>
  <c r="Z3730" i="2" s="1"/>
  <c r="V3726" i="2"/>
  <c r="Z3726" i="2" s="1"/>
  <c r="Z3724" i="2"/>
  <c r="Z3707" i="2"/>
  <c r="Y3705" i="2"/>
  <c r="Z3705" i="2" s="1"/>
  <c r="Z3701" i="2"/>
  <c r="Y3680" i="2"/>
  <c r="Z3680" i="2" s="1"/>
  <c r="Z3659" i="2"/>
  <c r="Y3657" i="2"/>
  <c r="Z3657" i="2" s="1"/>
  <c r="Z3655" i="2"/>
  <c r="Y2806" i="2"/>
  <c r="Z2806" i="2" s="1"/>
  <c r="V427" i="2"/>
  <c r="Z427" i="2" s="1"/>
  <c r="V582" i="2"/>
  <c r="Z582" i="2" s="1"/>
  <c r="Z1883" i="2"/>
  <c r="Y544" i="2"/>
  <c r="Z544" i="2" s="1"/>
  <c r="Y1735" i="2"/>
  <c r="Z1735" i="2" s="1"/>
  <c r="Z1962" i="2"/>
  <c r="Z688" i="2"/>
  <c r="Y2347" i="2"/>
  <c r="Z2347" i="2" s="1"/>
  <c r="V2288" i="2"/>
  <c r="Z2288" i="2" s="1"/>
  <c r="V3417" i="2"/>
  <c r="Z3417" i="2" s="1"/>
  <c r="V3416" i="2"/>
  <c r="Z3416" i="2" s="1"/>
  <c r="V3435" i="2"/>
  <c r="Z3435" i="2" s="1"/>
  <c r="V2205" i="2"/>
  <c r="Z2205" i="2" s="1"/>
  <c r="V2206" i="2"/>
  <c r="Z2206" i="2" s="1"/>
  <c r="V694" i="2"/>
  <c r="Z694" i="2" s="1"/>
  <c r="V1660" i="2"/>
  <c r="Z1660" i="2" s="1"/>
  <c r="V3088" i="2"/>
  <c r="Z3088" i="2" s="1"/>
  <c r="V858" i="2"/>
  <c r="Z858" i="2" s="1"/>
  <c r="Y856" i="2"/>
  <c r="Z856" i="2" s="1"/>
  <c r="Y3465" i="2"/>
  <c r="Z3465" i="2" s="1"/>
  <c r="Y74" i="2"/>
  <c r="Z74" i="2" s="1"/>
  <c r="Y15" i="2"/>
  <c r="Z15" i="2" s="1"/>
  <c r="V2468" i="2"/>
  <c r="Z2468" i="2" s="1"/>
  <c r="V2980" i="2"/>
  <c r="Z2980" i="2" s="1"/>
  <c r="V2693" i="2"/>
  <c r="Z2693" i="2" s="1"/>
  <c r="V2428" i="2"/>
  <c r="Z2428" i="2" s="1"/>
  <c r="V929" i="2"/>
  <c r="Z929" i="2" s="1"/>
  <c r="V612" i="2"/>
  <c r="Z612" i="2" s="1"/>
  <c r="V926" i="2"/>
  <c r="Z926" i="2" s="1"/>
  <c r="V1772" i="2"/>
  <c r="Z1772" i="2" s="1"/>
  <c r="V1770" i="2"/>
  <c r="Z1770" i="2" s="1"/>
  <c r="V1768" i="2"/>
  <c r="Z1768" i="2" s="1"/>
  <c r="V195" i="2"/>
  <c r="Z195" i="2" s="1"/>
  <c r="V41" i="2"/>
  <c r="Z41" i="2" s="1"/>
  <c r="V2705" i="2"/>
  <c r="Z2705" i="2" s="1"/>
  <c r="V936" i="2"/>
  <c r="Z936" i="2" s="1"/>
  <c r="V1159" i="2"/>
  <c r="Z1159" i="2" s="1"/>
  <c r="V1709" i="2"/>
  <c r="Z1709" i="2" s="1"/>
  <c r="V2866" i="2"/>
  <c r="Z2866" i="2" s="1"/>
  <c r="V3327" i="2"/>
  <c r="Z3327" i="2" s="1"/>
  <c r="V644" i="2"/>
  <c r="Z644" i="2" s="1"/>
  <c r="Y2956" i="2"/>
  <c r="Z2956" i="2" s="1"/>
  <c r="V1489" i="2"/>
  <c r="Z1489" i="2" s="1"/>
  <c r="V1486" i="2"/>
  <c r="Z1486" i="2" s="1"/>
  <c r="V2681" i="2"/>
  <c r="Z2681" i="2" s="1"/>
  <c r="V377" i="2"/>
  <c r="Z377" i="2" s="1"/>
  <c r="V3226" i="2"/>
  <c r="Z3226" i="2" s="1"/>
  <c r="Y1652" i="2"/>
  <c r="Z1652" i="2" s="1"/>
  <c r="V3895" i="2"/>
  <c r="Z3895" i="2" s="1"/>
  <c r="V3831" i="2"/>
  <c r="Z3831" i="2" s="1"/>
  <c r="V2868" i="2"/>
  <c r="Z2868" i="2" s="1"/>
  <c r="Y65" i="2"/>
  <c r="Z65" i="2" s="1"/>
  <c r="Y3210" i="2"/>
  <c r="Z3210" i="2" s="1"/>
  <c r="Y3199" i="2"/>
  <c r="Z3199" i="2" s="1"/>
  <c r="Y3215" i="2"/>
  <c r="Z3215" i="2" s="1"/>
  <c r="V1254" i="2"/>
  <c r="Z1254" i="2" s="1"/>
  <c r="Y1954" i="2"/>
  <c r="Z1954" i="2" s="1"/>
  <c r="V47" i="2"/>
  <c r="Z47" i="2" s="1"/>
  <c r="V3533" i="2"/>
  <c r="Z3533" i="2" s="1"/>
  <c r="V1308" i="2"/>
  <c r="Z1308" i="2" s="1"/>
  <c r="Y952" i="2"/>
  <c r="Z952" i="2" s="1"/>
  <c r="V940" i="2"/>
  <c r="Z940" i="2" s="1"/>
  <c r="V2510" i="2"/>
  <c r="Z2510" i="2" s="1"/>
  <c r="V1966" i="2"/>
  <c r="Z1966" i="2" s="1"/>
  <c r="V1963" i="2"/>
  <c r="Z1963" i="2" s="1"/>
  <c r="V1217" i="2"/>
  <c r="Z1217" i="2" s="1"/>
  <c r="V1510" i="2"/>
  <c r="Z1510" i="2" s="1"/>
  <c r="V3409" i="2"/>
  <c r="Z3409" i="2" s="1"/>
  <c r="V3167" i="2"/>
  <c r="Z3167" i="2" s="1"/>
  <c r="V3162" i="2"/>
  <c r="Z3162" i="2" s="1"/>
  <c r="V3163" i="2"/>
  <c r="Z3163" i="2" s="1"/>
  <c r="V616" i="2"/>
  <c r="Z616" i="2" s="1"/>
  <c r="V2564" i="2"/>
  <c r="Z2564" i="2" s="1"/>
  <c r="V836" i="2"/>
  <c r="Z836" i="2" s="1"/>
  <c r="V841" i="2"/>
  <c r="Z841" i="2" s="1"/>
  <c r="V2892" i="2"/>
  <c r="Z2892" i="2" s="1"/>
  <c r="V1336" i="2"/>
  <c r="Z1336" i="2" s="1"/>
  <c r="V170" i="2"/>
  <c r="Z170" i="2" s="1"/>
  <c r="V67" i="2"/>
  <c r="Z67" i="2" s="1"/>
  <c r="V24" i="2"/>
  <c r="Z24" i="2" s="1"/>
  <c r="V2801" i="2"/>
  <c r="Z2801" i="2" s="1"/>
  <c r="V2678" i="2"/>
  <c r="Z2678" i="2" s="1"/>
  <c r="V1913" i="2"/>
  <c r="Z1913" i="2" s="1"/>
  <c r="V1932" i="2"/>
  <c r="Z1932" i="2" s="1"/>
  <c r="V451" i="2"/>
  <c r="Z451" i="2" s="1"/>
  <c r="V2566" i="2"/>
  <c r="Z2566" i="2" s="1"/>
  <c r="V2708" i="2"/>
  <c r="Z2708" i="2" s="1"/>
  <c r="V3339" i="2"/>
  <c r="Z3339" i="2" s="1"/>
  <c r="V2937" i="2"/>
  <c r="Z2937" i="2" s="1"/>
  <c r="V1752" i="2"/>
  <c r="Z1752" i="2" s="1"/>
  <c r="V2345" i="2"/>
  <c r="Z2345" i="2" s="1"/>
  <c r="V1138" i="2"/>
  <c r="Z1138" i="2" s="1"/>
  <c r="V3388" i="2"/>
  <c r="Z3388" i="2" s="1"/>
  <c r="V1107" i="2"/>
  <c r="Z1107" i="2" s="1"/>
  <c r="V1814" i="2"/>
  <c r="Z1814" i="2" s="1"/>
  <c r="V1721" i="2"/>
  <c r="Z1721" i="2" s="1"/>
  <c r="V3349" i="2"/>
  <c r="Z3349" i="2" s="1"/>
  <c r="V1697" i="2"/>
  <c r="Z1697" i="2" s="1"/>
  <c r="V2241" i="2"/>
  <c r="Z2241" i="2" s="1"/>
  <c r="V2591" i="2"/>
  <c r="Z2591" i="2" s="1"/>
  <c r="V3193" i="2"/>
  <c r="Z3193" i="2" s="1"/>
  <c r="V2385" i="2"/>
  <c r="Z2385" i="2" s="1"/>
  <c r="V263" i="2"/>
  <c r="Z263" i="2" s="1"/>
  <c r="V3214" i="2"/>
  <c r="Z3214" i="2" s="1"/>
  <c r="V2718" i="2"/>
  <c r="Z2718" i="2" s="1"/>
  <c r="V506" i="2"/>
  <c r="Z506" i="2" s="1"/>
  <c r="V540" i="2"/>
  <c r="Z540" i="2" s="1"/>
  <c r="V2077" i="2"/>
  <c r="Z2077" i="2" s="1"/>
  <c r="V2906" i="2"/>
  <c r="Z2906" i="2" s="1"/>
  <c r="V548" i="2"/>
  <c r="Z548" i="2" s="1"/>
  <c r="V59" i="2"/>
  <c r="Z59" i="2" s="1"/>
  <c r="V3180" i="2"/>
  <c r="Z3180" i="2" s="1"/>
  <c r="V3601" i="2"/>
  <c r="Z3601" i="2" s="1"/>
  <c r="V1826" i="2"/>
  <c r="Z1826" i="2" s="1"/>
  <c r="V992" i="2"/>
  <c r="Z992" i="2" s="1"/>
  <c r="V150" i="2"/>
  <c r="Z150" i="2" s="1"/>
  <c r="V2523" i="2"/>
  <c r="Z2523" i="2" s="1"/>
  <c r="Y2973" i="2"/>
  <c r="Z2973" i="2" s="1"/>
  <c r="V1686" i="2"/>
  <c r="Z1686" i="2" s="1"/>
  <c r="V831" i="2"/>
  <c r="Z831" i="2" s="1"/>
  <c r="V3492" i="2"/>
  <c r="Z3492" i="2" s="1"/>
  <c r="V2320" i="2"/>
  <c r="Z2320" i="2" s="1"/>
  <c r="V2812" i="2"/>
  <c r="Z2812" i="2" s="1"/>
  <c r="Y2820" i="2"/>
  <c r="Z2820" i="2" s="1"/>
  <c r="V2203" i="2"/>
  <c r="Z2203" i="2" s="1"/>
  <c r="V2112" i="2"/>
  <c r="Z2112" i="2" s="1"/>
  <c r="V1891" i="2"/>
  <c r="Z1891" i="2" s="1"/>
  <c r="Y2860" i="2"/>
  <c r="Z2860" i="2" s="1"/>
  <c r="V791" i="2"/>
  <c r="Z791" i="2" s="1"/>
  <c r="V722" i="2"/>
  <c r="Z722" i="2" s="1"/>
  <c r="V2388" i="2"/>
  <c r="Z2388" i="2" s="1"/>
  <c r="V579" i="2"/>
  <c r="Z579" i="2" s="1"/>
  <c r="V624" i="2"/>
  <c r="Z624" i="2" s="1"/>
  <c r="V1054" i="2"/>
  <c r="Z1054" i="2" s="1"/>
  <c r="V1523" i="2"/>
  <c r="Z1523" i="2" s="1"/>
  <c r="V1751" i="2"/>
  <c r="Z1751" i="2" s="1"/>
  <c r="V1741" i="2"/>
  <c r="Z1741" i="2" s="1"/>
  <c r="V2436" i="2"/>
  <c r="Z2436" i="2" s="1"/>
  <c r="V384" i="2"/>
  <c r="Z384" i="2" s="1"/>
  <c r="V2445" i="2"/>
  <c r="Z2445" i="2" s="1"/>
  <c r="V2441" i="2"/>
  <c r="Z2441" i="2" s="1"/>
  <c r="V1898" i="2"/>
  <c r="Z1898" i="2" s="1"/>
  <c r="V2850" i="2"/>
  <c r="Z2850" i="2" s="1"/>
  <c r="V2992" i="2"/>
  <c r="Z2992" i="2" s="1"/>
  <c r="V2454" i="2"/>
  <c r="Z2454" i="2" s="1"/>
  <c r="V3544" i="2"/>
  <c r="Z3544" i="2" s="1"/>
  <c r="V1289" i="2"/>
  <c r="Z1289" i="2" s="1"/>
  <c r="V371" i="2"/>
  <c r="Z371" i="2" s="1"/>
  <c r="V2720" i="2"/>
  <c r="Z2720" i="2" s="1"/>
  <c r="V1135" i="2"/>
  <c r="Z1135" i="2" s="1"/>
  <c r="V2833" i="2"/>
  <c r="Z2833" i="2" s="1"/>
  <c r="V1125" i="2"/>
  <c r="Z1125" i="2" s="1"/>
  <c r="V662" i="2"/>
  <c r="Z662" i="2" s="1"/>
  <c r="V537" i="2"/>
  <c r="Z537" i="2" s="1"/>
  <c r="V2134" i="2"/>
  <c r="Z2134" i="2" s="1"/>
  <c r="V344" i="2"/>
  <c r="Z344" i="2" s="1"/>
  <c r="V2597" i="2"/>
  <c r="Z2597" i="2" s="1"/>
  <c r="V1592" i="2"/>
  <c r="Z1592" i="2" s="1"/>
  <c r="V765" i="2"/>
  <c r="Z765" i="2" s="1"/>
  <c r="V2938" i="2"/>
  <c r="Z2938" i="2" s="1"/>
  <c r="V2757" i="2"/>
  <c r="Z2757" i="2" s="1"/>
  <c r="V3001" i="2"/>
  <c r="Z3001" i="2" s="1"/>
  <c r="V3279" i="2"/>
  <c r="Z3279" i="2" s="1"/>
  <c r="V3376" i="2"/>
  <c r="Z3376" i="2" s="1"/>
  <c r="V3374" i="2"/>
  <c r="Z3374" i="2" s="1"/>
  <c r="Y3929" i="2"/>
  <c r="Z3929" i="2" s="1"/>
  <c r="V3920" i="2"/>
  <c r="Z3920" i="2" s="1"/>
  <c r="V3918" i="2"/>
  <c r="Z3918" i="2" s="1"/>
  <c r="V3885" i="2"/>
  <c r="Z3885" i="2" s="1"/>
  <c r="Y3853" i="2"/>
  <c r="Z3853" i="2" s="1"/>
  <c r="Y3832" i="2"/>
  <c r="Z3832" i="2" s="1"/>
  <c r="Y3817" i="2"/>
  <c r="Z3817" i="2" s="1"/>
  <c r="V3798" i="2"/>
  <c r="Z3798" i="2" s="1"/>
  <c r="V3789" i="2"/>
  <c r="Z3789" i="2" s="1"/>
  <c r="Z3767" i="2"/>
  <c r="Y3752" i="2"/>
  <c r="Z3752" i="2" s="1"/>
  <c r="Y3737" i="2"/>
  <c r="Z3737" i="2" s="1"/>
  <c r="Y3720" i="2"/>
  <c r="Z3720" i="2" s="1"/>
  <c r="Y3697" i="2"/>
  <c r="Z3697" i="2" s="1"/>
  <c r="Z3695" i="2"/>
  <c r="V3682" i="2"/>
  <c r="Z3682" i="2" s="1"/>
  <c r="V3678" i="2"/>
  <c r="Z3678" i="2" s="1"/>
  <c r="Y3672" i="2"/>
  <c r="Z3672" i="2" s="1"/>
  <c r="Y3649" i="2"/>
  <c r="Z3649" i="2" s="1"/>
  <c r="Y3624" i="2"/>
  <c r="Z3624" i="2" s="1"/>
  <c r="V581" i="2"/>
  <c r="Z581" i="2" s="1"/>
  <c r="V2749" i="2"/>
  <c r="Z2749" i="2" s="1"/>
  <c r="Y591" i="2"/>
  <c r="Z591" i="2" s="1"/>
  <c r="Y1979" i="2"/>
  <c r="Z1979" i="2" s="1"/>
  <c r="Y1977" i="2"/>
  <c r="Z1977" i="2" s="1"/>
  <c r="Y2058" i="2"/>
  <c r="Z2058" i="2" s="1"/>
  <c r="Y2392" i="2"/>
  <c r="Z2392" i="2" s="1"/>
  <c r="Z2829" i="2"/>
  <c r="V3010" i="2"/>
  <c r="Z3010" i="2" s="1"/>
  <c r="V1116" i="2"/>
  <c r="Z1116" i="2" s="1"/>
  <c r="V76" i="2"/>
  <c r="Z76" i="2" s="1"/>
  <c r="V1781" i="2"/>
  <c r="Z1781" i="2" s="1"/>
  <c r="Y566" i="2"/>
  <c r="Z566" i="2" s="1"/>
  <c r="Y3455" i="2"/>
  <c r="Z3455" i="2" s="1"/>
  <c r="Y1148" i="2"/>
  <c r="Z1148" i="2" s="1"/>
  <c r="Y1146" i="2"/>
  <c r="Z1146" i="2" s="1"/>
  <c r="V3612" i="2"/>
  <c r="Z3612" i="2" s="1"/>
  <c r="V1640" i="2"/>
  <c r="Z1640" i="2" s="1"/>
  <c r="V1638" i="2"/>
  <c r="Z1638" i="2" s="1"/>
  <c r="V238" i="2"/>
  <c r="Z238" i="2" s="1"/>
  <c r="V2091" i="2"/>
  <c r="Z2091" i="2" s="1"/>
  <c r="V2954" i="2"/>
  <c r="Z2954" i="2" s="1"/>
  <c r="V2701" i="2"/>
  <c r="Z2701" i="2" s="1"/>
  <c r="V2236" i="2"/>
  <c r="Z2236" i="2" s="1"/>
  <c r="V234" i="2"/>
  <c r="Z234" i="2" s="1"/>
  <c r="Y2768" i="2"/>
  <c r="Z2768" i="2" s="1"/>
  <c r="V1657" i="2"/>
  <c r="Z1657" i="2" s="1"/>
  <c r="V1654" i="2"/>
  <c r="Z1654" i="2" s="1"/>
  <c r="Y209" i="2"/>
  <c r="Z209" i="2" s="1"/>
  <c r="V3887" i="2"/>
  <c r="Z3887" i="2" s="1"/>
  <c r="V3823" i="2"/>
  <c r="Z3823" i="2" s="1"/>
  <c r="V3759" i="2"/>
  <c r="Z3759" i="2" s="1"/>
  <c r="V3631" i="2"/>
  <c r="Z3631" i="2" s="1"/>
  <c r="V2538" i="2"/>
  <c r="Z2538" i="2" s="1"/>
  <c r="Y2890" i="2"/>
  <c r="Z2890" i="2" s="1"/>
  <c r="Y173" i="2"/>
  <c r="Z173" i="2" s="1"/>
  <c r="Y1936" i="2"/>
  <c r="Z1936" i="2" s="1"/>
  <c r="Y1141" i="2"/>
  <c r="Z1141" i="2" s="1"/>
  <c r="Y1815" i="2"/>
  <c r="Z1815" i="2" s="1"/>
  <c r="Y3347" i="2"/>
  <c r="Z3347" i="2" s="1"/>
  <c r="Y1691" i="2"/>
  <c r="Z1691" i="2" s="1"/>
  <c r="V205" i="2"/>
  <c r="Z205" i="2" s="1"/>
  <c r="Z203" i="2"/>
  <c r="V1723" i="2"/>
  <c r="Z1723" i="2" s="1"/>
  <c r="V1259" i="2"/>
  <c r="Z1259" i="2" s="1"/>
  <c r="Z2641" i="2"/>
  <c r="V324" i="2"/>
  <c r="Z324" i="2" s="1"/>
  <c r="V625" i="2"/>
  <c r="Z625" i="2" s="1"/>
  <c r="Z1074" i="2"/>
  <c r="V2697" i="2"/>
  <c r="Z2697" i="2" s="1"/>
  <c r="V3526" i="2"/>
  <c r="Z3526" i="2" s="1"/>
  <c r="Z562" i="2"/>
  <c r="V819" i="2"/>
  <c r="Z819" i="2" s="1"/>
  <c r="V1620" i="2"/>
  <c r="Z1620" i="2" s="1"/>
  <c r="Z1618" i="2"/>
  <c r="V3552" i="2"/>
  <c r="Z3552" i="2" s="1"/>
  <c r="V2253" i="2"/>
  <c r="Z2253" i="2" s="1"/>
  <c r="Z2485" i="2"/>
  <c r="V2257" i="2"/>
  <c r="Z2257" i="2" s="1"/>
  <c r="V1305" i="2"/>
  <c r="Z1305" i="2" s="1"/>
  <c r="Z2990" i="2"/>
  <c r="V2483" i="2"/>
  <c r="Z2483" i="2" s="1"/>
  <c r="V623" i="2"/>
  <c r="Z623" i="2" s="1"/>
  <c r="Z1032" i="2"/>
  <c r="V2911" i="2"/>
  <c r="Z2911" i="2" s="1"/>
  <c r="V1761" i="2"/>
  <c r="Z1761" i="2" s="1"/>
  <c r="Z1682" i="2"/>
  <c r="V1466" i="2"/>
  <c r="Z1466" i="2" s="1"/>
  <c r="V1460" i="2"/>
  <c r="Z1460" i="2" s="1"/>
  <c r="Z650" i="2"/>
  <c r="V2474" i="2"/>
  <c r="Z2474" i="2" s="1"/>
  <c r="V2996" i="2"/>
  <c r="Z2996" i="2" s="1"/>
  <c r="Z2588" i="2"/>
  <c r="V1557" i="2"/>
  <c r="Z1557" i="2" s="1"/>
  <c r="V1551" i="2"/>
  <c r="Z1551" i="2" s="1"/>
  <c r="Z1549" i="2"/>
  <c r="V2403" i="2"/>
  <c r="Z2403" i="2" s="1"/>
  <c r="V3267" i="2"/>
  <c r="Z3267" i="2" s="1"/>
  <c r="Z3034" i="2"/>
  <c r="V3332" i="2"/>
  <c r="Z3332" i="2" s="1"/>
  <c r="V2500" i="2"/>
  <c r="Z2500" i="2" s="1"/>
  <c r="Z3175" i="2"/>
  <c r="V3105" i="2"/>
  <c r="Z3105" i="2" s="1"/>
  <c r="V2169" i="2"/>
  <c r="Z2169" i="2" s="1"/>
  <c r="Z2167" i="2"/>
  <c r="V2993" i="2"/>
  <c r="Z2993" i="2" s="1"/>
  <c r="V3096" i="2"/>
  <c r="Z3096" i="2" s="1"/>
  <c r="Z2559" i="2"/>
  <c r="V815" i="2"/>
  <c r="Z815" i="2" s="1"/>
  <c r="V156" i="2"/>
  <c r="Z156" i="2" s="1"/>
  <c r="Z154" i="2"/>
  <c r="V1091" i="2"/>
  <c r="Z1091" i="2" s="1"/>
  <c r="V2846" i="2"/>
  <c r="Z2846" i="2" s="1"/>
  <c r="Z2844" i="2"/>
  <c r="V3177" i="2"/>
  <c r="Z3177" i="2" s="1"/>
  <c r="V2025" i="2"/>
  <c r="Z2025" i="2" s="1"/>
  <c r="Z2139" i="2"/>
  <c r="V3427" i="2"/>
  <c r="Z3427" i="2" s="1"/>
  <c r="V3131" i="2"/>
  <c r="Z3131" i="2" s="1"/>
  <c r="Z2270" i="2"/>
  <c r="V1952" i="2"/>
  <c r="Z1952" i="2" s="1"/>
  <c r="Y52" i="2"/>
  <c r="Z52" i="2" s="1"/>
  <c r="Y2562" i="2"/>
  <c r="Z2562" i="2" s="1"/>
  <c r="Y2561" i="2"/>
  <c r="Z2561" i="2" s="1"/>
  <c r="V950" i="2"/>
  <c r="Z950" i="2" s="1"/>
  <c r="Y2507" i="2"/>
  <c r="Z2507" i="2" s="1"/>
  <c r="Y2506" i="2"/>
  <c r="Z2506" i="2" s="1"/>
  <c r="Y1974" i="2"/>
  <c r="Z1974" i="2" s="1"/>
  <c r="Y115" i="2"/>
  <c r="Z115" i="2" s="1"/>
  <c r="Y113" i="2"/>
  <c r="Z113" i="2" s="1"/>
  <c r="Y838" i="2"/>
  <c r="Z838" i="2" s="1"/>
  <c r="Y3153" i="2"/>
  <c r="Z3153" i="2" s="1"/>
  <c r="Y3155" i="2"/>
  <c r="Z3155" i="2" s="1"/>
  <c r="Y975" i="2"/>
  <c r="Z975" i="2" s="1"/>
  <c r="Y961" i="2"/>
  <c r="Z961" i="2" s="1"/>
  <c r="Y959" i="2"/>
  <c r="Z959" i="2" s="1"/>
  <c r="Y3065" i="2"/>
  <c r="Z3065" i="2" s="1"/>
  <c r="Y2335" i="2"/>
  <c r="Z2335" i="2" s="1"/>
  <c r="Y3596" i="2"/>
  <c r="Z3596" i="2" s="1"/>
  <c r="Y1331" i="2"/>
  <c r="Z1331" i="2" s="1"/>
  <c r="Y13" i="2"/>
  <c r="Z13" i="2" s="1"/>
  <c r="Y165" i="2"/>
  <c r="Z165" i="2" s="1"/>
  <c r="Y2179" i="2"/>
  <c r="Z2179" i="2" s="1"/>
  <c r="Y2804" i="2"/>
  <c r="Z2804" i="2" s="1"/>
  <c r="Y2355" i="2"/>
  <c r="Z2355" i="2" s="1"/>
  <c r="Y2426" i="2"/>
  <c r="Z2426" i="2" s="1"/>
  <c r="Y1928" i="2"/>
  <c r="Z1928" i="2" s="1"/>
  <c r="Y298" i="2"/>
  <c r="Z298" i="2" s="1"/>
  <c r="Y477" i="2"/>
  <c r="Z477" i="2" s="1"/>
  <c r="Y3094" i="2"/>
  <c r="Z3094" i="2" s="1"/>
  <c r="Y3019" i="2"/>
  <c r="Z3019" i="2" s="1"/>
  <c r="Y3424" i="2"/>
  <c r="Z3424" i="2" s="1"/>
  <c r="Y3406" i="2"/>
  <c r="Z3406" i="2" s="1"/>
  <c r="Y3405" i="2"/>
  <c r="Z3405" i="2" s="1"/>
  <c r="Y306" i="2"/>
  <c r="Z306" i="2" s="1"/>
  <c r="Y2369" i="2"/>
  <c r="Z2369" i="2" s="1"/>
  <c r="Y2368" i="2"/>
  <c r="Z2368" i="2" s="1"/>
  <c r="Y3561" i="2"/>
  <c r="Z3561" i="2" s="1"/>
  <c r="Y555" i="2"/>
  <c r="Z555" i="2" s="1"/>
  <c r="Y3037" i="2"/>
  <c r="Z3037" i="2" s="1"/>
  <c r="Y1122" i="2"/>
  <c r="Z1122" i="2" s="1"/>
  <c r="Y3353" i="2"/>
  <c r="Z3353" i="2" s="1"/>
  <c r="Y412" i="2"/>
  <c r="Z412" i="2" s="1"/>
  <c r="Y3316" i="2"/>
  <c r="Z3316" i="2" s="1"/>
  <c r="Y264" i="2"/>
  <c r="Z264" i="2" s="1"/>
  <c r="Y2102" i="2"/>
  <c r="Z2102" i="2" s="1"/>
  <c r="Y757" i="2"/>
  <c r="Z757" i="2" s="1"/>
  <c r="Y2719" i="2"/>
  <c r="Z2719" i="2" s="1"/>
  <c r="Y2722" i="2"/>
  <c r="Z2722" i="2" s="1"/>
  <c r="Y535" i="2"/>
  <c r="Z535" i="2" s="1"/>
  <c r="Y2119" i="2"/>
  <c r="Z2119" i="2" s="1"/>
  <c r="Y3029" i="2"/>
  <c r="Z3029" i="2" s="1"/>
  <c r="Y2498" i="2"/>
  <c r="Z2498" i="2" s="1"/>
  <c r="Y996" i="2"/>
  <c r="Z996" i="2" s="1"/>
  <c r="Y36" i="2"/>
  <c r="Z36" i="2" s="1"/>
  <c r="V2470" i="2"/>
  <c r="Z2470" i="2" s="1"/>
  <c r="V1250" i="2"/>
  <c r="Z1250" i="2" s="1"/>
  <c r="V126" i="2"/>
  <c r="Z126" i="2" s="1"/>
  <c r="Y1085" i="2"/>
  <c r="Z1085" i="2" s="1"/>
  <c r="V2318" i="2"/>
  <c r="Z2318" i="2" s="1"/>
  <c r="V1568" i="2"/>
  <c r="Z1568" i="2" s="1"/>
  <c r="Y2885" i="2"/>
  <c r="Z2885" i="2" s="1"/>
  <c r="V269" i="2"/>
  <c r="Z269" i="2" s="1"/>
  <c r="V3121" i="2"/>
  <c r="Z3121" i="2" s="1"/>
  <c r="V789" i="2"/>
  <c r="Z789" i="2" s="1"/>
  <c r="Y2743" i="2"/>
  <c r="Z2743" i="2" s="1"/>
  <c r="Y2438" i="2"/>
  <c r="Z2438" i="2" s="1"/>
  <c r="Y1746" i="2"/>
  <c r="Z1746" i="2" s="1"/>
  <c r="Y1045" i="2"/>
  <c r="Z1045" i="2" s="1"/>
  <c r="Y494" i="2"/>
  <c r="Z494" i="2" s="1"/>
  <c r="Y534" i="2"/>
  <c r="Z534" i="2" s="1"/>
  <c r="Y2024" i="2"/>
  <c r="Z2024" i="2" s="1"/>
  <c r="Y3098" i="2"/>
  <c r="Z3098" i="2" s="1"/>
  <c r="Y2274" i="2"/>
  <c r="Z2274" i="2" s="1"/>
  <c r="Y3283" i="2"/>
  <c r="Z3283" i="2" s="1"/>
  <c r="V2155" i="2"/>
  <c r="Z2155" i="2" s="1"/>
  <c r="V3925" i="2"/>
  <c r="Z3925" i="2" s="1"/>
  <c r="Y3905" i="2"/>
  <c r="Z3905" i="2" s="1"/>
  <c r="Z3903" i="2"/>
  <c r="V3896" i="2"/>
  <c r="Z3896" i="2" s="1"/>
  <c r="V3894" i="2"/>
  <c r="Z3894" i="2" s="1"/>
  <c r="Y3881" i="2"/>
  <c r="Z3881" i="2" s="1"/>
  <c r="V3862" i="2"/>
  <c r="Z3862" i="2" s="1"/>
  <c r="Z3815" i="2"/>
  <c r="V3810" i="2"/>
  <c r="Z3810" i="2" s="1"/>
  <c r="Y3785" i="2"/>
  <c r="Z3785" i="2" s="1"/>
  <c r="V3778" i="2"/>
  <c r="Z3778" i="2" s="1"/>
  <c r="V3754" i="2"/>
  <c r="Z3754" i="2" s="1"/>
  <c r="V3750" i="2"/>
  <c r="Z3750" i="2" s="1"/>
  <c r="V3733" i="2"/>
  <c r="Z3733" i="2" s="1"/>
  <c r="V3722" i="2"/>
  <c r="Z3722" i="2" s="1"/>
  <c r="Y3712" i="2"/>
  <c r="Z3712" i="2" s="1"/>
  <c r="V3699" i="2"/>
  <c r="Z3699" i="2" s="1"/>
  <c r="V3693" i="2"/>
  <c r="Z3693" i="2" s="1"/>
  <c r="Y3664" i="2"/>
  <c r="Z3664" i="2" s="1"/>
  <c r="Y3643" i="2"/>
  <c r="Z3643" i="2" s="1"/>
  <c r="Y3641" i="2"/>
  <c r="Z3641" i="2" s="1"/>
  <c r="Y481" i="2"/>
  <c r="Z481" i="2" s="1"/>
  <c r="Y576" i="2"/>
  <c r="Z576" i="2" s="1"/>
  <c r="Y2060" i="2"/>
  <c r="Z2060" i="2" s="1"/>
  <c r="V3305" i="2"/>
  <c r="Z3305" i="2" s="1"/>
  <c r="V2334" i="2"/>
  <c r="Z2334" i="2" s="1"/>
  <c r="Y2294" i="2"/>
  <c r="Z2294" i="2" s="1"/>
  <c r="Y2183" i="2"/>
  <c r="Z2183" i="2" s="1"/>
  <c r="Y2616" i="2"/>
  <c r="Z2616" i="2" s="1"/>
  <c r="Y2615" i="2"/>
  <c r="Z2615" i="2" s="1"/>
  <c r="Y3443" i="2"/>
  <c r="Z3443" i="2" s="1"/>
  <c r="Y3440" i="2"/>
  <c r="Z3440" i="2" s="1"/>
  <c r="V2897" i="2"/>
  <c r="Z2897" i="2" s="1"/>
  <c r="Y2895" i="2"/>
  <c r="Z2895" i="2" s="1"/>
  <c r="V1065" i="2"/>
  <c r="Z1065" i="2" s="1"/>
  <c r="V210" i="2"/>
  <c r="Z210" i="2" s="1"/>
  <c r="V452" i="2"/>
  <c r="Z452" i="2" s="1"/>
  <c r="V3147" i="2"/>
  <c r="Z3147" i="2" s="1"/>
  <c r="V3138" i="2"/>
  <c r="Z3138" i="2" s="1"/>
  <c r="V1081" i="2"/>
  <c r="Z1081" i="2" s="1"/>
  <c r="V2915" i="2"/>
  <c r="Z2915" i="2" s="1"/>
  <c r="V1482" i="2"/>
  <c r="Z1482" i="2" s="1"/>
  <c r="V1531" i="2"/>
  <c r="Z1531" i="2" s="1"/>
  <c r="V1790" i="2"/>
  <c r="Z1790" i="2" s="1"/>
  <c r="Y1881" i="2"/>
  <c r="Z1881" i="2" s="1"/>
  <c r="Y1879" i="2"/>
  <c r="Z1879" i="2" s="1"/>
  <c r="Y341" i="2"/>
  <c r="Z341" i="2" s="1"/>
  <c r="Y1872" i="2"/>
  <c r="Z1872" i="2" s="1"/>
  <c r="Y2187" i="2"/>
  <c r="Z2187" i="2" s="1"/>
  <c r="Y1777" i="2"/>
  <c r="Z1777" i="2" s="1"/>
  <c r="V3239" i="2"/>
  <c r="Z3239" i="2" s="1"/>
  <c r="V1856" i="2"/>
  <c r="Z1856" i="2" s="1"/>
  <c r="V1854" i="2"/>
  <c r="Z1854" i="2" s="1"/>
  <c r="V2081" i="2"/>
  <c r="Z2081" i="2" s="1"/>
  <c r="V1695" i="2"/>
  <c r="Z1695" i="2" s="1"/>
  <c r="V2090" i="2"/>
  <c r="Z2090" i="2" s="1"/>
  <c r="V1137" i="2"/>
  <c r="Z1137" i="2" s="1"/>
  <c r="V1276" i="2"/>
  <c r="Z1276" i="2" s="1"/>
  <c r="V1272" i="2"/>
  <c r="Z1272" i="2" s="1"/>
  <c r="V2239" i="2"/>
  <c r="Z2239" i="2" s="1"/>
  <c r="V2585" i="2"/>
  <c r="Z2585" i="2" s="1"/>
  <c r="V779" i="2"/>
  <c r="Z779" i="2" s="1"/>
  <c r="Y1449" i="2"/>
  <c r="Z1449" i="2" s="1"/>
  <c r="V1565" i="2"/>
  <c r="Z1565" i="2" s="1"/>
  <c r="V1170" i="2"/>
  <c r="Z1170" i="2" s="1"/>
  <c r="V3879" i="2"/>
  <c r="Z3879" i="2" s="1"/>
  <c r="V3751" i="2"/>
  <c r="Z3751" i="2" s="1"/>
  <c r="V171" i="2"/>
  <c r="Z171" i="2" s="1"/>
  <c r="Y38" i="2"/>
  <c r="Z38" i="2" s="1"/>
  <c r="Y2217" i="2"/>
  <c r="Z2217" i="2" s="1"/>
  <c r="Y2709" i="2"/>
  <c r="Z2709" i="2" s="1"/>
  <c r="Y2721" i="2"/>
  <c r="Z2721" i="2" s="1"/>
  <c r="Y3273" i="2"/>
  <c r="Z3273" i="2" s="1"/>
  <c r="Y3599" i="2"/>
  <c r="Z3599" i="2" s="1"/>
  <c r="Y2110" i="2"/>
  <c r="Z2110" i="2" s="1"/>
  <c r="Z3547" i="2"/>
  <c r="Z2268" i="2"/>
  <c r="Z3269" i="2"/>
  <c r="V249" i="2"/>
  <c r="Z249" i="2" s="1"/>
  <c r="Z50" i="2"/>
  <c r="V1310" i="2"/>
  <c r="Z1310" i="2" s="1"/>
  <c r="V947" i="2"/>
  <c r="Z947" i="2" s="1"/>
  <c r="Y614" i="2"/>
  <c r="Z614" i="2" s="1"/>
  <c r="Z943" i="2"/>
  <c r="V1968" i="2"/>
  <c r="Z1968" i="2" s="1"/>
  <c r="V44" i="2"/>
  <c r="Z44" i="2" s="1"/>
  <c r="V1133" i="2"/>
  <c r="Z1133" i="2" s="1"/>
  <c r="Z2974" i="2"/>
  <c r="V111" i="2"/>
  <c r="Z111" i="2" s="1"/>
  <c r="V608" i="2"/>
  <c r="Z608" i="2" s="1"/>
  <c r="V3170" i="2"/>
  <c r="Z3170" i="2" s="1"/>
  <c r="Z3171" i="2"/>
  <c r="V3157" i="2"/>
  <c r="Z3157" i="2" s="1"/>
  <c r="V2482" i="2"/>
  <c r="Z2482" i="2" s="1"/>
  <c r="V971" i="2"/>
  <c r="Z971" i="2" s="1"/>
  <c r="Z970" i="2"/>
  <c r="V957" i="2"/>
  <c r="Z957" i="2" s="1"/>
  <c r="V3608" i="2"/>
  <c r="Z3608" i="2" s="1"/>
  <c r="V813" i="2"/>
  <c r="Z813" i="2" s="1"/>
  <c r="Z809" i="2"/>
  <c r="V406" i="2"/>
  <c r="Z406" i="2" s="1"/>
  <c r="V1333" i="2"/>
  <c r="Z1333" i="2" s="1"/>
  <c r="V1329" i="2"/>
  <c r="Z1329" i="2" s="1"/>
  <c r="Z289" i="2"/>
  <c r="V1479" i="2"/>
  <c r="Z1479" i="2" s="1"/>
  <c r="V60" i="2"/>
  <c r="Z60" i="2" s="1"/>
  <c r="V2096" i="2"/>
  <c r="Z2096" i="2" s="1"/>
  <c r="Z285" i="2"/>
  <c r="V2050" i="2"/>
  <c r="Z2050" i="2" s="1"/>
  <c r="V2352" i="2"/>
  <c r="Z2352" i="2" s="1"/>
  <c r="Z1938" i="2"/>
  <c r="V3235" i="2"/>
  <c r="Z3235" i="2" s="1"/>
  <c r="V572" i="2"/>
  <c r="Z572" i="2" s="1"/>
  <c r="V518" i="2"/>
  <c r="Z518" i="2" s="1"/>
  <c r="V2247" i="2"/>
  <c r="Z2247" i="2" s="1"/>
  <c r="V2933" i="2"/>
  <c r="Z2933" i="2" s="1"/>
  <c r="V2640" i="2"/>
  <c r="Z2640" i="2" s="1"/>
  <c r="Z3248" i="2"/>
  <c r="V1884" i="2"/>
  <c r="Z1884" i="2" s="1"/>
  <c r="V2930" i="2"/>
  <c r="Z2930" i="2" s="1"/>
  <c r="V3243" i="2"/>
  <c r="Z3243" i="2" s="1"/>
  <c r="Z56" i="2"/>
  <c r="V1000" i="2"/>
  <c r="Z1000" i="2" s="1"/>
  <c r="V3303" i="2"/>
  <c r="Z3303" i="2" s="1"/>
  <c r="V2338" i="2"/>
  <c r="Z2338" i="2" s="1"/>
  <c r="Z302" i="2"/>
  <c r="V3429" i="2"/>
  <c r="Z3429" i="2" s="1"/>
  <c r="V631" i="2"/>
  <c r="Z631" i="2" s="1"/>
  <c r="V1260" i="2"/>
  <c r="Z1260" i="2" s="1"/>
  <c r="Z1296" i="2"/>
  <c r="V3408" i="2"/>
  <c r="Z3408" i="2" s="1"/>
  <c r="V3189" i="2"/>
  <c r="Z3189" i="2" s="1"/>
  <c r="V2171" i="2"/>
  <c r="Z2171" i="2" s="1"/>
  <c r="Z3009" i="2"/>
  <c r="V2100" i="2"/>
  <c r="Z2100" i="2" s="1"/>
  <c r="V3218" i="2"/>
  <c r="Z3218" i="2" s="1"/>
  <c r="V513" i="2"/>
  <c r="Z513" i="2" s="1"/>
  <c r="Z507" i="2"/>
  <c r="V2724" i="2"/>
  <c r="Z2724" i="2" s="1"/>
  <c r="V695" i="2"/>
  <c r="Z695" i="2" s="1"/>
  <c r="V697" i="2"/>
  <c r="Z697" i="2" s="1"/>
  <c r="Z549" i="2"/>
  <c r="V1229" i="2"/>
  <c r="Z1229" i="2" s="1"/>
  <c r="V3182" i="2"/>
  <c r="Z3182" i="2" s="1"/>
  <c r="V3030" i="2"/>
  <c r="Z3030" i="2" s="1"/>
  <c r="V1950" i="2"/>
  <c r="Z1950" i="2" s="1"/>
  <c r="Z1948" i="2"/>
  <c r="V3178" i="2"/>
  <c r="Z3178" i="2" s="1"/>
  <c r="V3024" i="2"/>
  <c r="Z3024" i="2" s="1"/>
  <c r="V290" i="2"/>
  <c r="Z290" i="2" s="1"/>
  <c r="V988" i="2"/>
  <c r="Z988" i="2" s="1"/>
  <c r="Y187" i="2"/>
  <c r="Z187" i="2" s="1"/>
  <c r="V1225" i="2"/>
  <c r="Z1225" i="2" s="1"/>
  <c r="V1975" i="2"/>
  <c r="Z1975" i="2" s="1"/>
  <c r="Z3133" i="2"/>
  <c r="Z637" i="2"/>
  <c r="Z1253" i="2"/>
  <c r="V607" i="2"/>
  <c r="Z607" i="2" s="1"/>
  <c r="Z826" i="2"/>
  <c r="Z3488" i="2"/>
  <c r="V3493" i="2"/>
  <c r="Z3493" i="2" s="1"/>
  <c r="Y2137" i="2"/>
  <c r="Z2137" i="2" s="1"/>
  <c r="Z2758" i="2"/>
  <c r="V2887" i="2"/>
  <c r="Z2887" i="2" s="1"/>
  <c r="Y2313" i="2"/>
  <c r="Z2313" i="2" s="1"/>
  <c r="V270" i="2"/>
  <c r="Z270" i="2" s="1"/>
  <c r="Y1894" i="2"/>
  <c r="Z1894" i="2" s="1"/>
  <c r="Z550" i="2"/>
  <c r="V2859" i="2"/>
  <c r="Z2859" i="2" s="1"/>
  <c r="Z2224" i="2"/>
  <c r="Z787" i="2"/>
  <c r="V933" i="2"/>
  <c r="Z933" i="2" s="1"/>
  <c r="V2395" i="2"/>
  <c r="Z2395" i="2" s="1"/>
  <c r="V1093" i="2"/>
  <c r="Z1093" i="2" s="1"/>
  <c r="V3391" i="2"/>
  <c r="Z3391" i="2" s="1"/>
  <c r="Z3390" i="2"/>
  <c r="V1526" i="2"/>
  <c r="Z1526" i="2" s="1"/>
  <c r="V1524" i="2"/>
  <c r="Z1524" i="2" s="1"/>
  <c r="V1748" i="2"/>
  <c r="Z1748" i="2" s="1"/>
  <c r="V1744" i="2"/>
  <c r="Z1744" i="2" s="1"/>
  <c r="Z1742" i="2"/>
  <c r="V904" i="2"/>
  <c r="Z904" i="2" s="1"/>
  <c r="V2431" i="2"/>
  <c r="Z2431" i="2" s="1"/>
  <c r="V2429" i="2"/>
  <c r="Z2429" i="2" s="1"/>
  <c r="V1047" i="2"/>
  <c r="Z1047" i="2" s="1"/>
  <c r="V3559" i="2"/>
  <c r="Z3559" i="2" s="1"/>
  <c r="Z3557" i="2"/>
  <c r="V1437" i="2"/>
  <c r="Z1437" i="2" s="1"/>
  <c r="V1666" i="2"/>
  <c r="Z1666" i="2" s="1"/>
  <c r="V1665" i="2"/>
  <c r="Z1665" i="2" s="1"/>
  <c r="V2450" i="2"/>
  <c r="Z2450" i="2" s="1"/>
  <c r="V3113" i="2"/>
  <c r="Z3113" i="2" s="1"/>
  <c r="Z1433" i="2"/>
  <c r="V1284" i="2"/>
  <c r="Z1284" i="2" s="1"/>
  <c r="V1996" i="2"/>
  <c r="Z1996" i="2" s="1"/>
  <c r="V2120" i="2"/>
  <c r="Z2120" i="2" s="1"/>
  <c r="V3392" i="2"/>
  <c r="Z3392" i="2" s="1"/>
  <c r="V1572" i="2"/>
  <c r="Z1572" i="2" s="1"/>
  <c r="Z1227" i="2"/>
  <c r="V3348" i="2"/>
  <c r="Z3348" i="2" s="1"/>
  <c r="V1101" i="2"/>
  <c r="Z1101" i="2" s="1"/>
  <c r="V3275" i="2"/>
  <c r="Z3275" i="2" s="1"/>
  <c r="V2028" i="2"/>
  <c r="Z2028" i="2" s="1"/>
  <c r="V2022" i="2"/>
  <c r="Z2022" i="2" s="1"/>
  <c r="Z2145" i="2"/>
  <c r="V1599" i="2"/>
  <c r="Z1599" i="2" s="1"/>
  <c r="V1597" i="2"/>
  <c r="Z1597" i="2" s="1"/>
  <c r="V1595" i="2"/>
  <c r="Z1595" i="2" s="1"/>
  <c r="V3277" i="2"/>
  <c r="Z3277" i="2" s="1"/>
  <c r="V3300" i="2"/>
  <c r="Z3300" i="2" s="1"/>
  <c r="Z2940" i="2"/>
  <c r="V2696" i="2"/>
  <c r="Z2696" i="2" s="1"/>
  <c r="V2746" i="2"/>
  <c r="Z2746" i="2" s="1"/>
  <c r="V1099" i="2"/>
  <c r="Z1099" i="2" s="1"/>
  <c r="Z2208" i="2"/>
  <c r="Z118" i="2"/>
  <c r="Z1090" i="2"/>
  <c r="Z136" i="2"/>
  <c r="Z3567" i="2"/>
  <c r="Z1788" i="2"/>
  <c r="Z2630" i="2"/>
  <c r="Z1189" i="2"/>
  <c r="Z3101" i="2"/>
  <c r="Z1156" i="2"/>
  <c r="Z1372" i="2"/>
  <c r="Z3120" i="2"/>
  <c r="Z2004" i="2"/>
  <c r="Z1670" i="2"/>
  <c r="Z1118" i="2"/>
  <c r="V3936" i="2"/>
  <c r="Z3936" i="2" s="1"/>
  <c r="V3934" i="2"/>
  <c r="Z3934" i="2" s="1"/>
  <c r="Z3932" i="2"/>
  <c r="Z3923" i="2"/>
  <c r="Z3914" i="2"/>
  <c r="V3901" i="2"/>
  <c r="Z3901" i="2" s="1"/>
  <c r="V3874" i="2"/>
  <c r="Z3874" i="2" s="1"/>
  <c r="Z3867" i="2"/>
  <c r="Z3860" i="2"/>
  <c r="V3851" i="2"/>
  <c r="Z3851" i="2" s="1"/>
  <c r="Z3849" i="2"/>
  <c r="Z3826" i="2"/>
  <c r="Y3824" i="2"/>
  <c r="Z3824" i="2" s="1"/>
  <c r="Z3813" i="2"/>
  <c r="Z3808" i="2"/>
  <c r="Z3801" i="2"/>
  <c r="V3794" i="2"/>
  <c r="Z3794" i="2" s="1"/>
  <c r="Z3781" i="2"/>
  <c r="V3774" i="2"/>
  <c r="Z3774" i="2" s="1"/>
  <c r="Z3772" i="2"/>
  <c r="Z3763" i="2"/>
  <c r="Y3761" i="2"/>
  <c r="Z3761" i="2" s="1"/>
  <c r="Z3757" i="2"/>
  <c r="Y3744" i="2"/>
  <c r="Z3744" i="2" s="1"/>
  <c r="Z3731" i="2"/>
  <c r="Y3729" i="2"/>
  <c r="Z3729" i="2" s="1"/>
  <c r="V3714" i="2"/>
  <c r="Z3714" i="2" s="1"/>
  <c r="V3710" i="2"/>
  <c r="Z3710" i="2" s="1"/>
  <c r="Z3708" i="2"/>
  <c r="Z3691" i="2"/>
  <c r="Y3689" i="2"/>
  <c r="Z3689" i="2" s="1"/>
  <c r="Y3633" i="2"/>
  <c r="Z3633" i="2" s="1"/>
  <c r="V419" i="2"/>
  <c r="Z419" i="2" s="1"/>
  <c r="V2808" i="2"/>
  <c r="Z2808" i="2" s="1"/>
  <c r="Z524" i="2"/>
  <c r="Y428" i="2"/>
  <c r="Z428" i="2" s="1"/>
  <c r="Z1115" i="2"/>
  <c r="Z2864" i="2"/>
  <c r="Y364" i="2"/>
  <c r="Z364" i="2" s="1"/>
  <c r="Z2857" i="2"/>
  <c r="Y379" i="2"/>
  <c r="Z379" i="2" s="1"/>
  <c r="V2062" i="2"/>
  <c r="Z2062" i="2" s="1"/>
  <c r="V2837" i="2"/>
  <c r="Z2837" i="2" s="1"/>
  <c r="V2836" i="2"/>
  <c r="Z2836" i="2" s="1"/>
  <c r="Y2331" i="2"/>
  <c r="Z2331" i="2" s="1"/>
  <c r="V435" i="2"/>
  <c r="Z435" i="2" s="1"/>
  <c r="V525" i="2"/>
  <c r="Z525" i="2" s="1"/>
  <c r="V3447" i="2"/>
  <c r="Z3447" i="2" s="1"/>
  <c r="Y3434" i="2"/>
  <c r="Z3434" i="2" s="1"/>
  <c r="Z1167" i="2"/>
  <c r="Z1417" i="2"/>
  <c r="V1477" i="2"/>
  <c r="Z1477" i="2" s="1"/>
  <c r="V1113" i="2"/>
  <c r="Z1113" i="2" s="1"/>
  <c r="V1152" i="2"/>
  <c r="Z1152" i="2" s="1"/>
  <c r="V1264" i="2"/>
  <c r="Z1264" i="2" s="1"/>
  <c r="V1606" i="2"/>
  <c r="Z1606" i="2" s="1"/>
  <c r="V1604" i="2"/>
  <c r="Z1604" i="2" s="1"/>
  <c r="V1294" i="2"/>
  <c r="Z1294" i="2" s="1"/>
  <c r="V1292" i="2"/>
  <c r="Z1292" i="2" s="1"/>
  <c r="V1291" i="2"/>
  <c r="Z1291" i="2" s="1"/>
  <c r="V1176" i="2"/>
  <c r="Z1176" i="2" s="1"/>
  <c r="V865" i="2"/>
  <c r="Z865" i="2" s="1"/>
  <c r="V1989" i="2"/>
  <c r="Z1989" i="2" s="1"/>
  <c r="V1875" i="2"/>
  <c r="Z1875" i="2" s="1"/>
  <c r="V882" i="2"/>
  <c r="Z882" i="2" s="1"/>
  <c r="Y881" i="2"/>
  <c r="Z881" i="2" s="1"/>
  <c r="Y879" i="2"/>
  <c r="Z879" i="2" s="1"/>
  <c r="Y1058" i="2"/>
  <c r="Z1058" i="2" s="1"/>
  <c r="Y875" i="2"/>
  <c r="Z875" i="2" s="1"/>
  <c r="Z923" i="2"/>
  <c r="V2328" i="2"/>
  <c r="Z2328" i="2" s="1"/>
  <c r="V1827" i="2"/>
  <c r="Z1827" i="2" s="1"/>
  <c r="V248" i="2"/>
  <c r="Z248" i="2" s="1"/>
  <c r="V246" i="2"/>
  <c r="Z246" i="2" s="1"/>
  <c r="V1005" i="2"/>
  <c r="Z1005" i="2" s="1"/>
  <c r="Z1862" i="2"/>
  <c r="V3317" i="2"/>
  <c r="Z3317" i="2" s="1"/>
  <c r="V1581" i="2"/>
  <c r="Z1581" i="2" s="1"/>
  <c r="V3253" i="2"/>
  <c r="Z3253" i="2" s="1"/>
  <c r="V2870" i="2"/>
  <c r="Z2870" i="2" s="1"/>
  <c r="V1261" i="2"/>
  <c r="Z1261" i="2" s="1"/>
  <c r="Y2539" i="2"/>
  <c r="Z2539" i="2" s="1"/>
  <c r="V2834" i="2"/>
  <c r="Z2834" i="2" s="1"/>
  <c r="V1451" i="2"/>
  <c r="Z1451" i="2" s="1"/>
  <c r="V1800" i="2"/>
  <c r="Z1800" i="2" s="1"/>
  <c r="V2855" i="2"/>
  <c r="Z2855" i="2" s="1"/>
  <c r="V2853" i="2"/>
  <c r="Z2853" i="2" s="1"/>
  <c r="V3935" i="2"/>
  <c r="Z3935" i="2" s="1"/>
  <c r="V3871" i="2"/>
  <c r="Z3871" i="2" s="1"/>
  <c r="V3807" i="2"/>
  <c r="Z3807" i="2" s="1"/>
  <c r="V3743" i="2"/>
  <c r="Z3743" i="2" s="1"/>
  <c r="V1933" i="2"/>
  <c r="Z1933" i="2" s="1"/>
  <c r="Y2797" i="2"/>
  <c r="Z2797" i="2" s="1"/>
  <c r="Y2063" i="2"/>
  <c r="Z2063" i="2" s="1"/>
  <c r="Y1934" i="2"/>
  <c r="Z1934" i="2" s="1"/>
  <c r="Y1092" i="2"/>
  <c r="Z1092" i="2" s="1"/>
  <c r="Y331" i="2"/>
  <c r="Z331" i="2" s="1"/>
  <c r="Y2726" i="2"/>
  <c r="Z2726" i="2" s="1"/>
  <c r="V201" i="2"/>
  <c r="Z201" i="2" s="1"/>
  <c r="Z200" i="2"/>
  <c r="V2979" i="2"/>
  <c r="Z2979" i="2" s="1"/>
  <c r="V3265" i="2"/>
  <c r="Z3265" i="2" s="1"/>
  <c r="Z3264" i="2"/>
  <c r="V1077" i="2"/>
  <c r="Z1077" i="2" s="1"/>
  <c r="V1072" i="2"/>
  <c r="Z1072" i="2" s="1"/>
  <c r="Z1070" i="2"/>
  <c r="V663" i="2"/>
  <c r="Z663" i="2" s="1"/>
  <c r="V2409" i="2"/>
  <c r="Z2409" i="2" s="1"/>
  <c r="Z2408" i="2"/>
  <c r="V1622" i="2"/>
  <c r="Z1622" i="2" s="1"/>
  <c r="V1616" i="2"/>
  <c r="Z1616" i="2" s="1"/>
  <c r="Z1614" i="2"/>
  <c r="V2255" i="2"/>
  <c r="Z2255" i="2" s="1"/>
  <c r="V3555" i="2"/>
  <c r="Z3555" i="2" s="1"/>
  <c r="Z3553" i="2"/>
  <c r="V640" i="2"/>
  <c r="Z640" i="2" s="1"/>
  <c r="V743" i="2"/>
  <c r="Z743" i="2" s="1"/>
  <c r="Z800" i="2"/>
  <c r="V3452" i="2"/>
  <c r="Z3452" i="2" s="1"/>
  <c r="V1098" i="2"/>
  <c r="Z1098" i="2" s="1"/>
  <c r="Z2912" i="2"/>
  <c r="V1689" i="2"/>
  <c r="Z1689" i="2" s="1"/>
  <c r="V1680" i="2"/>
  <c r="Z1680" i="2" s="1"/>
  <c r="Z2755" i="2"/>
  <c r="V1463" i="2"/>
  <c r="Z1463" i="2" s="1"/>
  <c r="V649" i="2"/>
  <c r="Z649" i="2" s="1"/>
  <c r="Z2477" i="2"/>
  <c r="V2998" i="2"/>
  <c r="Z2998" i="2" s="1"/>
  <c r="V2581" i="2"/>
  <c r="Z2581" i="2" s="1"/>
  <c r="Z3414" i="2"/>
  <c r="V1553" i="2"/>
  <c r="Z1553" i="2" s="1"/>
  <c r="V1547" i="2"/>
  <c r="Z1547" i="2" s="1"/>
  <c r="Z659" i="2"/>
  <c r="V1208" i="2"/>
  <c r="Z1208" i="2" s="1"/>
  <c r="V3337" i="2"/>
  <c r="Z3337" i="2" s="1"/>
  <c r="Z3330" i="2"/>
  <c r="V3244" i="2"/>
  <c r="Z3244" i="2" s="1"/>
  <c r="V751" i="2"/>
  <c r="Z751" i="2" s="1"/>
  <c r="Z3173" i="2"/>
  <c r="V1569" i="2"/>
  <c r="Z1569" i="2" s="1"/>
  <c r="V2227" i="2"/>
  <c r="Z2227" i="2" s="1"/>
  <c r="Z3260" i="2"/>
  <c r="V2047" i="2"/>
  <c r="Z2047" i="2" s="1"/>
  <c r="V3069" i="2"/>
  <c r="Z3069" i="2" s="1"/>
  <c r="Z3068" i="2"/>
  <c r="V158" i="2"/>
  <c r="Z158" i="2" s="1"/>
  <c r="V2676" i="2"/>
  <c r="Z2676" i="2" s="1"/>
  <c r="Z488" i="2"/>
  <c r="V472" i="2"/>
  <c r="Z472" i="2" s="1"/>
  <c r="V2843" i="2"/>
  <c r="Z2843" i="2" s="1"/>
  <c r="Z2849" i="2"/>
  <c r="V2178" i="2"/>
  <c r="Z2178" i="2" s="1"/>
  <c r="V2824" i="2"/>
  <c r="Z2824" i="2" s="1"/>
  <c r="V3546" i="2"/>
  <c r="Z3546" i="2" s="1"/>
  <c r="V753" i="2"/>
  <c r="Z753" i="2" s="1"/>
  <c r="Y3536" i="2"/>
  <c r="Z3536" i="2" s="1"/>
  <c r="Z3534" i="2"/>
  <c r="Y937" i="2"/>
  <c r="Z937" i="2" s="1"/>
  <c r="Y1965" i="2"/>
  <c r="Z1965" i="2" s="1"/>
  <c r="Y299" i="2"/>
  <c r="Z299" i="2" s="1"/>
  <c r="Y259" i="2"/>
  <c r="Z1218" i="2"/>
  <c r="Y401" i="2"/>
  <c r="Z401" i="2" s="1"/>
  <c r="Y1575" i="2"/>
  <c r="Z1575" i="2" s="1"/>
  <c r="Y3169" i="2"/>
  <c r="Z3169" i="2" s="1"/>
  <c r="Y3161" i="2"/>
  <c r="Z3161" i="2" s="1"/>
  <c r="Y3164" i="2"/>
  <c r="Z3164" i="2" s="1"/>
  <c r="Y966" i="2"/>
  <c r="Z966" i="2" s="1"/>
  <c r="Z2943" i="2"/>
  <c r="Y2418" i="2"/>
  <c r="Z2418" i="2" s="1"/>
  <c r="Y2417" i="2"/>
  <c r="Z2417" i="2" s="1"/>
  <c r="Y3591" i="2"/>
  <c r="Z3591" i="2" s="1"/>
  <c r="Y2891" i="2"/>
  <c r="Z2891" i="2" s="1"/>
  <c r="Y1337" i="2"/>
  <c r="Z1337" i="2" s="1"/>
  <c r="Y172" i="2"/>
  <c r="Z172" i="2" s="1"/>
  <c r="Y66" i="2"/>
  <c r="Z66" i="2" s="1"/>
  <c r="Y64" i="2"/>
  <c r="Z64" i="2" s="1"/>
  <c r="Y2798" i="2"/>
  <c r="Z2798" i="2" s="1"/>
  <c r="Y2064" i="2"/>
  <c r="Z2064" i="2" s="1"/>
  <c r="Y1914" i="2"/>
  <c r="Z1914" i="2" s="1"/>
  <c r="Y1935" i="2"/>
  <c r="Z1935" i="2" s="1"/>
  <c r="Y2967" i="2"/>
  <c r="Z2967" i="2" s="1"/>
  <c r="Y2041" i="2"/>
  <c r="Z2041" i="2" s="1"/>
  <c r="Y501" i="2"/>
  <c r="Z501" i="2" s="1"/>
  <c r="Y3119" i="2"/>
  <c r="Z3119" i="2" s="1"/>
  <c r="Y278" i="2"/>
  <c r="Z278" i="2" s="1"/>
  <c r="Y3298" i="2"/>
  <c r="Z3298" i="2" s="1"/>
  <c r="Y2344" i="2"/>
  <c r="Z2344" i="2" s="1"/>
  <c r="Y1139" i="2"/>
  <c r="Z1139" i="2" s="1"/>
  <c r="Y2349" i="2"/>
  <c r="Z2349" i="2" s="1"/>
  <c r="Y1817" i="2"/>
  <c r="Z1817" i="2" s="1"/>
  <c r="Y1397" i="2"/>
  <c r="Z1397" i="2" s="1"/>
  <c r="Y3346" i="2"/>
  <c r="Z3346" i="2" s="1"/>
  <c r="Y305" i="2"/>
  <c r="Z305" i="2" s="1"/>
  <c r="Y3083" i="2"/>
  <c r="Z3083" i="2" s="1"/>
  <c r="Y1972" i="2"/>
  <c r="Z1972" i="2" s="1"/>
  <c r="Y665" i="2"/>
  <c r="Z665" i="2" s="1"/>
  <c r="Y3194" i="2"/>
  <c r="Z3194" i="2" s="1"/>
  <c r="Y3230" i="2"/>
  <c r="Z3230" i="2" s="1"/>
  <c r="Z3229" i="2"/>
  <c r="Y2097" i="2"/>
  <c r="Z2097" i="2" s="1"/>
  <c r="Y1577" i="2"/>
  <c r="Z1577" i="2" s="1"/>
  <c r="Y510" i="2"/>
  <c r="Z510" i="2" s="1"/>
  <c r="Y2711" i="2"/>
  <c r="Z2711" i="2" s="1"/>
  <c r="Y3041" i="2"/>
  <c r="Z3041" i="2" s="1"/>
  <c r="Z1163" i="2"/>
  <c r="Y3272" i="2"/>
  <c r="Z3272" i="2" s="1"/>
  <c r="Y58" i="2"/>
  <c r="Z58" i="2" s="1"/>
  <c r="Y3027" i="2"/>
  <c r="Z3027" i="2" s="1"/>
  <c r="V148" i="2"/>
  <c r="Z148" i="2" s="1"/>
  <c r="V1738" i="2"/>
  <c r="Z1738" i="2" s="1"/>
  <c r="Y253" i="2"/>
  <c r="Z253" i="2" s="1"/>
  <c r="V3490" i="2"/>
  <c r="Z3490" i="2" s="1"/>
  <c r="V2031" i="2"/>
  <c r="Z2031" i="2" s="1"/>
  <c r="Y2319" i="2"/>
  <c r="Z2319" i="2" s="1"/>
  <c r="V2815" i="2"/>
  <c r="Z2815" i="2" s="1"/>
  <c r="V2315" i="2"/>
  <c r="Z2315" i="2" s="1"/>
  <c r="Y2202" i="2"/>
  <c r="Z2202" i="2" s="1"/>
  <c r="V577" i="2"/>
  <c r="Z577" i="2" s="1"/>
  <c r="V1886" i="2"/>
  <c r="Z1886" i="2" s="1"/>
  <c r="Y2909" i="2"/>
  <c r="Z2909" i="2" s="1"/>
  <c r="V785" i="2"/>
  <c r="Z785" i="2" s="1"/>
  <c r="V2741" i="2"/>
  <c r="Z2741" i="2" s="1"/>
  <c r="Y2387" i="2"/>
  <c r="Z2387" i="2" s="1"/>
  <c r="Y1055" i="2"/>
  <c r="Z1055" i="2" s="1"/>
  <c r="Y1740" i="2"/>
  <c r="Z1740" i="2" s="1"/>
  <c r="Y2260" i="2"/>
  <c r="Z2260" i="2" s="1"/>
  <c r="Y3543" i="2"/>
  <c r="Z3543" i="2" s="1"/>
  <c r="Y2121" i="2"/>
  <c r="Z2121" i="2" s="1"/>
  <c r="Y2832" i="2"/>
  <c r="Z2832" i="2" s="1"/>
  <c r="Y2665" i="2"/>
  <c r="Z2665" i="2" s="1"/>
  <c r="Y2123" i="2"/>
  <c r="Z2123" i="2" s="1"/>
  <c r="Y3296" i="2"/>
  <c r="Z3296" i="2" s="1"/>
  <c r="Z2614" i="2"/>
  <c r="Z3053" i="2"/>
  <c r="Z1901" i="2"/>
  <c r="Z2748" i="2"/>
  <c r="Z3507" i="2"/>
  <c r="Z342" i="2"/>
  <c r="Z466" i="2"/>
  <c r="Z3485" i="2"/>
  <c r="Z2633" i="2"/>
  <c r="Z852" i="2"/>
  <c r="Z392" i="2"/>
  <c r="Z1729" i="2"/>
  <c r="Z1537" i="2"/>
  <c r="V226" i="2"/>
  <c r="Z226" i="2" s="1"/>
  <c r="Z42" i="2"/>
  <c r="Z1377" i="2"/>
  <c r="Z385" i="2"/>
  <c r="Z1201" i="2"/>
  <c r="Z3531" i="2"/>
  <c r="Z1667" i="2"/>
  <c r="Y3921" i="2"/>
  <c r="Z3921" i="2" s="1"/>
  <c r="V3912" i="2"/>
  <c r="Z3912" i="2" s="1"/>
  <c r="V3910" i="2"/>
  <c r="Z3910" i="2" s="1"/>
  <c r="Z3908" i="2"/>
  <c r="Z3899" i="2"/>
  <c r="Z3890" i="2"/>
  <c r="Z3877" i="2"/>
  <c r="Z3872" i="2"/>
  <c r="Z3865" i="2"/>
  <c r="V3858" i="2"/>
  <c r="Z3858" i="2" s="1"/>
  <c r="V3845" i="2"/>
  <c r="Z3845" i="2" s="1"/>
  <c r="Y3841" i="2"/>
  <c r="Z3841" i="2" s="1"/>
  <c r="V3822" i="2"/>
  <c r="Z3822" i="2" s="1"/>
  <c r="Z3820" i="2"/>
  <c r="V3806" i="2"/>
  <c r="Z3806" i="2" s="1"/>
  <c r="Z3792" i="2"/>
  <c r="Z3790" i="2"/>
  <c r="V3746" i="2"/>
  <c r="Z3746" i="2" s="1"/>
  <c r="V3742" i="2"/>
  <c r="Z3742" i="2" s="1"/>
  <c r="Z3740" i="2"/>
  <c r="V3725" i="2"/>
  <c r="Z3725" i="2" s="1"/>
  <c r="Y3704" i="2"/>
  <c r="Z3704" i="2" s="1"/>
  <c r="Z3702" i="2"/>
  <c r="Y3681" i="2"/>
  <c r="Z3681" i="2" s="1"/>
  <c r="Z3677" i="2"/>
  <c r="Z3658" i="2"/>
  <c r="Y3656" i="2"/>
  <c r="Z3656" i="2" s="1"/>
  <c r="Z3654" i="2"/>
  <c r="V3635" i="2"/>
  <c r="Z3635" i="2" s="1"/>
  <c r="V3629" i="2"/>
  <c r="Z3629" i="2" s="1"/>
  <c r="Y531" i="2"/>
  <c r="Z531" i="2" s="1"/>
  <c r="Z2471" i="2"/>
  <c r="Y1033" i="2"/>
  <c r="Z1033" i="2" s="1"/>
  <c r="Y573" i="2"/>
  <c r="Z573" i="2" s="1"/>
  <c r="Y1734" i="2"/>
  <c r="Z1734" i="2" s="1"/>
  <c r="Y2348" i="2"/>
  <c r="Z2348" i="2" s="1"/>
  <c r="Z3258" i="2"/>
  <c r="V2647" i="2"/>
  <c r="Z2647" i="2" s="1"/>
  <c r="V2087" i="2"/>
  <c r="Z2087" i="2" s="1"/>
  <c r="V2604" i="2"/>
  <c r="Z2604" i="2" s="1"/>
  <c r="V3436" i="2"/>
  <c r="Z3436" i="2" s="1"/>
  <c r="V2051" i="2"/>
  <c r="Z2051" i="2" s="1"/>
  <c r="V3538" i="2"/>
  <c r="Z3538" i="2" s="1"/>
  <c r="V1661" i="2"/>
  <c r="Z1661" i="2" s="1"/>
  <c r="V3087" i="2"/>
  <c r="Z3087" i="2" s="1"/>
  <c r="V3109" i="2"/>
  <c r="Z3109" i="2" s="1"/>
  <c r="V746" i="2"/>
  <c r="Z746" i="2" s="1"/>
  <c r="V2557" i="2"/>
  <c r="Z2557" i="2" s="1"/>
  <c r="V1362" i="2"/>
  <c r="Z1362" i="2" s="1"/>
  <c r="V1360" i="2"/>
  <c r="Z1360" i="2" s="1"/>
  <c r="V2530" i="2"/>
  <c r="Z2530" i="2" s="1"/>
  <c r="V1036" i="2"/>
  <c r="Z1036" i="2" s="1"/>
  <c r="V2467" i="2"/>
  <c r="Z2467" i="2" s="1"/>
  <c r="V3236" i="2"/>
  <c r="Z3236" i="2" s="1"/>
  <c r="V1865" i="2"/>
  <c r="Z1865" i="2" s="1"/>
  <c r="V1864" i="2"/>
  <c r="Z1864" i="2" s="1"/>
  <c r="V2543" i="2"/>
  <c r="Z2543" i="2" s="1"/>
  <c r="V2541" i="2"/>
  <c r="Z2541" i="2" s="1"/>
  <c r="V2459" i="2"/>
  <c r="Z2459" i="2" s="1"/>
  <c r="V2416" i="2"/>
  <c r="Z2416" i="2" s="1"/>
  <c r="V2415" i="2"/>
  <c r="Z2415" i="2" s="1"/>
  <c r="Y3197" i="2"/>
  <c r="Z3197" i="2" s="1"/>
  <c r="V3927" i="2"/>
  <c r="Z3927" i="2" s="1"/>
  <c r="V3863" i="2"/>
  <c r="Z3863" i="2" s="1"/>
  <c r="V3799" i="2"/>
  <c r="Z3799" i="2" s="1"/>
  <c r="V3735" i="2"/>
  <c r="Z3735" i="2" s="1"/>
  <c r="V3297" i="2"/>
  <c r="Z3297" i="2" s="1"/>
  <c r="Y3389" i="2"/>
  <c r="Z3389" i="2" s="1"/>
  <c r="Y3345" i="2"/>
  <c r="Z3345" i="2" s="1"/>
  <c r="Y450" i="2"/>
  <c r="Z450" i="2" s="1"/>
  <c r="Y759" i="2"/>
  <c r="Z759" i="2" s="1"/>
  <c r="Y2161" i="2"/>
  <c r="Z2161" i="2" s="1"/>
  <c r="Z2229" i="2"/>
  <c r="Z2994" i="2"/>
  <c r="V3537" i="2"/>
  <c r="Z3537" i="2" s="1"/>
  <c r="Y951" i="2"/>
  <c r="Z951" i="2" s="1"/>
  <c r="V939" i="2"/>
  <c r="Z939" i="2" s="1"/>
  <c r="V2694" i="2"/>
  <c r="Z2694" i="2" s="1"/>
  <c r="V3228" i="2"/>
  <c r="Z3228" i="2" s="1"/>
  <c r="V1221" i="2"/>
  <c r="Z1221" i="2" s="1"/>
  <c r="V708" i="2"/>
  <c r="Z708" i="2" s="1"/>
  <c r="V2810" i="2"/>
  <c r="Z2810" i="2" s="1"/>
  <c r="V750" i="2"/>
  <c r="Z750" i="2" s="1"/>
  <c r="V968" i="2"/>
  <c r="Z968" i="2" s="1"/>
  <c r="V835" i="2"/>
  <c r="Z835" i="2" s="1"/>
  <c r="V3588" i="2"/>
  <c r="Z3588" i="2" s="1"/>
  <c r="V3589" i="2"/>
  <c r="Z3589" i="2" s="1"/>
  <c r="V1335" i="2"/>
  <c r="Z1335" i="2" s="1"/>
  <c r="V174" i="2"/>
  <c r="Z174" i="2" s="1"/>
  <c r="V63" i="2"/>
  <c r="Z63" i="2" s="1"/>
  <c r="V2218" i="2"/>
  <c r="Z2218" i="2" s="1"/>
  <c r="V716" i="2"/>
  <c r="Z716" i="2" s="1"/>
  <c r="V474" i="2"/>
  <c r="Z474" i="2" s="1"/>
  <c r="V483" i="2"/>
  <c r="Z483" i="2" s="1"/>
  <c r="V2936" i="2"/>
  <c r="Z2936" i="2" s="1"/>
  <c r="V3200" i="2"/>
  <c r="Z3200" i="2" s="1"/>
  <c r="V1136" i="2"/>
  <c r="Z1136" i="2" s="1"/>
  <c r="V55" i="2"/>
  <c r="Z55" i="2" s="1"/>
  <c r="V3494" i="2"/>
  <c r="Z3494" i="2" s="1"/>
  <c r="V3604" i="2"/>
  <c r="Z3604" i="2" s="1"/>
  <c r="V3426" i="2"/>
  <c r="Z3426" i="2" s="1"/>
  <c r="V913" i="2"/>
  <c r="Z913" i="2" s="1"/>
  <c r="V1789" i="2"/>
  <c r="Z1789" i="2" s="1"/>
  <c r="V2625" i="2"/>
  <c r="Z2625" i="2" s="1"/>
  <c r="V3192" i="2"/>
  <c r="Z3192" i="2" s="1"/>
  <c r="V3007" i="2"/>
  <c r="Z3007" i="2" s="1"/>
  <c r="V3213" i="2"/>
  <c r="Z3213" i="2" s="1"/>
  <c r="V512" i="2"/>
  <c r="Z512" i="2" s="1"/>
  <c r="V509" i="2"/>
  <c r="Z509" i="2" s="1"/>
  <c r="V2715" i="2"/>
  <c r="Z2715" i="2" s="1"/>
  <c r="V2712" i="2"/>
  <c r="Z2712" i="2" s="1"/>
  <c r="V696" i="2"/>
  <c r="Z696" i="2" s="1"/>
  <c r="V2905" i="2"/>
  <c r="Z2905" i="2" s="1"/>
  <c r="V3271" i="2"/>
  <c r="Z3271" i="2" s="1"/>
  <c r="V1946" i="2"/>
  <c r="Z1946" i="2" s="1"/>
  <c r="V57" i="2"/>
  <c r="Z57" i="2" s="1"/>
  <c r="V3600" i="2"/>
  <c r="Z3600" i="2" s="1"/>
  <c r="V3026" i="2"/>
  <c r="Z3026" i="2" s="1"/>
  <c r="V991" i="2"/>
  <c r="Z991" i="2" s="1"/>
  <c r="V151" i="2"/>
  <c r="Z151" i="2" s="1"/>
  <c r="Z308" i="2"/>
  <c r="V491" i="2"/>
  <c r="Z491" i="2" s="1"/>
  <c r="Y3432" i="2"/>
  <c r="Z3432" i="2" s="1"/>
  <c r="V830" i="2"/>
  <c r="Z830" i="2" s="1"/>
  <c r="V824" i="2"/>
  <c r="Z824" i="2" s="1"/>
  <c r="V806" i="2"/>
  <c r="Z806" i="2" s="1"/>
  <c r="V1845" i="2"/>
  <c r="Z1845" i="2" s="1"/>
  <c r="V719" i="2"/>
  <c r="Z719" i="2" s="1"/>
  <c r="V2311" i="2"/>
  <c r="Z2311" i="2" s="1"/>
  <c r="Y330" i="2"/>
  <c r="Z330" i="2" s="1"/>
  <c r="V1892" i="2"/>
  <c r="Z1892" i="2" s="1"/>
  <c r="V792" i="2"/>
  <c r="Z792" i="2" s="1"/>
  <c r="V721" i="2"/>
  <c r="Z721" i="2" s="1"/>
  <c r="Y2389" i="2"/>
  <c r="Z2389" i="2" s="1"/>
  <c r="V1821" i="2"/>
  <c r="Z1821" i="2" s="1"/>
  <c r="V1820" i="2"/>
  <c r="Z1820" i="2" s="1"/>
  <c r="V2871" i="2"/>
  <c r="Z2871" i="2" s="1"/>
  <c r="V1473" i="2"/>
  <c r="Z1473" i="2" s="1"/>
  <c r="V1522" i="2"/>
  <c r="Z1522" i="2" s="1"/>
  <c r="V1520" i="2"/>
  <c r="Z1520" i="2" s="1"/>
  <c r="V1750" i="2"/>
  <c r="Z1750" i="2" s="1"/>
  <c r="V311" i="2"/>
  <c r="Z311" i="2" s="1"/>
  <c r="V2435" i="2"/>
  <c r="Z2435" i="2" s="1"/>
  <c r="V2444" i="2"/>
  <c r="Z2444" i="2" s="1"/>
  <c r="V2442" i="2"/>
  <c r="Z2442" i="2" s="1"/>
  <c r="V2440" i="2"/>
  <c r="Z2440" i="2" s="1"/>
  <c r="V2261" i="2"/>
  <c r="Z2261" i="2" s="1"/>
  <c r="V726" i="2"/>
  <c r="Z726" i="2" s="1"/>
  <c r="V648" i="2"/>
  <c r="Z648" i="2" s="1"/>
  <c r="V1429" i="2"/>
  <c r="Z1429" i="2" s="1"/>
  <c r="V2453" i="2"/>
  <c r="Z2453" i="2" s="1"/>
  <c r="V3545" i="2"/>
  <c r="Z3545" i="2" s="1"/>
  <c r="V1288" i="2"/>
  <c r="Z1288" i="2" s="1"/>
  <c r="V1995" i="2"/>
  <c r="Z1995" i="2" s="1"/>
  <c r="V1134" i="2"/>
  <c r="Z1134" i="2" s="1"/>
  <c r="V2975" i="2"/>
  <c r="Z2975" i="2" s="1"/>
  <c r="V1124" i="2"/>
  <c r="Z1124" i="2" s="1"/>
  <c r="V2204" i="2"/>
  <c r="Z2204" i="2" s="1"/>
  <c r="V2135" i="2"/>
  <c r="Z2135" i="2" s="1"/>
  <c r="V2133" i="2"/>
  <c r="Z2133" i="2" s="1"/>
  <c r="V2143" i="2"/>
  <c r="Z2143" i="2" s="1"/>
  <c r="V1591" i="2"/>
  <c r="Z1591" i="2" s="1"/>
  <c r="V1590" i="2"/>
  <c r="Z1590" i="2" s="1"/>
  <c r="V3276" i="2"/>
  <c r="Z3276" i="2" s="1"/>
  <c r="V2939" i="2"/>
  <c r="Z2939" i="2" s="1"/>
  <c r="V2122" i="2"/>
  <c r="Z2122" i="2" s="1"/>
  <c r="Z1675" i="2"/>
  <c r="V3000" i="2"/>
  <c r="Z3000" i="2" s="1"/>
  <c r="V3004" i="2"/>
  <c r="Z3004" i="2" s="1"/>
  <c r="Z40" i="2"/>
  <c r="V3472" i="2"/>
  <c r="Z3472" i="2" s="1"/>
  <c r="Z3371" i="2"/>
  <c r="V2298" i="2"/>
  <c r="Z2298" i="2" s="1"/>
  <c r="Z335" i="2"/>
  <c r="Z1899" i="2"/>
  <c r="Z2959" i="2"/>
  <c r="Z3529" i="2"/>
  <c r="Z22" i="2"/>
  <c r="Z6" i="2"/>
  <c r="Z2366" i="2"/>
  <c r="Z1022" i="2"/>
  <c r="Z1299" i="2"/>
  <c r="Z2929" i="2"/>
  <c r="Z983" i="2"/>
  <c r="Z2412" i="2"/>
  <c r="Z1197" i="2"/>
  <c r="Z3578" i="2"/>
  <c r="Z2970" i="2"/>
  <c r="Z3939" i="2"/>
  <c r="Z3930" i="2"/>
  <c r="V3917" i="2"/>
  <c r="Z3917" i="2" s="1"/>
  <c r="Y3897" i="2"/>
  <c r="Z3897" i="2" s="1"/>
  <c r="V3888" i="2"/>
  <c r="Z3888" i="2" s="1"/>
  <c r="V3886" i="2"/>
  <c r="Z3886" i="2" s="1"/>
  <c r="Z3884" i="2"/>
  <c r="V3870" i="2"/>
  <c r="Z3870" i="2" s="1"/>
  <c r="Z3856" i="2"/>
  <c r="Z3854" i="2"/>
  <c r="V3843" i="2"/>
  <c r="Z3843" i="2" s="1"/>
  <c r="V3837" i="2"/>
  <c r="Z3837" i="2" s="1"/>
  <c r="Y3833" i="2"/>
  <c r="Z3833" i="2" s="1"/>
  <c r="Z3818" i="2"/>
  <c r="Z3811" i="2"/>
  <c r="Z3804" i="2"/>
  <c r="Z3797" i="2"/>
  <c r="Z3788" i="2"/>
  <c r="Z3779" i="2"/>
  <c r="Y3777" i="2"/>
  <c r="Z3777" i="2" s="1"/>
  <c r="V3770" i="2"/>
  <c r="Z3770" i="2" s="1"/>
  <c r="Z3768" i="2"/>
  <c r="Z3755" i="2"/>
  <c r="Y3753" i="2"/>
  <c r="Z3753" i="2" s="1"/>
  <c r="Y3736" i="2"/>
  <c r="Z3736" i="2" s="1"/>
  <c r="Z3723" i="2"/>
  <c r="Y3721" i="2"/>
  <c r="Z3721" i="2" s="1"/>
  <c r="Y3696" i="2"/>
  <c r="Z3696" i="2" s="1"/>
  <c r="V3683" i="2"/>
  <c r="Z3683" i="2" s="1"/>
  <c r="Y3675" i="2"/>
  <c r="Z3675" i="2" s="1"/>
  <c r="Y3673" i="2"/>
  <c r="Z3673" i="2" s="1"/>
  <c r="Z3669" i="2"/>
  <c r="Y3648" i="2"/>
  <c r="Z3648" i="2" s="1"/>
  <c r="Z3627" i="2"/>
  <c r="Y3625" i="2"/>
  <c r="Z3625" i="2" s="1"/>
  <c r="Y2867" i="2"/>
  <c r="Z2867" i="2" s="1"/>
  <c r="V590" i="2"/>
  <c r="Z590" i="2" s="1"/>
  <c r="V1961" i="2"/>
  <c r="Z1961" i="2" s="1"/>
  <c r="Z1960" i="2"/>
  <c r="Y833" i="2"/>
  <c r="Z833" i="2" s="1"/>
  <c r="Y2059" i="2"/>
  <c r="Z2059" i="2" s="1"/>
  <c r="Z2333" i="2"/>
  <c r="Y3449" i="2"/>
  <c r="Z3449" i="2" s="1"/>
  <c r="Y2601" i="2"/>
  <c r="Z2601" i="2" s="1"/>
  <c r="Z2658" i="2"/>
  <c r="V92" i="2"/>
  <c r="Z92" i="2" s="1"/>
  <c r="Y90" i="2"/>
  <c r="Z90" i="2" s="1"/>
  <c r="Z600" i="2"/>
  <c r="Y1759" i="2"/>
  <c r="Z1759" i="2" s="1"/>
  <c r="Y1758" i="2"/>
  <c r="Z1758" i="2" s="1"/>
  <c r="V2777" i="2"/>
  <c r="Z2777" i="2" s="1"/>
  <c r="V75" i="2"/>
  <c r="Z75" i="2" s="1"/>
  <c r="V73" i="2"/>
  <c r="Z73" i="2" s="1"/>
  <c r="V72" i="2"/>
  <c r="Z72" i="2" s="1"/>
  <c r="V1302" i="2"/>
  <c r="Z1302" i="2" s="1"/>
  <c r="V846" i="2"/>
  <c r="Z846" i="2" s="1"/>
  <c r="V1782" i="2"/>
  <c r="Z1782" i="2" s="1"/>
  <c r="V1784" i="2"/>
  <c r="Z1784" i="2" s="1"/>
  <c r="V3611" i="2"/>
  <c r="Z3611" i="2" s="1"/>
  <c r="V2401" i="2"/>
  <c r="Z2401" i="2" s="1"/>
  <c r="V1836" i="2"/>
  <c r="Z1836" i="2" s="1"/>
  <c r="V495" i="2"/>
  <c r="Z495" i="2" s="1"/>
  <c r="V346" i="2"/>
  <c r="Z346" i="2" s="1"/>
  <c r="V3262" i="2"/>
  <c r="Z3262" i="2" s="1"/>
  <c r="V179" i="2"/>
  <c r="Z179" i="2" s="1"/>
  <c r="V178" i="2"/>
  <c r="Z178" i="2" s="1"/>
  <c r="V3220" i="2"/>
  <c r="Z3220" i="2" s="1"/>
  <c r="V1239" i="2"/>
  <c r="Z1239" i="2" s="1"/>
  <c r="V1348" i="2"/>
  <c r="Z1348" i="2" s="1"/>
  <c r="V1345" i="2"/>
  <c r="Z1345" i="2" s="1"/>
  <c r="V1698" i="2"/>
  <c r="Z1698" i="2" s="1"/>
  <c r="V2015" i="2"/>
  <c r="Z2015" i="2" s="1"/>
  <c r="V2013" i="2"/>
  <c r="Z2013" i="2" s="1"/>
  <c r="V80" i="2"/>
  <c r="Z80" i="2" s="1"/>
  <c r="V3400" i="2"/>
  <c r="Z3400" i="2" s="1"/>
  <c r="V780" i="2"/>
  <c r="Z780" i="2" s="1"/>
  <c r="V3208" i="2"/>
  <c r="Z3208" i="2" s="1"/>
  <c r="V3207" i="2"/>
  <c r="Z3207" i="2" s="1"/>
  <c r="Y1808" i="2"/>
  <c r="Z1808" i="2" s="1"/>
  <c r="V713" i="2"/>
  <c r="Z713" i="2" s="1"/>
  <c r="V3146" i="2"/>
  <c r="Z3146" i="2" s="1"/>
  <c r="V2792" i="2"/>
  <c r="Z2792" i="2" s="1"/>
  <c r="V3919" i="2"/>
  <c r="Z3919" i="2" s="1"/>
  <c r="V3855" i="2"/>
  <c r="Z3855" i="2" s="1"/>
  <c r="V3791" i="2"/>
  <c r="Z3791" i="2" s="1"/>
  <c r="V3727" i="2"/>
  <c r="Z3727" i="2" s="1"/>
  <c r="V3663" i="2"/>
  <c r="Z3663" i="2" s="1"/>
  <c r="V1414" i="2"/>
  <c r="Z1414" i="2" s="1"/>
  <c r="V675" i="2"/>
  <c r="Z675" i="2" s="1"/>
  <c r="V1416" i="2"/>
  <c r="Z1416" i="2" s="1"/>
  <c r="V946" i="2"/>
  <c r="Z946" i="2" s="1"/>
  <c r="V35" i="2"/>
  <c r="Z35" i="2" s="1"/>
  <c r="V87" i="2"/>
  <c r="Z87" i="2" s="1"/>
  <c r="Y2881" i="2"/>
  <c r="Z2881" i="2" s="1"/>
  <c r="Y214" i="2"/>
  <c r="Z214" i="2" s="1"/>
  <c r="Y2560" i="2"/>
  <c r="Z2560" i="2" s="1"/>
  <c r="Y439" i="2"/>
  <c r="Z439" i="2" s="1"/>
  <c r="V2573" i="2"/>
  <c r="Z2573" i="2" s="1"/>
  <c r="V529" i="2"/>
  <c r="Z529" i="2" s="1"/>
  <c r="Z1809" i="2"/>
  <c r="V1610" i="2"/>
  <c r="Z1610" i="2" s="1"/>
  <c r="V666" i="2"/>
  <c r="Z666" i="2" s="1"/>
  <c r="Y3415" i="2"/>
  <c r="Z3415" i="2" s="1"/>
  <c r="Y2552" i="2"/>
  <c r="Z2552" i="2" s="1"/>
  <c r="V2984" i="2"/>
  <c r="Z2984" i="2" s="1"/>
  <c r="V2983" i="2"/>
  <c r="Z2983" i="2" s="1"/>
  <c r="Z2413" i="2"/>
  <c r="V1172" i="2"/>
  <c r="Z1172" i="2" s="1"/>
  <c r="V3423" i="2"/>
  <c r="Z3423" i="2" s="1"/>
  <c r="Y1356" i="2"/>
  <c r="Z1356" i="2" s="1"/>
  <c r="Y1354" i="2"/>
  <c r="Z1354" i="2" s="1"/>
  <c r="V874" i="2"/>
  <c r="Z874" i="2" s="1"/>
  <c r="V872" i="2"/>
  <c r="Z872" i="2" s="1"/>
  <c r="Z862" i="2"/>
  <c r="V77" i="2"/>
  <c r="Z77" i="2" s="1"/>
  <c r="Y3575" i="2"/>
  <c r="Z3575" i="2" s="1"/>
  <c r="Y3573" i="2"/>
  <c r="Z3573" i="2" s="1"/>
  <c r="V773" i="2"/>
  <c r="Z773" i="2" s="1"/>
  <c r="V604" i="2"/>
  <c r="Z604" i="2" s="1"/>
  <c r="Z399" i="2"/>
  <c r="V3566" i="2"/>
  <c r="Z3566" i="2" s="1"/>
  <c r="Y3015" i="2"/>
  <c r="Z3015" i="2" s="1"/>
  <c r="Y3014" i="2"/>
  <c r="Z3014" i="2" s="1"/>
  <c r="V1941" i="2"/>
  <c r="Z1941" i="2" s="1"/>
  <c r="V2327" i="2"/>
  <c r="Z2327" i="2" s="1"/>
  <c r="Z1945" i="2"/>
  <c r="V1877" i="2"/>
  <c r="Z1877" i="2" s="1"/>
  <c r="Y2494" i="2"/>
  <c r="Z2494" i="2" s="1"/>
  <c r="Y2949" i="2"/>
  <c r="Z2949" i="2" s="1"/>
  <c r="V256" i="2"/>
  <c r="Z256" i="2" s="1"/>
  <c r="Z1037" i="2"/>
  <c r="V877" i="2"/>
  <c r="Z877" i="2" s="1"/>
  <c r="Y922" i="2"/>
  <c r="Z922" i="2" s="1"/>
  <c r="Y920" i="2"/>
  <c r="Z920" i="2" s="1"/>
  <c r="V911" i="2"/>
  <c r="Z911" i="2" s="1"/>
  <c r="V909" i="2"/>
  <c r="Z909" i="2" s="1"/>
  <c r="Z897" i="2"/>
  <c r="V1775" i="2"/>
  <c r="Z1775" i="2" s="1"/>
  <c r="Y100" i="2"/>
  <c r="Z100" i="2" s="1"/>
  <c r="Y99" i="2"/>
  <c r="Z99" i="2" s="1"/>
  <c r="Z95" i="2"/>
  <c r="Y1645" i="2"/>
  <c r="Z1645" i="2" s="1"/>
  <c r="V2963" i="2"/>
  <c r="Z2963" i="2" s="1"/>
  <c r="V1888" i="2"/>
  <c r="Z1888" i="2" s="1"/>
  <c r="V1089" i="2"/>
  <c r="Z1089" i="2" s="1"/>
  <c r="V744" i="2"/>
  <c r="Z744" i="2" s="1"/>
  <c r="V236" i="2"/>
  <c r="Z236" i="2" s="1"/>
  <c r="V1010" i="2"/>
  <c r="Z1010" i="2" s="1"/>
  <c r="V1213" i="2"/>
  <c r="Z1213" i="2" s="1"/>
  <c r="V3419" i="2"/>
  <c r="Z3419" i="2" s="1"/>
  <c r="V2650" i="2"/>
  <c r="Z2650" i="2" s="1"/>
  <c r="Y3450" i="2"/>
  <c r="Z3450" i="2" s="1"/>
  <c r="Y3320" i="2"/>
  <c r="Z3320" i="2" s="1"/>
  <c r="Y642" i="2"/>
  <c r="Z642" i="2" s="1"/>
  <c r="Y1678" i="2"/>
  <c r="Z1678" i="2" s="1"/>
  <c r="Y1703" i="2"/>
  <c r="Z1703" i="2" s="1"/>
  <c r="Y2009" i="2"/>
  <c r="Z2009" i="2" s="1"/>
  <c r="Y727" i="2"/>
  <c r="Z727" i="2" s="1"/>
  <c r="Y1404" i="2"/>
  <c r="Z1404" i="2" s="1"/>
  <c r="Y3201" i="2"/>
  <c r="Z3201" i="2" s="1"/>
  <c r="Y768" i="2"/>
  <c r="Z768" i="2" s="1"/>
  <c r="Y409" i="2"/>
  <c r="Z409" i="2" s="1"/>
  <c r="Y1760" i="2"/>
  <c r="Z1760" i="2" s="1"/>
  <c r="Y2536" i="2"/>
  <c r="Z2536" i="2" s="1"/>
  <c r="Y2872" i="2"/>
  <c r="Z2872" i="2" s="1"/>
  <c r="Y2991" i="2"/>
  <c r="Z2991" i="2" s="1"/>
  <c r="Y2595" i="2"/>
  <c r="Z2595" i="2" s="1"/>
  <c r="Y2772" i="2"/>
  <c r="Z2772" i="2" s="1"/>
  <c r="Y1094" i="2"/>
  <c r="Z1094" i="2" s="1"/>
  <c r="Y309" i="2"/>
  <c r="Z309" i="2" s="1"/>
  <c r="Y1495" i="2"/>
  <c r="Z1495" i="2" s="1"/>
  <c r="Y2584" i="2"/>
  <c r="Z2584" i="2" s="1"/>
  <c r="Y3114" i="2"/>
  <c r="Z3114" i="2" s="1"/>
  <c r="Y1445" i="2"/>
  <c r="Z1445" i="2" s="1"/>
  <c r="Y1392" i="2"/>
  <c r="Z1392" i="2" s="1"/>
  <c r="Y1805" i="2"/>
  <c r="Z1805" i="2" s="1"/>
  <c r="Y2563" i="2"/>
  <c r="Z2563" i="2" s="1"/>
  <c r="Y458" i="2"/>
  <c r="Z458" i="2" s="1"/>
  <c r="Y715" i="2"/>
  <c r="Z715" i="2" s="1"/>
  <c r="V2571" i="2"/>
  <c r="Z2571" i="2" s="1"/>
  <c r="V3341" i="2"/>
  <c r="Z3341" i="2" s="1"/>
  <c r="V1351" i="2"/>
  <c r="Z1351" i="2" s="1"/>
  <c r="V603" i="2"/>
  <c r="Z603" i="2" s="1"/>
  <c r="V2549" i="2"/>
  <c r="Z2549" i="2" s="1"/>
  <c r="V3203" i="2"/>
  <c r="Z3203" i="2" s="1"/>
  <c r="V916" i="2"/>
  <c r="Z916" i="2" s="1"/>
  <c r="Z3700" i="2"/>
  <c r="Z3668" i="2"/>
  <c r="Z3636" i="2"/>
  <c r="Z517" i="2"/>
  <c r="V526" i="2"/>
  <c r="Z526" i="2" s="1"/>
  <c r="V593" i="2"/>
  <c r="Z593" i="2" s="1"/>
  <c r="Z528" i="2"/>
  <c r="V1978" i="2"/>
  <c r="Z1978" i="2" s="1"/>
  <c r="V2067" i="2"/>
  <c r="Z2067" i="2" s="1"/>
  <c r="Z2065" i="2"/>
  <c r="V272" i="2"/>
  <c r="Z272" i="2" s="1"/>
  <c r="V2292" i="2"/>
  <c r="Z2292" i="2" s="1"/>
  <c r="Z2289" i="2"/>
  <c r="V3448" i="2"/>
  <c r="Z3448" i="2" s="1"/>
  <c r="V1563" i="2"/>
  <c r="Z1563" i="2" s="1"/>
  <c r="V2646" i="2"/>
  <c r="Z2646" i="2" s="1"/>
  <c r="Z2648" i="2"/>
  <c r="V2656" i="2"/>
  <c r="Z2656" i="2" s="1"/>
  <c r="V3445" i="2"/>
  <c r="Z3445" i="2" s="1"/>
  <c r="V3441" i="2"/>
  <c r="Z3441" i="2" s="1"/>
  <c r="V3438" i="2"/>
  <c r="Z3438" i="2" s="1"/>
  <c r="Z2683" i="2"/>
  <c r="Z2488" i="2"/>
  <c r="Z1582" i="2"/>
  <c r="Z532" i="2"/>
  <c r="Z1246" i="2"/>
  <c r="Z1244" i="2"/>
  <c r="Y629" i="2"/>
  <c r="Z629" i="2" s="1"/>
  <c r="Z2739" i="2"/>
  <c r="Z94" i="2"/>
  <c r="Z3222" i="2"/>
  <c r="V2879" i="2"/>
  <c r="Z2879" i="2" s="1"/>
  <c r="V2877" i="2"/>
  <c r="Z2877" i="2" s="1"/>
  <c r="Z1268" i="2"/>
  <c r="Z345" i="2"/>
  <c r="V212" i="2"/>
  <c r="Z212" i="2" s="1"/>
  <c r="V2572" i="2"/>
  <c r="Z2572" i="2" s="1"/>
  <c r="Y3329" i="2"/>
  <c r="Z3329" i="2" s="1"/>
  <c r="Y3036" i="2"/>
  <c r="Z3036" i="2" s="1"/>
  <c r="V2116" i="2"/>
  <c r="Z2116" i="2" s="1"/>
  <c r="V1083" i="2"/>
  <c r="Z1083" i="2" s="1"/>
  <c r="V3286" i="2"/>
  <c r="Z3286" i="2" s="1"/>
  <c r="Y2781" i="2"/>
  <c r="Z2781" i="2" s="1"/>
  <c r="Y2779" i="2"/>
  <c r="Z2779" i="2" s="1"/>
  <c r="V1180" i="2"/>
  <c r="Z1180" i="2" s="1"/>
  <c r="V1178" i="2"/>
  <c r="Z1178" i="2" s="1"/>
  <c r="V1352" i="2"/>
  <c r="Z1352" i="2" s="1"/>
  <c r="Y860" i="2"/>
  <c r="Z860" i="2" s="1"/>
  <c r="V2533" i="2"/>
  <c r="Z2533" i="2" s="1"/>
  <c r="V2532" i="2"/>
  <c r="Z2532" i="2" s="1"/>
  <c r="V777" i="2"/>
  <c r="Z777" i="2" s="1"/>
  <c r="Y267" i="2"/>
  <c r="Z267" i="2" s="1"/>
  <c r="Y279" i="2"/>
  <c r="Z279" i="2" s="1"/>
  <c r="V1985" i="2"/>
  <c r="Z1985" i="2" s="1"/>
  <c r="V181" i="2"/>
  <c r="Z181" i="2" s="1"/>
  <c r="V432" i="2"/>
  <c r="Z432" i="2" s="1"/>
  <c r="Y1943" i="2"/>
  <c r="Z1943" i="2" s="1"/>
  <c r="Y2513" i="2"/>
  <c r="Z2513" i="2" s="1"/>
  <c r="V1162" i="2"/>
  <c r="Z1162" i="2" s="1"/>
  <c r="V2045" i="2"/>
  <c r="Z2045" i="2" s="1"/>
  <c r="V2948" i="2"/>
  <c r="Z2948" i="2" s="1"/>
  <c r="Y414" i="2"/>
  <c r="Z414" i="2" s="1"/>
  <c r="Y574" i="2"/>
  <c r="Z574" i="2" s="1"/>
  <c r="V887" i="2"/>
  <c r="Z887" i="2" s="1"/>
  <c r="V885" i="2"/>
  <c r="Z885" i="2" s="1"/>
  <c r="V918" i="2"/>
  <c r="Z918" i="2" s="1"/>
  <c r="Y895" i="2"/>
  <c r="Z895" i="2" s="1"/>
  <c r="Y893" i="2"/>
  <c r="Z893" i="2" s="1"/>
  <c r="V1051" i="2"/>
  <c r="Z1051" i="2" s="1"/>
  <c r="V1048" i="2"/>
  <c r="Z1048" i="2" s="1"/>
  <c r="Z2329" i="2"/>
  <c r="Z1773" i="2"/>
  <c r="Z1765" i="2"/>
  <c r="Y1643" i="2"/>
  <c r="Z1643" i="2" s="1"/>
  <c r="V1508" i="2"/>
  <c r="Z1508" i="2" s="1"/>
  <c r="V1831" i="2"/>
  <c r="Z1831" i="2" s="1"/>
  <c r="Z1829" i="2"/>
  <c r="Z196" i="2"/>
  <c r="Z1472" i="2"/>
  <c r="V2248" i="2"/>
  <c r="Z2248" i="2" s="1"/>
  <c r="V3031" i="2"/>
  <c r="Z3031" i="2" s="1"/>
  <c r="V3075" i="2"/>
  <c r="Z3075" i="2" s="1"/>
  <c r="Z2481" i="2"/>
  <c r="Z180" i="2"/>
  <c r="Y587" i="2"/>
  <c r="Z587" i="2" s="1"/>
  <c r="V242" i="2"/>
  <c r="Z242" i="2" s="1"/>
  <c r="Z240" i="2"/>
  <c r="Z1016" i="2"/>
  <c r="Z1009" i="2"/>
  <c r="V1001" i="2"/>
  <c r="Z1001" i="2" s="1"/>
  <c r="V252" i="2"/>
  <c r="Z252" i="2" s="1"/>
  <c r="V1868" i="2"/>
  <c r="Z1868" i="2" s="1"/>
  <c r="V700" i="2"/>
  <c r="Z700" i="2" s="1"/>
  <c r="Z2085" i="2"/>
  <c r="Z542" i="2"/>
  <c r="Z1431" i="2"/>
  <c r="V2356" i="2"/>
  <c r="Z2356" i="2" s="1"/>
  <c r="Z567" i="2"/>
  <c r="V2174" i="2"/>
  <c r="Z2174" i="2" s="1"/>
  <c r="V2277" i="2"/>
  <c r="Z2277" i="2" s="1"/>
  <c r="V1341" i="2"/>
  <c r="Z1341" i="2" s="1"/>
  <c r="Z672" i="2"/>
  <c r="V803" i="2"/>
  <c r="Z803" i="2" s="1"/>
  <c r="V2968" i="2"/>
  <c r="Z2968" i="2" s="1"/>
  <c r="V1705" i="2"/>
  <c r="Z1705" i="2" s="1"/>
  <c r="Z1699" i="2"/>
  <c r="V2128" i="2"/>
  <c r="Z2128" i="2" s="1"/>
  <c r="V2126" i="2"/>
  <c r="Z2126" i="2" s="1"/>
  <c r="V1578" i="2"/>
  <c r="Z1578" i="2" s="1"/>
  <c r="Z395" i="2"/>
  <c r="V1405" i="2"/>
  <c r="Z1405" i="2" s="1"/>
  <c r="V1241" i="2"/>
  <c r="Z1241" i="2" s="1"/>
  <c r="V2577" i="2"/>
  <c r="Z2577" i="2" s="1"/>
  <c r="Z2989" i="2"/>
  <c r="V3212" i="2"/>
  <c r="Z3212" i="2" s="1"/>
  <c r="V2951" i="2"/>
  <c r="Z2951" i="2" s="1"/>
  <c r="V2942" i="2"/>
  <c r="Z2942" i="2" s="1"/>
  <c r="Z3463" i="2"/>
  <c r="V1435" i="2"/>
  <c r="Z1435" i="2" s="1"/>
  <c r="V1439" i="2"/>
  <c r="Z1439" i="2" s="1"/>
  <c r="V2042" i="2"/>
  <c r="Z2042" i="2" s="1"/>
  <c r="Z2157" i="2"/>
  <c r="V1030" i="2"/>
  <c r="Z1030" i="2" s="1"/>
  <c r="V1131" i="2"/>
  <c r="Z1131" i="2" s="1"/>
  <c r="V3020" i="2"/>
  <c r="Z3020" i="2" s="1"/>
  <c r="Z1474" i="2"/>
  <c r="V1280" i="2"/>
  <c r="Z1280" i="2" s="1"/>
  <c r="V1278" i="2"/>
  <c r="Z1278" i="2" s="1"/>
  <c r="V2770" i="2"/>
  <c r="Z2770" i="2" s="1"/>
  <c r="Z2767" i="2"/>
  <c r="V2926" i="2"/>
  <c r="Z2926" i="2" s="1"/>
  <c r="V82" i="2"/>
  <c r="Z82" i="2" s="1"/>
  <c r="V3195" i="2"/>
  <c r="Z3195" i="2" s="1"/>
  <c r="Z2240" i="2"/>
  <c r="V654" i="2"/>
  <c r="Z654" i="2" s="1"/>
  <c r="V1492" i="2"/>
  <c r="Z1492" i="2" s="1"/>
  <c r="V2380" i="2"/>
  <c r="Z2380" i="2" s="1"/>
  <c r="Z3402" i="2"/>
  <c r="V2783" i="2"/>
  <c r="Z2783" i="2" s="1"/>
  <c r="V2515" i="2"/>
  <c r="Z2515" i="2" s="1"/>
  <c r="V1447" i="2"/>
  <c r="Z1447" i="2" s="1"/>
  <c r="Z318" i="2"/>
  <c r="V357" i="2"/>
  <c r="Z357" i="2" s="1"/>
  <c r="V1389" i="2"/>
  <c r="Z1389" i="2" s="1"/>
  <c r="V1807" i="2"/>
  <c r="Z1807" i="2" s="1"/>
  <c r="Z1801" i="2"/>
  <c r="V3302" i="2"/>
  <c r="Z3302" i="2" s="1"/>
  <c r="V3204" i="2"/>
  <c r="Z3204" i="2" s="1"/>
  <c r="V1650" i="2"/>
  <c r="Z1650" i="2" s="1"/>
  <c r="Z3145" i="2"/>
  <c r="V2795" i="2"/>
  <c r="Z2795" i="2" s="1"/>
  <c r="V2233" i="2"/>
  <c r="Z2233" i="2" s="1"/>
  <c r="V207" i="2"/>
  <c r="Z207" i="2" s="1"/>
  <c r="V3717" i="2"/>
  <c r="Z3717" i="2" s="1"/>
  <c r="V3685" i="2"/>
  <c r="Z3685" i="2" s="1"/>
  <c r="V3653" i="2"/>
  <c r="Z3653" i="2" s="1"/>
  <c r="V578" i="2"/>
  <c r="Z578" i="2" s="1"/>
  <c r="V2883" i="2"/>
  <c r="Z2883" i="2" s="1"/>
  <c r="V3311" i="2"/>
  <c r="Z3311" i="2" s="1"/>
  <c r="V46" i="2"/>
  <c r="Z46" i="2" s="1"/>
  <c r="V2649" i="2"/>
  <c r="Z2649" i="2" s="1"/>
  <c r="V1338" i="2"/>
  <c r="Z1338" i="2" s="1"/>
  <c r="V2862" i="2"/>
  <c r="Z2862" i="2" s="1"/>
  <c r="V301" i="2"/>
  <c r="Z301" i="2" s="1"/>
  <c r="V1039" i="2"/>
  <c r="Z1039" i="2" s="1"/>
  <c r="V1443" i="2"/>
  <c r="Z1443" i="2" s="1"/>
  <c r="V1647" i="2"/>
  <c r="Z1647" i="2" s="1"/>
  <c r="V891" i="2"/>
  <c r="Z891" i="2" s="1"/>
  <c r="Y1771" i="2"/>
  <c r="Z1771" i="2" s="1"/>
  <c r="Y1769" i="2"/>
  <c r="Z1769" i="2" s="1"/>
  <c r="V28" i="2"/>
  <c r="Z28" i="2" s="1"/>
  <c r="V104" i="2"/>
  <c r="Z104" i="2" s="1"/>
  <c r="V1641" i="2"/>
  <c r="Z1641" i="2" s="1"/>
  <c r="Z1639" i="2"/>
  <c r="Y668" i="2"/>
  <c r="Z668" i="2" s="1"/>
  <c r="V1499" i="2"/>
  <c r="Z1499" i="2" s="1"/>
  <c r="V1837" i="2"/>
  <c r="Z1837" i="2" s="1"/>
  <c r="V682" i="2"/>
  <c r="Z682" i="2" s="1"/>
  <c r="V1470" i="2"/>
  <c r="Z1470" i="2" s="1"/>
  <c r="V1585" i="2"/>
  <c r="Z1585" i="2" s="1"/>
  <c r="Z247" i="2"/>
  <c r="V239" i="2"/>
  <c r="Z239" i="2" s="1"/>
  <c r="V1007" i="2"/>
  <c r="Z1007" i="2" s="1"/>
  <c r="V683" i="2"/>
  <c r="Z683" i="2" s="1"/>
  <c r="V1857" i="2"/>
  <c r="Z1857" i="2" s="1"/>
  <c r="Z1855" i="2"/>
  <c r="V1764" i="2"/>
  <c r="Z1764" i="2" s="1"/>
  <c r="V1679" i="2"/>
  <c r="Z1679" i="2" s="1"/>
  <c r="Y433" i="2"/>
  <c r="Z433" i="2" s="1"/>
  <c r="Y1347" i="2"/>
  <c r="Z1347" i="2" s="1"/>
  <c r="Y1216" i="2"/>
  <c r="Z1216" i="2" s="1"/>
  <c r="Z2089" i="2"/>
  <c r="Y2966" i="2"/>
  <c r="Z2966" i="2" s="1"/>
  <c r="Y2016" i="2"/>
  <c r="Z2016" i="2" s="1"/>
  <c r="Y3112" i="2"/>
  <c r="Z3112" i="2" s="1"/>
  <c r="Y2244" i="2"/>
  <c r="Z2244" i="2" s="1"/>
  <c r="Z3118" i="2"/>
  <c r="Y176" i="2"/>
  <c r="Z176" i="2" s="1"/>
  <c r="Y349" i="2"/>
  <c r="Z349" i="2" s="1"/>
  <c r="Y735" i="2"/>
  <c r="Z735" i="2" s="1"/>
  <c r="Y430" i="2"/>
  <c r="Z430" i="2" s="1"/>
  <c r="Z3140" i="2"/>
  <c r="Y1035" i="2"/>
  <c r="Z1035" i="2" s="1"/>
  <c r="Y890" i="2"/>
  <c r="Z890" i="2" s="1"/>
  <c r="Y3326" i="2"/>
  <c r="Z3326" i="2" s="1"/>
  <c r="Y3411" i="2"/>
  <c r="Z3411" i="2" s="1"/>
  <c r="Z424" i="2"/>
  <c r="Y1275" i="2"/>
  <c r="Z1275" i="2" s="1"/>
  <c r="Y442" i="2"/>
  <c r="Z442" i="2" s="1"/>
  <c r="Y79" i="2"/>
  <c r="Z79" i="2" s="1"/>
  <c r="Y2586" i="2"/>
  <c r="Z2586" i="2" s="1"/>
  <c r="Z3384" i="2"/>
  <c r="Y1488" i="2"/>
  <c r="Z1488" i="2" s="1"/>
  <c r="Y3021" i="2"/>
  <c r="Z3021" i="2" s="1"/>
  <c r="Y1454" i="2"/>
  <c r="Z1454" i="2" s="1"/>
  <c r="Y2621" i="2"/>
  <c r="Z2621" i="2" s="1"/>
  <c r="Z2751" i="2"/>
  <c r="Y1385" i="2"/>
  <c r="Z1385" i="2" s="1"/>
  <c r="Y2856" i="2"/>
  <c r="Z2856" i="2" s="1"/>
  <c r="Y536" i="2"/>
  <c r="Z536" i="2" s="1"/>
  <c r="Y2786" i="2"/>
  <c r="Z2786" i="2" s="1"/>
  <c r="Z714" i="2"/>
  <c r="Y661" i="2"/>
  <c r="Z661" i="2" s="1"/>
  <c r="V2249" i="2"/>
  <c r="Z2249" i="2" s="1"/>
  <c r="V2734" i="2"/>
  <c r="Z2734" i="2" s="1"/>
  <c r="V1896" i="2"/>
  <c r="Z1896" i="2" s="1"/>
  <c r="Z3660" i="2"/>
  <c r="Z3628" i="2"/>
  <c r="Z2469" i="2"/>
  <c r="V464" i="2"/>
  <c r="Z464" i="2" s="1"/>
  <c r="V2799" i="2"/>
  <c r="Z2799" i="2" s="1"/>
  <c r="Z2811" i="2"/>
  <c r="V2061" i="2"/>
  <c r="Z2061" i="2" s="1"/>
  <c r="V724" i="2"/>
  <c r="Z724" i="2" s="1"/>
  <c r="Z2835" i="2"/>
  <c r="V2057" i="2"/>
  <c r="Z2057" i="2" s="1"/>
  <c r="V2287" i="2"/>
  <c r="Z2287" i="2" s="1"/>
  <c r="V1394" i="2"/>
  <c r="Z1394" i="2" s="1"/>
  <c r="Z1969" i="2"/>
  <c r="V1959" i="2"/>
  <c r="Z1959" i="2" s="1"/>
  <c r="V1497" i="2"/>
  <c r="Z1497" i="2" s="1"/>
  <c r="Z1636" i="2"/>
  <c r="V2662" i="2"/>
  <c r="Z2662" i="2" s="1"/>
  <c r="V291" i="2"/>
  <c r="Z291" i="2" s="1"/>
  <c r="Z358" i="2"/>
  <c r="Z2197" i="2"/>
  <c r="Z2180" i="2"/>
  <c r="Z2582" i="2"/>
  <c r="Y632" i="2"/>
  <c r="Z632" i="2" s="1"/>
  <c r="Z1166" i="2"/>
  <c r="Z1415" i="2"/>
  <c r="Z2896" i="2"/>
  <c r="Z2894" i="2"/>
  <c r="Z2251" i="2"/>
  <c r="Y1560" i="2"/>
  <c r="Z1560" i="2" s="1"/>
  <c r="Y316" i="2"/>
  <c r="Z316" i="2" s="1"/>
  <c r="Z91" i="2"/>
  <c r="Z89" i="2"/>
  <c r="Z88" i="2"/>
  <c r="Y1851" i="2"/>
  <c r="Z1851" i="2" s="1"/>
  <c r="Z2884" i="2"/>
  <c r="Z2875" i="2"/>
  <c r="Y2873" i="2"/>
  <c r="Z2873" i="2" s="1"/>
  <c r="Z1263" i="2"/>
  <c r="V748" i="2"/>
  <c r="Z748" i="2" s="1"/>
  <c r="Y478" i="2"/>
  <c r="Z478" i="2" s="1"/>
  <c r="Y2576" i="2"/>
  <c r="Z2576" i="2" s="1"/>
  <c r="V3299" i="2"/>
  <c r="Z3299" i="2" s="1"/>
  <c r="Z680" i="2"/>
  <c r="Z1690" i="2"/>
  <c r="Z2266" i="2"/>
  <c r="V1602" i="2"/>
  <c r="Z1602" i="2" s="1"/>
  <c r="Y3340" i="2"/>
  <c r="Z3340" i="2" s="1"/>
  <c r="Y739" i="2"/>
  <c r="Z739" i="2" s="1"/>
  <c r="V729" i="2"/>
  <c r="Z729" i="2" s="1"/>
  <c r="V2916" i="2"/>
  <c r="Z2916" i="2" s="1"/>
  <c r="Z369" i="2"/>
  <c r="Z2423" i="2"/>
  <c r="Z1174" i="2"/>
  <c r="V3108" i="2"/>
  <c r="Z3108" i="2" s="1"/>
  <c r="V3107" i="2"/>
  <c r="Z3107" i="2" s="1"/>
  <c r="Y2610" i="2"/>
  <c r="Z2610" i="2" s="1"/>
  <c r="V866" i="2"/>
  <c r="Z866" i="2" s="1"/>
  <c r="V864" i="2"/>
  <c r="Z864" i="2" s="1"/>
  <c r="Z863" i="2"/>
  <c r="Z720" i="2"/>
  <c r="Z857" i="2"/>
  <c r="V71" i="2"/>
  <c r="Z71" i="2" s="1"/>
  <c r="Y774" i="2"/>
  <c r="Z774" i="2" s="1"/>
  <c r="Y772" i="2"/>
  <c r="Z772" i="2" s="1"/>
  <c r="V3605" i="2"/>
  <c r="Z3605" i="2" s="1"/>
  <c r="V2162" i="2"/>
  <c r="Z2162" i="2" s="1"/>
  <c r="Z2163" i="2"/>
  <c r="Z1988" i="2"/>
  <c r="Z1780" i="2"/>
  <c r="V1144" i="2"/>
  <c r="Z1144" i="2" s="1"/>
  <c r="Y2547" i="2"/>
  <c r="Z2547" i="2" s="1"/>
  <c r="Y3106" i="2"/>
  <c r="Z3106" i="2" s="1"/>
  <c r="V586" i="2"/>
  <c r="Z586" i="2" s="1"/>
  <c r="V1785" i="2"/>
  <c r="Z1785" i="2" s="1"/>
  <c r="Z687" i="2"/>
  <c r="Z2466" i="2"/>
  <c r="Z1882" i="2"/>
  <c r="V295" i="2"/>
  <c r="Z295" i="2" s="1"/>
  <c r="Y146" i="2"/>
  <c r="Z146" i="2" s="1"/>
  <c r="Y145" i="2"/>
  <c r="Z145" i="2" s="1"/>
  <c r="V3539" i="2"/>
  <c r="Z3539" i="2" s="1"/>
  <c r="V2888" i="2"/>
  <c r="Z2888" i="2" s="1"/>
  <c r="Z2357" i="2"/>
  <c r="Z889" i="2"/>
  <c r="Z352" i="2"/>
  <c r="V932" i="2"/>
  <c r="Z932" i="2" s="1"/>
  <c r="Y914" i="2"/>
  <c r="Z914" i="2" s="1"/>
  <c r="Y910" i="2"/>
  <c r="Z910" i="2" s="1"/>
  <c r="V902" i="2"/>
  <c r="Z902" i="2" s="1"/>
  <c r="V900" i="2"/>
  <c r="Z900" i="2" s="1"/>
  <c r="Z898" i="2"/>
  <c r="Z2400" i="2"/>
  <c r="Z2188" i="2"/>
  <c r="V1767" i="2"/>
  <c r="Z1767" i="2" s="1"/>
  <c r="Z1503" i="2"/>
  <c r="Z1834" i="2"/>
  <c r="Z2609" i="2"/>
  <c r="V194" i="2"/>
  <c r="Z194" i="2" s="1"/>
  <c r="Z3420" i="2"/>
  <c r="V2223" i="2"/>
  <c r="Z2223" i="2" s="1"/>
  <c r="Z3073" i="2"/>
  <c r="V2480" i="2"/>
  <c r="Z2480" i="2" s="1"/>
  <c r="Z3238" i="2"/>
  <c r="Z3293" i="2"/>
  <c r="Z245" i="2"/>
  <c r="Z237" i="2"/>
  <c r="V620" i="2"/>
  <c r="Z620" i="2" s="1"/>
  <c r="V1004" i="2"/>
  <c r="Z1004" i="2" s="1"/>
  <c r="V684" i="2"/>
  <c r="Z684" i="2" s="1"/>
  <c r="Z1863" i="2"/>
  <c r="Z1853" i="2"/>
  <c r="Z1825" i="2"/>
  <c r="V1240" i="2"/>
  <c r="Z1240" i="2" s="1"/>
  <c r="V1235" i="2"/>
  <c r="Z1235" i="2" s="1"/>
  <c r="V3077" i="2"/>
  <c r="Z3077" i="2" s="1"/>
  <c r="Z420" i="2"/>
  <c r="V1346" i="2"/>
  <c r="Z1346" i="2" s="1"/>
  <c r="V1344" i="2"/>
  <c r="Z1344" i="2" s="1"/>
  <c r="V1694" i="2"/>
  <c r="Z1694" i="2" s="1"/>
  <c r="Z423" i="2"/>
  <c r="V1710" i="2"/>
  <c r="Z1710" i="2" s="1"/>
  <c r="V1708" i="2"/>
  <c r="Z1708" i="2" s="1"/>
  <c r="V2018" i="2"/>
  <c r="Z2018" i="2" s="1"/>
  <c r="Z2012" i="2"/>
  <c r="V3456" i="2"/>
  <c r="Z3456" i="2" s="1"/>
  <c r="V1580" i="2"/>
  <c r="Z1580" i="2" s="1"/>
  <c r="V2865" i="2"/>
  <c r="Z2865" i="2" s="1"/>
  <c r="Z1403" i="2"/>
  <c r="V2068" i="2"/>
  <c r="Z2068" i="2" s="1"/>
  <c r="V3396" i="2"/>
  <c r="Z3396" i="2" s="1"/>
  <c r="V2988" i="2"/>
  <c r="Z2988" i="2" s="1"/>
  <c r="Z3291" i="2"/>
  <c r="V736" i="2"/>
  <c r="Z736" i="2" s="1"/>
  <c r="V425" i="2"/>
  <c r="Z425" i="2" s="1"/>
  <c r="V1475" i="2"/>
  <c r="Z1475" i="2" s="1"/>
  <c r="Z453" i="2"/>
  <c r="V2542" i="2"/>
  <c r="Z2542" i="2" s="1"/>
  <c r="V2540" i="2"/>
  <c r="Z2540" i="2" s="1"/>
  <c r="V2700" i="2"/>
  <c r="Z2700" i="2" s="1"/>
  <c r="Z317" i="2"/>
  <c r="V731" i="2"/>
  <c r="Z731" i="2" s="1"/>
  <c r="V2923" i="2"/>
  <c r="Z2923" i="2" s="1"/>
  <c r="V3412" i="2"/>
  <c r="Z3412" i="2" s="1"/>
  <c r="Z2414" i="2"/>
  <c r="V1273" i="2"/>
  <c r="Z1273" i="2" s="1"/>
  <c r="V2769" i="2"/>
  <c r="Z2769" i="2" s="1"/>
  <c r="V2904" i="2"/>
  <c r="Z2904" i="2" s="1"/>
  <c r="Z2952" i="2"/>
  <c r="V3198" i="2"/>
  <c r="Z3198" i="2" s="1"/>
  <c r="V754" i="2"/>
  <c r="Z754" i="2" s="1"/>
  <c r="V2238" i="2"/>
  <c r="Z2238" i="2" s="1"/>
  <c r="Z3383" i="2"/>
  <c r="V653" i="2"/>
  <c r="Z653" i="2" s="1"/>
  <c r="V1485" i="2"/>
  <c r="Z1485" i="2" s="1"/>
  <c r="V3401" i="2"/>
  <c r="Z3401" i="2" s="1"/>
  <c r="Z3116" i="2"/>
  <c r="V1452" i="2"/>
  <c r="Z1452" i="2" s="1"/>
  <c r="V1450" i="2"/>
  <c r="Z1450" i="2" s="1"/>
  <c r="V2680" i="2"/>
  <c r="Z2680" i="2" s="1"/>
  <c r="Z543" i="2"/>
  <c r="V1383" i="2"/>
  <c r="Z1383" i="2" s="1"/>
  <c r="V1382" i="2"/>
  <c r="Z1382" i="2" s="1"/>
  <c r="Z2852" i="2"/>
  <c r="V1655" i="2"/>
  <c r="Z1655" i="2" s="1"/>
  <c r="V1653" i="2"/>
  <c r="Z1653" i="2" s="1"/>
  <c r="V2788" i="2"/>
  <c r="Z2788" i="2" s="1"/>
  <c r="Z2791" i="2"/>
  <c r="V1171" i="2"/>
  <c r="Z1171" i="2" s="1"/>
  <c r="V19" i="2"/>
  <c r="Z19" i="2" s="1"/>
  <c r="V437" i="2"/>
  <c r="Z437" i="2" s="1"/>
  <c r="V1502" i="2"/>
  <c r="Z1502" i="2" s="1"/>
  <c r="V3072" i="2"/>
  <c r="Z3072" i="2" s="1"/>
  <c r="V1011" i="2"/>
  <c r="Z1011" i="2" s="1"/>
  <c r="V462" i="2"/>
  <c r="Z462" i="2" s="1"/>
  <c r="Z2645" i="2"/>
  <c r="Y2657" i="2"/>
  <c r="Z2657" i="2" s="1"/>
  <c r="Y3444" i="2"/>
  <c r="Z3444" i="2" s="1"/>
  <c r="Z1286" i="2"/>
  <c r="V2611" i="2"/>
  <c r="Z2611" i="2" s="1"/>
  <c r="V647" i="2"/>
  <c r="Z647" i="2" s="1"/>
  <c r="V2250" i="2"/>
  <c r="Z2250" i="2" s="1"/>
  <c r="V143" i="2"/>
  <c r="Z143" i="2" s="1"/>
  <c r="V86" i="2"/>
  <c r="Z86" i="2" s="1"/>
  <c r="V2340" i="2"/>
  <c r="Z2340" i="2" s="1"/>
  <c r="V30" i="2"/>
  <c r="Z30" i="2" s="1"/>
  <c r="Z1153" i="2"/>
  <c r="V337" i="2"/>
  <c r="Z337" i="2" s="1"/>
  <c r="Z1271" i="2"/>
  <c r="Z3355" i="2"/>
  <c r="V2575" i="2"/>
  <c r="Z2575" i="2" s="1"/>
  <c r="Y2117" i="2"/>
  <c r="Z2117" i="2" s="1"/>
  <c r="Y1084" i="2"/>
  <c r="Z1084" i="2" s="1"/>
  <c r="V1611" i="2"/>
  <c r="Z1611" i="2" s="1"/>
  <c r="V1609" i="2"/>
  <c r="Z1609" i="2" s="1"/>
  <c r="Z1295" i="2"/>
  <c r="V686" i="2"/>
  <c r="Z686" i="2" s="1"/>
  <c r="Y633" i="2"/>
  <c r="Z633" i="2" s="1"/>
  <c r="Y1179" i="2"/>
  <c r="Z1179" i="2" s="1"/>
  <c r="V465" i="2"/>
  <c r="Z465" i="2" s="1"/>
  <c r="V3343" i="2"/>
  <c r="Z3343" i="2" s="1"/>
  <c r="Z438" i="2"/>
  <c r="V873" i="2"/>
  <c r="Z873" i="2" s="1"/>
  <c r="V871" i="2"/>
  <c r="Z871" i="2" s="1"/>
  <c r="Y2822" i="2"/>
  <c r="Z2822" i="2" s="1"/>
  <c r="V855" i="2"/>
  <c r="Z855" i="2" s="1"/>
  <c r="V3464" i="2"/>
  <c r="Z3464" i="2" s="1"/>
  <c r="Z1304" i="2"/>
  <c r="V771" i="2"/>
  <c r="Z771" i="2" s="1"/>
  <c r="Y1986" i="2"/>
  <c r="Z1986" i="2" s="1"/>
  <c r="Y39" i="2"/>
  <c r="Z39" i="2" s="1"/>
  <c r="V1779" i="2"/>
  <c r="Z1779" i="2" s="1"/>
  <c r="V3454" i="2"/>
  <c r="Z3454" i="2" s="1"/>
  <c r="Z326" i="2"/>
  <c r="V2326" i="2"/>
  <c r="Z2326" i="2" s="1"/>
  <c r="Y1164" i="2"/>
  <c r="Z1164" i="2" s="1"/>
  <c r="Y2046" i="2"/>
  <c r="Z2046" i="2" s="1"/>
  <c r="V1880" i="2"/>
  <c r="Z1880" i="2" s="1"/>
  <c r="V1878" i="2"/>
  <c r="Z1878" i="2" s="1"/>
  <c r="Z794" i="2"/>
  <c r="V2668" i="2"/>
  <c r="Z2668" i="2" s="1"/>
  <c r="Y611" i="2"/>
  <c r="Z611" i="2" s="1"/>
  <c r="Y886" i="2"/>
  <c r="Z886" i="2" s="1"/>
  <c r="V880" i="2"/>
  <c r="Z880" i="2" s="1"/>
  <c r="V878" i="2"/>
  <c r="Z878" i="2" s="1"/>
  <c r="Z930" i="2"/>
  <c r="V908" i="2"/>
  <c r="Z908" i="2" s="1"/>
  <c r="Y1052" i="2"/>
  <c r="Z1052" i="2" s="1"/>
  <c r="Y1050" i="2"/>
  <c r="Z1050" i="2" s="1"/>
  <c r="V1778" i="2"/>
  <c r="Z1778" i="2" s="1"/>
  <c r="V1776" i="2"/>
  <c r="Z1776" i="2" s="1"/>
  <c r="Z1766" i="2"/>
  <c r="Y96" i="2"/>
  <c r="Z96" i="2" s="1"/>
  <c r="V1434" i="2"/>
  <c r="Z1434" i="2" s="1"/>
  <c r="V2221" i="2"/>
  <c r="Z2221" i="2" s="1"/>
  <c r="Z1509" i="2"/>
  <c r="V1501" i="2"/>
  <c r="Z1501" i="2" s="1"/>
  <c r="V737" i="2"/>
  <c r="Z737" i="2" s="1"/>
  <c r="V2898" i="2"/>
  <c r="Z2898" i="2" s="1"/>
  <c r="V730" i="2"/>
  <c r="Z730" i="2" s="1"/>
  <c r="Z3076" i="2"/>
  <c r="V3071" i="2"/>
  <c r="Z3071" i="2" s="1"/>
  <c r="V3585" i="2"/>
  <c r="Z3585" i="2" s="1"/>
  <c r="V1589" i="2"/>
  <c r="Z1589" i="2" s="1"/>
  <c r="V235" i="2"/>
  <c r="Z235" i="2" s="1"/>
  <c r="V2971" i="2"/>
  <c r="Z2971" i="2" s="1"/>
  <c r="V1212" i="2"/>
  <c r="Z1212" i="2" s="1"/>
  <c r="V1861" i="2"/>
  <c r="Z1861" i="2" s="1"/>
  <c r="V781" i="2"/>
  <c r="Z781" i="2" s="1"/>
  <c r="Y974" i="2"/>
  <c r="Z974" i="2" s="1"/>
  <c r="Z3117" i="2"/>
  <c r="Y1340" i="2"/>
  <c r="Z1340" i="2" s="1"/>
  <c r="Y283" i="2"/>
  <c r="Z283" i="2" s="1"/>
  <c r="Z802" i="2"/>
  <c r="Y1704" i="2"/>
  <c r="Z1704" i="2" s="1"/>
  <c r="Y2129" i="2"/>
  <c r="Z2129" i="2" s="1"/>
  <c r="Z2127" i="2"/>
  <c r="Y3181" i="2"/>
  <c r="Z3181" i="2" s="1"/>
  <c r="Y260" i="2"/>
  <c r="Z260" i="2" s="1"/>
  <c r="Z307" i="2"/>
  <c r="Y3202" i="2"/>
  <c r="Z3202" i="2" s="1"/>
  <c r="Y3323" i="2"/>
  <c r="Z3323" i="2" s="1"/>
  <c r="Z734" i="2"/>
  <c r="Y2945" i="2"/>
  <c r="Z2945" i="2" s="1"/>
  <c r="Y2653" i="2"/>
  <c r="Z2653" i="2" s="1"/>
  <c r="Z2463" i="2"/>
  <c r="Y2537" i="2"/>
  <c r="Z2537" i="2" s="1"/>
  <c r="Y258" i="2"/>
  <c r="Z258" i="2" s="1"/>
  <c r="Z1029" i="2"/>
  <c r="Y3257" i="2"/>
  <c r="Z3257" i="2" s="1"/>
  <c r="Y1281" i="2"/>
  <c r="Z1281" i="2" s="1"/>
  <c r="Z1279" i="2"/>
  <c r="Y2773" i="2"/>
  <c r="Z2773" i="2" s="1"/>
  <c r="Y288" i="2"/>
  <c r="Z288" i="2" s="1"/>
  <c r="Z2925" i="2"/>
  <c r="Y2652" i="2"/>
  <c r="Z2652" i="2" s="1"/>
  <c r="Y1494" i="2"/>
  <c r="Z1494" i="2" s="1"/>
  <c r="Z1493" i="2"/>
  <c r="Y2216" i="2"/>
  <c r="Z2216" i="2" s="1"/>
  <c r="Y712" i="2"/>
  <c r="Z712" i="2" s="1"/>
  <c r="Z2516" i="2"/>
  <c r="Y1446" i="2"/>
  <c r="Z1446" i="2" s="1"/>
  <c r="Y1391" i="2"/>
  <c r="Z1391" i="2" s="1"/>
  <c r="Z1390" i="2"/>
  <c r="Y1806" i="2"/>
  <c r="Z1806" i="2" s="1"/>
  <c r="Y1283" i="2"/>
  <c r="Z1283" i="2" s="1"/>
  <c r="Z3205" i="2"/>
  <c r="Y1649" i="2"/>
  <c r="Z1649" i="2" s="1"/>
  <c r="Y2796" i="2"/>
  <c r="Z2796" i="2" s="1"/>
  <c r="Z2794" i="2"/>
  <c r="V3706" i="2"/>
  <c r="Z3706" i="2" s="1"/>
  <c r="V3674" i="2"/>
  <c r="Z3674" i="2" s="1"/>
  <c r="V3666" i="2"/>
  <c r="Z3666" i="2" s="1"/>
  <c r="V3642" i="2"/>
  <c r="Z3642" i="2" s="1"/>
  <c r="V3634" i="2"/>
  <c r="Z3634" i="2" s="1"/>
  <c r="V559" i="2"/>
  <c r="Z559" i="2" s="1"/>
  <c r="V1971" i="2"/>
  <c r="Z1971" i="2" s="1"/>
  <c r="V142" i="2"/>
  <c r="Z142" i="2" s="1"/>
  <c r="V1835" i="2"/>
  <c r="Z1835" i="2" s="1"/>
  <c r="V2503" i="2"/>
  <c r="Z2503" i="2" s="1"/>
  <c r="Z3716" i="2"/>
  <c r="Z3684" i="2"/>
  <c r="Z3652" i="2"/>
  <c r="Z350" i="2"/>
  <c r="Z2723" i="2"/>
  <c r="V563" i="2"/>
  <c r="Z563" i="2" s="1"/>
  <c r="V2785" i="2"/>
  <c r="Z2785" i="2" s="1"/>
  <c r="Z363" i="2"/>
  <c r="V3540" i="2"/>
  <c r="Z3540" i="2" s="1"/>
  <c r="V3542" i="2"/>
  <c r="Z3542" i="2" s="1"/>
  <c r="V3259" i="2"/>
  <c r="Z3259" i="2" s="1"/>
  <c r="Z3307" i="2"/>
  <c r="V2293" i="2"/>
  <c r="Z2293" i="2" s="1"/>
  <c r="V3122" i="2"/>
  <c r="Z3122" i="2" s="1"/>
  <c r="V2613" i="2"/>
  <c r="Z2613" i="2" s="1"/>
  <c r="Z2612" i="2"/>
  <c r="V2643" i="2"/>
  <c r="Z2643" i="2" s="1"/>
  <c r="V2602" i="2"/>
  <c r="Z2602" i="2" s="1"/>
  <c r="V2659" i="2"/>
  <c r="Z2659" i="2" s="1"/>
  <c r="Z2655" i="2"/>
  <c r="V3442" i="2"/>
  <c r="Z3442" i="2" s="1"/>
  <c r="V3439" i="2"/>
  <c r="Z3439" i="2" s="1"/>
  <c r="Z3437" i="2"/>
  <c r="Z484" i="2"/>
  <c r="Z1484" i="2"/>
  <c r="Z3252" i="2"/>
  <c r="Z2670" i="2"/>
  <c r="Z2019" i="2"/>
  <c r="Y1245" i="2"/>
  <c r="Z1245" i="2" s="1"/>
  <c r="Z1476" i="2"/>
  <c r="Z1114" i="2"/>
  <c r="Z140" i="2"/>
  <c r="Y2738" i="2"/>
  <c r="Z2738" i="2" s="1"/>
  <c r="Z3223" i="2"/>
  <c r="Z3610" i="2"/>
  <c r="Z2876" i="2"/>
  <c r="Y1269" i="2"/>
  <c r="Z1269" i="2" s="1"/>
  <c r="Y1267" i="2"/>
  <c r="Z1267" i="2" s="1"/>
  <c r="Z211" i="2"/>
  <c r="Y3148" i="2"/>
  <c r="Z3148" i="2" s="1"/>
  <c r="Y3139" i="2"/>
  <c r="Z3139" i="2" s="1"/>
  <c r="V2570" i="2"/>
  <c r="Z2570" i="2" s="1"/>
  <c r="V2569" i="2"/>
  <c r="Z2569" i="2" s="1"/>
  <c r="Z416" i="2"/>
  <c r="Z2166" i="2"/>
  <c r="Z3421" i="2"/>
  <c r="Z3328" i="2"/>
  <c r="V1082" i="2"/>
  <c r="Z1082" i="2" s="1"/>
  <c r="Y1293" i="2"/>
  <c r="Z1293" i="2" s="1"/>
  <c r="Y336" i="2"/>
  <c r="Z336" i="2" s="1"/>
  <c r="V3314" i="2"/>
  <c r="Z3314" i="2" s="1"/>
  <c r="V2551" i="2"/>
  <c r="Z2551" i="2" s="1"/>
  <c r="Z3285" i="2"/>
  <c r="Z1939" i="2"/>
  <c r="Z2782" i="2"/>
  <c r="V1177" i="2"/>
  <c r="Z1177" i="2" s="1"/>
  <c r="Y2556" i="2"/>
  <c r="Z2556" i="2" s="1"/>
  <c r="V1355" i="2"/>
  <c r="Z1355" i="2" s="1"/>
  <c r="V1353" i="2"/>
  <c r="Z1353" i="2" s="1"/>
  <c r="Z415" i="2"/>
  <c r="Z869" i="2"/>
  <c r="Z861" i="2"/>
  <c r="V954" i="2"/>
  <c r="Z954" i="2" s="1"/>
  <c r="V2531" i="2"/>
  <c r="Z2531" i="2" s="1"/>
  <c r="Y1303" i="2"/>
  <c r="Z1303" i="2" s="1"/>
  <c r="Y609" i="2"/>
  <c r="Z609" i="2" s="1"/>
  <c r="V3574" i="2"/>
  <c r="Z3574" i="2" s="1"/>
  <c r="V778" i="2"/>
  <c r="Z778" i="2" s="1"/>
  <c r="Z776" i="2"/>
  <c r="Z175" i="2"/>
  <c r="Z1725" i="2"/>
  <c r="V1783" i="2"/>
  <c r="Z1783" i="2" s="1"/>
  <c r="Y1111" i="2"/>
  <c r="Z1111" i="2" s="1"/>
  <c r="Y1108" i="2"/>
  <c r="Z1108" i="2" s="1"/>
  <c r="V527" i="2"/>
  <c r="Z527" i="2" s="1"/>
  <c r="V3135" i="2"/>
  <c r="Z3135" i="2" s="1"/>
  <c r="Z2550" i="2"/>
  <c r="Z2324" i="2"/>
  <c r="Z1944" i="2"/>
  <c r="V2044" i="2"/>
  <c r="Z2044" i="2" s="1"/>
  <c r="Y2379" i="2"/>
  <c r="Z2379" i="2" s="1"/>
  <c r="Y2378" i="2"/>
  <c r="Z2378" i="2" s="1"/>
  <c r="V303" i="2"/>
  <c r="Z303" i="2" s="1"/>
  <c r="V378" i="2"/>
  <c r="Z378" i="2" s="1"/>
  <c r="Z755" i="2"/>
  <c r="Z3082" i="2"/>
  <c r="Z3570" i="2"/>
  <c r="V884" i="2"/>
  <c r="Z884" i="2" s="1"/>
  <c r="Y928" i="2"/>
  <c r="Z928" i="2" s="1"/>
  <c r="Y927" i="2"/>
  <c r="Z927" i="2" s="1"/>
  <c r="V921" i="2"/>
  <c r="Z921" i="2" s="1"/>
  <c r="V919" i="2"/>
  <c r="Z919" i="2" s="1"/>
  <c r="Z917" i="2"/>
  <c r="Z906" i="2"/>
  <c r="Z896" i="2"/>
  <c r="V2330" i="2"/>
  <c r="Z2330" i="2" s="1"/>
  <c r="Y106" i="2"/>
  <c r="Z106" i="2" s="1"/>
  <c r="Y105" i="2"/>
  <c r="Z105" i="2" s="1"/>
  <c r="V5" i="2"/>
  <c r="Z5" i="2" s="1"/>
  <c r="V98" i="2"/>
  <c r="Z98" i="2" s="1"/>
  <c r="V669" i="2"/>
  <c r="Z669" i="2" s="1"/>
  <c r="Z1644" i="2"/>
  <c r="Z1642" i="2"/>
  <c r="Z1507" i="2"/>
  <c r="Z655" i="2"/>
  <c r="Z1498" i="2"/>
  <c r="V1832" i="2"/>
  <c r="Z1832" i="2" s="1"/>
  <c r="V197" i="2"/>
  <c r="Z197" i="2" s="1"/>
  <c r="Z1469" i="2"/>
  <c r="Z3312" i="2"/>
  <c r="Z479" i="2"/>
  <c r="Z3263" i="2"/>
  <c r="Z706" i="2"/>
  <c r="Z1587" i="2"/>
  <c r="V243" i="2"/>
  <c r="Z243" i="2" s="1"/>
  <c r="V2733" i="2"/>
  <c r="Z2733" i="2" s="1"/>
  <c r="Z1006" i="2"/>
  <c r="V108" i="2"/>
  <c r="Z108" i="2" s="1"/>
  <c r="Z29" i="2"/>
  <c r="Z1867" i="2"/>
  <c r="Z1859" i="2"/>
  <c r="V1852" i="2"/>
  <c r="Z1852" i="2" s="1"/>
  <c r="V3221" i="2"/>
  <c r="Z3221" i="2" s="1"/>
  <c r="Y2083" i="2"/>
  <c r="Z2083" i="2" s="1"/>
  <c r="V3451" i="2"/>
  <c r="Z3451" i="2" s="1"/>
  <c r="V16" i="2"/>
  <c r="Z16" i="2" s="1"/>
  <c r="V3079" i="2"/>
  <c r="Z3079" i="2" s="1"/>
  <c r="V973" i="2"/>
  <c r="Z973" i="2" s="1"/>
  <c r="Z1350" i="2"/>
  <c r="V1339" i="2"/>
  <c r="Z1339" i="2" s="1"/>
  <c r="V3080" i="2"/>
  <c r="Z3080" i="2" s="1"/>
  <c r="V2225" i="2"/>
  <c r="Z2225" i="2" s="1"/>
  <c r="Z1161" i="2"/>
  <c r="V1702" i="2"/>
  <c r="Z1702" i="2" s="1"/>
  <c r="V1700" i="2"/>
  <c r="Z1700" i="2" s="1"/>
  <c r="V2010" i="2"/>
  <c r="Z2010" i="2" s="1"/>
  <c r="Z2125" i="2"/>
  <c r="V2863" i="2"/>
  <c r="Z2863" i="2" s="1"/>
  <c r="V1301" i="2"/>
  <c r="Z1301" i="2" s="1"/>
  <c r="V645" i="2"/>
  <c r="Z645" i="2" s="1"/>
  <c r="Z1956" i="2"/>
  <c r="V3249" i="2"/>
  <c r="Z3249" i="2" s="1"/>
  <c r="V2985" i="2"/>
  <c r="Z2985" i="2" s="1"/>
  <c r="V3324" i="2"/>
  <c r="Z3324" i="2" s="1"/>
  <c r="Z2950" i="2"/>
  <c r="V2944" i="2"/>
  <c r="Z2944" i="2" s="1"/>
  <c r="V2946" i="2"/>
  <c r="Z2946" i="2" s="1"/>
  <c r="V3185" i="2"/>
  <c r="Z3185" i="2" s="1"/>
  <c r="Z2464" i="2"/>
  <c r="V2160" i="2"/>
  <c r="Z2160" i="2" s="1"/>
  <c r="V2158" i="2"/>
  <c r="Z2158" i="2" s="1"/>
  <c r="V1031" i="2"/>
  <c r="Z1031" i="2" s="1"/>
  <c r="Z1130" i="2"/>
  <c r="V2960" i="2"/>
  <c r="Z2960" i="2" s="1"/>
  <c r="V2461" i="2"/>
  <c r="Z2461" i="2" s="1"/>
  <c r="V449" i="2"/>
  <c r="Z449" i="2" s="1"/>
  <c r="Z1277" i="2"/>
  <c r="V2776" i="2"/>
  <c r="Z2776" i="2" s="1"/>
  <c r="V2774" i="2"/>
  <c r="Z2774" i="2" s="1"/>
  <c r="V1095" i="2"/>
  <c r="Z1095" i="2" s="1"/>
  <c r="Z81" i="2"/>
  <c r="V2651" i="2"/>
  <c r="Z2651" i="2" s="1"/>
  <c r="V2092" i="2"/>
  <c r="Z2092" i="2" s="1"/>
  <c r="V1496" i="2"/>
  <c r="Z1496" i="2" s="1"/>
  <c r="Z1491" i="2"/>
  <c r="V2265" i="2"/>
  <c r="Z2265" i="2" s="1"/>
  <c r="V3403" i="2"/>
  <c r="Z3403" i="2" s="1"/>
  <c r="V3115" i="2"/>
  <c r="Z3115" i="2" s="1"/>
  <c r="Z2514" i="2"/>
  <c r="V1444" i="2"/>
  <c r="Z1444" i="2" s="1"/>
  <c r="V2682" i="2"/>
  <c r="Z2682" i="2" s="1"/>
  <c r="V1393" i="2"/>
  <c r="Z1393" i="2" s="1"/>
  <c r="Z1388" i="2"/>
  <c r="V1804" i="2"/>
  <c r="Z1804" i="2" s="1"/>
  <c r="V1802" i="2"/>
  <c r="Z1802" i="2" s="1"/>
  <c r="V1247" i="2"/>
  <c r="Z1247" i="2" s="1"/>
  <c r="Z1659" i="2"/>
  <c r="V1648" i="2"/>
  <c r="Z1648" i="2" s="1"/>
  <c r="V3407" i="2"/>
  <c r="Z3407" i="2" s="1"/>
  <c r="V905" i="2"/>
  <c r="Z905" i="2" s="1"/>
  <c r="Z2232" i="2"/>
  <c r="V2802" i="2"/>
  <c r="Z2802" i="2" s="1"/>
  <c r="V340" i="2"/>
  <c r="Z340" i="2" s="1"/>
  <c r="V597" i="2"/>
  <c r="Z597" i="2" s="1"/>
  <c r="V1828" i="2"/>
  <c r="Z1828" i="2" s="1"/>
  <c r="V3586" i="2"/>
  <c r="Z3586" i="2" s="1"/>
  <c r="V107" i="2"/>
  <c r="Z107" i="2" s="1"/>
  <c r="V177" i="2"/>
  <c r="Z177" i="2" s="1"/>
  <c r="V1701" i="2"/>
  <c r="Z1701" i="2" s="1"/>
  <c r="V2986" i="2"/>
  <c r="Z2986" i="2" s="1"/>
  <c r="V2159" i="2"/>
  <c r="Z2159" i="2" s="1"/>
  <c r="V2775" i="2"/>
  <c r="Z2775" i="2" s="1"/>
  <c r="V3237" i="2"/>
  <c r="Z3237" i="2" s="1"/>
  <c r="V1803" i="2"/>
  <c r="Z1803" i="2" s="1"/>
  <c r="Y2332" i="2"/>
  <c r="Z2332" i="2" s="1"/>
  <c r="Y2182" i="2"/>
  <c r="Z2182" i="2" s="1"/>
  <c r="Y2618" i="2"/>
  <c r="Z2618" i="2" s="1"/>
  <c r="Y955" i="2"/>
  <c r="Z955" i="2" s="1"/>
  <c r="Z3433" i="2"/>
  <c r="V441" i="2"/>
  <c r="Z441" i="2" s="1"/>
  <c r="V1887" i="2"/>
  <c r="Z1887" i="2" s="1"/>
  <c r="V93" i="2"/>
  <c r="Z93" i="2" s="1"/>
  <c r="Y1149" i="2"/>
  <c r="Z1149" i="2" s="1"/>
  <c r="V1266" i="2"/>
  <c r="Z1266" i="2" s="1"/>
  <c r="Z355" i="2"/>
  <c r="Z3144" i="2"/>
  <c r="V3137" i="2"/>
  <c r="Z3137" i="2" s="1"/>
  <c r="Y741" i="2"/>
  <c r="Z741" i="2" s="1"/>
  <c r="Y3011" i="2"/>
  <c r="Z3011" i="2" s="1"/>
  <c r="V553" i="2"/>
  <c r="Z553" i="2" s="1"/>
  <c r="V162" i="2"/>
  <c r="Z162" i="2" s="1"/>
  <c r="Y2918" i="2"/>
  <c r="Z2918" i="2" s="1"/>
  <c r="Y2917" i="2"/>
  <c r="Z2917" i="2" s="1"/>
  <c r="V2780" i="2"/>
  <c r="Z2780" i="2" s="1"/>
  <c r="V2778" i="2"/>
  <c r="Z2778" i="2" s="1"/>
  <c r="V1361" i="2"/>
  <c r="Z1361" i="2" s="1"/>
  <c r="V1359" i="2"/>
  <c r="Z1359" i="2" s="1"/>
  <c r="Y867" i="2"/>
  <c r="Z867" i="2" s="1"/>
  <c r="V3150" i="2"/>
  <c r="Z3150" i="2" s="1"/>
  <c r="V3149" i="2"/>
  <c r="Z3149" i="2" s="1"/>
  <c r="V845" i="2"/>
  <c r="Z845" i="2" s="1"/>
  <c r="Y3606" i="2"/>
  <c r="Z3606" i="2" s="1"/>
  <c r="Y372" i="2"/>
  <c r="Z372" i="2" s="1"/>
  <c r="V1724" i="2"/>
  <c r="Z1724" i="2" s="1"/>
  <c r="V2088" i="2"/>
  <c r="Z2088" i="2" s="1"/>
  <c r="V592" i="2"/>
  <c r="Z592" i="2" s="1"/>
  <c r="Y1787" i="2"/>
  <c r="Z1787" i="2" s="1"/>
  <c r="Y1786" i="2"/>
  <c r="Z1786" i="2" s="1"/>
  <c r="V1942" i="2"/>
  <c r="Z1942" i="2" s="1"/>
  <c r="V498" i="2"/>
  <c r="Z498" i="2" s="1"/>
  <c r="V2421" i="2"/>
  <c r="Z2421" i="2" s="1"/>
  <c r="Y515" i="2"/>
  <c r="Z515" i="2" s="1"/>
  <c r="Y2889" i="2"/>
  <c r="Z2889" i="2" s="1"/>
  <c r="V2702" i="2"/>
  <c r="Z2702" i="2" s="1"/>
  <c r="V2056" i="2"/>
  <c r="Z2056" i="2" s="1"/>
  <c r="V925" i="2"/>
  <c r="Z925" i="2" s="1"/>
  <c r="Y444" i="2"/>
  <c r="Z444" i="2" s="1"/>
  <c r="Y901" i="2"/>
  <c r="Z901" i="2" s="1"/>
  <c r="V894" i="2"/>
  <c r="Z894" i="2" s="1"/>
  <c r="V892" i="2"/>
  <c r="Z892" i="2" s="1"/>
  <c r="V103" i="2"/>
  <c r="Z103" i="2" s="1"/>
  <c r="V1471" i="2"/>
  <c r="Z1471" i="2" s="1"/>
  <c r="V2901" i="2"/>
  <c r="Z2901" i="2" s="1"/>
  <c r="Y3319" i="2"/>
  <c r="Z3319" i="2" s="1"/>
  <c r="V1586" i="2"/>
  <c r="Z1586" i="2" s="1"/>
  <c r="V1008" i="2"/>
  <c r="Z1008" i="2" s="1"/>
  <c r="V685" i="2"/>
  <c r="Z685" i="2" s="1"/>
  <c r="V1858" i="2"/>
  <c r="Z1858" i="2" s="1"/>
  <c r="V580" i="2"/>
  <c r="Z580" i="2" s="1"/>
  <c r="Y2580" i="2"/>
  <c r="Z2580" i="2" s="1"/>
  <c r="Y641" i="2"/>
  <c r="Z641" i="2" s="1"/>
  <c r="Y1693" i="2"/>
  <c r="Z1693" i="2" s="1"/>
  <c r="Y1158" i="2"/>
  <c r="Z1158" i="2" s="1"/>
  <c r="Y2017" i="2"/>
  <c r="Z2017" i="2" s="1"/>
  <c r="Y3457" i="2"/>
  <c r="Z3457" i="2" s="1"/>
  <c r="Y2245" i="2"/>
  <c r="Z2245" i="2" s="1"/>
  <c r="Y2069" i="2"/>
  <c r="Z2069" i="2" s="1"/>
  <c r="Y1290" i="2"/>
  <c r="Z1290" i="2" s="1"/>
  <c r="Y2953" i="2"/>
  <c r="Z2953" i="2" s="1"/>
  <c r="Z3462" i="2"/>
  <c r="Y2460" i="2"/>
  <c r="Z2460" i="2" s="1"/>
  <c r="Y382" i="2"/>
  <c r="Z382" i="2" s="1"/>
  <c r="Y2699" i="2"/>
  <c r="Z2699" i="2" s="1"/>
  <c r="Y3206" i="2"/>
  <c r="Z3206" i="2" s="1"/>
  <c r="Z2924" i="2"/>
  <c r="Y1816" i="2"/>
  <c r="Z1816" i="2" s="1"/>
  <c r="Y1274" i="2"/>
  <c r="Z1274" i="2" s="1"/>
  <c r="Y2745" i="2"/>
  <c r="Z2745" i="2" s="1"/>
  <c r="Y78" i="2"/>
  <c r="Z78" i="2" s="1"/>
  <c r="Y2237" i="2"/>
  <c r="Z2237" i="2" s="1"/>
  <c r="Y1487" i="2"/>
  <c r="Z1487" i="2" s="1"/>
  <c r="Y1432" i="2"/>
  <c r="Z1432" i="2" s="1"/>
  <c r="Y1453" i="2"/>
  <c r="Z1453" i="2" s="1"/>
  <c r="Y381" i="2"/>
  <c r="Z381" i="2" s="1"/>
  <c r="Y1384" i="2"/>
  <c r="Z1384" i="2" s="1"/>
  <c r="Y1799" i="2"/>
  <c r="Z1799" i="2" s="1"/>
  <c r="Y1656" i="2"/>
  <c r="Z1656" i="2" s="1"/>
  <c r="Y2787" i="2"/>
  <c r="Z2787" i="2" s="1"/>
  <c r="Y1564" i="2"/>
  <c r="Z1564" i="2" s="1"/>
  <c r="V2729" i="2"/>
  <c r="Z2729" i="2" s="1"/>
  <c r="V523" i="2"/>
  <c r="Z523" i="2" s="1"/>
  <c r="V85" i="2"/>
  <c r="Z85" i="2" s="1"/>
  <c r="V198" i="2"/>
  <c r="Z198" i="2" s="1"/>
  <c r="V3091" i="2"/>
  <c r="Z3091" i="2" s="1"/>
  <c r="V2383" i="2"/>
  <c r="Z2383" i="2" s="1"/>
  <c r="V2725" i="2"/>
  <c r="Z2725" i="2" s="1"/>
  <c r="V2014" i="2"/>
  <c r="Z2014" i="2" s="1"/>
  <c r="V2869" i="2"/>
  <c r="Z2869" i="2" s="1"/>
  <c r="V45" i="2"/>
  <c r="Z45" i="2" s="1"/>
  <c r="V2902" i="2"/>
  <c r="Z2902" i="2" s="1"/>
  <c r="V756" i="2"/>
  <c r="Z756" i="2" s="1"/>
  <c r="V2854" i="2"/>
  <c r="Z2854" i="2" s="1"/>
  <c r="Y3055" i="2"/>
  <c r="Z3055" i="2" s="1"/>
  <c r="V3375" i="2"/>
  <c r="Z3375" i="2" s="1"/>
  <c r="V3126" i="2"/>
  <c r="Z3126" i="2" s="1"/>
  <c r="V33" i="2"/>
  <c r="Z33" i="2" s="1"/>
  <c r="V3515" i="2"/>
  <c r="Z3515" i="2" s="1"/>
  <c r="V3505" i="2"/>
  <c r="Z3505" i="2" s="1"/>
  <c r="V3511" i="2"/>
  <c r="Z3511" i="2" s="1"/>
  <c r="V2148" i="2"/>
  <c r="Z2148" i="2" s="1"/>
  <c r="Y2493" i="2"/>
  <c r="Z2493" i="2" s="1"/>
  <c r="V618" i="2"/>
  <c r="Z618" i="2" s="1"/>
  <c r="V2308" i="2"/>
  <c r="Z2308" i="2" s="1"/>
  <c r="V2184" i="2"/>
  <c r="Z2184" i="2" s="1"/>
  <c r="V1536" i="2"/>
  <c r="Z1536" i="2" s="1"/>
  <c r="V1533" i="2"/>
  <c r="Z1533" i="2" s="1"/>
  <c r="V1379" i="2"/>
  <c r="Z1379" i="2" s="1"/>
  <c r="Y692" i="2"/>
  <c r="Z692" i="2" s="1"/>
  <c r="V2455" i="2"/>
  <c r="Z2455" i="2" s="1"/>
  <c r="Z565" i="2"/>
  <c r="V584" i="2"/>
  <c r="Z584" i="2" s="1"/>
  <c r="V2664" i="2"/>
  <c r="Z2664" i="2" s="1"/>
  <c r="Z699" i="2"/>
  <c r="V2518" i="2"/>
  <c r="Z2518" i="2" s="1"/>
  <c r="V595" i="2"/>
  <c r="Z595" i="2" s="1"/>
  <c r="V557" i="2"/>
  <c r="Z557" i="2" s="1"/>
  <c r="Z1732" i="2"/>
  <c r="V1716" i="2"/>
  <c r="Z1716" i="2" s="1"/>
  <c r="V1515" i="2"/>
  <c r="Z1515" i="2" s="1"/>
  <c r="V3470" i="2"/>
  <c r="Z3470" i="2" s="1"/>
  <c r="Z3468" i="2"/>
  <c r="V410" i="2"/>
  <c r="Z410" i="2" s="1"/>
  <c r="V3478" i="2"/>
  <c r="Z3478" i="2" s="1"/>
  <c r="Y3050" i="2"/>
  <c r="Z3050" i="2" s="1"/>
  <c r="Y3048" i="2"/>
  <c r="Z3048" i="2" s="1"/>
  <c r="Z3046" i="2"/>
  <c r="Y3044" i="2"/>
  <c r="Z3044" i="2" s="1"/>
  <c r="Y3368" i="2"/>
  <c r="Z3368" i="2" s="1"/>
  <c r="Y1228" i="2"/>
  <c r="Z1228" i="2" s="1"/>
  <c r="Y3394" i="2"/>
  <c r="Z3394" i="2" s="1"/>
  <c r="V1844" i="2"/>
  <c r="Z1844" i="2" s="1"/>
  <c r="V3111" i="2"/>
  <c r="Z3111" i="2" s="1"/>
  <c r="Y1757" i="2"/>
  <c r="Z1757" i="2" s="1"/>
  <c r="Y2831" i="2"/>
  <c r="Z2831" i="2" s="1"/>
  <c r="Z1519" i="2"/>
  <c r="Y1517" i="2"/>
  <c r="Z1517" i="2" s="1"/>
  <c r="V3528" i="2"/>
  <c r="Z3528" i="2" s="1"/>
  <c r="V1813" i="2"/>
  <c r="Z1813" i="2" s="1"/>
  <c r="Y130" i="2"/>
  <c r="Z130" i="2" s="1"/>
  <c r="V3497" i="2"/>
  <c r="Z3497" i="2" s="1"/>
  <c r="Z185" i="2"/>
  <c r="Y183" i="2"/>
  <c r="Z183" i="2" s="1"/>
  <c r="V411" i="2"/>
  <c r="Z411" i="2" s="1"/>
  <c r="V1408" i="2"/>
  <c r="Z1408" i="2" s="1"/>
  <c r="Y2342" i="2"/>
  <c r="Z2342" i="2" s="1"/>
  <c r="V1320" i="2"/>
  <c r="Z1320" i="2" s="1"/>
  <c r="Z3484" i="2"/>
  <c r="Y2373" i="2"/>
  <c r="Z2373" i="2" s="1"/>
  <c r="V2675" i="2"/>
  <c r="Z2675" i="2" s="1"/>
  <c r="V2690" i="2"/>
  <c r="Z2690" i="2" s="1"/>
  <c r="Y2636" i="2"/>
  <c r="Z2636" i="2" s="1"/>
  <c r="V2210" i="2"/>
  <c r="Z2210" i="2" s="1"/>
  <c r="V1422" i="2"/>
  <c r="Z1422" i="2" s="1"/>
  <c r="Z1298" i="2"/>
  <c r="Y1192" i="2"/>
  <c r="Z1192" i="2" s="1"/>
  <c r="V1183" i="2"/>
  <c r="Z1183" i="2" s="1"/>
  <c r="Y2275" i="2"/>
  <c r="Z2275" i="2" s="1"/>
  <c r="V851" i="2"/>
  <c r="Z851" i="2" s="1"/>
  <c r="Z849" i="2"/>
  <c r="V982" i="2"/>
  <c r="Z982" i="2" s="1"/>
  <c r="Z980" i="2"/>
  <c r="Z3281" i="2"/>
  <c r="Z3280" i="2"/>
  <c r="V3615" i="2"/>
  <c r="Z3615" i="2" s="1"/>
  <c r="Y2196" i="2"/>
  <c r="Z2196" i="2" s="1"/>
  <c r="V2305" i="2"/>
  <c r="Z2305" i="2" s="1"/>
  <c r="V1849" i="2"/>
  <c r="Z1849" i="2" s="1"/>
  <c r="Y228" i="2"/>
  <c r="Z228" i="2" s="1"/>
  <c r="Y3344" i="2"/>
  <c r="Z3344" i="2" s="1"/>
  <c r="V2279" i="2"/>
  <c r="Z2279" i="2" s="1"/>
  <c r="V2008" i="2"/>
  <c r="Z2008" i="2" s="1"/>
  <c r="Y1629" i="2"/>
  <c r="Z1629" i="2" s="1"/>
  <c r="V1753" i="2"/>
  <c r="Z1753" i="2" s="1"/>
  <c r="V1793" i="2"/>
  <c r="Z1793" i="2" s="1"/>
  <c r="V2731" i="2"/>
  <c r="Z2731" i="2" s="1"/>
  <c r="V547" i="2"/>
  <c r="Z547" i="2" s="1"/>
  <c r="V3476" i="2"/>
  <c r="Z3476" i="2" s="1"/>
  <c r="V3473" i="2"/>
  <c r="Z3473" i="2" s="1"/>
  <c r="V3059" i="2"/>
  <c r="Z3059" i="2" s="1"/>
  <c r="Y277" i="2"/>
  <c r="Z277" i="2" s="1"/>
  <c r="Z1822" i="2"/>
  <c r="V353" i="2"/>
  <c r="Z353" i="2" s="1"/>
  <c r="Y422" i="2"/>
  <c r="Z422" i="2" s="1"/>
  <c r="Y3480" i="2"/>
  <c r="Z3480" i="2" s="1"/>
  <c r="V3373" i="2"/>
  <c r="Z3373" i="2" s="1"/>
  <c r="V386" i="2"/>
  <c r="Z386" i="2" s="1"/>
  <c r="V3124" i="2"/>
  <c r="Z3124" i="2" s="1"/>
  <c r="Y2040" i="2"/>
  <c r="Z2040" i="2" s="1"/>
  <c r="V1904" i="2"/>
  <c r="Z1904" i="2" s="1"/>
  <c r="V2600" i="2"/>
  <c r="Z2600" i="2" s="1"/>
  <c r="V338" i="2"/>
  <c r="Z338" i="2" s="1"/>
  <c r="Y1322" i="2"/>
  <c r="Z1322" i="2" s="1"/>
  <c r="V3523" i="2"/>
  <c r="Z3523" i="2" s="1"/>
  <c r="V1027" i="2"/>
  <c r="Z1027" i="2" s="1"/>
  <c r="V34" i="2"/>
  <c r="Z34" i="2" s="1"/>
  <c r="V2406" i="2"/>
  <c r="Z2406" i="2" s="1"/>
  <c r="V1730" i="2"/>
  <c r="Z1730" i="2" s="1"/>
  <c r="Y400" i="2"/>
  <c r="Z400" i="2" s="1"/>
  <c r="V1922" i="2"/>
  <c r="Z1922" i="2" s="1"/>
  <c r="V1918" i="2"/>
  <c r="Z1918" i="2" s="1"/>
  <c r="Z519" i="2"/>
  <c r="Y1794" i="2"/>
  <c r="Z1794" i="2" s="1"/>
  <c r="Y486" i="2"/>
  <c r="Z486" i="2" s="1"/>
  <c r="Y1646" i="2"/>
  <c r="Z1646" i="2" s="1"/>
  <c r="Y2034" i="2"/>
  <c r="Z2034" i="2" s="1"/>
  <c r="Z1513" i="2"/>
  <c r="Y31" i="2"/>
  <c r="Z31" i="2" s="1"/>
  <c r="Y783" i="2"/>
  <c r="Z783" i="2" s="1"/>
  <c r="V3052" i="2"/>
  <c r="Z3052" i="2" s="1"/>
  <c r="V3042" i="2"/>
  <c r="Z3042" i="2" s="1"/>
  <c r="V3369" i="2"/>
  <c r="Z3369" i="2" s="1"/>
  <c r="V3366" i="2"/>
  <c r="Z3366" i="2" s="1"/>
  <c r="Z3364" i="2"/>
  <c r="Z1230" i="2"/>
  <c r="Y935" i="2"/>
  <c r="Z935" i="2" s="1"/>
  <c r="V1236" i="2"/>
  <c r="Z1236" i="2" s="1"/>
  <c r="Z153" i="2"/>
  <c r="V2215" i="2"/>
  <c r="Z2215" i="2" s="1"/>
  <c r="Z1110" i="2"/>
  <c r="V1755" i="2"/>
  <c r="Z1755" i="2" s="1"/>
  <c r="V1754" i="2"/>
  <c r="Z1754" i="2" s="1"/>
  <c r="Y434" i="2"/>
  <c r="Z434" i="2" s="1"/>
  <c r="V1870" i="2"/>
  <c r="Z1870" i="2" s="1"/>
  <c r="V376" i="2"/>
  <c r="Z376" i="2" s="1"/>
  <c r="Y1223" i="2"/>
  <c r="Z1223" i="2" s="1"/>
  <c r="V2958" i="2"/>
  <c r="Z2958" i="2" s="1"/>
  <c r="Z2425" i="2"/>
  <c r="Y456" i="2"/>
  <c r="Z456" i="2" s="1"/>
  <c r="V128" i="2"/>
  <c r="Z128" i="2" s="1"/>
  <c r="Y312" i="2"/>
  <c r="Z312" i="2" s="1"/>
  <c r="V589" i="2"/>
  <c r="Z589" i="2" s="1"/>
  <c r="Z347" i="2"/>
  <c r="Y2234" i="2"/>
  <c r="Z2234" i="2" s="1"/>
  <c r="V1215" i="2"/>
  <c r="Z1215" i="2" s="1"/>
  <c r="Y689" i="2"/>
  <c r="Z689" i="2" s="1"/>
  <c r="V2457" i="2"/>
  <c r="Z2457" i="2" s="1"/>
  <c r="V3620" i="2"/>
  <c r="Z3620" i="2" s="1"/>
  <c r="Y1019" i="2"/>
  <c r="Z1019" i="2" s="1"/>
  <c r="V1191" i="2"/>
  <c r="Z1191" i="2" s="1"/>
  <c r="Z732" i="2"/>
  <c r="V2276" i="2"/>
  <c r="Z2276" i="2" s="1"/>
  <c r="V847" i="2"/>
  <c r="Z847" i="2" s="1"/>
  <c r="Z979" i="2"/>
  <c r="Y977" i="2"/>
  <c r="Z977" i="2" s="1"/>
  <c r="V1908" i="2"/>
  <c r="Z1908" i="2" s="1"/>
  <c r="Z2594" i="2"/>
  <c r="Z3613" i="2"/>
  <c r="V1843" i="2"/>
  <c r="Z1843" i="2" s="1"/>
  <c r="V2301" i="2"/>
  <c r="Z2301" i="2" s="1"/>
  <c r="Y2839" i="2"/>
  <c r="Z2839" i="2" s="1"/>
  <c r="V1155" i="2"/>
  <c r="Z1155" i="2" s="1"/>
  <c r="V3247" i="2"/>
  <c r="Z3247" i="2" s="1"/>
  <c r="V1544" i="2"/>
  <c r="Z1544" i="2" s="1"/>
  <c r="V1542" i="2"/>
  <c r="Z1542" i="2" s="1"/>
  <c r="Z1541" i="2"/>
  <c r="V229" i="2"/>
  <c r="Z229" i="2" s="1"/>
  <c r="V2555" i="2"/>
  <c r="Z2555" i="2" s="1"/>
  <c r="V1200" i="2"/>
  <c r="Z1200" i="2" s="1"/>
  <c r="V1198" i="2"/>
  <c r="Z1198" i="2" s="1"/>
  <c r="V1763" i="2"/>
  <c r="Z1763" i="2" s="1"/>
  <c r="V1631" i="2"/>
  <c r="Z1631" i="2" s="1"/>
  <c r="V2703" i="2"/>
  <c r="Z2703" i="2" s="1"/>
  <c r="V1041" i="2"/>
  <c r="Z1041" i="2" s="1"/>
  <c r="V125" i="2"/>
  <c r="Z125" i="2" s="1"/>
  <c r="V2620" i="2"/>
  <c r="Z2620" i="2" s="1"/>
  <c r="V701" i="2"/>
  <c r="Z701" i="2" s="1"/>
  <c r="V339" i="2"/>
  <c r="Z339" i="2" s="1"/>
  <c r="V1795" i="2"/>
  <c r="Z1795" i="2" s="1"/>
  <c r="V710" i="2"/>
  <c r="Z710" i="2" s="1"/>
  <c r="V1423" i="2"/>
  <c r="Z1423" i="2" s="1"/>
  <c r="Z2071" i="2"/>
  <c r="Y747" i="2"/>
  <c r="Z747" i="2" s="1"/>
  <c r="V2534" i="2"/>
  <c r="Z2534" i="2" s="1"/>
  <c r="V134" i="2"/>
  <c r="Z134" i="2" s="1"/>
  <c r="V1399" i="2"/>
  <c r="Z1399" i="2" s="1"/>
  <c r="Y2914" i="2"/>
  <c r="Z2914" i="2" s="1"/>
  <c r="V1984" i="2"/>
  <c r="Z1984" i="2" s="1"/>
  <c r="Y2672" i="2"/>
  <c r="Z2672" i="2" s="1"/>
  <c r="Y622" i="2"/>
  <c r="Z622" i="2" s="1"/>
  <c r="V2928" i="2"/>
  <c r="Z2928" i="2" s="1"/>
  <c r="V1841" i="2"/>
  <c r="Z1841" i="2" s="1"/>
  <c r="V2193" i="2"/>
  <c r="Z2193" i="2" s="1"/>
  <c r="V3022" i="2"/>
  <c r="Z3022" i="2" s="1"/>
  <c r="V3233" i="2"/>
  <c r="Z3233" i="2" s="1"/>
  <c r="Y2456" i="2"/>
  <c r="Z2456" i="2" s="1"/>
  <c r="Y273" i="2"/>
  <c r="Z273" i="2" s="1"/>
  <c r="Y2517" i="2"/>
  <c r="Z2517" i="2" s="1"/>
  <c r="Y2038" i="2"/>
  <c r="Z2038" i="2" s="1"/>
  <c r="Y3541" i="2"/>
  <c r="Z3541" i="2" s="1"/>
  <c r="V704" i="2"/>
  <c r="Z704" i="2" s="1"/>
  <c r="V1902" i="2"/>
  <c r="Z1902" i="2" s="1"/>
  <c r="Y1871" i="2"/>
  <c r="Z1871" i="2" s="1"/>
  <c r="Y3499" i="2"/>
  <c r="Z3499" i="2" s="1"/>
  <c r="Y1410" i="2"/>
  <c r="Z1410" i="2" s="1"/>
  <c r="V1316" i="2"/>
  <c r="Z1316" i="2" s="1"/>
  <c r="V2490" i="2"/>
  <c r="Z2490" i="2" s="1"/>
  <c r="V1024" i="2"/>
  <c r="Z1024" i="2" s="1"/>
  <c r="V1186" i="2"/>
  <c r="Z1186" i="2" s="1"/>
  <c r="Y2527" i="2"/>
  <c r="Z2527" i="2" s="1"/>
  <c r="V1713" i="2"/>
  <c r="Z1713" i="2" s="1"/>
  <c r="V1920" i="2"/>
  <c r="Z1920" i="2" s="1"/>
  <c r="V1534" i="2"/>
  <c r="Z1534" i="2" s="1"/>
  <c r="Y220" i="2"/>
  <c r="Z220" i="2" s="1"/>
  <c r="V1371" i="2"/>
  <c r="Z1371" i="2" s="1"/>
  <c r="V1188" i="2"/>
  <c r="Z1188" i="2" s="1"/>
  <c r="V678" i="2"/>
  <c r="Z678" i="2" s="1"/>
  <c r="V2479" i="2"/>
  <c r="Z2479" i="2" s="1"/>
  <c r="V2478" i="2"/>
  <c r="Z2478" i="2" s="1"/>
  <c r="V2669" i="2"/>
  <c r="Z2669" i="2" s="1"/>
  <c r="V514" i="2"/>
  <c r="Z514" i="2" s="1"/>
  <c r="V1040" i="2"/>
  <c r="Z1040" i="2" s="1"/>
  <c r="V2750" i="2"/>
  <c r="Z2750" i="2" s="1"/>
  <c r="V2156" i="2"/>
  <c r="Z2156" i="2" s="1"/>
  <c r="V124" i="2"/>
  <c r="Z124" i="2" s="1"/>
  <c r="V121" i="2"/>
  <c r="Z121" i="2" s="1"/>
  <c r="V3474" i="2"/>
  <c r="Z3474" i="2" s="1"/>
  <c r="V3060" i="2"/>
  <c r="Z3060" i="2" s="1"/>
  <c r="Z3058" i="2"/>
  <c r="V3362" i="2"/>
  <c r="Z3362" i="2" s="1"/>
  <c r="Z3360" i="2"/>
  <c r="Y3358" i="2"/>
  <c r="Z3358" i="2" s="1"/>
  <c r="V268" i="2"/>
  <c r="Z268" i="2" s="1"/>
  <c r="Z1106" i="2"/>
  <c r="Y3127" i="2"/>
  <c r="Z3127" i="2" s="1"/>
  <c r="Y1905" i="2"/>
  <c r="Z1905" i="2" s="1"/>
  <c r="Z1823" i="2"/>
  <c r="Y1061" i="2"/>
  <c r="Z1061" i="2" s="1"/>
  <c r="V842" i="2"/>
  <c r="Z842" i="2" s="1"/>
  <c r="Z3399" i="2"/>
  <c r="Y3398" i="2"/>
  <c r="Z3398" i="2" s="1"/>
  <c r="V3141" i="2"/>
  <c r="Z3141" i="2" s="1"/>
  <c r="V3232" i="2"/>
  <c r="Z3232" i="2" s="1"/>
  <c r="Z144" i="2"/>
  <c r="Y811" i="2"/>
  <c r="Z811" i="2" s="1"/>
  <c r="V135" i="2"/>
  <c r="Z135" i="2" s="1"/>
  <c r="Z254" i="2"/>
  <c r="Z3500" i="2"/>
  <c r="Z3506" i="2"/>
  <c r="Y3504" i="2"/>
  <c r="Z3504" i="2" s="1"/>
  <c r="V3508" i="2"/>
  <c r="Z3508" i="2" s="1"/>
  <c r="V1398" i="2"/>
  <c r="Z1398" i="2" s="1"/>
  <c r="Z1412" i="2"/>
  <c r="Y2913" i="2"/>
  <c r="Z2913" i="2" s="1"/>
  <c r="V2363" i="2"/>
  <c r="Z2363" i="2" s="1"/>
  <c r="Z2361" i="2"/>
  <c r="Z1325" i="2"/>
  <c r="Y1315" i="2"/>
  <c r="Z1315" i="2" s="1"/>
  <c r="V2987" i="2"/>
  <c r="Z2987" i="2" s="1"/>
  <c r="V3486" i="2"/>
  <c r="Z3486" i="2" s="1"/>
  <c r="Z2673" i="2"/>
  <c r="Y2491" i="2"/>
  <c r="Z2491" i="2" s="1"/>
  <c r="V2631" i="2"/>
  <c r="Z2631" i="2" s="1"/>
  <c r="V2634" i="2"/>
  <c r="Z2634" i="2" s="1"/>
  <c r="Z2638" i="2"/>
  <c r="Z3287" i="2"/>
  <c r="Z1418" i="2"/>
  <c r="V1021" i="2"/>
  <c r="Z1021" i="2" s="1"/>
  <c r="V621" i="2"/>
  <c r="Z621" i="2" s="1"/>
  <c r="Y1185" i="2"/>
  <c r="Z1185" i="2" s="1"/>
  <c r="V3380" i="2"/>
  <c r="Z3380" i="2" s="1"/>
  <c r="Z3379" i="2"/>
  <c r="V3618" i="2"/>
  <c r="Z3618" i="2" s="1"/>
  <c r="Z853" i="2"/>
  <c r="Z986" i="2"/>
  <c r="Z985" i="2"/>
  <c r="V3102" i="2"/>
  <c r="Z3102" i="2" s="1"/>
  <c r="Y1712" i="2"/>
  <c r="Z1712" i="2" s="1"/>
  <c r="V1840" i="2"/>
  <c r="Z1840" i="2" s="1"/>
  <c r="Z2263" i="2"/>
  <c r="V2194" i="2"/>
  <c r="Z2194" i="2" s="1"/>
  <c r="Z1839" i="2"/>
  <c r="Z2185" i="2"/>
  <c r="Z1067" i="2"/>
  <c r="V2372" i="2"/>
  <c r="Z2372" i="2" s="1"/>
  <c r="Y1921" i="2"/>
  <c r="Z1921" i="2" s="1"/>
  <c r="Y3240" i="2"/>
  <c r="Z3240" i="2" s="1"/>
  <c r="Y2285" i="2"/>
  <c r="Z2285" i="2" s="1"/>
  <c r="V1669" i="2"/>
  <c r="Z1669" i="2" s="1"/>
  <c r="V70" i="2"/>
  <c r="Z70" i="2" s="1"/>
  <c r="V68" i="2"/>
  <c r="Z68" i="2" s="1"/>
  <c r="V798" i="2"/>
  <c r="Z798" i="2" s="1"/>
  <c r="V192" i="2"/>
  <c r="Z192" i="2" s="1"/>
  <c r="V394" i="2"/>
  <c r="Z394" i="2" s="1"/>
  <c r="V120" i="2"/>
  <c r="Z120" i="2" s="1"/>
  <c r="V26" i="2"/>
  <c r="Z26" i="2" s="1"/>
  <c r="V702" i="2"/>
  <c r="Z702" i="2" s="1"/>
  <c r="V1792" i="2"/>
  <c r="Z1792" i="2" s="1"/>
  <c r="V2079" i="2"/>
  <c r="Z2079" i="2" s="1"/>
  <c r="Z2522" i="2"/>
  <c r="Z2519" i="2"/>
  <c r="Y2151" i="2"/>
  <c r="Z2151" i="2" s="1"/>
  <c r="Z1717" i="2"/>
  <c r="Y3054" i="2"/>
  <c r="Z3054" i="2" s="1"/>
  <c r="V2310" i="2"/>
  <c r="Z2310" i="2" s="1"/>
  <c r="V2070" i="2"/>
  <c r="Z2070" i="2" s="1"/>
  <c r="V3125" i="2"/>
  <c r="Z3125" i="2" s="1"/>
  <c r="V1059" i="2"/>
  <c r="Z1059" i="2" s="1"/>
  <c r="V137" i="2"/>
  <c r="Z137" i="2" s="1"/>
  <c r="V3514" i="2"/>
  <c r="Z3514" i="2" s="1"/>
  <c r="V2147" i="2"/>
  <c r="Z2147" i="2" s="1"/>
  <c r="Y1321" i="2"/>
  <c r="Z1321" i="2" s="1"/>
  <c r="Y2674" i="2"/>
  <c r="Z2674" i="2" s="1"/>
  <c r="V1187" i="2"/>
  <c r="Z1187" i="2" s="1"/>
  <c r="V139" i="2"/>
  <c r="Z139" i="2" s="1"/>
  <c r="Y2304" i="2"/>
  <c r="Z2304" i="2" s="1"/>
  <c r="V1532" i="2"/>
  <c r="Z1532" i="2" s="1"/>
  <c r="Z232" i="2"/>
  <c r="Y635" i="2"/>
  <c r="Z635" i="2" s="1"/>
  <c r="V1407" i="2"/>
  <c r="Z1407" i="2" s="1"/>
  <c r="V1924" i="2"/>
  <c r="Z1924" i="2" s="1"/>
  <c r="Y2299" i="2"/>
  <c r="Z2299" i="2" s="1"/>
  <c r="V693" i="2"/>
  <c r="Z693" i="2" s="1"/>
  <c r="V276" i="2"/>
  <c r="Z276" i="2" s="1"/>
  <c r="V122" i="2"/>
  <c r="Z122" i="2" s="1"/>
  <c r="V348" i="2"/>
  <c r="Z348" i="2" s="1"/>
  <c r="Y1060" i="2"/>
  <c r="Z1060" i="2" s="1"/>
  <c r="V274" i="2"/>
  <c r="Z274" i="2" s="1"/>
  <c r="Y138" i="2"/>
  <c r="Z138" i="2" s="1"/>
  <c r="Z1662" i="2"/>
  <c r="Y3594" i="2"/>
  <c r="Z3594" i="2" s="1"/>
  <c r="Y3503" i="2"/>
  <c r="Z3503" i="2" s="1"/>
  <c r="V2362" i="2"/>
  <c r="Z2362" i="2" s="1"/>
  <c r="Y1314" i="2"/>
  <c r="Z1314" i="2" s="1"/>
  <c r="V2639" i="2"/>
  <c r="Z2639" i="2" s="1"/>
  <c r="V1018" i="2"/>
  <c r="Z1018" i="2" s="1"/>
  <c r="V610" i="2"/>
  <c r="Z610" i="2" s="1"/>
  <c r="Y984" i="2"/>
  <c r="Z984" i="2" s="1"/>
  <c r="V2553" i="2"/>
  <c r="Z2553" i="2" s="1"/>
  <c r="Z3084" i="2"/>
  <c r="Y1066" i="2"/>
  <c r="Z1066" i="2" s="1"/>
  <c r="Y3241" i="2"/>
  <c r="Z3241" i="2" s="1"/>
  <c r="Y1369" i="2"/>
  <c r="Z1369" i="2" s="1"/>
  <c r="V3023" i="2"/>
  <c r="Z3023" i="2" s="1"/>
  <c r="Y189" i="2"/>
  <c r="Z189" i="2" s="1"/>
  <c r="Y390" i="2"/>
  <c r="Z390" i="2" s="1"/>
  <c r="Y2521" i="2"/>
  <c r="Z2521" i="2" s="1"/>
  <c r="Y360" i="2"/>
  <c r="Z360" i="2" s="1"/>
  <c r="Y599" i="2"/>
  <c r="Z599" i="2" s="1"/>
  <c r="Y3481" i="2"/>
  <c r="Z3481" i="2" s="1"/>
  <c r="V1232" i="2"/>
  <c r="Z1232" i="2" s="1"/>
  <c r="Y1812" i="2"/>
  <c r="Z1812" i="2" s="1"/>
  <c r="Y3103" i="2"/>
  <c r="Z3103" i="2" s="1"/>
  <c r="Y3498" i="2"/>
  <c r="Z3498" i="2" s="1"/>
  <c r="V3512" i="2"/>
  <c r="Z3512" i="2" s="1"/>
  <c r="Y1411" i="2"/>
  <c r="Z1411" i="2" s="1"/>
  <c r="Z1323" i="2"/>
  <c r="V1025" i="2"/>
  <c r="Z1025" i="2" s="1"/>
  <c r="V2666" i="2"/>
  <c r="Z2666" i="2" s="1"/>
  <c r="V2307" i="2"/>
  <c r="Z2307" i="2" s="1"/>
  <c r="V1126" i="2"/>
  <c r="Z1126" i="2" s="1"/>
  <c r="V657" i="2"/>
  <c r="Z657" i="2" s="1"/>
  <c r="V222" i="2"/>
  <c r="Z222" i="2" s="1"/>
  <c r="V3577" i="2"/>
  <c r="Z3577" i="2" s="1"/>
  <c r="V3571" i="2"/>
  <c r="Z3571" i="2" s="1"/>
  <c r="V2969" i="2"/>
  <c r="Z2969" i="2" s="1"/>
  <c r="V795" i="2"/>
  <c r="Z795" i="2" s="1"/>
  <c r="V1798" i="2"/>
  <c r="Z1798" i="2" s="1"/>
  <c r="V2267" i="2"/>
  <c r="Z2267" i="2" s="1"/>
  <c r="Z2663" i="2"/>
  <c r="V190" i="2"/>
  <c r="Z190" i="2" s="1"/>
  <c r="V1976" i="2"/>
  <c r="Z1976" i="2" s="1"/>
  <c r="V1044" i="2"/>
  <c r="Z1044" i="2" s="1"/>
  <c r="Z1043" i="2"/>
  <c r="V2152" i="2"/>
  <c r="Z2152" i="2" s="1"/>
  <c r="V1733" i="2"/>
  <c r="Z1733" i="2" s="1"/>
  <c r="V2037" i="2"/>
  <c r="Z2037" i="2" s="1"/>
  <c r="Z1514" i="2"/>
  <c r="V3471" i="2"/>
  <c r="Z3471" i="2" s="1"/>
  <c r="V3469" i="2"/>
  <c r="Z3469" i="2" s="1"/>
  <c r="V3479" i="2"/>
  <c r="Z3479" i="2" s="1"/>
  <c r="Z3063" i="2"/>
  <c r="V3056" i="2"/>
  <c r="Z3056" i="2" s="1"/>
  <c r="Y3049" i="2"/>
  <c r="Z3049" i="2" s="1"/>
  <c r="Y3045" i="2"/>
  <c r="Z3045" i="2" s="1"/>
  <c r="Y3477" i="2"/>
  <c r="Z3477" i="2" s="1"/>
  <c r="Z3367" i="2"/>
  <c r="Y370" i="2"/>
  <c r="Z370" i="2" s="1"/>
  <c r="Y2568" i="2"/>
  <c r="Z2568" i="2" s="1"/>
  <c r="V1998" i="2"/>
  <c r="Z1998" i="2" s="1"/>
  <c r="Y1756" i="2"/>
  <c r="Z1756" i="2" s="1"/>
  <c r="Z404" i="2"/>
  <c r="Y2830" i="2"/>
  <c r="Z2830" i="2" s="1"/>
  <c r="Y1516" i="2"/>
  <c r="Z1516" i="2" s="1"/>
  <c r="V3092" i="2"/>
  <c r="Z3092" i="2" s="1"/>
  <c r="Z812" i="2"/>
  <c r="Y131" i="2"/>
  <c r="Z131" i="2" s="1"/>
  <c r="V3496" i="2"/>
  <c r="Z3496" i="2" s="1"/>
  <c r="Y182" i="2"/>
  <c r="Z182" i="2" s="1"/>
  <c r="V1409" i="2"/>
  <c r="Z1409" i="2" s="1"/>
  <c r="Z421" i="2"/>
  <c r="Y2343" i="2"/>
  <c r="Z2343" i="2" s="1"/>
  <c r="V367" i="2"/>
  <c r="Z367" i="2" s="1"/>
  <c r="Y2458" i="2"/>
  <c r="Z2458" i="2" s="1"/>
  <c r="V2492" i="2"/>
  <c r="Z2492" i="2" s="1"/>
  <c r="Z2629" i="2"/>
  <c r="V1421" i="2"/>
  <c r="Z1421" i="2" s="1"/>
  <c r="Y475" i="2"/>
  <c r="Z475" i="2" s="1"/>
  <c r="V304" i="2"/>
  <c r="Z304" i="2" s="1"/>
  <c r="Z2486" i="2"/>
  <c r="V265" i="2"/>
  <c r="Z265" i="2" s="1"/>
  <c r="V981" i="2"/>
  <c r="Z981" i="2" s="1"/>
  <c r="Y2554" i="2"/>
  <c r="Z2554" i="2" s="1"/>
  <c r="V380" i="2"/>
  <c r="Z380" i="2" s="1"/>
  <c r="V3616" i="2"/>
  <c r="Z3616" i="2" s="1"/>
  <c r="Z2191" i="2"/>
  <c r="Z1842" i="2"/>
  <c r="V2306" i="2"/>
  <c r="Z2306" i="2" s="1"/>
  <c r="V1848" i="2"/>
  <c r="Z1848" i="2" s="1"/>
  <c r="Y690" i="2"/>
  <c r="Z690" i="2" s="1"/>
  <c r="V83" i="2"/>
  <c r="Z83" i="2" s="1"/>
  <c r="Y3246" i="2"/>
  <c r="Z3246" i="2" s="1"/>
  <c r="V366" i="2"/>
  <c r="Z366" i="2" s="1"/>
  <c r="V1365" i="2"/>
  <c r="Z1365" i="2" s="1"/>
  <c r="V2793" i="2"/>
  <c r="Z2793" i="2" s="1"/>
  <c r="V1206" i="2"/>
  <c r="Z1206" i="2" s="1"/>
  <c r="Y1676" i="2"/>
  <c r="Z1676" i="2" s="1"/>
  <c r="V1233" i="2"/>
  <c r="Z1233" i="2" s="1"/>
  <c r="V3289" i="2"/>
  <c r="Z3289" i="2" s="1"/>
  <c r="V3100" i="2"/>
  <c r="Z3100" i="2" s="1"/>
  <c r="V1625" i="2"/>
  <c r="Z1625" i="2" s="1"/>
  <c r="Y188" i="2"/>
  <c r="Z188" i="2" s="1"/>
  <c r="Y2039" i="2"/>
  <c r="Z2039" i="2" s="1"/>
  <c r="Z3482" i="2"/>
  <c r="V1906" i="2"/>
  <c r="Z1906" i="2" s="1"/>
  <c r="V1903" i="2"/>
  <c r="Z1903" i="2" s="1"/>
  <c r="Z561" i="2"/>
  <c r="V814" i="2"/>
  <c r="Z814" i="2" s="1"/>
  <c r="V2489" i="2"/>
  <c r="Z2489" i="2" s="1"/>
  <c r="Y2209" i="2"/>
  <c r="Z2209" i="2" s="1"/>
  <c r="V1026" i="2"/>
  <c r="Z1026" i="2" s="1"/>
  <c r="Y850" i="2"/>
  <c r="Z850" i="2" s="1"/>
  <c r="V673" i="2"/>
  <c r="Z673" i="2" s="1"/>
  <c r="V1923" i="2"/>
  <c r="Z1923" i="2" s="1"/>
  <c r="V1919" i="2"/>
  <c r="Z1919" i="2" s="1"/>
  <c r="Z1797" i="2"/>
  <c r="Y431" i="2"/>
  <c r="Z431" i="2" s="1"/>
  <c r="Z2080" i="2"/>
  <c r="Y2730" i="2"/>
  <c r="Z2730" i="2" s="1"/>
  <c r="Z2036" i="2"/>
  <c r="Y2033" i="2"/>
  <c r="Z2033" i="2" s="1"/>
  <c r="Y123" i="2"/>
  <c r="Z123" i="2" s="1"/>
  <c r="Z3467" i="2"/>
  <c r="Y3475" i="2"/>
  <c r="Z3475" i="2" s="1"/>
  <c r="Z3061" i="2"/>
  <c r="V3051" i="2"/>
  <c r="Z3051" i="2" s="1"/>
  <c r="V3047" i="2"/>
  <c r="Z3047" i="2" s="1"/>
  <c r="V3043" i="2"/>
  <c r="Z3043" i="2" s="1"/>
  <c r="Z3377" i="2"/>
  <c r="V3370" i="2"/>
  <c r="Z3370" i="2" s="1"/>
  <c r="V3365" i="2"/>
  <c r="Z3365" i="2" s="1"/>
  <c r="Y3363" i="2"/>
  <c r="Z3363" i="2" s="1"/>
  <c r="Y3361" i="2"/>
  <c r="Z3361" i="2" s="1"/>
  <c r="Z2300" i="2"/>
  <c r="Y2520" i="2"/>
  <c r="Z2520" i="2" s="1"/>
  <c r="V476" i="2"/>
  <c r="Z476" i="2" s="1"/>
  <c r="V7" i="2"/>
  <c r="Z7" i="2" s="1"/>
  <c r="V3516" i="2"/>
  <c r="Z3516" i="2" s="1"/>
  <c r="V2567" i="2"/>
  <c r="Z2567" i="2" s="1"/>
  <c r="V417" i="2"/>
  <c r="Z417" i="2" s="1"/>
  <c r="Z3461" i="2"/>
  <c r="Y261" i="2"/>
  <c r="Z261" i="2" s="1"/>
  <c r="V1869" i="2"/>
  <c r="Z1869" i="2" s="1"/>
  <c r="Z2607" i="2"/>
  <c r="Z3352" i="2"/>
  <c r="Y2535" i="2"/>
  <c r="Z2535" i="2" s="1"/>
  <c r="V1518" i="2"/>
  <c r="Z1518" i="2" s="1"/>
  <c r="V2957" i="2"/>
  <c r="Z2957" i="2" s="1"/>
  <c r="Z3518" i="2"/>
  <c r="Y3521" i="2"/>
  <c r="Z3521" i="2" s="1"/>
  <c r="V129" i="2"/>
  <c r="Z129" i="2" s="1"/>
  <c r="Z3501" i="2"/>
  <c r="Z807" i="2"/>
  <c r="Z3509" i="2"/>
  <c r="Y1400" i="2"/>
  <c r="Z1400" i="2" s="1"/>
  <c r="V184" i="2"/>
  <c r="Z184" i="2" s="1"/>
  <c r="V2375" i="2"/>
  <c r="Z2375" i="2" s="1"/>
  <c r="Z2235" i="2"/>
  <c r="Y2364" i="2"/>
  <c r="Z2364" i="2" s="1"/>
  <c r="V2341" i="2"/>
  <c r="Z2341" i="2" s="1"/>
  <c r="Z1214" i="2"/>
  <c r="Z1318" i="2"/>
  <c r="Z1426" i="2"/>
  <c r="Y1425" i="2"/>
  <c r="Z1425" i="2" s="1"/>
  <c r="V2374" i="2"/>
  <c r="Z2374" i="2" s="1"/>
  <c r="V2753" i="2"/>
  <c r="Z2753" i="2" s="1"/>
  <c r="Z2632" i="2"/>
  <c r="Y2635" i="2"/>
  <c r="Z2635" i="2" s="1"/>
  <c r="V2637" i="2"/>
  <c r="Z2637" i="2" s="1"/>
  <c r="V3621" i="2"/>
  <c r="Z3621" i="2" s="1"/>
  <c r="Z3288" i="2"/>
  <c r="Z1419" i="2"/>
  <c r="Z596" i="2"/>
  <c r="Y1020" i="2"/>
  <c r="Z1020" i="2" s="1"/>
  <c r="V1297" i="2"/>
  <c r="Z1297" i="2" s="1"/>
  <c r="V1190" i="2"/>
  <c r="Z1190" i="2" s="1"/>
  <c r="Y359" i="2"/>
  <c r="Z359" i="2" s="1"/>
  <c r="Z3619" i="2"/>
  <c r="V848" i="2"/>
  <c r="Z848" i="2" s="1"/>
  <c r="Z987" i="2"/>
  <c r="Z617" i="2"/>
  <c r="Z978" i="2"/>
  <c r="V767" i="2"/>
  <c r="Z767" i="2" s="1"/>
  <c r="V1739" i="2"/>
  <c r="Z1739" i="2" s="1"/>
  <c r="Y2264" i="2"/>
  <c r="Z2264" i="2" s="1"/>
  <c r="Z2195" i="2"/>
  <c r="V2302" i="2"/>
  <c r="Z2302" i="2" s="1"/>
  <c r="Z2186" i="2"/>
  <c r="Z2622" i="2"/>
  <c r="Z2840" i="2"/>
  <c r="V1727" i="2"/>
  <c r="Z1727" i="2" s="1"/>
  <c r="V1154" i="2"/>
  <c r="Z1154" i="2" s="1"/>
  <c r="V658" i="2"/>
  <c r="Z658" i="2" s="1"/>
  <c r="Y1538" i="2"/>
  <c r="Z1538" i="2" s="1"/>
  <c r="Y3582" i="2"/>
  <c r="Z3582" i="2" s="1"/>
  <c r="V2002" i="2"/>
  <c r="Z2002" i="2" s="1"/>
  <c r="V1677" i="2"/>
  <c r="Z1677" i="2" s="1"/>
  <c r="V426" i="2"/>
  <c r="Z426" i="2" s="1"/>
  <c r="V1796" i="2"/>
  <c r="Z1796" i="2" s="1"/>
  <c r="V698" i="2"/>
  <c r="Z698" i="2" s="1"/>
  <c r="V2035" i="2"/>
  <c r="Z2035" i="2" s="1"/>
  <c r="V3466" i="2"/>
  <c r="Z3466" i="2" s="1"/>
  <c r="V1539" i="2"/>
  <c r="Z1539" i="2" s="1"/>
  <c r="Z1917" i="2"/>
  <c r="V2511" i="2"/>
  <c r="Z2511" i="2" s="1"/>
  <c r="Y224" i="2"/>
  <c r="Z224" i="2" s="1"/>
  <c r="V218" i="2"/>
  <c r="Z218" i="2" s="1"/>
  <c r="Z216" i="2"/>
  <c r="V1376" i="2"/>
  <c r="Z1376" i="2" s="1"/>
  <c r="Z1374" i="2"/>
  <c r="V1367" i="2"/>
  <c r="Z1367" i="2" s="1"/>
  <c r="Z2411" i="2"/>
  <c r="V1203" i="2"/>
  <c r="Z1203" i="2" s="1"/>
  <c r="V1196" i="2"/>
  <c r="Z1196" i="2" s="1"/>
  <c r="Z1195" i="2"/>
  <c r="V3431" i="2"/>
  <c r="Z3431" i="2" s="1"/>
  <c r="V296" i="2"/>
  <c r="Z296" i="2" s="1"/>
  <c r="Z2213" i="2"/>
  <c r="V3580" i="2"/>
  <c r="Z3580" i="2" s="1"/>
  <c r="V3569" i="2"/>
  <c r="Z3569" i="2" s="1"/>
  <c r="Z3563" i="2"/>
  <c r="V2283" i="2"/>
  <c r="Z2283" i="2" s="1"/>
  <c r="Z2141" i="2"/>
  <c r="V2005" i="2"/>
  <c r="Z2005" i="2" s="1"/>
  <c r="V1719" i="2"/>
  <c r="Z1719" i="2" s="1"/>
  <c r="Z1718" i="2"/>
  <c r="V1672" i="2"/>
  <c r="Z1672" i="2" s="1"/>
  <c r="V1635" i="2"/>
  <c r="Z1635" i="2" s="1"/>
  <c r="Z1633" i="2"/>
  <c r="V1627" i="2"/>
  <c r="Z1627" i="2" s="1"/>
  <c r="V1168" i="2"/>
  <c r="Z1168" i="2" s="1"/>
  <c r="V1119" i="2"/>
  <c r="Z1119" i="2" s="1"/>
  <c r="V1540" i="2"/>
  <c r="Z1540" i="2" s="1"/>
  <c r="V2278" i="2"/>
  <c r="Z2278" i="2" s="1"/>
  <c r="Z1380" i="2"/>
  <c r="Y1370" i="2"/>
  <c r="Z1370" i="2" s="1"/>
  <c r="Z1193" i="2"/>
  <c r="Z1714" i="2"/>
  <c r="Y671" i="2"/>
  <c r="Z671" i="2" s="1"/>
  <c r="Y1630" i="2"/>
  <c r="Z1630" i="2" s="1"/>
  <c r="V251" i="2"/>
  <c r="Z251" i="2" s="1"/>
  <c r="V43" i="2"/>
  <c r="Z43" i="2" s="1"/>
  <c r="Y217" i="2"/>
  <c r="Z217" i="2" s="1"/>
  <c r="V1378" i="2"/>
  <c r="Z1378" i="2" s="1"/>
  <c r="V1364" i="2"/>
  <c r="Z1364" i="2" s="1"/>
  <c r="V1205" i="2"/>
  <c r="Z1205" i="2" s="1"/>
  <c r="V1199" i="2"/>
  <c r="Z1199" i="2" s="1"/>
  <c r="V1762" i="2"/>
  <c r="Z1762" i="2" s="1"/>
  <c r="Z3129" i="2"/>
  <c r="V2976" i="2"/>
  <c r="Z2976" i="2" s="1"/>
  <c r="V3572" i="2"/>
  <c r="Z3572" i="2" s="1"/>
  <c r="V2286" i="2"/>
  <c r="Z2286" i="2" s="1"/>
  <c r="V2280" i="2"/>
  <c r="Z2280" i="2" s="1"/>
  <c r="V2007" i="2"/>
  <c r="Z2007" i="2" s="1"/>
  <c r="V2001" i="2"/>
  <c r="Z2001" i="2" s="1"/>
  <c r="V585" i="2"/>
  <c r="Z585" i="2" s="1"/>
  <c r="V1624" i="2"/>
  <c r="Z1624" i="2" s="1"/>
  <c r="V69" i="2"/>
  <c r="Z69" i="2" s="1"/>
  <c r="V606" i="2"/>
  <c r="Z606" i="2" s="1"/>
  <c r="V2512" i="2"/>
  <c r="Z2512" i="2" s="1"/>
  <c r="Z227" i="2"/>
  <c r="Z225" i="2"/>
  <c r="V219" i="2"/>
  <c r="Z219" i="2" s="1"/>
  <c r="Z1584" i="2"/>
  <c r="V1375" i="2"/>
  <c r="Z1375" i="2" s="1"/>
  <c r="V1368" i="2"/>
  <c r="Z1368" i="2" s="1"/>
  <c r="V447" i="2"/>
  <c r="Z447" i="2" s="1"/>
  <c r="V1204" i="2"/>
  <c r="Z1204" i="2" s="1"/>
  <c r="V634" i="2"/>
  <c r="Z634" i="2" s="1"/>
  <c r="V2214" i="2"/>
  <c r="Z2214" i="2" s="1"/>
  <c r="V3564" i="2"/>
  <c r="Z3564" i="2" s="1"/>
  <c r="V2284" i="2"/>
  <c r="Z2284" i="2" s="1"/>
  <c r="V2142" i="2"/>
  <c r="Z2142" i="2" s="1"/>
  <c r="V2006" i="2"/>
  <c r="Z2006" i="2" s="1"/>
  <c r="V674" i="2"/>
  <c r="Z674" i="2" s="1"/>
  <c r="V1634" i="2"/>
  <c r="Z1634" i="2" s="1"/>
  <c r="Z1626" i="2"/>
  <c r="V1120" i="2"/>
  <c r="Z1120" i="2" s="1"/>
  <c r="Z630" i="2"/>
  <c r="V3581" i="2"/>
  <c r="Z3581" i="2" s="1"/>
  <c r="V1673" i="2"/>
  <c r="Z1673" i="2" s="1"/>
  <c r="V1535" i="2"/>
  <c r="Z1535" i="2" s="1"/>
  <c r="Y231" i="2"/>
  <c r="Z231" i="2" s="1"/>
  <c r="Z223" i="2"/>
  <c r="Z1381" i="2"/>
  <c r="Z1373" i="2"/>
  <c r="Z2410" i="2"/>
  <c r="Z1194" i="2"/>
  <c r="Z2978" i="2"/>
  <c r="Z738" i="2"/>
  <c r="Z2030" i="2"/>
  <c r="Z1715" i="2"/>
  <c r="Z1632" i="2"/>
  <c r="V1916" i="2"/>
  <c r="Z1916" i="2" s="1"/>
  <c r="V1628" i="2"/>
  <c r="Z1628" i="2" s="1"/>
  <c r="V1543" i="2"/>
  <c r="Z1543" i="2" s="1"/>
  <c r="V221" i="2"/>
  <c r="Z221" i="2" s="1"/>
  <c r="Y556" i="2"/>
  <c r="Z556" i="2" s="1"/>
  <c r="Y691" i="2"/>
  <c r="Z691" i="2" s="1"/>
  <c r="Y1668" i="2"/>
  <c r="Z1668" i="2" s="1"/>
  <c r="V1117" i="2"/>
  <c r="Z1117" i="2" s="1"/>
  <c r="V2419" i="2"/>
  <c r="Z2419" i="2" s="1"/>
  <c r="A3940" i="2"/>
  <c r="A3939" i="2"/>
  <c r="A3938" i="2"/>
  <c r="A3937" i="2"/>
  <c r="A3936" i="2"/>
  <c r="A3935" i="2"/>
  <c r="A3934" i="2"/>
  <c r="A3933" i="2"/>
  <c r="A3932" i="2"/>
  <c r="A3931" i="2"/>
  <c r="A3930" i="2"/>
  <c r="A3929" i="2"/>
  <c r="A3928" i="2"/>
  <c r="A3927" i="2"/>
  <c r="A3926" i="2"/>
  <c r="A3925" i="2"/>
  <c r="A3924" i="2"/>
  <c r="A3923" i="2"/>
  <c r="A3922" i="2"/>
  <c r="A3921" i="2"/>
  <c r="A3920" i="2"/>
  <c r="A3919" i="2"/>
  <c r="A3918" i="2"/>
  <c r="A3917" i="2"/>
  <c r="A3916" i="2"/>
  <c r="A3915" i="2"/>
  <c r="A3914" i="2"/>
  <c r="A3913" i="2"/>
  <c r="A3912" i="2"/>
  <c r="A3911" i="2"/>
  <c r="A3910" i="2"/>
  <c r="A3909" i="2"/>
  <c r="A3908" i="2"/>
  <c r="A3907" i="2"/>
  <c r="A3906" i="2"/>
  <c r="A3905" i="2"/>
  <c r="A3904" i="2"/>
  <c r="A3903" i="2"/>
  <c r="A3902" i="2"/>
  <c r="A3901" i="2"/>
  <c r="A3900" i="2"/>
  <c r="A3899" i="2"/>
  <c r="A3898" i="2"/>
  <c r="A3897" i="2"/>
  <c r="A3896" i="2"/>
  <c r="A3895" i="2"/>
  <c r="A3894" i="2"/>
  <c r="A3893" i="2"/>
  <c r="A3892" i="2"/>
  <c r="A3891" i="2"/>
  <c r="A3890" i="2"/>
  <c r="A3889" i="2"/>
  <c r="A3888" i="2"/>
  <c r="A3887" i="2"/>
  <c r="A3886" i="2"/>
  <c r="A3885" i="2"/>
  <c r="A3884" i="2"/>
  <c r="A3883" i="2"/>
  <c r="A3882" i="2"/>
  <c r="A3881" i="2"/>
  <c r="A3880" i="2"/>
  <c r="A3879" i="2"/>
  <c r="A3878" i="2"/>
  <c r="A3877" i="2"/>
  <c r="A3876" i="2"/>
  <c r="A3875" i="2"/>
  <c r="A3874" i="2"/>
  <c r="A3873" i="2"/>
  <c r="A3872" i="2"/>
  <c r="A3871" i="2"/>
  <c r="A3870" i="2"/>
  <c r="A3869" i="2"/>
  <c r="A3868" i="2"/>
  <c r="A3867" i="2"/>
  <c r="A3866" i="2"/>
  <c r="A3865" i="2"/>
  <c r="A3864" i="2"/>
  <c r="A3863" i="2"/>
  <c r="A3862" i="2"/>
  <c r="A3861" i="2"/>
  <c r="A3860" i="2"/>
  <c r="A3859" i="2"/>
  <c r="A3858" i="2"/>
  <c r="A3857" i="2"/>
  <c r="A3856" i="2"/>
  <c r="A3855" i="2"/>
  <c r="A3854" i="2"/>
  <c r="A3853" i="2"/>
  <c r="A3852" i="2"/>
  <c r="A3851" i="2"/>
  <c r="A3850" i="2"/>
  <c r="A3849" i="2"/>
  <c r="A3848" i="2"/>
  <c r="A3847" i="2"/>
  <c r="A3846" i="2"/>
  <c r="A3845" i="2"/>
  <c r="A3844" i="2"/>
  <c r="A3843" i="2"/>
  <c r="A3842" i="2"/>
  <c r="A3841" i="2"/>
  <c r="A3840" i="2"/>
  <c r="A3839" i="2"/>
  <c r="A3838" i="2"/>
  <c r="A3837" i="2"/>
  <c r="A3836" i="2"/>
  <c r="A3835" i="2"/>
  <c r="A3834" i="2"/>
  <c r="A3833" i="2"/>
  <c r="A3832" i="2"/>
  <c r="A3831" i="2"/>
  <c r="A3830" i="2"/>
  <c r="A3829" i="2"/>
  <c r="A3828" i="2"/>
  <c r="A3827" i="2"/>
  <c r="A3826" i="2"/>
  <c r="A3825" i="2"/>
  <c r="A3824" i="2"/>
  <c r="A3823" i="2"/>
  <c r="A3822" i="2"/>
  <c r="A3821" i="2"/>
  <c r="A3820" i="2"/>
  <c r="A3819" i="2"/>
  <c r="A3818" i="2"/>
  <c r="A3817" i="2"/>
  <c r="A3816" i="2"/>
  <c r="A3815" i="2"/>
  <c r="A3814" i="2"/>
  <c r="A3813" i="2"/>
  <c r="A3812" i="2"/>
  <c r="A3811" i="2"/>
  <c r="A3810" i="2"/>
  <c r="A3809" i="2"/>
  <c r="A3808" i="2"/>
  <c r="A3807" i="2"/>
  <c r="A3806" i="2"/>
  <c r="A3805" i="2"/>
  <c r="A3804" i="2"/>
  <c r="A3803" i="2"/>
  <c r="A3802" i="2"/>
  <c r="A3801" i="2"/>
  <c r="A3800" i="2"/>
  <c r="A3799" i="2"/>
  <c r="A3798" i="2"/>
  <c r="A3797" i="2"/>
  <c r="A3796" i="2"/>
  <c r="A3795" i="2"/>
  <c r="A3794" i="2"/>
  <c r="A3793" i="2"/>
  <c r="A3792" i="2"/>
  <c r="A3791" i="2"/>
  <c r="A3790" i="2"/>
  <c r="A3789" i="2"/>
  <c r="A3788" i="2"/>
  <c r="A3787" i="2"/>
  <c r="A3786" i="2"/>
  <c r="A3785" i="2"/>
  <c r="A3784" i="2"/>
  <c r="A3783" i="2"/>
  <c r="A3782" i="2"/>
  <c r="A3781" i="2"/>
  <c r="A3780" i="2"/>
  <c r="A3779" i="2"/>
  <c r="A3778" i="2"/>
  <c r="A3777" i="2"/>
  <c r="A3776" i="2"/>
  <c r="A3775" i="2"/>
  <c r="A3774" i="2"/>
  <c r="A3773" i="2"/>
  <c r="A3772" i="2"/>
  <c r="A3771" i="2"/>
  <c r="A3770" i="2"/>
  <c r="A3769" i="2"/>
  <c r="A3768" i="2"/>
  <c r="A3767" i="2"/>
  <c r="A3766" i="2"/>
  <c r="A3765" i="2"/>
  <c r="A3764" i="2"/>
  <c r="A3763" i="2"/>
  <c r="A3762" i="2"/>
  <c r="A3761" i="2"/>
  <c r="A3760" i="2"/>
  <c r="A3759" i="2"/>
  <c r="A3758" i="2"/>
  <c r="A3757" i="2"/>
  <c r="A3756" i="2"/>
  <c r="A3755" i="2"/>
  <c r="A3754" i="2"/>
  <c r="A3753" i="2"/>
  <c r="A3752" i="2"/>
  <c r="A3751" i="2"/>
  <c r="A3750" i="2"/>
  <c r="A3749" i="2"/>
  <c r="A3748" i="2"/>
  <c r="A3747" i="2"/>
  <c r="A3746" i="2"/>
  <c r="A3745" i="2"/>
  <c r="A3744" i="2"/>
  <c r="A3743" i="2"/>
  <c r="A3742" i="2"/>
  <c r="A3741" i="2"/>
  <c r="A3740" i="2"/>
  <c r="A3739" i="2"/>
  <c r="A3738" i="2"/>
  <c r="A3737" i="2"/>
  <c r="A3736" i="2"/>
  <c r="A3735" i="2"/>
  <c r="A3734" i="2"/>
  <c r="A3733" i="2"/>
  <c r="A3732" i="2"/>
  <c r="A3731" i="2"/>
  <c r="A3730" i="2"/>
  <c r="A3729" i="2"/>
  <c r="A3728" i="2"/>
  <c r="A3727" i="2"/>
  <c r="A3726" i="2"/>
  <c r="A3725" i="2"/>
  <c r="A3724" i="2"/>
  <c r="A3723" i="2"/>
  <c r="A3722" i="2"/>
  <c r="A3721" i="2"/>
  <c r="A3720" i="2"/>
  <c r="A3719" i="2"/>
  <c r="A3718" i="2"/>
  <c r="A3717" i="2"/>
  <c r="A3716" i="2"/>
  <c r="A3715" i="2"/>
  <c r="A3714" i="2"/>
  <c r="A3713" i="2"/>
  <c r="A3712" i="2"/>
  <c r="A3711" i="2"/>
  <c r="A3710" i="2"/>
  <c r="A3709" i="2"/>
  <c r="A3708" i="2"/>
  <c r="A3707" i="2"/>
  <c r="A3706" i="2"/>
  <c r="A3705" i="2"/>
  <c r="A3704" i="2"/>
  <c r="A3703" i="2"/>
  <c r="A3702" i="2"/>
  <c r="A3701" i="2"/>
  <c r="A3700" i="2"/>
  <c r="A3699" i="2"/>
  <c r="A3698" i="2"/>
  <c r="A3697" i="2"/>
  <c r="A3696" i="2"/>
  <c r="A3695" i="2"/>
  <c r="A3694" i="2"/>
  <c r="A3693" i="2"/>
  <c r="A3692" i="2"/>
  <c r="A3691" i="2"/>
  <c r="A3690" i="2"/>
  <c r="A3689" i="2"/>
  <c r="A3688" i="2"/>
  <c r="A3687" i="2"/>
  <c r="A3686" i="2"/>
  <c r="A3685" i="2"/>
  <c r="A3684" i="2"/>
  <c r="A3683" i="2"/>
  <c r="A3682" i="2"/>
  <c r="A3681" i="2"/>
  <c r="A3680" i="2"/>
  <c r="A3679" i="2"/>
  <c r="A3678" i="2"/>
  <c r="A3677" i="2"/>
  <c r="A3676" i="2"/>
  <c r="A3675" i="2"/>
  <c r="A3674" i="2"/>
  <c r="A3673" i="2"/>
  <c r="A3672" i="2"/>
  <c r="A3671" i="2"/>
  <c r="A3670" i="2"/>
  <c r="A3669" i="2"/>
  <c r="A3668" i="2"/>
  <c r="A3667" i="2"/>
  <c r="A3666" i="2"/>
  <c r="A3665" i="2"/>
  <c r="A3664" i="2"/>
  <c r="A3663" i="2"/>
  <c r="A3662" i="2"/>
  <c r="A3661" i="2"/>
  <c r="A3660" i="2"/>
  <c r="A3659" i="2"/>
  <c r="A3658" i="2"/>
  <c r="A3657" i="2"/>
  <c r="A3656" i="2"/>
  <c r="A3655" i="2"/>
  <c r="A3654" i="2"/>
  <c r="A3653" i="2"/>
  <c r="A3652" i="2"/>
  <c r="A3651" i="2"/>
  <c r="A3650" i="2"/>
  <c r="A3649" i="2"/>
  <c r="A3648" i="2"/>
  <c r="A3647" i="2"/>
  <c r="A3646" i="2"/>
  <c r="A3645" i="2"/>
  <c r="A3644" i="2"/>
  <c r="A3643" i="2"/>
  <c r="A3642" i="2"/>
  <c r="A3641" i="2"/>
  <c r="A3640" i="2"/>
  <c r="A3639" i="2"/>
  <c r="A3638" i="2"/>
  <c r="A3637" i="2"/>
  <c r="A3636" i="2"/>
  <c r="A3635" i="2"/>
  <c r="A3634" i="2"/>
  <c r="A3633" i="2"/>
  <c r="A3632" i="2"/>
  <c r="A3631" i="2"/>
  <c r="A3630" i="2"/>
  <c r="A3629" i="2"/>
  <c r="A3628" i="2"/>
  <c r="A3627" i="2"/>
  <c r="A3626" i="2"/>
  <c r="A3625" i="2"/>
  <c r="A3624" i="2"/>
  <c r="A3623" i="2"/>
  <c r="A3622" i="2"/>
  <c r="A2732" i="2"/>
  <c r="A350" i="2"/>
  <c r="A2737" i="2"/>
  <c r="A419" i="2"/>
  <c r="A490" i="2"/>
  <c r="A481" i="2"/>
  <c r="A568" i="2"/>
  <c r="A2808" i="2"/>
  <c r="A388" i="2"/>
  <c r="A524" i="2"/>
  <c r="A1684" i="2"/>
  <c r="A559" i="2"/>
  <c r="A2727" i="2"/>
  <c r="A428" i="2"/>
  <c r="A492" i="2"/>
  <c r="A1115" i="2"/>
  <c r="A545" i="2"/>
  <c r="A517" i="2"/>
  <c r="A581" i="2"/>
  <c r="A1971" i="2"/>
  <c r="A2806" i="2"/>
  <c r="A531" i="2"/>
  <c r="A1414" i="2"/>
  <c r="A2471" i="2"/>
  <c r="A2749" i="2"/>
  <c r="A2469" i="2"/>
  <c r="A2789" i="2"/>
  <c r="A496" i="2"/>
  <c r="A576" i="2"/>
  <c r="A569" i="2"/>
  <c r="A402" i="2"/>
  <c r="A554" i="2"/>
  <c r="A578" i="2"/>
  <c r="A2723" i="2"/>
  <c r="A2864" i="2"/>
  <c r="A427" i="2"/>
  <c r="A364" i="2"/>
  <c r="A1395" i="2"/>
  <c r="A1401" i="2"/>
  <c r="A582" i="2"/>
  <c r="A2857" i="2"/>
  <c r="A1883" i="2"/>
  <c r="A1033" i="2"/>
  <c r="A526" i="2"/>
  <c r="A153" i="2"/>
  <c r="A2714" i="2"/>
  <c r="A59" i="2"/>
  <c r="A2094" i="2"/>
  <c r="A573" i="2"/>
  <c r="A2802" i="2"/>
  <c r="A2729" i="2"/>
  <c r="A2868" i="2"/>
  <c r="A493" i="2"/>
  <c r="A2760" i="2"/>
  <c r="A340" i="2"/>
  <c r="A523" i="2"/>
  <c r="A438" i="2"/>
  <c r="A2653" i="2"/>
  <c r="A2543" i="2"/>
  <c r="A2540" i="2"/>
  <c r="A2042" i="2"/>
  <c r="A2157" i="2"/>
  <c r="A2700" i="2"/>
  <c r="A890" i="2"/>
  <c r="A1030" i="2"/>
  <c r="A1131" i="2"/>
  <c r="A1129" i="2"/>
  <c r="A3326" i="2"/>
  <c r="A262" i="2"/>
  <c r="A2925" i="2"/>
  <c r="A79" i="2"/>
  <c r="A2238" i="2"/>
  <c r="A627" i="2"/>
  <c r="A1455" i="2"/>
  <c r="A1736" i="2"/>
  <c r="A1688" i="2"/>
  <c r="A1761" i="2"/>
  <c r="A1682" i="2"/>
  <c r="A2755" i="2"/>
  <c r="A1221" i="2"/>
  <c r="A2398" i="2"/>
  <c r="A3163" i="2"/>
  <c r="A959" i="2"/>
  <c r="A3607" i="2"/>
  <c r="A38" i="2"/>
  <c r="A285" i="2"/>
  <c r="A2050" i="2"/>
  <c r="A572" i="2"/>
  <c r="A504" i="2"/>
  <c r="A2933" i="2"/>
  <c r="A2608" i="2"/>
  <c r="A2350" i="2"/>
  <c r="A2590" i="2"/>
  <c r="A2721" i="2"/>
  <c r="A2075" i="2"/>
  <c r="A2118" i="2"/>
  <c r="A3024" i="2"/>
  <c r="A992" i="2"/>
  <c r="A354" i="2"/>
  <c r="A804" i="2"/>
  <c r="A825" i="2"/>
  <c r="A127" i="2"/>
  <c r="A2113" i="2"/>
  <c r="A2111" i="2"/>
  <c r="A1892" i="2"/>
  <c r="A2224" i="2"/>
  <c r="A2826" i="2"/>
  <c r="A579" i="2"/>
  <c r="A2871" i="2"/>
  <c r="A1526" i="2"/>
  <c r="A1046" i="2"/>
  <c r="A2259" i="2"/>
  <c r="A3098" i="2"/>
  <c r="A2696" i="2"/>
  <c r="A565" i="2"/>
  <c r="A2267" i="2"/>
  <c r="A189" i="2"/>
  <c r="A360" i="2"/>
  <c r="A557" i="2"/>
  <c r="A335" i="2"/>
  <c r="A1228" i="2"/>
  <c r="A1236" i="2"/>
  <c r="A2071" i="2"/>
  <c r="A747" i="2"/>
  <c r="A3126" i="2"/>
  <c r="A138" i="2"/>
  <c r="A3141" i="2"/>
  <c r="A3232" i="2"/>
  <c r="A3231" i="2"/>
  <c r="A1516" i="2"/>
  <c r="A2959" i="2"/>
  <c r="A3513" i="2"/>
  <c r="A3521" i="2"/>
  <c r="A254" i="2"/>
  <c r="A132" i="2"/>
  <c r="A2491" i="2"/>
  <c r="A3290" i="2"/>
  <c r="A1021" i="2"/>
  <c r="A1188" i="2"/>
  <c r="A701" i="2"/>
  <c r="A984" i="2"/>
  <c r="A286" i="2"/>
  <c r="A1842" i="2"/>
  <c r="A83" i="2"/>
  <c r="A658" i="2"/>
  <c r="A220" i="2"/>
  <c r="A464" i="2"/>
  <c r="A2861" i="2"/>
  <c r="A2174" i="2"/>
  <c r="A3186" i="2"/>
  <c r="A2463" i="2"/>
  <c r="A2464" i="2"/>
  <c r="A2536" i="2"/>
  <c r="A2159" i="2"/>
  <c r="A45" i="2"/>
  <c r="A317" i="2"/>
  <c r="A2768" i="2"/>
  <c r="A17" i="2"/>
  <c r="A3198" i="2"/>
  <c r="A754" i="2"/>
  <c r="A2787" i="2"/>
  <c r="A841" i="2"/>
  <c r="A2353" i="2"/>
  <c r="A3593" i="2"/>
  <c r="A2867" i="2"/>
  <c r="A2799" i="2"/>
  <c r="A2541" i="2"/>
  <c r="A2539" i="2"/>
  <c r="A1279" i="2"/>
  <c r="A2048" i="2"/>
  <c r="A2352" i="2"/>
  <c r="A2593" i="2"/>
  <c r="A1233" i="2"/>
  <c r="A544" i="2"/>
  <c r="A593" i="2"/>
  <c r="A528" i="2"/>
  <c r="A2504" i="2"/>
  <c r="A563" i="2"/>
  <c r="A379" i="2"/>
  <c r="A2785" i="2"/>
  <c r="A363" i="2"/>
  <c r="A2160" i="2"/>
  <c r="A2290" i="2"/>
  <c r="A1029" i="2"/>
  <c r="A1130" i="2"/>
  <c r="A769" i="2"/>
  <c r="A82" i="2"/>
  <c r="A81" i="2"/>
  <c r="A1079" i="2"/>
  <c r="A1071" i="2"/>
  <c r="A2587" i="2"/>
  <c r="A1689" i="2"/>
  <c r="A266" i="2"/>
  <c r="A1683" i="2"/>
  <c r="A1681" i="2"/>
  <c r="A2754" i="2"/>
  <c r="A2501" i="2"/>
  <c r="A1220" i="2"/>
  <c r="A2932" i="2"/>
  <c r="A2821" i="2"/>
  <c r="A966" i="2"/>
  <c r="A958" i="2"/>
  <c r="A3065" i="2"/>
  <c r="A171" i="2"/>
  <c r="A2219" i="2"/>
  <c r="A2049" i="2"/>
  <c r="A3385" i="2"/>
  <c r="A2710" i="2"/>
  <c r="A3517" i="2"/>
  <c r="A445" i="2"/>
  <c r="A2349" i="2"/>
  <c r="A3218" i="2"/>
  <c r="A509" i="2"/>
  <c r="A506" i="2"/>
  <c r="A697" i="2"/>
  <c r="A3182" i="2"/>
  <c r="A3272" i="2"/>
  <c r="A58" i="2"/>
  <c r="A1711" i="2"/>
  <c r="A991" i="2"/>
  <c r="A1226" i="2"/>
  <c r="A126" i="2"/>
  <c r="A1891" i="2"/>
  <c r="A792" i="2"/>
  <c r="A933" i="2"/>
  <c r="A1820" i="2"/>
  <c r="A624" i="2"/>
  <c r="A1525" i="2"/>
  <c r="A1045" i="2"/>
  <c r="A726" i="2"/>
  <c r="A2765" i="2"/>
  <c r="A798" i="2"/>
  <c r="A1797" i="2"/>
  <c r="A2664" i="2"/>
  <c r="A188" i="2"/>
  <c r="A2517" i="2"/>
  <c r="A1733" i="2"/>
  <c r="A2535" i="2"/>
  <c r="A1519" i="2"/>
  <c r="A2958" i="2"/>
  <c r="A812" i="2"/>
  <c r="A22" i="2"/>
  <c r="A131" i="2"/>
  <c r="A2490" i="2"/>
  <c r="A3289" i="2"/>
  <c r="A1020" i="2"/>
  <c r="A1187" i="2"/>
  <c r="A2275" i="2"/>
  <c r="A983" i="2"/>
  <c r="A1908" i="2"/>
  <c r="A2196" i="2"/>
  <c r="A400" i="2"/>
  <c r="A1541" i="2"/>
  <c r="A231" i="2"/>
  <c r="A219" i="2"/>
  <c r="A3117" i="2"/>
  <c r="A591" i="2"/>
  <c r="A3185" i="2"/>
  <c r="A1439" i="2"/>
  <c r="A2544" i="2"/>
  <c r="A2043" i="2"/>
  <c r="A2158" i="2"/>
  <c r="A2701" i="2"/>
  <c r="A2699" i="2"/>
  <c r="A2236" i="2"/>
  <c r="A234" i="2"/>
  <c r="A3206" i="2"/>
  <c r="A1276" i="2"/>
  <c r="A2771" i="2"/>
  <c r="A80" i="2"/>
  <c r="A3400" i="2"/>
  <c r="A3197" i="2"/>
  <c r="A2786" i="2"/>
  <c r="A3592" i="2"/>
  <c r="A824" i="2"/>
  <c r="A2112" i="2"/>
  <c r="A2110" i="2"/>
  <c r="A476" i="2"/>
  <c r="A7" i="2"/>
  <c r="A2070" i="2"/>
  <c r="A3125" i="2"/>
  <c r="A137" i="2"/>
  <c r="A1662" i="2"/>
  <c r="A3519" i="2"/>
  <c r="A135" i="2"/>
  <c r="A2811" i="2"/>
  <c r="A2557" i="2"/>
  <c r="A1435" i="2"/>
  <c r="A1035" i="2"/>
  <c r="A2537" i="2"/>
  <c r="A731" i="2"/>
  <c r="A78" i="2"/>
  <c r="A2237" i="2"/>
  <c r="A1791" i="2"/>
  <c r="A370" i="2"/>
  <c r="A3127" i="2"/>
  <c r="A33" i="2"/>
  <c r="A1223" i="2"/>
  <c r="A2748" i="2"/>
  <c r="A1518" i="2"/>
  <c r="A3529" i="2"/>
  <c r="A3518" i="2"/>
  <c r="A134" i="2"/>
  <c r="A130" i="2"/>
  <c r="A3432" i="2"/>
  <c r="A136" i="2"/>
  <c r="A2534" i="2"/>
  <c r="A1517" i="2"/>
  <c r="A2957" i="2"/>
  <c r="A456" i="2"/>
  <c r="A133" i="2"/>
  <c r="A129" i="2"/>
  <c r="A1392" i="2"/>
  <c r="A571" i="2"/>
  <c r="A590" i="2"/>
  <c r="A1735" i="2"/>
  <c r="A1962" i="2"/>
  <c r="A1734" i="2"/>
  <c r="A688" i="2"/>
  <c r="A1961" i="2"/>
  <c r="A1960" i="2"/>
  <c r="A1979" i="2"/>
  <c r="A1978" i="2"/>
  <c r="A1977" i="2"/>
  <c r="A833" i="2"/>
  <c r="A3540" i="2"/>
  <c r="A2067" i="2"/>
  <c r="A2065" i="2"/>
  <c r="A2066" i="2"/>
  <c r="A2062" i="2"/>
  <c r="A2061" i="2"/>
  <c r="A2060" i="2"/>
  <c r="A2838" i="2"/>
  <c r="A2837" i="2"/>
  <c r="A724" i="2"/>
  <c r="A2836" i="2"/>
  <c r="A2835" i="2"/>
  <c r="A840" i="2"/>
  <c r="A3542" i="2"/>
  <c r="A2348" i="2"/>
  <c r="A3259" i="2"/>
  <c r="A3258" i="2"/>
  <c r="A2347" i="2"/>
  <c r="A2272" i="2"/>
  <c r="A3306" i="2"/>
  <c r="A3305" i="2"/>
  <c r="A3307" i="2"/>
  <c r="A2059" i="2"/>
  <c r="A2058" i="2"/>
  <c r="A2057" i="2"/>
  <c r="A2334" i="2"/>
  <c r="A2333" i="2"/>
  <c r="A2297" i="2"/>
  <c r="A2296" i="2"/>
  <c r="A272" i="2"/>
  <c r="A2295" i="2"/>
  <c r="A2294" i="2"/>
  <c r="A2293" i="2"/>
  <c r="A2292" i="2"/>
  <c r="A2291" i="2"/>
  <c r="A2289" i="2"/>
  <c r="A2288" i="2"/>
  <c r="A2287" i="2"/>
  <c r="A2332" i="2"/>
  <c r="A2331" i="2"/>
  <c r="A3417" i="2"/>
  <c r="A1394" i="2"/>
  <c r="A3416" i="2"/>
  <c r="A1969" i="2"/>
  <c r="A3122" i="2"/>
  <c r="A3284" i="2"/>
  <c r="A2392" i="2"/>
  <c r="A3449" i="2"/>
  <c r="A3448" i="2"/>
  <c r="A2613" i="2"/>
  <c r="A413" i="2"/>
  <c r="A2525" i="2"/>
  <c r="A2612" i="2"/>
  <c r="A2526" i="2"/>
  <c r="A2183" i="2"/>
  <c r="A1958" i="2"/>
  <c r="A2182" i="2"/>
  <c r="A1959" i="2"/>
  <c r="A859" i="2"/>
  <c r="A1563" i="2"/>
  <c r="A1957" i="2"/>
  <c r="A2616" i="2"/>
  <c r="A2615" i="2"/>
  <c r="A2644" i="2"/>
  <c r="A2646" i="2"/>
  <c r="A2643" i="2"/>
  <c r="A2648" i="2"/>
  <c r="A2645" i="2"/>
  <c r="A1456" i="2"/>
  <c r="A2647" i="2"/>
  <c r="A293" i="2"/>
  <c r="A2618" i="2"/>
  <c r="A2087" i="2"/>
  <c r="A1497" i="2"/>
  <c r="A2604" i="2"/>
  <c r="A1636" i="2"/>
  <c r="A2603" i="2"/>
  <c r="A2602" i="2"/>
  <c r="A2601" i="2"/>
  <c r="A2657" i="2"/>
  <c r="A2656" i="2"/>
  <c r="A2658" i="2"/>
  <c r="A2659" i="2"/>
  <c r="A2654" i="2"/>
  <c r="A2655" i="2"/>
  <c r="A2487" i="2"/>
  <c r="A435" i="2"/>
  <c r="A2662" i="2"/>
  <c r="A955" i="2"/>
  <c r="A2744" i="2"/>
  <c r="A525" i="2"/>
  <c r="A3446" i="2"/>
  <c r="A3447" i="2"/>
  <c r="A3444" i="2"/>
  <c r="A3445" i="2"/>
  <c r="A3442" i="2"/>
  <c r="A3443" i="2"/>
  <c r="A1286" i="2"/>
  <c r="A3441" i="2"/>
  <c r="A3439" i="2"/>
  <c r="A3440" i="2"/>
  <c r="A3438" i="2"/>
  <c r="A3436" i="2"/>
  <c r="A3435" i="2"/>
  <c r="A3434" i="2"/>
  <c r="A3433" i="2"/>
  <c r="A291" i="2"/>
  <c r="A3437" i="2"/>
  <c r="A322" i="2"/>
  <c r="A2205" i="2"/>
  <c r="A358" i="2"/>
  <c r="A2206" i="2"/>
  <c r="A484" i="2"/>
  <c r="A2207" i="2"/>
  <c r="A1484" i="2"/>
  <c r="A2683" i="2"/>
  <c r="A441" i="2"/>
  <c r="A2488" i="2"/>
  <c r="A2198" i="2"/>
  <c r="A2761" i="2"/>
  <c r="A2197" i="2"/>
  <c r="A2181" i="2"/>
  <c r="A2583" i="2"/>
  <c r="A2180" i="2"/>
  <c r="A440" i="2"/>
  <c r="A2582" i="2"/>
  <c r="A2190" i="2"/>
  <c r="A2611" i="2"/>
  <c r="A2189" i="2"/>
  <c r="A3252" i="2"/>
  <c r="A532" i="2"/>
  <c r="A1582" i="2"/>
  <c r="A694" i="2"/>
  <c r="A2670" i="2"/>
  <c r="A597" i="2"/>
  <c r="A1167" i="2"/>
  <c r="A1166" i="2"/>
  <c r="A2051" i="2"/>
  <c r="A3538" i="2"/>
  <c r="A632" i="2"/>
  <c r="A647" i="2"/>
  <c r="A1417" i="2"/>
  <c r="A1415" i="2"/>
  <c r="A2020" i="2"/>
  <c r="A1416" i="2"/>
  <c r="A1246" i="2"/>
  <c r="A1245" i="2"/>
  <c r="A2019" i="2"/>
  <c r="A1243" i="2"/>
  <c r="A2897" i="2"/>
  <c r="A2896" i="2"/>
  <c r="A1244" i="2"/>
  <c r="A1887" i="2"/>
  <c r="A2895" i="2"/>
  <c r="A2894" i="2"/>
  <c r="A2251" i="2"/>
  <c r="A946" i="2"/>
  <c r="A2250" i="2"/>
  <c r="A2249" i="2"/>
  <c r="A2252" i="2"/>
  <c r="A1476" i="2"/>
  <c r="A1477" i="2"/>
  <c r="A1478" i="2"/>
  <c r="A629" i="2"/>
  <c r="A1114" i="2"/>
  <c r="A1113" i="2"/>
  <c r="A1562" i="2"/>
  <c r="A437" i="2"/>
  <c r="A1559" i="2"/>
  <c r="A316" i="2"/>
  <c r="A1558" i="2"/>
  <c r="A143" i="2"/>
  <c r="A35" i="2"/>
  <c r="A1560" i="2"/>
  <c r="A1561" i="2"/>
  <c r="A141" i="2"/>
  <c r="A142" i="2"/>
  <c r="A2739" i="2"/>
  <c r="A140" i="2"/>
  <c r="A94" i="2"/>
  <c r="A2738" i="2"/>
  <c r="A8" i="2"/>
  <c r="A92" i="2"/>
  <c r="A93" i="2"/>
  <c r="A91" i="2"/>
  <c r="A90" i="2"/>
  <c r="A89" i="2"/>
  <c r="A3" i="2"/>
  <c r="A88" i="2"/>
  <c r="A87" i="2"/>
  <c r="A86" i="2"/>
  <c r="A3224" i="2"/>
  <c r="A463" i="2"/>
  <c r="A3223" i="2"/>
  <c r="A3222" i="2"/>
  <c r="A85" i="2"/>
  <c r="A3610" i="2"/>
  <c r="A1064" i="2"/>
  <c r="A1063" i="2"/>
  <c r="A1851" i="2"/>
  <c r="A1850" i="2"/>
  <c r="A2340" i="2"/>
  <c r="A1065" i="2"/>
  <c r="A3609" i="2"/>
  <c r="A110" i="2"/>
  <c r="A109" i="2"/>
  <c r="A1153" i="2"/>
  <c r="A1152" i="2"/>
  <c r="A1151" i="2"/>
  <c r="A1150" i="2"/>
  <c r="A30" i="2"/>
  <c r="A1149" i="2"/>
  <c r="A3294" i="2"/>
  <c r="A2884" i="2"/>
  <c r="A2883" i="2"/>
  <c r="A2882" i="2"/>
  <c r="A2881" i="2"/>
  <c r="A3295" i="2"/>
  <c r="A2880" i="2"/>
  <c r="A2878" i="2"/>
  <c r="A2879" i="2"/>
  <c r="A2877" i="2"/>
  <c r="A2829" i="2"/>
  <c r="A2876" i="2"/>
  <c r="A2875" i="2"/>
  <c r="A600" i="2"/>
  <c r="A2873" i="2"/>
  <c r="A2874" i="2"/>
  <c r="A337" i="2"/>
  <c r="A2165" i="2"/>
  <c r="A1271" i="2"/>
  <c r="A2164" i="2"/>
  <c r="A1270" i="2"/>
  <c r="A1268" i="2"/>
  <c r="A1269" i="2"/>
  <c r="A1267" i="2"/>
  <c r="A1266" i="2"/>
  <c r="A345" i="2"/>
  <c r="A1264" i="2"/>
  <c r="A1265" i="2"/>
  <c r="A1263" i="2"/>
  <c r="A215" i="2"/>
  <c r="A1262" i="2"/>
  <c r="A213" i="2"/>
  <c r="A214" i="2"/>
  <c r="A211" i="2"/>
  <c r="A212" i="2"/>
  <c r="A12" i="2"/>
  <c r="A1759" i="2"/>
  <c r="A210" i="2"/>
  <c r="A355" i="2"/>
  <c r="A3144" i="2"/>
  <c r="A1758" i="2"/>
  <c r="A748" i="2"/>
  <c r="A3355" i="2"/>
  <c r="A3143" i="2"/>
  <c r="A3148" i="2"/>
  <c r="A452" i="2"/>
  <c r="A3139" i="2"/>
  <c r="A3147" i="2"/>
  <c r="A3137" i="2"/>
  <c r="A3138" i="2"/>
  <c r="A328" i="2"/>
  <c r="A2212" i="2"/>
  <c r="A3136" i="2"/>
  <c r="A2560" i="2"/>
  <c r="A439" i="2"/>
  <c r="A2570" i="2"/>
  <c r="A2569" i="2"/>
  <c r="A416" i="2"/>
  <c r="A2572" i="2"/>
  <c r="A2571" i="2"/>
  <c r="A478" i="2"/>
  <c r="A2574" i="2"/>
  <c r="A2573" i="2"/>
  <c r="A529" i="2"/>
  <c r="A2576" i="2"/>
  <c r="A2575" i="2"/>
  <c r="A2166" i="2"/>
  <c r="A3013" i="2"/>
  <c r="A1696" i="2"/>
  <c r="A3012" i="2"/>
  <c r="A741" i="2"/>
  <c r="A3011" i="2"/>
  <c r="A3010" i="2"/>
  <c r="A3299" i="2"/>
  <c r="A680" i="2"/>
  <c r="A1809" i="2"/>
  <c r="A3421" i="2"/>
  <c r="A3329" i="2"/>
  <c r="A3328" i="2"/>
  <c r="A3036" i="2"/>
  <c r="A553" i="2"/>
  <c r="A1661" i="2"/>
  <c r="A1660" i="2"/>
  <c r="A297" i="2"/>
  <c r="A2117" i="2"/>
  <c r="A2116" i="2"/>
  <c r="A1084" i="2"/>
  <c r="A1083" i="2"/>
  <c r="A1082" i="2"/>
  <c r="A1081" i="2"/>
  <c r="A314" i="2"/>
  <c r="A2266" i="2"/>
  <c r="A1612" i="2"/>
  <c r="A1611" i="2"/>
  <c r="A1690" i="2"/>
  <c r="A1609" i="2"/>
  <c r="A1610" i="2"/>
  <c r="A666" i="2"/>
  <c r="A1608" i="2"/>
  <c r="A1607" i="2"/>
  <c r="A1604" i="2"/>
  <c r="A1603" i="2"/>
  <c r="A1606" i="2"/>
  <c r="A1605" i="2"/>
  <c r="A1602" i="2"/>
  <c r="A1601" i="2"/>
  <c r="A1295" i="2"/>
  <c r="A461" i="2"/>
  <c r="A1294" i="2"/>
  <c r="A1292" i="2"/>
  <c r="A1293" i="2"/>
  <c r="A336" i="2"/>
  <c r="A162" i="2"/>
  <c r="A1291" i="2"/>
  <c r="A161" i="2"/>
  <c r="A10" i="2"/>
  <c r="A160" i="2"/>
  <c r="A3415" i="2"/>
  <c r="A3314" i="2"/>
  <c r="A2552" i="2"/>
  <c r="A2551" i="2"/>
  <c r="A3286" i="2"/>
  <c r="A3341" i="2"/>
  <c r="A770" i="2"/>
  <c r="A3285" i="2"/>
  <c r="A2984" i="2"/>
  <c r="A3340" i="2"/>
  <c r="A739" i="2"/>
  <c r="A2983" i="2"/>
  <c r="A1940" i="2"/>
  <c r="A686" i="2"/>
  <c r="A2919" i="2"/>
  <c r="A1939" i="2"/>
  <c r="A2918" i="2"/>
  <c r="A2917" i="2"/>
  <c r="A729" i="2"/>
  <c r="A2916" i="2"/>
  <c r="A2915" i="2"/>
  <c r="A2413" i="2"/>
  <c r="A369" i="2"/>
  <c r="A2782" i="2"/>
  <c r="A2781" i="2"/>
  <c r="A2779" i="2"/>
  <c r="A2778" i="2"/>
  <c r="A2780" i="2"/>
  <c r="A2777" i="2"/>
  <c r="A1116" i="2"/>
  <c r="A2423" i="2"/>
  <c r="A1181" i="2"/>
  <c r="A633" i="2"/>
  <c r="A1179" i="2"/>
  <c r="A1180" i="2"/>
  <c r="A1177" i="2"/>
  <c r="A1178" i="2"/>
  <c r="A1176" i="2"/>
  <c r="A1174" i="2"/>
  <c r="A1175" i="2"/>
  <c r="A1173" i="2"/>
  <c r="A465" i="2"/>
  <c r="A1172" i="2"/>
  <c r="A3343" i="2"/>
  <c r="A3423" i="2"/>
  <c r="A3342" i="2"/>
  <c r="A3087" i="2"/>
  <c r="A3088" i="2"/>
  <c r="A3110" i="2"/>
  <c r="A3109" i="2"/>
  <c r="A3108" i="2"/>
  <c r="A746" i="2"/>
  <c r="A3107" i="2"/>
  <c r="A2558" i="2"/>
  <c r="A1362" i="2"/>
  <c r="A2556" i="2"/>
  <c r="A1361" i="2"/>
  <c r="A1360" i="2"/>
  <c r="A1359" i="2"/>
  <c r="A643" i="2"/>
  <c r="A1358" i="2"/>
  <c r="A1357" i="2"/>
  <c r="A1355" i="2"/>
  <c r="A1356" i="2"/>
  <c r="A1354" i="2"/>
  <c r="A1353" i="2"/>
  <c r="A1352" i="2"/>
  <c r="A1351" i="2"/>
  <c r="A415" i="2"/>
  <c r="A1512" i="2"/>
  <c r="A874" i="2"/>
  <c r="A2610" i="2"/>
  <c r="A872" i="2"/>
  <c r="A873" i="2"/>
  <c r="A871" i="2"/>
  <c r="A869" i="2"/>
  <c r="A870" i="2"/>
  <c r="A868" i="2"/>
  <c r="A866" i="2"/>
  <c r="A867" i="2"/>
  <c r="A865" i="2"/>
  <c r="A282" i="2"/>
  <c r="A864" i="2"/>
  <c r="A863" i="2"/>
  <c r="A861" i="2"/>
  <c r="A862" i="2"/>
  <c r="A860" i="2"/>
  <c r="A749" i="2"/>
  <c r="A3150" i="2"/>
  <c r="A3149" i="2"/>
  <c r="A1482" i="2"/>
  <c r="A720" i="2"/>
  <c r="A652" i="2"/>
  <c r="A2822" i="2"/>
  <c r="A2533" i="2"/>
  <c r="A2823" i="2"/>
  <c r="A2531" i="2"/>
  <c r="A2530" i="2"/>
  <c r="A2532" i="2"/>
  <c r="A954" i="2"/>
  <c r="A857" i="2"/>
  <c r="A858" i="2"/>
  <c r="A3465" i="2"/>
  <c r="A3464" i="2"/>
  <c r="A855" i="2"/>
  <c r="A856" i="2"/>
  <c r="A25" i="2"/>
  <c r="A77" i="2"/>
  <c r="A76" i="2"/>
  <c r="A75" i="2"/>
  <c r="A74" i="2"/>
  <c r="A73" i="2"/>
  <c r="A15" i="2"/>
  <c r="A72" i="2"/>
  <c r="A71" i="2"/>
  <c r="A470" i="2"/>
  <c r="A1304" i="2"/>
  <c r="A320" i="2"/>
  <c r="A1303" i="2"/>
  <c r="A1302" i="2"/>
  <c r="A846" i="2"/>
  <c r="A609" i="2"/>
  <c r="A845" i="2"/>
  <c r="A843" i="2"/>
  <c r="A844" i="2"/>
  <c r="A3576" i="2"/>
  <c r="A3574" i="2"/>
  <c r="A3575" i="2"/>
  <c r="A3573" i="2"/>
  <c r="A777" i="2"/>
  <c r="A778" i="2"/>
  <c r="A603" i="2"/>
  <c r="A776" i="2"/>
  <c r="A775" i="2"/>
  <c r="A774" i="2"/>
  <c r="A773" i="2"/>
  <c r="A604" i="2"/>
  <c r="A772" i="2"/>
  <c r="A771" i="2"/>
  <c r="A175" i="2"/>
  <c r="A164" i="2"/>
  <c r="A163" i="2"/>
  <c r="A3605" i="2"/>
  <c r="A3606" i="2"/>
  <c r="A372" i="2"/>
  <c r="A1036" i="2"/>
  <c r="A2163" i="2"/>
  <c r="A2162" i="2"/>
  <c r="A399" i="2"/>
  <c r="A267" i="2"/>
  <c r="A1725" i="2"/>
  <c r="A1724" i="2"/>
  <c r="A279" i="2"/>
  <c r="A1990" i="2"/>
  <c r="A2088" i="2"/>
  <c r="A1989" i="2"/>
  <c r="A1987" i="2"/>
  <c r="A1986" i="2"/>
  <c r="A1988" i="2"/>
  <c r="A1985" i="2"/>
  <c r="A39" i="2"/>
  <c r="A1783" i="2"/>
  <c r="A181" i="2"/>
  <c r="A1781" i="2"/>
  <c r="A1782" i="2"/>
  <c r="A1780" i="2"/>
  <c r="A1779" i="2"/>
  <c r="A566" i="2"/>
  <c r="A3455" i="2"/>
  <c r="A3454" i="2"/>
  <c r="A3565" i="2"/>
  <c r="A3566" i="2"/>
  <c r="A1531" i="2"/>
  <c r="A3568" i="2"/>
  <c r="A1147" i="2"/>
  <c r="A1146" i="2"/>
  <c r="A1148" i="2"/>
  <c r="A1145" i="2"/>
  <c r="A326" i="2"/>
  <c r="A1112" i="2"/>
  <c r="A1111" i="2"/>
  <c r="A1144" i="2"/>
  <c r="A1143" i="2"/>
  <c r="A1109" i="2"/>
  <c r="A1108" i="2"/>
  <c r="A1105" i="2"/>
  <c r="A592" i="2"/>
  <c r="A1104" i="2"/>
  <c r="A1103" i="2"/>
  <c r="A1102" i="2"/>
  <c r="A527" i="2"/>
  <c r="A3015" i="2"/>
  <c r="A3135" i="2"/>
  <c r="A432" i="2"/>
  <c r="A3014" i="2"/>
  <c r="A2550" i="2"/>
  <c r="A2548" i="2"/>
  <c r="A2549" i="2"/>
  <c r="A1941" i="2"/>
  <c r="A2547" i="2"/>
  <c r="A2326" i="2"/>
  <c r="A2325" i="2"/>
  <c r="A2324" i="2"/>
  <c r="A3106" i="2"/>
  <c r="A2327" i="2"/>
  <c r="A586" i="2"/>
  <c r="A1786" i="2"/>
  <c r="A2323" i="2"/>
  <c r="A1787" i="2"/>
  <c r="A1784" i="2"/>
  <c r="A687" i="2"/>
  <c r="A1785" i="2"/>
  <c r="A1945" i="2"/>
  <c r="A1944" i="2"/>
  <c r="A1942" i="2"/>
  <c r="A1943" i="2"/>
  <c r="A498" i="2"/>
  <c r="A2468" i="2"/>
  <c r="A2513" i="2"/>
  <c r="A2467" i="2"/>
  <c r="A2466" i="2"/>
  <c r="A1165" i="2"/>
  <c r="A1164" i="2"/>
  <c r="A1162" i="2"/>
  <c r="A2046" i="2"/>
  <c r="A2045" i="2"/>
  <c r="A2044" i="2"/>
  <c r="A677" i="2"/>
  <c r="A1790" i="2"/>
  <c r="A1882" i="2"/>
  <c r="A1881" i="2"/>
  <c r="A1880" i="2"/>
  <c r="A1878" i="2"/>
  <c r="A1877" i="2"/>
  <c r="A1879" i="2"/>
  <c r="A1876" i="2"/>
  <c r="A1875" i="2"/>
  <c r="A1874" i="2"/>
  <c r="A341" i="2"/>
  <c r="A1873" i="2"/>
  <c r="A1872" i="2"/>
  <c r="A2150" i="2"/>
  <c r="A2149" i="2"/>
  <c r="A295" i="2"/>
  <c r="A2379" i="2"/>
  <c r="A707" i="2"/>
  <c r="A794" i="2"/>
  <c r="A793" i="2"/>
  <c r="A2378" i="2"/>
  <c r="A2421" i="2"/>
  <c r="A2422" i="2"/>
  <c r="A2497" i="2"/>
  <c r="A2495" i="2"/>
  <c r="A2496" i="2"/>
  <c r="A2494" i="2"/>
  <c r="A303" i="2"/>
  <c r="A378" i="2"/>
  <c r="A2949" i="2"/>
  <c r="A755" i="2"/>
  <c r="A2948" i="2"/>
  <c r="A3203" i="2"/>
  <c r="A146" i="2"/>
  <c r="A147" i="2"/>
  <c r="A145" i="2"/>
  <c r="A256" i="2"/>
  <c r="A515" i="2"/>
  <c r="A1127" i="2"/>
  <c r="A2668" i="2"/>
  <c r="A3082" i="2"/>
  <c r="A3081" i="2"/>
  <c r="A2617" i="2"/>
  <c r="A2889" i="2"/>
  <c r="A3539" i="2"/>
  <c r="A2358" i="2"/>
  <c r="A2888" i="2"/>
  <c r="A1037" i="2"/>
  <c r="A2357" i="2"/>
  <c r="A3570" i="2"/>
  <c r="A2702" i="2"/>
  <c r="A574" i="2"/>
  <c r="A414" i="2"/>
  <c r="A2056" i="2"/>
  <c r="A3611" i="2"/>
  <c r="A3612" i="2"/>
  <c r="A888" i="2"/>
  <c r="A889" i="2"/>
  <c r="A611" i="2"/>
  <c r="A887" i="2"/>
  <c r="A886" i="2"/>
  <c r="A884" i="2"/>
  <c r="A885" i="2"/>
  <c r="A882" i="2"/>
  <c r="A883" i="2"/>
  <c r="A881" i="2"/>
  <c r="A880" i="2"/>
  <c r="A352" i="2"/>
  <c r="A879" i="2"/>
  <c r="A877" i="2"/>
  <c r="A878" i="2"/>
  <c r="A3236" i="2"/>
  <c r="A876" i="2"/>
  <c r="A1058" i="2"/>
  <c r="A2693" i="2"/>
  <c r="A2980" i="2"/>
  <c r="A2428" i="2"/>
  <c r="A932" i="2"/>
  <c r="A875" i="2"/>
  <c r="A931" i="2"/>
  <c r="A929" i="2"/>
  <c r="A930" i="2"/>
  <c r="A928" i="2"/>
  <c r="A612" i="2"/>
  <c r="A927" i="2"/>
  <c r="A925" i="2"/>
  <c r="A926" i="2"/>
  <c r="A924" i="2"/>
  <c r="A275" i="2"/>
  <c r="A923" i="2"/>
  <c r="A922" i="2"/>
  <c r="A920" i="2"/>
  <c r="A921" i="2"/>
  <c r="A919" i="2"/>
  <c r="A918" i="2"/>
  <c r="A916" i="2"/>
  <c r="A917" i="2"/>
  <c r="A915" i="2"/>
  <c r="A911" i="2"/>
  <c r="A914" i="2"/>
  <c r="A909" i="2"/>
  <c r="A910" i="2"/>
  <c r="A907" i="2"/>
  <c r="A906" i="2"/>
  <c r="A908" i="2"/>
  <c r="A444" i="2"/>
  <c r="A903" i="2"/>
  <c r="A902" i="2"/>
  <c r="A900" i="2"/>
  <c r="A899" i="2"/>
  <c r="A901" i="2"/>
  <c r="A898" i="2"/>
  <c r="A897" i="2"/>
  <c r="A895" i="2"/>
  <c r="A896" i="2"/>
  <c r="A894" i="2"/>
  <c r="A892" i="2"/>
  <c r="A891" i="2"/>
  <c r="A2401" i="2"/>
  <c r="A893" i="2"/>
  <c r="A2400" i="2"/>
  <c r="A2399" i="2"/>
  <c r="A1052" i="2"/>
  <c r="A1051" i="2"/>
  <c r="A1050" i="2"/>
  <c r="A1048" i="2"/>
  <c r="A2330" i="2"/>
  <c r="A2329" i="2"/>
  <c r="A2328" i="2"/>
  <c r="A2188" i="2"/>
  <c r="A2187" i="2"/>
  <c r="A1778" i="2"/>
  <c r="A1776" i="2"/>
  <c r="A1775" i="2"/>
  <c r="A1774" i="2"/>
  <c r="A1773" i="2"/>
  <c r="A1772" i="2"/>
  <c r="A1771" i="2"/>
  <c r="A1770" i="2"/>
  <c r="A1769" i="2"/>
  <c r="A1768" i="2"/>
  <c r="A1767" i="2"/>
  <c r="A676" i="2"/>
  <c r="A1766" i="2"/>
  <c r="A1777" i="2"/>
  <c r="A1765" i="2"/>
  <c r="A106" i="2"/>
  <c r="A104" i="2"/>
  <c r="A103" i="2"/>
  <c r="A28" i="2"/>
  <c r="A105" i="2"/>
  <c r="A102" i="2"/>
  <c r="A101" i="2"/>
  <c r="A100" i="2"/>
  <c r="A20" i="2"/>
  <c r="A5" i="2"/>
  <c r="A99" i="2"/>
  <c r="A98" i="2"/>
  <c r="A96" i="2"/>
  <c r="A97" i="2"/>
  <c r="A95" i="2"/>
  <c r="A1645" i="2"/>
  <c r="A1644" i="2"/>
  <c r="A669" i="2"/>
  <c r="A1643" i="2"/>
  <c r="A1641" i="2"/>
  <c r="A1642" i="2"/>
  <c r="A1640" i="2"/>
  <c r="A1638" i="2"/>
  <c r="A668" i="2"/>
  <c r="A1639" i="2"/>
  <c r="A1637" i="2"/>
  <c r="A373" i="2"/>
  <c r="A1434" i="2"/>
  <c r="A2220" i="2"/>
  <c r="A2221" i="2"/>
  <c r="A1508" i="2"/>
  <c r="A1509" i="2"/>
  <c r="A1506" i="2"/>
  <c r="A1507" i="2"/>
  <c r="A1505" i="2"/>
  <c r="A1504" i="2"/>
  <c r="A546" i="2"/>
  <c r="A1503" i="2"/>
  <c r="A1501" i="2"/>
  <c r="A1502" i="2"/>
  <c r="A655" i="2"/>
  <c r="A1500" i="2"/>
  <c r="A1498" i="2"/>
  <c r="A1499" i="2"/>
  <c r="A1836" i="2"/>
  <c r="A1837" i="2"/>
  <c r="A1835" i="2"/>
  <c r="A495" i="2"/>
  <c r="A1833" i="2"/>
  <c r="A1832" i="2"/>
  <c r="A1834" i="2"/>
  <c r="A1831" i="2"/>
  <c r="A1829" i="2"/>
  <c r="A1830" i="2"/>
  <c r="A1828" i="2"/>
  <c r="A1827" i="2"/>
  <c r="A2609" i="2"/>
  <c r="A682" i="2"/>
  <c r="A737" i="2"/>
  <c r="A2963" i="2"/>
  <c r="A2962" i="2"/>
  <c r="A199" i="2"/>
  <c r="A198" i="2"/>
  <c r="A197" i="2"/>
  <c r="A196" i="2"/>
  <c r="A41" i="2"/>
  <c r="A193" i="2"/>
  <c r="A195" i="2"/>
  <c r="A194" i="2"/>
  <c r="A782" i="2"/>
  <c r="A3420" i="2"/>
  <c r="A1888" i="2"/>
  <c r="A1471" i="2"/>
  <c r="A1470" i="2"/>
  <c r="A520" i="2"/>
  <c r="A1472" i="2"/>
  <c r="A1469" i="2"/>
  <c r="A1428" i="2"/>
  <c r="A2223" i="2"/>
  <c r="A2222" i="2"/>
  <c r="A346" i="2"/>
  <c r="A1057" i="2"/>
  <c r="A3032" i="2"/>
  <c r="A3031" i="2"/>
  <c r="A2248" i="2"/>
  <c r="A3311" i="2"/>
  <c r="A2901" i="2"/>
  <c r="A2900" i="2"/>
  <c r="A3312" i="2"/>
  <c r="A2898" i="2"/>
  <c r="A2899" i="2"/>
  <c r="A730" i="2"/>
  <c r="A2921" i="2"/>
  <c r="A3076" i="2"/>
  <c r="A2920" i="2"/>
  <c r="A3075" i="2"/>
  <c r="A3074" i="2"/>
  <c r="A479" i="2"/>
  <c r="A489" i="2"/>
  <c r="A3318" i="2"/>
  <c r="A3319" i="2"/>
  <c r="A3073" i="2"/>
  <c r="A3071" i="2"/>
  <c r="A3072" i="2"/>
  <c r="A3263" i="2"/>
  <c r="A361" i="2"/>
  <c r="A3262" i="2"/>
  <c r="A761" i="2"/>
  <c r="A3261" i="2"/>
  <c r="A368" i="2"/>
  <c r="A1089" i="2"/>
  <c r="A2503" i="2"/>
  <c r="A2481" i="2"/>
  <c r="A1088" i="2"/>
  <c r="A499" i="2"/>
  <c r="A3239" i="2"/>
  <c r="A2480" i="2"/>
  <c r="A3238" i="2"/>
  <c r="A3585" i="2"/>
  <c r="A3586" i="2"/>
  <c r="A706" i="2"/>
  <c r="A2359" i="2"/>
  <c r="A2360" i="2"/>
  <c r="A538" i="2"/>
  <c r="A2705" i="2"/>
  <c r="A2704" i="2"/>
  <c r="A744" i="2"/>
  <c r="A3091" i="2"/>
  <c r="A179" i="2"/>
  <c r="A11" i="2"/>
  <c r="A3090" i="2"/>
  <c r="A180" i="2"/>
  <c r="A3293" i="2"/>
  <c r="A178" i="2"/>
  <c r="A3292" i="2"/>
  <c r="A1589" i="2"/>
  <c r="A1588" i="2"/>
  <c r="A1587" i="2"/>
  <c r="A1586" i="2"/>
  <c r="A587" i="2"/>
  <c r="A248" i="2"/>
  <c r="A1585" i="2"/>
  <c r="A245" i="2"/>
  <c r="A244" i="2"/>
  <c r="A247" i="2"/>
  <c r="A246" i="2"/>
  <c r="A242" i="2"/>
  <c r="A243" i="2"/>
  <c r="A240" i="2"/>
  <c r="A241" i="2"/>
  <c r="A239" i="2"/>
  <c r="A46" i="2"/>
  <c r="A237" i="2"/>
  <c r="A238" i="2"/>
  <c r="A235" i="2"/>
  <c r="A236" i="2"/>
  <c r="A2736" i="2"/>
  <c r="A2734" i="2"/>
  <c r="A2735" i="2"/>
  <c r="A1016" i="2"/>
  <c r="A2733" i="2"/>
  <c r="A1015" i="2"/>
  <c r="A620" i="2"/>
  <c r="A1013" i="2"/>
  <c r="A1012" i="2"/>
  <c r="A1014" i="2"/>
  <c r="A1010" i="2"/>
  <c r="A1011" i="2"/>
  <c r="A1008" i="2"/>
  <c r="A1007" i="2"/>
  <c r="A1006" i="2"/>
  <c r="A619" i="2"/>
  <c r="A1005" i="2"/>
  <c r="A2947" i="2"/>
  <c r="A1009" i="2"/>
  <c r="A1004" i="2"/>
  <c r="A1002" i="2"/>
  <c r="A1003" i="2"/>
  <c r="A1001" i="2"/>
  <c r="A252" i="2"/>
  <c r="A108" i="2"/>
  <c r="A29" i="2"/>
  <c r="A107" i="2"/>
  <c r="A685" i="2"/>
  <c r="A1910" i="2"/>
  <c r="A1909" i="2"/>
  <c r="A2971" i="2"/>
  <c r="A1213" i="2"/>
  <c r="A551" i="2"/>
  <c r="A2383" i="2"/>
  <c r="A1212" i="2"/>
  <c r="A1866" i="2"/>
  <c r="A1865" i="2"/>
  <c r="A684" i="2"/>
  <c r="A1868" i="2"/>
  <c r="A1867" i="2"/>
  <c r="A1863" i="2"/>
  <c r="A1864" i="2"/>
  <c r="A1862" i="2"/>
  <c r="A1860" i="2"/>
  <c r="A1861" i="2"/>
  <c r="A1859" i="2"/>
  <c r="A683" i="2"/>
  <c r="A1858" i="2"/>
  <c r="A1857" i="2"/>
  <c r="A1856" i="2"/>
  <c r="A1855" i="2"/>
  <c r="A1853" i="2"/>
  <c r="A391" i="2"/>
  <c r="A1852" i="2"/>
  <c r="A1854" i="2"/>
  <c r="A2086" i="2"/>
  <c r="A700" i="2"/>
  <c r="A2085" i="2"/>
  <c r="A2649" i="2"/>
  <c r="A1764" i="2"/>
  <c r="A1825" i="2"/>
  <c r="A936" i="2"/>
  <c r="A3419" i="2"/>
  <c r="A781" i="2"/>
  <c r="A1897" i="2"/>
  <c r="A1896" i="2"/>
  <c r="A3418" i="2"/>
  <c r="A3221" i="2"/>
  <c r="A542" i="2"/>
  <c r="A1240" i="2"/>
  <c r="A3220" i="2"/>
  <c r="A313" i="2"/>
  <c r="A1239" i="2"/>
  <c r="A2650" i="2"/>
  <c r="A516" i="2"/>
  <c r="A1431" i="2"/>
  <c r="A1238" i="2"/>
  <c r="A462" i="2"/>
  <c r="A580" i="2"/>
  <c r="A2082" i="2"/>
  <c r="A2081" i="2"/>
  <c r="A1679" i="2"/>
  <c r="A2083" i="2"/>
  <c r="A356" i="2"/>
  <c r="A2356" i="2"/>
  <c r="A3451" i="2"/>
  <c r="A3450" i="2"/>
  <c r="A1234" i="2"/>
  <c r="A1235" i="2"/>
  <c r="A16" i="2"/>
  <c r="A177" i="2"/>
  <c r="A3079" i="2"/>
  <c r="A567" i="2"/>
  <c r="A3078" i="2"/>
  <c r="A3077" i="2"/>
  <c r="A2580" i="2"/>
  <c r="A433" i="2"/>
  <c r="A2579" i="2"/>
  <c r="A2725" i="2"/>
  <c r="A3033" i="2"/>
  <c r="A420" i="2"/>
  <c r="A3321" i="2"/>
  <c r="A973" i="2"/>
  <c r="A3320" i="2"/>
  <c r="A974" i="2"/>
  <c r="A2277" i="2"/>
  <c r="A1347" i="2"/>
  <c r="A1350" i="2"/>
  <c r="A641" i="2"/>
  <c r="A1349" i="2"/>
  <c r="A1346" i="2"/>
  <c r="A1348" i="2"/>
  <c r="A1345" i="2"/>
  <c r="A1344" i="2"/>
  <c r="A1341" i="2"/>
  <c r="A1340" i="2"/>
  <c r="A1343" i="2"/>
  <c r="A1342" i="2"/>
  <c r="A1338" i="2"/>
  <c r="A3080" i="2"/>
  <c r="A642" i="2"/>
  <c r="A1339" i="2"/>
  <c r="A672" i="2"/>
  <c r="A1695" i="2"/>
  <c r="A1694" i="2"/>
  <c r="A1216" i="2"/>
  <c r="A2090" i="2"/>
  <c r="A1693" i="2"/>
  <c r="A2089" i="2"/>
  <c r="A1137" i="2"/>
  <c r="A423" i="2"/>
  <c r="A2226" i="2"/>
  <c r="A2225" i="2"/>
  <c r="A1678" i="2"/>
  <c r="A803" i="2"/>
  <c r="A283" i="2"/>
  <c r="A2968" i="2"/>
  <c r="A1161" i="2"/>
  <c r="A1160" i="2"/>
  <c r="A802" i="2"/>
  <c r="A2966" i="2"/>
  <c r="A1158" i="2"/>
  <c r="A1159" i="2"/>
  <c r="A1709" i="2"/>
  <c r="A1708" i="2"/>
  <c r="A1710" i="2"/>
  <c r="A1707" i="2"/>
  <c r="A1706" i="2"/>
  <c r="A1705" i="2"/>
  <c r="A1704" i="2"/>
  <c r="A1702" i="2"/>
  <c r="A1703" i="2"/>
  <c r="A1699" i="2"/>
  <c r="A1698" i="2"/>
  <c r="A1700" i="2"/>
  <c r="A1701" i="2"/>
  <c r="A2017" i="2"/>
  <c r="A2018" i="2"/>
  <c r="A2015" i="2"/>
  <c r="A2014" i="2"/>
  <c r="A2016" i="2"/>
  <c r="A2013" i="2"/>
  <c r="A2011" i="2"/>
  <c r="A2012" i="2"/>
  <c r="A2010" i="2"/>
  <c r="A2129" i="2"/>
  <c r="A2009" i="2"/>
  <c r="A2126" i="2"/>
  <c r="A2125" i="2"/>
  <c r="A2128" i="2"/>
  <c r="A2127" i="2"/>
  <c r="A3317" i="2"/>
  <c r="A3112" i="2"/>
  <c r="A2124" i="2"/>
  <c r="A3457" i="2"/>
  <c r="A3456" i="2"/>
  <c r="A1581" i="2"/>
  <c r="A1580" i="2"/>
  <c r="A1578" i="2"/>
  <c r="A3181" i="2"/>
  <c r="A664" i="2"/>
  <c r="A1579" i="2"/>
  <c r="A2863" i="2"/>
  <c r="A727" i="2"/>
  <c r="A2862" i="2"/>
  <c r="A1301" i="2"/>
  <c r="A2865" i="2"/>
  <c r="A2245" i="2"/>
  <c r="A2244" i="2"/>
  <c r="A395" i="2"/>
  <c r="A2866" i="2"/>
  <c r="A3118" i="2"/>
  <c r="A644" i="2"/>
  <c r="A3327" i="2"/>
  <c r="A1403" i="2"/>
  <c r="A1402" i="2"/>
  <c r="A260" i="2"/>
  <c r="A1405" i="2"/>
  <c r="A307" i="2"/>
  <c r="A645" i="2"/>
  <c r="A1404" i="2"/>
  <c r="A1955" i="2"/>
  <c r="A18" i="2"/>
  <c r="A176" i="2"/>
  <c r="A1956" i="2"/>
  <c r="A1241" i="2"/>
  <c r="A2069" i="2"/>
  <c r="A2068" i="2"/>
  <c r="A1570" i="2"/>
  <c r="A3396" i="2"/>
  <c r="A2578" i="2"/>
  <c r="A2577" i="2"/>
  <c r="A1396" i="2"/>
  <c r="A3201" i="2"/>
  <c r="A3202" i="2"/>
  <c r="A2986" i="2"/>
  <c r="A2985" i="2"/>
  <c r="A3253" i="2"/>
  <c r="A3249" i="2"/>
  <c r="A2989" i="2"/>
  <c r="A1290" i="2"/>
  <c r="A2988" i="2"/>
  <c r="A349" i="2"/>
  <c r="A2870" i="2"/>
  <c r="A2869" i="2"/>
  <c r="A1261" i="2"/>
  <c r="A3291" i="2"/>
  <c r="A3325" i="2"/>
  <c r="A3324" i="2"/>
  <c r="A768" i="2"/>
  <c r="A3323" i="2"/>
  <c r="A3212" i="2"/>
  <c r="A734" i="2"/>
  <c r="A2951" i="2"/>
  <c r="A2950" i="2"/>
  <c r="A934" i="2"/>
  <c r="A2091" i="2"/>
  <c r="A735" i="2"/>
  <c r="A2953" i="2"/>
  <c r="A736" i="2"/>
  <c r="A2954" i="2"/>
  <c r="A425" i="2"/>
  <c r="A2956" i="2"/>
  <c r="A588" i="2"/>
  <c r="A2942" i="2"/>
  <c r="A2945" i="2"/>
  <c r="A409" i="2"/>
  <c r="A2944" i="2"/>
  <c r="A301" i="2"/>
  <c r="A2946" i="2"/>
  <c r="A3463" i="2"/>
  <c r="A3462" i="2"/>
  <c r="A2460" i="2"/>
  <c r="A1475" i="2"/>
  <c r="A430" i="2"/>
  <c r="A2465" i="2"/>
  <c r="A3140" i="2"/>
  <c r="A2684" i="2"/>
  <c r="A453" i="2"/>
  <c r="A1760" i="2"/>
  <c r="A382" i="2"/>
  <c r="A2542" i="2"/>
  <c r="A258" i="2"/>
  <c r="A2872" i="2"/>
  <c r="A1031" i="2"/>
  <c r="A2923" i="2"/>
  <c r="A2924" i="2"/>
  <c r="A3301" i="2"/>
  <c r="A2922" i="2"/>
  <c r="A3257" i="2"/>
  <c r="A3020" i="2"/>
  <c r="A2991" i="2"/>
  <c r="A2960" i="2"/>
  <c r="A560" i="2"/>
  <c r="A2461" i="2"/>
  <c r="A1474" i="2"/>
  <c r="A1816" i="2"/>
  <c r="A3411" i="2"/>
  <c r="A2415" i="2"/>
  <c r="A2414" i="2"/>
  <c r="A449" i="2"/>
  <c r="A424" i="2"/>
  <c r="A2595" i="2"/>
  <c r="A3412" i="2"/>
  <c r="A2459" i="2"/>
  <c r="A2416" i="2"/>
  <c r="A2596" i="2"/>
  <c r="A1280" i="2"/>
  <c r="A1281" i="2"/>
  <c r="A1277" i="2"/>
  <c r="A1278" i="2"/>
  <c r="A1274" i="2"/>
  <c r="A1273" i="2"/>
  <c r="A1275" i="2"/>
  <c r="A2769" i="2"/>
  <c r="A1272" i="2"/>
  <c r="A2773" i="2"/>
  <c r="A2770" i="2"/>
  <c r="A2776" i="2"/>
  <c r="A2772" i="2"/>
  <c r="A2774" i="2"/>
  <c r="A2775" i="2"/>
  <c r="A2766" i="2"/>
  <c r="A2767" i="2"/>
  <c r="A2745" i="2"/>
  <c r="A2904" i="2"/>
  <c r="A2903" i="2"/>
  <c r="A442" i="2"/>
  <c r="A1096" i="2"/>
  <c r="A2902" i="2"/>
  <c r="A628" i="2"/>
  <c r="A2952" i="2"/>
  <c r="A1094" i="2"/>
  <c r="A1095" i="2"/>
  <c r="A2926" i="2"/>
  <c r="A288" i="2"/>
  <c r="A3196" i="2"/>
  <c r="A3195" i="2"/>
  <c r="A2652" i="2"/>
  <c r="A2651" i="2"/>
  <c r="A309" i="2"/>
  <c r="A2092" i="2"/>
  <c r="A1039" i="2"/>
  <c r="A2240" i="2"/>
  <c r="A2239" i="2"/>
  <c r="A2586" i="2"/>
  <c r="A2585" i="2"/>
  <c r="A3384" i="2"/>
  <c r="A779" i="2"/>
  <c r="A3383" i="2"/>
  <c r="A3382" i="2"/>
  <c r="A1496" i="2"/>
  <c r="A1494" i="2"/>
  <c r="A1495" i="2"/>
  <c r="A1493" i="2"/>
  <c r="A654" i="2"/>
  <c r="A1492" i="2"/>
  <c r="A1491" i="2"/>
  <c r="A1490" i="2"/>
  <c r="A1489" i="2"/>
  <c r="A1487" i="2"/>
  <c r="A653" i="2"/>
  <c r="A1486" i="2"/>
  <c r="A1488" i="2"/>
  <c r="A2382" i="2"/>
  <c r="A1485" i="2"/>
  <c r="A2380" i="2"/>
  <c r="A2216" i="2"/>
  <c r="A2584" i="2"/>
  <c r="A2265" i="2"/>
  <c r="A2381" i="2"/>
  <c r="A3237" i="2"/>
  <c r="A3403" i="2"/>
  <c r="A3402" i="2"/>
  <c r="A780" i="2"/>
  <c r="A3401" i="2"/>
  <c r="A1432" i="2"/>
  <c r="A3021" i="2"/>
  <c r="A3208" i="2"/>
  <c r="A756" i="2"/>
  <c r="A3207" i="2"/>
  <c r="A3116" i="2"/>
  <c r="A3322" i="2"/>
  <c r="A3115" i="2"/>
  <c r="A3114" i="2"/>
  <c r="A712" i="2"/>
  <c r="A2783" i="2"/>
  <c r="A2516" i="2"/>
  <c r="A2514" i="2"/>
  <c r="A2515" i="2"/>
  <c r="A723" i="2"/>
  <c r="A1453" i="2"/>
  <c r="A1452" i="2"/>
  <c r="A2834" i="2"/>
  <c r="A1451" i="2"/>
  <c r="A1450" i="2"/>
  <c r="A1454" i="2"/>
  <c r="A1449" i="2"/>
  <c r="A1448" i="2"/>
  <c r="A1445" i="2"/>
  <c r="A1447" i="2"/>
  <c r="A1444" i="2"/>
  <c r="A1446" i="2"/>
  <c r="A1443" i="2"/>
  <c r="A2681" i="2"/>
  <c r="A2680" i="2"/>
  <c r="A3226" i="2"/>
  <c r="A381" i="2"/>
  <c r="A2621" i="2"/>
  <c r="A377" i="2"/>
  <c r="A543" i="2"/>
  <c r="A2751" i="2"/>
  <c r="A3225" i="2"/>
  <c r="A2682" i="2"/>
  <c r="A318" i="2"/>
  <c r="A1391" i="2"/>
  <c r="A357" i="2"/>
  <c r="A1386" i="2"/>
  <c r="A1390" i="2"/>
  <c r="A1389" i="2"/>
  <c r="A1388" i="2"/>
  <c r="A1385" i="2"/>
  <c r="A1387" i="2"/>
  <c r="A1384" i="2"/>
  <c r="A1393" i="2"/>
  <c r="A280" i="2"/>
  <c r="A1383" i="2"/>
  <c r="A1808" i="2"/>
  <c r="A1382" i="2"/>
  <c r="A1807" i="2"/>
  <c r="A1806" i="2"/>
  <c r="A679" i="2"/>
  <c r="A1804" i="2"/>
  <c r="A1803" i="2"/>
  <c r="A1805" i="2"/>
  <c r="A1801" i="2"/>
  <c r="A1800" i="2"/>
  <c r="A1802" i="2"/>
  <c r="A1799" i="2"/>
  <c r="A564" i="2"/>
  <c r="A2855" i="2"/>
  <c r="A2856" i="2"/>
  <c r="A2853" i="2"/>
  <c r="A2854" i="2"/>
  <c r="A2851" i="2"/>
  <c r="A2852" i="2"/>
  <c r="A2563" i="2"/>
  <c r="A1283" i="2"/>
  <c r="A3302" i="2"/>
  <c r="A1247" i="2"/>
  <c r="A3204" i="2"/>
  <c r="A3205" i="2"/>
  <c r="A1658" i="2"/>
  <c r="A1657" i="2"/>
  <c r="A1659" i="2"/>
  <c r="A536" i="2"/>
  <c r="A1656" i="2"/>
  <c r="A1655" i="2"/>
  <c r="A1654" i="2"/>
  <c r="A1653" i="2"/>
  <c r="A1652" i="2"/>
  <c r="A1650" i="2"/>
  <c r="A1651" i="2"/>
  <c r="A458" i="2"/>
  <c r="A1649" i="2"/>
  <c r="A1647" i="2"/>
  <c r="A1648" i="2"/>
  <c r="A3407" i="2"/>
  <c r="A3145" i="2"/>
  <c r="A713" i="2"/>
  <c r="A2788" i="2"/>
  <c r="A3146" i="2"/>
  <c r="A714" i="2"/>
  <c r="A2791" i="2"/>
  <c r="A2792" i="2"/>
  <c r="A2790" i="2"/>
  <c r="A905" i="2"/>
  <c r="A715" i="2"/>
  <c r="A2796" i="2"/>
  <c r="A2794" i="2"/>
  <c r="A2795" i="2"/>
  <c r="A2232" i="2"/>
  <c r="A2231" i="2"/>
  <c r="A2233" i="2"/>
  <c r="A661" i="2"/>
  <c r="A1564" i="2"/>
  <c r="A1565" i="2"/>
  <c r="A1170" i="2"/>
  <c r="A19" i="2"/>
  <c r="A1171" i="2"/>
  <c r="A208" i="2"/>
  <c r="A209" i="2"/>
  <c r="A206" i="2"/>
  <c r="A207" i="2"/>
  <c r="A204" i="2"/>
  <c r="A205" i="2"/>
  <c r="A201" i="2"/>
  <c r="A200" i="2"/>
  <c r="A14" i="2"/>
  <c r="A1981" i="2"/>
  <c r="A202" i="2"/>
  <c r="A203" i="2"/>
  <c r="A1980" i="2"/>
  <c r="A1723" i="2"/>
  <c r="A1722" i="2"/>
  <c r="A1140" i="2"/>
  <c r="A2246" i="2"/>
  <c r="A1258" i="2"/>
  <c r="A1326" i="2"/>
  <c r="A2979" i="2"/>
  <c r="A1259" i="2"/>
  <c r="A2642" i="2"/>
  <c r="A2641" i="2"/>
  <c r="A3266" i="2"/>
  <c r="A3265" i="2"/>
  <c r="A762" i="2"/>
  <c r="A3264" i="2"/>
  <c r="A2230" i="2"/>
  <c r="A324" i="2"/>
  <c r="A2228" i="2"/>
  <c r="A2229" i="2"/>
  <c r="A626" i="2"/>
  <c r="A1075" i="2"/>
  <c r="A1076" i="2"/>
  <c r="A1074" i="2"/>
  <c r="A1073" i="2"/>
  <c r="A625" i="2"/>
  <c r="A1072" i="2"/>
  <c r="A1077" i="2"/>
  <c r="A1069" i="2"/>
  <c r="A365" i="2"/>
  <c r="A2697" i="2"/>
  <c r="A2965" i="2"/>
  <c r="A1070" i="2"/>
  <c r="A2964" i="2"/>
  <c r="A663" i="2"/>
  <c r="A1576" i="2"/>
  <c r="A487" i="2"/>
  <c r="A3526" i="2"/>
  <c r="A3527" i="2"/>
  <c r="A3525" i="2"/>
  <c r="A562" i="2"/>
  <c r="A2409" i="2"/>
  <c r="A1982" i="2"/>
  <c r="A2408" i="2"/>
  <c r="A403" i="2"/>
  <c r="A820" i="2"/>
  <c r="A2407" i="2"/>
  <c r="A2927" i="2"/>
  <c r="A819" i="2"/>
  <c r="A818" i="2"/>
  <c r="A1623" i="2"/>
  <c r="A1622" i="2"/>
  <c r="A323" i="2"/>
  <c r="A1621" i="2"/>
  <c r="A1620" i="2"/>
  <c r="A1619" i="2"/>
  <c r="A1618" i="2"/>
  <c r="A1614" i="2"/>
  <c r="A3552" i="2"/>
  <c r="A1616" i="2"/>
  <c r="A1613" i="2"/>
  <c r="A271" i="2"/>
  <c r="A3551" i="2"/>
  <c r="A3550" i="2"/>
  <c r="A1617" i="2"/>
  <c r="A1615" i="2"/>
  <c r="A3549" i="2"/>
  <c r="A2255" i="2"/>
  <c r="A2254" i="2"/>
  <c r="A2462" i="2"/>
  <c r="A1049" i="2"/>
  <c r="A2485" i="2"/>
  <c r="A2253" i="2"/>
  <c r="A3556" i="2"/>
  <c r="A3555" i="2"/>
  <c r="A3553" i="2"/>
  <c r="A3554" i="2"/>
  <c r="A2258" i="2"/>
  <c r="A1424" i="2"/>
  <c r="A2257" i="2"/>
  <c r="A2256" i="2"/>
  <c r="A1307" i="2"/>
  <c r="A1306" i="2"/>
  <c r="A799" i="2"/>
  <c r="A3254" i="2"/>
  <c r="A2990" i="2"/>
  <c r="A3086" i="2"/>
  <c r="A2484" i="2"/>
  <c r="A743" i="2"/>
  <c r="A2483" i="2"/>
  <c r="A1087" i="2"/>
  <c r="A2528" i="2"/>
  <c r="A3453" i="2"/>
  <c r="A800" i="2"/>
  <c r="A3452" i="2"/>
  <c r="A1305" i="2"/>
  <c r="A640" i="2"/>
  <c r="A3085" i="2"/>
  <c r="A1687" i="2"/>
  <c r="A623" i="2"/>
  <c r="A1034" i="2"/>
  <c r="A1053" i="2"/>
  <c r="A1032" i="2"/>
  <c r="A1100" i="2"/>
  <c r="A1098" i="2"/>
  <c r="A1097" i="2"/>
  <c r="A2912" i="2"/>
  <c r="A3187" i="2"/>
  <c r="A728" i="2"/>
  <c r="A2911" i="2"/>
  <c r="A1737" i="2"/>
  <c r="A2910" i="2"/>
  <c r="A1680" i="2"/>
  <c r="A2756" i="2"/>
  <c r="A1466" i="2"/>
  <c r="A1461" i="2"/>
  <c r="A1464" i="2"/>
  <c r="A651" i="2"/>
  <c r="A1463" i="2"/>
  <c r="A1460" i="2"/>
  <c r="A1462" i="2"/>
  <c r="A1459" i="2"/>
  <c r="A1467" i="2"/>
  <c r="A1465" i="2"/>
  <c r="A1458" i="2"/>
  <c r="A650" i="2"/>
  <c r="A1457" i="2"/>
  <c r="A649" i="2"/>
  <c r="A2476" i="2"/>
  <c r="A2477" i="2"/>
  <c r="A2475" i="2"/>
  <c r="A2474" i="2"/>
  <c r="A2473" i="2"/>
  <c r="A740" i="2"/>
  <c r="A2998" i="2"/>
  <c r="A2999" i="2"/>
  <c r="A333" i="2"/>
  <c r="A2996" i="2"/>
  <c r="A2589" i="2"/>
  <c r="A2997" i="2"/>
  <c r="A1442" i="2"/>
  <c r="A2581" i="2"/>
  <c r="A2588" i="2"/>
  <c r="A3414" i="2"/>
  <c r="A1674" i="2"/>
  <c r="A3458" i="2"/>
  <c r="A3459" i="2"/>
  <c r="A1556" i="2"/>
  <c r="A1557" i="2"/>
  <c r="A1554" i="2"/>
  <c r="A1555" i="2"/>
  <c r="A660" i="2"/>
  <c r="A1553" i="2"/>
  <c r="A1551" i="2"/>
  <c r="A1552" i="2"/>
  <c r="A1549" i="2"/>
  <c r="A2404" i="2"/>
  <c r="A1547" i="2"/>
  <c r="A1546" i="2"/>
  <c r="A659" i="2"/>
  <c r="A2403" i="2"/>
  <c r="A1545" i="2"/>
  <c r="A2402" i="2"/>
  <c r="A1211" i="2"/>
  <c r="A1210" i="2"/>
  <c r="A1550" i="2"/>
  <c r="A1548" i="2"/>
  <c r="A3268" i="2"/>
  <c r="A3035" i="2"/>
  <c r="A3267" i="2"/>
  <c r="A3034" i="2"/>
  <c r="A1208" i="2"/>
  <c r="A480" i="2"/>
  <c r="A3337" i="2"/>
  <c r="A3338" i="2"/>
  <c r="A3330" i="2"/>
  <c r="A3331" i="2"/>
  <c r="A3334" i="2"/>
  <c r="A3332" i="2"/>
  <c r="A3335" i="2"/>
  <c r="A3336" i="2"/>
  <c r="A3245" i="2"/>
  <c r="A3333" i="2"/>
  <c r="A2502" i="2"/>
  <c r="A3244" i="2"/>
  <c r="A3175" i="2"/>
  <c r="A3173" i="2"/>
  <c r="A2499" i="2"/>
  <c r="A3174" i="2"/>
  <c r="A3357" i="2"/>
  <c r="A3313" i="2"/>
  <c r="A751" i="2"/>
  <c r="A3172" i="2"/>
  <c r="A3105" i="2"/>
  <c r="A2500" i="2"/>
  <c r="A1970" i="2"/>
  <c r="A3104" i="2"/>
  <c r="A3397" i="2"/>
  <c r="A1569" i="2"/>
  <c r="A3309" i="2"/>
  <c r="A3310" i="2"/>
  <c r="A2168" i="2"/>
  <c r="A2169" i="2"/>
  <c r="A1182" i="2"/>
  <c r="A2167" i="2"/>
  <c r="A3260" i="2"/>
  <c r="A2784" i="2"/>
  <c r="A2227" i="2"/>
  <c r="A2994" i="2"/>
  <c r="A2993" i="2"/>
  <c r="A3410" i="2"/>
  <c r="A3211" i="2"/>
  <c r="A2995" i="2"/>
  <c r="A1566" i="2"/>
  <c r="A3070" i="2"/>
  <c r="A3096" i="2"/>
  <c r="A1720" i="2"/>
  <c r="A387" i="2"/>
  <c r="A3068" i="2"/>
  <c r="A3067" i="2"/>
  <c r="A3069" i="2"/>
  <c r="A816" i="2"/>
  <c r="A2047" i="2"/>
  <c r="A3097" i="2"/>
  <c r="A2559" i="2"/>
  <c r="A2661" i="2"/>
  <c r="A815" i="2"/>
  <c r="A2660" i="2"/>
  <c r="A159" i="2"/>
  <c r="A157" i="2"/>
  <c r="A158" i="2"/>
  <c r="A37" i="2"/>
  <c r="A156" i="2"/>
  <c r="A154" i="2"/>
  <c r="A155" i="2"/>
  <c r="A2677" i="2"/>
  <c r="A2676" i="2"/>
  <c r="A1363" i="2"/>
  <c r="A488" i="2"/>
  <c r="A3256" i="2"/>
  <c r="A3255" i="2"/>
  <c r="A1091" i="2"/>
  <c r="A3251" i="2"/>
  <c r="A454" i="2"/>
  <c r="A472" i="2"/>
  <c r="A3250" i="2"/>
  <c r="A1312" i="2"/>
  <c r="A2671" i="2"/>
  <c r="A2846" i="2"/>
  <c r="A2845" i="2"/>
  <c r="A2844" i="2"/>
  <c r="A725" i="2"/>
  <c r="A1157" i="2"/>
  <c r="A2843" i="2"/>
  <c r="A2849" i="2"/>
  <c r="A2848" i="2"/>
  <c r="A2847" i="2"/>
  <c r="A3177" i="2"/>
  <c r="A2841" i="2"/>
  <c r="A2842" i="2"/>
  <c r="A2178" i="2"/>
  <c r="A2177" i="2"/>
  <c r="A1242" i="2"/>
  <c r="A2026" i="2"/>
  <c r="A2025" i="2"/>
  <c r="A2139" i="2"/>
  <c r="A459" i="2"/>
  <c r="A2140" i="2"/>
  <c r="A469" i="2"/>
  <c r="A3025" i="2"/>
  <c r="A2824" i="2"/>
  <c r="A3428" i="2"/>
  <c r="A3530" i="2"/>
  <c r="A3427" i="2"/>
  <c r="A3548" i="2"/>
  <c r="A3547" i="2"/>
  <c r="A436" i="2"/>
  <c r="A3546" i="2"/>
  <c r="A3131" i="2"/>
  <c r="A2271" i="2"/>
  <c r="A3132" i="2"/>
  <c r="A1983" i="2"/>
  <c r="A2270" i="2"/>
  <c r="A2269" i="2"/>
  <c r="A3183" i="2"/>
  <c r="A1954" i="2"/>
  <c r="A2268" i="2"/>
  <c r="A3387" i="2"/>
  <c r="A1953" i="2"/>
  <c r="A1952" i="2"/>
  <c r="A753" i="2"/>
  <c r="A3184" i="2"/>
  <c r="A1951" i="2"/>
  <c r="A3270" i="2"/>
  <c r="A763" i="2"/>
  <c r="A3269" i="2"/>
  <c r="A2377" i="2"/>
  <c r="A2376" i="2"/>
  <c r="A1121" i="2"/>
  <c r="A2529" i="2"/>
  <c r="A54" i="2"/>
  <c r="A50" i="2"/>
  <c r="A49" i="2"/>
  <c r="A53" i="2"/>
  <c r="A249" i="2"/>
  <c r="A23" i="2"/>
  <c r="A48" i="2"/>
  <c r="A47" i="2"/>
  <c r="A52" i="2"/>
  <c r="A51" i="2"/>
  <c r="A3537" i="2"/>
  <c r="A3535" i="2"/>
  <c r="A822" i="2"/>
  <c r="A3536" i="2"/>
  <c r="A3533" i="2"/>
  <c r="A3534" i="2"/>
  <c r="A3584" i="2"/>
  <c r="A3532" i="2"/>
  <c r="A471" i="2"/>
  <c r="A2561" i="2"/>
  <c r="A1311" i="2"/>
  <c r="A3583" i="2"/>
  <c r="A2562" i="2"/>
  <c r="A1309" i="2"/>
  <c r="A1310" i="2"/>
  <c r="A1308" i="2"/>
  <c r="A953" i="2"/>
  <c r="A281" i="2"/>
  <c r="A951" i="2"/>
  <c r="A952" i="2"/>
  <c r="A950" i="2"/>
  <c r="A949" i="2"/>
  <c r="A948" i="2"/>
  <c r="A947" i="2"/>
  <c r="A613" i="2"/>
  <c r="A614" i="2"/>
  <c r="A939" i="2"/>
  <c r="A943" i="2"/>
  <c r="A942" i="2"/>
  <c r="A938" i="2"/>
  <c r="A941" i="2"/>
  <c r="A937" i="2"/>
  <c r="A2695" i="2"/>
  <c r="A945" i="2"/>
  <c r="A944" i="2"/>
  <c r="A940" i="2"/>
  <c r="A2694" i="2"/>
  <c r="A2510" i="2"/>
  <c r="A284" i="2"/>
  <c r="A2509" i="2"/>
  <c r="A2507" i="2"/>
  <c r="A709" i="2"/>
  <c r="A2508" i="2"/>
  <c r="A2505" i="2"/>
  <c r="A1968" i="2"/>
  <c r="A2506" i="2"/>
  <c r="A602" i="2"/>
  <c r="A1965" i="2"/>
  <c r="A1967" i="2"/>
  <c r="A1966" i="2"/>
  <c r="A299" i="2"/>
  <c r="A1964" i="2"/>
  <c r="A1963" i="2"/>
  <c r="A3228" i="2"/>
  <c r="A3227" i="2"/>
  <c r="A44" i="2"/>
  <c r="A758" i="2"/>
  <c r="A1974" i="2"/>
  <c r="A233" i="2"/>
  <c r="A1973" i="2"/>
  <c r="A1133" i="2"/>
  <c r="A2974" i="2"/>
  <c r="A1222" i="2"/>
  <c r="A1132" i="2"/>
  <c r="A1219" i="2"/>
  <c r="A1218" i="2"/>
  <c r="A1217" i="2"/>
  <c r="A117" i="2"/>
  <c r="A116" i="2"/>
  <c r="A259" i="2"/>
  <c r="A115" i="2"/>
  <c r="A9" i="2"/>
  <c r="A113" i="2"/>
  <c r="A112" i="2"/>
  <c r="A111" i="2"/>
  <c r="A1511" i="2"/>
  <c r="A114" i="2"/>
  <c r="A594" i="2"/>
  <c r="A1510" i="2"/>
  <c r="A401" i="2"/>
  <c r="A3409" i="2"/>
  <c r="A708" i="2"/>
  <c r="A1282" i="2"/>
  <c r="A1575" i="2"/>
  <c r="A839" i="2"/>
  <c r="A718" i="2"/>
  <c r="A2810" i="2"/>
  <c r="A837" i="2"/>
  <c r="A3170" i="2"/>
  <c r="A2807" i="2"/>
  <c r="A2809" i="2"/>
  <c r="A3169" i="2"/>
  <c r="A3171" i="2"/>
  <c r="A3168" i="2"/>
  <c r="A838" i="2"/>
  <c r="A608" i="2"/>
  <c r="A3167" i="2"/>
  <c r="A3152" i="2"/>
  <c r="A750" i="2"/>
  <c r="A3154" i="2"/>
  <c r="A3151" i="2"/>
  <c r="A3156" i="2"/>
  <c r="A3162" i="2"/>
  <c r="A3158" i="2"/>
  <c r="A3157" i="2"/>
  <c r="A3160" i="2"/>
  <c r="A3161" i="2"/>
  <c r="A3165" i="2"/>
  <c r="A3159" i="2"/>
  <c r="A3164" i="2"/>
  <c r="A3153" i="2"/>
  <c r="A3155" i="2"/>
  <c r="A418" i="2"/>
  <c r="A2482" i="2"/>
  <c r="A970" i="2"/>
  <c r="A975" i="2"/>
  <c r="A972" i="2"/>
  <c r="A971" i="2"/>
  <c r="A969" i="2"/>
  <c r="A615" i="2"/>
  <c r="A968" i="2"/>
  <c r="A967" i="2"/>
  <c r="A2084" i="2"/>
  <c r="A976" i="2"/>
  <c r="A616" i="2"/>
  <c r="A964" i="2"/>
  <c r="A961" i="2"/>
  <c r="A2943" i="2"/>
  <c r="A962" i="2"/>
  <c r="A963" i="2"/>
  <c r="A960" i="2"/>
  <c r="A965" i="2"/>
  <c r="A956" i="2"/>
  <c r="A1441" i="2"/>
  <c r="A835" i="2"/>
  <c r="A2418" i="2"/>
  <c r="A397" i="2"/>
  <c r="A2417" i="2"/>
  <c r="A834" i="2"/>
  <c r="A836" i="2"/>
  <c r="A598" i="2"/>
  <c r="A3608" i="2"/>
  <c r="A957" i="2"/>
  <c r="A2564" i="2"/>
  <c r="A810" i="2"/>
  <c r="A809" i="2"/>
  <c r="A808" i="2"/>
  <c r="A3591" i="2"/>
  <c r="A3590" i="2"/>
  <c r="A3588" i="2"/>
  <c r="A3589" i="2"/>
  <c r="A3064" i="2"/>
  <c r="A813" i="2"/>
  <c r="A3587" i="2"/>
  <c r="A3597" i="2"/>
  <c r="A2335" i="2"/>
  <c r="A383" i="2"/>
  <c r="A3596" i="2"/>
  <c r="A406" i="2"/>
  <c r="A3598" i="2"/>
  <c r="A3595" i="2"/>
  <c r="A2892" i="2"/>
  <c r="A2893" i="2"/>
  <c r="A2890" i="2"/>
  <c r="A1337" i="2"/>
  <c r="A1336" i="2"/>
  <c r="A1335" i="2"/>
  <c r="A2891" i="2"/>
  <c r="A1334" i="2"/>
  <c r="A332" i="2"/>
  <c r="A1332" i="2"/>
  <c r="A1331" i="2"/>
  <c r="A1330" i="2"/>
  <c r="A1333" i="2"/>
  <c r="A1328" i="2"/>
  <c r="A289" i="2"/>
  <c r="A1329" i="2"/>
  <c r="A174" i="2"/>
  <c r="A1327" i="2"/>
  <c r="A172" i="2"/>
  <c r="A173" i="2"/>
  <c r="A169" i="2"/>
  <c r="A168" i="2"/>
  <c r="A1480" i="2"/>
  <c r="A165" i="2"/>
  <c r="A2961" i="2"/>
  <c r="A1142" i="2"/>
  <c r="A170" i="2"/>
  <c r="A167" i="2"/>
  <c r="A13" i="2"/>
  <c r="A166" i="2"/>
  <c r="A1479" i="2"/>
  <c r="A66" i="2"/>
  <c r="A67" i="2"/>
  <c r="A64" i="2"/>
  <c r="A65" i="2"/>
  <c r="A62" i="2"/>
  <c r="A63" i="2"/>
  <c r="A24" i="2"/>
  <c r="A60" i="2"/>
  <c r="A61" i="2"/>
  <c r="A2179" i="2"/>
  <c r="A1068" i="2"/>
  <c r="A1028" i="2"/>
  <c r="A1300" i="2"/>
  <c r="A2096" i="2"/>
  <c r="A2217" i="2"/>
  <c r="A717" i="2"/>
  <c r="A2798" i="2"/>
  <c r="A2804" i="2"/>
  <c r="A716" i="2"/>
  <c r="A2801" i="2"/>
  <c r="A2800" i="2"/>
  <c r="A2803" i="2"/>
  <c r="A3166" i="2"/>
  <c r="A2355" i="2"/>
  <c r="A2354" i="2"/>
  <c r="A2218" i="2"/>
  <c r="A2797" i="2"/>
  <c r="A1911" i="2"/>
  <c r="A2063" i="2"/>
  <c r="A1914" i="2"/>
  <c r="A1913" i="2"/>
  <c r="A482" i="2"/>
  <c r="A2678" i="2"/>
  <c r="A1912" i="2"/>
  <c r="A362" i="2"/>
  <c r="A2427" i="2"/>
  <c r="A2426" i="2"/>
  <c r="A2679" i="2"/>
  <c r="A2064" i="2"/>
  <c r="A1937" i="2"/>
  <c r="A1938" i="2"/>
  <c r="A1933" i="2"/>
  <c r="A474" i="2"/>
  <c r="A1932" i="2"/>
  <c r="A1936" i="2"/>
  <c r="A1934" i="2"/>
  <c r="A1931" i="2"/>
  <c r="A1930" i="2"/>
  <c r="A1929" i="2"/>
  <c r="A2351" i="2"/>
  <c r="A1935" i="2"/>
  <c r="A1927" i="2"/>
  <c r="A1928" i="2"/>
  <c r="A298" i="2"/>
  <c r="A1926" i="2"/>
  <c r="A3235" i="2"/>
  <c r="A760" i="2"/>
  <c r="A451" i="2"/>
  <c r="A3234" i="2"/>
  <c r="A1092" i="2"/>
  <c r="A2967" i="2"/>
  <c r="A2566" i="2"/>
  <c r="A2041" i="2"/>
  <c r="A2565" i="2"/>
  <c r="A3386" i="2"/>
  <c r="A483" i="2"/>
  <c r="A2072" i="2"/>
  <c r="A518" i="2"/>
  <c r="A501" i="2"/>
  <c r="A502" i="2"/>
  <c r="A2707" i="2"/>
  <c r="A530" i="2"/>
  <c r="A2706" i="2"/>
  <c r="A2709" i="2"/>
  <c r="A503" i="2"/>
  <c r="A2708" i="2"/>
  <c r="A477" i="2"/>
  <c r="A2073" i="2"/>
  <c r="A3094" i="2"/>
  <c r="A3093" i="2"/>
  <c r="A3339" i="2"/>
  <c r="A3119" i="2"/>
  <c r="A3018" i="2"/>
  <c r="A2247" i="2"/>
  <c r="A3017" i="2"/>
  <c r="A3210" i="2"/>
  <c r="A278" i="2"/>
  <c r="A3016" i="2"/>
  <c r="A2937" i="2"/>
  <c r="A2936" i="2"/>
  <c r="A745" i="2"/>
  <c r="A3019" i="2"/>
  <c r="A2934" i="2"/>
  <c r="A2935" i="2"/>
  <c r="A3200" i="2"/>
  <c r="A3297" i="2"/>
  <c r="A1752" i="2"/>
  <c r="A2640" i="2"/>
  <c r="A1257" i="2"/>
  <c r="A3199" i="2"/>
  <c r="A3298" i="2"/>
  <c r="A3413" i="2"/>
  <c r="A3248" i="2"/>
  <c r="A3404" i="2"/>
  <c r="A1209" i="2"/>
  <c r="A3424" i="2"/>
  <c r="A3406" i="2"/>
  <c r="A389" i="2"/>
  <c r="A1884" i="2"/>
  <c r="A3405" i="2"/>
  <c r="A533" i="2"/>
  <c r="A2346" i="2"/>
  <c r="A705" i="2"/>
  <c r="A2345" i="2"/>
  <c r="A2344" i="2"/>
  <c r="A1141" i="2"/>
  <c r="A2908" i="2"/>
  <c r="A1139" i="2"/>
  <c r="A1138" i="2"/>
  <c r="A1136" i="2"/>
  <c r="A2931" i="2"/>
  <c r="A2605" i="2"/>
  <c r="A56" i="2"/>
  <c r="A21" i="2"/>
  <c r="A55" i="2"/>
  <c r="A2606" i="2"/>
  <c r="A2930" i="2"/>
  <c r="A3243" i="2"/>
  <c r="A306" i="2"/>
  <c r="A3242" i="2"/>
  <c r="A443" i="2"/>
  <c r="A2055" i="2"/>
  <c r="A2054" i="2"/>
  <c r="A2053" i="2"/>
  <c r="A2368" i="2"/>
  <c r="A3494" i="2"/>
  <c r="A999" i="2"/>
  <c r="A2369" i="2"/>
  <c r="A2371" i="2"/>
  <c r="A1000" i="2"/>
  <c r="A3389" i="2"/>
  <c r="A3388" i="2"/>
  <c r="A2370" i="2"/>
  <c r="A1818" i="2"/>
  <c r="A1817" i="2"/>
  <c r="A1107" i="2"/>
  <c r="A1397" i="2"/>
  <c r="A1815" i="2"/>
  <c r="A3604" i="2"/>
  <c r="A3602" i="2"/>
  <c r="A1814" i="2"/>
  <c r="A3304" i="2"/>
  <c r="A3303" i="2"/>
  <c r="A3562" i="2"/>
  <c r="A2339" i="2"/>
  <c r="A3561" i="2"/>
  <c r="A2337" i="2"/>
  <c r="A2338" i="2"/>
  <c r="A2336" i="2"/>
  <c r="A302" i="2"/>
  <c r="A3426" i="2"/>
  <c r="A3347" i="2"/>
  <c r="A3346" i="2"/>
  <c r="A675" i="2"/>
  <c r="A1721" i="2"/>
  <c r="A3345" i="2"/>
  <c r="A3040" i="2"/>
  <c r="A1810" i="2"/>
  <c r="A3039" i="2"/>
  <c r="A555" i="2"/>
  <c r="A3038" i="2"/>
  <c r="A3037" i="2"/>
  <c r="A3351" i="2"/>
  <c r="A3350" i="2"/>
  <c r="A3429" i="2"/>
  <c r="A3349" i="2"/>
  <c r="A405" i="2"/>
  <c r="A305" i="2"/>
  <c r="A1697" i="2"/>
  <c r="A913" i="2"/>
  <c r="A1123" i="2"/>
  <c r="A2172" i="2"/>
  <c r="A3083" i="2"/>
  <c r="A631" i="2"/>
  <c r="A2093" i="2"/>
  <c r="A2955" i="2"/>
  <c r="A1122" i="2"/>
  <c r="A1296" i="2"/>
  <c r="A327" i="2"/>
  <c r="A1972" i="2"/>
  <c r="A1260" i="2"/>
  <c r="A331" i="2"/>
  <c r="A1789" i="2"/>
  <c r="A450" i="2"/>
  <c r="A638" i="2"/>
  <c r="A639" i="2"/>
  <c r="A2982" i="2"/>
  <c r="A575" i="2"/>
  <c r="A2176" i="2"/>
  <c r="A3353" i="2"/>
  <c r="A3354" i="2"/>
  <c r="A412" i="2"/>
  <c r="A2625" i="2"/>
  <c r="A2241" i="2"/>
  <c r="A3408" i="2"/>
  <c r="A3209" i="2"/>
  <c r="A665" i="2"/>
  <c r="A1731" i="2"/>
  <c r="A2591" i="2"/>
  <c r="A1583" i="2"/>
  <c r="A2175" i="2"/>
  <c r="A3194" i="2"/>
  <c r="A3193" i="2"/>
  <c r="A3192" i="2"/>
  <c r="A3189" i="2"/>
  <c r="A3188" i="2"/>
  <c r="A3316" i="2"/>
  <c r="A3315" i="2"/>
  <c r="A3190" i="2"/>
  <c r="A3191" i="2"/>
  <c r="A3009" i="2"/>
  <c r="A3008" i="2"/>
  <c r="A3230" i="2"/>
  <c r="A2170" i="2"/>
  <c r="A3006" i="2"/>
  <c r="A2171" i="2"/>
  <c r="A3007" i="2"/>
  <c r="A759" i="2"/>
  <c r="A2385" i="2"/>
  <c r="A3229" i="2"/>
  <c r="A2105" i="2"/>
  <c r="A2104" i="2"/>
  <c r="A2384" i="2"/>
  <c r="A3215" i="2"/>
  <c r="A3214" i="2"/>
  <c r="A2103" i="2"/>
  <c r="A2102" i="2"/>
  <c r="A2100" i="2"/>
  <c r="A2098" i="2"/>
  <c r="A263" i="2"/>
  <c r="A2097" i="2"/>
  <c r="A1577" i="2"/>
  <c r="A3213" i="2"/>
  <c r="A393" i="2"/>
  <c r="A264" i="2"/>
  <c r="A2101" i="2"/>
  <c r="A2099" i="2"/>
  <c r="A3217" i="2"/>
  <c r="A757" i="2"/>
  <c r="A3216" i="2"/>
  <c r="A507" i="2"/>
  <c r="A513" i="2"/>
  <c r="A2728" i="2"/>
  <c r="A2716" i="2"/>
  <c r="A512" i="2"/>
  <c r="A2726" i="2"/>
  <c r="A510" i="2"/>
  <c r="A2718" i="2"/>
  <c r="A508" i="2"/>
  <c r="A2717" i="2"/>
  <c r="A521" i="2"/>
  <c r="A541" i="2"/>
  <c r="A2719" i="2"/>
  <c r="A2722" i="2"/>
  <c r="A511" i="2"/>
  <c r="A2724" i="2"/>
  <c r="A505" i="2"/>
  <c r="A2711" i="2"/>
  <c r="A485" i="2"/>
  <c r="A2713" i="2"/>
  <c r="A695" i="2"/>
  <c r="A2074" i="2"/>
  <c r="A535" i="2"/>
  <c r="A2715" i="2"/>
  <c r="A540" i="2"/>
  <c r="A539" i="2"/>
  <c r="A2712" i="2"/>
  <c r="A3041" i="2"/>
  <c r="A1691" i="2"/>
  <c r="A1163" i="2"/>
  <c r="A1993" i="2"/>
  <c r="A1992" i="2"/>
  <c r="A1229" i="2"/>
  <c r="A446" i="2"/>
  <c r="A2119" i="2"/>
  <c r="A2076" i="2"/>
  <c r="A549" i="2"/>
  <c r="A583" i="2"/>
  <c r="A696" i="2"/>
  <c r="A2077" i="2"/>
  <c r="A1994" i="2"/>
  <c r="A2078" i="2"/>
  <c r="A2907" i="2"/>
  <c r="A2905" i="2"/>
  <c r="A2906" i="2"/>
  <c r="A3273" i="2"/>
  <c r="A398" i="2"/>
  <c r="A3029" i="2"/>
  <c r="A2763" i="2"/>
  <c r="A2762" i="2"/>
  <c r="A3030" i="2"/>
  <c r="A3028" i="2"/>
  <c r="A742" i="2"/>
  <c r="A1950" i="2"/>
  <c r="A1949" i="2"/>
  <c r="A548" i="2"/>
  <c r="A3271" i="2"/>
  <c r="A1948" i="2"/>
  <c r="A1947" i="2"/>
  <c r="A1946" i="2"/>
  <c r="A57" i="2"/>
  <c r="A3179" i="2"/>
  <c r="A3180" i="2"/>
  <c r="A3378" i="2"/>
  <c r="A3178" i="2"/>
  <c r="A752" i="2"/>
  <c r="A1468" i="2"/>
  <c r="A2498" i="2"/>
  <c r="A3308" i="2"/>
  <c r="A250" i="2"/>
  <c r="A3026" i="2"/>
  <c r="A2692" i="2"/>
  <c r="A997" i="2"/>
  <c r="A996" i="2"/>
  <c r="A3600" i="2"/>
  <c r="A3601" i="2"/>
  <c r="A2691" i="2"/>
  <c r="A3599" i="2"/>
  <c r="A3027" i="2"/>
  <c r="A1826" i="2"/>
  <c r="A998" i="2"/>
  <c r="A2173" i="2"/>
  <c r="A290" i="2"/>
  <c r="A994" i="2"/>
  <c r="A993" i="2"/>
  <c r="A995" i="2"/>
  <c r="A36" i="2"/>
  <c r="A149" i="2"/>
  <c r="A148" i="2"/>
  <c r="A187" i="2"/>
  <c r="A4" i="2"/>
  <c r="A151" i="2"/>
  <c r="A150" i="2"/>
  <c r="A1483" i="2"/>
  <c r="A990" i="2"/>
  <c r="A989" i="2"/>
  <c r="A988" i="2"/>
  <c r="A257" i="2"/>
  <c r="A152" i="2"/>
  <c r="A1224" i="2"/>
  <c r="A1440" i="2"/>
  <c r="A3130" i="2"/>
  <c r="A2523" i="2"/>
  <c r="A2470" i="2"/>
  <c r="A429" i="2"/>
  <c r="A2161" i="2"/>
  <c r="A308" i="2"/>
  <c r="A2973" i="2"/>
  <c r="A2972" i="2"/>
  <c r="A1975" i="2"/>
  <c r="A1225" i="2"/>
  <c r="A1686" i="2"/>
  <c r="A3133" i="2"/>
  <c r="A2524" i="2"/>
  <c r="A491" i="2"/>
  <c r="A1685" i="2"/>
  <c r="A2472" i="2"/>
  <c r="A1824" i="2"/>
  <c r="A1256" i="2"/>
  <c r="A1255" i="2"/>
  <c r="A681" i="2"/>
  <c r="A1254" i="2"/>
  <c r="A637" i="2"/>
  <c r="A1251" i="2"/>
  <c r="A1250" i="2"/>
  <c r="A1253" i="2"/>
  <c r="A1252" i="2"/>
  <c r="A1249" i="2"/>
  <c r="A460" i="2"/>
  <c r="A2818" i="2"/>
  <c r="A2592" i="2"/>
  <c r="A1248" i="2"/>
  <c r="A1738" i="2"/>
  <c r="A805" i="2"/>
  <c r="A334" i="2"/>
  <c r="A2243" i="2"/>
  <c r="A3356" i="2"/>
  <c r="A2242" i="2"/>
  <c r="A374" i="2"/>
  <c r="A832" i="2"/>
  <c r="A831" i="2"/>
  <c r="A830" i="2"/>
  <c r="A829" i="2"/>
  <c r="A828" i="2"/>
  <c r="A827" i="2"/>
  <c r="A826" i="2"/>
  <c r="A607" i="2"/>
  <c r="A32" i="2"/>
  <c r="A823" i="2"/>
  <c r="A253" i="2"/>
  <c r="A784" i="2"/>
  <c r="A3488" i="2"/>
  <c r="A3487" i="2"/>
  <c r="A801" i="2"/>
  <c r="A3489" i="2"/>
  <c r="A3492" i="2"/>
  <c r="A3490" i="2"/>
  <c r="A3491" i="2"/>
  <c r="A455" i="2"/>
  <c r="A3493" i="2"/>
  <c r="A1086" i="2"/>
  <c r="A806" i="2"/>
  <c r="A2032" i="2"/>
  <c r="A2031" i="2"/>
  <c r="A1085" i="2"/>
  <c r="A2138" i="2"/>
  <c r="A2137" i="2"/>
  <c r="A1846" i="2"/>
  <c r="A1845" i="2"/>
  <c r="A2320" i="2"/>
  <c r="A2319" i="2"/>
  <c r="A2322" i="2"/>
  <c r="A2321" i="2"/>
  <c r="A2318" i="2"/>
  <c r="A2317" i="2"/>
  <c r="A2758" i="2"/>
  <c r="A601" i="2"/>
  <c r="A2815" i="2"/>
  <c r="A2814" i="2"/>
  <c r="A2813" i="2"/>
  <c r="A2812" i="2"/>
  <c r="A719" i="2"/>
  <c r="A2817" i="2"/>
  <c r="A2816" i="2"/>
  <c r="A1568" i="2"/>
  <c r="A321" i="2"/>
  <c r="A2820" i="2"/>
  <c r="A2819" i="2"/>
  <c r="A2887" i="2"/>
  <c r="A2886" i="2"/>
  <c r="A2885" i="2"/>
  <c r="A2316" i="2"/>
  <c r="A2315" i="2"/>
  <c r="A2314" i="2"/>
  <c r="A2313" i="2"/>
  <c r="A2312" i="2"/>
  <c r="A2311" i="2"/>
  <c r="A2203" i="2"/>
  <c r="A2202" i="2"/>
  <c r="A2201" i="2"/>
  <c r="A2200" i="2"/>
  <c r="A2199" i="2"/>
  <c r="A330" i="2"/>
  <c r="A2273" i="2"/>
  <c r="A2115" i="2"/>
  <c r="A270" i="2"/>
  <c r="A2114" i="2"/>
  <c r="A269" i="2"/>
  <c r="A2109" i="2"/>
  <c r="A2108" i="2"/>
  <c r="A2546" i="2"/>
  <c r="A2107" i="2"/>
  <c r="A1895" i="2"/>
  <c r="A577" i="2"/>
  <c r="A1893" i="2"/>
  <c r="A1894" i="2"/>
  <c r="A1890" i="2"/>
  <c r="A1313" i="2"/>
  <c r="A408" i="2"/>
  <c r="A1889" i="2"/>
  <c r="A343" i="2"/>
  <c r="A3121" i="2"/>
  <c r="A1038" i="2"/>
  <c r="A1062" i="2"/>
  <c r="A2858" i="2"/>
  <c r="A550" i="2"/>
  <c r="A2545" i="2"/>
  <c r="A2860" i="2"/>
  <c r="A351" i="2"/>
  <c r="A2859" i="2"/>
  <c r="A1886" i="2"/>
  <c r="A1885" i="2"/>
  <c r="A791" i="2"/>
  <c r="A2909" i="2"/>
  <c r="A785" i="2"/>
  <c r="A605" i="2"/>
  <c r="A790" i="2"/>
  <c r="A789" i="2"/>
  <c r="A3176" i="2"/>
  <c r="A2828" i="2"/>
  <c r="A788" i="2"/>
  <c r="A722" i="2"/>
  <c r="A787" i="2"/>
  <c r="A786" i="2"/>
  <c r="A2827" i="2"/>
  <c r="A721" i="2"/>
  <c r="A2052" i="2"/>
  <c r="A2743" i="2"/>
  <c r="A2389" i="2"/>
  <c r="A3524" i="2"/>
  <c r="A817" i="2"/>
  <c r="A2396" i="2"/>
  <c r="A2395" i="2"/>
  <c r="A2390" i="2"/>
  <c r="A2391" i="2"/>
  <c r="A2742" i="2"/>
  <c r="A2741" i="2"/>
  <c r="A2740" i="2"/>
  <c r="A2397" i="2"/>
  <c r="A2394" i="2"/>
  <c r="A2386" i="2"/>
  <c r="A2387" i="2"/>
  <c r="A1821" i="2"/>
  <c r="A2393" i="2"/>
  <c r="A2388" i="2"/>
  <c r="A1819" i="2"/>
  <c r="A1093" i="2"/>
  <c r="A3495" i="2"/>
  <c r="A552" i="2"/>
  <c r="A3390" i="2"/>
  <c r="A1056" i="2"/>
  <c r="A2437" i="2"/>
  <c r="A3095" i="2"/>
  <c r="A3391" i="2"/>
  <c r="A2438" i="2"/>
  <c r="A1055" i="2"/>
  <c r="A1529" i="2"/>
  <c r="A1054" i="2"/>
  <c r="A1473" i="2"/>
  <c r="A1528" i="2"/>
  <c r="A2538" i="2"/>
  <c r="A656" i="2"/>
  <c r="A1527" i="2"/>
  <c r="A1530" i="2"/>
  <c r="A1524" i="2"/>
  <c r="A1523" i="2"/>
  <c r="A522" i="2"/>
  <c r="A3002" i="2"/>
  <c r="A1522" i="2"/>
  <c r="A1521" i="2"/>
  <c r="A1520" i="2"/>
  <c r="A1751" i="2"/>
  <c r="A1750" i="2"/>
  <c r="A329" i="2"/>
  <c r="A1749" i="2"/>
  <c r="A1747" i="2"/>
  <c r="A1748" i="2"/>
  <c r="A1745" i="2"/>
  <c r="A1746" i="2"/>
  <c r="A1744" i="2"/>
  <c r="A1742" i="2"/>
  <c r="A3089" i="2"/>
  <c r="A1743" i="2"/>
  <c r="A2436" i="2"/>
  <c r="A1741" i="2"/>
  <c r="A311" i="2"/>
  <c r="A2435" i="2"/>
  <c r="A1740" i="2"/>
  <c r="A384" i="2"/>
  <c r="A2434" i="2"/>
  <c r="A2433" i="2"/>
  <c r="A2432" i="2"/>
  <c r="A904" i="2"/>
  <c r="A2431" i="2"/>
  <c r="A292" i="2"/>
  <c r="A2430" i="2"/>
  <c r="A2447" i="2"/>
  <c r="A2446" i="2"/>
  <c r="A2429" i="2"/>
  <c r="A2445" i="2"/>
  <c r="A2443" i="2"/>
  <c r="A2442" i="2"/>
  <c r="A2444" i="2"/>
  <c r="A2440" i="2"/>
  <c r="A319" i="2"/>
  <c r="A2441" i="2"/>
  <c r="A1047" i="2"/>
  <c r="A2439" i="2"/>
  <c r="A3560" i="2"/>
  <c r="A3558" i="2"/>
  <c r="A3557" i="2"/>
  <c r="A2262" i="2"/>
  <c r="A2261" i="2"/>
  <c r="A1898" i="2"/>
  <c r="A2260" i="2"/>
  <c r="A3559" i="2"/>
  <c r="A2850" i="2"/>
  <c r="A2130" i="2"/>
  <c r="A670" i="2"/>
  <c r="A1438" i="2"/>
  <c r="A1437" i="2"/>
  <c r="A1436" i="2"/>
  <c r="A1666" i="2"/>
  <c r="A1665" i="2"/>
  <c r="A1080" i="2"/>
  <c r="A1663" i="2"/>
  <c r="A1664" i="2"/>
  <c r="A2992" i="2"/>
  <c r="A648" i="2"/>
  <c r="A1429" i="2"/>
  <c r="A1430" i="2"/>
  <c r="A2454" i="2"/>
  <c r="A2452" i="2"/>
  <c r="A2453" i="2"/>
  <c r="A2451" i="2"/>
  <c r="A2450" i="2"/>
  <c r="A494" i="2"/>
  <c r="A2449" i="2"/>
  <c r="A2448" i="2"/>
  <c r="A3113" i="2"/>
  <c r="A3543" i="2"/>
  <c r="A1999" i="2"/>
  <c r="A1433" i="2"/>
  <c r="A1289" i="2"/>
  <c r="A2106" i="2"/>
  <c r="A1288" i="2"/>
  <c r="A371" i="2"/>
  <c r="A3545" i="2"/>
  <c r="A3544" i="2"/>
  <c r="A310" i="2"/>
  <c r="A1287" i="2"/>
  <c r="A1284" i="2"/>
  <c r="A1285" i="2"/>
  <c r="A1996" i="2"/>
  <c r="A2211" i="2"/>
  <c r="A2120" i="2"/>
  <c r="A1237" i="2"/>
  <c r="A3066" i="2"/>
  <c r="A1692" i="2"/>
  <c r="A2720" i="2"/>
  <c r="A1427" i="2"/>
  <c r="A2121" i="2"/>
  <c r="A1135" i="2"/>
  <c r="A1995" i="2"/>
  <c r="A3393" i="2"/>
  <c r="A1134" i="2"/>
  <c r="A3502" i="2"/>
  <c r="A3392" i="2"/>
  <c r="A534" i="2"/>
  <c r="A1574" i="2"/>
  <c r="A1572" i="2"/>
  <c r="A636" i="2"/>
  <c r="A1573" i="2"/>
  <c r="A3219" i="2"/>
  <c r="A1227" i="2"/>
  <c r="A2833" i="2"/>
  <c r="A2975" i="2"/>
  <c r="A1125" i="2"/>
  <c r="A2832" i="2"/>
  <c r="A1571" i="2"/>
  <c r="A1124" i="2"/>
  <c r="A662" i="2"/>
  <c r="A2623" i="2"/>
  <c r="A2624" i="2"/>
  <c r="A3348" i="2"/>
  <c r="A3134" i="2"/>
  <c r="A1101" i="2"/>
  <c r="A3275" i="2"/>
  <c r="A2805" i="2"/>
  <c r="A3274" i="2"/>
  <c r="A764" i="2"/>
  <c r="A2204" i="2"/>
  <c r="A2136" i="2"/>
  <c r="A537" i="2"/>
  <c r="A2134" i="2"/>
  <c r="A2135" i="2"/>
  <c r="A2133" i="2"/>
  <c r="A2131" i="2"/>
  <c r="A2132" i="2"/>
  <c r="A2028" i="2"/>
  <c r="A2027" i="2"/>
  <c r="A2024" i="2"/>
  <c r="A2023" i="2"/>
  <c r="A2022" i="2"/>
  <c r="A2145" i="2"/>
  <c r="A2021" i="2"/>
  <c r="A2144" i="2"/>
  <c r="A344" i="2"/>
  <c r="A2143" i="2"/>
  <c r="A2598" i="2"/>
  <c r="A2665" i="2"/>
  <c r="A3425" i="2"/>
  <c r="A3520" i="2"/>
  <c r="A1600" i="2"/>
  <c r="A375" i="2"/>
  <c r="A2597" i="2"/>
  <c r="A1597" i="2"/>
  <c r="A1596" i="2"/>
  <c r="A1599" i="2"/>
  <c r="A1598" i="2"/>
  <c r="A1593" i="2"/>
  <c r="A1592" i="2"/>
  <c r="A1594" i="2"/>
  <c r="A1595" i="2"/>
  <c r="A1590" i="2"/>
  <c r="A765" i="2"/>
  <c r="A1591" i="2"/>
  <c r="A407" i="2"/>
  <c r="A3276" i="2"/>
  <c r="A3278" i="2"/>
  <c r="A766" i="2"/>
  <c r="A3277" i="2"/>
  <c r="A1915" i="2"/>
  <c r="A3300" i="2"/>
  <c r="A2941" i="2"/>
  <c r="A2940" i="2"/>
  <c r="A912" i="2"/>
  <c r="A733" i="2"/>
  <c r="A2122" i="2"/>
  <c r="A2939" i="2"/>
  <c r="A2757" i="2"/>
  <c r="A1675" i="2"/>
  <c r="A2123" i="2"/>
  <c r="A2938" i="2"/>
  <c r="A1847" i="2"/>
  <c r="A1811" i="2"/>
  <c r="A1907" i="2"/>
  <c r="A2424" i="2"/>
  <c r="A3422" i="2"/>
  <c r="A2274" i="2"/>
  <c r="A3001" i="2"/>
  <c r="A3000" i="2"/>
  <c r="A3005" i="2"/>
  <c r="A570" i="2"/>
  <c r="A3283" i="2"/>
  <c r="A2764" i="2"/>
  <c r="A2747" i="2"/>
  <c r="A2746" i="2"/>
  <c r="A3296" i="2"/>
  <c r="A3279" i="2"/>
  <c r="A3282" i="2"/>
  <c r="A1099" i="2"/>
  <c r="A2759" i="2"/>
  <c r="A3003" i="2"/>
  <c r="A3004" i="2"/>
  <c r="A797" i="2"/>
  <c r="A2455" i="2"/>
  <c r="A390" i="2"/>
  <c r="A796" i="2"/>
  <c r="A1798" i="2"/>
  <c r="A795" i="2"/>
  <c r="A2456" i="2"/>
  <c r="A1795" i="2"/>
  <c r="A1794" i="2"/>
  <c r="A1793" i="2"/>
  <c r="A584" i="2"/>
  <c r="A1796" i="2"/>
  <c r="A2522" i="2"/>
  <c r="A678" i="2"/>
  <c r="A1792" i="2"/>
  <c r="A2521" i="2"/>
  <c r="A273" i="2"/>
  <c r="A2698" i="2"/>
  <c r="A558" i="2"/>
  <c r="A2663" i="2"/>
  <c r="A192" i="2"/>
  <c r="A711" i="2"/>
  <c r="A2703" i="2"/>
  <c r="A2479" i="2"/>
  <c r="A191" i="2"/>
  <c r="A40" i="2"/>
  <c r="A431" i="2"/>
  <c r="A2478" i="2"/>
  <c r="A190" i="2"/>
  <c r="A710" i="2"/>
  <c r="A2669" i="2"/>
  <c r="A699" i="2"/>
  <c r="A2080" i="2"/>
  <c r="A698" i="2"/>
  <c r="A2208" i="2"/>
  <c r="A468" i="2"/>
  <c r="A1976" i="2"/>
  <c r="A2731" i="2"/>
  <c r="A300" i="2"/>
  <c r="A2079" i="2"/>
  <c r="A486" i="2"/>
  <c r="A2519" i="2"/>
  <c r="A2518" i="2"/>
  <c r="A2730" i="2"/>
  <c r="A514" i="2"/>
  <c r="A1044" i="2"/>
  <c r="A2750" i="2"/>
  <c r="A595" i="2"/>
  <c r="A1043" i="2"/>
  <c r="A1042" i="2"/>
  <c r="A394" i="2"/>
  <c r="A1041" i="2"/>
  <c r="A1040" i="2"/>
  <c r="A519" i="2"/>
  <c r="A2614" i="2"/>
  <c r="A2153" i="2"/>
  <c r="A1646" i="2"/>
  <c r="A547" i="2"/>
  <c r="A2152" i="2"/>
  <c r="A2151" i="2"/>
  <c r="A422" i="2"/>
  <c r="A2034" i="2"/>
  <c r="A2033" i="2"/>
  <c r="A1716" i="2"/>
  <c r="A2039" i="2"/>
  <c r="A2038" i="2"/>
  <c r="A276" i="2"/>
  <c r="A1732" i="2"/>
  <c r="A2155" i="2"/>
  <c r="A2154" i="2"/>
  <c r="A2036" i="2"/>
  <c r="A2035" i="2"/>
  <c r="A693" i="2"/>
  <c r="A1717" i="2"/>
  <c r="A2156" i="2"/>
  <c r="A2037" i="2"/>
  <c r="A31" i="2"/>
  <c r="A1515" i="2"/>
  <c r="A1514" i="2"/>
  <c r="A1513" i="2"/>
  <c r="A122" i="2"/>
  <c r="A121" i="2"/>
  <c r="A120" i="2"/>
  <c r="A125" i="2"/>
  <c r="A119" i="2"/>
  <c r="A124" i="2"/>
  <c r="A123" i="2"/>
  <c r="A118" i="2"/>
  <c r="A3471" i="2"/>
  <c r="A3541" i="2"/>
  <c r="A599" i="2"/>
  <c r="A3470" i="2"/>
  <c r="A3468" i="2"/>
  <c r="A3469" i="2"/>
  <c r="A3467" i="2"/>
  <c r="A3466" i="2"/>
  <c r="A3476" i="2"/>
  <c r="A783" i="2"/>
  <c r="A3475" i="2"/>
  <c r="A3474" i="2"/>
  <c r="A3473" i="2"/>
  <c r="A3472" i="2"/>
  <c r="A3483" i="2"/>
  <c r="A3482" i="2"/>
  <c r="A410" i="2"/>
  <c r="A3481" i="2"/>
  <c r="A3479" i="2"/>
  <c r="A3478" i="2"/>
  <c r="A3480" i="2"/>
  <c r="A3063" i="2"/>
  <c r="A3061" i="2"/>
  <c r="A3062" i="2"/>
  <c r="A3060" i="2"/>
  <c r="A3059" i="2"/>
  <c r="A3058" i="2"/>
  <c r="A3057" i="2"/>
  <c r="A3056" i="2"/>
  <c r="A3055" i="2"/>
  <c r="A3054" i="2"/>
  <c r="A1481" i="2"/>
  <c r="A3052" i="2"/>
  <c r="A3053" i="2"/>
  <c r="A3051" i="2"/>
  <c r="A3050" i="2"/>
  <c r="A3049" i="2"/>
  <c r="A3048" i="2"/>
  <c r="A3047" i="2"/>
  <c r="A3046" i="2"/>
  <c r="A3045" i="2"/>
  <c r="A3042" i="2"/>
  <c r="A3044" i="2"/>
  <c r="A3043" i="2"/>
  <c r="A3376" i="2"/>
  <c r="A3377" i="2"/>
  <c r="A3375" i="2"/>
  <c r="A3373" i="2"/>
  <c r="A3374" i="2"/>
  <c r="A3372" i="2"/>
  <c r="A3370" i="2"/>
  <c r="A3371" i="2"/>
  <c r="A3477" i="2"/>
  <c r="A3369" i="2"/>
  <c r="A3368" i="2"/>
  <c r="A3367" i="2"/>
  <c r="A3366" i="2"/>
  <c r="A3365" i="2"/>
  <c r="A3364" i="2"/>
  <c r="A3362" i="2"/>
  <c r="A3363" i="2"/>
  <c r="A3360" i="2"/>
  <c r="A3359" i="2"/>
  <c r="A3358" i="2"/>
  <c r="A3361" i="2"/>
  <c r="A1232" i="2"/>
  <c r="A386" i="2"/>
  <c r="A1231" i="2"/>
  <c r="A294" i="2"/>
  <c r="A1230" i="2"/>
  <c r="A287" i="2"/>
  <c r="A2299" i="2"/>
  <c r="A704" i="2"/>
  <c r="A348" i="2"/>
  <c r="A2298" i="2"/>
  <c r="A2310" i="2"/>
  <c r="A703" i="2"/>
  <c r="A2309" i="2"/>
  <c r="A497" i="2"/>
  <c r="A2300" i="2"/>
  <c r="A935" i="2"/>
  <c r="A2520" i="2"/>
  <c r="A268" i="2"/>
  <c r="A1106" i="2"/>
  <c r="A1423" i="2"/>
  <c r="A3395" i="2"/>
  <c r="A3516" i="2"/>
  <c r="A3124" i="2"/>
  <c r="A3123" i="2"/>
  <c r="A2215" i="2"/>
  <c r="A2567" i="2"/>
  <c r="A3394" i="2"/>
  <c r="A2568" i="2"/>
  <c r="A2686" i="2"/>
  <c r="A3099" i="2"/>
  <c r="A1844" i="2"/>
  <c r="A2685" i="2"/>
  <c r="A2040" i="2"/>
  <c r="A1812" i="2"/>
  <c r="A1998" i="2"/>
  <c r="A3111" i="2"/>
  <c r="A1110" i="2"/>
  <c r="A2095" i="2"/>
  <c r="A1997" i="2"/>
  <c r="A1906" i="2"/>
  <c r="A277" i="2"/>
  <c r="A1905" i="2"/>
  <c r="A1904" i="2"/>
  <c r="A1902" i="2"/>
  <c r="A1901" i="2"/>
  <c r="A1903" i="2"/>
  <c r="A1899" i="2"/>
  <c r="A1757" i="2"/>
  <c r="A1900" i="2"/>
  <c r="A1756" i="2"/>
  <c r="A1755" i="2"/>
  <c r="A417" i="2"/>
  <c r="A1754" i="2"/>
  <c r="A1753" i="2"/>
  <c r="A1823" i="2"/>
  <c r="A1822" i="2"/>
  <c r="A1060" i="2"/>
  <c r="A1061" i="2"/>
  <c r="A2600" i="2"/>
  <c r="A1059" i="2"/>
  <c r="A500" i="2"/>
  <c r="A2599" i="2"/>
  <c r="A3461" i="2"/>
  <c r="A3460" i="2"/>
  <c r="A274" i="2"/>
  <c r="A842" i="2"/>
  <c r="A434" i="2"/>
  <c r="A261" i="2"/>
  <c r="A473" i="2"/>
  <c r="A1090" i="2"/>
  <c r="A854" i="2"/>
  <c r="A2831" i="2"/>
  <c r="A404" i="2"/>
  <c r="A2830" i="2"/>
  <c r="A1870" i="2"/>
  <c r="A376" i="2"/>
  <c r="A1869" i="2"/>
  <c r="A2607" i="2"/>
  <c r="A3399" i="2"/>
  <c r="A3398" i="2"/>
  <c r="A338" i="2"/>
  <c r="A3352" i="2"/>
  <c r="A3142" i="2"/>
  <c r="A3528" i="2"/>
  <c r="A255" i="2"/>
  <c r="A144" i="2"/>
  <c r="A3594" i="2"/>
  <c r="A811" i="2"/>
  <c r="A3515" i="2"/>
  <c r="A3514" i="2"/>
  <c r="A3092" i="2"/>
  <c r="A1813" i="2"/>
  <c r="A3128" i="2"/>
  <c r="A2425" i="2"/>
  <c r="A3103" i="2"/>
  <c r="A1871" i="2"/>
  <c r="A3501" i="2"/>
  <c r="A128" i="2"/>
  <c r="A3500" i="2"/>
  <c r="A3567" i="2"/>
  <c r="A561" i="2"/>
  <c r="A3499" i="2"/>
  <c r="A3498" i="2"/>
  <c r="A3497" i="2"/>
  <c r="A807" i="2"/>
  <c r="A3506" i="2"/>
  <c r="A3496" i="2"/>
  <c r="A3507" i="2"/>
  <c r="A3505" i="2"/>
  <c r="A3504" i="2"/>
  <c r="A3503" i="2"/>
  <c r="A342" i="2"/>
  <c r="A3510" i="2"/>
  <c r="A3511" i="2"/>
  <c r="A3512" i="2"/>
  <c r="A3509" i="2"/>
  <c r="A3508" i="2"/>
  <c r="A1400" i="2"/>
  <c r="A312" i="2"/>
  <c r="A1399" i="2"/>
  <c r="A1398" i="2"/>
  <c r="A6" i="2"/>
  <c r="A186" i="2"/>
  <c r="A185" i="2"/>
  <c r="A183" i="2"/>
  <c r="A184" i="2"/>
  <c r="A589" i="2"/>
  <c r="A182" i="2"/>
  <c r="A646" i="2"/>
  <c r="A1407" i="2"/>
  <c r="A2375" i="2"/>
  <c r="A1406" i="2"/>
  <c r="A411" i="2"/>
  <c r="A1411" i="2"/>
  <c r="A1410" i="2"/>
  <c r="A1409" i="2"/>
  <c r="A347" i="2"/>
  <c r="A1413" i="2"/>
  <c r="A2981" i="2"/>
  <c r="A1408" i="2"/>
  <c r="A1412" i="2"/>
  <c r="A2914" i="2"/>
  <c r="A2913" i="2"/>
  <c r="A2148" i="2"/>
  <c r="A2147" i="2"/>
  <c r="A2146" i="2"/>
  <c r="A421" i="2"/>
  <c r="A1788" i="2"/>
  <c r="A2235" i="2"/>
  <c r="A2234" i="2"/>
  <c r="A2364" i="2"/>
  <c r="A2363" i="2"/>
  <c r="A2362" i="2"/>
  <c r="A2361" i="2"/>
  <c r="A2367" i="2"/>
  <c r="A2365" i="2"/>
  <c r="A2366" i="2"/>
  <c r="A2343" i="2"/>
  <c r="A2342" i="2"/>
  <c r="A1215" i="2"/>
  <c r="A1214" i="2"/>
  <c r="A1325" i="2"/>
  <c r="A1324" i="2"/>
  <c r="A1323" i="2"/>
  <c r="A2341" i="2"/>
  <c r="A1319" i="2"/>
  <c r="A1322" i="2"/>
  <c r="A1318" i="2"/>
  <c r="A1317" i="2"/>
  <c r="A1316" i="2"/>
  <c r="A1320" i="2"/>
  <c r="A1321" i="2"/>
  <c r="A367" i="2"/>
  <c r="A1314" i="2"/>
  <c r="A814" i="2"/>
  <c r="A1315" i="2"/>
  <c r="A3523" i="2"/>
  <c r="A1426" i="2"/>
  <c r="A3522" i="2"/>
  <c r="A466" i="2"/>
  <c r="A2987" i="2"/>
  <c r="A1425" i="2"/>
  <c r="A1984" i="2"/>
  <c r="A3486" i="2"/>
  <c r="A3381" i="2"/>
  <c r="A689" i="2"/>
  <c r="A3484" i="2"/>
  <c r="A3485" i="2"/>
  <c r="A2374" i="2"/>
  <c r="A2373" i="2"/>
  <c r="A2457" i="2"/>
  <c r="A2753" i="2"/>
  <c r="A2458" i="2"/>
  <c r="A2752" i="2"/>
  <c r="A2620" i="2"/>
  <c r="A2619" i="2"/>
  <c r="A2675" i="2"/>
  <c r="A2674" i="2"/>
  <c r="A2492" i="2"/>
  <c r="A2493" i="2"/>
  <c r="A2690" i="2"/>
  <c r="A2688" i="2"/>
  <c r="A2689" i="2"/>
  <c r="A2687" i="2"/>
  <c r="A2672" i="2"/>
  <c r="A2673" i="2"/>
  <c r="A2635" i="2"/>
  <c r="A2489" i="2"/>
  <c r="A2630" i="2"/>
  <c r="A2634" i="2"/>
  <c r="A2629" i="2"/>
  <c r="A2639" i="2"/>
  <c r="A2633" i="2"/>
  <c r="A2632" i="2"/>
  <c r="A2638" i="2"/>
  <c r="A2628" i="2"/>
  <c r="A2627" i="2"/>
  <c r="A2626" i="2"/>
  <c r="A2631" i="2"/>
  <c r="A2637" i="2"/>
  <c r="A2636" i="2"/>
  <c r="A3288" i="2"/>
  <c r="A3287" i="2"/>
  <c r="A3620" i="2"/>
  <c r="A3621" i="2"/>
  <c r="A1422" i="2"/>
  <c r="A1027" i="2"/>
  <c r="A1026" i="2"/>
  <c r="A622" i="2"/>
  <c r="A1025" i="2"/>
  <c r="A1421" i="2"/>
  <c r="A1024" i="2"/>
  <c r="A1023" i="2"/>
  <c r="A1022" i="2"/>
  <c r="A596" i="2"/>
  <c r="A1420" i="2"/>
  <c r="A1419" i="2"/>
  <c r="A2210" i="2"/>
  <c r="A2209" i="2"/>
  <c r="A1418" i="2"/>
  <c r="A1297" i="2"/>
  <c r="A1019" i="2"/>
  <c r="A1192" i="2"/>
  <c r="A1018" i="2"/>
  <c r="A475" i="2"/>
  <c r="A1191" i="2"/>
  <c r="A1190" i="2"/>
  <c r="A621" i="2"/>
  <c r="A1189" i="2"/>
  <c r="A1017" i="2"/>
  <c r="A1298" i="2"/>
  <c r="A1299" i="2"/>
  <c r="A1186" i="2"/>
  <c r="A1185" i="2"/>
  <c r="A2928" i="2"/>
  <c r="A1184" i="2"/>
  <c r="A3380" i="2"/>
  <c r="A359" i="2"/>
  <c r="A304" i="2"/>
  <c r="A1183" i="2"/>
  <c r="A2929" i="2"/>
  <c r="A732" i="2"/>
  <c r="A3379" i="2"/>
  <c r="A34" i="2"/>
  <c r="A139" i="2"/>
  <c r="A315" i="2"/>
  <c r="A2486" i="2"/>
  <c r="A2276" i="2"/>
  <c r="A3619" i="2"/>
  <c r="A3618" i="2"/>
  <c r="A610" i="2"/>
  <c r="A850" i="2"/>
  <c r="A847" i="2"/>
  <c r="A987" i="2"/>
  <c r="A853" i="2"/>
  <c r="A849" i="2"/>
  <c r="A848" i="2"/>
  <c r="A986" i="2"/>
  <c r="A618" i="2"/>
  <c r="A985" i="2"/>
  <c r="A265" i="2"/>
  <c r="A851" i="2"/>
  <c r="A852" i="2"/>
  <c r="A982" i="2"/>
  <c r="A979" i="2"/>
  <c r="A981" i="2"/>
  <c r="A980" i="2"/>
  <c r="A978" i="2"/>
  <c r="A977" i="2"/>
  <c r="A2667" i="2"/>
  <c r="A2666" i="2"/>
  <c r="A2406" i="2"/>
  <c r="A617" i="2"/>
  <c r="A767" i="2"/>
  <c r="A3280" i="2"/>
  <c r="A2554" i="2"/>
  <c r="A325" i="2"/>
  <c r="A448" i="2"/>
  <c r="A3100" i="2"/>
  <c r="A380" i="2"/>
  <c r="A2527" i="2"/>
  <c r="A3102" i="2"/>
  <c r="A2405" i="2"/>
  <c r="A3281" i="2"/>
  <c r="A3101" i="2"/>
  <c r="A2553" i="2"/>
  <c r="A1739" i="2"/>
  <c r="A2594" i="2"/>
  <c r="A3614" i="2"/>
  <c r="A3084" i="2"/>
  <c r="A673" i="2"/>
  <c r="A1713" i="2"/>
  <c r="A3613" i="2"/>
  <c r="A1712" i="2"/>
  <c r="A1841" i="2"/>
  <c r="A1840" i="2"/>
  <c r="A2264" i="2"/>
  <c r="A2263" i="2"/>
  <c r="A2308" i="2"/>
  <c r="A2307" i="2"/>
  <c r="A2192" i="2"/>
  <c r="A2191" i="2"/>
  <c r="A1843" i="2"/>
  <c r="A3617" i="2"/>
  <c r="A3616" i="2"/>
  <c r="A3615" i="2"/>
  <c r="A2195" i="2"/>
  <c r="A2194" i="2"/>
  <c r="A2305" i="2"/>
  <c r="A1839" i="2"/>
  <c r="A2302" i="2"/>
  <c r="A2301" i="2"/>
  <c r="A2186" i="2"/>
  <c r="A2185" i="2"/>
  <c r="A2184" i="2"/>
  <c r="A1067" i="2"/>
  <c r="A1066" i="2"/>
  <c r="A2306" i="2"/>
  <c r="A2193" i="2"/>
  <c r="A2304" i="2"/>
  <c r="A2303" i="2"/>
  <c r="A1838" i="2"/>
  <c r="A396" i="2"/>
  <c r="A1848" i="2"/>
  <c r="A1849" i="2"/>
  <c r="A392" i="2"/>
  <c r="A2840" i="2"/>
  <c r="A2622" i="2"/>
  <c r="A339" i="2"/>
  <c r="A2839" i="2"/>
  <c r="A1727" i="2"/>
  <c r="A1128" i="2"/>
  <c r="A1126" i="2"/>
  <c r="A1726" i="2"/>
  <c r="A690" i="2"/>
  <c r="A353" i="2"/>
  <c r="A2372" i="2"/>
  <c r="A27" i="2"/>
  <c r="A84" i="2"/>
  <c r="A26" i="2"/>
  <c r="A1730" i="2"/>
  <c r="A1728" i="2"/>
  <c r="A1991" i="2"/>
  <c r="A1729" i="2"/>
  <c r="A1156" i="2"/>
  <c r="A1155" i="2"/>
  <c r="A1920" i="2"/>
  <c r="A1154" i="2"/>
  <c r="A1925" i="2"/>
  <c r="A1924" i="2"/>
  <c r="A1923" i="2"/>
  <c r="A457" i="2"/>
  <c r="A1917" i="2"/>
  <c r="A1916" i="2"/>
  <c r="A3247" i="2"/>
  <c r="A3246" i="2"/>
  <c r="A1544" i="2"/>
  <c r="A1543" i="2"/>
  <c r="A1542" i="2"/>
  <c r="A1921" i="2"/>
  <c r="A1919" i="2"/>
  <c r="A1918" i="2"/>
  <c r="A1922" i="2"/>
  <c r="A1540" i="2"/>
  <c r="A1539" i="2"/>
  <c r="A1533" i="2"/>
  <c r="A1538" i="2"/>
  <c r="A1537" i="2"/>
  <c r="A1536" i="2"/>
  <c r="A1535" i="2"/>
  <c r="A1534" i="2"/>
  <c r="A1532" i="2"/>
  <c r="A3241" i="2"/>
  <c r="A3240" i="2"/>
  <c r="A2512" i="2"/>
  <c r="A2511" i="2"/>
  <c r="A2420" i="2"/>
  <c r="A366" i="2"/>
  <c r="A2419" i="2"/>
  <c r="A232" i="2"/>
  <c r="A657" i="2"/>
  <c r="A230" i="2"/>
  <c r="A229" i="2"/>
  <c r="A225" i="2"/>
  <c r="A226" i="2"/>
  <c r="A43" i="2"/>
  <c r="A224" i="2"/>
  <c r="A223" i="2"/>
  <c r="A222" i="2"/>
  <c r="A221" i="2"/>
  <c r="A42" i="2"/>
  <c r="A228" i="2"/>
  <c r="A227" i="2"/>
  <c r="A218" i="2"/>
  <c r="A217" i="2"/>
  <c r="A216" i="2"/>
  <c r="A1380" i="2"/>
  <c r="A1379" i="2"/>
  <c r="A1584" i="2"/>
  <c r="A1378" i="2"/>
  <c r="A556" i="2"/>
  <c r="A2555" i="2"/>
  <c r="A1377" i="2"/>
  <c r="A1376" i="2"/>
  <c r="A1375" i="2"/>
  <c r="A1381" i="2"/>
  <c r="A1374" i="2"/>
  <c r="A1373" i="2"/>
  <c r="A1371" i="2"/>
  <c r="A1372" i="2"/>
  <c r="A1370" i="2"/>
  <c r="A1369" i="2"/>
  <c r="A1368" i="2"/>
  <c r="A1367" i="2"/>
  <c r="A385" i="2"/>
  <c r="A2793" i="2"/>
  <c r="A1365" i="2"/>
  <c r="A1364" i="2"/>
  <c r="A1366" i="2"/>
  <c r="A2411" i="2"/>
  <c r="A2410" i="2"/>
  <c r="A1207" i="2"/>
  <c r="A1206" i="2"/>
  <c r="A1205" i="2"/>
  <c r="A2412" i="2"/>
  <c r="A447" i="2"/>
  <c r="A1567" i="2"/>
  <c r="A1202" i="2"/>
  <c r="A635" i="2"/>
  <c r="A1203" i="2"/>
  <c r="A1201" i="2"/>
  <c r="A1204" i="2"/>
  <c r="A1199" i="2"/>
  <c r="A1198" i="2"/>
  <c r="A1197" i="2"/>
  <c r="A1196" i="2"/>
  <c r="A1200" i="2"/>
  <c r="A634" i="2"/>
  <c r="A1194" i="2"/>
  <c r="A1193" i="2"/>
  <c r="A1763" i="2"/>
  <c r="A1762" i="2"/>
  <c r="A3344" i="2"/>
  <c r="A1195" i="2"/>
  <c r="A3431" i="2"/>
  <c r="A3531" i="2"/>
  <c r="A1078" i="2"/>
  <c r="A3129" i="2"/>
  <c r="A3022" i="2"/>
  <c r="A3430" i="2"/>
  <c r="A296" i="2"/>
  <c r="A3023" i="2"/>
  <c r="A2825" i="2"/>
  <c r="A2214" i="2"/>
  <c r="A2213" i="2"/>
  <c r="A3233" i="2"/>
  <c r="A2976" i="2"/>
  <c r="A3582" i="2"/>
  <c r="A2977" i="2"/>
  <c r="A2978" i="2"/>
  <c r="A3581" i="2"/>
  <c r="A3580" i="2"/>
  <c r="A3579" i="2"/>
  <c r="A3578" i="2"/>
  <c r="A3577" i="2"/>
  <c r="A3572" i="2"/>
  <c r="A3571" i="2"/>
  <c r="A3603" i="2"/>
  <c r="A3569" i="2"/>
  <c r="A3564" i="2"/>
  <c r="A3563" i="2"/>
  <c r="A2970" i="2"/>
  <c r="A738" i="2"/>
  <c r="A2969" i="2"/>
  <c r="A2286" i="2"/>
  <c r="A2284" i="2"/>
  <c r="A2285" i="2"/>
  <c r="A2283" i="2"/>
  <c r="A2281" i="2"/>
  <c r="A2282" i="2"/>
  <c r="A702" i="2"/>
  <c r="A2280" i="2"/>
  <c r="A3120" i="2"/>
  <c r="A2278" i="2"/>
  <c r="A2142" i="2"/>
  <c r="A2279" i="2"/>
  <c r="A2141" i="2"/>
  <c r="A2030" i="2"/>
  <c r="A2029" i="2"/>
  <c r="A2008" i="2"/>
  <c r="A2007" i="2"/>
  <c r="A2002" i="2"/>
  <c r="A692" i="2"/>
  <c r="A2006" i="2"/>
  <c r="A2005" i="2"/>
  <c r="A2004" i="2"/>
  <c r="A2003" i="2"/>
  <c r="A2001" i="2"/>
  <c r="A691" i="2"/>
  <c r="A2000" i="2"/>
  <c r="A1719" i="2"/>
  <c r="A1714" i="2"/>
  <c r="A1715" i="2"/>
  <c r="A674" i="2"/>
  <c r="A1718" i="2"/>
  <c r="A1677" i="2"/>
  <c r="A671" i="2"/>
  <c r="A1676" i="2"/>
  <c r="A1673" i="2"/>
  <c r="A1672" i="2"/>
  <c r="A1671" i="2"/>
  <c r="A1670" i="2"/>
  <c r="A1669" i="2"/>
  <c r="A585" i="2"/>
  <c r="A1668" i="2"/>
  <c r="A1667" i="2"/>
  <c r="A1635" i="2"/>
  <c r="A1634" i="2"/>
  <c r="A1633" i="2"/>
  <c r="A1632" i="2"/>
  <c r="A667" i="2"/>
  <c r="A1631" i="2"/>
  <c r="A1630" i="2"/>
  <c r="A1629" i="2"/>
  <c r="A1628" i="2"/>
  <c r="A1627" i="2"/>
  <c r="A1626" i="2"/>
  <c r="A467" i="2"/>
  <c r="A1625" i="2"/>
  <c r="A1624" i="2"/>
  <c r="A426" i="2"/>
  <c r="A1169" i="2"/>
  <c r="A1168" i="2"/>
  <c r="A1120" i="2"/>
  <c r="A1119" i="2"/>
  <c r="A630" i="2"/>
  <c r="A1118" i="2"/>
  <c r="A1117" i="2"/>
  <c r="A251" i="2"/>
  <c r="A69" i="2"/>
  <c r="A70" i="2"/>
  <c r="A68" i="2"/>
  <c r="A606" i="2"/>
  <c r="AA821" i="2"/>
  <c r="Y821" i="2"/>
  <c r="A821" i="2"/>
  <c r="K1" i="2"/>
  <c r="Z2732" i="2" l="1"/>
  <c r="Z362" i="2"/>
  <c r="Z1127" i="2"/>
  <c r="Z1907" i="2"/>
  <c r="Z314" i="2"/>
  <c r="Z1483" i="2"/>
  <c r="Z560" i="2"/>
  <c r="Z2821" i="2"/>
  <c r="Z570" i="2"/>
  <c r="Z12" i="2"/>
  <c r="Z375" i="2"/>
  <c r="Z1313" i="2"/>
  <c r="Z11" i="2"/>
  <c r="Z558" i="2"/>
  <c r="Z503" i="2"/>
  <c r="Z499" i="2"/>
  <c r="Z583" i="2"/>
  <c r="Z468" i="2"/>
  <c r="Z1456" i="2"/>
  <c r="Z530" i="2"/>
  <c r="Z461" i="2"/>
  <c r="Z2825" i="2"/>
  <c r="Z482" i="2"/>
  <c r="Z504" i="2"/>
  <c r="Z322" i="2"/>
  <c r="Z2272" i="2"/>
  <c r="Z320" i="2"/>
  <c r="Z564" i="2"/>
  <c r="Z282" i="2"/>
  <c r="Z1062" i="2"/>
  <c r="AB3" i="2"/>
  <c r="Z821" i="2"/>
</calcChain>
</file>

<file path=xl/comments1.xml><?xml version="1.0" encoding="utf-8"?>
<comments xmlns="http://schemas.openxmlformats.org/spreadsheetml/2006/main">
  <authors>
    <author>Anderson, Emily</author>
  </authors>
  <commentList>
    <comment ref="S6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$0 to match agency request
</t>
        </r>
      </text>
    </comment>
    <comment ref="O8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Moved Q2 - Q4 to Cancel Borrowing Authority, project will be closed</t>
        </r>
      </text>
    </comment>
    <comment ref="Q9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from $(105,000) to (30,000) - (75,000) moved to project 13021 due to BUA</t>
        </r>
      </text>
    </comment>
    <comment ref="O10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Moved Q2 - Q4 to Cancel Borrowing Authority, project will be closed</t>
        </r>
      </text>
    </comment>
    <comment ref="O11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Moved Q2 - Q4 to Cancel Borrowing Authority, project will be closed</t>
        </r>
      </text>
    </comment>
    <comment ref="O12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Moved Q2 - Q4 to Cancel Borrowing Authority, project will be closed</t>
        </r>
      </text>
    </comment>
    <comment ref="O13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Moved Q2 - Q4 to Cancel Borrowing Authority, project will be closed</t>
        </r>
      </text>
    </comment>
    <comment ref="O14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Moved Q2 - Q4 to Cancel Borrowing Authority, project will be closed</t>
        </r>
      </text>
    </comment>
    <comment ref="O15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Moved Q2 - Q4 to Cancel Borrowing Authority, project will be closed</t>
        </r>
      </text>
    </comment>
    <comment ref="O16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Moved Q2 - Q4 to Cancel Borrowing Authority, project will be closed</t>
        </r>
      </text>
    </comment>
    <comment ref="O17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Moved Q2 - Q4 to Cancel Borrowing Authority, project will be closed</t>
        </r>
      </text>
    </comment>
    <comment ref="O18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Moved Q2 - Q4 to Cancel Borrowing Authority, project will be closed</t>
        </r>
      </text>
    </comment>
    <comment ref="O19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Moved Q2 - Q4 to Cancel Borrowing Authority, project will be closed</t>
        </r>
      </text>
    </comment>
    <comment ref="O40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match remaining borrowing authority
</t>
        </r>
      </text>
    </comment>
    <comment ref="L258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from a total of 8.4 million to 1 million, per Dave S</t>
        </r>
      </text>
    </comment>
    <comment ref="S259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$0 to match agency request
</t>
        </r>
      </text>
    </comment>
    <comment ref="S260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$0 to match agency request
</t>
        </r>
      </text>
    </comment>
    <comment ref="N263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delay all borrowing authority
</t>
        </r>
      </text>
    </comment>
    <comment ref="N264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delay all borrowing authority
</t>
        </r>
      </text>
    </comment>
    <comment ref="N269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delay all borrowing authority
</t>
        </r>
      </text>
    </comment>
    <comment ref="N270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delay all borrowing authority
</t>
        </r>
      </text>
    </comment>
    <comment ref="N271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delay all borrowing authority
</t>
        </r>
      </text>
    </comment>
    <comment ref="O272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Moved Q2 - Q4 to Cancel Borrowing Authority - project will be closed</t>
        </r>
      </text>
    </comment>
    <comment ref="N273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delay all borrowing authority
</t>
        </r>
      </text>
    </comment>
    <comment ref="Q273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from $(1,425,536.58) to $(1,321,890.64) to match remaining borrowing authority</t>
        </r>
      </text>
    </comment>
    <comment ref="N279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delay all borrowing authority
</t>
        </r>
      </text>
    </comment>
    <comment ref="N286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delay all borrowing authority
</t>
        </r>
      </text>
    </comment>
    <comment ref="K289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Moved from Q4 NY to Q1 NY per Patti's review
</t>
        </r>
      </text>
    </comment>
    <comment ref="Q292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from $(720,787) to match remaining borrowing authority</t>
        </r>
      </text>
    </comment>
    <comment ref="S314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$0 to match agency request
</t>
        </r>
      </text>
    </comment>
    <comment ref="O317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Moved Q2 - Q4 to Cancel Borrowing Authority - project will be closed</t>
        </r>
      </text>
    </comment>
    <comment ref="N319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delay all borrowing authority
</t>
        </r>
      </text>
    </comment>
    <comment ref="S325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$0 to match agency request
</t>
        </r>
      </text>
    </comment>
    <comment ref="N333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delay all borrowing authority
</t>
        </r>
      </text>
    </comment>
    <comment ref="N341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delay all borrowing authority
</t>
        </r>
      </text>
    </comment>
    <comment ref="O343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Moved Q2 - Q4 to Cancel Borrowing Authority - project will be closed</t>
        </r>
      </text>
    </comment>
    <comment ref="S347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$0 to match agency request
</t>
        </r>
      </text>
    </comment>
    <comment ref="N350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Moved from Q3 CY per Patti's review
</t>
        </r>
      </text>
    </comment>
    <comment ref="S351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$0 to match agency request
</t>
        </r>
      </text>
    </comment>
    <comment ref="K354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Moved from Q2 per Patti's review
</t>
        </r>
      </text>
    </comment>
    <comment ref="S354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$0 to match agency request
</t>
        </r>
      </text>
    </comment>
    <comment ref="N365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delay all borrowing authority
</t>
        </r>
      </text>
    </comment>
    <comment ref="Q374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borrowing from $(200,000) to $(150,000) to match remaining borrowing authority</t>
        </r>
      </text>
    </comment>
    <comment ref="L383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Moved from Q1 per Patti's review</t>
        </r>
      </text>
    </comment>
    <comment ref="O386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match remaining borrowing authority
</t>
        </r>
      </text>
    </comment>
    <comment ref="S394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$0 to match agency request
</t>
        </r>
      </text>
    </comment>
    <comment ref="L406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Moved from Q4 and Q1 per Patti's review
</t>
        </r>
      </text>
    </comment>
    <comment ref="O407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Moved Q2 - Q4 to Cancel Borrowing Authority - project will be closed</t>
        </r>
      </text>
    </comment>
    <comment ref="S411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$0 to match agency request
</t>
        </r>
      </text>
    </comment>
    <comment ref="Q419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Added borrowing of $(75,000) from project 10390 due to BUA</t>
        </r>
      </text>
    </comment>
    <comment ref="O426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because project already closed</t>
        </r>
      </text>
    </comment>
    <comment ref="S426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because project already closed
</t>
        </r>
      </text>
    </comment>
    <comment ref="J442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Moved from Q1 per Patti's review</t>
        </r>
      </text>
    </comment>
    <comment ref="K448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Moved from Q2 and Q3 per Patti's review
</t>
        </r>
      </text>
    </comment>
    <comment ref="K449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Moved from Q2 and Q3 per Patti's review</t>
        </r>
      </text>
    </comment>
    <comment ref="K451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Moved from Q2 and Q3 per Patti's review</t>
        </r>
      </text>
    </comment>
    <comment ref="N465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delay all borrowing authority
</t>
        </r>
      </text>
    </comment>
    <comment ref="N467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delay all borrowing authority
</t>
        </r>
      </text>
    </comment>
    <comment ref="O497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match remaining borrowing authority
</t>
        </r>
      </text>
    </comment>
    <comment ref="K500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Moved from Q2 and Q3 per Patti's review</t>
        </r>
      </text>
    </comment>
    <comment ref="O519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Moved Q2 - Q4 to Cancel Borrowing Authority - project will be closed</t>
        </r>
      </text>
    </comment>
    <comment ref="O522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Moved Q2 - Q4 to Cancel Borrowing Authority - project will be closed</t>
        </r>
      </text>
    </comment>
    <comment ref="S542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$0 to match agency request
</t>
        </r>
      </text>
    </comment>
    <comment ref="N546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because project already closed
</t>
        </r>
      </text>
    </comment>
    <comment ref="S546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because project already closed
</t>
        </r>
      </text>
    </comment>
    <comment ref="Q547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from $(10,000) to (7,300) to match remaining borrowing authority</t>
        </r>
      </text>
    </comment>
    <comment ref="O556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Moved Q2 - Q4 to Cancel Borrowing Authority - project will be closed</t>
        </r>
      </text>
    </comment>
    <comment ref="O560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match remaining borrowing authority
</t>
        </r>
      </text>
    </comment>
    <comment ref="N570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delay all borrowing authority
</t>
        </r>
      </text>
    </comment>
    <comment ref="N575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delay all borrowing authority
</t>
        </r>
      </text>
    </comment>
    <comment ref="O602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match remaining borrowing authority
</t>
        </r>
      </text>
    </comment>
    <comment ref="O604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Changed - Agency error
</t>
        </r>
      </text>
    </comment>
    <comment ref="O606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match remaining borrowing authority
</t>
        </r>
      </text>
    </comment>
    <comment ref="O613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match Remaining Borrowing Authority
</t>
        </r>
      </text>
    </comment>
    <comment ref="Q613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from $(45,570) to 0 - no remaining borrowing authority</t>
        </r>
      </text>
    </comment>
    <comment ref="O630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match remaining borrowing authority
</t>
        </r>
      </text>
    </comment>
    <comment ref="N668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delay all borrowing authority
</t>
        </r>
      </text>
    </comment>
    <comment ref="Q672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from $79,629.42 to 0 per Jennifer Horan - agency closing project</t>
        </r>
      </text>
    </comment>
    <comment ref="O674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match remaining borrowing authority
</t>
        </r>
      </text>
    </comment>
    <comment ref="O700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match Remaining Borrowing Authority
</t>
        </r>
      </text>
    </comment>
    <comment ref="Q700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from $(102,000) to 0 - no remaining borrowing authority</t>
        </r>
      </text>
    </comment>
    <comment ref="O707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match Remaining Borrowing Authority
</t>
        </r>
      </text>
    </comment>
    <comment ref="Q707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from $(19,000) to 0 - no remaining borrowing authority</t>
        </r>
      </text>
    </comment>
    <comment ref="O725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match remaining borrowing authority
</t>
        </r>
      </text>
    </comment>
    <comment ref="O801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match Remaining Borrowing Authority
</t>
        </r>
      </text>
    </comment>
    <comment ref="Q801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from $(50,000) to 0 - no remaining borrowing authority</t>
        </r>
      </text>
    </comment>
    <comment ref="O806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match Remaining Borrowing Authority
</t>
        </r>
      </text>
    </comment>
    <comment ref="Q806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from $(50,000) to 0 - no remaining borrowing authority</t>
        </r>
      </text>
    </comment>
    <comment ref="V859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Dave reduced borrowing
</t>
        </r>
      </text>
    </comment>
    <comment ref="N904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delay all borrowing authority
</t>
        </r>
      </text>
    </comment>
    <comment ref="S1028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$0 to match agency request
</t>
        </r>
      </text>
    </comment>
    <comment ref="S1062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$0 to match agency request
</t>
        </r>
      </text>
    </comment>
    <comment ref="S1092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$0 to match agency request
</t>
        </r>
      </text>
    </comment>
    <comment ref="K1121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Moved from Q2 per Patti's review
</t>
        </r>
      </text>
    </comment>
    <comment ref="K1182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Moved from Q2 and Q3 to Q1 per Patti's review
</t>
        </r>
      </text>
    </comment>
    <comment ref="S1182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$0 to match agency request
</t>
        </r>
      </text>
    </comment>
    <comment ref="N1216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delay all borrowing authority
</t>
        </r>
      </text>
    </comment>
    <comment ref="S1247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$0 to match agency request
</t>
        </r>
      </text>
    </comment>
    <comment ref="N1257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delay all borrowing authority
</t>
        </r>
      </text>
    </comment>
    <comment ref="K1283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Moved from Q2 and Q3 per Patti's review</t>
        </r>
      </text>
    </comment>
    <comment ref="O1312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match remaining borrowing authority
</t>
        </r>
      </text>
    </comment>
    <comment ref="N1313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delay all borrowing authority
</t>
        </r>
      </text>
    </comment>
    <comment ref="K1394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Moved from Q2 and Q3 per Patti's review</t>
        </r>
      </text>
    </comment>
    <comment ref="O1395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match remaining borrowing authority
</t>
        </r>
      </text>
    </comment>
    <comment ref="S1442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$0 to match agency request
</t>
        </r>
      </text>
    </comment>
    <comment ref="K1455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Moved from Q2 and Q3 per Patti's review</t>
        </r>
      </text>
    </comment>
    <comment ref="S1456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$0 to match agency request
</t>
        </r>
      </text>
    </comment>
    <comment ref="K1468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Moved $5,000 from Q2 to Q1 per Patti's review
</t>
        </r>
      </text>
    </comment>
    <comment ref="S1483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$0 to match agency request
</t>
        </r>
      </text>
    </comment>
    <comment ref="K1512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Moved from Q2 and Q3 per Patti's review</t>
        </r>
      </text>
    </comment>
    <comment ref="K1570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Moved from Q2 and Q3 per Patti's review</t>
        </r>
      </text>
    </comment>
    <comment ref="K1575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Moved from Q2 and Q3 per Patti's review</t>
        </r>
      </text>
    </comment>
    <comment ref="K1636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Moved from Q2 and Q3 per Patti's review</t>
        </r>
      </text>
    </comment>
    <comment ref="K1647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Moved from Q2 and Q3 per Patti's review</t>
        </r>
      </text>
    </comment>
    <comment ref="K1731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Moved from Q2 and Q3 per Patti's review</t>
        </r>
      </text>
    </comment>
    <comment ref="K1739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Moved from Q2 and Q3 per Patti's review</t>
        </r>
      </text>
    </comment>
    <comment ref="K1760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Moved from Q2 and Q3 per Patti's review
</t>
        </r>
      </text>
    </comment>
    <comment ref="S1812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$0 to match agency request
</t>
        </r>
      </text>
    </comment>
    <comment ref="N1826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delay all borrowing authority
</t>
        </r>
      </text>
    </comment>
    <comment ref="K1941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Moved from Q2 and Q3 per Patti's review</t>
        </r>
      </text>
    </comment>
    <comment ref="K1969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Moved from Q2 and Q3 per Patti's review</t>
        </r>
      </text>
    </comment>
    <comment ref="M2335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Moved from Q1 and Q2 per Patti's review
</t>
        </r>
      </text>
    </comment>
    <comment ref="N2825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to delay all borrowing authority
</t>
        </r>
      </text>
    </comment>
    <comment ref="O2966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Changed - agency error
</t>
        </r>
      </text>
    </comment>
    <comment ref="Q3080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from $(44,284) to 0 per Jennifer Horan - agency closing project</t>
        </r>
      </text>
    </comment>
    <comment ref="Q3603" authorId="0" shapeId="0">
      <text>
        <r>
          <rPr>
            <b/>
            <sz val="9"/>
            <color indexed="81"/>
            <rFont val="Tahoma"/>
            <charset val="1"/>
          </rPr>
          <t>Anderson, Emily:</t>
        </r>
        <r>
          <rPr>
            <sz val="9"/>
            <color indexed="81"/>
            <rFont val="Tahoma"/>
            <charset val="1"/>
          </rPr>
          <t xml:space="preserve">
Updated from $(600,000) to 0 - no remaining borrowing authority</t>
        </r>
      </text>
    </comment>
  </commentList>
</comments>
</file>

<file path=xl/comments2.xml><?xml version="1.0" encoding="utf-8"?>
<comments xmlns="http://schemas.openxmlformats.org/spreadsheetml/2006/main">
  <authors>
    <author>Ayeni, Adepeju</author>
  </authors>
  <commentList>
    <comment ref="H63" authorId="0" shapeId="0">
      <text>
        <r>
          <rPr>
            <b/>
            <sz val="9"/>
            <color indexed="81"/>
            <rFont val="Tahoma"/>
            <family val="2"/>
          </rPr>
          <t>Ayeni, Adepeju:</t>
        </r>
        <r>
          <rPr>
            <sz val="9"/>
            <color indexed="81"/>
            <rFont val="Tahoma"/>
            <family val="2"/>
          </rPr>
          <t xml:space="preserve">
Includes 30,000 of 2014 Borrowing </t>
        </r>
      </text>
    </comment>
    <comment ref="H64" authorId="0" shapeId="0">
      <text>
        <r>
          <rPr>
            <b/>
            <sz val="9"/>
            <color indexed="81"/>
            <rFont val="Tahoma"/>
            <family val="2"/>
          </rPr>
          <t>Ayeni, Adepeju:</t>
        </r>
        <r>
          <rPr>
            <sz val="9"/>
            <color indexed="81"/>
            <rFont val="Tahoma"/>
            <family val="2"/>
          </rPr>
          <t xml:space="preserve">
Includes 30,000 of 2016 Borrowing 
</t>
        </r>
      </text>
    </comment>
    <comment ref="G87" authorId="0" shapeId="0">
      <text>
        <r>
          <rPr>
            <b/>
            <sz val="9"/>
            <color indexed="81"/>
            <rFont val="Tahoma"/>
            <family val="2"/>
          </rPr>
          <t>Ayeni, Adepeju:</t>
        </r>
        <r>
          <rPr>
            <sz val="9"/>
            <color indexed="81"/>
            <rFont val="Tahoma"/>
            <family val="2"/>
          </rPr>
          <t xml:space="preserve">
2014 Unspent Proceeds from SXD which were not carried forward to MUNIS. Proceeds were spent in following year but budget entry added to project in 2017
</t>
        </r>
      </text>
    </comment>
    <comment ref="G89" authorId="0" shapeId="0">
      <text>
        <r>
          <rPr>
            <b/>
            <sz val="9"/>
            <color indexed="81"/>
            <rFont val="Tahoma"/>
            <family val="2"/>
          </rPr>
          <t>Ayeni, Adepeju:</t>
        </r>
        <r>
          <rPr>
            <sz val="9"/>
            <color indexed="81"/>
            <rFont val="Tahoma"/>
            <family val="2"/>
          </rPr>
          <t xml:space="preserve">
2014 Proceeds (not in MUNIS) reauthorized and borrowed in 2015
</t>
        </r>
      </text>
    </comment>
    <comment ref="H1407" authorId="0" shapeId="0">
      <text>
        <r>
          <rPr>
            <b/>
            <sz val="9"/>
            <color indexed="81"/>
            <rFont val="Tahoma"/>
            <family val="2"/>
          </rPr>
          <t>Ayeni, Adepeju:</t>
        </r>
        <r>
          <rPr>
            <sz val="9"/>
            <color indexed="81"/>
            <rFont val="Tahoma"/>
            <family val="2"/>
          </rPr>
          <t xml:space="preserve">
Budget/ Spent shows 22,840.11 in MUNIS.  Project Spreadsheet shows 24,874.19. Difference of 2,034.08 which is due to a transfer out not recorded in project spreadsheet</t>
        </r>
      </text>
    </comment>
    <comment ref="H1632" authorId="0" shapeId="0">
      <text>
        <r>
          <rPr>
            <b/>
            <sz val="9"/>
            <color indexed="81"/>
            <rFont val="Tahoma"/>
            <family val="2"/>
          </rPr>
          <t>Ayeni, Adepeju:</t>
        </r>
        <r>
          <rPr>
            <sz val="9"/>
            <color indexed="81"/>
            <rFont val="Tahoma"/>
            <family val="2"/>
          </rPr>
          <t xml:space="preserve">
Expired Oct 2017. Was not spent by project 10814 although it was transferred there. Are they planning to spend this?</t>
        </r>
      </text>
    </comment>
    <comment ref="F1771" authorId="0" shapeId="0">
      <text>
        <r>
          <rPr>
            <b/>
            <sz val="9"/>
            <color indexed="81"/>
            <rFont val="Tahoma"/>
            <family val="2"/>
          </rPr>
          <t>Ayeni, Adepeju:</t>
        </r>
        <r>
          <rPr>
            <sz val="9"/>
            <color indexed="81"/>
            <rFont val="Tahoma"/>
            <family val="2"/>
          </rPr>
          <t xml:space="preserve">
75,000 from 2015 Borrowing
58,000 from 2014 Borrowing </t>
        </r>
      </text>
    </comment>
    <comment ref="H1771" authorId="0" shapeId="0">
      <text>
        <r>
          <rPr>
            <b/>
            <sz val="9"/>
            <color indexed="81"/>
            <rFont val="Tahoma"/>
            <family val="2"/>
          </rPr>
          <t>Ayeni, Adepeju:</t>
        </r>
        <r>
          <rPr>
            <sz val="9"/>
            <color indexed="81"/>
            <rFont val="Tahoma"/>
            <family val="2"/>
          </rPr>
          <t xml:space="preserve">
75,000 from 2015 Borrowing
58,000 from 2014 Borrowing </t>
        </r>
      </text>
    </comment>
    <comment ref="H1827" authorId="0" shapeId="0">
      <text>
        <r>
          <rPr>
            <b/>
            <sz val="9"/>
            <color indexed="81"/>
            <rFont val="Tahoma"/>
            <family val="2"/>
          </rPr>
          <t>Ayeni, Adepeju:</t>
        </r>
        <r>
          <rPr>
            <sz val="9"/>
            <color indexed="81"/>
            <rFont val="Tahoma"/>
            <family val="2"/>
          </rPr>
          <t xml:space="preserve">
Project does not have expense allocations to cover 2015 Funds
</t>
        </r>
      </text>
    </comment>
    <comment ref="H2069" authorId="0" shapeId="0">
      <text>
        <r>
          <rPr>
            <b/>
            <sz val="9"/>
            <color indexed="81"/>
            <rFont val="Tahoma"/>
            <family val="2"/>
          </rPr>
          <t>Ayeni, Adepeju:</t>
        </r>
        <r>
          <rPr>
            <sz val="9"/>
            <color indexed="81"/>
            <rFont val="Tahoma"/>
            <family val="2"/>
          </rPr>
          <t xml:space="preserve">
9080 is ok but 50,000 moved earlier this year is expired. Only 40,920 has been spent for this project.
</t>
        </r>
      </text>
    </comment>
    <comment ref="H2132" authorId="0" shapeId="0">
      <text>
        <r>
          <rPr>
            <b/>
            <sz val="9"/>
            <color indexed="81"/>
            <rFont val="Tahoma"/>
            <family val="2"/>
          </rPr>
          <t xml:space="preserve">Ayeni, Adepeju:
</t>
        </r>
        <r>
          <rPr>
            <sz val="9"/>
            <color indexed="81"/>
            <rFont val="Tahoma"/>
            <family val="2"/>
          </rPr>
          <t xml:space="preserve">Only </t>
        </r>
        <r>
          <rPr>
            <b/>
            <sz val="9"/>
            <color indexed="81"/>
            <rFont val="Tahoma"/>
            <family val="2"/>
          </rPr>
          <t>971.76</t>
        </r>
        <r>
          <rPr>
            <sz val="9"/>
            <color indexed="81"/>
            <rFont val="Tahoma"/>
            <family val="2"/>
          </rPr>
          <t xml:space="preserve"> was spent by 10/20 even though funds expired by Oct 2017. Remaining 28.24 was spent in Nov/Dec of 2017.</t>
        </r>
      </text>
    </comment>
    <comment ref="H2145" authorId="0" shapeId="0">
      <text>
        <r>
          <rPr>
            <b/>
            <sz val="9"/>
            <color indexed="81"/>
            <rFont val="Tahoma"/>
            <family val="2"/>
          </rPr>
          <t>Ayeni, Adepeju:</t>
        </r>
        <r>
          <rPr>
            <sz val="9"/>
            <color indexed="81"/>
            <rFont val="Tahoma"/>
            <family val="2"/>
          </rPr>
          <t xml:space="preserve">
Only 17.26 spent of 1000. Remaining 982.74, expired in Oct 2017
</t>
        </r>
      </text>
    </comment>
    <comment ref="H2158" authorId="0" shapeId="0">
      <text>
        <r>
          <rPr>
            <b/>
            <sz val="9"/>
            <color indexed="81"/>
            <rFont val="Tahoma"/>
            <family val="2"/>
          </rPr>
          <t>Ayeni, Adepeju:</t>
        </r>
        <r>
          <rPr>
            <sz val="9"/>
            <color indexed="81"/>
            <rFont val="Tahoma"/>
            <family val="2"/>
          </rPr>
          <t xml:space="preserve">
2015 Proceeds, expenses allocated cover this amoun</t>
        </r>
      </text>
    </comment>
    <comment ref="G2175" authorId="0" shapeId="0">
      <text>
        <r>
          <rPr>
            <b/>
            <sz val="9"/>
            <color indexed="81"/>
            <rFont val="Tahoma"/>
            <family val="2"/>
          </rPr>
          <t>Ayeni, Adepeju:</t>
        </r>
        <r>
          <rPr>
            <sz val="9"/>
            <color indexed="81"/>
            <rFont val="Tahoma"/>
            <family val="2"/>
          </rPr>
          <t xml:space="preserve">
2014 Proceeds (not in MUNIS) reauthorized and borrowed in 2015, then 2016. 
</t>
        </r>
      </text>
    </comment>
    <comment ref="G2179" authorId="0" shapeId="0">
      <text>
        <r>
          <rPr>
            <b/>
            <sz val="9"/>
            <color indexed="81"/>
            <rFont val="Tahoma"/>
            <family val="2"/>
          </rPr>
          <t>Ayeni, Adepeju:</t>
        </r>
        <r>
          <rPr>
            <sz val="9"/>
            <color indexed="81"/>
            <rFont val="Tahoma"/>
            <family val="2"/>
          </rPr>
          <t xml:space="preserve">
2014 Proceeds (not in MUNIS) reauthorized and borrowed in 2015, then 2016, then 2017
</t>
        </r>
      </text>
    </comment>
    <comment ref="B2184" authorId="0" shapeId="0">
      <text>
        <r>
          <rPr>
            <b/>
            <sz val="9"/>
            <color indexed="81"/>
            <rFont val="Tahoma"/>
            <family val="2"/>
          </rPr>
          <t>Ayeni, Adepeju:</t>
        </r>
        <r>
          <rPr>
            <sz val="9"/>
            <color indexed="81"/>
            <rFont val="Tahoma"/>
            <family val="2"/>
          </rPr>
          <t xml:space="preserve">
 Metro will provide project number for reauthorized borrowing from 2014.  We came to this conclusion by 
</t>
        </r>
      </text>
    </comment>
    <comment ref="B2189" authorId="0" shapeId="0">
      <text>
        <r>
          <rPr>
            <b/>
            <sz val="9"/>
            <color indexed="81"/>
            <rFont val="Tahoma"/>
            <family val="2"/>
          </rPr>
          <t>Ayeni, Adepeju:</t>
        </r>
        <r>
          <rPr>
            <sz val="9"/>
            <color indexed="81"/>
            <rFont val="Tahoma"/>
            <family val="2"/>
          </rPr>
          <t xml:space="preserve">
 Metro will provide project number for reauthorized borrowing from 2014.  We came to this conclusion by 
</t>
        </r>
      </text>
    </comment>
    <comment ref="H2608" authorId="0" shapeId="0">
      <text>
        <r>
          <rPr>
            <b/>
            <sz val="9"/>
            <color indexed="81"/>
            <rFont val="Tahoma"/>
            <family val="2"/>
          </rPr>
          <t>Ayeni, Adepeju:</t>
        </r>
        <r>
          <rPr>
            <sz val="9"/>
            <color indexed="81"/>
            <rFont val="Tahoma"/>
            <family val="2"/>
          </rPr>
          <t xml:space="preserve">
2015 Proceeds, expenses allocated cover this amoun</t>
        </r>
      </text>
    </comment>
    <comment ref="H2656" authorId="0" shapeId="0">
      <text>
        <r>
          <rPr>
            <b/>
            <sz val="9"/>
            <color indexed="81"/>
            <rFont val="Tahoma"/>
            <family val="2"/>
          </rPr>
          <t>Ayeni, Adepeju:</t>
        </r>
        <r>
          <rPr>
            <sz val="9"/>
            <color indexed="81"/>
            <rFont val="Tahoma"/>
            <family val="2"/>
          </rPr>
          <t xml:space="preserve">
Proceeds were borrowed in 2015/ moved in from 10257-402 and 10412-402. Total expenses are 744.39 spent in 2017 before Oct. The remaining </t>
        </r>
        <r>
          <rPr>
            <b/>
            <sz val="9"/>
            <color indexed="81"/>
            <rFont val="Tahoma"/>
            <family val="2"/>
          </rPr>
          <t>4278.80 is expired</t>
        </r>
        <r>
          <rPr>
            <sz val="9"/>
            <color indexed="81"/>
            <rFont val="Tahoma"/>
            <family val="2"/>
          </rPr>
          <t>.  Are they planning to spend this?</t>
        </r>
      </text>
    </comment>
    <comment ref="H2749" authorId="0" shapeId="0">
      <text>
        <r>
          <rPr>
            <b/>
            <sz val="9"/>
            <color indexed="81"/>
            <rFont val="Tahoma"/>
            <family val="2"/>
          </rPr>
          <t>Ayeni, Adepeju:</t>
        </r>
        <r>
          <rPr>
            <sz val="9"/>
            <color indexed="81"/>
            <rFont val="Tahoma"/>
            <family val="2"/>
          </rPr>
          <t xml:space="preserve">
2015 Proceeds, expenses allocated cover this amount/ already spent.</t>
        </r>
      </text>
    </comment>
    <comment ref="H2754" authorId="0" shapeId="0">
      <text>
        <r>
          <rPr>
            <b/>
            <sz val="9"/>
            <color indexed="81"/>
            <rFont val="Tahoma"/>
            <family val="2"/>
          </rPr>
          <t>Ayeni, Adepeju:</t>
        </r>
        <r>
          <rPr>
            <sz val="9"/>
            <color indexed="81"/>
            <rFont val="Tahoma"/>
            <family val="2"/>
          </rPr>
          <t xml:space="preserve">
$14,119.39 was spent from Nov- Dec 2017 but proceeds </t>
        </r>
        <r>
          <rPr>
            <b/>
            <sz val="9"/>
            <color indexed="81"/>
            <rFont val="Tahoma"/>
            <family val="2"/>
          </rPr>
          <t xml:space="preserve">expired in Oct 2017 </t>
        </r>
      </text>
    </comment>
    <comment ref="H2804" authorId="0" shapeId="0">
      <text>
        <r>
          <rPr>
            <b/>
            <sz val="9"/>
            <color indexed="81"/>
            <rFont val="Tahoma"/>
            <family val="2"/>
          </rPr>
          <t>Ayeni, Adepeju:</t>
        </r>
        <r>
          <rPr>
            <sz val="9"/>
            <color indexed="81"/>
            <rFont val="Tahoma"/>
            <family val="2"/>
          </rPr>
          <t xml:space="preserve">
No expenses allocated to project to cover transfer of 2015 Proceeds
</t>
        </r>
      </text>
    </comment>
    <comment ref="H3258" authorId="0" shapeId="0">
      <text>
        <r>
          <rPr>
            <b/>
            <sz val="9"/>
            <color indexed="81"/>
            <rFont val="Tahoma"/>
            <family val="2"/>
          </rPr>
          <t>Ayeni, Adepeju:</t>
        </r>
        <r>
          <rPr>
            <sz val="9"/>
            <color indexed="81"/>
            <rFont val="Tahoma"/>
            <family val="2"/>
          </rPr>
          <t xml:space="preserve">
expired Oct 2017. 19,501.05 was spent before Oct 2017 by project 17432</t>
        </r>
      </text>
    </comment>
    <comment ref="F3754" authorId="0" shapeId="0">
      <text>
        <r>
          <rPr>
            <b/>
            <sz val="9"/>
            <color indexed="81"/>
            <rFont val="Tahoma"/>
            <family val="2"/>
          </rPr>
          <t>Ayeni, Adepeju:</t>
        </r>
        <r>
          <rPr>
            <sz val="9"/>
            <color indexed="81"/>
            <rFont val="Tahoma"/>
            <family val="2"/>
          </rPr>
          <t xml:space="preserve">
This amount went to the Capital Fund in 2016 but acutally should have been in the Affordable Housing  Fund as it is listed here.
</t>
        </r>
        <r>
          <rPr>
            <b/>
            <sz val="9"/>
            <color indexed="81"/>
            <rFont val="Tahoma"/>
            <family val="2"/>
          </rPr>
          <t>Jounal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 xml:space="preserve">544 </t>
        </r>
        <r>
          <rPr>
            <sz val="9"/>
            <color indexed="81"/>
            <rFont val="Tahoma"/>
            <family val="2"/>
          </rPr>
          <t>has been entered in 2017 to move this amount to the correct fund, Affordable Housing Fund.</t>
        </r>
      </text>
    </comment>
  </commentList>
</comments>
</file>

<file path=xl/connections.xml><?xml version="1.0" encoding="utf-8"?>
<connections xmlns="http://schemas.openxmlformats.org/spreadsheetml/2006/main">
  <connection id="1" keepAlive="1" name="Query - Borrowing by Project &amp; Year" description="Connection to the 'Borrowing by Project &amp; Year' query in the workbook." type="5" refreshedVersion="0" background="1">
    <dbPr connection="Provider=Microsoft.Mashup.OleDb.1;Data Source=$Workbook$;Location=&quot;Borrowing by Project &amp; Year&quot;;Extended Properties=&quot;&quot;" command="SELECT * FROM [Borrowing by Project &amp; Year]"/>
  </connection>
  <connection id="2" keepAlive="1" name="Query - Current Year Borrowing" description="Connection to the 'Current Year Borrowing' query in the workbook." type="5" refreshedVersion="0">
    <dbPr connection="Provider=Microsoft.Mashup.OleDb.1;Data Source=$Workbook$;Location=&quot;Current Year Borrowing&quot;;Extended Properties=&quot;&quot;" command="SELECT * FROM [Current Year Borrowing]"/>
  </connection>
  <connection id="3" keepAlive="1" name="Query - pa_monthly_amounts" description="Connection to the 'pa_monthly_amounts' query in the workbook." type="5" refreshedVersion="0" background="1">
    <dbPr connection="Provider=Microsoft.Mashup.OleDb.1;Data Source=$Workbook$;Location=pa_monthly_amounts;Extended Properties=&quot;&quot;" command="SELECT * FROM [pa_monthly_amounts]"/>
  </connection>
  <connection id="4" keepAlive="1" name="Query - pa_project_master" description="Connection to the 'pa_project_master' query in the workbook." type="5" refreshedVersion="0" background="1">
    <dbPr connection="Provider=Microsoft.Mashup.OleDb.1;Data Source=$Workbook$;Location=pa_project_master;Extended Properties=&quot;&quot;" command="SELECT * FROM [pa_project_master]"/>
  </connection>
  <connection id="5" keepAlive="1" name="Query - pa_project_string_connection" description="Connection to the 'pa_project_string_connection' query in the workbook." type="5" refreshedVersion="6">
    <dbPr connection="Provider=Microsoft.Mashup.OleDb.1;Data Source=$Workbook$;Location=pa_project_string_connection;Extended Properties=&quot;&quot;" command="SELECT * FROM [pa_project_string_connection]"/>
  </connection>
  <connection id="6" keepAlive="1" name="Query - pa_segment_2" description="Connection to the 'pa_segment_2' query in the workbook." type="5" refreshedVersion="0" background="1">
    <dbPr connection="Provider=Microsoft.Mashup.OleDb.1;Data Source=$Workbook$;Location=pa_segment_2;Extended Properties=&quot;&quot;" command="SELECT * FROM [pa_segment_2]"/>
  </connection>
  <connection id="7" keepAlive="1" name="Query - pCurrentYear" description="Connection to the 'pCurrentYear' query in the workbook." type="5" refreshedVersion="0" background="1">
    <dbPr connection="Provider=Microsoft.Mashup.OleDb.1;Data Source=$Workbook$;Location=pCurrentYear;Extended Properties=&quot;&quot;" command="SELECT * FROM [pCurrentYear]"/>
  </connection>
</connections>
</file>

<file path=xl/sharedStrings.xml><?xml version="1.0" encoding="utf-8"?>
<sst xmlns="http://schemas.openxmlformats.org/spreadsheetml/2006/main" count="35935" uniqueCount="6839">
  <si>
    <t>Remaining Borrowing Authority</t>
  </si>
  <si>
    <t>Total Requested Borrowing</t>
  </si>
  <si>
    <t>Project</t>
  </si>
  <si>
    <t>Agency</t>
  </si>
  <si>
    <t>Source</t>
  </si>
  <si>
    <t>Agency Defined</t>
  </si>
  <si>
    <t>Borrowed Amount</t>
  </si>
  <si>
    <t>Entry</t>
  </si>
  <si>
    <t>Year Borrowed</t>
  </si>
  <si>
    <t>10016</t>
  </si>
  <si>
    <t>802</t>
  </si>
  <si>
    <t>801</t>
  </si>
  <si>
    <t>10043</t>
  </si>
  <si>
    <t>84</t>
  </si>
  <si>
    <t>402</t>
  </si>
  <si>
    <t>10230</t>
  </si>
  <si>
    <t>84200</t>
  </si>
  <si>
    <t>changed agency from 30 to 401</t>
  </si>
  <si>
    <t>10420</t>
  </si>
  <si>
    <t>51</t>
  </si>
  <si>
    <t>10001</t>
  </si>
  <si>
    <t>10002</t>
  </si>
  <si>
    <t>10042</t>
  </si>
  <si>
    <t>10153</t>
  </si>
  <si>
    <t>10156</t>
  </si>
  <si>
    <t>10160</t>
  </si>
  <si>
    <t>10168</t>
  </si>
  <si>
    <t>10169</t>
  </si>
  <si>
    <t>10228</t>
  </si>
  <si>
    <t>10233</t>
  </si>
  <si>
    <t>10241</t>
  </si>
  <si>
    <t>10245</t>
  </si>
  <si>
    <t>10251</t>
  </si>
  <si>
    <t>10259</t>
  </si>
  <si>
    <t>10284</t>
  </si>
  <si>
    <t>84400</t>
  </si>
  <si>
    <t>10319</t>
  </si>
  <si>
    <t>84300</t>
  </si>
  <si>
    <t>10427</t>
  </si>
  <si>
    <t>10441</t>
  </si>
  <si>
    <t>10463</t>
  </si>
  <si>
    <t>10516</t>
  </si>
  <si>
    <t>10524</t>
  </si>
  <si>
    <t>10619</t>
  </si>
  <si>
    <t>10763</t>
  </si>
  <si>
    <t>10906</t>
  </si>
  <si>
    <t>10925</t>
  </si>
  <si>
    <t>10066</t>
  </si>
  <si>
    <t>10129</t>
  </si>
  <si>
    <t>10232</t>
  </si>
  <si>
    <t>10234</t>
  </si>
  <si>
    <t>10287</t>
  </si>
  <si>
    <t>10293</t>
  </si>
  <si>
    <t>10305</t>
  </si>
  <si>
    <t>10314</t>
  </si>
  <si>
    <t>10368</t>
  </si>
  <si>
    <t>10390</t>
  </si>
  <si>
    <t>10399</t>
  </si>
  <si>
    <t>10418</t>
  </si>
  <si>
    <t>10520</t>
  </si>
  <si>
    <t>10531</t>
  </si>
  <si>
    <t>10543</t>
  </si>
  <si>
    <t>10703</t>
  </si>
  <si>
    <t>10780</t>
  </si>
  <si>
    <t>10785</t>
  </si>
  <si>
    <t>10950</t>
  </si>
  <si>
    <t>10985</t>
  </si>
  <si>
    <t>11001</t>
  </si>
  <si>
    <t>11094</t>
  </si>
  <si>
    <t>11125</t>
  </si>
  <si>
    <t>11127</t>
  </si>
  <si>
    <t>11237</t>
  </si>
  <si>
    <t>11314</t>
  </si>
  <si>
    <t>11325</t>
  </si>
  <si>
    <t>12005</t>
  </si>
  <si>
    <t>17074</t>
  </si>
  <si>
    <t>17137</t>
  </si>
  <si>
    <t>17422</t>
  </si>
  <si>
    <t>17432</t>
  </si>
  <si>
    <t>17434</t>
  </si>
  <si>
    <t>17446</t>
  </si>
  <si>
    <t>45019</t>
  </si>
  <si>
    <t>AHTF</t>
  </si>
  <si>
    <t>66036</t>
  </si>
  <si>
    <t>66037</t>
  </si>
  <si>
    <t>TID44</t>
  </si>
  <si>
    <t>TID45</t>
  </si>
  <si>
    <t>Rfnd</t>
  </si>
  <si>
    <t>HBUY</t>
  </si>
  <si>
    <t>Debt move</t>
  </si>
  <si>
    <t>84302</t>
  </si>
  <si>
    <t>10902</t>
  </si>
  <si>
    <t>99999</t>
  </si>
  <si>
    <t>Borrowed in 2015 and 2016</t>
  </si>
  <si>
    <t>Borrowed in 2015, cancelled in 2016. Need journal to move to DS.</t>
  </si>
  <si>
    <t>Entry not balanced due to removal of carryover in 10775, added $2,000 in GO</t>
  </si>
  <si>
    <t>2016 borrowing not needed - covered by transfer</t>
  </si>
  <si>
    <t>2015 Borrowing cancelled in 2016</t>
  </si>
  <si>
    <t>2015 Borrowing exceeded budget</t>
  </si>
  <si>
    <t>2016 Borrowing not needed, transfers cover</t>
  </si>
  <si>
    <t>11452</t>
  </si>
  <si>
    <t>11459</t>
  </si>
  <si>
    <t>Borrowed again in 2016 - already transferred in from other projects</t>
  </si>
  <si>
    <t>Borrowed in 2015 cancelled in 2016</t>
  </si>
  <si>
    <t>Borrowed in 2016 already funded with 2015 transfers</t>
  </si>
  <si>
    <t>11458</t>
  </si>
  <si>
    <t>11130</t>
  </si>
  <si>
    <t>11131</t>
  </si>
  <si>
    <t>11168</t>
  </si>
  <si>
    <t>10877</t>
  </si>
  <si>
    <t>Debt issued in 2015 greater than remaining uncancelled budget</t>
  </si>
  <si>
    <t>2016 Borrowing not needed, transfers cover majority</t>
  </si>
  <si>
    <t>Borrowed in 2015 - no budget on project</t>
  </si>
  <si>
    <t>Debt Entry</t>
  </si>
  <si>
    <t>11399</t>
  </si>
  <si>
    <t>11432</t>
  </si>
  <si>
    <t>2016 borrowing not needed - transfers covered</t>
  </si>
  <si>
    <t>2015 borrowing not needed - no budget</t>
  </si>
  <si>
    <t>2016 borrowed $100,000 more than total budget</t>
  </si>
  <si>
    <t>2015 borrowing not needed - funded with transfer in from General Fund</t>
  </si>
  <si>
    <t>2016 borrowing exceeds budgeted amount</t>
  </si>
  <si>
    <t>Portion of 2016 borrowing not needed - covered by transfer</t>
  </si>
  <si>
    <t>2015 borrowing transferred to other projects - other projects also borrowed</t>
  </si>
  <si>
    <t>Debt Move</t>
  </si>
  <si>
    <t>2015 07 PAB entry transferred to other projects - other projects also borrowed</t>
  </si>
  <si>
    <t>2015 borrowing amount greater than budget</t>
  </si>
  <si>
    <t>Debt move original entry of $369,050</t>
  </si>
  <si>
    <t>2016 borrowing greater than amended budget total</t>
  </si>
  <si>
    <t>51004</t>
  </si>
  <si>
    <t>45820</t>
  </si>
  <si>
    <t>11515</t>
  </si>
  <si>
    <t>2016 debt move not needed - transferred budget authority to 11095</t>
  </si>
  <si>
    <t>Debt move in excess of proceeds</t>
  </si>
  <si>
    <t>Undo Borrowed in 2015 cancelled in 2016</t>
  </si>
  <si>
    <t>Debt Entry in excess of proceeds</t>
  </si>
  <si>
    <t>2014 Expired Proceeds Returned to DSF</t>
  </si>
  <si>
    <t>10839</t>
  </si>
  <si>
    <t>Move proceeds between 801 &amp; 802</t>
  </si>
  <si>
    <t>debt move</t>
  </si>
  <si>
    <t>debt move-fire bldg</t>
  </si>
  <si>
    <t>Borrowing cancelled in 2016</t>
  </si>
  <si>
    <t>From 99999 to cover transfer authority transfer to multiple projects</t>
  </si>
  <si>
    <t>2016 borrowing not needed-had carryforward proceeds</t>
  </si>
  <si>
    <t>debt mvoe</t>
  </si>
  <si>
    <t>Original 2016 budget is negative-cancelled?</t>
  </si>
  <si>
    <t>2015 borrowing not needed-had 2014 carryforward</t>
  </si>
  <si>
    <t>2016 borrowing not needed-covered by transfer</t>
  </si>
  <si>
    <t>debt move-one sided, moved off of project ledger</t>
  </si>
  <si>
    <t>17475</t>
  </si>
  <si>
    <t>Wash-project spent amount returned to DSF</t>
  </si>
  <si>
    <t>Proceeds swaped between funds</t>
  </si>
  <si>
    <t>17167</t>
  </si>
  <si>
    <t>cancelled</t>
  </si>
  <si>
    <t>borrowing not needed - covered by transfer</t>
  </si>
  <si>
    <t>Metro request</t>
  </si>
  <si>
    <t>Engineering request</t>
  </si>
  <si>
    <t>Transfer from 99999 for duplicate borrowing</t>
  </si>
  <si>
    <t xml:space="preserve">Transfer from 99999 for duplicate borrowing- Door Creek </t>
  </si>
  <si>
    <t xml:space="preserve">2017 Borrowing -10 Year </t>
  </si>
  <si>
    <t>10064</t>
  </si>
  <si>
    <t xml:space="preserve">2017 Borrowing -20 Year </t>
  </si>
  <si>
    <t>84500</t>
  </si>
  <si>
    <t>10338</t>
  </si>
  <si>
    <t>11005</t>
  </si>
  <si>
    <t>11136</t>
  </si>
  <si>
    <t>11159</t>
  </si>
  <si>
    <t>11183</t>
  </si>
  <si>
    <t>11186</t>
  </si>
  <si>
    <t>11334</t>
  </si>
  <si>
    <t>11585</t>
  </si>
  <si>
    <t>11602</t>
  </si>
  <si>
    <t>11655</t>
  </si>
  <si>
    <t>17009</t>
  </si>
  <si>
    <t>17047</t>
  </si>
  <si>
    <t>17133</t>
  </si>
  <si>
    <t>17145</t>
  </si>
  <si>
    <t>17158</t>
  </si>
  <si>
    <t>17162</t>
  </si>
  <si>
    <t>17183</t>
  </si>
  <si>
    <t>17185</t>
  </si>
  <si>
    <t>17186</t>
  </si>
  <si>
    <t>17193</t>
  </si>
  <si>
    <t>17304</t>
  </si>
  <si>
    <t>17308</t>
  </si>
  <si>
    <t>17309</t>
  </si>
  <si>
    <t>17312</t>
  </si>
  <si>
    <t>17314</t>
  </si>
  <si>
    <t>17321</t>
  </si>
  <si>
    <t>010001</t>
  </si>
  <si>
    <t>17323</t>
  </si>
  <si>
    <t>17324</t>
  </si>
  <si>
    <t>17325</t>
  </si>
  <si>
    <t>17327</t>
  </si>
  <si>
    <t>17328</t>
  </si>
  <si>
    <t>17332</t>
  </si>
  <si>
    <t>17334</t>
  </si>
  <si>
    <t>17336</t>
  </si>
  <si>
    <t>17338</t>
  </si>
  <si>
    <t>17344</t>
  </si>
  <si>
    <t>17451</t>
  </si>
  <si>
    <t>17473</t>
  </si>
  <si>
    <t>DBTSERV</t>
  </si>
  <si>
    <t>Ice Arena Loan</t>
  </si>
  <si>
    <t>TIF GO Borrowing- Royster</t>
  </si>
  <si>
    <t>TID47</t>
  </si>
  <si>
    <t xml:space="preserve">TIF GO Borrowing- Extreme Engineering </t>
  </si>
  <si>
    <t>TID35</t>
  </si>
  <si>
    <t>TIF GO Borrowing- Landmark Oaks</t>
  </si>
  <si>
    <t>TIF GO Borrowing- Cap East</t>
  </si>
  <si>
    <t>66046</t>
  </si>
  <si>
    <t>TIF GO Borrowing- Research Park</t>
  </si>
  <si>
    <t>TIF GO Borrowing</t>
  </si>
  <si>
    <t xml:space="preserve">2014 Borrowing </t>
  </si>
  <si>
    <t xml:space="preserve">2015 Borrowing </t>
  </si>
  <si>
    <t>2016 Borrowing</t>
  </si>
  <si>
    <t xml:space="preserve">2016 Borrowing </t>
  </si>
  <si>
    <t xml:space="preserve">2017 Borrowing </t>
  </si>
  <si>
    <t>11233</t>
  </si>
  <si>
    <t>11227</t>
  </si>
  <si>
    <t>remove 2017 over borrowed procceds</t>
  </si>
  <si>
    <t>11675</t>
  </si>
  <si>
    <t>11181</t>
  </si>
  <si>
    <t>11182</t>
  </si>
  <si>
    <t xml:space="preserve">debt move </t>
  </si>
  <si>
    <t>cancelled/Move to Debt Service Fund</t>
  </si>
  <si>
    <t xml:space="preserve">cancelled/ move to Debt Service Fund </t>
  </si>
  <si>
    <t>11185</t>
  </si>
  <si>
    <t>45809</t>
  </si>
  <si>
    <t>11338</t>
  </si>
  <si>
    <t>11785</t>
  </si>
  <si>
    <t>11677</t>
  </si>
  <si>
    <t>11658</t>
  </si>
  <si>
    <t>11736</t>
  </si>
  <si>
    <t xml:space="preserve">rounding </t>
  </si>
  <si>
    <t>11674</t>
  </si>
  <si>
    <t>11676</t>
  </si>
  <si>
    <t>11743</t>
  </si>
  <si>
    <t>Move between 801 &amp; 802</t>
  </si>
  <si>
    <t>11730</t>
  </si>
  <si>
    <t>11737</t>
  </si>
  <si>
    <t>allocation from '99999</t>
  </si>
  <si>
    <t>801 &amp; 802</t>
  </si>
  <si>
    <t>Amount over borrowed to 99999</t>
  </si>
  <si>
    <t xml:space="preserve">Amount over borrowed to 99999/ Rounding </t>
  </si>
  <si>
    <t>11754</t>
  </si>
  <si>
    <t>11715</t>
  </si>
  <si>
    <t>11650</t>
  </si>
  <si>
    <t>11799</t>
  </si>
  <si>
    <t>remove 2016 over borrowed procceds</t>
  </si>
  <si>
    <t>debt move- Metro Request 04/23/2018</t>
  </si>
  <si>
    <t>45864</t>
  </si>
  <si>
    <t>Transfer to 99999</t>
  </si>
  <si>
    <t xml:space="preserve">Project closed, transfer remaining borrowing to another project </t>
  </si>
  <si>
    <t xml:space="preserve">Debt move </t>
  </si>
  <si>
    <t>cancel</t>
  </si>
  <si>
    <t>11856</t>
  </si>
  <si>
    <t>11887</t>
  </si>
  <si>
    <t>17520</t>
  </si>
  <si>
    <t>11753</t>
  </si>
  <si>
    <t>11873</t>
  </si>
  <si>
    <t>11944</t>
  </si>
  <si>
    <t>45859</t>
  </si>
  <si>
    <t>Transfer 2016 proceeds to project with spending</t>
  </si>
  <si>
    <t>17010</t>
  </si>
  <si>
    <t>Transfer 2015 proceeds to project with spending</t>
  </si>
  <si>
    <t>45856</t>
  </si>
  <si>
    <t xml:space="preserve">2018-A 10 Year Borrowing </t>
  </si>
  <si>
    <t>10011</t>
  </si>
  <si>
    <t>10767</t>
  </si>
  <si>
    <t>11024</t>
  </si>
  <si>
    <t>11135</t>
  </si>
  <si>
    <t>11158</t>
  </si>
  <si>
    <t>11184</t>
  </si>
  <si>
    <t>11202</t>
  </si>
  <si>
    <t>11604</t>
  </si>
  <si>
    <t>11724</t>
  </si>
  <si>
    <t>11738</t>
  </si>
  <si>
    <t>11742</t>
  </si>
  <si>
    <t>11745</t>
  </si>
  <si>
    <t>11746</t>
  </si>
  <si>
    <t>11760</t>
  </si>
  <si>
    <t>11772</t>
  </si>
  <si>
    <t>11792</t>
  </si>
  <si>
    <t>11794</t>
  </si>
  <si>
    <t>11802</t>
  </si>
  <si>
    <t>11840</t>
  </si>
  <si>
    <t>11841</t>
  </si>
  <si>
    <t>11902</t>
  </si>
  <si>
    <t>17016</t>
  </si>
  <si>
    <t>17022</t>
  </si>
  <si>
    <t>17028</t>
  </si>
  <si>
    <t>17045</t>
  </si>
  <si>
    <t>17062</t>
  </si>
  <si>
    <t>17083</t>
  </si>
  <si>
    <t>17169</t>
  </si>
  <si>
    <t>17199</t>
  </si>
  <si>
    <t>17206</t>
  </si>
  <si>
    <t>17216</t>
  </si>
  <si>
    <t>17217</t>
  </si>
  <si>
    <t>17301</t>
  </si>
  <si>
    <t>17302</t>
  </si>
  <si>
    <t>17354</t>
  </si>
  <si>
    <t>17356</t>
  </si>
  <si>
    <t>17360</t>
  </si>
  <si>
    <t>17362</t>
  </si>
  <si>
    <t>17366</t>
  </si>
  <si>
    <t>17372</t>
  </si>
  <si>
    <t>17376</t>
  </si>
  <si>
    <t>17377</t>
  </si>
  <si>
    <t>17378</t>
  </si>
  <si>
    <t>17381</t>
  </si>
  <si>
    <t>17383</t>
  </si>
  <si>
    <t>17385</t>
  </si>
  <si>
    <t>17388</t>
  </si>
  <si>
    <t>17389</t>
  </si>
  <si>
    <t>17392</t>
  </si>
  <si>
    <t>17393</t>
  </si>
  <si>
    <t>17406</t>
  </si>
  <si>
    <t>17416</t>
  </si>
  <si>
    <t>17487</t>
  </si>
  <si>
    <t>17490</t>
  </si>
  <si>
    <t>17491</t>
  </si>
  <si>
    <t>17492</t>
  </si>
  <si>
    <t>17495</t>
  </si>
  <si>
    <t>17499</t>
  </si>
  <si>
    <t>17502</t>
  </si>
  <si>
    <t>17507</t>
  </si>
  <si>
    <t>17508</t>
  </si>
  <si>
    <t>45009</t>
  </si>
  <si>
    <t>45027</t>
  </si>
  <si>
    <t>45852</t>
  </si>
  <si>
    <t>1627</t>
  </si>
  <si>
    <t>2018-B 10 Year Borrowing - CAPITOL EAST PARKING STRUCTURE</t>
  </si>
  <si>
    <t>2018-B 10 Year Borrowing - TIF 37</t>
  </si>
  <si>
    <t>2018-B 10 Year Borrowing - TIF 46</t>
  </si>
  <si>
    <t xml:space="preserve">2018-C 20 Year Borrowing </t>
  </si>
  <si>
    <t>2018-D Mini Borrowing ( Community Bonds)</t>
  </si>
  <si>
    <t>11819</t>
  </si>
  <si>
    <t>17365</t>
  </si>
  <si>
    <t>project closed, return to Debt Service Fund</t>
  </si>
  <si>
    <t>17316</t>
  </si>
  <si>
    <t>debt move between funds</t>
  </si>
  <si>
    <t>12527</t>
  </si>
  <si>
    <t>expired proceeds, return to DS</t>
  </si>
  <si>
    <t>debt moce</t>
  </si>
  <si>
    <t>project close adjustment</t>
  </si>
  <si>
    <t>Close project</t>
  </si>
  <si>
    <t>12011</t>
  </si>
  <si>
    <t>agency request debt move</t>
  </si>
  <si>
    <t>Project String Key</t>
  </si>
  <si>
    <t>FINANCE</t>
  </si>
  <si>
    <t>INFORMATION TECHNOLOGY</t>
  </si>
  <si>
    <t>FIRE</t>
  </si>
  <si>
    <t>POLICE</t>
  </si>
  <si>
    <t>PUBLIC HEALTH MADISON DANE CO</t>
  </si>
  <si>
    <t>ENGINEERING - FACILITIES MGMT</t>
  </si>
  <si>
    <t>ENGINEERING - MAJOR STREETS</t>
  </si>
  <si>
    <t>ENGINEERING - PED/BIKE</t>
  </si>
  <si>
    <t>ENGINEERING - OTHER PROJECTS</t>
  </si>
  <si>
    <t>FLEET SERVICES</t>
  </si>
  <si>
    <t>STREETS</t>
  </si>
  <si>
    <t>TRAFFIC ENGINEERING</t>
  </si>
  <si>
    <t>LIBRARY</t>
  </si>
  <si>
    <t>PARKS</t>
  </si>
  <si>
    <t>COMMUNITY DEVELOPMENT</t>
  </si>
  <si>
    <t>ECONOMIC DEVELOPMENT</t>
  </si>
  <si>
    <t>PCED OFFICE OF DIRECTOR</t>
  </si>
  <si>
    <t>PLANNING</t>
  </si>
  <si>
    <t>MONONA TERRACE</t>
  </si>
  <si>
    <t>PARKING</t>
  </si>
  <si>
    <t>SEWER</t>
  </si>
  <si>
    <t>STORMWATER</t>
  </si>
  <si>
    <t>METRO TRANSIT</t>
  </si>
  <si>
    <t>WATER</t>
  </si>
  <si>
    <t>CDA REDEVELOPMENT</t>
  </si>
  <si>
    <t>CDA HOUSING OPERATIONS</t>
  </si>
  <si>
    <t>TAX INCREMENT DISTRICT</t>
  </si>
  <si>
    <t>Transaction Year</t>
  </si>
  <si>
    <t>10030</t>
  </si>
  <si>
    <t>10056</t>
  </si>
  <si>
    <t>10069</t>
  </si>
  <si>
    <t>10079</t>
  </si>
  <si>
    <t>10198</t>
  </si>
  <si>
    <t>10397</t>
  </si>
  <si>
    <t>10398</t>
  </si>
  <si>
    <t>10426</t>
  </si>
  <si>
    <t>10462</t>
  </si>
  <si>
    <t>10518</t>
  </si>
  <si>
    <t>10525</t>
  </si>
  <si>
    <t>10713</t>
  </si>
  <si>
    <t>10723</t>
  </si>
  <si>
    <t>10800</t>
  </si>
  <si>
    <t>10860</t>
  </si>
  <si>
    <t>10920</t>
  </si>
  <si>
    <t>10954</t>
  </si>
  <si>
    <t>10955</t>
  </si>
  <si>
    <t>11021</t>
  </si>
  <si>
    <t>11051</t>
  </si>
  <si>
    <t>11052</t>
  </si>
  <si>
    <t>11063</t>
  </si>
  <si>
    <t>11066</t>
  </si>
  <si>
    <t>11155</t>
  </si>
  <si>
    <t>11164</t>
  </si>
  <si>
    <t>11166</t>
  </si>
  <si>
    <t>11188</t>
  </si>
  <si>
    <t>11222</t>
  </si>
  <si>
    <t>11239</t>
  </si>
  <si>
    <t>11446</t>
  </si>
  <si>
    <t>11461</t>
  </si>
  <si>
    <t>11471</t>
  </si>
  <si>
    <t>11586</t>
  </si>
  <si>
    <t>11649</t>
  </si>
  <si>
    <t>11672</t>
  </si>
  <si>
    <t>11704</t>
  </si>
  <si>
    <t>11739</t>
  </si>
  <si>
    <t>11744</t>
  </si>
  <si>
    <t>11749</t>
  </si>
  <si>
    <t>11756</t>
  </si>
  <si>
    <t>11778</t>
  </si>
  <si>
    <t>11779</t>
  </si>
  <si>
    <t>11786</t>
  </si>
  <si>
    <t>11787</t>
  </si>
  <si>
    <t>11805</t>
  </si>
  <si>
    <t>11808</t>
  </si>
  <si>
    <t>11815</t>
  </si>
  <si>
    <t>11820</t>
  </si>
  <si>
    <t>11842</t>
  </si>
  <si>
    <t>11845</t>
  </si>
  <si>
    <t>11850</t>
  </si>
  <si>
    <t>11853</t>
  </si>
  <si>
    <t>11857</t>
  </si>
  <si>
    <t>11859</t>
  </si>
  <si>
    <t>11863</t>
  </si>
  <si>
    <t>11864</t>
  </si>
  <si>
    <t>11865</t>
  </si>
  <si>
    <t>11867</t>
  </si>
  <si>
    <t>11869</t>
  </si>
  <si>
    <t>11871</t>
  </si>
  <si>
    <t>11872</t>
  </si>
  <si>
    <t>11876</t>
  </si>
  <si>
    <t>11879</t>
  </si>
  <si>
    <t>11880</t>
  </si>
  <si>
    <t>11881</t>
  </si>
  <si>
    <t>11882</t>
  </si>
  <si>
    <t>11890</t>
  </si>
  <si>
    <t>11917</t>
  </si>
  <si>
    <t>11922</t>
  </si>
  <si>
    <t>11941</t>
  </si>
  <si>
    <t>11945</t>
  </si>
  <si>
    <t>11947</t>
  </si>
  <si>
    <t>11958</t>
  </si>
  <si>
    <t>11962</t>
  </si>
  <si>
    <t>11963</t>
  </si>
  <si>
    <t>11970</t>
  </si>
  <si>
    <t>11976</t>
  </si>
  <si>
    <t>11981</t>
  </si>
  <si>
    <t>11985</t>
  </si>
  <si>
    <t>11986</t>
  </si>
  <si>
    <t>11987</t>
  </si>
  <si>
    <t>11988</t>
  </si>
  <si>
    <t>11989</t>
  </si>
  <si>
    <t>11995</t>
  </si>
  <si>
    <t>12000</t>
  </si>
  <si>
    <t>12144</t>
  </si>
  <si>
    <t>12171</t>
  </si>
  <si>
    <t>12210</t>
  </si>
  <si>
    <t>12246</t>
  </si>
  <si>
    <t>12259</t>
  </si>
  <si>
    <t>12264</t>
  </si>
  <si>
    <t>12528</t>
  </si>
  <si>
    <t>12536</t>
  </si>
  <si>
    <t>13115</t>
  </si>
  <si>
    <t>16002</t>
  </si>
  <si>
    <t>16003</t>
  </si>
  <si>
    <t>16005</t>
  </si>
  <si>
    <t>16121</t>
  </si>
  <si>
    <t>16122</t>
  </si>
  <si>
    <t>16124</t>
  </si>
  <si>
    <t>16126</t>
  </si>
  <si>
    <t>17002</t>
  </si>
  <si>
    <t>17011</t>
  </si>
  <si>
    <t>17015</t>
  </si>
  <si>
    <t>17027</t>
  </si>
  <si>
    <t>17039</t>
  </si>
  <si>
    <t>17053</t>
  </si>
  <si>
    <t>17061</t>
  </si>
  <si>
    <t>17071</t>
  </si>
  <si>
    <t>17084</t>
  </si>
  <si>
    <t>17085</t>
  </si>
  <si>
    <t>17090</t>
  </si>
  <si>
    <t>17097</t>
  </si>
  <si>
    <t>17107</t>
  </si>
  <si>
    <t>17108</t>
  </si>
  <si>
    <t>17109</t>
  </si>
  <si>
    <t>17123</t>
  </si>
  <si>
    <t>17139</t>
  </si>
  <si>
    <t>17147</t>
  </si>
  <si>
    <t>17221</t>
  </si>
  <si>
    <t>17223</t>
  </si>
  <si>
    <t>17224</t>
  </si>
  <si>
    <t>17231</t>
  </si>
  <si>
    <t>17310</t>
  </si>
  <si>
    <t>17311</t>
  </si>
  <si>
    <t>17320</t>
  </si>
  <si>
    <t>17322</t>
  </si>
  <si>
    <t>17326</t>
  </si>
  <si>
    <t>17353</t>
  </si>
  <si>
    <t>17355</t>
  </si>
  <si>
    <t>17361</t>
  </si>
  <si>
    <t>17368</t>
  </si>
  <si>
    <t>17375</t>
  </si>
  <si>
    <t>17379</t>
  </si>
  <si>
    <t>17382</t>
  </si>
  <si>
    <t>17384</t>
  </si>
  <si>
    <t>17387</t>
  </si>
  <si>
    <t>17390</t>
  </si>
  <si>
    <t>17391</t>
  </si>
  <si>
    <t>17394</t>
  </si>
  <si>
    <t>17395</t>
  </si>
  <si>
    <t>17396</t>
  </si>
  <si>
    <t>17397</t>
  </si>
  <si>
    <t>17398</t>
  </si>
  <si>
    <t>17456</t>
  </si>
  <si>
    <t>17486</t>
  </si>
  <si>
    <t>17489</t>
  </si>
  <si>
    <t>17494</t>
  </si>
  <si>
    <t>17496</t>
  </si>
  <si>
    <t>17497</t>
  </si>
  <si>
    <t>17509</t>
  </si>
  <si>
    <t>17510</t>
  </si>
  <si>
    <t>17511</t>
  </si>
  <si>
    <t>17514</t>
  </si>
  <si>
    <t>17515</t>
  </si>
  <si>
    <t>17516</t>
  </si>
  <si>
    <t>17517</t>
  </si>
  <si>
    <t>17527</t>
  </si>
  <si>
    <t>17531</t>
  </si>
  <si>
    <t>17620</t>
  </si>
  <si>
    <t>18001</t>
  </si>
  <si>
    <t>45021</t>
  </si>
  <si>
    <t>45033</t>
  </si>
  <si>
    <t>45823</t>
  </si>
  <si>
    <t>45840</t>
  </si>
  <si>
    <t>45858</t>
  </si>
  <si>
    <t>45867</t>
  </si>
  <si>
    <t>62011</t>
  </si>
  <si>
    <t>62012</t>
  </si>
  <si>
    <t>62014</t>
  </si>
  <si>
    <t>63024</t>
  </si>
  <si>
    <t>65004</t>
  </si>
  <si>
    <t>65018</t>
  </si>
  <si>
    <t>65019</t>
  </si>
  <si>
    <t>65020</t>
  </si>
  <si>
    <t>65322</t>
  </si>
  <si>
    <t>65329</t>
  </si>
  <si>
    <t>80007</t>
  </si>
  <si>
    <t>84026</t>
  </si>
  <si>
    <t>Project Title</t>
  </si>
  <si>
    <t>PHMDC COMPUTER REPLACEMENT</t>
  </si>
  <si>
    <t>E JOHNSON ST RECON: BLDWN-1ST (PH2)</t>
  </si>
  <si>
    <t>GARVER AT OLBRICH BOTANICAL COMPLEX</t>
  </si>
  <si>
    <t>VILAS PRK ROAD/PARKING IMPROVEMENTS</t>
  </si>
  <si>
    <t>WEST TOWNE PATH-HIGH PT TO JUNCTION</t>
  </si>
  <si>
    <t>ENTRP &amp; SMALL BUS DEV RESOURCE FUND</t>
  </si>
  <si>
    <t>E WASH / STOUGHTON RD REDEV PLANNIN</t>
  </si>
  <si>
    <t>POLICE BUILDING IMPROVEMENTS - 2018</t>
  </si>
  <si>
    <t>POLICE BUILDING IMPROVEMENTS - 2019</t>
  </si>
  <si>
    <t>ATWOOD AVE PH 1: FAIR OAKS - WALTER</t>
  </si>
  <si>
    <t>MINERAL POINT RD (BELTLINE-HIGH PT)</t>
  </si>
  <si>
    <t>UNIVERSITY AVE (SHOREWOOD-UNIV BAY)</t>
  </si>
  <si>
    <t>FACILITY REPAIRS &amp;IMPROVEMENTS 2018</t>
  </si>
  <si>
    <t>JUDGE DOYLE PUBLIC PARKING STRUCTUR</t>
  </si>
  <si>
    <t>EASTWOOD STORM SWR FLOOD MITIGATION</t>
  </si>
  <si>
    <t>E. WASHINGTON PAVEMENT MARKING 2018</t>
  </si>
  <si>
    <t>CIPP REHAB OF SANITARY &amp; STORM 2018</t>
  </si>
  <si>
    <t>DAVIDSON/PARK/DEMPSEY/LAKE EDG 2019</t>
  </si>
  <si>
    <t>HARDWARE AND SOFTWARE UPGRADES 2017</t>
  </si>
  <si>
    <t>HARDWARE AND SOFTWARE UPGRADES 2018</t>
  </si>
  <si>
    <t>HARDWARE AND SOFTWARE UPGRADES 2019</t>
  </si>
  <si>
    <t>JAMES MADISON PARK IMPROVEMENT 2016</t>
  </si>
  <si>
    <t>MONONA TERRACE BLDG &amp; BLDG IMP 2017</t>
  </si>
  <si>
    <t>UNIVERSITY AVE ADAPTIVE TRAFFIC SGL</t>
  </si>
  <si>
    <t>171</t>
  </si>
  <si>
    <t>901</t>
  </si>
  <si>
    <t>110</t>
  </si>
  <si>
    <t>130</t>
  </si>
  <si>
    <t>140</t>
  </si>
  <si>
    <t>150</t>
  </si>
  <si>
    <t>178</t>
  </si>
  <si>
    <t>200</t>
  </si>
  <si>
    <t>804</t>
  </si>
  <si>
    <t>807</t>
  </si>
  <si>
    <t>152</t>
  </si>
  <si>
    <t>601</t>
  </si>
  <si>
    <t>170</t>
  </si>
  <si>
    <t>173</t>
  </si>
  <si>
    <t>174</t>
  </si>
  <si>
    <t>176</t>
  </si>
  <si>
    <t>177</t>
  </si>
  <si>
    <t>179</t>
  </si>
  <si>
    <t>806</t>
  </si>
  <si>
    <t>808</t>
  </si>
  <si>
    <t>904</t>
  </si>
  <si>
    <t>906</t>
  </si>
  <si>
    <t>750</t>
  </si>
  <si>
    <t>810</t>
  </si>
  <si>
    <t>161</t>
  </si>
  <si>
    <t>201</t>
  </si>
  <si>
    <t>805</t>
  </si>
  <si>
    <t>151</t>
  </si>
  <si>
    <t>202</t>
  </si>
  <si>
    <t>220</t>
  </si>
  <si>
    <t>999</t>
  </si>
  <si>
    <t>172</t>
  </si>
  <si>
    <t>230</t>
  </si>
  <si>
    <t>160</t>
  </si>
  <si>
    <t>240</t>
  </si>
  <si>
    <t>812</t>
  </si>
  <si>
    <t>908</t>
  </si>
  <si>
    <t>811</t>
  </si>
  <si>
    <t>902</t>
  </si>
  <si>
    <t>921</t>
  </si>
  <si>
    <t>803</t>
  </si>
  <si>
    <t>301</t>
  </si>
  <si>
    <t>701</t>
  </si>
  <si>
    <t>905</t>
  </si>
  <si>
    <t>920</t>
  </si>
  <si>
    <t>907</t>
  </si>
  <si>
    <t>917</t>
  </si>
  <si>
    <t>914</t>
  </si>
  <si>
    <t>912</t>
  </si>
  <si>
    <t>602</t>
  </si>
  <si>
    <t>Draft Borrowing Cancel</t>
  </si>
  <si>
    <t>Draft Borrowing Recommendation</t>
  </si>
  <si>
    <t>3rd Quarter Current Year</t>
  </si>
  <si>
    <t>4th Quarter Current Year</t>
  </si>
  <si>
    <t>1st Quarter Next Year</t>
  </si>
  <si>
    <t>2nd Quarter Next Year</t>
  </si>
  <si>
    <t>Finance Draft</t>
  </si>
  <si>
    <t>Final Borrowing</t>
  </si>
  <si>
    <t>10 Year Borrowing</t>
  </si>
  <si>
    <t>20 Year Borrowing</t>
  </si>
  <si>
    <t>Taxable Borrowing</t>
  </si>
  <si>
    <t>Grand Total</t>
  </si>
  <si>
    <t>12230</t>
  </si>
  <si>
    <t>12231</t>
  </si>
  <si>
    <t>12232</t>
  </si>
  <si>
    <t>12237</t>
  </si>
  <si>
    <t>12258</t>
  </si>
  <si>
    <t>19003</t>
  </si>
  <si>
    <t>19007</t>
  </si>
  <si>
    <t>19025</t>
  </si>
  <si>
    <t>45010</t>
  </si>
  <si>
    <t>Total</t>
  </si>
  <si>
    <t>Year</t>
  </si>
  <si>
    <t xml:space="preserve">MAINTENANCE SUPPORT CENTER         </t>
  </si>
  <si>
    <t xml:space="preserve">RELOCATE PINNEY NEIGHBORHD LIBRARY </t>
  </si>
  <si>
    <t xml:space="preserve">OLIN TERRACE TILE PROJECT          </t>
  </si>
  <si>
    <t xml:space="preserve">ENTERPRISE FINANCIAL SYSTEM        </t>
  </si>
  <si>
    <t xml:space="preserve">PROPERTY ASSESSMENT SYSTEM         </t>
  </si>
  <si>
    <t xml:space="preserve">HISTORIC PRESERVATION PLAN         </t>
  </si>
  <si>
    <t xml:space="preserve">NEIGHBORHOOD CENTERS               </t>
  </si>
  <si>
    <t xml:space="preserve">PUBLIC MARKET                      </t>
  </si>
  <si>
    <t xml:space="preserve">MMB RENOVATION                     </t>
  </si>
  <si>
    <t xml:space="preserve">CANNONBALL PATH - PHASE 6          </t>
  </si>
  <si>
    <t xml:space="preserve">CAP CITY TRAIL SEGMENT 4           </t>
  </si>
  <si>
    <t xml:space="preserve">GARVER PATH                        </t>
  </si>
  <si>
    <t xml:space="preserve">W TOWNE PATH GAMMON RD UNDERPASS   </t>
  </si>
  <si>
    <t xml:space="preserve">BUCKEYE RD IMPROVEMENTS            </t>
  </si>
  <si>
    <t xml:space="preserve">COTTAGE GROVE RD: I39 TO SPRECHER  </t>
  </si>
  <si>
    <t xml:space="preserve">CTH M (PD AREA)                    </t>
  </si>
  <si>
    <t xml:space="preserve">CTH M (MID TOWN RD AREA)           </t>
  </si>
  <si>
    <t xml:space="preserve">DARBO WEBB CONNECTION              </t>
  </si>
  <si>
    <t xml:space="preserve">E JOHNSON-UNDERGROUNDING UTILITIES </t>
  </si>
  <si>
    <t xml:space="preserve">MCKEE RD (CTH PD) IMPROVEMENTS     </t>
  </si>
  <si>
    <t xml:space="preserve">MONROE ST                          </t>
  </si>
  <si>
    <t xml:space="preserve">W WASHINGTON AVE-REGENT TO BEDFORD </t>
  </si>
  <si>
    <t xml:space="preserve">PLEASANT VIEW ROAD                 </t>
  </si>
  <si>
    <t xml:space="preserve">VERONA RD (PH 1 &amp; 2)               </t>
  </si>
  <si>
    <t xml:space="preserve">FLEET SERVICE RELOCATION           </t>
  </si>
  <si>
    <t xml:space="preserve">JACOBSON @ FUREY POND              </t>
  </si>
  <si>
    <t xml:space="preserve">ARBORETUM STORMWATER IMPROVEMENTS  </t>
  </si>
  <si>
    <t xml:space="preserve">REGAS RD WETLAND RESTORATION       </t>
  </si>
  <si>
    <t xml:space="preserve">STARKWEATHER COAGULANT TREATMENT   </t>
  </si>
  <si>
    <t xml:space="preserve">MIDTOWN DISTRICT STATION           </t>
  </si>
  <si>
    <t xml:space="preserve">RESIDENTIAL INTERNET ACCESS ASST   </t>
  </si>
  <si>
    <t xml:space="preserve">STREET LIGHT INSTALLATION          </t>
  </si>
  <si>
    <t xml:space="preserve">PUBLIC SAFETY RADIO SYSTEM         </t>
  </si>
  <si>
    <t xml:space="preserve">TRAFFIC SIGNAL INFRASTRUCTURE      </t>
  </si>
  <si>
    <t xml:space="preserve">HIGH POINT RD BRIDGE OVER BELTLINE </t>
  </si>
  <si>
    <t xml:space="preserve">TENNEY PARK SHORELINE IMPROVEMENTS </t>
  </si>
  <si>
    <t xml:space="preserve">WPCRC IMPROVEMENTS                 </t>
  </si>
  <si>
    <t xml:space="preserve">OLBRICH BOTANICAL COMPLEX          </t>
  </si>
  <si>
    <t xml:space="preserve">CENTRAL PARK SKATE PARK            </t>
  </si>
  <si>
    <t xml:space="preserve">ALL SAINTS PATH                    </t>
  </si>
  <si>
    <t xml:space="preserve">ALLIED DRIVE AREA POTENTIAL PARK   </t>
  </si>
  <si>
    <t xml:space="preserve">PARK FRONTAGE 2015                 </t>
  </si>
  <si>
    <t xml:space="preserve">NEIGHBORHOOD CENTER CONNECTIVITY   </t>
  </si>
  <si>
    <t xml:space="preserve">TRAFFIC ENGINEERING INVENTORY      </t>
  </si>
  <si>
    <t xml:space="preserve">COMPREHENSIVE PLAN UPDATE          </t>
  </si>
  <si>
    <t xml:space="preserve">ABERG AND SHOPKO TRAFFIC SIGNAL    </t>
  </si>
  <si>
    <t xml:space="preserve">BRIDGE ROAD RESURFACING            </t>
  </si>
  <si>
    <t xml:space="preserve">VILAS &amp; CAMPBELL RECONSTRUCTION    </t>
  </si>
  <si>
    <t xml:space="preserve">WOODROW ST RECONSTRUCTION          </t>
  </si>
  <si>
    <t xml:space="preserve">METRO SATELLITE BUS FACILITY       </t>
  </si>
  <si>
    <t xml:space="preserve">SAUK CREEK GW - TREE TO HIGH POINT </t>
  </si>
  <si>
    <t xml:space="preserve">STREETS MINOR BUILDING IMP AND REP </t>
  </si>
  <si>
    <t xml:space="preserve">STREETS YARD IMPROVEMENTS          </t>
  </si>
  <si>
    <t xml:space="preserve">STREETS 2018 YARD IMPROVEMENTS     </t>
  </si>
  <si>
    <t xml:space="preserve">STREETS 2018 EMERALD ASH BORER     </t>
  </si>
  <si>
    <t xml:space="preserve">STREETS OTHER: BLACKTOP BOWMAN FLD </t>
  </si>
  <si>
    <t xml:space="preserve">LBMC REGIONAL POND #1              </t>
  </si>
  <si>
    <t xml:space="preserve">EAST TOWNE DET BASIN RETROFIT      </t>
  </si>
  <si>
    <t xml:space="preserve">PORTAGE ROAD - HAYES TO DILORETO   </t>
  </si>
  <si>
    <t xml:space="preserve">PARK FRONTAGE 2016                 </t>
  </si>
  <si>
    <t xml:space="preserve">GAMMON ROAD, SOUTH                 </t>
  </si>
  <si>
    <t xml:space="preserve">BLAIR / JOHN NOLEN INTERSECTION    </t>
  </si>
  <si>
    <t xml:space="preserve">PARK FRONTAGE 2017                 </t>
  </si>
  <si>
    <t xml:space="preserve">CAP CITY TRAIL BUCKEYE EXT SEG 5&amp;6 </t>
  </si>
  <si>
    <t xml:space="preserve">ICE AGE JUNCTION PATH (CTH M)      </t>
  </si>
  <si>
    <t xml:space="preserve">MARTIN LUTHER KING JR BLVD         </t>
  </si>
  <si>
    <t xml:space="preserve">CAPITOL SQUARE CAFE AREAS          </t>
  </si>
  <si>
    <t xml:space="preserve">N PROSPECT AVE RECONSTRUCTION      </t>
  </si>
  <si>
    <t xml:space="preserve">N INGERSOLL ST &amp; ELIZABETH ST      </t>
  </si>
  <si>
    <t xml:space="preserve">EMERSON ST &amp; LOWELL ST RECON       </t>
  </si>
  <si>
    <t xml:space="preserve">FARWELL ST RECONSTRUCTION          </t>
  </si>
  <si>
    <t xml:space="preserve">BRYAN, JAMES &amp; THORP RECON         </t>
  </si>
  <si>
    <t xml:space="preserve">WINNEBAGO ST &amp; LINDEN AVE RECON    </t>
  </si>
  <si>
    <t xml:space="preserve">GREGORY, CROSS, COPELAND &amp; WESTERN </t>
  </si>
  <si>
    <t xml:space="preserve">CEDAR ST RECONST: GILSON-PARK      </t>
  </si>
  <si>
    <t xml:space="preserve">TRANSIT COACHES 2019               </t>
  </si>
  <si>
    <t xml:space="preserve">TRANSIT SYSTEM UPGRADES 2018       </t>
  </si>
  <si>
    <t xml:space="preserve">ACEWOOD POND SAND FILTER           </t>
  </si>
  <si>
    <t xml:space="preserve">STREETS EAST OFFICE REMODEL        </t>
  </si>
  <si>
    <t xml:space="preserve">UNIVERSITY CROSSING UNDERPASS      </t>
  </si>
  <si>
    <t xml:space="preserve">RIVERSIDE/WINNEBAGO DIAGONAL XING  </t>
  </si>
  <si>
    <t xml:space="preserve">EASTLAWN PLAT PED/BIKE BRIDGE      </t>
  </si>
  <si>
    <t xml:space="preserve">SPRING HARBOR GREENWAY AT MASTHEAD </t>
  </si>
  <si>
    <t xml:space="preserve">DEAN AVE/ALLIS AVE/TYLER/SETH      </t>
  </si>
  <si>
    <t xml:space="preserve">HAYWOOD DR RECONSTRUCTION          </t>
  </si>
  <si>
    <t xml:space="preserve">ATWOOD AVE PH 2: WALTER TO CG      </t>
  </si>
  <si>
    <t xml:space="preserve">WILSON ST (MLK - S HAMILTON)       </t>
  </si>
  <si>
    <t xml:space="preserve">DEMETRAL PARK PATH PHASE 2         </t>
  </si>
  <si>
    <t xml:space="preserve">FIRE BUILDING IMPROVEMENTS 2017    </t>
  </si>
  <si>
    <t xml:space="preserve">MEIER RD OVERPASS OF USH 12 &amp; 18   </t>
  </si>
  <si>
    <t xml:space="preserve">BUILDING &amp; GROUND IMPR-2017        </t>
  </si>
  <si>
    <t xml:space="preserve">FLEET FIRE EQUIPMENT-2018          </t>
  </si>
  <si>
    <t xml:space="preserve">E GILMAN ST &amp; N PINCKNEY ST        </t>
  </si>
  <si>
    <t xml:space="preserve">GLENVIEW DR &amp; JOYLYNNE DR          </t>
  </si>
  <si>
    <t xml:space="preserve">DAVIDSON, PARK, DEMPSEY, LAKE EDGE </t>
  </si>
  <si>
    <t xml:space="preserve">MIDTOWN STATION STORM EXTENSION    </t>
  </si>
  <si>
    <t xml:space="preserve">RESURFACING 2018                   </t>
  </si>
  <si>
    <t xml:space="preserve">WESTMORLAND BLVD RESURFACING       </t>
  </si>
  <si>
    <t xml:space="preserve">KOSTER ST AND RUSK AVE             </t>
  </si>
  <si>
    <t xml:space="preserve">HAWKS LANDING NORTH FLOOD MITIGATN </t>
  </si>
  <si>
    <t xml:space="preserve">WINNEBAGO/MERRY ST RETAINING WALL  </t>
  </si>
  <si>
    <t xml:space="preserve">SCHEWE RD PATH                     </t>
  </si>
  <si>
    <t xml:space="preserve">SAUK CREEK GREENWAY-TREE OLD SAUK  </t>
  </si>
  <si>
    <t xml:space="preserve">HILL CREEK STORM SYSTEM MITIGATION </t>
  </si>
  <si>
    <t xml:space="preserve">EXCELSIOR DR GREENWAY IMPROVEMENT  </t>
  </si>
  <si>
    <t xml:space="preserve">PARK RIDGE AT S GAMMON FLOOD MIT   </t>
  </si>
  <si>
    <t xml:space="preserve">E DAYTON ST RESURFACING            </t>
  </si>
  <si>
    <t xml:space="preserve">SHEPARD, MASON, CHAMBRLN, VAN HISE </t>
  </si>
  <si>
    <t xml:space="preserve">BLACKHAWK, HEATHER CREST, BRUCE    </t>
  </si>
  <si>
    <t xml:space="preserve">HOLLY, EUCLID, TOEPFER RESURFACING </t>
  </si>
  <si>
    <t xml:space="preserve">DARWIN RD RESURFACING              </t>
  </si>
  <si>
    <t xml:space="preserve">STARKWEATHER EAST STREAMBANK RESTO </t>
  </si>
  <si>
    <t xml:space="preserve">HAMMERSLEY AVE                     </t>
  </si>
  <si>
    <t xml:space="preserve">BIKEWAYS 2018                      </t>
  </si>
  <si>
    <t xml:space="preserve">RIMROCK RD WET POND CONVERSION     </t>
  </si>
  <si>
    <t xml:space="preserve">SIDEWALK SAWCUTTING 2018           </t>
  </si>
  <si>
    <t xml:space="preserve">PORTAGE / EASTPARK PATH            </t>
  </si>
  <si>
    <t xml:space="preserve">INTERSTATE 94 INTERCHANGE STUDY    </t>
  </si>
  <si>
    <t xml:space="preserve">JENIFER ST UNDERGROUNDING          </t>
  </si>
  <si>
    <t xml:space="preserve">PED/BIKE INFRA ENHANCEMENT 2018    </t>
  </si>
  <si>
    <t xml:space="preserve">SAFE ROUTES TO SCHOOL 2018         </t>
  </si>
  <si>
    <t xml:space="preserve">ENERGY IMPROVEMENTS 2018           </t>
  </si>
  <si>
    <t xml:space="preserve">PARK FACILITY IMPROVEMENTS 2018    </t>
  </si>
  <si>
    <t xml:space="preserve">WARNING SIRENS 2019                </t>
  </si>
  <si>
    <t xml:space="preserve">PARK EDGE/PARK RIDGE EMP CNTR      </t>
  </si>
  <si>
    <t xml:space="preserve">CCB FOURTH FLOOR REMODELING        </t>
  </si>
  <si>
    <t xml:space="preserve">CCB FIFTH FLOOR REMODELING         </t>
  </si>
  <si>
    <t xml:space="preserve">RESURFACING 2019                   </t>
  </si>
  <si>
    <t xml:space="preserve">SW HAWKS LANDING FLOOD MITIGATION  </t>
  </si>
  <si>
    <t xml:space="preserve">AUTUMN RIDGE PATH                  </t>
  </si>
  <si>
    <t xml:space="preserve">DAIRY DRIVE                        </t>
  </si>
  <si>
    <t xml:space="preserve">PARK FRONTAGE 2018                 </t>
  </si>
  <si>
    <t xml:space="preserve">SOUTH POINT RD: WATTS-TAWNY ACRE   </t>
  </si>
  <si>
    <t xml:space="preserve">GROVELAND TER: PFLAUM-TOMPKINS     </t>
  </si>
  <si>
    <t xml:space="preserve">BELIN ST &amp; PARK WAY                </t>
  </si>
  <si>
    <t xml:space="preserve">SIDEWALK SAWCUTTING 2019           </t>
  </si>
  <si>
    <t xml:space="preserve">TRAFFIC CALMING 2019               </t>
  </si>
  <si>
    <t xml:space="preserve">ORDERED SIDEWALK DISTRICTS 1 &amp; 7   </t>
  </si>
  <si>
    <t xml:space="preserve">ORDERED SIDEWALK DISTRICT 9        </t>
  </si>
  <si>
    <t xml:space="preserve">REQUESTED SIDEWALK CITYWIDE 2019   </t>
  </si>
  <si>
    <t xml:space="preserve">LIBBY ROAD RESURFACING             </t>
  </si>
  <si>
    <t xml:space="preserve">PORTAGE RD STORM BOX               </t>
  </si>
  <si>
    <t xml:space="preserve">SURVEILLANCE CAMERAS               </t>
  </si>
  <si>
    <t xml:space="preserve">E WILSON, WILLIAMSON, BLOUNT       </t>
  </si>
  <si>
    <t xml:space="preserve">REETZ RD STORM W/ RESURFACING      </t>
  </si>
  <si>
    <t xml:space="preserve">SUSTAINABLE MADISON-EBUS DEPLOYMEN </t>
  </si>
  <si>
    <t xml:space="preserve">NEW SIDEWALK INSTALLATION 2019     </t>
  </si>
  <si>
    <t xml:space="preserve">WEST WILSON ST-HENRY TO BROOM      </t>
  </si>
  <si>
    <t xml:space="preserve">NORTH BASSETT ST-DAYTON TO W WASH  </t>
  </si>
  <si>
    <t xml:space="preserve">BRAM ST ACQUISITION                </t>
  </si>
  <si>
    <t xml:space="preserve">2016 FLEET AUTOS/VANS/PICKUPS/SUVS </t>
  </si>
  <si>
    <t xml:space="preserve">MCKENNA PARK EDGE FLOOD MITIGATION </t>
  </si>
  <si>
    <t xml:space="preserve">PARK FRONTAGE 2019                 </t>
  </si>
  <si>
    <t xml:space="preserve">FLEET FIRE EQUIPMENT-2019          </t>
  </si>
  <si>
    <t xml:space="preserve">2019 FLEET EQUIPMENT REPLACEMENT   </t>
  </si>
  <si>
    <t xml:space="preserve">STREETS 2019 EQUIPMENT             </t>
  </si>
  <si>
    <t xml:space="preserve">CAPITOL EAST PARKING STRUCTURE     </t>
  </si>
  <si>
    <t xml:space="preserve">NETWORK SECURITY 2018              </t>
  </si>
  <si>
    <t xml:space="preserve">MOBILE COMPUTING LAPTOPS 2018      </t>
  </si>
  <si>
    <t xml:space="preserve">PURCHASED SOFTWARE ENHANCE 2018    </t>
  </si>
  <si>
    <t xml:space="preserve">BUILDING ACCESS SYSTEM             </t>
  </si>
  <si>
    <t xml:space="preserve">LIGHT BAR REPLACEMENT PROJECT      </t>
  </si>
  <si>
    <t xml:space="preserve">REMODEL OF OFFICE SPACE            </t>
  </si>
  <si>
    <t xml:space="preserve">GPS/AVL                            </t>
  </si>
  <si>
    <t xml:space="preserve">2018 FLEET EQUIPMENT REPLACEMENT   </t>
  </si>
  <si>
    <t xml:space="preserve">WAYFINDING SIGNAGE                 </t>
  </si>
  <si>
    <t xml:space="preserve">LIBR MAJOR REPAIRS/REPLACEMENTS    </t>
  </si>
  <si>
    <t xml:space="preserve">RFID EQUIPMENT                     </t>
  </si>
  <si>
    <t xml:space="preserve">REINDAHL LIBRARY BRANCH            </t>
  </si>
  <si>
    <t xml:space="preserve">EXPAND FIBER WIRELESS 2018         </t>
  </si>
  <si>
    <t xml:space="preserve">GARVER AT OLBRICH BOTANICAL 2016   </t>
  </si>
  <si>
    <t xml:space="preserve">PENN PARK IMPROVEMENTS 2016        </t>
  </si>
  <si>
    <t xml:space="preserve">OLBRICH SHED REPLACEMENT           </t>
  </si>
  <si>
    <t xml:space="preserve">BREESE STEVENS IMPROVEMENTS 2017   </t>
  </si>
  <si>
    <t xml:space="preserve">DOG PARK IMPROVEMENTS 2017         </t>
  </si>
  <si>
    <t xml:space="preserve">FOREST HILL CEMETERY IMPROV 2017   </t>
  </si>
  <si>
    <t xml:space="preserve">GARVER ENVIRONMENTAL               </t>
  </si>
  <si>
    <t xml:space="preserve">VILAS PARK IMPROVEMENTS 2017       </t>
  </si>
  <si>
    <t xml:space="preserve">OLIN BOAT LAUNCH IMPROVEMENTS      </t>
  </si>
  <si>
    <t xml:space="preserve">BOAT LAUNCH IMPROVEMENTS           </t>
  </si>
  <si>
    <t xml:space="preserve">SHORELINE IMPROVEMENTS WINGRA      </t>
  </si>
  <si>
    <t xml:space="preserve">FIRE EQUIPMENT 2018                </t>
  </si>
  <si>
    <t xml:space="preserve">FIRE BUILDING IMPROVEMENTS-2018    </t>
  </si>
  <si>
    <t xml:space="preserve">DCR CASE MANAGEMENT                </t>
  </si>
  <si>
    <t xml:space="preserve">NORTH EAST PARK                    </t>
  </si>
  <si>
    <t xml:space="preserve">SAVANNA TRAILS OWEN                </t>
  </si>
  <si>
    <t xml:space="preserve">YAHARA RIVER HISTORIC LANDSCAPE    </t>
  </si>
  <si>
    <t xml:space="preserve">COURTS TENNIS BORDNER BURR         </t>
  </si>
  <si>
    <t xml:space="preserve">BOWMAN FIELDS PARKING              </t>
  </si>
  <si>
    <t xml:space="preserve">FENCING IMPROVEMENTS               </t>
  </si>
  <si>
    <t xml:space="preserve">FENCING ORTON, REYNOLDS,           </t>
  </si>
  <si>
    <t xml:space="preserve">ICE RINK IMPROVEMENTS              </t>
  </si>
  <si>
    <t xml:space="preserve">FOREST HILL PLAT                   </t>
  </si>
  <si>
    <t xml:space="preserve">LAND MANAGEMENT                    </t>
  </si>
  <si>
    <t xml:space="preserve">LAND MGMT OTHERS                   </t>
  </si>
  <si>
    <t xml:space="preserve">JUNCTION RIDGE FIELDS              </t>
  </si>
  <si>
    <t xml:space="preserve">SKI TRAILS YAHARA                  </t>
  </si>
  <si>
    <t xml:space="preserve">BEACH BOAT SHELTER IMP             </t>
  </si>
  <si>
    <t xml:space="preserve">BEACH BOAT SHELTER BRITTINGHAM     </t>
  </si>
  <si>
    <t xml:space="preserve">CHEROKEE CARETAKER HOUSE           </t>
  </si>
  <si>
    <t xml:space="preserve">OLBRICH BALLFIELDS IMP             </t>
  </si>
  <si>
    <t xml:space="preserve">FOREST HILL MAINTENANCE BLDG       </t>
  </si>
  <si>
    <t xml:space="preserve">GOODMAN FACILITY EXPANSION         </t>
  </si>
  <si>
    <t xml:space="preserve">PLANNING VILAS                     </t>
  </si>
  <si>
    <t xml:space="preserve">LIGHTING ELVEHJEM                  </t>
  </si>
  <si>
    <t xml:space="preserve">PLAYGROUNDS  ELVEHJEM              </t>
  </si>
  <si>
    <t xml:space="preserve">PG GRP 1 SUNSET PARK               </t>
  </si>
  <si>
    <t xml:space="preserve">EMERALD ASH BORER MITIGATION 2018  </t>
  </si>
  <si>
    <t xml:space="preserve">PARK EQUIPMENT 2018                </t>
  </si>
  <si>
    <t xml:space="preserve">STREET TREE REPLACEMENTS 2018      </t>
  </si>
  <si>
    <t xml:space="preserve">LAW PARK IMPROVEMENTS              </t>
  </si>
  <si>
    <t xml:space="preserve">DOG PARK IMPROVEMENTS 2018         </t>
  </si>
  <si>
    <t xml:space="preserve">ELVER ACCESSIBLE PLAYGROUND        </t>
  </si>
  <si>
    <t xml:space="preserve">CONNECT CHILDREN NATURE 2018       </t>
  </si>
  <si>
    <t xml:space="preserve">INDIAN HILLS PLAYG                 </t>
  </si>
  <si>
    <t xml:space="preserve">DUDGEON PLAYGROUND                 </t>
  </si>
  <si>
    <t xml:space="preserve">ODANA PLAYGROUND                   </t>
  </si>
  <si>
    <t xml:space="preserve">LAUNCH AND PIERS 2018              </t>
  </si>
  <si>
    <t xml:space="preserve">SHORELINE IMPROVEMENTS 2018        </t>
  </si>
  <si>
    <t xml:space="preserve">WARNER BOAT LAUNCH PAVING          </t>
  </si>
  <si>
    <t xml:space="preserve">LAND MANAGEMENT 2018               </t>
  </si>
  <si>
    <t xml:space="preserve">CHEROKEE TRAIL IMPROVEMENTS        </t>
  </si>
  <si>
    <t xml:space="preserve">BRITTINGHAM DOG PARK IMP           </t>
  </si>
  <si>
    <t xml:space="preserve">EQUIPMENT MAINTENANCE              </t>
  </si>
  <si>
    <t xml:space="preserve">GOODMAN POOL FACILITY IMP          </t>
  </si>
  <si>
    <t xml:space="preserve">FACILITY IMP GATES                 </t>
  </si>
  <si>
    <t xml:space="preserve">OLBRICH BOT FACILITY IMP           </t>
  </si>
  <si>
    <t xml:space="preserve">REINDAHL FACILITY IMP              </t>
  </si>
  <si>
    <t xml:space="preserve">SUMMIT FACILITY IMP                </t>
  </si>
  <si>
    <t xml:space="preserve">WPCRC FACILITY IMP                 </t>
  </si>
  <si>
    <t xml:space="preserve">LIGHTING UPGRADES                  </t>
  </si>
  <si>
    <t xml:space="preserve">SEATING SHELTER IMPROVEMENTS       </t>
  </si>
  <si>
    <t xml:space="preserve">BASKETBALL PARKING BURR JONES      </t>
  </si>
  <si>
    <t xml:space="preserve">TENNIS COURTS DOOR OLBRICH         </t>
  </si>
  <si>
    <t xml:space="preserve">BASKETBALL COURTS GARNER           </t>
  </si>
  <si>
    <t xml:space="preserve">BASKETBALL COURTS GOOD PORTLAND    </t>
  </si>
  <si>
    <t xml:space="preserve">BUILDING &amp; BUILDING IMPR 2018      </t>
  </si>
  <si>
    <t xml:space="preserve">PLANNING DEVELOPMENT               </t>
  </si>
  <si>
    <t xml:space="preserve">LIGHTS GOODMAN RINK                </t>
  </si>
  <si>
    <t xml:space="preserve">FIRE STATION 14                    </t>
  </si>
  <si>
    <t xml:space="preserve">GATES OF HEAVEN IMPROVEMENTS       </t>
  </si>
  <si>
    <t xml:space="preserve">OLBRICH IMPROVEMENTS               </t>
  </si>
  <si>
    <t xml:space="preserve">COMMUNITY GARDEN INFRASTRUCTURE    </t>
  </si>
  <si>
    <t xml:space="preserve">GOODMAN ICE RINK IMP               </t>
  </si>
  <si>
    <t xml:space="preserve">PARK LAND MANAGEMENT 2018          </t>
  </si>
  <si>
    <t xml:space="preserve">LANDSCAPING LAND MANAGEMENT        </t>
  </si>
  <si>
    <t xml:space="preserve">PAVING HARDSCAPE ELVER OTHERS      </t>
  </si>
  <si>
    <t xml:space="preserve">PAVING PATHS GARNER                </t>
  </si>
  <si>
    <t xml:space="preserve">EAST PARKS DEV IMP                 </t>
  </si>
  <si>
    <t xml:space="preserve">ANNIE STEWART FOUNTAIN PLANNING    </t>
  </si>
  <si>
    <t xml:space="preserve">GREENSIDE PLANNING DEV             </t>
  </si>
  <si>
    <t xml:space="preserve">MEADOWOOD SHELTER                  </t>
  </si>
  <si>
    <t xml:space="preserve">PATRIOT PARK DEVELOPMENT           </t>
  </si>
  <si>
    <t xml:space="preserve">THOUSAND OAKS PLAN DEV             </t>
  </si>
  <si>
    <t xml:space="preserve">GOODMAN ELVER IRRIGATE BALLFLDS    </t>
  </si>
  <si>
    <t xml:space="preserve">OLBRICH HOOP HOUSES                </t>
  </si>
  <si>
    <t xml:space="preserve">LAKE VIEW HEIGHTS PARK PLAYGROUND  </t>
  </si>
  <si>
    <t xml:space="preserve">SHERMAN VILLAGE PARK PLAYGROUND    </t>
  </si>
  <si>
    <t xml:space="preserve">STREET LIGHT INSTALLATION 2018     </t>
  </si>
  <si>
    <t xml:space="preserve">PUBLIC SAFETY RADIO SYSTEM 2016    </t>
  </si>
  <si>
    <t xml:space="preserve">PUBLIC SAFETY RADIO SYSTEM 2018    </t>
  </si>
  <si>
    <t xml:space="preserve">TRAFFIC SIGNAL INSTALLATION 2018   </t>
  </si>
  <si>
    <t xml:space="preserve">TRAFFIC SAFETY INFRASTRUCTURE 2018 </t>
  </si>
  <si>
    <t xml:space="preserve">REPLACE DEFECTIVE STATE ST POLES   </t>
  </si>
  <si>
    <t xml:space="preserve">MAPLE TER- UNIV AVE TRAF SGL       </t>
  </si>
  <si>
    <t xml:space="preserve">600 UNIVERSITY AVE LIGHTING        </t>
  </si>
  <si>
    <t xml:space="preserve">CONNECT PARK ST CORRIDOR SMART     </t>
  </si>
  <si>
    <t xml:space="preserve">2018 CITYWIDE CENTRACS CONVERSION  </t>
  </si>
  <si>
    <t xml:space="preserve">2018 TRAFFIC SAFETY INF RRBS       </t>
  </si>
  <si>
    <t xml:space="preserve">LIGHTING REYNOLDS COURT            </t>
  </si>
  <si>
    <t xml:space="preserve">MUNICIPAL ART FUND 2018            </t>
  </si>
  <si>
    <t xml:space="preserve">OSCAR MAYER SUBAREA PLAN           </t>
  </si>
  <si>
    <t xml:space="preserve">TAX INCR DIST 36 BORROWING PRJ     </t>
  </si>
  <si>
    <t xml:space="preserve">TAX INCR DIST 37 BORROWING PRJ     </t>
  </si>
  <si>
    <t xml:space="preserve">TAX INCR DIST 46 BORROWING PRJ     </t>
  </si>
  <si>
    <t xml:space="preserve">MT AIRWALLS                        </t>
  </si>
  <si>
    <t xml:space="preserve">CITY VIEW DRIVE - PHASE 2          </t>
  </si>
  <si>
    <t>Project #</t>
  </si>
  <si>
    <t>Status</t>
  </si>
  <si>
    <t>45028</t>
  </si>
  <si>
    <t xml:space="preserve">WEST TOWNE PATH PHASE 2            </t>
  </si>
  <si>
    <t>11038</t>
  </si>
  <si>
    <t xml:space="preserve">STREETS FAR WEST FACILITY          </t>
  </si>
  <si>
    <t>11078</t>
  </si>
  <si>
    <t xml:space="preserve">FAIRCHILD BLDG BOILER REPLACEMENT  </t>
  </si>
  <si>
    <t>11119</t>
  </si>
  <si>
    <t xml:space="preserve">HENRY VILAS ZOO 2019               </t>
  </si>
  <si>
    <t>11132</t>
  </si>
  <si>
    <t xml:space="preserve">S PARK ST (W WASH-OLIN, RR-BADGER) </t>
  </si>
  <si>
    <t>11133</t>
  </si>
  <si>
    <t xml:space="preserve">S PARK ST (OLIN TO RR)             </t>
  </si>
  <si>
    <t>11190</t>
  </si>
  <si>
    <t>DUNNING, JACKSON &amp; LAFOLLETTE RECON</t>
  </si>
  <si>
    <t>11228</t>
  </si>
  <si>
    <t>FACILITY REPAIRS &amp;IMPROVEMENTS 2019</t>
  </si>
  <si>
    <t>11234</t>
  </si>
  <si>
    <t xml:space="preserve">TRANSIT SYSTEM UPGRADES 2019       </t>
  </si>
  <si>
    <t>11860</t>
  </si>
  <si>
    <t xml:space="preserve">JOHN NOLEN DRIVE                   </t>
  </si>
  <si>
    <t>11866</t>
  </si>
  <si>
    <t>11868</t>
  </si>
  <si>
    <t>11870</t>
  </si>
  <si>
    <t>CITY VIEW DR: CROSSROAD-GOLDEN DUSK</t>
  </si>
  <si>
    <t>11877</t>
  </si>
  <si>
    <t>11959</t>
  </si>
  <si>
    <t xml:space="preserve">OLD MIDDLETON UNDERPASS            </t>
  </si>
  <si>
    <t>11971</t>
  </si>
  <si>
    <t>12154</t>
  </si>
  <si>
    <t xml:space="preserve">SPRING HARBOR OUTFALL REPAIR       </t>
  </si>
  <si>
    <t>12195</t>
  </si>
  <si>
    <t>HILLCREST DR, STANDISH CT, ALDEN DR</t>
  </si>
  <si>
    <t>12196</t>
  </si>
  <si>
    <t xml:space="preserve">URBAN STORM WATER QUALITY 2019     </t>
  </si>
  <si>
    <t>12229</t>
  </si>
  <si>
    <t xml:space="preserve">WEST TOWNE PATH 2019               </t>
  </si>
  <si>
    <t xml:space="preserve">PED/BIKE INFRA ENHANCEMENT 2019    </t>
  </si>
  <si>
    <t xml:space="preserve">SAFE ROUTES TO SCHOOL 2019         </t>
  </si>
  <si>
    <t xml:space="preserve">SAFE ROUTES GRANT PROGRAM 2019     </t>
  </si>
  <si>
    <t xml:space="preserve">SUSTAINABILITY IMPROVEMENTS 2019   </t>
  </si>
  <si>
    <t>12241</t>
  </si>
  <si>
    <t xml:space="preserve">RR CROSSINGS &amp; QUIET ZONES 2019    </t>
  </si>
  <si>
    <t>909</t>
  </si>
  <si>
    <t>12250</t>
  </si>
  <si>
    <t>12251</t>
  </si>
  <si>
    <t>12252</t>
  </si>
  <si>
    <t>12253</t>
  </si>
  <si>
    <t>12255</t>
  </si>
  <si>
    <t>STORMWATER QUALITY SYSTEM IMPR 2019</t>
  </si>
  <si>
    <t>12261</t>
  </si>
  <si>
    <t>SURVEILLANCE CAMERAS CAP CITY TRAIL</t>
  </si>
  <si>
    <t>12262</t>
  </si>
  <si>
    <t xml:space="preserve">NORTH SIDE PUBLIC SAFETY CAMPUS    </t>
  </si>
  <si>
    <t>12263</t>
  </si>
  <si>
    <t>12284</t>
  </si>
  <si>
    <t>12306</t>
  </si>
  <si>
    <t xml:space="preserve">3840 NAKOMA RD. STREETLIGHT        </t>
  </si>
  <si>
    <t>12314</t>
  </si>
  <si>
    <t xml:space="preserve">RENEWABLE ENERGY CREDITS           </t>
  </si>
  <si>
    <t>12315</t>
  </si>
  <si>
    <t>12317</t>
  </si>
  <si>
    <t>12329</t>
  </si>
  <si>
    <t xml:space="preserve">NTMP RRFB:  ODANA AND SEGOE        </t>
  </si>
  <si>
    <t>12330</t>
  </si>
  <si>
    <t xml:space="preserve">NTMP RRFB: MIDTOWN AND WOODS       </t>
  </si>
  <si>
    <t>12331</t>
  </si>
  <si>
    <t xml:space="preserve">PBIE RRFB:  PARK AND BELD          </t>
  </si>
  <si>
    <t>12333</t>
  </si>
  <si>
    <t xml:space="preserve">PBIE RRFB:  S. GAMMON/GAMMON       </t>
  </si>
  <si>
    <t>12334</t>
  </si>
  <si>
    <t xml:space="preserve">PBIE RRFB: SHROEDER/HATHAWAY       </t>
  </si>
  <si>
    <t>12335</t>
  </si>
  <si>
    <t xml:space="preserve">PBIE RRFB: WILLIAMSON/DICKINSON    </t>
  </si>
  <si>
    <t>12336</t>
  </si>
  <si>
    <t xml:space="preserve">PBIE RRFB: ALLEN AND CHADBOURNE    </t>
  </si>
  <si>
    <t>12337</t>
  </si>
  <si>
    <t xml:space="preserve">SRTS RRFB:  W WASH AND BRITTINGHAM </t>
  </si>
  <si>
    <t>12338</t>
  </si>
  <si>
    <t xml:space="preserve">SRTS RRFB:  OLD SAUK AND CRESTWOOD </t>
  </si>
  <si>
    <t>12347</t>
  </si>
  <si>
    <t xml:space="preserve">MONONA TERRACE PATH DIVE SURVEY    </t>
  </si>
  <si>
    <t>12348</t>
  </si>
  <si>
    <t>E. WASH.AVE ADAPTIVE TRAFFIC SIGNAL</t>
  </si>
  <si>
    <t>12519</t>
  </si>
  <si>
    <t>12529</t>
  </si>
  <si>
    <t xml:space="preserve">STREETS 2019 BUILDING IMP AND REP  </t>
  </si>
  <si>
    <t>12530</t>
  </si>
  <si>
    <t xml:space="preserve">STREETS 2019 EMERALD ASH BORER     </t>
  </si>
  <si>
    <t>12531</t>
  </si>
  <si>
    <t xml:space="preserve">STREETS 2019 YARD IMPROVEMENTS     </t>
  </si>
  <si>
    <t>12585</t>
  </si>
  <si>
    <t xml:space="preserve">2019 CAPITAL BUDGET ADMINISTRATION </t>
  </si>
  <si>
    <t>17005</t>
  </si>
  <si>
    <t xml:space="preserve">GOODMAN POOL TICKET AREA IMP       </t>
  </si>
  <si>
    <t>17006</t>
  </si>
  <si>
    <t xml:space="preserve">LAND MANAGEMENT VOLUNTEERS         </t>
  </si>
  <si>
    <t>17017</t>
  </si>
  <si>
    <t xml:space="preserve">NETWORK SECURITY 2019              </t>
  </si>
  <si>
    <t>17023</t>
  </si>
  <si>
    <t xml:space="preserve">MOBILE COMPUTING LAPTOPS 2019      </t>
  </si>
  <si>
    <t>17029</t>
  </si>
  <si>
    <t xml:space="preserve">PURCHASED SOFTWARE ENHANCE 2019    </t>
  </si>
  <si>
    <t>17077</t>
  </si>
  <si>
    <t xml:space="preserve">LIBR MAJOR REPAIR/REPLACEMENT 2019 </t>
  </si>
  <si>
    <t>17091</t>
  </si>
  <si>
    <t xml:space="preserve">EXPAND FIBER WIRELESS 2019         </t>
  </si>
  <si>
    <t>17111</t>
  </si>
  <si>
    <t>125</t>
  </si>
  <si>
    <t>815</t>
  </si>
  <si>
    <t>17207</t>
  </si>
  <si>
    <t xml:space="preserve">FIRE EQUIPMENT 2019                </t>
  </si>
  <si>
    <t>17212</t>
  </si>
  <si>
    <t xml:space="preserve">COMMUNICATION EQUIPMENT-2019       </t>
  </si>
  <si>
    <t>17218</t>
  </si>
  <si>
    <t xml:space="preserve">FIRE BUILDING IMPROVEMENTS-2019    </t>
  </si>
  <si>
    <t>17233</t>
  </si>
  <si>
    <t xml:space="preserve">HILL CREEK PARK                    </t>
  </si>
  <si>
    <t>17234</t>
  </si>
  <si>
    <t>17305</t>
  </si>
  <si>
    <t xml:space="preserve">PARK LAND IMPROVEMENTS             </t>
  </si>
  <si>
    <t>17521</t>
  </si>
  <si>
    <t xml:space="preserve">LEGISLATIVE MANAGEMENT SYSTEM      </t>
  </si>
  <si>
    <t>17522</t>
  </si>
  <si>
    <t xml:space="preserve">311/CUSTOMER RELATIONSHIP SYSTEM   </t>
  </si>
  <si>
    <t>17523</t>
  </si>
  <si>
    <t xml:space="preserve">LEARNING MANAGEMENT SYSTEM         </t>
  </si>
  <si>
    <t>17524</t>
  </si>
  <si>
    <t xml:space="preserve">2019 CONNECT TO NATURE             </t>
  </si>
  <si>
    <t>17525</t>
  </si>
  <si>
    <t xml:space="preserve">DONCASTER PARK PLAYGROUND          </t>
  </si>
  <si>
    <t>17526</t>
  </si>
  <si>
    <t xml:space="preserve">HIESTAND PARK PLAYGROUND           </t>
  </si>
  <si>
    <t>17528</t>
  </si>
  <si>
    <t xml:space="preserve">LUCIA CREST PARK PLAYGROUND        </t>
  </si>
  <si>
    <t>17529</t>
  </si>
  <si>
    <t xml:space="preserve">PENN PARK PLAYGROUND               </t>
  </si>
  <si>
    <t>17530</t>
  </si>
  <si>
    <t xml:space="preserve">SEGOE PARK PLAYGROUND              </t>
  </si>
  <si>
    <t>17532</t>
  </si>
  <si>
    <t xml:space="preserve">SHERRY (O.B.) PARK PLAYGROUND      </t>
  </si>
  <si>
    <t>17533</t>
  </si>
  <si>
    <t xml:space="preserve">WALNUT GROVE PARK                  </t>
  </si>
  <si>
    <t>17534</t>
  </si>
  <si>
    <t>17535</t>
  </si>
  <si>
    <t xml:space="preserve">2019 PLAYGROUND EQUIPMENT          </t>
  </si>
  <si>
    <t>17630</t>
  </si>
  <si>
    <t>17899</t>
  </si>
  <si>
    <t xml:space="preserve">FIBER TO CDA HOUSING PROPERTIES    </t>
  </si>
  <si>
    <t>19001</t>
  </si>
  <si>
    <t>19002</t>
  </si>
  <si>
    <t xml:space="preserve">OLBRICH PARK DREDGING              </t>
  </si>
  <si>
    <t xml:space="preserve">SHORELINE IMPROVEMENTS 2019        </t>
  </si>
  <si>
    <t>19004</t>
  </si>
  <si>
    <t xml:space="preserve">HABITAT MGMT OWEN KNOLLWOOD        </t>
  </si>
  <si>
    <t>19005</t>
  </si>
  <si>
    <t>19006</t>
  </si>
  <si>
    <t xml:space="preserve">2019 DOOR CREEK TENNIS             </t>
  </si>
  <si>
    <t xml:space="preserve">LAND MANAGEMENT 2019               </t>
  </si>
  <si>
    <t>19008</t>
  </si>
  <si>
    <t>19009</t>
  </si>
  <si>
    <t>19010</t>
  </si>
  <si>
    <t>19011</t>
  </si>
  <si>
    <t xml:space="preserve">DOG PARK IMPROVEMENTS 2019         </t>
  </si>
  <si>
    <t>19012</t>
  </si>
  <si>
    <t xml:space="preserve">EMERALD ASH BORER MITIGATION 2019  </t>
  </si>
  <si>
    <t>19013</t>
  </si>
  <si>
    <t xml:space="preserve">FIELD IMPROVEMENTS 2019 BURR       </t>
  </si>
  <si>
    <t>19014</t>
  </si>
  <si>
    <t xml:space="preserve">FOREST HILL CEMETERY 2019          </t>
  </si>
  <si>
    <t>19016</t>
  </si>
  <si>
    <t xml:space="preserve">BIKE RECREATION IMPROVEMENTS 2019  </t>
  </si>
  <si>
    <t>19017</t>
  </si>
  <si>
    <t>19018</t>
  </si>
  <si>
    <t>19019</t>
  </si>
  <si>
    <t>19020</t>
  </si>
  <si>
    <t>19021</t>
  </si>
  <si>
    <t xml:space="preserve">BORDNER BASKETBALL IMPROVEMENTS 19 </t>
  </si>
  <si>
    <t>19022</t>
  </si>
  <si>
    <t xml:space="preserve">BRIGHAM BASKETBALL COURT           </t>
  </si>
  <si>
    <t>19023</t>
  </si>
  <si>
    <t xml:space="preserve">PARK AMENITIES 2019                </t>
  </si>
  <si>
    <t>19024</t>
  </si>
  <si>
    <t xml:space="preserve">PARK EQUIPMENT 2019                </t>
  </si>
  <si>
    <t xml:space="preserve">PARK LAND IMPROVEMENTS 2019 BUDGET </t>
  </si>
  <si>
    <t>19028</t>
  </si>
  <si>
    <t xml:space="preserve">PUBLIC DRINKING FOUNTAINS 2019     </t>
  </si>
  <si>
    <t>19029</t>
  </si>
  <si>
    <t xml:space="preserve">STREET TREE REPLACEMENTS 2019      </t>
  </si>
  <si>
    <t>19030</t>
  </si>
  <si>
    <t xml:space="preserve">VILAS PARK IMPROVEMENTS 2019       </t>
  </si>
  <si>
    <t>19031</t>
  </si>
  <si>
    <t xml:space="preserve">URBAN TREE INITIATIVES             </t>
  </si>
  <si>
    <t>19033</t>
  </si>
  <si>
    <t xml:space="preserve">GLACIER HILL SHELTER PATH COURT    </t>
  </si>
  <si>
    <t>19034</t>
  </si>
  <si>
    <t xml:space="preserve">NORTHLAND MANOR TENNIS             </t>
  </si>
  <si>
    <t>19035</t>
  </si>
  <si>
    <t xml:space="preserve">ORCHARD RIDGE BASKETBALL MP        </t>
  </si>
  <si>
    <t>19036</t>
  </si>
  <si>
    <t xml:space="preserve">RESERVOIR PARK BASKETBALL          </t>
  </si>
  <si>
    <t>19037</t>
  </si>
  <si>
    <t xml:space="preserve">SANDBURG PARK BASKETBALL           </t>
  </si>
  <si>
    <t>19038</t>
  </si>
  <si>
    <t xml:space="preserve">SUNSET PARK BASKETBALL             </t>
  </si>
  <si>
    <t>19039</t>
  </si>
  <si>
    <t xml:space="preserve">FENCING AND BOUNDING BOARDS        </t>
  </si>
  <si>
    <t>19042</t>
  </si>
  <si>
    <t>19043</t>
  </si>
  <si>
    <t xml:space="preserve">TENNEY PARK PATHS                  </t>
  </si>
  <si>
    <t>19044</t>
  </si>
  <si>
    <t xml:space="preserve">GOODMAN ENTRANCE ROAD              </t>
  </si>
  <si>
    <t>19045</t>
  </si>
  <si>
    <t xml:space="preserve">OLBRICH WALTER ST PARKING          </t>
  </si>
  <si>
    <t>19046</t>
  </si>
  <si>
    <t xml:space="preserve">HARDSCAPE IMPROVEMENTS             </t>
  </si>
  <si>
    <t>19047</t>
  </si>
  <si>
    <t xml:space="preserve">MINOR PAVING PROJECTS              </t>
  </si>
  <si>
    <t>19048</t>
  </si>
  <si>
    <t xml:space="preserve">GALAXY PARK IMPROVEMENTS           </t>
  </si>
  <si>
    <t>19049</t>
  </si>
  <si>
    <t xml:space="preserve">KESTREL PARK MASTER PLAN           </t>
  </si>
  <si>
    <t>19050</t>
  </si>
  <si>
    <t xml:space="preserve">2019 PARK LANDSCAPING              </t>
  </si>
  <si>
    <t>19051</t>
  </si>
  <si>
    <t xml:space="preserve">EAGLE TRACE PLANNING DEV           </t>
  </si>
  <si>
    <t>19052</t>
  </si>
  <si>
    <t xml:space="preserve">DECKING BREESE 2019                </t>
  </si>
  <si>
    <t>19053</t>
  </si>
  <si>
    <t xml:space="preserve">SIGNAGE IMPROVEMENTS 2019          </t>
  </si>
  <si>
    <t>19054</t>
  </si>
  <si>
    <t xml:space="preserve">OLBRICH BOTANICAL MISC IMP 2019    </t>
  </si>
  <si>
    <t>19055</t>
  </si>
  <si>
    <t xml:space="preserve">SHELTER IMPROVEMENTS 2019          </t>
  </si>
  <si>
    <t>19056</t>
  </si>
  <si>
    <t xml:space="preserve">LIGHTING IMPROVEMENTS 2019         </t>
  </si>
  <si>
    <t>19057</t>
  </si>
  <si>
    <t xml:space="preserve">WPCRC FACILITY IMP 2019            </t>
  </si>
  <si>
    <t xml:space="preserve">STREET LIGHT INSTALLATION 2019     </t>
  </si>
  <si>
    <t>45016</t>
  </si>
  <si>
    <t>45022</t>
  </si>
  <si>
    <t xml:space="preserve">PUBLIC SAFETY RADIO SYSTEM 2019    </t>
  </si>
  <si>
    <t xml:space="preserve">TRAFFIC SIGNAL INSTALLATION 2019   </t>
  </si>
  <si>
    <t>45034</t>
  </si>
  <si>
    <t xml:space="preserve">TRAFFIC SAFETY INFRASTRUCTURE 2019 </t>
  </si>
  <si>
    <t>63041</t>
  </si>
  <si>
    <t>63080</t>
  </si>
  <si>
    <t>65021</t>
  </si>
  <si>
    <t xml:space="preserve">MUNICIPAL ART FUND 2019            </t>
  </si>
  <si>
    <t>12481</t>
  </si>
  <si>
    <t>SOUTHWEST BIKE PATH CULVERT RPLCMNT</t>
  </si>
  <si>
    <t xml:space="preserve">Close Project </t>
  </si>
  <si>
    <t>Close Project</t>
  </si>
  <si>
    <t>Move betwween 801 &amp;802</t>
  </si>
  <si>
    <t>3rd Quarter Next Year</t>
  </si>
  <si>
    <t>4th Quarter Next Year</t>
  </si>
  <si>
    <t>Draft Project Status</t>
  </si>
  <si>
    <t>Final Project Status</t>
  </si>
  <si>
    <t>Cancel Borrowing Authority</t>
  </si>
  <si>
    <t>Cancel Budget Authority</t>
  </si>
  <si>
    <t>12498</t>
  </si>
  <si>
    <t xml:space="preserve">EMERGENCY GENERATORS SITE ASMTS    </t>
  </si>
  <si>
    <t>Debt Movie</t>
  </si>
  <si>
    <t>Cancel</t>
  </si>
  <si>
    <t>Draft Budget Cancel</t>
  </si>
  <si>
    <t>Draft Borrowing Delay</t>
  </si>
  <si>
    <t>Final Borrowing Delay</t>
  </si>
  <si>
    <t>Final Borrowing Cancel</t>
  </si>
  <si>
    <t>Final Budget Cancel</t>
  </si>
  <si>
    <t>T'66036</t>
  </si>
  <si>
    <t>T'66037</t>
  </si>
  <si>
    <t>T66036</t>
  </si>
  <si>
    <t>T'66046</t>
  </si>
  <si>
    <t>Admin Debt Move</t>
  </si>
  <si>
    <t>debt Move</t>
  </si>
  <si>
    <t>F1713351802</t>
  </si>
  <si>
    <t>F1733851802</t>
  </si>
  <si>
    <t>F1735451802</t>
  </si>
  <si>
    <t>F1735651802</t>
  </si>
  <si>
    <t>F1736051802</t>
  </si>
  <si>
    <t>F1737951802</t>
  </si>
  <si>
    <t>F1739051802</t>
  </si>
  <si>
    <t>F1739851801</t>
  </si>
  <si>
    <t>F1749451802</t>
  </si>
  <si>
    <t>F1752951801</t>
  </si>
  <si>
    <t>F1904351801</t>
  </si>
  <si>
    <t>F1904751802</t>
  </si>
  <si>
    <t>F1004217801</t>
  </si>
  <si>
    <t>F1004217802</t>
  </si>
  <si>
    <t>F10228402801</t>
  </si>
  <si>
    <t>F1023445801</t>
  </si>
  <si>
    <t>F10902402801</t>
  </si>
  <si>
    <t>F1095531802</t>
  </si>
  <si>
    <t>F1100144801</t>
  </si>
  <si>
    <t>F1102144801</t>
  </si>
  <si>
    <t>F1103844801</t>
  </si>
  <si>
    <t>F11078401801</t>
  </si>
  <si>
    <t>F11158403801</t>
  </si>
  <si>
    <t>F11164402801</t>
  </si>
  <si>
    <t>F11181402801</t>
  </si>
  <si>
    <t>F11182402801</t>
  </si>
  <si>
    <t>F1118284801</t>
  </si>
  <si>
    <t>F11188402801</t>
  </si>
  <si>
    <t>F11190402801</t>
  </si>
  <si>
    <t>F11458402801</t>
  </si>
  <si>
    <t>F11677402801</t>
  </si>
  <si>
    <t>F1173084801</t>
  </si>
  <si>
    <t>F1175384801</t>
  </si>
  <si>
    <t>F11869402801</t>
  </si>
  <si>
    <t>F11876403802</t>
  </si>
  <si>
    <t>F11879403802</t>
  </si>
  <si>
    <t>F11944402801</t>
  </si>
  <si>
    <t>F11963402801</t>
  </si>
  <si>
    <t>F11971401801</t>
  </si>
  <si>
    <t>F11985403801</t>
  </si>
  <si>
    <t>F11986402801</t>
  </si>
  <si>
    <t>F11987402801</t>
  </si>
  <si>
    <t>F1215484801</t>
  </si>
  <si>
    <t>F1226231802</t>
  </si>
  <si>
    <t>F1252741801</t>
  </si>
  <si>
    <t>F1701117802</t>
  </si>
  <si>
    <t>F1704531801</t>
  </si>
  <si>
    <t>F1720630801</t>
  </si>
  <si>
    <t>F4585845801</t>
  </si>
  <si>
    <t/>
  </si>
  <si>
    <t>66039</t>
  </si>
  <si>
    <t xml:space="preserve">TAX INCR DIST 39 BORROWING PRJ     </t>
  </si>
  <si>
    <t>66042</t>
  </si>
  <si>
    <t xml:space="preserve">TAX INCR DIST 42 BORROWING PROJ    </t>
  </si>
  <si>
    <t>66045</t>
  </si>
  <si>
    <t xml:space="preserve">TAX INCR DIST 45 BORROWING PRJ     </t>
  </si>
  <si>
    <t>Transfer 2017 proceeds to project with spending</t>
  </si>
  <si>
    <t>F1709117801</t>
  </si>
  <si>
    <t>F1709117802</t>
  </si>
  <si>
    <t>F1723117802</t>
  </si>
  <si>
    <t>F1789917802</t>
  </si>
  <si>
    <t>F11799401802</t>
  </si>
  <si>
    <t>F1721230801</t>
  </si>
  <si>
    <t>F1745130801</t>
  </si>
  <si>
    <t>F11314401801</t>
  </si>
  <si>
    <t>F12314401802</t>
  </si>
  <si>
    <t>F10233402801</t>
  </si>
  <si>
    <t>F10284402801</t>
  </si>
  <si>
    <t>F11094402801</t>
  </si>
  <si>
    <t>F11186402801</t>
  </si>
  <si>
    <t>F11674402801</t>
  </si>
  <si>
    <t>F11742402801</t>
  </si>
  <si>
    <t>F11743402801</t>
  </si>
  <si>
    <t>F11753402801</t>
  </si>
  <si>
    <t>F11860402801</t>
  </si>
  <si>
    <t>F11872402801</t>
  </si>
  <si>
    <t>F11958402801</t>
  </si>
  <si>
    <t>F12011402801</t>
  </si>
  <si>
    <t>F12329402801</t>
  </si>
  <si>
    <t>F12330402801</t>
  </si>
  <si>
    <t>F11166403802</t>
  </si>
  <si>
    <t>F12230403801</t>
  </si>
  <si>
    <t>F12333403801</t>
  </si>
  <si>
    <t>F12334403801</t>
  </si>
  <si>
    <t>F12347403802</t>
  </si>
  <si>
    <t>F1100544801</t>
  </si>
  <si>
    <t>F1252944801</t>
  </si>
  <si>
    <t>F1253144801</t>
  </si>
  <si>
    <t>F1713351801</t>
  </si>
  <si>
    <t>F1713951801</t>
  </si>
  <si>
    <t>F1719351801</t>
  </si>
  <si>
    <t>F1732851802</t>
  </si>
  <si>
    <t>F1733251802</t>
  </si>
  <si>
    <t>F1735651801</t>
  </si>
  <si>
    <t>F1737851802</t>
  </si>
  <si>
    <t>F1738151801</t>
  </si>
  <si>
    <t>F1749951801</t>
  </si>
  <si>
    <t>F1752451802</t>
  </si>
  <si>
    <t>F1901151801</t>
  </si>
  <si>
    <t>F1903951802</t>
  </si>
  <si>
    <t>F1904251802</t>
  </si>
  <si>
    <t>F1904851802</t>
  </si>
  <si>
    <t>F1905351802</t>
  </si>
  <si>
    <t>F1177884801</t>
  </si>
  <si>
    <t>F1189084801</t>
  </si>
  <si>
    <t>F1196384801</t>
  </si>
  <si>
    <t>F1248184801</t>
  </si>
  <si>
    <t>F1030541801</t>
  </si>
  <si>
    <t>10013</t>
  </si>
  <si>
    <t>SOFTWARE ENHANCEMENTS</t>
  </si>
  <si>
    <t>10038</t>
  </si>
  <si>
    <t>10062</t>
  </si>
  <si>
    <t>REVENUE EQUIPMENT REPLACEMENT</t>
  </si>
  <si>
    <t>CUSTOMER COMM AND SUPPORT 2015</t>
  </si>
  <si>
    <t>10435</t>
  </si>
  <si>
    <t>10445</t>
  </si>
  <si>
    <t>10448</t>
  </si>
  <si>
    <t>10657</t>
  </si>
  <si>
    <t>10658</t>
  </si>
  <si>
    <t>10659</t>
  </si>
  <si>
    <t>10660</t>
  </si>
  <si>
    <t>10662</t>
  </si>
  <si>
    <t>10663</t>
  </si>
  <si>
    <t>10944</t>
  </si>
  <si>
    <t>TID XX SOUTHWEST SIDE HOUSING STUDY</t>
  </si>
  <si>
    <t>WEST ELDERBERRY SANITARY IMPACT FEE</t>
  </si>
  <si>
    <t>11896</t>
  </si>
  <si>
    <t>11897</t>
  </si>
  <si>
    <t>11898</t>
  </si>
  <si>
    <t>E MENDOTA-PHEASANT BRANCH WATERSHED</t>
  </si>
  <si>
    <t>CIPP REHAB OF SANITARY &amp; STORM 2019</t>
  </si>
  <si>
    <t>11991</t>
  </si>
  <si>
    <t>FALMOUTH, EDGARTOWN RETAINING WALLS</t>
  </si>
  <si>
    <t>12170</t>
  </si>
  <si>
    <t>CIPP WET LINING SANITARY SEWER 2019</t>
  </si>
  <si>
    <t>12300</t>
  </si>
  <si>
    <t>12318</t>
  </si>
  <si>
    <t>12319</t>
  </si>
  <si>
    <t>12320</t>
  </si>
  <si>
    <t>12321</t>
  </si>
  <si>
    <t>12327</t>
  </si>
  <si>
    <t>12328</t>
  </si>
  <si>
    <t>12346</t>
  </si>
  <si>
    <t>12388</t>
  </si>
  <si>
    <t>12532</t>
  </si>
  <si>
    <t>12533</t>
  </si>
  <si>
    <t>12535</t>
  </si>
  <si>
    <t>12537</t>
  </si>
  <si>
    <t>12540</t>
  </si>
  <si>
    <t>12541</t>
  </si>
  <si>
    <t>12542</t>
  </si>
  <si>
    <t>12544</t>
  </si>
  <si>
    <t>12555</t>
  </si>
  <si>
    <t>12557</t>
  </si>
  <si>
    <t>12559</t>
  </si>
  <si>
    <t>12594</t>
  </si>
  <si>
    <t>12596</t>
  </si>
  <si>
    <t>12597</t>
  </si>
  <si>
    <t>SAYLE ST FACILITY IMPROVEMENTS 2017</t>
  </si>
  <si>
    <t>AFFORDABLE HOUSING-DEVELOPMENT 2019</t>
  </si>
  <si>
    <t>17407</t>
  </si>
  <si>
    <t>17410</t>
  </si>
  <si>
    <t>17411</t>
  </si>
  <si>
    <t>17412</t>
  </si>
  <si>
    <t>17413</t>
  </si>
  <si>
    <t>17601</t>
  </si>
  <si>
    <t>OVERTURE PARKING GARAGE FENCING/SCR</t>
  </si>
  <si>
    <t>PARKING GARAGE WINDOW REPLACEMENT P</t>
  </si>
  <si>
    <t>20161</t>
  </si>
  <si>
    <t>20162</t>
  </si>
  <si>
    <t>20163</t>
  </si>
  <si>
    <t>20166</t>
  </si>
  <si>
    <t>20168</t>
  </si>
  <si>
    <t>20169</t>
  </si>
  <si>
    <t>20170</t>
  </si>
  <si>
    <t>20172</t>
  </si>
  <si>
    <t>CENTER FOR INDUSTRY &amp; COMMERCE 2019</t>
  </si>
  <si>
    <t>80004</t>
  </si>
  <si>
    <t>86004</t>
  </si>
  <si>
    <t>86005</t>
  </si>
  <si>
    <t>86007</t>
  </si>
  <si>
    <t>86010</t>
  </si>
  <si>
    <t>12482</t>
  </si>
  <si>
    <t>12488</t>
  </si>
  <si>
    <t>12606</t>
  </si>
  <si>
    <t>12617</t>
  </si>
  <si>
    <t>12612</t>
  </si>
  <si>
    <t>12613</t>
  </si>
  <si>
    <t>12631</t>
  </si>
  <si>
    <t>11128</t>
  </si>
  <si>
    <t>12621</t>
  </si>
  <si>
    <t>Agency Description</t>
  </si>
  <si>
    <t>F1122285801</t>
  </si>
  <si>
    <t>F1197085801</t>
  </si>
  <si>
    <t xml:space="preserve">ARBOR HILLS FIRE FLOW SUPPLY       </t>
  </si>
  <si>
    <t xml:space="preserve">BLACKHAWK WATER TOWER              </t>
  </si>
  <si>
    <t xml:space="preserve">PULL &amp; REHAB WELL 19               </t>
  </si>
  <si>
    <t xml:space="preserve">SCADA MAINTENANCE &amp; 6 YEAR UPGRADE </t>
  </si>
  <si>
    <t xml:space="preserve">WELL VIDEO SYSTEM UPGRADES         </t>
  </si>
  <si>
    <t xml:space="preserve">FLOW METER &amp; VFD RETROFITS         </t>
  </si>
  <si>
    <t xml:space="preserve">METER PROGRAM                      </t>
  </si>
  <si>
    <t xml:space="preserve">SAFETY ADDS &amp; MODS TO WELLS        </t>
  </si>
  <si>
    <t xml:space="preserve">OLIN ADMIN OFFICE MAINTENANCE      </t>
  </si>
  <si>
    <t>809</t>
  </si>
  <si>
    <t xml:space="preserve">UNIT WELL NO. 8 RECONSTRUCTION     </t>
  </si>
  <si>
    <t xml:space="preserve">VERONA RD - PH 3                   </t>
  </si>
  <si>
    <t xml:space="preserve">GRAASKAMP WAY &amp; JOHN WALL DR       </t>
  </si>
  <si>
    <t xml:space="preserve">WATER MN RPLC RECNSTRCT SRTS 2018  </t>
  </si>
  <si>
    <t xml:space="preserve">WATER MAIN RHAB PIPE LINING 2018   </t>
  </si>
  <si>
    <t xml:space="preserve">WATER MAINS REPLACE PVMT MGT 2018  </t>
  </si>
  <si>
    <t xml:space="preserve">2017 FORD E-350 UTILIMASTER W-40A  </t>
  </si>
  <si>
    <t xml:space="preserve">NEW DOOR @ BPS 213                 </t>
  </si>
  <si>
    <t xml:space="preserve">2019 F-250 W-68B                   </t>
  </si>
  <si>
    <t xml:space="preserve">2018 F-150 W-82A                   </t>
  </si>
  <si>
    <t xml:space="preserve">NEW DOORS @ UW 12                  </t>
  </si>
  <si>
    <t xml:space="preserve">2018 F-150 W-66                    </t>
  </si>
  <si>
    <t xml:space="preserve">FELLAND RD/LIEN RD WTR MAIN EXTEN  </t>
  </si>
  <si>
    <t xml:space="preserve">SUB-ZONE 8 PRV PROJECT             </t>
  </si>
  <si>
    <t>EDCO 20" WALK BEHIND SAW W/HONDA MR</t>
  </si>
  <si>
    <t xml:space="preserve">FIXED NETWORK SYSTEM               </t>
  </si>
  <si>
    <t xml:space="preserve">LIGHTNING STRIKE @ #225            </t>
  </si>
  <si>
    <t xml:space="preserve">WATER UTILITY FACILITY IMPROV 2019 </t>
  </si>
  <si>
    <t xml:space="preserve">WATER MN RPLC RECNSTRCT SRTS 2019  </t>
  </si>
  <si>
    <t xml:space="preserve">WATER MAINS NEW 2019               </t>
  </si>
  <si>
    <t xml:space="preserve">RAISE/REPLACE/MOVE HYDRANTS        </t>
  </si>
  <si>
    <t xml:space="preserve">PURCHASE/SET/CHG MTR 5/8,3/4,1     </t>
  </si>
  <si>
    <t xml:space="preserve">PURCHASE/SET MTR 1.5,2             </t>
  </si>
  <si>
    <t xml:space="preserve">PURCHASE/SET MTR 3 &amp; UP            </t>
  </si>
  <si>
    <t xml:space="preserve">CHLORINATORS &amp; FLORIDATORS         </t>
  </si>
  <si>
    <t xml:space="preserve">CUT IN NEW VALVES                  </t>
  </si>
  <si>
    <t xml:space="preserve">2019 OLIN AVE ADMIN OFFICE MAINT   </t>
  </si>
  <si>
    <t xml:space="preserve">2019 FIBER OPTIC INSTALL&amp;UPGRADE   </t>
  </si>
  <si>
    <t xml:space="preserve">OLIN VSB ROOF REPLACEMENT          </t>
  </si>
  <si>
    <t xml:space="preserve">NEW TRAILER - T-8A                 </t>
  </si>
  <si>
    <t xml:space="preserve">NEW BACKHOE W/ATTACHMENTS W-23B    </t>
  </si>
  <si>
    <t xml:space="preserve">CONTROLS FOR HVAC @ OLIN           </t>
  </si>
  <si>
    <t xml:space="preserve">UTILIMASTER W-18B                  </t>
  </si>
  <si>
    <t xml:space="preserve">ASSET MANAGEMENT SYSTEM            </t>
  </si>
  <si>
    <t xml:space="preserve">BOOSTER PUMP STATION 129           </t>
  </si>
  <si>
    <t>COTTAGE GROVE RD/I-90 PIPELINE CROS</t>
  </si>
  <si>
    <t xml:space="preserve">WATER HOUSE                        </t>
  </si>
  <si>
    <t xml:space="preserve">W DAYTON ST MAIN REPLACEMENT       </t>
  </si>
  <si>
    <t xml:space="preserve">VALLEY VIEW MAIN EXTENSION - MWU   </t>
  </si>
  <si>
    <t>12609</t>
  </si>
  <si>
    <t xml:space="preserve">DREGER LAND ACQUISITION            </t>
  </si>
  <si>
    <t xml:space="preserve">TROY DR UNDERPASS                  </t>
  </si>
  <si>
    <t xml:space="preserve">COTTAGE GROVE &amp; ATLAS / ACEWOOD    </t>
  </si>
  <si>
    <t xml:space="preserve">MUNICIPAL COURT SYSTEM             </t>
  </si>
  <si>
    <t>12643</t>
  </si>
  <si>
    <t>E WASHINGTON/LIEN TRAFFIC SGL IMPRV</t>
  </si>
  <si>
    <t xml:space="preserve">SLATER (WILLIAMS) PARK PLAYGROUND  </t>
  </si>
  <si>
    <t xml:space="preserve">ORDERED SIDEWALK DISTRICT 4        </t>
  </si>
  <si>
    <t xml:space="preserve">ORDERED SIDEWALK DISTRICT 8        </t>
  </si>
  <si>
    <t xml:space="preserve">TRANSIT QUEUE JUMP- TRAFFIC SIGNAL </t>
  </si>
  <si>
    <t>12632</t>
  </si>
  <si>
    <t xml:space="preserve">COMMERCE AND WATTS TRFC SIGNAL     </t>
  </si>
  <si>
    <t>12633</t>
  </si>
  <si>
    <t xml:space="preserve">GLENWAY WASTE OIL SITE             </t>
  </si>
  <si>
    <t>12646</t>
  </si>
  <si>
    <t>12651</t>
  </si>
  <si>
    <t xml:space="preserve">REPLACE VFD @ UW 6                 </t>
  </si>
  <si>
    <t>12652</t>
  </si>
  <si>
    <t xml:space="preserve">REPLACE LIGHTS @ UW #17            </t>
  </si>
  <si>
    <t>12653</t>
  </si>
  <si>
    <t xml:space="preserve">2019 STREETLIGHT POLE PAINTING     </t>
  </si>
  <si>
    <t>12655</t>
  </si>
  <si>
    <t xml:space="preserve">REPLACE PUMP @ UW#29               </t>
  </si>
  <si>
    <t>12665</t>
  </si>
  <si>
    <t xml:space="preserve">MMB PV SYSTEM                      </t>
  </si>
  <si>
    <t xml:space="preserve">2019-A 10 Year Borrowing </t>
  </si>
  <si>
    <t>2019-B 20 Year Borrowing</t>
  </si>
  <si>
    <t>Close 10909 to 99999</t>
  </si>
  <si>
    <t>Close 10952 to 99999</t>
  </si>
  <si>
    <t>Close 10958 to 99999</t>
  </si>
  <si>
    <t>Close 10993 to 99999</t>
  </si>
  <si>
    <t>Close 11101 to 99999</t>
  </si>
  <si>
    <t>move from 11180 to 12242</t>
  </si>
  <si>
    <t>move from 11183 to 12242</t>
  </si>
  <si>
    <t>11183 budget removed, close to 99999</t>
  </si>
  <si>
    <t>transfer from 11183 to 11871</t>
  </si>
  <si>
    <t>Close 11201 to 99999</t>
  </si>
  <si>
    <t>transfer from 11228 to 11226</t>
  </si>
  <si>
    <t>Transfer excess from 11241 to 12011 per SDR</t>
  </si>
  <si>
    <t>Close 11275 to 99999</t>
  </si>
  <si>
    <t>Close 11294 to 99999 (orig budget)</t>
  </si>
  <si>
    <t>Close 11294 to 99999</t>
  </si>
  <si>
    <t>transfer from 11330 to 11971</t>
  </si>
  <si>
    <t>transfer excess from 11429 to 12011 per SDR</t>
  </si>
  <si>
    <t>Budget removed from 11459, close to 99999</t>
  </si>
  <si>
    <t>Transfer from 11459 to 11164</t>
  </si>
  <si>
    <t>transfer excess from 11459 to 12011 per SDR</t>
  </si>
  <si>
    <t>transfer from 11464 to 11795</t>
  </si>
  <si>
    <t>transfer from 11479 to 12481</t>
  </si>
  <si>
    <t>Close 11481 to 99999 (orig budget)</t>
  </si>
  <si>
    <t>Close 11481 to 99999</t>
  </si>
  <si>
    <t>transfer from 11562 to 11749</t>
  </si>
  <si>
    <t>transfer from 11599 to 10900</t>
  </si>
  <si>
    <t>Close 11601 to 99999</t>
  </si>
  <si>
    <t>transfer from 11650 to 12242</t>
  </si>
  <si>
    <t>transfer from 11654 to 11745</t>
  </si>
  <si>
    <t>transfer from 11654 to 11889</t>
  </si>
  <si>
    <t>transfer from 11654 to 11856</t>
  </si>
  <si>
    <t>transfer from 11654 to 12691</t>
  </si>
  <si>
    <t>transfer from 11655 to 11452 and 11871</t>
  </si>
  <si>
    <t>transfer from 11655 to 12144</t>
  </si>
  <si>
    <t>transfer excess from 11661 to 12011 per SDR</t>
  </si>
  <si>
    <t>Close 11673 to 99999 (orig budget)</t>
  </si>
  <si>
    <t>Close 11673 to 99999</t>
  </si>
  <si>
    <t>transfer from 11674 to 11243</t>
  </si>
  <si>
    <t>transfer from 11675 to 11767</t>
  </si>
  <si>
    <t>transfer excess from 11701 to 12011 per SDR (orig budget)</t>
  </si>
  <si>
    <t>transfer from 11704 to 12122</t>
  </si>
  <si>
    <t>transfer from 11704 to 12491</t>
  </si>
  <si>
    <t>Tranfer from 11728 to 11989</t>
  </si>
  <si>
    <t>Transfer from 11728 to 11867</t>
  </si>
  <si>
    <t>transfer from 11736 to 12490</t>
  </si>
  <si>
    <t>transfer from 11736 to 12746</t>
  </si>
  <si>
    <t>transfer from 11737 to 11399</t>
  </si>
  <si>
    <t>Move between 10129 &amp; 12665</t>
  </si>
  <si>
    <t>Move from 10251 to 11164</t>
  </si>
  <si>
    <t>Move from 10251 to 12011</t>
  </si>
  <si>
    <t>transfer from 10259 to 11164</t>
  </si>
  <si>
    <t>Move from 802 to 801</t>
  </si>
  <si>
    <t>move from 10331 to 12930</t>
  </si>
  <si>
    <t>10785 closed, moved to 99999</t>
  </si>
  <si>
    <t>Reconcile 10846 to 99999</t>
  </si>
  <si>
    <t>Transfer excess from 10251 to 12011 per SDR</t>
  </si>
  <si>
    <t>Transfer excess from 10259 to 12011 per SDR</t>
  </si>
  <si>
    <t>Transfer excess from 10293 to 12011 per SDR (orig budget)</t>
  </si>
  <si>
    <t>Transfer excess from 10293 to 12011 per SDR</t>
  </si>
  <si>
    <t>Transfer from 10848 to 10314</t>
  </si>
  <si>
    <t>Transfer from 10901 to 12242</t>
  </si>
  <si>
    <t>transfer from 11738 to 12489</t>
  </si>
  <si>
    <t>transfer from 11738 to 12746</t>
  </si>
  <si>
    <t>transfer from 11745 to 11856</t>
  </si>
  <si>
    <t>Transfer from 11746 to 12691</t>
  </si>
  <si>
    <t>transfer from 11750 to 11876</t>
  </si>
  <si>
    <t>transfer from 11774 to 11399</t>
  </si>
  <si>
    <t>transfer from 11783 to 11875</t>
  </si>
  <si>
    <t>transfer from 11797 to 12235</t>
  </si>
  <si>
    <t>transfer from 801 to 802</t>
  </si>
  <si>
    <t>transfer from 11799 to 11314</t>
  </si>
  <si>
    <t>transfer from 11800 to 12700</t>
  </si>
  <si>
    <t>transfer from 11801 to 12233</t>
  </si>
  <si>
    <t>transfer from 11814 to 12258</t>
  </si>
  <si>
    <t>close 11830 to 99999 (orig budget)</t>
  </si>
  <si>
    <t>close 11830 to 99999</t>
  </si>
  <si>
    <t>transfer excess from 11839 to 12011 per SDR (orig budget)</t>
  </si>
  <si>
    <t>transfer from 11849 to 11889</t>
  </si>
  <si>
    <t>transfer from 11852 to 12702</t>
  </si>
  <si>
    <t>close 11855 to 99999 (orig budget)</t>
  </si>
  <si>
    <t>close 11855 to 99999</t>
  </si>
  <si>
    <t>transfer from 11861 to 12918</t>
  </si>
  <si>
    <t>transfer from 11862 to 12918</t>
  </si>
  <si>
    <t>transfer from 11878 to 11889</t>
  </si>
  <si>
    <t>transfer from 11888 to 12702</t>
  </si>
  <si>
    <t>transfer from 11890 to 12144</t>
  </si>
  <si>
    <t>transfer from 11942 to 12258</t>
  </si>
  <si>
    <t>transfer excess from 11976 to 12011 per SDR</t>
  </si>
  <si>
    <t>transfer from 11980 to 11971</t>
  </si>
  <si>
    <t>transfer from 11982 to 12233</t>
  </si>
  <si>
    <t>transfer from 11988 to 12481</t>
  </si>
  <si>
    <t>transfer from 12106 to 12314</t>
  </si>
  <si>
    <t>transfer from 12108 to 12236</t>
  </si>
  <si>
    <t>transfer from 12121 to 12481</t>
  </si>
  <si>
    <t>transfer from 12228 to 12612</t>
  </si>
  <si>
    <t>transfer from 12233 to 12281</t>
  </si>
  <si>
    <t>transfer from 12233 to 12356</t>
  </si>
  <si>
    <t>transfer from 12234 to 12932</t>
  </si>
  <si>
    <t>transfer from 12234 to 12235</t>
  </si>
  <si>
    <t>transfer from 12234 to 12701</t>
  </si>
  <si>
    <t>transfer from 12235 to 12352</t>
  </si>
  <si>
    <t>transfer from 12236 to 12767 &amp; 12768</t>
  </si>
  <si>
    <t>transfer from 12236 to 12716</t>
  </si>
  <si>
    <t>transfer from 12237 to 12109</t>
  </si>
  <si>
    <t>transfer from 12238 to 11971</t>
  </si>
  <si>
    <t>transfer from 11005 to 12011</t>
  </si>
  <si>
    <t>transfer 11024 to 11799, at Agency request</t>
  </si>
  <si>
    <t>transfer from 12243 to 11878</t>
  </si>
  <si>
    <t>transfer from 12243 to 11987</t>
  </si>
  <si>
    <t>transfer from 12247 to 12371</t>
  </si>
  <si>
    <t>transfer from 12256 to 11857</t>
  </si>
  <si>
    <t>transfer from 12256 to 12414</t>
  </si>
  <si>
    <t>transfer from 12257 to 11922</t>
  </si>
  <si>
    <t>transfer from 12257 to 11989</t>
  </si>
  <si>
    <t>close 17077 to 99999</t>
  </si>
  <si>
    <t>transfer excess from 10900 to 12011 per SDR</t>
  </si>
  <si>
    <t>transfer from 11587 to 12488 &amp; 12609</t>
  </si>
  <si>
    <t>transfer from 11587 to 12490</t>
  </si>
  <si>
    <t>transfer from 12242 to 11676</t>
  </si>
  <si>
    <t>Transfer from 12242 to 11452</t>
  </si>
  <si>
    <t>Transfer from 12242 to 11185</t>
  </si>
  <si>
    <t>Transfer from 12242 to 11870</t>
  </si>
  <si>
    <t>Transfer from 12242 to 11872</t>
  </si>
  <si>
    <t>close 11871 to 99999 (orig budget)</t>
  </si>
  <si>
    <t>close 11871 to 99999</t>
  </si>
  <si>
    <t>transfer from 12241 to 12011</t>
  </si>
  <si>
    <t>transfer from 45863 to 12329</t>
  </si>
  <si>
    <t>transfer from 45863 to 12361</t>
  </si>
  <si>
    <t>close 45834 to 99999 (orig budget)</t>
  </si>
  <si>
    <t>close 45834 to 99999</t>
  </si>
  <si>
    <t>close 45838 to 99999 (orig budget)</t>
  </si>
  <si>
    <t>close 45838 to 99999</t>
  </si>
  <si>
    <t>close 17449 to 99999 (orig budget)</t>
  </si>
  <si>
    <t>close 17449 to 99999</t>
  </si>
  <si>
    <t>transfer from 45010 to 13008</t>
  </si>
  <si>
    <t>transfer from 45010 to 12653</t>
  </si>
  <si>
    <t>transfer from 45010 to 13117</t>
  </si>
  <si>
    <t>transfer from 45019 to 10420</t>
  </si>
  <si>
    <t>transfer from 45028 to 12632</t>
  </si>
  <si>
    <t>transfer from 45028 to 12621</t>
  </si>
  <si>
    <t>transfer from 45034 to 45033</t>
  </si>
  <si>
    <t>close 45826 to 99999 (orig budget)</t>
  </si>
  <si>
    <t>close 45826 to 99999</t>
  </si>
  <si>
    <t>closoe 45854 to 99999</t>
  </si>
  <si>
    <t>close 45855 to 99999 (orig budget)</t>
  </si>
  <si>
    <t>close 45855 to 99999</t>
  </si>
  <si>
    <t>close 45857 to 99999 (orig budget)</t>
  </si>
  <si>
    <t>close 45857 to 99999</t>
  </si>
  <si>
    <t>transfer tom 45864 to 45033</t>
  </si>
  <si>
    <t>close 45868 to 99999 (orig budget)</t>
  </si>
  <si>
    <t>close 45868 to 99999</t>
  </si>
  <si>
    <t>close 17205 to 99999</t>
  </si>
  <si>
    <t>close 17144 to 99999</t>
  </si>
  <si>
    <t>transfer from 17162 to 17384</t>
  </si>
  <si>
    <t>close 17197 to 99999 (orig budget)</t>
  </si>
  <si>
    <t>close 17197 to 99999</t>
  </si>
  <si>
    <t>transfer from 17299 to 17520</t>
  </si>
  <si>
    <t>transfer from 17314 to 17305</t>
  </si>
  <si>
    <t>transfer from 17314 to 19034, 17397, 17434, 17432</t>
  </si>
  <si>
    <t>transfer from 17397 to 17520</t>
  </si>
  <si>
    <t>transfer from 17434 to 17520</t>
  </si>
  <si>
    <t>transfer from 17434 to 19025</t>
  </si>
  <si>
    <t>transfer from 17434 to 17490</t>
  </si>
  <si>
    <t>transfer from 17432 to 17305</t>
  </si>
  <si>
    <t>transfer from 17432 to 19034</t>
  </si>
  <si>
    <t>transfer from 17432 to 17035</t>
  </si>
  <si>
    <t>transfer from 17432 to 17491</t>
  </si>
  <si>
    <t>transfer from 17434 to 19034 m</t>
  </si>
  <si>
    <t>transfer from 17315 to 17520</t>
  </si>
  <si>
    <t>tranfser from 17317 to 19034</t>
  </si>
  <si>
    <t>transfer from 17327 to 17394</t>
  </si>
  <si>
    <t>transfer from 17331 to 17394</t>
  </si>
  <si>
    <t>transfer from 17333 to 17155</t>
  </si>
  <si>
    <t>transfer from 17333 to 17525</t>
  </si>
  <si>
    <t>transfer from 17333 to 17527</t>
  </si>
  <si>
    <t>transfer from 17333 to 17534</t>
  </si>
  <si>
    <t>transfer from 17333 to 17526</t>
  </si>
  <si>
    <t>transfer from 17335 to 17534</t>
  </si>
  <si>
    <t>close 17345 to 99999</t>
  </si>
  <si>
    <t>transfer 17369 to 17373</t>
  </si>
  <si>
    <t>transfer 17369 to 17531</t>
  </si>
  <si>
    <t>close 17373 to 99999 (orig budget)</t>
  </si>
  <si>
    <t>close 17373 to 99999</t>
  </si>
  <si>
    <t>transfer from 17370 to 17534</t>
  </si>
  <si>
    <t>close 17371 to 99999 (orig budget)</t>
  </si>
  <si>
    <t>close 17371 to 99999</t>
  </si>
  <si>
    <t>transfer 17372 to 17367</t>
  </si>
  <si>
    <t>transfer 17372 to 17338</t>
  </si>
  <si>
    <t>close 17374 to 99999 (orig budget)</t>
  </si>
  <si>
    <t>close 17374 to 99999</t>
  </si>
  <si>
    <t>transfer from 17376 to 17534</t>
  </si>
  <si>
    <t>transfer from 17377 to 17529 m</t>
  </si>
  <si>
    <t>close 17382 to 99999 (orig budget)</t>
  </si>
  <si>
    <t>close 17382 to 99999</t>
  </si>
  <si>
    <t>transfer from 17388 to 17473</t>
  </si>
  <si>
    <t>transfer from 17391 to 17390</t>
  </si>
  <si>
    <t>transfer from 17391 to 17332</t>
  </si>
  <si>
    <t>Close 17425 to 99999</t>
  </si>
  <si>
    <t>close 17427 to 99999</t>
  </si>
  <si>
    <t>transfer from 17427 to 17378</t>
  </si>
  <si>
    <t>Close 17431 to 99999</t>
  </si>
  <si>
    <t>transfer from 17475 to 17394</t>
  </si>
  <si>
    <t>transfer from 17495 to 19034</t>
  </si>
  <si>
    <t>transfer from 17506 to 17534</t>
  </si>
  <si>
    <t>transfer from 19029 (parks) to 19059 (streets)</t>
  </si>
  <si>
    <t>transfer 17372 to 12676,12677,12678,12679,12680,12681</t>
  </si>
  <si>
    <t>transfer from 17370 to 17367</t>
  </si>
  <si>
    <t>reverse prior agency request debt move between 17520 &amp; 17336 to balance 17520</t>
  </si>
  <si>
    <t>transfer from 11743 to 12691 &amp; 10255</t>
  </si>
  <si>
    <t>transfer from 11881 to 12692</t>
  </si>
  <si>
    <t>transfer from 12609 to 12764</t>
  </si>
  <si>
    <t>11790 has negative borrowing total, transfer in from 99999</t>
  </si>
  <si>
    <t>45009 has negative borrowing total, transfer in from 99999</t>
  </si>
  <si>
    <t>Correct prior error, move from 402 to 403</t>
  </si>
  <si>
    <t>10154 closed out in 2017, close to 99999</t>
  </si>
  <si>
    <t>Transfer from 10154 to 99999 due to arbitrage</t>
  </si>
  <si>
    <t>10154 is closed, clear excess to 99999</t>
  </si>
  <si>
    <t>Correct prior error, string DNE. Orig debt move was from 10189 (2015), entry removed borrowing budget instead of transferring. Close to 99999</t>
  </si>
  <si>
    <t>Correct typo, move from 10399 to 11399</t>
  </si>
  <si>
    <t>Transfer excess borrowing from 11399 to 12011 per SDR</t>
  </si>
  <si>
    <t>Correct typo, move from 11243 to 12243</t>
  </si>
  <si>
    <t>transfer from 11243 to 11744</t>
  </si>
  <si>
    <t>Correct prior entry, move from 84 to 401</t>
  </si>
  <si>
    <t>Transfer from 11798 to 11840 &amp; 11841</t>
  </si>
  <si>
    <t>Correct error, move from agency 44 to 401</t>
  </si>
  <si>
    <t>Correct error, move from agency 404 to 401</t>
  </si>
  <si>
    <t>Error correction. Assume move was intented for 11944, not 11994</t>
  </si>
  <si>
    <t>Move excess from 11944 to 99999</t>
  </si>
  <si>
    <t>Reverse transfer from 11005 to 12011, done in error</t>
  </si>
  <si>
    <t>transfer from 10068 to 12464 at agency request</t>
  </si>
  <si>
    <t>Move proceeds between 801 &amp; 802 (exceeding 802 budget to match actuals, prj closed)</t>
  </si>
  <si>
    <t>10409 closed previously, move excess to 99999</t>
  </si>
  <si>
    <t>Move proceeds between 801 &amp; 802 (exceeding 801 budget to match actuals, prj closed)</t>
  </si>
  <si>
    <t>Project 10726 closed, reconciling to 99999</t>
  </si>
  <si>
    <t>Reverse closure of 10952 to 99999</t>
  </si>
  <si>
    <t>reconcile 10952 to 99999</t>
  </si>
  <si>
    <t>Transfer from 11877 to 12688</t>
  </si>
  <si>
    <t>12688</t>
  </si>
  <si>
    <t>Transfer from 10251 to 12746</t>
  </si>
  <si>
    <t>12746</t>
  </si>
  <si>
    <t>Transfer from 12746 to 12011</t>
  </si>
  <si>
    <t>Transfer from 10900 to 10902</t>
  </si>
  <si>
    <t>Transfer from 10985 to 11737</t>
  </si>
  <si>
    <t>Transfer from 11774 to 11737</t>
  </si>
  <si>
    <t>Transfer from 12258 to 11976, 11981, 12383, 12568, 12916, 12960</t>
  </si>
  <si>
    <t>Transfer from 12258 to 11976, 11981, 12383, 12568, 12916, 12961</t>
  </si>
  <si>
    <t>Transfer from 12258 to 11976, 11981, 12383, 12568, 12916, 12962</t>
  </si>
  <si>
    <t>12383</t>
  </si>
  <si>
    <t>Transfer from 12258 to 11976, 11981, 12383, 12568, 12916, 12963</t>
  </si>
  <si>
    <t>12568</t>
  </si>
  <si>
    <t>Transfer from 12258 to 11976, 11981, 12383, 12568, 12916, 12964</t>
  </si>
  <si>
    <t>12916</t>
  </si>
  <si>
    <t>Transfer from 12258 to 11976, 11981, 12383, 12568, 12916, 12965</t>
  </si>
  <si>
    <t>12960</t>
  </si>
  <si>
    <t>Transfer from 12258 to 11976, 11981, 12383, 12568, 12916, 12966</t>
  </si>
  <si>
    <t>Transfer from 17360 to 17183</t>
  </si>
  <si>
    <t>Close 17183 to 99999</t>
  </si>
  <si>
    <t>Transfer from 17325 to 17446</t>
  </si>
  <si>
    <t>close 10578 to 99999</t>
  </si>
  <si>
    <t>move from 801 to 802</t>
  </si>
  <si>
    <t>Move 801 to 802</t>
  </si>
  <si>
    <t>903</t>
  </si>
  <si>
    <t>COMMAND CENTER UPGRADE</t>
  </si>
  <si>
    <t xml:space="preserve">INDUSTRIAL EQUIP HVAC DRIVE UNITS  </t>
  </si>
  <si>
    <t xml:space="preserve">MUNICIPAL ART FUND 2015            </t>
  </si>
  <si>
    <t xml:space="preserve">LAW PARK PLANNING                  </t>
  </si>
  <si>
    <t xml:space="preserve">MOSAIC RIDGE CONSTRUCTION          </t>
  </si>
  <si>
    <t>203</t>
  </si>
  <si>
    <t xml:space="preserve">CAD SOFTWARE CONVERSION            </t>
  </si>
  <si>
    <t xml:space="preserve">SYCAMORE INTERCEPTOR MAINT ACCESS  </t>
  </si>
  <si>
    <t xml:space="preserve">DOVETAIL DR SANITARY SEWER ACCESS  </t>
  </si>
  <si>
    <t xml:space="preserve">JAMES MADISON IMPROVEMENTS         </t>
  </si>
  <si>
    <t xml:space="preserve">CENTRAL PARK DEVELOPMENT (LAND)    </t>
  </si>
  <si>
    <t xml:space="preserve">CENTRAL LIBRARY                    </t>
  </si>
  <si>
    <t xml:space="preserve">ASHMAN BRANCH IMPROVEMENTS         </t>
  </si>
  <si>
    <t xml:space="preserve">CIPP WET LINING SAN &amp; STORM 2016   </t>
  </si>
  <si>
    <t xml:space="preserve">HAWTHORNE PARK                     </t>
  </si>
  <si>
    <t xml:space="preserve">LAKE MENDOTA DR SANITARY DIVERSION </t>
  </si>
  <si>
    <t xml:space="preserve">ELECTION EQUIPMENT REPLACEMENT     </t>
  </si>
  <si>
    <t xml:space="preserve">BLAIR ST, SOUTH                    </t>
  </si>
  <si>
    <t xml:space="preserve">VERONA ROAD PHASE 4                </t>
  </si>
  <si>
    <t xml:space="preserve">RIMROCK INTRCPTR-INDUSTRIAL DR EXT </t>
  </si>
  <si>
    <t xml:space="preserve">AIR NATIONAL GUARD SEWER UPGRADES  </t>
  </si>
  <si>
    <t xml:space="preserve">THURBER LIFT STATION REPLACEMENT   </t>
  </si>
  <si>
    <t xml:space="preserve">JUDGE DOYLE GARAGE SEWER &amp; STORM   </t>
  </si>
  <si>
    <t xml:space="preserve">EQUIPMENT AND VEHICLES 2018        </t>
  </si>
  <si>
    <t xml:space="preserve">STREET CLEANING EQUIP-STREETS 2018 </t>
  </si>
  <si>
    <t xml:space="preserve">HEALTHY RETAIL ACCESS 2018         </t>
  </si>
  <si>
    <t xml:space="preserve">STORM STRUCTURAL REPAIRS 2019      </t>
  </si>
  <si>
    <t xml:space="preserve">1622 FORDEM SANITARY SEWER REPL    </t>
  </si>
  <si>
    <t xml:space="preserve">JAMES ST LIFT STATION REPLACEMENT  </t>
  </si>
  <si>
    <t xml:space="preserve">WORLD DAIRY SEWER ACCESS PATH      </t>
  </si>
  <si>
    <t xml:space="preserve">SYCAMORE DETENTION RETROFIT        </t>
  </si>
  <si>
    <t xml:space="preserve">PURCHASE OF 1202 S PARK            </t>
  </si>
  <si>
    <t xml:space="preserve">WATERWAYS 2019                     </t>
  </si>
  <si>
    <t xml:space="preserve">ARBOR HILLS GREENWAY 2018          </t>
  </si>
  <si>
    <t xml:space="preserve">TENNEY LAGOON STORM SEWER REHAB    </t>
  </si>
  <si>
    <t xml:space="preserve">REGENT ST LIFT STATION             </t>
  </si>
  <si>
    <t xml:space="preserve">LOW DOSE ALUM PILOT                </t>
  </si>
  <si>
    <t xml:space="preserve">HEALTHY RETAIL ACCESS 2017         </t>
  </si>
  <si>
    <t xml:space="preserve">CDA CAPITAL IMPROVEMENTS           </t>
  </si>
  <si>
    <t xml:space="preserve">EQUIPMENT AND VEHICLES 2019        </t>
  </si>
  <si>
    <t xml:space="preserve">AERIAL PHOTO / ORTHOPHOTOS 2019    </t>
  </si>
  <si>
    <t xml:space="preserve">SEWER RECONSTRUCTION 2019          </t>
  </si>
  <si>
    <t xml:space="preserve">LIFT STATION REHABILITATION 2019   </t>
  </si>
  <si>
    <t xml:space="preserve">SEWER ACCESS IMPROVEMENTS 2019     </t>
  </si>
  <si>
    <t xml:space="preserve">PUMP STATION GENERATORS 2019       </t>
  </si>
  <si>
    <t xml:space="preserve">STREET CLEANING EQUIP-STREETS 2019 </t>
  </si>
  <si>
    <t xml:space="preserve">FISH HATCHERY RD UNDERGROUNDING    </t>
  </si>
  <si>
    <t xml:space="preserve">LATERAL BACKFLOW PREVENTER PILOT   </t>
  </si>
  <si>
    <t xml:space="preserve">ORCHARD ST SANITARY REPLACEMENT    </t>
  </si>
  <si>
    <t xml:space="preserve">2019 LIBRARY COLLECTION ADDITIONS  </t>
  </si>
  <si>
    <t xml:space="preserve">JUDGE DOYLE PODIUM                 </t>
  </si>
  <si>
    <t xml:space="preserve">PEO ENFORCEMENT SYSTEM             </t>
  </si>
  <si>
    <t xml:space="preserve">SINGLE SPACE METER REPLACEMENT     </t>
  </si>
  <si>
    <t xml:space="preserve">GARAGE WAYFINDING SIGNS            </t>
  </si>
  <si>
    <t xml:space="preserve">GARAGE LIGHTING (LED) CSN 2016     </t>
  </si>
  <si>
    <t xml:space="preserve">GARAGE LIGHTING (LED) OC 2018      </t>
  </si>
  <si>
    <t xml:space="preserve">GARAGE LIGHTING (LED) SSC-FR 2017  </t>
  </si>
  <si>
    <t xml:space="preserve">GARAGE LIGHTING (LED) SSCO 2017    </t>
  </si>
  <si>
    <t xml:space="preserve">BRIDGE LAKE PT COMM CENTER         </t>
  </si>
  <si>
    <t xml:space="preserve">NETWORK SECURITY 2017              </t>
  </si>
  <si>
    <t xml:space="preserve">PURCHASED SOFTWARE ENHANCE 2017    </t>
  </si>
  <si>
    <t xml:space="preserve">GSMB YOUTH TEEN IMPROVEMENTS       </t>
  </si>
  <si>
    <t xml:space="preserve">PURCHASED SW ENHANCE 2016 CAP      </t>
  </si>
  <si>
    <t xml:space="preserve">CONTRACT MANAGEMENT SYSTEM         </t>
  </si>
  <si>
    <t xml:space="preserve">DOG PARK IMPROVEMENTS 2016         </t>
  </si>
  <si>
    <t xml:space="preserve">TREE GUARDS                        </t>
  </si>
  <si>
    <t xml:space="preserve">TID 48 MINERAL POINT / GAMMON      </t>
  </si>
  <si>
    <t xml:space="preserve">TID HILL FARMS POTENTIAL           </t>
  </si>
  <si>
    <t xml:space="preserve">FORMER OSCAR MAYER - POTENTIAL TID </t>
  </si>
  <si>
    <t xml:space="preserve">SKI TRAILS ELVER                   </t>
  </si>
  <si>
    <t xml:space="preserve">PATHS COURT WALDORF                </t>
  </si>
  <si>
    <t xml:space="preserve">DISC GOLF IMPROVEMENTS 2018        </t>
  </si>
  <si>
    <t xml:space="preserve">LAND ACQUISITION                   </t>
  </si>
  <si>
    <t xml:space="preserve">MUFA BURR JONES 2018               </t>
  </si>
  <si>
    <t xml:space="preserve">BRITTINGHAM BEACH PLAYGROUND       </t>
  </si>
  <si>
    <t>MONONA TERRACE BLDG &amp; BLDG IMP 2019</t>
  </si>
  <si>
    <t xml:space="preserve">MONONA TERRACE MACH &amp; EQ 16        </t>
  </si>
  <si>
    <t xml:space="preserve">MONONA TERRACE MACH &amp; EQ 2017      </t>
  </si>
  <si>
    <t xml:space="preserve">MONONA TERRACE MACH &amp; EQ 2018      </t>
  </si>
  <si>
    <t xml:space="preserve">MONONA TERRACE MACH &amp; EQ 2019      </t>
  </si>
  <si>
    <t xml:space="preserve">PARKING GARAGE REPAIRS 2016        </t>
  </si>
  <si>
    <t xml:space="preserve">FENCING FOREST HILL                </t>
  </si>
  <si>
    <t xml:space="preserve">HAEN FAMILY FIELD                  </t>
  </si>
  <si>
    <t xml:space="preserve">DOWNTOWN PARK                      </t>
  </si>
  <si>
    <t xml:space="preserve">WESTSIDE LAND ACQ                  </t>
  </si>
  <si>
    <t xml:space="preserve">OLIN PARK EXPANSION                </t>
  </si>
  <si>
    <t xml:space="preserve">LAND ACQUISITON                    </t>
  </si>
  <si>
    <t xml:space="preserve">WESTHAVEN TENNIS COURT             </t>
  </si>
  <si>
    <t xml:space="preserve">VEHICLE REPLACEMENT PGRM 2018      </t>
  </si>
  <si>
    <t xml:space="preserve">VEHICLE REPLACEMENT PGRM 2019      </t>
  </si>
  <si>
    <t xml:space="preserve">DYKMAN ACQUISITION ICE AGE TRAIL   </t>
  </si>
  <si>
    <t xml:space="preserve">ASSESSABLE TREES 2019              </t>
  </si>
  <si>
    <t xml:space="preserve">DISC GOLF IMPROVEMENTS 2019        </t>
  </si>
  <si>
    <t xml:space="preserve">LAND ACQUISITION NORTH 2019        </t>
  </si>
  <si>
    <t xml:space="preserve">LAND ACQUISITION SOUTH 2019        </t>
  </si>
  <si>
    <t xml:space="preserve">LAND ACQUISITION WEST 2019         </t>
  </si>
  <si>
    <t xml:space="preserve">LAND ACQUISITION EAST 2019         </t>
  </si>
  <si>
    <t xml:space="preserve">ELEVATOR/ESCALATOR UPGRADE         </t>
  </si>
  <si>
    <t xml:space="preserve">INTERIOR/EXTERIOR DOOR REPLACEMENT </t>
  </si>
  <si>
    <t xml:space="preserve">CEILING REPAIR 5TH FLOOR           </t>
  </si>
  <si>
    <t xml:space="preserve">EX HALL FLOOR                      </t>
  </si>
  <si>
    <t xml:space="preserve">KITCHEN EQUIPMENT                  </t>
  </si>
  <si>
    <t xml:space="preserve">TABLES - INTERIOR                  </t>
  </si>
  <si>
    <t xml:space="preserve">FIRE PANEL STUDY/INSTALL           </t>
  </si>
  <si>
    <t xml:space="preserve">CAMERA UPGRADES                    </t>
  </si>
  <si>
    <t xml:space="preserve">URC/URD INSTALL 2019               </t>
  </si>
  <si>
    <t xml:space="preserve">HILL FARMS INTERSECTION            </t>
  </si>
  <si>
    <t xml:space="preserve">TODD DR. STREETLIGHTING TID#35     </t>
  </si>
  <si>
    <t xml:space="preserve">RRFB AT CARNCROSS/SIGGELKOW        </t>
  </si>
  <si>
    <t xml:space="preserve">HOME-BUY AMERICAN DREAM 2019       </t>
  </si>
  <si>
    <t xml:space="preserve">HOUSING REHAB SERVICES 2019        </t>
  </si>
  <si>
    <t xml:space="preserve">REVERSE MORTGAGE FUND 2019         </t>
  </si>
  <si>
    <t xml:space="preserve">CAPITAL REVOLVING FUND LOANS 2019  </t>
  </si>
  <si>
    <t xml:space="preserve">MARKETREADY PROGRAM                </t>
  </si>
  <si>
    <t xml:space="preserve">DOWNTOWN PLAN                      </t>
  </si>
  <si>
    <t xml:space="preserve">MUNICIPAL ART FUND 2016            </t>
  </si>
  <si>
    <t xml:space="preserve">MUNICIPAL ART FUND 2017            </t>
  </si>
  <si>
    <t xml:space="preserve">PLAYGROUND IMPROVEMENTS 2014       </t>
  </si>
  <si>
    <t xml:space="preserve">CARPET EXTRACTORS                  </t>
  </si>
  <si>
    <t xml:space="preserve">APPLE RIDGE PARK EXPANSION         </t>
  </si>
  <si>
    <t xml:space="preserve">VOSS LAND ACQUISITION              </t>
  </si>
  <si>
    <t>MAD. COLLEGE: RRFB@ HOFFMANN/DRIVEW</t>
  </si>
  <si>
    <t>10225</t>
  </si>
  <si>
    <t xml:space="preserve">ANDERSON ST (WRIGHT TO STOUGHTON)  </t>
  </si>
  <si>
    <t>10440</t>
  </si>
  <si>
    <t>WATER UTILITY FACILITY IMPROVEMENTS</t>
  </si>
  <si>
    <t>10956</t>
  </si>
  <si>
    <t>POLICE BUILDING IMPROVEMENTS - 2020</t>
  </si>
  <si>
    <t>11089</t>
  </si>
  <si>
    <t xml:space="preserve">AERIAL PHOTOS / ORTHOPHOTOS 2020   </t>
  </si>
  <si>
    <t>910</t>
  </si>
  <si>
    <t>11120</t>
  </si>
  <si>
    <t xml:space="preserve">HENRY VILAS ZOO 2020               </t>
  </si>
  <si>
    <t>11223</t>
  </si>
  <si>
    <t xml:space="preserve">TRANSIT COACHES 2020               </t>
  </si>
  <si>
    <t>11229</t>
  </si>
  <si>
    <t>FACILITY REPAIRS &amp;IMPROVEMENTS 2020</t>
  </si>
  <si>
    <t>11235</t>
  </si>
  <si>
    <t xml:space="preserve">TRANSIT SYSTEM UPGRADES 2020       </t>
  </si>
  <si>
    <t>11596</t>
  </si>
  <si>
    <t>NE NEIGHBORHOOD SANITARY IMPACT FEE</t>
  </si>
  <si>
    <t>11666</t>
  </si>
  <si>
    <t xml:space="preserve">STREET CLEANING EQUIP-STREETS 2020 </t>
  </si>
  <si>
    <t xml:space="preserve">ALLEYS: ADAMS/JFERSN/VILAS/CHNDLR  </t>
  </si>
  <si>
    <t xml:space="preserve">CEDAR ST: SOUTH ST TO PARK ST      </t>
  </si>
  <si>
    <t>11889</t>
  </si>
  <si>
    <t>E. WASHINGTON PAVEMENT MARKING 2020</t>
  </si>
  <si>
    <t>11969</t>
  </si>
  <si>
    <t xml:space="preserve">EAGLE TRACE PLAYGROUND             </t>
  </si>
  <si>
    <t xml:space="preserve">WARNER PARK BEACH SHELTER          </t>
  </si>
  <si>
    <t xml:space="preserve">PHASE1&amp;2 BRT DEVELOP               </t>
  </si>
  <si>
    <t>12002</t>
  </si>
  <si>
    <t xml:space="preserve">2020 FLEET EQUIPMENT REPLACEMENT   </t>
  </si>
  <si>
    <t>12351</t>
  </si>
  <si>
    <t xml:space="preserve">2020 LIBRARY COLLECTION ADDITIONS  </t>
  </si>
  <si>
    <t>12352</t>
  </si>
  <si>
    <t xml:space="preserve">CCB IMPROVEMENTS 2020              </t>
  </si>
  <si>
    <t>12354</t>
  </si>
  <si>
    <t xml:space="preserve">ENERGY IMPROVEMENTS 2020           </t>
  </si>
  <si>
    <t>12355</t>
  </si>
  <si>
    <t xml:space="preserve">FIRE BUILDING IMPROVEMENTS 2020    </t>
  </si>
  <si>
    <t>12356</t>
  </si>
  <si>
    <t xml:space="preserve">GENERAL BUILDING IMPROVEMENTS 2020 </t>
  </si>
  <si>
    <t>12357</t>
  </si>
  <si>
    <t xml:space="preserve">PARK FACILITY IMPROVEMENTS 2020    </t>
  </si>
  <si>
    <t>12358</t>
  </si>
  <si>
    <t>STREETS FACILITIES IMPROVEMENT 2020</t>
  </si>
  <si>
    <t>12359</t>
  </si>
  <si>
    <t xml:space="preserve">SUSTAINABILITY IMPROVEMENTS 2020   </t>
  </si>
  <si>
    <t>12361</t>
  </si>
  <si>
    <t xml:space="preserve">NEIGHBORHOOD TRAFFIC MGMT 2020     </t>
  </si>
  <si>
    <t>12362</t>
  </si>
  <si>
    <t xml:space="preserve">PAVEMENT MANAGEMENT 2020           </t>
  </si>
  <si>
    <t>12363</t>
  </si>
  <si>
    <t xml:space="preserve">RR CROSSINGS &amp; QUIET ZONES 2020    </t>
  </si>
  <si>
    <t>12364</t>
  </si>
  <si>
    <t xml:space="preserve">RECONSTRUCTION STREETS 2020        </t>
  </si>
  <si>
    <t>12365</t>
  </si>
  <si>
    <t xml:space="preserve">BIKEWAYS 2020                      </t>
  </si>
  <si>
    <t>12366</t>
  </si>
  <si>
    <t xml:space="preserve">PED/BIKE INFRA ENHANCEMENT 2020    </t>
  </si>
  <si>
    <t>12367</t>
  </si>
  <si>
    <t xml:space="preserve">SAFE ROUTES GRANT PROGRAM 2020     </t>
  </si>
  <si>
    <t>12368</t>
  </si>
  <si>
    <t xml:space="preserve">SAFE ROUTES TO SCHOOL 2020         </t>
  </si>
  <si>
    <t>12369</t>
  </si>
  <si>
    <t xml:space="preserve">SIDEWALK PROGRAM 2020              </t>
  </si>
  <si>
    <t>12370</t>
  </si>
  <si>
    <t xml:space="preserve">EQUIPMENT AND VEHICLES 2020        </t>
  </si>
  <si>
    <t>12371</t>
  </si>
  <si>
    <t xml:space="preserve">RIGHT OF WAY LANDSCAPING 2020      </t>
  </si>
  <si>
    <t>12372</t>
  </si>
  <si>
    <t xml:space="preserve">SERVICE BUILDING IMPROVEMENTS 2020 </t>
  </si>
  <si>
    <t>12375</t>
  </si>
  <si>
    <t xml:space="preserve">PUMP STATION GENERATORS 2020       </t>
  </si>
  <si>
    <t>12376</t>
  </si>
  <si>
    <t xml:space="preserve">LIFT STATION REHABILITATION 2020   </t>
  </si>
  <si>
    <t>12379</t>
  </si>
  <si>
    <t xml:space="preserve">SEWER RECONSTRUCTION 2020          </t>
  </si>
  <si>
    <t>12380</t>
  </si>
  <si>
    <t xml:space="preserve">TRENCHLESS SEWER REHAB 2020        </t>
  </si>
  <si>
    <t>12381</t>
  </si>
  <si>
    <t xml:space="preserve">CITYWIDE FLOOD MITIGATION 2020     </t>
  </si>
  <si>
    <t>12382</t>
  </si>
  <si>
    <t xml:space="preserve">STORM SEWER SYSTEM IMPRV 2020      </t>
  </si>
  <si>
    <t>STORMWATER QUALITY SYSTEM IMPR 2020</t>
  </si>
  <si>
    <t>17018</t>
  </si>
  <si>
    <t xml:space="preserve">SECURITY, RISK &amp; COMPLIANCE 20     </t>
  </si>
  <si>
    <t>17049</t>
  </si>
  <si>
    <t xml:space="preserve">TAX SYSTEM REPLACEMENT             </t>
  </si>
  <si>
    <t>17078</t>
  </si>
  <si>
    <t xml:space="preserve">LIBR MAJOR REPAIR/REPLACEMENT 2020 </t>
  </si>
  <si>
    <t>17092</t>
  </si>
  <si>
    <t xml:space="preserve">FIBER AND WIRELESS 2020            </t>
  </si>
  <si>
    <t>17208</t>
  </si>
  <si>
    <t xml:space="preserve">FIRE EQUIPMENT 2020                </t>
  </si>
  <si>
    <t>17213</t>
  </si>
  <si>
    <t xml:space="preserve">COMMUNCATION EQUIPMENT-2020        </t>
  </si>
  <si>
    <t>17219</t>
  </si>
  <si>
    <t xml:space="preserve">FIRE BUILDING IMPROVEMENTS-2020    </t>
  </si>
  <si>
    <t>17408</t>
  </si>
  <si>
    <t xml:space="preserve">MONONA TERRACE BLDG 2020           </t>
  </si>
  <si>
    <t>17414</t>
  </si>
  <si>
    <t xml:space="preserve">MONONA TERRACE MACH &amp; EQ 2020      </t>
  </si>
  <si>
    <t>45011</t>
  </si>
  <si>
    <t xml:space="preserve">STREET LIGHT INSTALLATION 2020     </t>
  </si>
  <si>
    <t>45023</t>
  </si>
  <si>
    <t xml:space="preserve">PUBLIC SAFETY RADIO SYSTEM 2020    </t>
  </si>
  <si>
    <t>45029</t>
  </si>
  <si>
    <t xml:space="preserve">TRAFFIC SIGNAL INSTALLATION 2020   </t>
  </si>
  <si>
    <t>45035</t>
  </si>
  <si>
    <t xml:space="preserve">TRAFFIC SAFETY INFRASTRUCTURE 2020 </t>
  </si>
  <si>
    <t>63011</t>
  </si>
  <si>
    <t xml:space="preserve">OWL CREEK HOLDING COSTS            </t>
  </si>
  <si>
    <t>63025</t>
  </si>
  <si>
    <t>CENTER FOR INDUSTRY &amp; COMMERCE 2020</t>
  </si>
  <si>
    <t>63030</t>
  </si>
  <si>
    <t xml:space="preserve">COOP ENTERPRISE DEVELOPMENT 2020   </t>
  </si>
  <si>
    <t>65022</t>
  </si>
  <si>
    <t xml:space="preserve">MUNICIPAL ART FUND 2020            </t>
  </si>
  <si>
    <t>12396</t>
  </si>
  <si>
    <t xml:space="preserve">ATHLETIC FIELD IMPROVEMENTS 2020   </t>
  </si>
  <si>
    <t>12397</t>
  </si>
  <si>
    <t>BEACH &amp; SHORELINE IMPROVEMENTS 2020</t>
  </si>
  <si>
    <t>12398</t>
  </si>
  <si>
    <t xml:space="preserve">LAND MANAGEMENT 2020               </t>
  </si>
  <si>
    <t>12399</t>
  </si>
  <si>
    <t xml:space="preserve">PARKLAND ACQUISITION 2020          </t>
  </si>
  <si>
    <t>12400</t>
  </si>
  <si>
    <t xml:space="preserve">PARK EQUIPMENT 2020                </t>
  </si>
  <si>
    <t>12403</t>
  </si>
  <si>
    <t xml:space="preserve">PLAYGROUND IMPR &amp; EQUIP 2020       </t>
  </si>
  <si>
    <t>12404</t>
  </si>
  <si>
    <t xml:space="preserve">EMERALD ASH BORER MITIGATION 2020  </t>
  </si>
  <si>
    <t>12487</t>
  </si>
  <si>
    <t xml:space="preserve">RAYMOND-PRAIRIE TRAFFIC SIGNAL     </t>
  </si>
  <si>
    <t>12599</t>
  </si>
  <si>
    <t xml:space="preserve">ELECTRONIC HEALTH RECORDS          </t>
  </si>
  <si>
    <t>17364</t>
  </si>
  <si>
    <t xml:space="preserve">DOG PARK IMPROVEMENTS 2020         </t>
  </si>
  <si>
    <t xml:space="preserve">PAVE DRIVEWAY @ RESERVOIR #225     </t>
  </si>
  <si>
    <t>11187</t>
  </si>
  <si>
    <t xml:space="preserve">ELMSIDE BLVD &amp; CENTER AVE RECON    </t>
  </si>
  <si>
    <t>12146</t>
  </si>
  <si>
    <t xml:space="preserve">MENDOTA-SPRING HARBOR GW-MASTHEAD  </t>
  </si>
  <si>
    <t>12390</t>
  </si>
  <si>
    <t xml:space="preserve">POLICE INTERVENTION EQUIPMENT      </t>
  </si>
  <si>
    <t>12393</t>
  </si>
  <si>
    <t xml:space="preserve">CCB ASSESSOR &amp; CLERK REMODEL       </t>
  </si>
  <si>
    <t>12394</t>
  </si>
  <si>
    <t xml:space="preserve">CCB ENGINEERING FURNITURE PURCHASE </t>
  </si>
  <si>
    <t>12405</t>
  </si>
  <si>
    <t xml:space="preserve">PARK LAND IMPROVEMENTS 2020        </t>
  </si>
  <si>
    <t>12407</t>
  </si>
  <si>
    <t xml:space="preserve">LIBRARY TECHNOLOGY UPGRADES        </t>
  </si>
  <si>
    <t>12410</t>
  </si>
  <si>
    <t xml:space="preserve">NEIGHBORHOOD LIBRARY LED UPGRADE   </t>
  </si>
  <si>
    <t>12423</t>
  </si>
  <si>
    <t xml:space="preserve">2020 VEHICLES PURCHASED            </t>
  </si>
  <si>
    <t>12424</t>
  </si>
  <si>
    <t xml:space="preserve">2020 CHLORINATORS &amp; FLORIDATORS    </t>
  </si>
  <si>
    <t>12425</t>
  </si>
  <si>
    <t xml:space="preserve">WATER UTILITY FACILITY IMPROV 2020 </t>
  </si>
  <si>
    <t>12426</t>
  </si>
  <si>
    <t xml:space="preserve">CUT IN NEW VALVES 2020             </t>
  </si>
  <si>
    <t>12427</t>
  </si>
  <si>
    <t xml:space="preserve">2020 WU METER PROGRAM              </t>
  </si>
  <si>
    <t>12428</t>
  </si>
  <si>
    <t xml:space="preserve">WATER MAINS NEW 2020               </t>
  </si>
  <si>
    <t>12429</t>
  </si>
  <si>
    <t>WATER MN REPLC RECONSTRCT STRT 2020</t>
  </si>
  <si>
    <t>12430</t>
  </si>
  <si>
    <t xml:space="preserve">WATER MAINS REPLACE PVMT MGT 2020  </t>
  </si>
  <si>
    <t>12431</t>
  </si>
  <si>
    <t xml:space="preserve">2020 UW REHAB PROGRAM              </t>
  </si>
  <si>
    <t>12432</t>
  </si>
  <si>
    <t xml:space="preserve">RAISE/REPLACE/MOVE HYDRANTS 2020   </t>
  </si>
  <si>
    <t>12434</t>
  </si>
  <si>
    <t>SENIOR CENTER BUILDING IMPROVEMENTS</t>
  </si>
  <si>
    <t>12435</t>
  </si>
  <si>
    <t xml:space="preserve">2020 STREETS EQUIPMENT             </t>
  </si>
  <si>
    <t>12436</t>
  </si>
  <si>
    <t xml:space="preserve">2020 STREETS MINOR BUILD IMP &amp; REP </t>
  </si>
  <si>
    <t>12437</t>
  </si>
  <si>
    <t xml:space="preserve">2020 STREETS YARD IMPROVEMENTS     </t>
  </si>
  <si>
    <t>12444</t>
  </si>
  <si>
    <t xml:space="preserve">ST FUELING STATION AT SOUTH POINT  </t>
  </si>
  <si>
    <t>12446</t>
  </si>
  <si>
    <t xml:space="preserve">VEHICLE REPLACEMENT PGRM 2020      </t>
  </si>
  <si>
    <t>12447</t>
  </si>
  <si>
    <t xml:space="preserve">WRKSTN EQUIP LIFECYCLE MNGMNT 20   </t>
  </si>
  <si>
    <t>12448</t>
  </si>
  <si>
    <t xml:space="preserve">NETWORK &amp; OPS INFRASTRUCTURE 20    </t>
  </si>
  <si>
    <t>12449</t>
  </si>
  <si>
    <t xml:space="preserve">DATABASE INFRASTRUCTURE 20         </t>
  </si>
  <si>
    <t>12450</t>
  </si>
  <si>
    <t xml:space="preserve">DIGITAL ACCESS &amp; ENGAGEMENT 2020   </t>
  </si>
  <si>
    <t>12451</t>
  </si>
  <si>
    <t xml:space="preserve">ENTERPRISE BUSINESS SOLUTIONS 20   </t>
  </si>
  <si>
    <t>12454</t>
  </si>
  <si>
    <t xml:space="preserve">HIGH POINT RD AND RAYMOND RD       </t>
  </si>
  <si>
    <t>12456</t>
  </si>
  <si>
    <t xml:space="preserve">HARPER LIFT STATION REPLACEMENT    </t>
  </si>
  <si>
    <t>12457</t>
  </si>
  <si>
    <t xml:space="preserve">TRUAX LIFT STATION REPLACEMENT     </t>
  </si>
  <si>
    <t>12461</t>
  </si>
  <si>
    <t xml:space="preserve">FLEET FIRE EQUIPMENT 2020          </t>
  </si>
  <si>
    <t>12463</t>
  </si>
  <si>
    <t xml:space="preserve">GENERAL LAND ACQUISITION FUND 2020 </t>
  </si>
  <si>
    <t>12464</t>
  </si>
  <si>
    <t xml:space="preserve">PUBLIC HOUSING REDEVELOPMENT-20    </t>
  </si>
  <si>
    <t>12465</t>
  </si>
  <si>
    <t xml:space="preserve">FACADE IMPROVEMENT GRANTS 2020     </t>
  </si>
  <si>
    <t>12466</t>
  </si>
  <si>
    <t xml:space="preserve">HEALTHY RETAIL ACCESS PROGRAM 2020 </t>
  </si>
  <si>
    <t>12468</t>
  </si>
  <si>
    <t xml:space="preserve">DISASTER RECOVERY PLAN IT 20       </t>
  </si>
  <si>
    <t>12472</t>
  </si>
  <si>
    <t>AFFORDABLE HOUSING-DEVELOPMENT 2020</t>
  </si>
  <si>
    <t>12473</t>
  </si>
  <si>
    <t xml:space="preserve">HOME-BUY AMERICAN DREAM 2020       </t>
  </si>
  <si>
    <t>12474</t>
  </si>
  <si>
    <t xml:space="preserve">HOUSING REHAB SERVICES 2020        </t>
  </si>
  <si>
    <t>12475</t>
  </si>
  <si>
    <t xml:space="preserve">REVERSE MORTGAGE FUND 2020         </t>
  </si>
  <si>
    <t>12476</t>
  </si>
  <si>
    <t xml:space="preserve">WATER MAIN RHAB PIPE LINING 2020   </t>
  </si>
  <si>
    <t>12477</t>
  </si>
  <si>
    <t xml:space="preserve">BLACKHAWK WATER TOWER RELOCATION   </t>
  </si>
  <si>
    <t>12564</t>
  </si>
  <si>
    <t xml:space="preserve">PACKERS AVE RESURFACING            </t>
  </si>
  <si>
    <t>12565</t>
  </si>
  <si>
    <t xml:space="preserve">ARBOR HILLS LIGHTING TID 35        </t>
  </si>
  <si>
    <t>12566</t>
  </si>
  <si>
    <t xml:space="preserve">TYLER UTILITY BILLING SYSTEM       </t>
  </si>
  <si>
    <t xml:space="preserve">OLD SAUK TRAILS PONDS              </t>
  </si>
  <si>
    <t>12610</t>
  </si>
  <si>
    <t xml:space="preserve">TRUAX PHASE 1 CAPITAL IMPROVEMENTS </t>
  </si>
  <si>
    <t>12611</t>
  </si>
  <si>
    <t xml:space="preserve">TRUAX PHASE 2 CAPITAL IMPROVEMENTS </t>
  </si>
  <si>
    <t>12614</t>
  </si>
  <si>
    <t>12661</t>
  </si>
  <si>
    <t xml:space="preserve">REPLACE PUMP #1 @ BPS #126         </t>
  </si>
  <si>
    <t>12666</t>
  </si>
  <si>
    <t>CTH S(MIN PT) AND PIONEER TRFC  SGL</t>
  </si>
  <si>
    <t>12670</t>
  </si>
  <si>
    <t xml:space="preserve">LACY RD AND CH CC SIGNAL FITCHBURG </t>
  </si>
  <si>
    <t>12671</t>
  </si>
  <si>
    <t xml:space="preserve">WAITE CIR SEWER REPLACEMENT        </t>
  </si>
  <si>
    <t>12676</t>
  </si>
  <si>
    <t xml:space="preserve">HILLINGTON WINGRA PLAYGROUND       </t>
  </si>
  <si>
    <t>12677</t>
  </si>
  <si>
    <t xml:space="preserve">WOODLAND HILLS PLAYGROUND          </t>
  </si>
  <si>
    <t>12678</t>
  </si>
  <si>
    <t xml:space="preserve">BRENTWOOD SHERIDAN PLAYGROUND      </t>
  </si>
  <si>
    <t>12679</t>
  </si>
  <si>
    <t xml:space="preserve">GALAXY PLAYGROUND                  </t>
  </si>
  <si>
    <t>12680</t>
  </si>
  <si>
    <t xml:space="preserve">MORRISON ORLANDO PLAYGROUND        </t>
  </si>
  <si>
    <t>12681</t>
  </si>
  <si>
    <t xml:space="preserve">WHITETAIL WINDOM PLAYGROUND        </t>
  </si>
  <si>
    <t>12685</t>
  </si>
  <si>
    <t>COMMERCIAL – SHERMAN TRAFFIC SIGNAL</t>
  </si>
  <si>
    <t>12686</t>
  </si>
  <si>
    <t xml:space="preserve">BRIDGE REPAIRS 2020                </t>
  </si>
  <si>
    <t>12687</t>
  </si>
  <si>
    <t xml:space="preserve">SIDEWALK SAWCUTTING 2020           </t>
  </si>
  <si>
    <t xml:space="preserve">TRAFFIC CALMING 2020               </t>
  </si>
  <si>
    <t>12689</t>
  </si>
  <si>
    <t xml:space="preserve">NEW SIDEWALK INSTALLATION 2020     </t>
  </si>
  <si>
    <t>12690</t>
  </si>
  <si>
    <t xml:space="preserve">CRACK REPAIR AND CHIP SEAL 2020    </t>
  </si>
  <si>
    <t>12691</t>
  </si>
  <si>
    <t xml:space="preserve">RESURFACING 2020                   </t>
  </si>
  <si>
    <t>12692</t>
  </si>
  <si>
    <t xml:space="preserve">REQUESTED SIDEWALK CITYWIDE 2020   </t>
  </si>
  <si>
    <t>12693</t>
  </si>
  <si>
    <t xml:space="preserve">RETHKE AVENUE                      </t>
  </si>
  <si>
    <t>12694</t>
  </si>
  <si>
    <t xml:space="preserve">ROCKSTREAM DRIVE                   </t>
  </si>
  <si>
    <t>12695</t>
  </si>
  <si>
    <t xml:space="preserve">SOUTH LIVINGSTON STREET            </t>
  </si>
  <si>
    <t>12698</t>
  </si>
  <si>
    <t>UV CIPP REHAB OF SANITARY SEWERS 19</t>
  </si>
  <si>
    <t>12700</t>
  </si>
  <si>
    <t xml:space="preserve">FS#9 LIGHTING &amp; KITCHEN CABINETS   </t>
  </si>
  <si>
    <t>12701</t>
  </si>
  <si>
    <t xml:space="preserve">FIRE STATION 11 LIGHTING           </t>
  </si>
  <si>
    <t>12702</t>
  </si>
  <si>
    <t xml:space="preserve">FS#5 ENERGY IMPROVEMENTS / REMODEL </t>
  </si>
  <si>
    <t>12703</t>
  </si>
  <si>
    <t xml:space="preserve">FIRE STATIONS BUILDING ASSESSMENTS </t>
  </si>
  <si>
    <t>12704</t>
  </si>
  <si>
    <t>FIRE STATIONS GENERATOR CONNECTIONS</t>
  </si>
  <si>
    <t>12705</t>
  </si>
  <si>
    <t xml:space="preserve">FIRE STATION 11 SOLAR PV           </t>
  </si>
  <si>
    <t>12710</t>
  </si>
  <si>
    <t>CIPP REHAB SANITARY &amp; STORM MAIN 19</t>
  </si>
  <si>
    <t>12715</t>
  </si>
  <si>
    <t xml:space="preserve">POLICE SOUTH DISTRICT LIGHTING     </t>
  </si>
  <si>
    <t>12716</t>
  </si>
  <si>
    <t xml:space="preserve">POLICE TRAINING OFFICE LIGHTING    </t>
  </si>
  <si>
    <t>12717</t>
  </si>
  <si>
    <t xml:space="preserve">JULIA ST &amp; JULIA CT RESURFACING    </t>
  </si>
  <si>
    <t>12727</t>
  </si>
  <si>
    <t xml:space="preserve">SPRING HARBOR BOAT LAUNCH          </t>
  </si>
  <si>
    <t>12728</t>
  </si>
  <si>
    <t xml:space="preserve">DOWNTOWN AREA PARK                 </t>
  </si>
  <si>
    <t>12730</t>
  </si>
  <si>
    <t xml:space="preserve">MONONA TERRACE/JOHN NOLEN DR LIGHT </t>
  </si>
  <si>
    <t>12731</t>
  </si>
  <si>
    <t xml:space="preserve">INSTALL MAG/FLOW METER @ UW#29     </t>
  </si>
  <si>
    <t>12732</t>
  </si>
  <si>
    <t xml:space="preserve">HORIZON LIST PLANNING 2020         </t>
  </si>
  <si>
    <t>12733</t>
  </si>
  <si>
    <t>VISION ZERO TRAFFIC SAFETY INFRASTR</t>
  </si>
  <si>
    <t>12734</t>
  </si>
  <si>
    <t xml:space="preserve">2020 SQUAD VEHICLE                 </t>
  </si>
  <si>
    <t>12735</t>
  </si>
  <si>
    <t xml:space="preserve">2020 TURF MANAGEMENT               </t>
  </si>
  <si>
    <t>12736</t>
  </si>
  <si>
    <t xml:space="preserve">UW12 DEEP WELL MOTOR REP           </t>
  </si>
  <si>
    <t>12737</t>
  </si>
  <si>
    <t xml:space="preserve">UW#29 FILTER VALVES                </t>
  </si>
  <si>
    <t>12739</t>
  </si>
  <si>
    <t xml:space="preserve">COMMERCIAL OWNERSHIP ASSIST 2020   </t>
  </si>
  <si>
    <t>12743</t>
  </si>
  <si>
    <t xml:space="preserve">PLANNING STUDIES 2020              </t>
  </si>
  <si>
    <t>12744</t>
  </si>
  <si>
    <t xml:space="preserve">LAND BANKING 2020                  </t>
  </si>
  <si>
    <t>12745</t>
  </si>
  <si>
    <t xml:space="preserve">DOOR CREEK SHELTER                 </t>
  </si>
  <si>
    <t xml:space="preserve">MCKENNA BLVD FLOOD MITIGATION PH2  </t>
  </si>
  <si>
    <t>12750</t>
  </si>
  <si>
    <t xml:space="preserve">WEXFORD POND DREDGING              </t>
  </si>
  <si>
    <t>12755</t>
  </si>
  <si>
    <t>CIPP REHAB OF SANITARY &amp; STORM 2020</t>
  </si>
  <si>
    <t>12756</t>
  </si>
  <si>
    <t xml:space="preserve">GORHAM SANITARY SEWER REPLACEMENT  </t>
  </si>
  <si>
    <t>12757</t>
  </si>
  <si>
    <t xml:space="preserve">ST TREE PROGRAM                    </t>
  </si>
  <si>
    <t>12759</t>
  </si>
  <si>
    <t xml:space="preserve">STREETS EAB 2020                   </t>
  </si>
  <si>
    <t>12764</t>
  </si>
  <si>
    <t xml:space="preserve">SOUTH ST STORM FLOOD MITIGATION    </t>
  </si>
  <si>
    <t>12767</t>
  </si>
  <si>
    <t xml:space="preserve">POLICE EAST DISTRICT LIGHTING      </t>
  </si>
  <si>
    <t>12768</t>
  </si>
  <si>
    <t xml:space="preserve">POLICE WEST DISTRICT LIGHTING      </t>
  </si>
  <si>
    <t>12773</t>
  </si>
  <si>
    <t xml:space="preserve">2020 CAPITAL BUDGET ADMINISTRATION </t>
  </si>
  <si>
    <t>12774</t>
  </si>
  <si>
    <t xml:space="preserve">WARNER LAGOON PIER                 </t>
  </si>
  <si>
    <t>12775</t>
  </si>
  <si>
    <t xml:space="preserve">INTER-CITY INTERMODAL BUS TERMINAL </t>
  </si>
  <si>
    <t>12776</t>
  </si>
  <si>
    <t>MADISON IN MOTION: COMPLETE STREETS</t>
  </si>
  <si>
    <t>12777</t>
  </si>
  <si>
    <t xml:space="preserve">BUS RAPID TRANSIT 2020             </t>
  </si>
  <si>
    <t>12780</t>
  </si>
  <si>
    <t xml:space="preserve">TENNIS ELVER NORMAN QUANN REIND    </t>
  </si>
  <si>
    <t>12787</t>
  </si>
  <si>
    <t xml:space="preserve">FISH HATCHERY RECON SIGLS &amp; LIGHTS </t>
  </si>
  <si>
    <t>12789</t>
  </si>
  <si>
    <t xml:space="preserve">RESTROOM REINDAHL                  </t>
  </si>
  <si>
    <t>12790</t>
  </si>
  <si>
    <t xml:space="preserve">FISH HATCHERY PAVEMENT REPLACEMENT </t>
  </si>
  <si>
    <t>12791</t>
  </si>
  <si>
    <t xml:space="preserve">REGENT &amp; HIGHLAND PED BEACON SGL   </t>
  </si>
  <si>
    <t>12792</t>
  </si>
  <si>
    <t xml:space="preserve">REED PIPE SAW                      </t>
  </si>
  <si>
    <t>12795</t>
  </si>
  <si>
    <t xml:space="preserve">CHEROKEE MARSH KIOSK               </t>
  </si>
  <si>
    <t>12796</t>
  </si>
  <si>
    <t xml:space="preserve">BOBCAT BC-11                       </t>
  </si>
  <si>
    <t>12799</t>
  </si>
  <si>
    <t xml:space="preserve">WARNER BEACH HOUSE SITE            </t>
  </si>
  <si>
    <t>12815</t>
  </si>
  <si>
    <t xml:space="preserve">WINGRA PARK BOAT LIVERY ROOF       </t>
  </si>
  <si>
    <t>12816</t>
  </si>
  <si>
    <t xml:space="preserve">BRITTINGHAM PATH LAUNCH            </t>
  </si>
  <si>
    <t>12817</t>
  </si>
  <si>
    <t xml:space="preserve">LAUNCH AND PIERS 2020              </t>
  </si>
  <si>
    <t>12818</t>
  </si>
  <si>
    <t xml:space="preserve">BB CLARKE SHORELINE                </t>
  </si>
  <si>
    <t>12819</t>
  </si>
  <si>
    <t xml:space="preserve">MARSHALL SHORELINE ACCESS          </t>
  </si>
  <si>
    <t>12820</t>
  </si>
  <si>
    <t xml:space="preserve">HABITAT MGMT 2020                  </t>
  </si>
  <si>
    <t>12822</t>
  </si>
  <si>
    <t xml:space="preserve">MORAINE WOODS LAND MGMT            </t>
  </si>
  <si>
    <t>12823</t>
  </si>
  <si>
    <t xml:space="preserve">NORTH STAR DOG PARK                </t>
  </si>
  <si>
    <t>12825</t>
  </si>
  <si>
    <t xml:space="preserve">SUNSET PARK BRIDGE                 </t>
  </si>
  <si>
    <t>12827</t>
  </si>
  <si>
    <t xml:space="preserve">BBALL FLAD GREENTREE               </t>
  </si>
  <si>
    <t>12828</t>
  </si>
  <si>
    <t xml:space="preserve">BBALL SHERMAN VILLAGE              </t>
  </si>
  <si>
    <t>12829</t>
  </si>
  <si>
    <t xml:space="preserve">BBALL WALNUT GROVE                 </t>
  </si>
  <si>
    <t>12831</t>
  </si>
  <si>
    <t xml:space="preserve">BBALL YAHARA PLACE                 </t>
  </si>
  <si>
    <t>12832</t>
  </si>
  <si>
    <t xml:space="preserve">FENCING ELVER 2020                 </t>
  </si>
  <si>
    <t>12833</t>
  </si>
  <si>
    <t xml:space="preserve">ELVER ICE RINK IMPROVEMENT         </t>
  </si>
  <si>
    <t>12834</t>
  </si>
  <si>
    <t xml:space="preserve">KENNEDY ICE RINK IMPROVEMENT       </t>
  </si>
  <si>
    <t>12836</t>
  </si>
  <si>
    <t xml:space="preserve">2020 VOLUNTEER LAND MGMT           </t>
  </si>
  <si>
    <t>12837</t>
  </si>
  <si>
    <t xml:space="preserve">GLENWOOD RESTORATION               </t>
  </si>
  <si>
    <t>12838</t>
  </si>
  <si>
    <t xml:space="preserve">GLACIER HILL PATH                  </t>
  </si>
  <si>
    <t>12839</t>
  </si>
  <si>
    <t xml:space="preserve">HOYT PEACE PARK PATHS              </t>
  </si>
  <si>
    <t>12840</t>
  </si>
  <si>
    <t xml:space="preserve">JUNCTION RIDGE PATH                </t>
  </si>
  <si>
    <t>12841</t>
  </si>
  <si>
    <t xml:space="preserve">PAVING MAINTENANCE 2020            </t>
  </si>
  <si>
    <t>12847</t>
  </si>
  <si>
    <t xml:space="preserve">PARK MASTER PLANS D9               </t>
  </si>
  <si>
    <t>12848</t>
  </si>
  <si>
    <t xml:space="preserve">PRIVATE DEVELOPMENT 2020           </t>
  </si>
  <si>
    <t>12849</t>
  </si>
  <si>
    <t xml:space="preserve">REINDAHL LIBRARY PLANNING          </t>
  </si>
  <si>
    <t>12850</t>
  </si>
  <si>
    <t xml:space="preserve">WARNER SE AREA PLANNING            </t>
  </si>
  <si>
    <t>12851</t>
  </si>
  <si>
    <t xml:space="preserve">GALAXY SHELTER                     </t>
  </si>
  <si>
    <t>12852</t>
  </si>
  <si>
    <t xml:space="preserve">SHELTER GOODMAN PAUNACK            </t>
  </si>
  <si>
    <t>12853</t>
  </si>
  <si>
    <t xml:space="preserve">SYCAMORE SHELTER                   </t>
  </si>
  <si>
    <t>12854</t>
  </si>
  <si>
    <t xml:space="preserve">2020 PARK BENCH                    </t>
  </si>
  <si>
    <t>12855</t>
  </si>
  <si>
    <t xml:space="preserve">2020 OLBRICH BOTANICAL COMPLEX     </t>
  </si>
  <si>
    <t>12856</t>
  </si>
  <si>
    <t xml:space="preserve">OLIN PARK BUILDING                 </t>
  </si>
  <si>
    <t>12857</t>
  </si>
  <si>
    <t xml:space="preserve">TENNEY PARK ACOUSTICS              </t>
  </si>
  <si>
    <t>12858</t>
  </si>
  <si>
    <t xml:space="preserve">OLBRICH PARK SKATE ROOF            </t>
  </si>
  <si>
    <t>12859</t>
  </si>
  <si>
    <t xml:space="preserve">BUBBLERS 2020                      </t>
  </si>
  <si>
    <t>12860</t>
  </si>
  <si>
    <t xml:space="preserve">2020 WARNER PARK COM REC CTR IMP   </t>
  </si>
  <si>
    <t>12861</t>
  </si>
  <si>
    <t xml:space="preserve">2020 BUILDING MAINTENANCE          </t>
  </si>
  <si>
    <t>12862</t>
  </si>
  <si>
    <t xml:space="preserve">STATE ST/MALL CONCOURSE FOUNTAINS  </t>
  </si>
  <si>
    <t>12863</t>
  </si>
  <si>
    <t>2020 FOCUS ON ENERGY LIGHTING UPGRA</t>
  </si>
  <si>
    <t>12864</t>
  </si>
  <si>
    <t xml:space="preserve">2020 GOODMAN POOL IMPROVEMENT      </t>
  </si>
  <si>
    <t>12866</t>
  </si>
  <si>
    <t xml:space="preserve">UW 8 REHAB                         </t>
  </si>
  <si>
    <t>12867</t>
  </si>
  <si>
    <t xml:space="preserve">GREEN POWER 2020                   </t>
  </si>
  <si>
    <t>12870</t>
  </si>
  <si>
    <t xml:space="preserve">WATERWAYS 2020                     </t>
  </si>
  <si>
    <t>12871</t>
  </si>
  <si>
    <t xml:space="preserve">SCOTCHMAN IRONWORKER               </t>
  </si>
  <si>
    <t>12873</t>
  </si>
  <si>
    <t xml:space="preserve">PARK FRONTAGE 2020                 </t>
  </si>
  <si>
    <t>12875</t>
  </si>
  <si>
    <t xml:space="preserve">UW6 WELL PUMP VFD                  </t>
  </si>
  <si>
    <t>12876</t>
  </si>
  <si>
    <t xml:space="preserve">UW13 WELL PUMP VFD                 </t>
  </si>
  <si>
    <t>12877</t>
  </si>
  <si>
    <t xml:space="preserve">UW14 MCC SCADA UPGRADE             </t>
  </si>
  <si>
    <t>12878</t>
  </si>
  <si>
    <t xml:space="preserve">UW17 MCC SCADA UPGRADE             </t>
  </si>
  <si>
    <t>12879</t>
  </si>
  <si>
    <t xml:space="preserve">UW9 BOOSTER UPGRADE                </t>
  </si>
  <si>
    <t>12880</t>
  </si>
  <si>
    <t xml:space="preserve">UW27 BOOSTER PUMP VFDS (2)         </t>
  </si>
  <si>
    <t>12881</t>
  </si>
  <si>
    <t>OLBRICH COTTAGE &amp; SHELTER ROOF REPL</t>
  </si>
  <si>
    <t>12882</t>
  </si>
  <si>
    <t xml:space="preserve">HICKORY HOLLOW GREENWAY            </t>
  </si>
  <si>
    <t>12883</t>
  </si>
  <si>
    <t>2020 FORD TRANSIT CONNECT VAN W-44B</t>
  </si>
  <si>
    <t>12884</t>
  </si>
  <si>
    <t>2020 FORD TRANSIT CONNECT VAN W-60B</t>
  </si>
  <si>
    <t>12885</t>
  </si>
  <si>
    <t>2020 FORD TRANSIT CONNECT VAN W-88A</t>
  </si>
  <si>
    <t>12888</t>
  </si>
  <si>
    <t>EAST WASHINGTON STREETLIGHT UPGRADE</t>
  </si>
  <si>
    <t>12890</t>
  </si>
  <si>
    <t xml:space="preserve">GATES OF HEAVEN JAMES MADISON PK   </t>
  </si>
  <si>
    <t>12896</t>
  </si>
  <si>
    <t xml:space="preserve">FIRE STATION 6 PLANNING            </t>
  </si>
  <si>
    <t>12902</t>
  </si>
  <si>
    <t>2020 PURCHASE/SET/CHG MTR 5/8,3/4,1</t>
  </si>
  <si>
    <t>12903</t>
  </si>
  <si>
    <t xml:space="preserve">2020 PURCHASE/SET MTR 1.5,2        </t>
  </si>
  <si>
    <t>12904</t>
  </si>
  <si>
    <t xml:space="preserve">2020 PURCHASE/SET MTR 3 &amp; UP       </t>
  </si>
  <si>
    <t>12906</t>
  </si>
  <si>
    <t xml:space="preserve">LAWN MOWER                         </t>
  </si>
  <si>
    <t>12908</t>
  </si>
  <si>
    <t xml:space="preserve">2020 ST URBAN TREE INITIATIVE      </t>
  </si>
  <si>
    <t>12909</t>
  </si>
  <si>
    <t xml:space="preserve">SPEED SHORE REPLACEMENT BOX        </t>
  </si>
  <si>
    <t>12911</t>
  </si>
  <si>
    <t xml:space="preserve">SEYBOLD ROAD RESURFACING           </t>
  </si>
  <si>
    <t>12912</t>
  </si>
  <si>
    <t xml:space="preserve">W-20B DUMP TRUCK                   </t>
  </si>
  <si>
    <t>12915</t>
  </si>
  <si>
    <t xml:space="preserve">CONCRETE BUS PADS 2020             </t>
  </si>
  <si>
    <t xml:space="preserve">SPRING HARBOR DREDGING 2021        </t>
  </si>
  <si>
    <t>12918</t>
  </si>
  <si>
    <t xml:space="preserve">3509 WEBB AVE DEMOLITION           </t>
  </si>
  <si>
    <t>12919</t>
  </si>
  <si>
    <t>12921</t>
  </si>
  <si>
    <t xml:space="preserve">UW#7 CHEMICAL FEED AUTOMATION      </t>
  </si>
  <si>
    <t>12922</t>
  </si>
  <si>
    <t xml:space="preserve">UW#29 CHEMICAL FEED AUTOMATION     </t>
  </si>
  <si>
    <t>12926</t>
  </si>
  <si>
    <t xml:space="preserve">LEAK DETECTOR/CORRELATOR           </t>
  </si>
  <si>
    <t>12928</t>
  </si>
  <si>
    <t xml:space="preserve">NEW DOOR @ BPS 215                 </t>
  </si>
  <si>
    <t>12930</t>
  </si>
  <si>
    <t xml:space="preserve">GREEN INFRASTRUCTURE PILOT PROJECT </t>
  </si>
  <si>
    <t>12931</t>
  </si>
  <si>
    <t>2020 TRAFFIC CAMERA REPLACE/IMPROVE</t>
  </si>
  <si>
    <t>12932</t>
  </si>
  <si>
    <t xml:space="preserve">FIRE STATION 12 LIGHTING           </t>
  </si>
  <si>
    <t>12934</t>
  </si>
  <si>
    <t xml:space="preserve">SUPPLY MOVE TO PATERSON            </t>
  </si>
  <si>
    <t>12935</t>
  </si>
  <si>
    <t xml:space="preserve">UW#6 TRANSFORMERS                  </t>
  </si>
  <si>
    <t>12936</t>
  </si>
  <si>
    <t xml:space="preserve">PLC REPLACEMENTS                   </t>
  </si>
  <si>
    <t>12940</t>
  </si>
  <si>
    <t xml:space="preserve">COVID19 HWSW                       </t>
  </si>
  <si>
    <t>12945</t>
  </si>
  <si>
    <t>MCKEE RD: COMM TO SEMINOLE SGLS LGT</t>
  </si>
  <si>
    <t>12949</t>
  </si>
  <si>
    <t xml:space="preserve">SIMON/CREST VW@WOODLAND: WAUNAKEE  </t>
  </si>
  <si>
    <t>12950</t>
  </si>
  <si>
    <t xml:space="preserve">HIGHLAND AVE SIDEWALK &amp; LIGHTING   </t>
  </si>
  <si>
    <t>12956</t>
  </si>
  <si>
    <t xml:space="preserve">SOUTH ST &amp; W WINGRA DR RESURFACING </t>
  </si>
  <si>
    <t>12958</t>
  </si>
  <si>
    <t xml:space="preserve">FIXED NETWORK SYSTEM 2020          </t>
  </si>
  <si>
    <t>12959</t>
  </si>
  <si>
    <t xml:space="preserve">CORONAVIRUS CAPITAL                </t>
  </si>
  <si>
    <t>SPRECHER RD GREENWAY IMPROVMNT 2020</t>
  </si>
  <si>
    <t>12964</t>
  </si>
  <si>
    <t xml:space="preserve">DREGER LAND ACQUISITION PH2        </t>
  </si>
  <si>
    <t>12968</t>
  </si>
  <si>
    <t xml:space="preserve">NTMP: RRFB - RICHLAND &amp; SEGOE      </t>
  </si>
  <si>
    <t>12969</t>
  </si>
  <si>
    <t xml:space="preserve">NTMP: DFB-N SHERMAN &amp; DELAWARE     </t>
  </si>
  <si>
    <t>12970</t>
  </si>
  <si>
    <t xml:space="preserve">NTMP: RRFB- GAMMON &amp; SAWMILL       </t>
  </si>
  <si>
    <t>12971</t>
  </si>
  <si>
    <t xml:space="preserve">NTMP: DFB-SWANTON &amp; HAMLET         </t>
  </si>
  <si>
    <t>12972</t>
  </si>
  <si>
    <t xml:space="preserve">NTMP: RRFB-RAYMOND &amp; GILBERT       </t>
  </si>
  <si>
    <t>12973</t>
  </si>
  <si>
    <t xml:space="preserve">PBIA: RRFB- FISH HATCHERY &amp; CARVER </t>
  </si>
  <si>
    <t>12974</t>
  </si>
  <si>
    <t xml:space="preserve">PBIA: RRFB- RAYMOND &amp; LELAND       </t>
  </si>
  <si>
    <t>12975</t>
  </si>
  <si>
    <t xml:space="preserve">PBIA: RRFB- REGENT &amp; ORCHARD       </t>
  </si>
  <si>
    <t>12976</t>
  </si>
  <si>
    <t xml:space="preserve">PBIA: RRFB- E WASH &amp; 2ND           </t>
  </si>
  <si>
    <t>12977</t>
  </si>
  <si>
    <t xml:space="preserve">PBIA: RRFB E WASH &amp; BUTLER         </t>
  </si>
  <si>
    <t>12978</t>
  </si>
  <si>
    <t>PBIA: DFB- RAYMOND &amp; WHITNEY/VERONA</t>
  </si>
  <si>
    <t>12979</t>
  </si>
  <si>
    <t xml:space="preserve">PBIA: RRFB - MILWAUKEE &amp; HIESTAND  </t>
  </si>
  <si>
    <t>12980</t>
  </si>
  <si>
    <t xml:space="preserve">PBIA: RRFB - GAMMON &amp; JAMES MAD HS </t>
  </si>
  <si>
    <t>12981</t>
  </si>
  <si>
    <t xml:space="preserve">PBIA: RRFB - MIN PT &amp; OWEN         </t>
  </si>
  <si>
    <t>12982</t>
  </si>
  <si>
    <t xml:space="preserve">PBIA: RRFB - ABERG &amp; HUXLEY        </t>
  </si>
  <si>
    <t>12983</t>
  </si>
  <si>
    <t xml:space="preserve">PBIA: RRFB - NAKOMA &amp; WHENONA      </t>
  </si>
  <si>
    <t>12984</t>
  </si>
  <si>
    <t xml:space="preserve">PBIA: RRFB - SHERMAN &amp; LOGAN       </t>
  </si>
  <si>
    <t>12985</t>
  </si>
  <si>
    <t xml:space="preserve">PBIA: DFB- REGENT MIDBLOCK         </t>
  </si>
  <si>
    <t>12986</t>
  </si>
  <si>
    <t xml:space="preserve">PBIA: DFB -PACKER &amp; SCHLIMGEN      </t>
  </si>
  <si>
    <t>12987</t>
  </si>
  <si>
    <t xml:space="preserve">SRTS: RRFB - BADGER &amp; CYPRESS      </t>
  </si>
  <si>
    <t>12988</t>
  </si>
  <si>
    <t>SRTS:DFB - LAKESIDE - FRANKLIN ELEM</t>
  </si>
  <si>
    <t>12989</t>
  </si>
  <si>
    <t xml:space="preserve">E GORHAM ST RESURFACING: UTILITIES </t>
  </si>
  <si>
    <t>12999</t>
  </si>
  <si>
    <t xml:space="preserve">ALLIS AVE/SPAANEM AVE/SHAFFER AVE  </t>
  </si>
  <si>
    <t>13003</t>
  </si>
  <si>
    <t xml:space="preserve">REPLACE AIR HANDLER AT UW#14       </t>
  </si>
  <si>
    <t>13004</t>
  </si>
  <si>
    <t xml:space="preserve">REPLACE AIR HANDLER AT UW#12       </t>
  </si>
  <si>
    <t>13008</t>
  </si>
  <si>
    <t xml:space="preserve">2020 STATE ST. POLE REPLACEMENT    </t>
  </si>
  <si>
    <t>13012</t>
  </si>
  <si>
    <t xml:space="preserve">SKYJACK SCISSORS LIFT              </t>
  </si>
  <si>
    <t>13021</t>
  </si>
  <si>
    <t xml:space="preserve">EAST GENERATOR PROJECT             </t>
  </si>
  <si>
    <t>13022</t>
  </si>
  <si>
    <t>STATE &amp; GORHAM TRAF SIGNAL IMPROVEM</t>
  </si>
  <si>
    <t>13064</t>
  </si>
  <si>
    <t xml:space="preserve">GREEN POWER 2020 - ENERGY IMP      </t>
  </si>
  <si>
    <t>13073</t>
  </si>
  <si>
    <t xml:space="preserve">UW 15 FEASIBILITY STUDY            </t>
  </si>
  <si>
    <t>13119</t>
  </si>
  <si>
    <t xml:space="preserve">SNOW EMERGENCY ZONE EXP/CSCL       </t>
  </si>
  <si>
    <t>13126</t>
  </si>
  <si>
    <t xml:space="preserve">2020 UPGRADE SIGNAL CONTROLLERS    </t>
  </si>
  <si>
    <t>17242</t>
  </si>
  <si>
    <t xml:space="preserve">POLICE TECH AND EQUIP 2020         </t>
  </si>
  <si>
    <t>19059</t>
  </si>
  <si>
    <t xml:space="preserve">2020 STREET TREES REPLACEMENT      </t>
  </si>
  <si>
    <t>19061</t>
  </si>
  <si>
    <t xml:space="preserve">2020 ASSESSABLE TREES              </t>
  </si>
  <si>
    <t>F10225402801</t>
  </si>
  <si>
    <t>F1095631802</t>
  </si>
  <si>
    <t>F1095631801</t>
  </si>
  <si>
    <t>F11089404802</t>
  </si>
  <si>
    <t>F11128402801</t>
  </si>
  <si>
    <t>F1122985801</t>
  </si>
  <si>
    <t>F1167784801</t>
  </si>
  <si>
    <t>F11868403801</t>
  </si>
  <si>
    <t>F1192284801</t>
  </si>
  <si>
    <t>F1198784801</t>
  </si>
  <si>
    <t>F1200241802</t>
  </si>
  <si>
    <t>F12230403802</t>
  </si>
  <si>
    <t>F1231745801</t>
  </si>
  <si>
    <t>F1235150801</t>
  </si>
  <si>
    <t>F12352401801</t>
  </si>
  <si>
    <t>F12354401802</t>
  </si>
  <si>
    <t>F12355401802</t>
  </si>
  <si>
    <t>F12357401802</t>
  </si>
  <si>
    <t>F12359401802</t>
  </si>
  <si>
    <t>F12365403802</t>
  </si>
  <si>
    <t>F12365403801</t>
  </si>
  <si>
    <t>F12366403802</t>
  </si>
  <si>
    <t>F12368403802</t>
  </si>
  <si>
    <t>F12371404802</t>
  </si>
  <si>
    <t>F1239031801</t>
  </si>
  <si>
    <t>F12393401801</t>
  </si>
  <si>
    <t>F1240451802</t>
  </si>
  <si>
    <t>F1240551801</t>
  </si>
  <si>
    <t>F1240750802</t>
  </si>
  <si>
    <t>F1241050802</t>
  </si>
  <si>
    <t>F1243644801</t>
  </si>
  <si>
    <t>F1244817802</t>
  </si>
  <si>
    <t>F1244917802</t>
  </si>
  <si>
    <t>F1245017802</t>
  </si>
  <si>
    <t>F12454402801</t>
  </si>
  <si>
    <t>F1246141802</t>
  </si>
  <si>
    <t>F1246817802</t>
  </si>
  <si>
    <t>F1247362802</t>
  </si>
  <si>
    <t>F1247462802</t>
  </si>
  <si>
    <t>F1247562802</t>
  </si>
  <si>
    <t>F1247745801</t>
  </si>
  <si>
    <t>F1248745801</t>
  </si>
  <si>
    <t>F12564402801</t>
  </si>
  <si>
    <t>F1260984801</t>
  </si>
  <si>
    <t>F12612403802</t>
  </si>
  <si>
    <t>F12613403802</t>
  </si>
  <si>
    <t>F1264345801</t>
  </si>
  <si>
    <t>F1267651801</t>
  </si>
  <si>
    <t>F1267751801</t>
  </si>
  <si>
    <t>F1267851801</t>
  </si>
  <si>
    <t>F1267951801</t>
  </si>
  <si>
    <t>F1268051801</t>
  </si>
  <si>
    <t>F1268151801</t>
  </si>
  <si>
    <t>F12686402802</t>
  </si>
  <si>
    <t>F12687403802</t>
  </si>
  <si>
    <t>F12689403801</t>
  </si>
  <si>
    <t>F12690402802</t>
  </si>
  <si>
    <t>F1269184801</t>
  </si>
  <si>
    <t>F12691402802</t>
  </si>
  <si>
    <t>F12691402801</t>
  </si>
  <si>
    <t>F12693402801</t>
  </si>
  <si>
    <t>F12694402801</t>
  </si>
  <si>
    <t>F12695402801</t>
  </si>
  <si>
    <t>F12701401802</t>
  </si>
  <si>
    <t>F12702401801</t>
  </si>
  <si>
    <t>F12703401802</t>
  </si>
  <si>
    <t>F12704401802</t>
  </si>
  <si>
    <t>F12705401801</t>
  </si>
  <si>
    <t>F1271084801</t>
  </si>
  <si>
    <t>F12715401802</t>
  </si>
  <si>
    <t>F12717402801</t>
  </si>
  <si>
    <t>F1273345801</t>
  </si>
  <si>
    <t>F1274365802</t>
  </si>
  <si>
    <t>F12745401801</t>
  </si>
  <si>
    <t>F1274684801</t>
  </si>
  <si>
    <t>F1276484801</t>
  </si>
  <si>
    <t>F1277451801</t>
  </si>
  <si>
    <t>F1277743802</t>
  </si>
  <si>
    <t>F1278051802</t>
  </si>
  <si>
    <t>F12791403801</t>
  </si>
  <si>
    <t>F1279551801</t>
  </si>
  <si>
    <t>F1279951801</t>
  </si>
  <si>
    <t>F1281851802</t>
  </si>
  <si>
    <t>F1281951801</t>
  </si>
  <si>
    <t>F1282351801</t>
  </si>
  <si>
    <t>F1282751801</t>
  </si>
  <si>
    <t>F1282851801</t>
  </si>
  <si>
    <t>F1282951801</t>
  </si>
  <si>
    <t>F1283151801</t>
  </si>
  <si>
    <t>F1283251802</t>
  </si>
  <si>
    <t>F1283351801</t>
  </si>
  <si>
    <t>F1284151801</t>
  </si>
  <si>
    <t>F1284751802</t>
  </si>
  <si>
    <t>F1285051802</t>
  </si>
  <si>
    <t>F1285151801</t>
  </si>
  <si>
    <t>F1285251801</t>
  </si>
  <si>
    <t>F1285351801</t>
  </si>
  <si>
    <t>F1285651801</t>
  </si>
  <si>
    <t>F1285751801</t>
  </si>
  <si>
    <t>F1286451802</t>
  </si>
  <si>
    <t>F12867401801</t>
  </si>
  <si>
    <t>F1287084801</t>
  </si>
  <si>
    <t>F12881401802</t>
  </si>
  <si>
    <t>F1288845801</t>
  </si>
  <si>
    <t>F12896401802</t>
  </si>
  <si>
    <t>F12911402801</t>
  </si>
  <si>
    <t>F12915403802</t>
  </si>
  <si>
    <t>F1293145801</t>
  </si>
  <si>
    <t>F1294017802</t>
  </si>
  <si>
    <t>F12950402801</t>
  </si>
  <si>
    <t>F12956402801</t>
  </si>
  <si>
    <t>F1296484801</t>
  </si>
  <si>
    <t>F12968402801</t>
  </si>
  <si>
    <t>F12970402801</t>
  </si>
  <si>
    <t>F12971402801</t>
  </si>
  <si>
    <t>F12972402801</t>
  </si>
  <si>
    <t>F12975403801</t>
  </si>
  <si>
    <t>F12976403801</t>
  </si>
  <si>
    <t>F12978403801</t>
  </si>
  <si>
    <t>F12980403801</t>
  </si>
  <si>
    <t>F12983403801</t>
  </si>
  <si>
    <t>F12984403801</t>
  </si>
  <si>
    <t>F12986403801</t>
  </si>
  <si>
    <t>F12988403801</t>
  </si>
  <si>
    <t>F12989402801</t>
  </si>
  <si>
    <t>F13064401801</t>
  </si>
  <si>
    <t>F1311945802</t>
  </si>
  <si>
    <t>F1701817802</t>
  </si>
  <si>
    <t>F1707750802</t>
  </si>
  <si>
    <t>F1707850802</t>
  </si>
  <si>
    <t>F1708550802</t>
  </si>
  <si>
    <t>F1709217802</t>
  </si>
  <si>
    <t>F1709717802</t>
  </si>
  <si>
    <t>F1724231801</t>
  </si>
  <si>
    <t>F1753451801</t>
  </si>
  <si>
    <t>F1901251801</t>
  </si>
  <si>
    <t>F1905944802</t>
  </si>
  <si>
    <t>F6302563802</t>
  </si>
  <si>
    <t>F6303063802</t>
  </si>
  <si>
    <t>E10129401140</t>
  </si>
  <si>
    <t>Keep Active</t>
  </si>
  <si>
    <t>E10129401150</t>
  </si>
  <si>
    <t>E10129401200</t>
  </si>
  <si>
    <t>F10129401801</t>
  </si>
  <si>
    <t>F10129401802</t>
  </si>
  <si>
    <t>E10153403172</t>
  </si>
  <si>
    <t>F10153403230</t>
  </si>
  <si>
    <t>F10153403801</t>
  </si>
  <si>
    <t>E10156403160</t>
  </si>
  <si>
    <t>E10156403171</t>
  </si>
  <si>
    <t>E10156403172</t>
  </si>
  <si>
    <t>E10156403177</t>
  </si>
  <si>
    <t>F10156403801</t>
  </si>
  <si>
    <t>E10160403110</t>
  </si>
  <si>
    <t>E10160403172</t>
  </si>
  <si>
    <t>F10160403601</t>
  </si>
  <si>
    <t>F10160403801</t>
  </si>
  <si>
    <t>E10160403171</t>
  </si>
  <si>
    <t>E10160403177</t>
  </si>
  <si>
    <t>E10168403110</t>
  </si>
  <si>
    <t>E10168403160</t>
  </si>
  <si>
    <t>E10168403171</t>
  </si>
  <si>
    <t>E10168403172</t>
  </si>
  <si>
    <t>E10168403177</t>
  </si>
  <si>
    <t>F10168403801</t>
  </si>
  <si>
    <t>E10168403174</t>
  </si>
  <si>
    <t>E10169403172</t>
  </si>
  <si>
    <t>F10169403801</t>
  </si>
  <si>
    <t>E10198404161</t>
  </si>
  <si>
    <t>F10198404807</t>
  </si>
  <si>
    <t>E10198404200</t>
  </si>
  <si>
    <t>F10198404812</t>
  </si>
  <si>
    <t>E10225402170</t>
  </si>
  <si>
    <t>E10225402174</t>
  </si>
  <si>
    <t>E10225402176</t>
  </si>
  <si>
    <t>E10225402177</t>
  </si>
  <si>
    <t>F10225402904</t>
  </si>
  <si>
    <t>E10228402110</t>
  </si>
  <si>
    <t>E10228402160</t>
  </si>
  <si>
    <t>E10228402170</t>
  </si>
  <si>
    <t>F10228402240</t>
  </si>
  <si>
    <t>E10228402174</t>
  </si>
  <si>
    <t>E10228402177</t>
  </si>
  <si>
    <t>F10228402904</t>
  </si>
  <si>
    <t>E10228402176</t>
  </si>
  <si>
    <t>E10230402110</t>
  </si>
  <si>
    <t>E10230402160</t>
  </si>
  <si>
    <t>E10230402170</t>
  </si>
  <si>
    <t>E10230402176</t>
  </si>
  <si>
    <t>E10230402177</t>
  </si>
  <si>
    <t>F10230402240</t>
  </si>
  <si>
    <t>F10230402801</t>
  </si>
  <si>
    <t>E10230402174</t>
  </si>
  <si>
    <t>F10230402904</t>
  </si>
  <si>
    <t>E10232402110</t>
  </si>
  <si>
    <t>E10232402160</t>
  </si>
  <si>
    <t>E10232402170</t>
  </si>
  <si>
    <t>E10232402171</t>
  </si>
  <si>
    <t>E10232402172</t>
  </si>
  <si>
    <t>E10232402174</t>
  </si>
  <si>
    <t>E10232402176</t>
  </si>
  <si>
    <t>E10232402177</t>
  </si>
  <si>
    <t>E10232402200</t>
  </si>
  <si>
    <t>F10232402230</t>
  </si>
  <si>
    <t>F10232402230010001</t>
  </si>
  <si>
    <t>F10232402240</t>
  </si>
  <si>
    <t>F10232402801</t>
  </si>
  <si>
    <t>F10232402807</t>
  </si>
  <si>
    <t>F10232402904</t>
  </si>
  <si>
    <t>E10233402110</t>
  </si>
  <si>
    <t>E10233402160</t>
  </si>
  <si>
    <t>E10233402170</t>
  </si>
  <si>
    <t>E10233402171</t>
  </si>
  <si>
    <t>E10233402172</t>
  </si>
  <si>
    <t>E10233402174</t>
  </si>
  <si>
    <t>E10233402176</t>
  </si>
  <si>
    <t>E10233402177</t>
  </si>
  <si>
    <t>F10233402240</t>
  </si>
  <si>
    <t>F10233402807</t>
  </si>
  <si>
    <t>F10233402902</t>
  </si>
  <si>
    <t>F10233402904</t>
  </si>
  <si>
    <t>E10234402110</t>
  </si>
  <si>
    <t>E10234402160</t>
  </si>
  <si>
    <t>E10234402170</t>
  </si>
  <si>
    <t>E10234402174</t>
  </si>
  <si>
    <t>E10234402177</t>
  </si>
  <si>
    <t>F10234402801</t>
  </si>
  <si>
    <t>E10241402200</t>
  </si>
  <si>
    <t>F10241402801</t>
  </si>
  <si>
    <t>F10241402802</t>
  </si>
  <si>
    <t>F10241402906</t>
  </si>
  <si>
    <t>E10245402110</t>
  </si>
  <si>
    <t>E10245402160</t>
  </si>
  <si>
    <t>E10245402170</t>
  </si>
  <si>
    <t>E10245402171</t>
  </si>
  <si>
    <t>E10245402174</t>
  </si>
  <si>
    <t>E10245402176</t>
  </si>
  <si>
    <t>E10245402177</t>
  </si>
  <si>
    <t>F10245402240</t>
  </si>
  <si>
    <t>F10245402801</t>
  </si>
  <si>
    <t>E10251402110</t>
  </si>
  <si>
    <t>E10251402130</t>
  </si>
  <si>
    <t>E10251402151</t>
  </si>
  <si>
    <t>E10251402160</t>
  </si>
  <si>
    <t>E10251402170</t>
  </si>
  <si>
    <t>E10251402174</t>
  </si>
  <si>
    <t>E10251402176</t>
  </si>
  <si>
    <t>E10251402177</t>
  </si>
  <si>
    <t>E10251402200</t>
  </si>
  <si>
    <t>F10251402801</t>
  </si>
  <si>
    <t>F10251402802</t>
  </si>
  <si>
    <t>F10251402904</t>
  </si>
  <si>
    <t>E10259402170</t>
  </si>
  <si>
    <t>E10259402174</t>
  </si>
  <si>
    <t>E10259402177</t>
  </si>
  <si>
    <t>F10259402801</t>
  </si>
  <si>
    <t>F10259402904</t>
  </si>
  <si>
    <t>E10284402110</t>
  </si>
  <si>
    <t>E10284402170</t>
  </si>
  <si>
    <t>E10284402176</t>
  </si>
  <si>
    <t>E10284402177</t>
  </si>
  <si>
    <t>E10284402200</t>
  </si>
  <si>
    <t>F10284402230</t>
  </si>
  <si>
    <t>F10284402230010001</t>
  </si>
  <si>
    <t>E10287402110</t>
  </si>
  <si>
    <t>E10287402160</t>
  </si>
  <si>
    <t>E10287402170</t>
  </si>
  <si>
    <t>E10287402176</t>
  </si>
  <si>
    <t>E10287402177</t>
  </si>
  <si>
    <t>F10287402801</t>
  </si>
  <si>
    <t>F10287402904</t>
  </si>
  <si>
    <t>E10287402172</t>
  </si>
  <si>
    <t>E10287402174</t>
  </si>
  <si>
    <t>E10287402200</t>
  </si>
  <si>
    <t>F10287402802</t>
  </si>
  <si>
    <t>E10293402170</t>
  </si>
  <si>
    <t>F10293402801</t>
  </si>
  <si>
    <t>F10293402807</t>
  </si>
  <si>
    <t>E10441402170</t>
  </si>
  <si>
    <t>E10441402171</t>
  </si>
  <si>
    <t>E10441402172</t>
  </si>
  <si>
    <t>E10441402174</t>
  </si>
  <si>
    <t>E10441402176</t>
  </si>
  <si>
    <t>E10441402177</t>
  </si>
  <si>
    <t>F10441402220</t>
  </si>
  <si>
    <t>F10441402801</t>
  </si>
  <si>
    <t>E10441403171</t>
  </si>
  <si>
    <t>F10441403801</t>
  </si>
  <si>
    <t>E10531403160</t>
  </si>
  <si>
    <t>E10531403172</t>
  </si>
  <si>
    <t>F10531403801</t>
  </si>
  <si>
    <t>E10619402170</t>
  </si>
  <si>
    <t>E10619402200</t>
  </si>
  <si>
    <t>F10619402801</t>
  </si>
  <si>
    <t>F10619402802</t>
  </si>
  <si>
    <t>E10763403171</t>
  </si>
  <si>
    <t>E10763403172</t>
  </si>
  <si>
    <t>E10763403176</t>
  </si>
  <si>
    <t>F10763403801</t>
  </si>
  <si>
    <t>E10877402170</t>
  </si>
  <si>
    <t>F10877402801</t>
  </si>
  <si>
    <t>F10877402904</t>
  </si>
  <si>
    <t>E10877402174</t>
  </si>
  <si>
    <t>E10877402177</t>
  </si>
  <si>
    <t>E10902402170</t>
  </si>
  <si>
    <t>F10902402807</t>
  </si>
  <si>
    <t>E10902402174</t>
  </si>
  <si>
    <t>F10902402904</t>
  </si>
  <si>
    <t>E10906402110</t>
  </si>
  <si>
    <t>E10906402170</t>
  </si>
  <si>
    <t>E10906402174</t>
  </si>
  <si>
    <t>F10906402801</t>
  </si>
  <si>
    <t>F10906402807</t>
  </si>
  <si>
    <t>F10906402904</t>
  </si>
  <si>
    <t>E11078401140</t>
  </si>
  <si>
    <t>E11089404200</t>
  </si>
  <si>
    <t>F11089404908</t>
  </si>
  <si>
    <t>F11089404909</t>
  </si>
  <si>
    <t>F11089404910</t>
  </si>
  <si>
    <t>E11094402170</t>
  </si>
  <si>
    <t>E11094402174</t>
  </si>
  <si>
    <t>F11094402904</t>
  </si>
  <si>
    <t>E11125402170</t>
  </si>
  <si>
    <t>F11125402801</t>
  </si>
  <si>
    <t>E11127402110</t>
  </si>
  <si>
    <t>E11127402170</t>
  </si>
  <si>
    <t>E11127402171</t>
  </si>
  <si>
    <t>E11127402176</t>
  </si>
  <si>
    <t>E11127402177</t>
  </si>
  <si>
    <t>F11127402801</t>
  </si>
  <si>
    <t>E11127402160</t>
  </si>
  <si>
    <t>E11128402170</t>
  </si>
  <si>
    <t>E11130402160</t>
  </si>
  <si>
    <t>E11130402170</t>
  </si>
  <si>
    <t>E11130402174</t>
  </si>
  <si>
    <t>E11130402176</t>
  </si>
  <si>
    <t>E11130402177</t>
  </si>
  <si>
    <t>F11130402801</t>
  </si>
  <si>
    <t>F11130402904</t>
  </si>
  <si>
    <t>E11131402170</t>
  </si>
  <si>
    <t>F11131402801</t>
  </si>
  <si>
    <t>E11132402170</t>
  </si>
  <si>
    <t>E11132402174</t>
  </si>
  <si>
    <t>F11132402801</t>
  </si>
  <si>
    <t>E11133402170</t>
  </si>
  <si>
    <t>F11133402801</t>
  </si>
  <si>
    <t>E11135402170</t>
  </si>
  <si>
    <t>F11135402801</t>
  </si>
  <si>
    <t>E11136402170</t>
  </si>
  <si>
    <t>F11136402801</t>
  </si>
  <si>
    <t>E11158403172</t>
  </si>
  <si>
    <t>F11158403201</t>
  </si>
  <si>
    <t>E11159403171</t>
  </si>
  <si>
    <t>E11159403172</t>
  </si>
  <si>
    <t>F11159403240</t>
  </si>
  <si>
    <t>F11159403801</t>
  </si>
  <si>
    <t>E11164402170</t>
  </si>
  <si>
    <t>E11164402177</t>
  </si>
  <si>
    <t>F11164402904</t>
  </si>
  <si>
    <t>E11166403200</t>
  </si>
  <si>
    <t>F11166403906</t>
  </si>
  <si>
    <t>E11168402170</t>
  </si>
  <si>
    <t>E11168402171</t>
  </si>
  <si>
    <t>E11168402174</t>
  </si>
  <si>
    <t>E11168402176</t>
  </si>
  <si>
    <t>E11168402200</t>
  </si>
  <si>
    <t>F11168402230</t>
  </si>
  <si>
    <t>F11168402801</t>
  </si>
  <si>
    <t>E11168402110</t>
  </si>
  <si>
    <t>E11168402177</t>
  </si>
  <si>
    <t>E11181402170</t>
  </si>
  <si>
    <t>E11181402174</t>
  </si>
  <si>
    <t>F11181402904</t>
  </si>
  <si>
    <t>E11182402170</t>
  </si>
  <si>
    <t>E11182402174</t>
  </si>
  <si>
    <t>F11182402904</t>
  </si>
  <si>
    <t>E11183402170</t>
  </si>
  <si>
    <t>E11183402174</t>
  </si>
  <si>
    <t>F11183402801</t>
  </si>
  <si>
    <t>F11183402904</t>
  </si>
  <si>
    <t>F11183402220</t>
  </si>
  <si>
    <t>E11184402170</t>
  </si>
  <si>
    <t>F11184402801</t>
  </si>
  <si>
    <t>E11185402170</t>
  </si>
  <si>
    <t>F11185402801</t>
  </si>
  <si>
    <t>F11185402904</t>
  </si>
  <si>
    <t>E11185402174</t>
  </si>
  <si>
    <t>E11186402170</t>
  </si>
  <si>
    <t>E11186402174</t>
  </si>
  <si>
    <t>E11186402177</t>
  </si>
  <si>
    <t>F11186402904</t>
  </si>
  <si>
    <t>F11186402906014237</t>
  </si>
  <si>
    <t>E11186402160</t>
  </si>
  <si>
    <t>E11186402200</t>
  </si>
  <si>
    <t>F11186402921014237</t>
  </si>
  <si>
    <t>E11186402176</t>
  </si>
  <si>
    <t>E11187402170</t>
  </si>
  <si>
    <t>F11187402801</t>
  </si>
  <si>
    <t>E11188402170</t>
  </si>
  <si>
    <t>E11188402174</t>
  </si>
  <si>
    <t>F11188402904</t>
  </si>
  <si>
    <t>E11190402170</t>
  </si>
  <si>
    <t>E11202402170</t>
  </si>
  <si>
    <t>F11202402801</t>
  </si>
  <si>
    <t>E11314401140</t>
  </si>
  <si>
    <t>E11325403200</t>
  </si>
  <si>
    <t>F11325403802</t>
  </si>
  <si>
    <t>E11325403171</t>
  </si>
  <si>
    <t>F11325403801</t>
  </si>
  <si>
    <t>E11334403176</t>
  </si>
  <si>
    <t>E11334403200</t>
  </si>
  <si>
    <t>F11334403801</t>
  </si>
  <si>
    <t>F11334403802</t>
  </si>
  <si>
    <t>E11338403171</t>
  </si>
  <si>
    <t>F11338403801</t>
  </si>
  <si>
    <t>E11432402170</t>
  </si>
  <si>
    <t>F11432402801</t>
  </si>
  <si>
    <t>E11452402170</t>
  </si>
  <si>
    <t>F11452402801</t>
  </si>
  <si>
    <t>E11452402174</t>
  </si>
  <si>
    <t>F11452402904</t>
  </si>
  <si>
    <t>E11458402170</t>
  </si>
  <si>
    <t>F11458402230</t>
  </si>
  <si>
    <t>E11459402170</t>
  </si>
  <si>
    <t>E11459402174</t>
  </si>
  <si>
    <t>E11459402176</t>
  </si>
  <si>
    <t>E11459402177</t>
  </si>
  <si>
    <t>E11459402200</t>
  </si>
  <si>
    <t>F11459402801</t>
  </si>
  <si>
    <t>F11459402904</t>
  </si>
  <si>
    <t>F11459402906014225</t>
  </si>
  <si>
    <t>F11459402921014225</t>
  </si>
  <si>
    <t>E11461402110</t>
  </si>
  <si>
    <t>E11461402160</t>
  </si>
  <si>
    <t>E11461402170</t>
  </si>
  <si>
    <t>E11461402174</t>
  </si>
  <si>
    <t>E11461402177</t>
  </si>
  <si>
    <t>F11461402904</t>
  </si>
  <si>
    <t>E11471401140</t>
  </si>
  <si>
    <t>F11471401801</t>
  </si>
  <si>
    <t>E11471403140</t>
  </si>
  <si>
    <t>F11471403801</t>
  </si>
  <si>
    <t>E11515403160</t>
  </si>
  <si>
    <t>E11515403172</t>
  </si>
  <si>
    <t>E11515403177</t>
  </si>
  <si>
    <t>E11515403200</t>
  </si>
  <si>
    <t>F11515403801</t>
  </si>
  <si>
    <t>F11515403802</t>
  </si>
  <si>
    <t>E11585402110</t>
  </si>
  <si>
    <t>F11585402801</t>
  </si>
  <si>
    <t>E11649402170</t>
  </si>
  <si>
    <t>E11649402174</t>
  </si>
  <si>
    <t>E11649402176</t>
  </si>
  <si>
    <t>E11649402177</t>
  </si>
  <si>
    <t>E11649402200</t>
  </si>
  <si>
    <t>F11649402801</t>
  </si>
  <si>
    <t>F11649402906014232</t>
  </si>
  <si>
    <t>F11649402921014232</t>
  </si>
  <si>
    <t>F11649402904</t>
  </si>
  <si>
    <t>E11650402170</t>
  </si>
  <si>
    <t>E11650402174</t>
  </si>
  <si>
    <t>F11650402801</t>
  </si>
  <si>
    <t>F11650402904</t>
  </si>
  <si>
    <t>E11655402170</t>
  </si>
  <si>
    <t>E11655402174</t>
  </si>
  <si>
    <t>F11655402801</t>
  </si>
  <si>
    <t>F11655402904</t>
  </si>
  <si>
    <t>E11674402170</t>
  </si>
  <si>
    <t>E11674402174</t>
  </si>
  <si>
    <t>E11674402200</t>
  </si>
  <si>
    <t>F11674402220</t>
  </si>
  <si>
    <t>F11674402802</t>
  </si>
  <si>
    <t>F11674402904</t>
  </si>
  <si>
    <t>E11675402170</t>
  </si>
  <si>
    <t>E11675402174</t>
  </si>
  <si>
    <t>F11675402801</t>
  </si>
  <si>
    <t>F11675402904</t>
  </si>
  <si>
    <t>E11676402170</t>
  </si>
  <si>
    <t>F11676402801</t>
  </si>
  <si>
    <t>E11676402174</t>
  </si>
  <si>
    <t>F11676402904</t>
  </si>
  <si>
    <t>E11677402170</t>
  </si>
  <si>
    <t>E11677402174</t>
  </si>
  <si>
    <t>F11677402904</t>
  </si>
  <si>
    <t>E11715402200</t>
  </si>
  <si>
    <t>F11715402802</t>
  </si>
  <si>
    <t>E11724403172</t>
  </si>
  <si>
    <t>F11724403801</t>
  </si>
  <si>
    <t>E11739402170</t>
  </si>
  <si>
    <t>F11739402904</t>
  </si>
  <si>
    <t>F11739402801</t>
  </si>
  <si>
    <t>E11742402170</t>
  </si>
  <si>
    <t>F11742402904</t>
  </si>
  <si>
    <t>E11742402174</t>
  </si>
  <si>
    <t>E11743402170</t>
  </si>
  <si>
    <t>E11743402174</t>
  </si>
  <si>
    <t>F11743402904</t>
  </si>
  <si>
    <t>E11744402170</t>
  </si>
  <si>
    <t>F11744402801</t>
  </si>
  <si>
    <t>F11744402904</t>
  </si>
  <si>
    <t>E11744402174</t>
  </si>
  <si>
    <t>E11745402170</t>
  </si>
  <si>
    <t>E11745402174</t>
  </si>
  <si>
    <t>F11745402801</t>
  </si>
  <si>
    <t>F11745402904</t>
  </si>
  <si>
    <t>E11746402170</t>
  </si>
  <si>
    <t>F11746402801</t>
  </si>
  <si>
    <t>F11746402904</t>
  </si>
  <si>
    <t>E11746402174</t>
  </si>
  <si>
    <t>E11753402170</t>
  </si>
  <si>
    <t>F11753402904</t>
  </si>
  <si>
    <t>E11753402174</t>
  </si>
  <si>
    <t>E11754403172</t>
  </si>
  <si>
    <t>E11754403200</t>
  </si>
  <si>
    <t>F11754403801</t>
  </si>
  <si>
    <t>F11754403802</t>
  </si>
  <si>
    <t>E11767402170</t>
  </si>
  <si>
    <t>11767</t>
  </si>
  <si>
    <t>E11767402174</t>
  </si>
  <si>
    <t>F11767402801</t>
  </si>
  <si>
    <t>E11772403200</t>
  </si>
  <si>
    <t>F11772403802</t>
  </si>
  <si>
    <t>E11785403171</t>
  </si>
  <si>
    <t>E11785403172</t>
  </si>
  <si>
    <t>F11785403801</t>
  </si>
  <si>
    <t>E11786402200</t>
  </si>
  <si>
    <t>F11786402802</t>
  </si>
  <si>
    <t>E11787402200</t>
  </si>
  <si>
    <t>F11787402906014236</t>
  </si>
  <si>
    <t>E11792403200</t>
  </si>
  <si>
    <t>F11792403802</t>
  </si>
  <si>
    <t>E11794403200</t>
  </si>
  <si>
    <t>F11794403802</t>
  </si>
  <si>
    <t>E11799401140</t>
  </si>
  <si>
    <t>E11799401200</t>
  </si>
  <si>
    <t>F11799401220</t>
  </si>
  <si>
    <t>F11799401801</t>
  </si>
  <si>
    <t>E11802401200</t>
  </si>
  <si>
    <t>F11802401802</t>
  </si>
  <si>
    <t>E11805404150</t>
  </si>
  <si>
    <t>F11805404803</t>
  </si>
  <si>
    <t>F11805404806</t>
  </si>
  <si>
    <t>E11808404150</t>
  </si>
  <si>
    <t>E11808404200</t>
  </si>
  <si>
    <t>F11808404801</t>
  </si>
  <si>
    <t>F11808404802</t>
  </si>
  <si>
    <t>E11840401140</t>
  </si>
  <si>
    <t>F11840401801</t>
  </si>
  <si>
    <t>E11841401140</t>
  </si>
  <si>
    <t>F11841401801</t>
  </si>
  <si>
    <t>E11856402170</t>
  </si>
  <si>
    <t>E11856402200</t>
  </si>
  <si>
    <t>F11856402801</t>
  </si>
  <si>
    <t>F11856402802</t>
  </si>
  <si>
    <t>E11856402170014239</t>
  </si>
  <si>
    <t>E11856402174</t>
  </si>
  <si>
    <t>E11856402174014239</t>
  </si>
  <si>
    <t>F11856402904</t>
  </si>
  <si>
    <t>F11856402906014239</t>
  </si>
  <si>
    <t>F11856402230</t>
  </si>
  <si>
    <t>E11859403172</t>
  </si>
  <si>
    <t>F11859403801</t>
  </si>
  <si>
    <t>E11859403171</t>
  </si>
  <si>
    <t>E11860402170</t>
  </si>
  <si>
    <t>E11864402200</t>
  </si>
  <si>
    <t>F11864402802</t>
  </si>
  <si>
    <t>E11865402110</t>
  </si>
  <si>
    <t>E11865402170</t>
  </si>
  <si>
    <t>F11865402801</t>
  </si>
  <si>
    <t>F11865402904</t>
  </si>
  <si>
    <t>E11865402160</t>
  </si>
  <si>
    <t>F11865402906</t>
  </si>
  <si>
    <t>E11865402174</t>
  </si>
  <si>
    <t>E11865402177</t>
  </si>
  <si>
    <t>E11866402170</t>
  </si>
  <si>
    <t>F11866402801</t>
  </si>
  <si>
    <t>F11866402904</t>
  </si>
  <si>
    <t>F11866402906014242</t>
  </si>
  <si>
    <t>E11868403171</t>
  </si>
  <si>
    <t>E11869402170</t>
  </si>
  <si>
    <t>E11870402170</t>
  </si>
  <si>
    <t>F11870402801</t>
  </si>
  <si>
    <t>E11871402170</t>
  </si>
  <si>
    <t>F11871402801</t>
  </si>
  <si>
    <t>F11871402904</t>
  </si>
  <si>
    <t>E11871402174</t>
  </si>
  <si>
    <t>E11871402176</t>
  </si>
  <si>
    <t>E11871402177</t>
  </si>
  <si>
    <t>E11872402170</t>
  </si>
  <si>
    <t>E11872402174</t>
  </si>
  <si>
    <t>E11872402177</t>
  </si>
  <si>
    <t>F11872402904</t>
  </si>
  <si>
    <t>E11873402170</t>
  </si>
  <si>
    <t>F11873402801</t>
  </si>
  <si>
    <t>E11876403200</t>
  </si>
  <si>
    <t>E11877402200</t>
  </si>
  <si>
    <t>F11877402802</t>
  </si>
  <si>
    <t>E11879403200</t>
  </si>
  <si>
    <t>F11879403904</t>
  </si>
  <si>
    <t>E11880403200</t>
  </si>
  <si>
    <t>F11880403802</t>
  </si>
  <si>
    <t>F11880403904</t>
  </si>
  <si>
    <t>E11881403200</t>
  </si>
  <si>
    <t>F11881403802</t>
  </si>
  <si>
    <t>E11881403174</t>
  </si>
  <si>
    <t>F11881403801</t>
  </si>
  <si>
    <t>F11881403904</t>
  </si>
  <si>
    <t>E11889402200</t>
  </si>
  <si>
    <t>F11889402802</t>
  </si>
  <si>
    <t>E11890402170</t>
  </si>
  <si>
    <t>F11890402801</t>
  </si>
  <si>
    <t>F11890402904</t>
  </si>
  <si>
    <t>E11890402174</t>
  </si>
  <si>
    <t>E11944402170</t>
  </si>
  <si>
    <t>F11944402904</t>
  </si>
  <si>
    <t>E11944402174</t>
  </si>
  <si>
    <t>E11944402176</t>
  </si>
  <si>
    <t>E11944402177</t>
  </si>
  <si>
    <t>F11944402805</t>
  </si>
  <si>
    <t>E11947402200</t>
  </si>
  <si>
    <t>F11947402802</t>
  </si>
  <si>
    <t>E11958402170</t>
  </si>
  <si>
    <t>F11958402904</t>
  </si>
  <si>
    <t>E11958402174</t>
  </si>
  <si>
    <t>E11958402177</t>
  </si>
  <si>
    <t>E11959403171</t>
  </si>
  <si>
    <t>F11959403801</t>
  </si>
  <si>
    <t>E11963402170</t>
  </si>
  <si>
    <t>E11963402174</t>
  </si>
  <si>
    <t>F11963402904</t>
  </si>
  <si>
    <t>E11971401140</t>
  </si>
  <si>
    <t>E11985403160</t>
  </si>
  <si>
    <t>E11985403170</t>
  </si>
  <si>
    <t>F11985403904</t>
  </si>
  <si>
    <t>E11985403174</t>
  </si>
  <si>
    <t>E11986402170</t>
  </si>
  <si>
    <t>E11986402177</t>
  </si>
  <si>
    <t>F11986402904</t>
  </si>
  <si>
    <t>E11987402170</t>
  </si>
  <si>
    <t>F11987402904</t>
  </si>
  <si>
    <t>E11987402177</t>
  </si>
  <si>
    <t>E11987402174</t>
  </si>
  <si>
    <t>E11987402176</t>
  </si>
  <si>
    <t>E12011402170</t>
  </si>
  <si>
    <t>E12011402171</t>
  </si>
  <si>
    <t>E12011402176</t>
  </si>
  <si>
    <t>E12144402170</t>
  </si>
  <si>
    <t>F12144402801</t>
  </si>
  <si>
    <t>E12195402170</t>
  </si>
  <si>
    <t>F12195402801</t>
  </si>
  <si>
    <t>E12229403172</t>
  </si>
  <si>
    <t>F12229403801</t>
  </si>
  <si>
    <t>E12230403172</t>
  </si>
  <si>
    <t>E12230403176</t>
  </si>
  <si>
    <t>E12230403200</t>
  </si>
  <si>
    <t>E12231403200</t>
  </si>
  <si>
    <t>F12231403802</t>
  </si>
  <si>
    <t>E12232403200</t>
  </si>
  <si>
    <t>F12232403802</t>
  </si>
  <si>
    <t>E12237401200</t>
  </si>
  <si>
    <t>F12237401802</t>
  </si>
  <si>
    <t>F12237401999</t>
  </si>
  <si>
    <t>E12241402200</t>
  </si>
  <si>
    <t>F12241402802</t>
  </si>
  <si>
    <t>E12243402170</t>
  </si>
  <si>
    <t>12243</t>
  </si>
  <si>
    <t>F12243402801</t>
  </si>
  <si>
    <t>F12243402904</t>
  </si>
  <si>
    <t>E12246404150</t>
  </si>
  <si>
    <t>F12246404806</t>
  </si>
  <si>
    <t>E12250404150</t>
  </si>
  <si>
    <t>F12250404909</t>
  </si>
  <si>
    <t>E12263402200</t>
  </si>
  <si>
    <t>F12263402906</t>
  </si>
  <si>
    <t>E12314401200</t>
  </si>
  <si>
    <t>E12329402176</t>
  </si>
  <si>
    <t>E12330402176</t>
  </si>
  <si>
    <t>E12331403176</t>
  </si>
  <si>
    <t>F12331403801</t>
  </si>
  <si>
    <t>E12333403176</t>
  </si>
  <si>
    <t>E12334403176</t>
  </si>
  <si>
    <t>E12335403176</t>
  </si>
  <si>
    <t>F12335403801</t>
  </si>
  <si>
    <t>E12336403176</t>
  </si>
  <si>
    <t>F12336403801</t>
  </si>
  <si>
    <t>E12337403176</t>
  </si>
  <si>
    <t>F12337403801</t>
  </si>
  <si>
    <t>E12338403176</t>
  </si>
  <si>
    <t>F12338403801</t>
  </si>
  <si>
    <t>E12347403200</t>
  </si>
  <si>
    <t>E12352401140</t>
  </si>
  <si>
    <t>E12354401200</t>
  </si>
  <si>
    <t>F12354401220</t>
  </si>
  <si>
    <t>E12355401200</t>
  </si>
  <si>
    <t>E12356401200</t>
  </si>
  <si>
    <t>F12356401802</t>
  </si>
  <si>
    <t>E12357401200</t>
  </si>
  <si>
    <t>E12358401200</t>
  </si>
  <si>
    <t>F12358401802</t>
  </si>
  <si>
    <t>E12359401200</t>
  </si>
  <si>
    <t>E12361402200</t>
  </si>
  <si>
    <t>F12361402802</t>
  </si>
  <si>
    <t>E12362402170</t>
  </si>
  <si>
    <t>F12362402801</t>
  </si>
  <si>
    <t>F12362402904</t>
  </si>
  <si>
    <t>E12363402200</t>
  </si>
  <si>
    <t>F12363402802</t>
  </si>
  <si>
    <t>E12364402170</t>
  </si>
  <si>
    <t>F12364402220</t>
  </si>
  <si>
    <t>F12364402801</t>
  </si>
  <si>
    <t>F12364402904</t>
  </si>
  <si>
    <t>E12365403172</t>
  </si>
  <si>
    <t>E12365403200</t>
  </si>
  <si>
    <t>E12366403172</t>
  </si>
  <si>
    <t>E12366403200</t>
  </si>
  <si>
    <t>F12366403801</t>
  </si>
  <si>
    <t>E12367403200</t>
  </si>
  <si>
    <t>F12367403802</t>
  </si>
  <si>
    <t>E12368403200</t>
  </si>
  <si>
    <t>E12369403200</t>
  </si>
  <si>
    <t>F12369403802</t>
  </si>
  <si>
    <t>F12369403904</t>
  </si>
  <si>
    <t>E12370404150</t>
  </si>
  <si>
    <t>F12370404806</t>
  </si>
  <si>
    <t>E12371404200</t>
  </si>
  <si>
    <t>E12372404140</t>
  </si>
  <si>
    <t>F12372404806</t>
  </si>
  <si>
    <t>E12393401140</t>
  </si>
  <si>
    <t>E12394401200</t>
  </si>
  <si>
    <t>F12394401802</t>
  </si>
  <si>
    <t>E12454402170</t>
  </si>
  <si>
    <t>E12498401200</t>
  </si>
  <si>
    <t>F12498401802</t>
  </si>
  <si>
    <t>E12510402200</t>
  </si>
  <si>
    <t>12510</t>
  </si>
  <si>
    <t>F12510402802</t>
  </si>
  <si>
    <t>F12510402220</t>
  </si>
  <si>
    <t>E12564402170</t>
  </si>
  <si>
    <t>F12564402904</t>
  </si>
  <si>
    <t>E12612403200</t>
  </si>
  <si>
    <t>F12612403904</t>
  </si>
  <si>
    <t>E12613403200</t>
  </si>
  <si>
    <t>F12613403904</t>
  </si>
  <si>
    <t>E12614403110</t>
  </si>
  <si>
    <t>F12614403801</t>
  </si>
  <si>
    <t>E12633404150</t>
  </si>
  <si>
    <t>F12633404908</t>
  </si>
  <si>
    <t>F12633404909</t>
  </si>
  <si>
    <t>E12665401140</t>
  </si>
  <si>
    <t>F12665401801</t>
  </si>
  <si>
    <t>E12686402200</t>
  </si>
  <si>
    <t>E12687403200</t>
  </si>
  <si>
    <t>E12688402200</t>
  </si>
  <si>
    <t>F12688402802</t>
  </si>
  <si>
    <t>E12689403170</t>
  </si>
  <si>
    <t>E12689403174</t>
  </si>
  <si>
    <t>E12690402200</t>
  </si>
  <si>
    <t>E12691402170</t>
  </si>
  <si>
    <t>E12691402174</t>
  </si>
  <si>
    <t>E12691402200</t>
  </si>
  <si>
    <t>F12691402904</t>
  </si>
  <si>
    <t>E12692403174</t>
  </si>
  <si>
    <t>E12692403200</t>
  </si>
  <si>
    <t>F12692403801</t>
  </si>
  <si>
    <t>F12692403802</t>
  </si>
  <si>
    <t>E12693402170</t>
  </si>
  <si>
    <t>F12693402904</t>
  </si>
  <si>
    <t>E12694402170</t>
  </si>
  <si>
    <t>E12695402170</t>
  </si>
  <si>
    <t>F12695402904</t>
  </si>
  <si>
    <t>E12700401200</t>
  </si>
  <si>
    <t>F12700401802</t>
  </si>
  <si>
    <t>E12701401200</t>
  </si>
  <si>
    <t>E12702401140</t>
  </si>
  <si>
    <t>E12703401200</t>
  </si>
  <si>
    <t>E12704401200</t>
  </si>
  <si>
    <t>E12705401140</t>
  </si>
  <si>
    <t>E12715401200</t>
  </si>
  <si>
    <t>E12716401200</t>
  </si>
  <si>
    <t>F12716401802</t>
  </si>
  <si>
    <t>E12717402170</t>
  </si>
  <si>
    <t>E12732401200</t>
  </si>
  <si>
    <t>F12732401802</t>
  </si>
  <si>
    <t>E12745401140</t>
  </si>
  <si>
    <t>E12746402170</t>
  </si>
  <si>
    <t>E12746402174</t>
  </si>
  <si>
    <t>F12746402801</t>
  </si>
  <si>
    <t>E12767401200</t>
  </si>
  <si>
    <t>F12767401802</t>
  </si>
  <si>
    <t>E12768401200</t>
  </si>
  <si>
    <t>F12768401802</t>
  </si>
  <si>
    <t>E12790402174</t>
  </si>
  <si>
    <t>E12790402176</t>
  </si>
  <si>
    <t>E12790402177</t>
  </si>
  <si>
    <t>E12790402200</t>
  </si>
  <si>
    <t>F12790402801</t>
  </si>
  <si>
    <t>F12790402802</t>
  </si>
  <si>
    <t>E12791403176</t>
  </si>
  <si>
    <t>E12867401140</t>
  </si>
  <si>
    <t>E12873402170</t>
  </si>
  <si>
    <t>F12873402801</t>
  </si>
  <si>
    <t>E12881401200</t>
  </si>
  <si>
    <t>E12896401200</t>
  </si>
  <si>
    <t>E12911402170</t>
  </si>
  <si>
    <t>E12915403200</t>
  </si>
  <si>
    <t>E12918403130</t>
  </si>
  <si>
    <t>F12918403801</t>
  </si>
  <si>
    <t>E12919402170</t>
  </si>
  <si>
    <t>F12919402801</t>
  </si>
  <si>
    <t>E12932401200</t>
  </si>
  <si>
    <t>F12932401802</t>
  </si>
  <si>
    <t>E12950402170</t>
  </si>
  <si>
    <t>E12956402170</t>
  </si>
  <si>
    <t>E12968402176</t>
  </si>
  <si>
    <t>E12969402176</t>
  </si>
  <si>
    <t>F12969402801</t>
  </si>
  <si>
    <t>E12970402176</t>
  </si>
  <si>
    <t>E12971402176</t>
  </si>
  <si>
    <t>E12972402176</t>
  </si>
  <si>
    <t>E12973403176</t>
  </si>
  <si>
    <t>F12973403801</t>
  </si>
  <si>
    <t>E12974403176</t>
  </si>
  <si>
    <t>F12974403801</t>
  </si>
  <si>
    <t>E12975403176</t>
  </si>
  <si>
    <t>E12976403176</t>
  </si>
  <si>
    <t>E12977403176</t>
  </si>
  <si>
    <t>F12977403801</t>
  </si>
  <si>
    <t>E12978403176</t>
  </si>
  <si>
    <t>E12979403176</t>
  </si>
  <si>
    <t>F12979403801</t>
  </si>
  <si>
    <t>E12980403176</t>
  </si>
  <si>
    <t>E12981403176</t>
  </si>
  <si>
    <t>F12981403801</t>
  </si>
  <si>
    <t>E12982403176</t>
  </si>
  <si>
    <t>F12982403801</t>
  </si>
  <si>
    <t>E12983403176</t>
  </si>
  <si>
    <t>E12984403176</t>
  </si>
  <si>
    <t>E12985403176</t>
  </si>
  <si>
    <t>F12985403801</t>
  </si>
  <si>
    <t>E12986403176</t>
  </si>
  <si>
    <t>E12987403176</t>
  </si>
  <si>
    <t>F12987403801</t>
  </si>
  <si>
    <t>E12988403176</t>
  </si>
  <si>
    <t>E13064401140</t>
  </si>
  <si>
    <t>ENGINEERING - FACILITIES MGMT Total</t>
  </si>
  <si>
    <t xml:space="preserve">SCHENK ST &amp; RICHARD ST RESURFACING </t>
  </si>
  <si>
    <t xml:space="preserve">WESTVIEW HILLS SEWER &amp; WATER A.D.  </t>
  </si>
  <si>
    <t>ENGINEERING - MAJOR STREETS Total</t>
  </si>
  <si>
    <t>ENGINEERING - OTHER PROJECTS Total</t>
  </si>
  <si>
    <t>ENGINEERING - PED/BIKE Total</t>
  </si>
  <si>
    <t>10068</t>
  </si>
  <si>
    <t xml:space="preserve">PUBLIC HOUSING REDEVELOPEMENT-17   </t>
  </si>
  <si>
    <t>10070</t>
  </si>
  <si>
    <t xml:space="preserve">CENTER FOR INDUSTRY AND COMMERCE   </t>
  </si>
  <si>
    <t>10294</t>
  </si>
  <si>
    <t xml:space="preserve">MONROE &amp; ODANA RESURFACING         </t>
  </si>
  <si>
    <t>10336</t>
  </si>
  <si>
    <t xml:space="preserve">WILLOW CREEK IMPROVEMENTS          </t>
  </si>
  <si>
    <t>10416</t>
  </si>
  <si>
    <t>10449</t>
  </si>
  <si>
    <t xml:space="preserve">WASTE TRANSFER STORMWATER IMPR     </t>
  </si>
  <si>
    <t>10470</t>
  </si>
  <si>
    <t>10568</t>
  </si>
  <si>
    <t xml:space="preserve">NEW GENERATOR                      </t>
  </si>
  <si>
    <t>10578</t>
  </si>
  <si>
    <t>CDA REDEVl VILLAGE ON PARK ROOF REP</t>
  </si>
  <si>
    <t xml:space="preserve">LAND MANAGEMENT IMPROVEMENTS       </t>
  </si>
  <si>
    <t>10844</t>
  </si>
  <si>
    <t xml:space="preserve">TRUAX REDEVELOPMENT PHASE 2        </t>
  </si>
  <si>
    <t>10900</t>
  </si>
  <si>
    <t>10946</t>
  </si>
  <si>
    <t xml:space="preserve">MATC NORTH DITCH MAINTENANCE       </t>
  </si>
  <si>
    <t>10986</t>
  </si>
  <si>
    <t xml:space="preserve">CORPORATE DR GREENWAY              </t>
  </si>
  <si>
    <t>11016</t>
  </si>
  <si>
    <t xml:space="preserve">STREETS 2017 EMERALD ASH BORER     </t>
  </si>
  <si>
    <t>11081</t>
  </si>
  <si>
    <t>PUBLIC DRINKING FOUNTN UNALLOC 2016</t>
  </si>
  <si>
    <t>11097</t>
  </si>
  <si>
    <t>UTILITY REPL W/ RESURFACING 2016 #1</t>
  </si>
  <si>
    <t>11103</t>
  </si>
  <si>
    <t xml:space="preserve">LANGDON ST RESURFACING             </t>
  </si>
  <si>
    <t>11106</t>
  </si>
  <si>
    <t xml:space="preserve">REQUESTED SIDEWALK CITYWIDE 2016   </t>
  </si>
  <si>
    <t>11107</t>
  </si>
  <si>
    <t xml:space="preserve">SIDEWALK SAWCUTTING 2016           </t>
  </si>
  <si>
    <t>11109</t>
  </si>
  <si>
    <t>PED/BIKE INFRA ENHANCE UNALLOC 2016</t>
  </si>
  <si>
    <t>11126</t>
  </si>
  <si>
    <t xml:space="preserve">TRAFFIC CALMING 2016               </t>
  </si>
  <si>
    <t>11226</t>
  </si>
  <si>
    <t>FACILITY REPAIRS &amp;IMPROVEMENTS 2017</t>
  </si>
  <si>
    <t>11351</t>
  </si>
  <si>
    <t xml:space="preserve">MONONA BAY WEED CUTTER DREDGING    </t>
  </si>
  <si>
    <t>11363</t>
  </si>
  <si>
    <t xml:space="preserve">OLBRICH SOLAR HOT WATER SYSTEM     </t>
  </si>
  <si>
    <t>11366</t>
  </si>
  <si>
    <t xml:space="preserve">FIRE STATION 9 ROOF REPLACEMENT    </t>
  </si>
  <si>
    <t>11369</t>
  </si>
  <si>
    <t xml:space="preserve">2017 RESURFACING PROGRAM           </t>
  </si>
  <si>
    <t>11379</t>
  </si>
  <si>
    <t xml:space="preserve">SOUTH POLICE CONTROLS UPGRADE      </t>
  </si>
  <si>
    <t>11384</t>
  </si>
  <si>
    <t xml:space="preserve">2016 RRFB PROGRAM                  </t>
  </si>
  <si>
    <t>11404</t>
  </si>
  <si>
    <t>FIRE BLDG ELEC HVAC WINDOW UPGRADES</t>
  </si>
  <si>
    <t>11431</t>
  </si>
  <si>
    <t xml:space="preserve">SUNSET CT                          </t>
  </si>
  <si>
    <t>11435</t>
  </si>
  <si>
    <t xml:space="preserve">YUMA DR RESURFACING                </t>
  </si>
  <si>
    <t>11447</t>
  </si>
  <si>
    <t xml:space="preserve">3629 MARSH RD LAND ACQUISITION     </t>
  </si>
  <si>
    <t>11462</t>
  </si>
  <si>
    <t xml:space="preserve">TRAFFIC CALMING 2017               </t>
  </si>
  <si>
    <t>11464</t>
  </si>
  <si>
    <t xml:space="preserve">REQUESTED SIDEWALK CITYWIDE 2017   </t>
  </si>
  <si>
    <t>11467</t>
  </si>
  <si>
    <t xml:space="preserve">SIDEWALK SAWCUTTING 2017           </t>
  </si>
  <si>
    <t>11473</t>
  </si>
  <si>
    <t xml:space="preserve">CIPP REHAB SAN &amp; STORM SEWERS 2016 </t>
  </si>
  <si>
    <t>11553</t>
  </si>
  <si>
    <t>11555</t>
  </si>
  <si>
    <t xml:space="preserve">GENERAL BUILDING IMPROV 2017       </t>
  </si>
  <si>
    <t>11560</t>
  </si>
  <si>
    <t xml:space="preserve">GREEN POWER 2017                   </t>
  </si>
  <si>
    <t>11571</t>
  </si>
  <si>
    <t xml:space="preserve">NEW SIDEWALK INSTALLATION 2017     </t>
  </si>
  <si>
    <t>11578</t>
  </si>
  <si>
    <t xml:space="preserve">FIRE STATION 10 BATHROOM REMODEL   </t>
  </si>
  <si>
    <t>11587</t>
  </si>
  <si>
    <t xml:space="preserve">TRAFFIC CALMING 2018               </t>
  </si>
  <si>
    <t>11599</t>
  </si>
  <si>
    <t xml:space="preserve">S LIVINGSTON ST-E WASH TO E WILSON </t>
  </si>
  <si>
    <t>11653</t>
  </si>
  <si>
    <t xml:space="preserve">SUMMIT MAINTENANCE SHOP            </t>
  </si>
  <si>
    <t>11659</t>
  </si>
  <si>
    <t xml:space="preserve">JOHN NOLEN DR PED BIKE OVERPASS    </t>
  </si>
  <si>
    <t>11700</t>
  </si>
  <si>
    <t xml:space="preserve">WHITNEY WAY INLETS                 </t>
  </si>
  <si>
    <t>11722</t>
  </si>
  <si>
    <t xml:space="preserve">FREY ST AND SAWYER TER RESURFACING </t>
  </si>
  <si>
    <t>11763</t>
  </si>
  <si>
    <t xml:space="preserve">COLDSPRING AVE GATE UPGRADE        </t>
  </si>
  <si>
    <t>11770</t>
  </si>
  <si>
    <t xml:space="preserve">ORDERED SIDEWALK DISTRICT 16       </t>
  </si>
  <si>
    <t>11774</t>
  </si>
  <si>
    <t>GLENWOOD CHILDRENS PARK STORM IMPRV</t>
  </si>
  <si>
    <t>11784</t>
  </si>
  <si>
    <t xml:space="preserve">CRACK REPAIR AND CHIP SEAL 2018    </t>
  </si>
  <si>
    <t>11790</t>
  </si>
  <si>
    <t xml:space="preserve">RECONSTRUCTION STREETS 2018        </t>
  </si>
  <si>
    <t>11804</t>
  </si>
  <si>
    <t xml:space="preserve">SUSTAINABILITY IMPROVEMENTS 2018   </t>
  </si>
  <si>
    <t>11809</t>
  </si>
  <si>
    <t xml:space="preserve">PUMP STATION GENERATORS 2018       </t>
  </si>
  <si>
    <t>11818</t>
  </si>
  <si>
    <t xml:space="preserve">PUBLIC HOUSING REDEVELOPMENT-18    </t>
  </si>
  <si>
    <t>11833</t>
  </si>
  <si>
    <t xml:space="preserve">WATERWAYS 2018                     </t>
  </si>
  <si>
    <t>11874</t>
  </si>
  <si>
    <t xml:space="preserve">BIKEWAYS 2019                      </t>
  </si>
  <si>
    <t>11875</t>
  </si>
  <si>
    <t xml:space="preserve">BRIDGE REPAIRS 2019                </t>
  </si>
  <si>
    <t>11978</t>
  </si>
  <si>
    <t xml:space="preserve">GLENWOOD CHLDRN PARK PIPE REPL     </t>
  </si>
  <si>
    <t>12109</t>
  </si>
  <si>
    <t xml:space="preserve">GREEN POWER 2019                   </t>
  </si>
  <si>
    <t>12197</t>
  </si>
  <si>
    <t xml:space="preserve">FIRE STATION 12 SECONDARY BOILER   </t>
  </si>
  <si>
    <t>12235</t>
  </si>
  <si>
    <t xml:space="preserve">CCB IMPROVEMENTS 2019              </t>
  </si>
  <si>
    <t xml:space="preserve">PAVEMENT MANAGEMENT 2019           </t>
  </si>
  <si>
    <t>12254</t>
  </si>
  <si>
    <t xml:space="preserve">TRENCHLESS SEWER REHAB 2019        </t>
  </si>
  <si>
    <t>12377</t>
  </si>
  <si>
    <t xml:space="preserve">SEWER ACCESS IMPROVEMENTS 2020     </t>
  </si>
  <si>
    <t xml:space="preserve">AUG 20 FLOOD RESPONSE-CAPITAL      </t>
  </si>
  <si>
    <t>13117</t>
  </si>
  <si>
    <t>2019 WOOD STREETLIGHT POLE REPLACEM</t>
  </si>
  <si>
    <t>17076</t>
  </si>
  <si>
    <t xml:space="preserve">LIBR MAJOR REPAIR/REPLACEMENT 2018 </t>
  </si>
  <si>
    <t>17156</t>
  </si>
  <si>
    <t>17210</t>
  </si>
  <si>
    <t xml:space="preserve">COMMUNICATIONS EQUIPMENT-2016      </t>
  </si>
  <si>
    <t>17241</t>
  </si>
  <si>
    <t xml:space="preserve">POLICE TECH AND EQUIP 2019         </t>
  </si>
  <si>
    <t>17367</t>
  </si>
  <si>
    <t xml:space="preserve">EQUIPMENT PLAYGROUNDS              </t>
  </si>
  <si>
    <t>17371</t>
  </si>
  <si>
    <t xml:space="preserve">ELMSIDE PLAYGROUND                 </t>
  </si>
  <si>
    <t>17452</t>
  </si>
  <si>
    <t xml:space="preserve">COMMUNICATION EQUIPMENT-2018       </t>
  </si>
  <si>
    <t>17498</t>
  </si>
  <si>
    <t xml:space="preserve">CAMAR PLANNING DEV                 </t>
  </si>
  <si>
    <t>45848</t>
  </si>
  <si>
    <t xml:space="preserve">ODANA RD, 702                      </t>
  </si>
  <si>
    <t>63023</t>
  </si>
  <si>
    <t>CENTER FOR INDUSTRY &amp; COMMERCE 2018</t>
  </si>
  <si>
    <t>63028</t>
  </si>
  <si>
    <t xml:space="preserve">COOP ENTERPRISE DEVELOPMENT 2018   </t>
  </si>
  <si>
    <t>63031</t>
  </si>
  <si>
    <t xml:space="preserve">COOP ENTERPRISE DEVELOPMENT 2016   </t>
  </si>
  <si>
    <t>63051</t>
  </si>
  <si>
    <t xml:space="preserve">FACADE IMPROVEMENT GRANTS 2019     </t>
  </si>
  <si>
    <t>63061</t>
  </si>
  <si>
    <t xml:space="preserve">GENERAL LAND ACQUISITION FUND 2019 </t>
  </si>
  <si>
    <t>E1006891130</t>
  </si>
  <si>
    <t>F1006891801</t>
  </si>
  <si>
    <t>E1007063200</t>
  </si>
  <si>
    <t>F1007063901</t>
  </si>
  <si>
    <t>E1007064200</t>
  </si>
  <si>
    <t>F1007064802</t>
  </si>
  <si>
    <t>E1057891140</t>
  </si>
  <si>
    <t>E1057891200</t>
  </si>
  <si>
    <t>F1057891801</t>
  </si>
  <si>
    <t>F1057891806</t>
  </si>
  <si>
    <t>F105789180650080</t>
  </si>
  <si>
    <t>E1084491140</t>
  </si>
  <si>
    <t>E1084491200</t>
  </si>
  <si>
    <t>F1084491801</t>
  </si>
  <si>
    <t>E1174583173</t>
  </si>
  <si>
    <t>F1174583806</t>
  </si>
  <si>
    <t>F1174583808</t>
  </si>
  <si>
    <t>F1174583904</t>
  </si>
  <si>
    <t>E1174584174</t>
  </si>
  <si>
    <t>F1174584801</t>
  </si>
  <si>
    <t>F1174584806</t>
  </si>
  <si>
    <t>F1174584904</t>
  </si>
  <si>
    <t>E1174586179</t>
  </si>
  <si>
    <t>F1174586808</t>
  </si>
  <si>
    <t>E1176783173</t>
  </si>
  <si>
    <t>F1176783806</t>
  </si>
  <si>
    <t>F1176783904</t>
  </si>
  <si>
    <t>E1176786179</t>
  </si>
  <si>
    <t>F1176786808</t>
  </si>
  <si>
    <t>E117748417484200</t>
  </si>
  <si>
    <t>F1177484801</t>
  </si>
  <si>
    <t>F1177484806</t>
  </si>
  <si>
    <t>E1180983150</t>
  </si>
  <si>
    <t>F1180983806</t>
  </si>
  <si>
    <t>E1181891140</t>
  </si>
  <si>
    <t>F1181891801</t>
  </si>
  <si>
    <t>F1181891806</t>
  </si>
  <si>
    <t>E1224383173</t>
  </si>
  <si>
    <t>F1224383806</t>
  </si>
  <si>
    <t>F1224383808</t>
  </si>
  <si>
    <t>F1224383904</t>
  </si>
  <si>
    <t>E1224384174</t>
  </si>
  <si>
    <t>F1224384801</t>
  </si>
  <si>
    <t>F1224384806</t>
  </si>
  <si>
    <t>F1224384904</t>
  </si>
  <si>
    <t>E1225483173</t>
  </si>
  <si>
    <t>F1225483808</t>
  </si>
  <si>
    <t>E1237783130</t>
  </si>
  <si>
    <t>F1237783806</t>
  </si>
  <si>
    <t>E1251044150</t>
  </si>
  <si>
    <t>F1251044801</t>
  </si>
  <si>
    <t>E1251083173</t>
  </si>
  <si>
    <t>F1251083806</t>
  </si>
  <si>
    <t>E1251084174</t>
  </si>
  <si>
    <t>E1251084200</t>
  </si>
  <si>
    <t>F1251084806</t>
  </si>
  <si>
    <t>F1251084811</t>
  </si>
  <si>
    <t>E1724131150</t>
  </si>
  <si>
    <t>E1724131161</t>
  </si>
  <si>
    <t>F1724131801</t>
  </si>
  <si>
    <t>E6302363200</t>
  </si>
  <si>
    <t>F6302363901</t>
  </si>
  <si>
    <t>E6302863200</t>
  </si>
  <si>
    <t>F6302863802</t>
  </si>
  <si>
    <t>E6303163200</t>
  </si>
  <si>
    <t>F6303163901</t>
  </si>
  <si>
    <t>E6305163200</t>
  </si>
  <si>
    <t>F6305163806</t>
  </si>
  <si>
    <t>E6306163110</t>
  </si>
  <si>
    <t>E6306163200</t>
  </si>
  <si>
    <t>F6306163806</t>
  </si>
  <si>
    <t>F6306163811</t>
  </si>
  <si>
    <t>E1730251200</t>
  </si>
  <si>
    <t>F1730251802</t>
  </si>
  <si>
    <t>F1730251902012406</t>
  </si>
  <si>
    <t>F1730251907</t>
  </si>
  <si>
    <t>E1244717150</t>
  </si>
  <si>
    <t>E1244717200</t>
  </si>
  <si>
    <t>F1244717801</t>
  </si>
  <si>
    <t>F1244717802</t>
  </si>
  <si>
    <t>E1733251200</t>
  </si>
  <si>
    <t>F1733251804</t>
  </si>
  <si>
    <t>E1905751200</t>
  </si>
  <si>
    <t>F1905751802</t>
  </si>
  <si>
    <t>F1905751804</t>
  </si>
  <si>
    <t>E1739251200</t>
  </si>
  <si>
    <t>F1739251802</t>
  </si>
  <si>
    <t>E1186383130</t>
  </si>
  <si>
    <t>F1186383806</t>
  </si>
  <si>
    <t>E1090683160</t>
  </si>
  <si>
    <t>E1090683173</t>
  </si>
  <si>
    <t>F1090683806</t>
  </si>
  <si>
    <t>F1090683808</t>
  </si>
  <si>
    <t>F1090683904</t>
  </si>
  <si>
    <t>E1090684174</t>
  </si>
  <si>
    <t>E109068417484100</t>
  </si>
  <si>
    <t>F1090684801</t>
  </si>
  <si>
    <t>F1090684904</t>
  </si>
  <si>
    <t>E1090686179</t>
  </si>
  <si>
    <t>F1090686808</t>
  </si>
  <si>
    <t>E1267751130</t>
  </si>
  <si>
    <t>F1267751601</t>
  </si>
  <si>
    <t>F1267751902012417</t>
  </si>
  <si>
    <t>E1118683173</t>
  </si>
  <si>
    <t>F1118683806</t>
  </si>
  <si>
    <t>F1118683808</t>
  </si>
  <si>
    <t>F1118683904</t>
  </si>
  <si>
    <t>E1118684174</t>
  </si>
  <si>
    <t>F1118684801</t>
  </si>
  <si>
    <t>F1118684806</t>
  </si>
  <si>
    <t>F1118684904</t>
  </si>
  <si>
    <t>E1118686179</t>
  </si>
  <si>
    <t>F1118686808</t>
  </si>
  <si>
    <t>E1281551200</t>
  </si>
  <si>
    <t>F1281551802</t>
  </si>
  <si>
    <t>E1145983173</t>
  </si>
  <si>
    <t>F1145983806</t>
  </si>
  <si>
    <t>F1145983808</t>
  </si>
  <si>
    <t>F1145983904</t>
  </si>
  <si>
    <t>E1145984174</t>
  </si>
  <si>
    <t>F1145984801</t>
  </si>
  <si>
    <t>F1145984806</t>
  </si>
  <si>
    <t>F1145984904</t>
  </si>
  <si>
    <t>E1145986179</t>
  </si>
  <si>
    <t>F1145986808</t>
  </si>
  <si>
    <t>E1268151130</t>
  </si>
  <si>
    <t>F1268151902012414</t>
  </si>
  <si>
    <t>E1275084174</t>
  </si>
  <si>
    <t>F1275084806</t>
  </si>
  <si>
    <t>E1751451110</t>
  </si>
  <si>
    <t>F1751451902012412</t>
  </si>
  <si>
    <t>E1167583173</t>
  </si>
  <si>
    <t>F1167583806</t>
  </si>
  <si>
    <t>F1167583808</t>
  </si>
  <si>
    <t>F1167583904</t>
  </si>
  <si>
    <t>E1167583200</t>
  </si>
  <si>
    <t>F1167583811</t>
  </si>
  <si>
    <t>E1167584174</t>
  </si>
  <si>
    <t>F1167584801</t>
  </si>
  <si>
    <t>F1167584806</t>
  </si>
  <si>
    <t>E1167586179</t>
  </si>
  <si>
    <t>F1167586808</t>
  </si>
  <si>
    <t>E1751751200</t>
  </si>
  <si>
    <t>F1751751912012411</t>
  </si>
  <si>
    <t>E1198683173</t>
  </si>
  <si>
    <t>F1198683806</t>
  </si>
  <si>
    <t>F1198683904</t>
  </si>
  <si>
    <t>E1198684174</t>
  </si>
  <si>
    <t>F1198684904</t>
  </si>
  <si>
    <t>E1198686179</t>
  </si>
  <si>
    <t>F1198686808</t>
  </si>
  <si>
    <t>E1016984174</t>
  </si>
  <si>
    <t>F1016984801</t>
  </si>
  <si>
    <t>E1184283160012419</t>
  </si>
  <si>
    <t>E1184283173</t>
  </si>
  <si>
    <t>E1184283173012419</t>
  </si>
  <si>
    <t>F1184283806</t>
  </si>
  <si>
    <t>F1184283902012419</t>
  </si>
  <si>
    <t>E1065886140</t>
  </si>
  <si>
    <t>F1065886808</t>
  </si>
  <si>
    <t>E1707145176</t>
  </si>
  <si>
    <t>E1707145200</t>
  </si>
  <si>
    <t>F1707145801</t>
  </si>
  <si>
    <t>E1287084174</t>
  </si>
  <si>
    <t>E1192284174</t>
  </si>
  <si>
    <t>F1192284806</t>
  </si>
  <si>
    <t>E1044086200</t>
  </si>
  <si>
    <t>F1044086806</t>
  </si>
  <si>
    <t>E1242586140</t>
  </si>
  <si>
    <t>E1242586150</t>
  </si>
  <si>
    <t>F1242586808</t>
  </si>
  <si>
    <t>E1253286140</t>
  </si>
  <si>
    <t>E1253286150</t>
  </si>
  <si>
    <t>F1253286808</t>
  </si>
  <si>
    <t>E1253286179</t>
  </si>
  <si>
    <t>E1253386179</t>
  </si>
  <si>
    <t>F1253386808</t>
  </si>
  <si>
    <t>E1189686179</t>
  </si>
  <si>
    <t>F1189686808</t>
  </si>
  <si>
    <t>E1242986179</t>
  </si>
  <si>
    <t>F1242986808</t>
  </si>
  <si>
    <t>E1243086179</t>
  </si>
  <si>
    <t>F1243086808</t>
  </si>
  <si>
    <t>E1189886179</t>
  </si>
  <si>
    <t>F1189886808</t>
  </si>
  <si>
    <t>E1242886179</t>
  </si>
  <si>
    <t>F1242886808</t>
  </si>
  <si>
    <t>E1253586179</t>
  </si>
  <si>
    <t>F1253586808</t>
  </si>
  <si>
    <t>E1247686179</t>
  </si>
  <si>
    <t>F1247686808</t>
  </si>
  <si>
    <t>E1189786179</t>
  </si>
  <si>
    <t>F1189786808</t>
  </si>
  <si>
    <t>E8600586140</t>
  </si>
  <si>
    <t>E8600586179</t>
  </si>
  <si>
    <t>F8600586806</t>
  </si>
  <si>
    <t>E8600586200</t>
  </si>
  <si>
    <t>F8600586811</t>
  </si>
  <si>
    <t>E1285051200</t>
  </si>
  <si>
    <t>E1277451130</t>
  </si>
  <si>
    <t>E1738151130</t>
  </si>
  <si>
    <t>F1738151902012414</t>
  </si>
  <si>
    <t>F1738151902012401</t>
  </si>
  <si>
    <t>E1279951130</t>
  </si>
  <si>
    <t>F1279951902012414</t>
  </si>
  <si>
    <t>E1753351130</t>
  </si>
  <si>
    <t>F1753351801</t>
  </si>
  <si>
    <t>F1753351902012410</t>
  </si>
  <si>
    <t>E1267183173</t>
  </si>
  <si>
    <t>F1267183806</t>
  </si>
  <si>
    <t>E1291286150</t>
  </si>
  <si>
    <t>F1291286806</t>
  </si>
  <si>
    <t>E1025983173</t>
  </si>
  <si>
    <t>F1025983806</t>
  </si>
  <si>
    <t>F1025983808</t>
  </si>
  <si>
    <t>F1025983904</t>
  </si>
  <si>
    <t>E1025984174</t>
  </si>
  <si>
    <t>F1025984801</t>
  </si>
  <si>
    <t>F1025984806</t>
  </si>
  <si>
    <t>F1025984904</t>
  </si>
  <si>
    <t>E1016884174</t>
  </si>
  <si>
    <t>F1016884801</t>
  </si>
  <si>
    <t>E8600786179</t>
  </si>
  <si>
    <t>F8600786808</t>
  </si>
  <si>
    <t>E1248884110</t>
  </si>
  <si>
    <t>F1248884801</t>
  </si>
  <si>
    <t>F1248884902</t>
  </si>
  <si>
    <t>E1273345130</t>
  </si>
  <si>
    <t>E1052051130</t>
  </si>
  <si>
    <t>F1052051801</t>
  </si>
  <si>
    <t>E1903051130</t>
  </si>
  <si>
    <t>F1903051801</t>
  </si>
  <si>
    <t>F1903051902012416</t>
  </si>
  <si>
    <t>E1718551130</t>
  </si>
  <si>
    <t>F1718551801</t>
  </si>
  <si>
    <t>F1718551902012407</t>
  </si>
  <si>
    <t>E1090283173</t>
  </si>
  <si>
    <t>F1090283806</t>
  </si>
  <si>
    <t>F1090283808</t>
  </si>
  <si>
    <t>F1090283904</t>
  </si>
  <si>
    <t>E1090284174</t>
  </si>
  <si>
    <t>F1090284801</t>
  </si>
  <si>
    <t>F1090284806</t>
  </si>
  <si>
    <t>E1115583173</t>
  </si>
  <si>
    <t>F1115583806</t>
  </si>
  <si>
    <t>F1115583808</t>
  </si>
  <si>
    <t>E1029345176</t>
  </si>
  <si>
    <t>E1029345177</t>
  </si>
  <si>
    <t>E1029345200</t>
  </si>
  <si>
    <t>F1029345801</t>
  </si>
  <si>
    <t>F1029345901</t>
  </si>
  <si>
    <t>E1029383173</t>
  </si>
  <si>
    <t>F1029383808</t>
  </si>
  <si>
    <t>E1029384174</t>
  </si>
  <si>
    <t>F1029384801</t>
  </si>
  <si>
    <t>E1029386179</t>
  </si>
  <si>
    <t>F1029386808</t>
  </si>
  <si>
    <t>E1123983173</t>
  </si>
  <si>
    <t>F1123983806</t>
  </si>
  <si>
    <t>F1123983808</t>
  </si>
  <si>
    <t>E1123986179</t>
  </si>
  <si>
    <t>F1123986808</t>
  </si>
  <si>
    <t>E1244682150</t>
  </si>
  <si>
    <t>F1244682806</t>
  </si>
  <si>
    <t>E1763082150</t>
  </si>
  <si>
    <t>F1763082806</t>
  </si>
  <si>
    <t>E1762082150</t>
  </si>
  <si>
    <t>F1762082806</t>
  </si>
  <si>
    <t>E8601086179</t>
  </si>
  <si>
    <t>F8601086808</t>
  </si>
  <si>
    <t>E1287986150</t>
  </si>
  <si>
    <t>F1287986808</t>
  </si>
  <si>
    <t>E1287586150</t>
  </si>
  <si>
    <t>F1287586808</t>
  </si>
  <si>
    <t>F1287586999</t>
  </si>
  <si>
    <t>E1288086150</t>
  </si>
  <si>
    <t>F1288086808</t>
  </si>
  <si>
    <t>E1287886150</t>
  </si>
  <si>
    <t>F1287886808</t>
  </si>
  <si>
    <t>E1287786150</t>
  </si>
  <si>
    <t>F1287786808</t>
  </si>
  <si>
    <t>F1287786999</t>
  </si>
  <si>
    <t>E1287686150</t>
  </si>
  <si>
    <t>F1287686808</t>
  </si>
  <si>
    <t>E1273686200</t>
  </si>
  <si>
    <t>F1273686806</t>
  </si>
  <si>
    <t>F1273686808</t>
  </si>
  <si>
    <t>E1292186150</t>
  </si>
  <si>
    <t>F1292186808</t>
  </si>
  <si>
    <t>E1293586140</t>
  </si>
  <si>
    <t>E1293586200</t>
  </si>
  <si>
    <t>F1293586806</t>
  </si>
  <si>
    <t>F1293586808</t>
  </si>
  <si>
    <t>E1273786150</t>
  </si>
  <si>
    <t>F1273786808</t>
  </si>
  <si>
    <t>E1292286150</t>
  </si>
  <si>
    <t>F1292286808</t>
  </si>
  <si>
    <t>E1286686150</t>
  </si>
  <si>
    <t>F1286686808</t>
  </si>
  <si>
    <t>E1307386140</t>
  </si>
  <si>
    <t>F1307386808</t>
  </si>
  <si>
    <t>E1269883173</t>
  </si>
  <si>
    <t>F1269883808</t>
  </si>
  <si>
    <t>E1261786150</t>
  </si>
  <si>
    <t>F1261786808</t>
  </si>
  <si>
    <t>E4501645177</t>
  </si>
  <si>
    <t>F4501645904</t>
  </si>
  <si>
    <t>E1903151200</t>
  </si>
  <si>
    <t>F1903151802</t>
  </si>
  <si>
    <t>E121968417484600</t>
  </si>
  <si>
    <t>F1219684801</t>
  </si>
  <si>
    <t>E4580945176</t>
  </si>
  <si>
    <t>F4580945201</t>
  </si>
  <si>
    <t>F4580945801</t>
  </si>
  <si>
    <t>E1116883173</t>
  </si>
  <si>
    <t>F1116883806</t>
  </si>
  <si>
    <t>E1116886179</t>
  </si>
  <si>
    <t>F1116886808</t>
  </si>
  <si>
    <t>E1094486140</t>
  </si>
  <si>
    <t>F1094486808</t>
  </si>
  <si>
    <t>E1256686161</t>
  </si>
  <si>
    <t>E1256686200</t>
  </si>
  <si>
    <t>F1256686811</t>
  </si>
  <si>
    <t>E126119215051210</t>
  </si>
  <si>
    <t>E126119220051210</t>
  </si>
  <si>
    <t>F126119280651210</t>
  </si>
  <si>
    <t>E126109215051208</t>
  </si>
  <si>
    <t>E126109220051208</t>
  </si>
  <si>
    <t>F126109280651208</t>
  </si>
  <si>
    <t>F126109281151208</t>
  </si>
  <si>
    <t>E1245783173</t>
  </si>
  <si>
    <t>F1245783806</t>
  </si>
  <si>
    <t>E1238083173</t>
  </si>
  <si>
    <t>F1238083806</t>
  </si>
  <si>
    <t>F1238083808</t>
  </si>
  <si>
    <t>E1714751200</t>
  </si>
  <si>
    <t>F1714751901</t>
  </si>
  <si>
    <t>E1123585150114211</t>
  </si>
  <si>
    <t>E1123585200</t>
  </si>
  <si>
    <t>F1123585801</t>
  </si>
  <si>
    <t>F1123585802</t>
  </si>
  <si>
    <t>E1123485150114207</t>
  </si>
  <si>
    <t>E1123485150119208</t>
  </si>
  <si>
    <t>F1123485201</t>
  </si>
  <si>
    <t>F1123485202</t>
  </si>
  <si>
    <t>F1123485801</t>
  </si>
  <si>
    <t>E1123385150</t>
  </si>
  <si>
    <t>E1123385161114208</t>
  </si>
  <si>
    <t>F1123385801</t>
  </si>
  <si>
    <t>E1262145176</t>
  </si>
  <si>
    <t>F1262145801</t>
  </si>
  <si>
    <t>E1122385150111201</t>
  </si>
  <si>
    <t>F1122385201</t>
  </si>
  <si>
    <t>F1122385202</t>
  </si>
  <si>
    <t>F1122385203</t>
  </si>
  <si>
    <t>F1122385220</t>
  </si>
  <si>
    <t>F1122385801</t>
  </si>
  <si>
    <t>E1122285150111201</t>
  </si>
  <si>
    <t>F1122285201</t>
  </si>
  <si>
    <t>F1122285202</t>
  </si>
  <si>
    <t>E4502945176</t>
  </si>
  <si>
    <t>F4502945220</t>
  </si>
  <si>
    <t>F4502945240</t>
  </si>
  <si>
    <t>F4502945801</t>
  </si>
  <si>
    <t>F4502945805</t>
  </si>
  <si>
    <t>F4502945904</t>
  </si>
  <si>
    <t>E4502845176</t>
  </si>
  <si>
    <t>F4502845220</t>
  </si>
  <si>
    <t>F4502845240</t>
  </si>
  <si>
    <t>F4502845301</t>
  </si>
  <si>
    <t>F4502845801</t>
  </si>
  <si>
    <t>F4502845810</t>
  </si>
  <si>
    <t>E4502745176</t>
  </si>
  <si>
    <t>E4502745200</t>
  </si>
  <si>
    <t>F4502745220</t>
  </si>
  <si>
    <t>F4502745240</t>
  </si>
  <si>
    <t>F4502745801</t>
  </si>
  <si>
    <t>F4502745802</t>
  </si>
  <si>
    <t>F4502745805</t>
  </si>
  <si>
    <t>F4502745904</t>
  </si>
  <si>
    <t>E1042745176</t>
  </si>
  <si>
    <t>E1042745200</t>
  </si>
  <si>
    <t>F1042745220</t>
  </si>
  <si>
    <t>F1042745240</t>
  </si>
  <si>
    <t>F1042745301</t>
  </si>
  <si>
    <t>F1042745701</t>
  </si>
  <si>
    <t>F1042745801</t>
  </si>
  <si>
    <t>F1042745802</t>
  </si>
  <si>
    <t>F1042745805</t>
  </si>
  <si>
    <t>F1042745905</t>
  </si>
  <si>
    <t>E4503545130</t>
  </si>
  <si>
    <t>F4503545801</t>
  </si>
  <si>
    <t>E4503445130</t>
  </si>
  <si>
    <t>F4503445201</t>
  </si>
  <si>
    <t>F4503445801</t>
  </si>
  <si>
    <t>E4503345130</t>
  </si>
  <si>
    <t>E4503345200</t>
  </si>
  <si>
    <t>F4503345220</t>
  </si>
  <si>
    <t>F4503345801</t>
  </si>
  <si>
    <t>F4503345802</t>
  </si>
  <si>
    <t>E1076745200</t>
  </si>
  <si>
    <t>F1076745802</t>
  </si>
  <si>
    <t>E4584045177</t>
  </si>
  <si>
    <t>F4584045906</t>
  </si>
  <si>
    <t>E1175663200</t>
  </si>
  <si>
    <t>E1722363200</t>
  </si>
  <si>
    <t>E1722163200</t>
  </si>
  <si>
    <t>F1722163999</t>
  </si>
  <si>
    <t>E1167283173</t>
  </si>
  <si>
    <t>F1167283230</t>
  </si>
  <si>
    <t>F1167283301</t>
  </si>
  <si>
    <t>F1167283806</t>
  </si>
  <si>
    <t>E1750851200</t>
  </si>
  <si>
    <t>F1750851802</t>
  </si>
  <si>
    <t>F1750851912012411</t>
  </si>
  <si>
    <t>E1278051200</t>
  </si>
  <si>
    <t>F1278051912012402</t>
  </si>
  <si>
    <t>E1739651200</t>
  </si>
  <si>
    <t>F1739651802</t>
  </si>
  <si>
    <t>F1739651912012415</t>
  </si>
  <si>
    <t>E1046351130</t>
  </si>
  <si>
    <t>F1046351801</t>
  </si>
  <si>
    <t>F1046351807</t>
  </si>
  <si>
    <t>F1046351902012406</t>
  </si>
  <si>
    <t>E1904351130</t>
  </si>
  <si>
    <t>F1904351902012414</t>
  </si>
  <si>
    <t>E1285751140</t>
  </si>
  <si>
    <t>E1194584174</t>
  </si>
  <si>
    <t>F1194584806</t>
  </si>
  <si>
    <t>E1704917161</t>
  </si>
  <si>
    <t>E1704917200</t>
  </si>
  <si>
    <t>F1704917801</t>
  </si>
  <si>
    <t>F1704917802</t>
  </si>
  <si>
    <t>F6604666801</t>
  </si>
  <si>
    <t>F6604566801</t>
  </si>
  <si>
    <t>F6604266801</t>
  </si>
  <si>
    <t>F6603966801</t>
  </si>
  <si>
    <t>F6603766801</t>
  </si>
  <si>
    <t>F6603666801</t>
  </si>
  <si>
    <t>E2016980150</t>
  </si>
  <si>
    <t>F2016980903</t>
  </si>
  <si>
    <t>E1285351140</t>
  </si>
  <si>
    <t>F1285351902012402</t>
  </si>
  <si>
    <t>E1042683173</t>
  </si>
  <si>
    <t>E1042683174</t>
  </si>
  <si>
    <t>F1042683806</t>
  </si>
  <si>
    <t>E118828417484400</t>
  </si>
  <si>
    <t>F1188284806</t>
  </si>
  <si>
    <t>E1185784174</t>
  </si>
  <si>
    <t>E1185784200</t>
  </si>
  <si>
    <t>F1185784801</t>
  </si>
  <si>
    <t>F1185784806</t>
  </si>
  <si>
    <t>F1185784811</t>
  </si>
  <si>
    <t>E1185784110</t>
  </si>
  <si>
    <t>E1197085150111201</t>
  </si>
  <si>
    <t>E1197085150114206</t>
  </si>
  <si>
    <t>E1197085150114207</t>
  </si>
  <si>
    <t>E1197085150117402</t>
  </si>
  <si>
    <t>E1197085150117900</t>
  </si>
  <si>
    <t>F1197085201</t>
  </si>
  <si>
    <t>F1197085601</t>
  </si>
  <si>
    <t>F1197085202</t>
  </si>
  <si>
    <t>E1226131200</t>
  </si>
  <si>
    <t>F1226131802</t>
  </si>
  <si>
    <t>E1190231200</t>
  </si>
  <si>
    <t>F1190231802</t>
  </si>
  <si>
    <t>E1293486140</t>
  </si>
  <si>
    <t>F1293486808</t>
  </si>
  <si>
    <t>E1282551200</t>
  </si>
  <si>
    <t>F1282551802</t>
  </si>
  <si>
    <t>F1282551912012416</t>
  </si>
  <si>
    <t>E1903851200</t>
  </si>
  <si>
    <t>F1903851802</t>
  </si>
  <si>
    <t>F1903851912012409</t>
  </si>
  <si>
    <t>E1739151140</t>
  </si>
  <si>
    <t>E1739151200</t>
  </si>
  <si>
    <t>F1739151902012411</t>
  </si>
  <si>
    <t>F1739151912012411</t>
  </si>
  <si>
    <t>E1739151130</t>
  </si>
  <si>
    <t>F1739151801</t>
  </si>
  <si>
    <t>E1232886179</t>
  </si>
  <si>
    <t>F1232886808</t>
  </si>
  <si>
    <t>E1100544130</t>
  </si>
  <si>
    <t>E1105244130</t>
  </si>
  <si>
    <t>F1105244801</t>
  </si>
  <si>
    <t>E1100144140</t>
  </si>
  <si>
    <t>E1103844140</t>
  </si>
  <si>
    <t>E1275944200</t>
  </si>
  <si>
    <t>F1275944802</t>
  </si>
  <si>
    <t>E1253144130</t>
  </si>
  <si>
    <t>E1253641150</t>
  </si>
  <si>
    <t>F1253641801</t>
  </si>
  <si>
    <t>E1253644150</t>
  </si>
  <si>
    <t>F1253644801</t>
  </si>
  <si>
    <t>E1253044150</t>
  </si>
  <si>
    <t>F1253044801</t>
  </si>
  <si>
    <t>E1252944140</t>
  </si>
  <si>
    <t>E1102144130</t>
  </si>
  <si>
    <t>E1102444130</t>
  </si>
  <si>
    <t>E1102444150</t>
  </si>
  <si>
    <t>F1102444801</t>
  </si>
  <si>
    <t>E1902951200</t>
  </si>
  <si>
    <t>E1902951200014225</t>
  </si>
  <si>
    <t>E1902951200014229</t>
  </si>
  <si>
    <t>E1902951200014236</t>
  </si>
  <si>
    <t>E1902951200014237</t>
  </si>
  <si>
    <t>E1902951200014239</t>
  </si>
  <si>
    <t>E1902951200014242</t>
  </si>
  <si>
    <t>E1902951200014243</t>
  </si>
  <si>
    <t>E1902951200014244</t>
  </si>
  <si>
    <t>E1902951200014245</t>
  </si>
  <si>
    <t>F1902951602</t>
  </si>
  <si>
    <t>F1902951802</t>
  </si>
  <si>
    <t>F1902951906014225</t>
  </si>
  <si>
    <t>F1902951906014229</t>
  </si>
  <si>
    <t>F1902951906014236</t>
  </si>
  <si>
    <t>F1902951906014237</t>
  </si>
  <si>
    <t>F1902951906014239</t>
  </si>
  <si>
    <t>F1902951906014242</t>
  </si>
  <si>
    <t>F1902951906014243</t>
  </si>
  <si>
    <t>F1902951906014244</t>
  </si>
  <si>
    <t>F1902951906014245</t>
  </si>
  <si>
    <t>E1736051200</t>
  </si>
  <si>
    <t>E1736051200014225</t>
  </si>
  <si>
    <t>E1736051200014227</t>
  </si>
  <si>
    <t>E1736051200014229</t>
  </si>
  <si>
    <t>E1736051200014236</t>
  </si>
  <si>
    <t>E1736051200014237</t>
  </si>
  <si>
    <t>E1736051200014239</t>
  </si>
  <si>
    <t>E1736051200014241</t>
  </si>
  <si>
    <t>E1736051200014242</t>
  </si>
  <si>
    <t>E1736051200014243</t>
  </si>
  <si>
    <t>E1736051200014244</t>
  </si>
  <si>
    <t>F1736051601</t>
  </si>
  <si>
    <t>F1736051906014225</t>
  </si>
  <si>
    <t>F1736051906014227</t>
  </si>
  <si>
    <t>F1736051906014229</t>
  </si>
  <si>
    <t>F1736051906014236</t>
  </si>
  <si>
    <t>F1736051906014237</t>
  </si>
  <si>
    <t>F1736051906014239</t>
  </si>
  <si>
    <t>F1736051906014241</t>
  </si>
  <si>
    <t>F1736051906014242</t>
  </si>
  <si>
    <t>F1736051906014243</t>
  </si>
  <si>
    <t>F1736051906014244</t>
  </si>
  <si>
    <t>E4501145177</t>
  </si>
  <si>
    <t>F4501145220</t>
  </si>
  <si>
    <t>F4501145240</t>
  </si>
  <si>
    <t>F4501145301</t>
  </si>
  <si>
    <t>F4501145801</t>
  </si>
  <si>
    <t>F4501145810</t>
  </si>
  <si>
    <t>F4501145904</t>
  </si>
  <si>
    <t>E4501045177</t>
  </si>
  <si>
    <t>F4501045220</t>
  </si>
  <si>
    <t>F4501045240</t>
  </si>
  <si>
    <t>F4501045301</t>
  </si>
  <si>
    <t>F4501045801</t>
  </si>
  <si>
    <t>F4501045810</t>
  </si>
  <si>
    <t>E4500945177</t>
  </si>
  <si>
    <t>E4500945200</t>
  </si>
  <si>
    <t>F4500945220</t>
  </si>
  <si>
    <t>F4500945240</t>
  </si>
  <si>
    <t>F4500945301</t>
  </si>
  <si>
    <t>F4500945801</t>
  </si>
  <si>
    <t>F4500945802</t>
  </si>
  <si>
    <t>F4500945805</t>
  </si>
  <si>
    <t>E1041845177</t>
  </si>
  <si>
    <t>F1041845220</t>
  </si>
  <si>
    <t>F1041845240</t>
  </si>
  <si>
    <t>F1041845301</t>
  </si>
  <si>
    <t>F1041845701</t>
  </si>
  <si>
    <t>F1041845801</t>
  </si>
  <si>
    <t>F1041845805</t>
  </si>
  <si>
    <t>F1041845807</t>
  </si>
  <si>
    <t>F1041845905</t>
  </si>
  <si>
    <t>E1166684150</t>
  </si>
  <si>
    <t>F1166684804</t>
  </si>
  <si>
    <t>F1166684806</t>
  </si>
  <si>
    <t>E1225984150</t>
  </si>
  <si>
    <t>F1225984804</t>
  </si>
  <si>
    <t>F1225984806</t>
  </si>
  <si>
    <t>E1181584150</t>
  </si>
  <si>
    <t>F1181584806</t>
  </si>
  <si>
    <t>E1238384174</t>
  </si>
  <si>
    <t>F1238384240</t>
  </si>
  <si>
    <t>F1238384801</t>
  </si>
  <si>
    <t>F1238384806</t>
  </si>
  <si>
    <t>E1225884174</t>
  </si>
  <si>
    <t>F1225884240</t>
  </si>
  <si>
    <t>F1225884801</t>
  </si>
  <si>
    <t>F1225884806</t>
  </si>
  <si>
    <t>E1225884150</t>
  </si>
  <si>
    <t>E1184584174</t>
  </si>
  <si>
    <t>F1184584806</t>
  </si>
  <si>
    <t>F1184584801</t>
  </si>
  <si>
    <t>E1238284174</t>
  </si>
  <si>
    <t>F1238284801</t>
  </si>
  <si>
    <t>F1238284806</t>
  </si>
  <si>
    <t>F1238284906</t>
  </si>
  <si>
    <t>E1286251130</t>
  </si>
  <si>
    <t>F1286251801</t>
  </si>
  <si>
    <t>E1302245176</t>
  </si>
  <si>
    <t>F1302245801</t>
  </si>
  <si>
    <t>E117498417484300</t>
  </si>
  <si>
    <t>F1174984801</t>
  </si>
  <si>
    <t>E1036884110</t>
  </si>
  <si>
    <t>E1036884174</t>
  </si>
  <si>
    <t>E103688417484600</t>
  </si>
  <si>
    <t>F1036884240</t>
  </si>
  <si>
    <t>F1036884801</t>
  </si>
  <si>
    <t>F1036884806</t>
  </si>
  <si>
    <t>E1275744200</t>
  </si>
  <si>
    <t>F1275744801</t>
  </si>
  <si>
    <t>F1275744902</t>
  </si>
  <si>
    <t>F1275744906</t>
  </si>
  <si>
    <t>E1244444200</t>
  </si>
  <si>
    <t>F1244444801</t>
  </si>
  <si>
    <t>E1215484174</t>
  </si>
  <si>
    <t>E113998417484200</t>
  </si>
  <si>
    <t>E113998417484600</t>
  </si>
  <si>
    <t>F113998424084200</t>
  </si>
  <si>
    <t>F113998480184200</t>
  </si>
  <si>
    <t>F113998480684200</t>
  </si>
  <si>
    <t>E113998417484400</t>
  </si>
  <si>
    <t>E129168417484300</t>
  </si>
  <si>
    <t>F1291684801</t>
  </si>
  <si>
    <t>E1272751130</t>
  </si>
  <si>
    <t>F1272751801</t>
  </si>
  <si>
    <t>F1272751902012417</t>
  </si>
  <si>
    <t>E129608417484200</t>
  </si>
  <si>
    <t>F1296084801</t>
  </si>
  <si>
    <t>E1290986150</t>
  </si>
  <si>
    <t>F1290986806</t>
  </si>
  <si>
    <t>E1248184174</t>
  </si>
  <si>
    <t>E1276484174</t>
  </si>
  <si>
    <t>F1276484906014242</t>
  </si>
  <si>
    <t>E1187184174</t>
  </si>
  <si>
    <t>F1187184801</t>
  </si>
  <si>
    <t>F1187184806</t>
  </si>
  <si>
    <t>E1003017161</t>
  </si>
  <si>
    <t>E1003017200</t>
  </si>
  <si>
    <t>F1003017807</t>
  </si>
  <si>
    <t>F1003017901</t>
  </si>
  <si>
    <t>E1311945200</t>
  </si>
  <si>
    <t>E1753451130</t>
  </si>
  <si>
    <t>F1753451902012417</t>
  </si>
  <si>
    <t>E1301286150</t>
  </si>
  <si>
    <t>F1301286806</t>
  </si>
  <si>
    <t>E1732151200</t>
  </si>
  <si>
    <t>E1732151200401003</t>
  </si>
  <si>
    <t>F1732151802</t>
  </si>
  <si>
    <t>F1732151802010001</t>
  </si>
  <si>
    <t>F1732151902012404</t>
  </si>
  <si>
    <t>E1732051200</t>
  </si>
  <si>
    <t>F1732051902012411</t>
  </si>
  <si>
    <t>E1600382150</t>
  </si>
  <si>
    <t>F1600382806</t>
  </si>
  <si>
    <t>E1294945200</t>
  </si>
  <si>
    <t>E1905351200</t>
  </si>
  <si>
    <t>E1719951130</t>
  </si>
  <si>
    <t>E1719951200</t>
  </si>
  <si>
    <t>F1719951801</t>
  </si>
  <si>
    <t>F1719951902012407</t>
  </si>
  <si>
    <t>F1719951912012407</t>
  </si>
  <si>
    <t>E1900351200</t>
  </si>
  <si>
    <t>F1900351802</t>
  </si>
  <si>
    <t>E1737951200</t>
  </si>
  <si>
    <t>E1753251130</t>
  </si>
  <si>
    <t>F1753251801</t>
  </si>
  <si>
    <t>F1753251902012415</t>
  </si>
  <si>
    <t>E1753151130</t>
  </si>
  <si>
    <t>F1753151801</t>
  </si>
  <si>
    <t>E1174283173</t>
  </si>
  <si>
    <t>F1174283806</t>
  </si>
  <si>
    <t>F1174283808</t>
  </si>
  <si>
    <t>F1174283904</t>
  </si>
  <si>
    <t>E1174284174</t>
  </si>
  <si>
    <t>F1174284806</t>
  </si>
  <si>
    <t>E1174286179</t>
  </si>
  <si>
    <t>F1174286808</t>
  </si>
  <si>
    <t>E1905551200</t>
  </si>
  <si>
    <t>F1905551802</t>
  </si>
  <si>
    <t>E1285251140</t>
  </si>
  <si>
    <t>F1285251902012416</t>
  </si>
  <si>
    <t>E1237983173</t>
  </si>
  <si>
    <t>F1237983808</t>
  </si>
  <si>
    <t>F1237983904</t>
  </si>
  <si>
    <t>E1225183173</t>
  </si>
  <si>
    <t>F1225183806</t>
  </si>
  <si>
    <t>F1225183808</t>
  </si>
  <si>
    <t>F1225183904</t>
  </si>
  <si>
    <t>E1225383130</t>
  </si>
  <si>
    <t>F1225383806</t>
  </si>
  <si>
    <t>E1237283140</t>
  </si>
  <si>
    <t>F1237283806</t>
  </si>
  <si>
    <t>E1237284140</t>
  </si>
  <si>
    <t>F1237284806</t>
  </si>
  <si>
    <t>E1243462140</t>
  </si>
  <si>
    <t>F1243462801</t>
  </si>
  <si>
    <t>E1753051130</t>
  </si>
  <si>
    <t>F1753051801</t>
  </si>
  <si>
    <t>F1753051902012417</t>
  </si>
  <si>
    <t>E1701817200</t>
  </si>
  <si>
    <t>E1739451200</t>
  </si>
  <si>
    <t>F1739451802</t>
  </si>
  <si>
    <t>E1287186150</t>
  </si>
  <si>
    <t>F1287186806</t>
  </si>
  <si>
    <t>E1065786150</t>
  </si>
  <si>
    <t>F1065786808</t>
  </si>
  <si>
    <t>E1705382140</t>
  </si>
  <si>
    <t>F1705382806</t>
  </si>
  <si>
    <t>E1730151200</t>
  </si>
  <si>
    <t>F1730151802</t>
  </si>
  <si>
    <t>E109858417484200</t>
  </si>
  <si>
    <t>F1098584801</t>
  </si>
  <si>
    <t>E117308417484200</t>
  </si>
  <si>
    <t>F1173084240</t>
  </si>
  <si>
    <t>F1173084806</t>
  </si>
  <si>
    <t>E1903751200</t>
  </si>
  <si>
    <t>F1903751802</t>
  </si>
  <si>
    <t>F1903751912012402</t>
  </si>
  <si>
    <t>E1066286150</t>
  </si>
  <si>
    <t>F1066286808</t>
  </si>
  <si>
    <t>E1113384174</t>
  </si>
  <si>
    <t>F1113384806</t>
  </si>
  <si>
    <t>E4586745176</t>
  </si>
  <si>
    <t>E4586745200</t>
  </si>
  <si>
    <t>F4586745301</t>
  </si>
  <si>
    <t>E1269483173</t>
  </si>
  <si>
    <t>F1269483806</t>
  </si>
  <si>
    <t>E1269484174</t>
  </si>
  <si>
    <t>F1269484806</t>
  </si>
  <si>
    <t>E1269486179</t>
  </si>
  <si>
    <t>F1269486808</t>
  </si>
  <si>
    <t>E117608417484400</t>
  </si>
  <si>
    <t>F1176084220</t>
  </si>
  <si>
    <t>F1176084240</t>
  </si>
  <si>
    <t>F1176084801</t>
  </si>
  <si>
    <t>F1176084806</t>
  </si>
  <si>
    <t>E1144683200</t>
  </si>
  <si>
    <t>F1144683750</t>
  </si>
  <si>
    <t>F1144683806</t>
  </si>
  <si>
    <t>E1708350150</t>
  </si>
  <si>
    <t>F1708350801</t>
  </si>
  <si>
    <t>E1247562125</t>
  </si>
  <si>
    <t>E1247562200</t>
  </si>
  <si>
    <t>F1247562806</t>
  </si>
  <si>
    <t>F1247562815</t>
  </si>
  <si>
    <t>E6201462200</t>
  </si>
  <si>
    <t>F6201462806</t>
  </si>
  <si>
    <t>E6201462125</t>
  </si>
  <si>
    <t>F6201462815</t>
  </si>
  <si>
    <t>E1039782150</t>
  </si>
  <si>
    <t>E1039782161</t>
  </si>
  <si>
    <t>F1039782806</t>
  </si>
  <si>
    <t>E1269383173</t>
  </si>
  <si>
    <t>F1269383904</t>
  </si>
  <si>
    <t>E1269384174</t>
  </si>
  <si>
    <t>F1269384806</t>
  </si>
  <si>
    <t>F1269384904</t>
  </si>
  <si>
    <t>E1269386179</t>
  </si>
  <si>
    <t>F1269386808</t>
  </si>
  <si>
    <t>E1269183200</t>
  </si>
  <si>
    <t>E1269184174</t>
  </si>
  <si>
    <t>F1269184806</t>
  </si>
  <si>
    <t>E1269186200</t>
  </si>
  <si>
    <t>E1185684174</t>
  </si>
  <si>
    <t>F1185684806</t>
  </si>
  <si>
    <t>F1185684801</t>
  </si>
  <si>
    <t>E1185686200</t>
  </si>
  <si>
    <t>F1185686806</t>
  </si>
  <si>
    <t>E1167483200</t>
  </si>
  <si>
    <t>F1167483806</t>
  </si>
  <si>
    <t>E1167484174</t>
  </si>
  <si>
    <t>F1167484801</t>
  </si>
  <si>
    <t>F1167484806</t>
  </si>
  <si>
    <t>E1167486200</t>
  </si>
  <si>
    <t>F1167486806</t>
  </si>
  <si>
    <t>E1278951200</t>
  </si>
  <si>
    <t>F1278951802</t>
  </si>
  <si>
    <t>E1039917178</t>
  </si>
  <si>
    <t>E1039917200</t>
  </si>
  <si>
    <t>F1039917801</t>
  </si>
  <si>
    <t>F1039917802</t>
  </si>
  <si>
    <t>F1039917901</t>
  </si>
  <si>
    <t>E1903651200</t>
  </si>
  <si>
    <t>F1903651802</t>
  </si>
  <si>
    <t>F1903651912012409</t>
  </si>
  <si>
    <t>E1265186150</t>
  </si>
  <si>
    <t>F1265186808</t>
  </si>
  <si>
    <t>F1265186914</t>
  </si>
  <si>
    <t>E1265586150</t>
  </si>
  <si>
    <t>F1265586808</t>
  </si>
  <si>
    <t>E1266186150</t>
  </si>
  <si>
    <t>F1266186806</t>
  </si>
  <si>
    <t>F1266186808</t>
  </si>
  <si>
    <t>E1265286140</t>
  </si>
  <si>
    <t>F1265286808</t>
  </si>
  <si>
    <t>F1265286914</t>
  </si>
  <si>
    <t>E4582045177</t>
  </si>
  <si>
    <t>F4582045801</t>
  </si>
  <si>
    <t>E1300386150</t>
  </si>
  <si>
    <t>F1300386808</t>
  </si>
  <si>
    <t>E1300486150</t>
  </si>
  <si>
    <t>F1300486808</t>
  </si>
  <si>
    <t>E1704732140</t>
  </si>
  <si>
    <t>E1704732140010001</t>
  </si>
  <si>
    <t>F1704732801</t>
  </si>
  <si>
    <t>F1704732801010001</t>
  </si>
  <si>
    <t>E1704732200</t>
  </si>
  <si>
    <t>F1704732802</t>
  </si>
  <si>
    <t>E1000250110</t>
  </si>
  <si>
    <t>E1000250140</t>
  </si>
  <si>
    <t>E1000250150</t>
  </si>
  <si>
    <t>E1000250152</t>
  </si>
  <si>
    <t>E1000250200</t>
  </si>
  <si>
    <t>F1000250601</t>
  </si>
  <si>
    <t>F1000250801</t>
  </si>
  <si>
    <t>F1000250802</t>
  </si>
  <si>
    <t>E1000250151</t>
  </si>
  <si>
    <t>F1000250602</t>
  </si>
  <si>
    <t>E1284951200</t>
  </si>
  <si>
    <t>F1284951802</t>
  </si>
  <si>
    <t>E1708550140</t>
  </si>
  <si>
    <t>E1708550200</t>
  </si>
  <si>
    <t>F1708550801</t>
  </si>
  <si>
    <t>E1708550110</t>
  </si>
  <si>
    <t>E1739051200</t>
  </si>
  <si>
    <t>E1196283173</t>
  </si>
  <si>
    <t>F1196283806</t>
  </si>
  <si>
    <t>E1033884174</t>
  </si>
  <si>
    <t>F1033884801</t>
  </si>
  <si>
    <t>E1196383173</t>
  </si>
  <si>
    <t>F1196383806</t>
  </si>
  <si>
    <t>E1196384174</t>
  </si>
  <si>
    <t>F1196384806</t>
  </si>
  <si>
    <t>E1279286150</t>
  </si>
  <si>
    <t>E1236483173</t>
  </si>
  <si>
    <t>F1236483806</t>
  </si>
  <si>
    <t>F1236483808</t>
  </si>
  <si>
    <t>F1236483904</t>
  </si>
  <si>
    <t>E1236484174</t>
  </si>
  <si>
    <t>F1236484801</t>
  </si>
  <si>
    <t>F1236484806</t>
  </si>
  <si>
    <t>E1248745176</t>
  </si>
  <si>
    <t>E1243286179</t>
  </si>
  <si>
    <t>E1243286200</t>
  </si>
  <si>
    <t>F1243286701</t>
  </si>
  <si>
    <t>F1243286806</t>
  </si>
  <si>
    <t>F1243286811</t>
  </si>
  <si>
    <t>E1253786179</t>
  </si>
  <si>
    <t>F1253786806</t>
  </si>
  <si>
    <t>E1253786200</t>
  </si>
  <si>
    <t>F1253786701</t>
  </si>
  <si>
    <t>F1253786808</t>
  </si>
  <si>
    <t>F1253786811</t>
  </si>
  <si>
    <t>E1710717161</t>
  </si>
  <si>
    <t>E1710717200</t>
  </si>
  <si>
    <t>F1710717901</t>
  </si>
  <si>
    <t>E1702917161</t>
  </si>
  <si>
    <t>E1702917200</t>
  </si>
  <si>
    <t>F1702917801</t>
  </si>
  <si>
    <t>F1702917802</t>
  </si>
  <si>
    <t>E1702817161</t>
  </si>
  <si>
    <t>E1702817200</t>
  </si>
  <si>
    <t>F1702817801</t>
  </si>
  <si>
    <t>E1702717161</t>
  </si>
  <si>
    <t>E1702717200</t>
  </si>
  <si>
    <t>F1702717901</t>
  </si>
  <si>
    <t>F1702717920</t>
  </si>
  <si>
    <t>F1702717801</t>
  </si>
  <si>
    <t>F1702717802</t>
  </si>
  <si>
    <t>E1254086150</t>
  </si>
  <si>
    <t>F1254086808</t>
  </si>
  <si>
    <t>E1254286150</t>
  </si>
  <si>
    <t>F1254286808</t>
  </si>
  <si>
    <t>E1254186150</t>
  </si>
  <si>
    <t>F1254186808</t>
  </si>
  <si>
    <t>E1191763110</t>
  </si>
  <si>
    <t>F1191763907</t>
  </si>
  <si>
    <t>E1237583150</t>
  </si>
  <si>
    <t>F1237583806</t>
  </si>
  <si>
    <t>E1225583150</t>
  </si>
  <si>
    <t>F1225583806</t>
  </si>
  <si>
    <t>E1044886140</t>
  </si>
  <si>
    <t>F1044886808</t>
  </si>
  <si>
    <t>E4502345150</t>
  </si>
  <si>
    <t>F4502345801</t>
  </si>
  <si>
    <t>E4502245150</t>
  </si>
  <si>
    <t>F4502245801</t>
  </si>
  <si>
    <t>E4502245200</t>
  </si>
  <si>
    <t>E4502145150</t>
  </si>
  <si>
    <t>F4502145801</t>
  </si>
  <si>
    <t>E4502145200</t>
  </si>
  <si>
    <t>E4501945140</t>
  </si>
  <si>
    <t>E4501945150</t>
  </si>
  <si>
    <t>F4501945801</t>
  </si>
  <si>
    <t>E1042045150</t>
  </si>
  <si>
    <t>E1042045200</t>
  </si>
  <si>
    <t>F1042045801</t>
  </si>
  <si>
    <t>F1042045802</t>
  </si>
  <si>
    <t>E1006964110</t>
  </si>
  <si>
    <t>E1006964140</t>
  </si>
  <si>
    <t>E1006964200</t>
  </si>
  <si>
    <t>F1006964201</t>
  </si>
  <si>
    <t>F1006964601</t>
  </si>
  <si>
    <t>F1006964801</t>
  </si>
  <si>
    <t>F1006964806</t>
  </si>
  <si>
    <t>F1006964807</t>
  </si>
  <si>
    <t>F1006964901</t>
  </si>
  <si>
    <t>F1006964906</t>
  </si>
  <si>
    <t>F1006964906014236</t>
  </si>
  <si>
    <t>E1246491140</t>
  </si>
  <si>
    <t>F1246491801</t>
  </si>
  <si>
    <t>F1246491806</t>
  </si>
  <si>
    <t>E1902851200</t>
  </si>
  <si>
    <t>F1902851802</t>
  </si>
  <si>
    <t>E1004317161</t>
  </si>
  <si>
    <t>E1004317200</t>
  </si>
  <si>
    <t>F1004317801</t>
  </si>
  <si>
    <t>F1004317802</t>
  </si>
  <si>
    <t>E1284851200</t>
  </si>
  <si>
    <t>F1284851802</t>
  </si>
  <si>
    <t>E1109483173</t>
  </si>
  <si>
    <t>F1109483806</t>
  </si>
  <si>
    <t>F1109483808</t>
  </si>
  <si>
    <t>E1109484174</t>
  </si>
  <si>
    <t>F1109484801</t>
  </si>
  <si>
    <t>F1109484806</t>
  </si>
  <si>
    <t>F1109484904</t>
  </si>
  <si>
    <t>E1188784174</t>
  </si>
  <si>
    <t>F1188784801</t>
  </si>
  <si>
    <t>E1724231150</t>
  </si>
  <si>
    <t>E1724231161</t>
  </si>
  <si>
    <t>E1239031150</t>
  </si>
  <si>
    <t>E1095631140</t>
  </si>
  <si>
    <t>E1095631150</t>
  </si>
  <si>
    <t>E1095631200</t>
  </si>
  <si>
    <t>E1095531140</t>
  </si>
  <si>
    <t>E1095531200</t>
  </si>
  <si>
    <t>F1095531801</t>
  </si>
  <si>
    <t>E1095531150</t>
  </si>
  <si>
    <t>E1095431140</t>
  </si>
  <si>
    <t>E1095431200</t>
  </si>
  <si>
    <t>F1095431801</t>
  </si>
  <si>
    <t>F1095431802</t>
  </si>
  <si>
    <t>E1028483173</t>
  </si>
  <si>
    <t>F1028483806</t>
  </si>
  <si>
    <t>E1028486179</t>
  </si>
  <si>
    <t>F1028486808</t>
  </si>
  <si>
    <t>E1293686150</t>
  </si>
  <si>
    <t>F1293686808</t>
  </si>
  <si>
    <t>E1733851200</t>
  </si>
  <si>
    <t>F1733851902012405</t>
  </si>
  <si>
    <t>E6532251130</t>
  </si>
  <si>
    <t>E6532251200</t>
  </si>
  <si>
    <t>F6532251807</t>
  </si>
  <si>
    <t>E1240351200</t>
  </si>
  <si>
    <t>F1240351802</t>
  </si>
  <si>
    <t>E1733451200</t>
  </si>
  <si>
    <t>F1733451802</t>
  </si>
  <si>
    <t>E1274365200</t>
  </si>
  <si>
    <t>E1743251130</t>
  </si>
  <si>
    <t>E1743251200</t>
  </si>
  <si>
    <t>F1743251801</t>
  </si>
  <si>
    <t>F1743251802</t>
  </si>
  <si>
    <t>F1743251902012411</t>
  </si>
  <si>
    <t>E1001632200</t>
  </si>
  <si>
    <t>F1001632802</t>
  </si>
  <si>
    <t>F1001632806</t>
  </si>
  <si>
    <t>F1001632807</t>
  </si>
  <si>
    <t>E1199185200442301</t>
  </si>
  <si>
    <t>E1199185200555200</t>
  </si>
  <si>
    <t>F1199185202</t>
  </si>
  <si>
    <t>F1199185203</t>
  </si>
  <si>
    <t>F1199185301</t>
  </si>
  <si>
    <t>E1734451130</t>
  </si>
  <si>
    <t>F1734451601</t>
  </si>
  <si>
    <t>F1734451801</t>
  </si>
  <si>
    <t>F1734451902012409</t>
  </si>
  <si>
    <t>E1600282161</t>
  </si>
  <si>
    <t>F1600282806</t>
  </si>
  <si>
    <t>E1752951130</t>
  </si>
  <si>
    <t>F1752951902012416</t>
  </si>
  <si>
    <t>F1752951807</t>
  </si>
  <si>
    <t>E1713751130</t>
  </si>
  <si>
    <t>E1713751140</t>
  </si>
  <si>
    <t>E1713751200</t>
  </si>
  <si>
    <t>F1713751801</t>
  </si>
  <si>
    <t>F1713751802</t>
  </si>
  <si>
    <t>E1749551130</t>
  </si>
  <si>
    <t>F1749551801</t>
  </si>
  <si>
    <t>F1749551902012409</t>
  </si>
  <si>
    <t>F1749551902012417</t>
  </si>
  <si>
    <t>E1284151130</t>
  </si>
  <si>
    <t>E1749451200</t>
  </si>
  <si>
    <t>F1749451602</t>
  </si>
  <si>
    <t>F1749451902012411</t>
  </si>
  <si>
    <t>E1236283173</t>
  </si>
  <si>
    <t>F1236283806</t>
  </si>
  <si>
    <t>F1236283808</t>
  </si>
  <si>
    <t>F1236283904</t>
  </si>
  <si>
    <t>E1236284174</t>
  </si>
  <si>
    <t>F1236284801</t>
  </si>
  <si>
    <t>F1236284806</t>
  </si>
  <si>
    <t>F1236284904</t>
  </si>
  <si>
    <t>E1264686140</t>
  </si>
  <si>
    <t>F1264686808</t>
  </si>
  <si>
    <t>E1750751130</t>
  </si>
  <si>
    <t>F1750751801</t>
  </si>
  <si>
    <t>F1750751902012415</t>
  </si>
  <si>
    <t>E1732251130</t>
  </si>
  <si>
    <t>E1732251200</t>
  </si>
  <si>
    <t>F1732251902012411</t>
  </si>
  <si>
    <t>F1732251912012411</t>
  </si>
  <si>
    <t>E1239951110</t>
  </si>
  <si>
    <t>F1239951902012412</t>
  </si>
  <si>
    <t>E1901082140</t>
  </si>
  <si>
    <t>F1901082806</t>
  </si>
  <si>
    <t>E174568220082561</t>
  </si>
  <si>
    <t>E174568220082562</t>
  </si>
  <si>
    <t>E174568220082563</t>
  </si>
  <si>
    <t>E174568220082565</t>
  </si>
  <si>
    <t>E174568220082566</t>
  </si>
  <si>
    <t>E174568220082567</t>
  </si>
  <si>
    <t>F1745682806</t>
  </si>
  <si>
    <t>E1173884174</t>
  </si>
  <si>
    <t>F1173884801</t>
  </si>
  <si>
    <t>E1284751200</t>
  </si>
  <si>
    <t>E1749151200</t>
  </si>
  <si>
    <t>F1749151802</t>
  </si>
  <si>
    <t>E1240551130</t>
  </si>
  <si>
    <t>F1240551907</t>
  </si>
  <si>
    <t>E1902551130</t>
  </si>
  <si>
    <t>E1902551140</t>
  </si>
  <si>
    <t>F1902551801</t>
  </si>
  <si>
    <t>E1730551200</t>
  </si>
  <si>
    <t>F1730551802</t>
  </si>
  <si>
    <t>E1240051150</t>
  </si>
  <si>
    <t>F1240051801</t>
  </si>
  <si>
    <t>E1902451150</t>
  </si>
  <si>
    <t>E1902451200</t>
  </si>
  <si>
    <t>F1902451801</t>
  </si>
  <si>
    <t>F1902451802</t>
  </si>
  <si>
    <t>F1902451803</t>
  </si>
  <si>
    <t>E1735651150</t>
  </si>
  <si>
    <t>E1735651200</t>
  </si>
  <si>
    <t>F1735651803</t>
  </si>
  <si>
    <t>F1735651804</t>
  </si>
  <si>
    <t>E1181962140</t>
  </si>
  <si>
    <t>F1181962801</t>
  </si>
  <si>
    <t>E1902351200</t>
  </si>
  <si>
    <t>E190235120051000</t>
  </si>
  <si>
    <t>F1902351602</t>
  </si>
  <si>
    <t>F1902351802</t>
  </si>
  <si>
    <t>E1256486179</t>
  </si>
  <si>
    <t>F1256486808</t>
  </si>
  <si>
    <t>E6301163200</t>
  </si>
  <si>
    <t>F6301163806</t>
  </si>
  <si>
    <t>E1900582140</t>
  </si>
  <si>
    <t>F1900582806</t>
  </si>
  <si>
    <t>E6532965200</t>
  </si>
  <si>
    <t>F6532965802</t>
  </si>
  <si>
    <t>E1231583173</t>
  </si>
  <si>
    <t>F1231583806</t>
  </si>
  <si>
    <t>F1231583808</t>
  </si>
  <si>
    <t>E1903551200</t>
  </si>
  <si>
    <t>F1903551802</t>
  </si>
  <si>
    <t>F1903551902012411</t>
  </si>
  <si>
    <t>E1259486140</t>
  </si>
  <si>
    <t>F1259486808</t>
  </si>
  <si>
    <t>E1001180140</t>
  </si>
  <si>
    <t>F1001180801</t>
  </si>
  <si>
    <t>F1001180903</t>
  </si>
  <si>
    <t>E1751551110</t>
  </si>
  <si>
    <t>F1751551902012412</t>
  </si>
  <si>
    <t>E1285651140</t>
  </si>
  <si>
    <t>F1285651902012416</t>
  </si>
  <si>
    <t>E1718651130</t>
  </si>
  <si>
    <t>F1718651801</t>
  </si>
  <si>
    <t>F1718651902012408</t>
  </si>
  <si>
    <t>E1066386140</t>
  </si>
  <si>
    <t>E1066386200</t>
  </si>
  <si>
    <t>F1066386808</t>
  </si>
  <si>
    <t>F1066386809</t>
  </si>
  <si>
    <t>E125688417484200</t>
  </si>
  <si>
    <t>E125688417484400</t>
  </si>
  <si>
    <t>F1256884801</t>
  </si>
  <si>
    <t>F1256884806</t>
  </si>
  <si>
    <t>E1904551130</t>
  </si>
  <si>
    <t>F1904551801</t>
  </si>
  <si>
    <t>F1904551902012415</t>
  </si>
  <si>
    <t>E1713951130</t>
  </si>
  <si>
    <t>E1285851200</t>
  </si>
  <si>
    <t>F1285851802</t>
  </si>
  <si>
    <t>E1900251200</t>
  </si>
  <si>
    <t>F1900251802</t>
  </si>
  <si>
    <t>F1900251912012415</t>
  </si>
  <si>
    <t>E1747551200</t>
  </si>
  <si>
    <t>F1747551601</t>
  </si>
  <si>
    <t>F1747551802</t>
  </si>
  <si>
    <t>E1752051200</t>
  </si>
  <si>
    <t>F1752051802</t>
  </si>
  <si>
    <t>E1905451200</t>
  </si>
  <si>
    <t>F1905451802</t>
  </si>
  <si>
    <t>E1719351130</t>
  </si>
  <si>
    <t>E1719351140</t>
  </si>
  <si>
    <t>E1719351200</t>
  </si>
  <si>
    <t>F1719351601</t>
  </si>
  <si>
    <t>F1719351602</t>
  </si>
  <si>
    <t>F1719351802</t>
  </si>
  <si>
    <t>E1738951200</t>
  </si>
  <si>
    <t>F1738951802</t>
  </si>
  <si>
    <t>E1732651200</t>
  </si>
  <si>
    <t>F1732651602</t>
  </si>
  <si>
    <t>F1732651802</t>
  </si>
  <si>
    <t>F1732651902012405</t>
  </si>
  <si>
    <t>F1732651902012415</t>
  </si>
  <si>
    <t>E1737751130</t>
  </si>
  <si>
    <t>F1737751601</t>
  </si>
  <si>
    <t>F1737751801</t>
  </si>
  <si>
    <t>E1903451130</t>
  </si>
  <si>
    <t>F1903451801</t>
  </si>
  <si>
    <t>F1903451902012401</t>
  </si>
  <si>
    <t>E1282351130</t>
  </si>
  <si>
    <t>F1282351902012415</t>
  </si>
  <si>
    <t>E1226231200</t>
  </si>
  <si>
    <t>E1723451130</t>
  </si>
  <si>
    <t>F1723451801</t>
  </si>
  <si>
    <t>E1750951130</t>
  </si>
  <si>
    <t>F1750951801</t>
  </si>
  <si>
    <t>F1750951902012402</t>
  </si>
  <si>
    <t>E1198783173</t>
  </si>
  <si>
    <t>F1198783904</t>
  </si>
  <si>
    <t>F1198783806</t>
  </si>
  <si>
    <t>F1198783808</t>
  </si>
  <si>
    <t>E1198784174</t>
  </si>
  <si>
    <t>F1198784806</t>
  </si>
  <si>
    <t>E1198786179</t>
  </si>
  <si>
    <t>F1198786808</t>
  </si>
  <si>
    <t>E1259686150</t>
  </si>
  <si>
    <t>F1259686806</t>
  </si>
  <si>
    <t>F1259686808</t>
  </si>
  <si>
    <t>E1232086140</t>
  </si>
  <si>
    <t>F1232086808</t>
  </si>
  <si>
    <t>E1292886140</t>
  </si>
  <si>
    <t>F1292886808</t>
  </si>
  <si>
    <t>E1230086200</t>
  </si>
  <si>
    <t>F1230086806</t>
  </si>
  <si>
    <t>E1259786150</t>
  </si>
  <si>
    <t>F1259786808</t>
  </si>
  <si>
    <t>E1701717161</t>
  </si>
  <si>
    <t>E1701717200</t>
  </si>
  <si>
    <t>F1701717801</t>
  </si>
  <si>
    <t>F1701717802</t>
  </si>
  <si>
    <t>E1701617150</t>
  </si>
  <si>
    <t>E1701617200</t>
  </si>
  <si>
    <t>F1701617801</t>
  </si>
  <si>
    <t>E1701517200</t>
  </si>
  <si>
    <t>F1701517901</t>
  </si>
  <si>
    <t>E1244817150</t>
  </si>
  <si>
    <t>E1244817161</t>
  </si>
  <si>
    <t>E1244817200</t>
  </si>
  <si>
    <t>F1244817801</t>
  </si>
  <si>
    <t>E1241050200</t>
  </si>
  <si>
    <t>E1006662130</t>
  </si>
  <si>
    <t>E1006662140</t>
  </si>
  <si>
    <t>E1006662150</t>
  </si>
  <si>
    <t>F1006662601</t>
  </si>
  <si>
    <t>F1006662801</t>
  </si>
  <si>
    <t>F1006662807</t>
  </si>
  <si>
    <t>E1006664130</t>
  </si>
  <si>
    <t>E1006664140</t>
  </si>
  <si>
    <t>E1006664150</t>
  </si>
  <si>
    <t>E1070317200</t>
  </si>
  <si>
    <t>F1070317802</t>
  </si>
  <si>
    <t>E1159683173</t>
  </si>
  <si>
    <t>F1159683902</t>
  </si>
  <si>
    <t>E1118183173</t>
  </si>
  <si>
    <t>F1118183806</t>
  </si>
  <si>
    <t>F1118183904</t>
  </si>
  <si>
    <t>E1118184174</t>
  </si>
  <si>
    <t>F1118184801</t>
  </si>
  <si>
    <t>F1118184806</t>
  </si>
  <si>
    <t>E1118186179</t>
  </si>
  <si>
    <t>F1118186808</t>
  </si>
  <si>
    <t>E1118283173</t>
  </si>
  <si>
    <t>F1118283806</t>
  </si>
  <si>
    <t>F1118283808</t>
  </si>
  <si>
    <t>F1118283904</t>
  </si>
  <si>
    <t>E1118284174</t>
  </si>
  <si>
    <t>F1118284806</t>
  </si>
  <si>
    <t>E1118286179</t>
  </si>
  <si>
    <t>F1118286808</t>
  </si>
  <si>
    <t>E1710917161</t>
  </si>
  <si>
    <t>F1710917901</t>
  </si>
  <si>
    <t>E1710917200</t>
  </si>
  <si>
    <t>F1710917920</t>
  </si>
  <si>
    <t>E6502265151</t>
  </si>
  <si>
    <t>F6502265801</t>
  </si>
  <si>
    <t>E6502165151</t>
  </si>
  <si>
    <t>E6502165200</t>
  </si>
  <si>
    <t>F6502165801</t>
  </si>
  <si>
    <t>F6502165802</t>
  </si>
  <si>
    <t>F6502165601</t>
  </si>
  <si>
    <t>E6502065151</t>
  </si>
  <si>
    <t>F6502065601</t>
  </si>
  <si>
    <t>F6502065801</t>
  </si>
  <si>
    <t>E6501965151</t>
  </si>
  <si>
    <t>F6501965901</t>
  </si>
  <si>
    <t>E6501965200</t>
  </si>
  <si>
    <t>E6501865151</t>
  </si>
  <si>
    <t>F6501865901</t>
  </si>
  <si>
    <t>E1005664151</t>
  </si>
  <si>
    <t>E1005664200</t>
  </si>
  <si>
    <t>F1005664901</t>
  </si>
  <si>
    <t>F1005665807</t>
  </si>
  <si>
    <t>E1736151200</t>
  </si>
  <si>
    <t>F1736151917</t>
  </si>
  <si>
    <t>E8000780140</t>
  </si>
  <si>
    <t>F8000780903</t>
  </si>
  <si>
    <t>F8000780801</t>
  </si>
  <si>
    <t>E1007991140</t>
  </si>
  <si>
    <t>F1007991806</t>
  </si>
  <si>
    <t>E1007991200</t>
  </si>
  <si>
    <t>E1268051130</t>
  </si>
  <si>
    <t>F1268051902012415</t>
  </si>
  <si>
    <t>E1282251200</t>
  </si>
  <si>
    <t>F1282251802</t>
  </si>
  <si>
    <t>E1025183173</t>
  </si>
  <si>
    <t>F1025183806</t>
  </si>
  <si>
    <t>F1025183808</t>
  </si>
  <si>
    <t>F1025183904</t>
  </si>
  <si>
    <t>E1025184174</t>
  </si>
  <si>
    <t>F1025184801</t>
  </si>
  <si>
    <t>F1025184806</t>
  </si>
  <si>
    <t>F1025184904</t>
  </si>
  <si>
    <t>E1025186179</t>
  </si>
  <si>
    <t>F1025186808</t>
  </si>
  <si>
    <t>E1273045140</t>
  </si>
  <si>
    <t>F1273045801</t>
  </si>
  <si>
    <t>E1741480150</t>
  </si>
  <si>
    <t>F1741480806</t>
  </si>
  <si>
    <t>F1741480903</t>
  </si>
  <si>
    <t>E1741380150</t>
  </si>
  <si>
    <t>F1741380903</t>
  </si>
  <si>
    <t>E1741280150</t>
  </si>
  <si>
    <t>F1741280903</t>
  </si>
  <si>
    <t>E1741180150</t>
  </si>
  <si>
    <t>F1741180903</t>
  </si>
  <si>
    <t>E1741080150</t>
  </si>
  <si>
    <t>F1741080903</t>
  </si>
  <si>
    <t>E1740880140</t>
  </si>
  <si>
    <t>F1740880903</t>
  </si>
  <si>
    <t>E1740780140</t>
  </si>
  <si>
    <t>F1740780903</t>
  </si>
  <si>
    <t>E1741680140</t>
  </si>
  <si>
    <t>F1741680801</t>
  </si>
  <si>
    <t>F1741680806</t>
  </si>
  <si>
    <t>F1741680903</t>
  </si>
  <si>
    <t>E1702317150</t>
  </si>
  <si>
    <t>E1702317200</t>
  </si>
  <si>
    <t>F1702317801</t>
  </si>
  <si>
    <t>F1702317802</t>
  </si>
  <si>
    <t>E1702217200</t>
  </si>
  <si>
    <t>F1702217802</t>
  </si>
  <si>
    <t>E1904751200</t>
  </si>
  <si>
    <t>E1165884174</t>
  </si>
  <si>
    <t>F1165884801</t>
  </si>
  <si>
    <t>F1165884806</t>
  </si>
  <si>
    <t>E1039031110</t>
  </si>
  <si>
    <t>E1039031140</t>
  </si>
  <si>
    <t>E1039031150</t>
  </si>
  <si>
    <t>E1039031178</t>
  </si>
  <si>
    <t>E1039031200</t>
  </si>
  <si>
    <t>F1039031801</t>
  </si>
  <si>
    <t>F1039031807</t>
  </si>
  <si>
    <t>F1039031999</t>
  </si>
  <si>
    <t>E1095085140114103</t>
  </si>
  <si>
    <t>E1095085140114303</t>
  </si>
  <si>
    <t>F1095085201</t>
  </si>
  <si>
    <t>F1095085801</t>
  </si>
  <si>
    <t>F1095085806</t>
  </si>
  <si>
    <t>E1095085110</t>
  </si>
  <si>
    <t>E1095085200</t>
  </si>
  <si>
    <t>F1095085802</t>
  </si>
  <si>
    <t>E1066086150</t>
  </si>
  <si>
    <t>F1066086808</t>
  </si>
  <si>
    <t>E121468417484200</t>
  </si>
  <si>
    <t>F1214684806</t>
  </si>
  <si>
    <t>E1750251140</t>
  </si>
  <si>
    <t>F1750251801</t>
  </si>
  <si>
    <t>F1750251902012411</t>
  </si>
  <si>
    <t>E1201184174</t>
  </si>
  <si>
    <t>F1201184801</t>
  </si>
  <si>
    <t>E1201184173</t>
  </si>
  <si>
    <t>E1201184179</t>
  </si>
  <si>
    <t>E1274684174</t>
  </si>
  <si>
    <t>E1274684179</t>
  </si>
  <si>
    <t>E1274686179</t>
  </si>
  <si>
    <t>F1274686808</t>
  </si>
  <si>
    <t>E1294545200</t>
  </si>
  <si>
    <t>F1294545301</t>
  </si>
  <si>
    <t>E1024545176</t>
  </si>
  <si>
    <t>E1024545177</t>
  </si>
  <si>
    <t>F1024545801</t>
  </si>
  <si>
    <t>F1024545904</t>
  </si>
  <si>
    <t>E1024583173</t>
  </si>
  <si>
    <t>F1024583806</t>
  </si>
  <si>
    <t>F1024583808</t>
  </si>
  <si>
    <t>E1024586179</t>
  </si>
  <si>
    <t>F1024586808</t>
  </si>
  <si>
    <t>E1116445177</t>
  </si>
  <si>
    <t>E1281951130</t>
  </si>
  <si>
    <t>F1281951902012417</t>
  </si>
  <si>
    <t>E6308063200</t>
  </si>
  <si>
    <t>F6308063901</t>
  </si>
  <si>
    <t>E4585245170</t>
  </si>
  <si>
    <t>E4585245174</t>
  </si>
  <si>
    <t>E4585245176</t>
  </si>
  <si>
    <t>E4585245177</t>
  </si>
  <si>
    <t>F4585245301</t>
  </si>
  <si>
    <t>F4585245801</t>
  </si>
  <si>
    <t>F4585245904</t>
  </si>
  <si>
    <t>E1000150110</t>
  </si>
  <si>
    <t>E1000150130</t>
  </si>
  <si>
    <t>E1000150140</t>
  </si>
  <si>
    <t>E1000150150</t>
  </si>
  <si>
    <t>E1000150178</t>
  </si>
  <si>
    <t>E1000150200</t>
  </si>
  <si>
    <t>F1000150801</t>
  </si>
  <si>
    <t>F1000150802</t>
  </si>
  <si>
    <t>F1000150804</t>
  </si>
  <si>
    <t>F1000150807</t>
  </si>
  <si>
    <t>E1277643200</t>
  </si>
  <si>
    <t>F1277643802</t>
  </si>
  <si>
    <t>E1263145176</t>
  </si>
  <si>
    <t>F1263145810</t>
  </si>
  <si>
    <t>E1752851130</t>
  </si>
  <si>
    <t>F1752851801</t>
  </si>
  <si>
    <t>F1752851902012409</t>
  </si>
  <si>
    <t>E1199584200</t>
  </si>
  <si>
    <t>F1199584811</t>
  </si>
  <si>
    <t>F1199584240</t>
  </si>
  <si>
    <t>F1199584602</t>
  </si>
  <si>
    <t>E1743451130</t>
  </si>
  <si>
    <t>E1743451200</t>
  </si>
  <si>
    <t>F1743451801</t>
  </si>
  <si>
    <t>F1743451802</t>
  </si>
  <si>
    <t>E1248286200</t>
  </si>
  <si>
    <t>F1248286806</t>
  </si>
  <si>
    <t>F1248286811</t>
  </si>
  <si>
    <t>F1248286914</t>
  </si>
  <si>
    <t>E1739351200</t>
  </si>
  <si>
    <t>F1739351802</t>
  </si>
  <si>
    <t>F1739351999</t>
  </si>
  <si>
    <t>E5100451130</t>
  </si>
  <si>
    <t>F5100451801</t>
  </si>
  <si>
    <t>F5100451902012406</t>
  </si>
  <si>
    <t>F5100451902012414</t>
  </si>
  <si>
    <t>E1905651200</t>
  </si>
  <si>
    <t>F1905651802</t>
  </si>
  <si>
    <t>F1905651999</t>
  </si>
  <si>
    <t>E1733651130</t>
  </si>
  <si>
    <t>F1733651801</t>
  </si>
  <si>
    <t>E1704531150</t>
  </si>
  <si>
    <t>E1237683173</t>
  </si>
  <si>
    <t>F1237683806</t>
  </si>
  <si>
    <t>E1225283173</t>
  </si>
  <si>
    <t>F1225283806</t>
  </si>
  <si>
    <t>E1240750200</t>
  </si>
  <si>
    <t>E124075020050757</t>
  </si>
  <si>
    <t>E1707450140</t>
  </si>
  <si>
    <t>E1707450200</t>
  </si>
  <si>
    <t>F1707450802</t>
  </si>
  <si>
    <t>E1707850200</t>
  </si>
  <si>
    <t>E170785020050080</t>
  </si>
  <si>
    <t>E170785020050081</t>
  </si>
  <si>
    <t>E1707750200</t>
  </si>
  <si>
    <t>F1707750801</t>
  </si>
  <si>
    <t>E170775020050080</t>
  </si>
  <si>
    <t>E170775020050081</t>
  </si>
  <si>
    <t>F1707750750</t>
  </si>
  <si>
    <t>E1752117161</t>
  </si>
  <si>
    <t>E1752117200</t>
  </si>
  <si>
    <t>F1752117801</t>
  </si>
  <si>
    <t>F1752117802</t>
  </si>
  <si>
    <t>E1752317161</t>
  </si>
  <si>
    <t>E1752317200</t>
  </si>
  <si>
    <t>F1752317801</t>
  </si>
  <si>
    <t>F1752317802</t>
  </si>
  <si>
    <t>E1292686150</t>
  </si>
  <si>
    <t>F1292686806</t>
  </si>
  <si>
    <t>E1106384161</t>
  </si>
  <si>
    <t>E1106384174</t>
  </si>
  <si>
    <t>E110638417484400</t>
  </si>
  <si>
    <t>F1106384801</t>
  </si>
  <si>
    <t>F1106384806</t>
  </si>
  <si>
    <t>F1106384807</t>
  </si>
  <si>
    <t>F1106384902</t>
  </si>
  <si>
    <t>E1290686150</t>
  </si>
  <si>
    <t>F1290686806</t>
  </si>
  <si>
    <t>E1006264130</t>
  </si>
  <si>
    <t>F1006264807</t>
  </si>
  <si>
    <t>E1736251130</t>
  </si>
  <si>
    <t>E1736251140</t>
  </si>
  <si>
    <t>F1736251801</t>
  </si>
  <si>
    <t>F1736251601</t>
  </si>
  <si>
    <t>F1736251902012413</t>
  </si>
  <si>
    <t>E1281751200</t>
  </si>
  <si>
    <t>F1281751802</t>
  </si>
  <si>
    <t>E1737851200</t>
  </si>
  <si>
    <t>F1737851602</t>
  </si>
  <si>
    <t>E1228483200</t>
  </si>
  <si>
    <t>F1228483811</t>
  </si>
  <si>
    <t>E1749251200</t>
  </si>
  <si>
    <t>F1749251802</t>
  </si>
  <si>
    <t>E1731451200</t>
  </si>
  <si>
    <t>E173145120051000</t>
  </si>
  <si>
    <t>F1731451601</t>
  </si>
  <si>
    <t>F1731451802</t>
  </si>
  <si>
    <t>E1700651200</t>
  </si>
  <si>
    <t>F1700651802</t>
  </si>
  <si>
    <t>F1239851802</t>
  </si>
  <si>
    <t>E1239851200</t>
  </si>
  <si>
    <t>F1239851202</t>
  </si>
  <si>
    <t>F1239851602</t>
  </si>
  <si>
    <t>E1900751200</t>
  </si>
  <si>
    <t>F1900751202</t>
  </si>
  <si>
    <t>F1900751802</t>
  </si>
  <si>
    <t>E1904251200</t>
  </si>
  <si>
    <t>E1738251200</t>
  </si>
  <si>
    <t>F1738251202</t>
  </si>
  <si>
    <t>F1738251802</t>
  </si>
  <si>
    <t>E1742251130</t>
  </si>
  <si>
    <t>E1742251200</t>
  </si>
  <si>
    <t>F1742251601</t>
  </si>
  <si>
    <t>F1742251801</t>
  </si>
  <si>
    <t>F1742251802</t>
  </si>
  <si>
    <t>F1742251902012410</t>
  </si>
  <si>
    <t>E1274463110</t>
  </si>
  <si>
    <t>E1274463200</t>
  </si>
  <si>
    <t>F1274463806</t>
  </si>
  <si>
    <t>F1274463811</t>
  </si>
  <si>
    <t>E1751651110</t>
  </si>
  <si>
    <t>F1751651999</t>
  </si>
  <si>
    <t>E1901951110</t>
  </si>
  <si>
    <t>F1901951902012412</t>
  </si>
  <si>
    <t>E1901851110</t>
  </si>
  <si>
    <t>F1901851902012412</t>
  </si>
  <si>
    <t>F1901851807</t>
  </si>
  <si>
    <t>E1901751110</t>
  </si>
  <si>
    <t>F1901751902012412</t>
  </si>
  <si>
    <t>E1902051110</t>
  </si>
  <si>
    <t>F1902051902012412</t>
  </si>
  <si>
    <t>E1735551110</t>
  </si>
  <si>
    <t>F1735551902012412</t>
  </si>
  <si>
    <t>E1752751130</t>
  </si>
  <si>
    <t>F1752751801</t>
  </si>
  <si>
    <t>F1752751902012401</t>
  </si>
  <si>
    <t>E1092083173</t>
  </si>
  <si>
    <t>F1092083806</t>
  </si>
  <si>
    <t>F1092083808</t>
  </si>
  <si>
    <t>E1267045176</t>
  </si>
  <si>
    <t>E1267045200</t>
  </si>
  <si>
    <t>F1267045301</t>
  </si>
  <si>
    <t>E1167683173</t>
  </si>
  <si>
    <t>F1167683806</t>
  </si>
  <si>
    <t>F1167683808</t>
  </si>
  <si>
    <t>F1167683904</t>
  </si>
  <si>
    <t>E1167684174</t>
  </si>
  <si>
    <t>F1167684801</t>
  </si>
  <si>
    <t>F1167684806</t>
  </si>
  <si>
    <t>E1167684179</t>
  </si>
  <si>
    <t>F1167684904</t>
  </si>
  <si>
    <t>E1167686179</t>
  </si>
  <si>
    <t>F1167686808</t>
  </si>
  <si>
    <t>E2016880150</t>
  </si>
  <si>
    <t>F2016880903</t>
  </si>
  <si>
    <t>E1904951200</t>
  </si>
  <si>
    <t>F1904951802</t>
  </si>
  <si>
    <t>E1283451200</t>
  </si>
  <si>
    <t>F1283451802</t>
  </si>
  <si>
    <t>E1284051130</t>
  </si>
  <si>
    <t>F1284051902012410</t>
  </si>
  <si>
    <t>E1731651130</t>
  </si>
  <si>
    <t>E1731651200</t>
  </si>
  <si>
    <t>F1731651801</t>
  </si>
  <si>
    <t>F1731651902012410</t>
  </si>
  <si>
    <t>F1731651912012410</t>
  </si>
  <si>
    <t>E1271783173</t>
  </si>
  <si>
    <t>F1271783806</t>
  </si>
  <si>
    <t>E1271784174</t>
  </si>
  <si>
    <t>F1271784806</t>
  </si>
  <si>
    <t>E1147182140</t>
  </si>
  <si>
    <t>E1147182173</t>
  </si>
  <si>
    <t>E1147182174</t>
  </si>
  <si>
    <t>E1147182200</t>
  </si>
  <si>
    <t>F1147182201</t>
  </si>
  <si>
    <t>F1147182801</t>
  </si>
  <si>
    <t>F1147182806</t>
  </si>
  <si>
    <t>F1147182906</t>
  </si>
  <si>
    <t>E1147182110</t>
  </si>
  <si>
    <t>E1147182170</t>
  </si>
  <si>
    <t>E1311582140</t>
  </si>
  <si>
    <t>E1311582177</t>
  </si>
  <si>
    <t>F1311582806</t>
  </si>
  <si>
    <t>E1177983173</t>
  </si>
  <si>
    <t>F1177983806</t>
  </si>
  <si>
    <t>E1177984174</t>
  </si>
  <si>
    <t>F1177984806</t>
  </si>
  <si>
    <t>E1185383173</t>
  </si>
  <si>
    <t>F1185383806</t>
  </si>
  <si>
    <t>E1714551130</t>
  </si>
  <si>
    <t>E1714551200</t>
  </si>
  <si>
    <t>F1714551801</t>
  </si>
  <si>
    <t>F1714551802</t>
  </si>
  <si>
    <t>F1714551999</t>
  </si>
  <si>
    <t>E1051851130</t>
  </si>
  <si>
    <t>F1051851907</t>
  </si>
  <si>
    <t>F1051851999</t>
  </si>
  <si>
    <t>E103148417484400</t>
  </si>
  <si>
    <t>F103148424084400</t>
  </si>
  <si>
    <t>F103148480184400</t>
  </si>
  <si>
    <t>E2016280140</t>
  </si>
  <si>
    <t>F2016280903</t>
  </si>
  <si>
    <t>E1277543200</t>
  </si>
  <si>
    <t>F1277543802</t>
  </si>
  <si>
    <t>E1273186150</t>
  </si>
  <si>
    <t>F1273186808</t>
  </si>
  <si>
    <t>E1003880150</t>
  </si>
  <si>
    <t>F1003880903</t>
  </si>
  <si>
    <t>E1737251130</t>
  </si>
  <si>
    <t>F1737251801</t>
  </si>
  <si>
    <t>F1737251902012417</t>
  </si>
  <si>
    <t>E1731151200</t>
  </si>
  <si>
    <t>F1731151802</t>
  </si>
  <si>
    <t>E1283951200</t>
  </si>
  <si>
    <t>F1283951802</t>
  </si>
  <si>
    <t>E1247462125</t>
  </si>
  <si>
    <t>E1247462200</t>
  </si>
  <si>
    <t>F1247462815</t>
  </si>
  <si>
    <t>E6201262200</t>
  </si>
  <si>
    <t>F6201262806</t>
  </si>
  <si>
    <t>E6201262125</t>
  </si>
  <si>
    <t>F6201262815</t>
  </si>
  <si>
    <t>E1247362125</t>
  </si>
  <si>
    <t>E1247362200</t>
  </si>
  <si>
    <t>F1247362815</t>
  </si>
  <si>
    <t>E6201162200</t>
  </si>
  <si>
    <t>F6201162806</t>
  </si>
  <si>
    <t>E6201162125</t>
  </si>
  <si>
    <t>F6201162815</t>
  </si>
  <si>
    <t>E1174483173</t>
  </si>
  <si>
    <t>F1174483806</t>
  </si>
  <si>
    <t>F1174483904</t>
  </si>
  <si>
    <t>F1174483808</t>
  </si>
  <si>
    <t>E1174484174</t>
  </si>
  <si>
    <t>F1174484806</t>
  </si>
  <si>
    <t>F1174484801</t>
  </si>
  <si>
    <t>E1174486179</t>
  </si>
  <si>
    <t>F1174486808</t>
  </si>
  <si>
    <t>E1006464200</t>
  </si>
  <si>
    <t>F1006464802</t>
  </si>
  <si>
    <t>E1006465200</t>
  </si>
  <si>
    <t>F1006465901</t>
  </si>
  <si>
    <t>E1267651130</t>
  </si>
  <si>
    <t>F1267651601</t>
  </si>
  <si>
    <t>F1267651902012416</t>
  </si>
  <si>
    <t>E4582345176</t>
  </si>
  <si>
    <t>E4582345177</t>
  </si>
  <si>
    <t>F4582345810</t>
  </si>
  <si>
    <t>E1173684174</t>
  </si>
  <si>
    <t>F1173684801</t>
  </si>
  <si>
    <t>E1723351130</t>
  </si>
  <si>
    <t>F1723351801</t>
  </si>
  <si>
    <t>F1723351902012411</t>
  </si>
  <si>
    <t>E1044145176</t>
  </si>
  <si>
    <t>E1044145177</t>
  </si>
  <si>
    <t>F1044145801</t>
  </si>
  <si>
    <t>E1245483173</t>
  </si>
  <si>
    <t>F1245483806</t>
  </si>
  <si>
    <t>E1752651130</t>
  </si>
  <si>
    <t>F1752651801</t>
  </si>
  <si>
    <t>F1752651902012405</t>
  </si>
  <si>
    <t>F1752651807</t>
  </si>
  <si>
    <t>E128828417484200</t>
  </si>
  <si>
    <t>F1288284806</t>
  </si>
  <si>
    <t>E1112015200</t>
  </si>
  <si>
    <t>F1112015802</t>
  </si>
  <si>
    <t>E1111915200</t>
  </si>
  <si>
    <t>F1111915802</t>
  </si>
  <si>
    <t>E1246663200</t>
  </si>
  <si>
    <t>F1246663802</t>
  </si>
  <si>
    <t>E1182063200</t>
  </si>
  <si>
    <t>F1182063901</t>
  </si>
  <si>
    <t>E1217163200</t>
  </si>
  <si>
    <t>F1217163901</t>
  </si>
  <si>
    <t>E1145283173</t>
  </si>
  <si>
    <t>F1145283806</t>
  </si>
  <si>
    <t>F1145283808</t>
  </si>
  <si>
    <t>F1145283904</t>
  </si>
  <si>
    <t>E1145283200</t>
  </si>
  <si>
    <t>F1145283750</t>
  </si>
  <si>
    <t>E1145284174</t>
  </si>
  <si>
    <t>F1145284801</t>
  </si>
  <si>
    <t>E1086051200</t>
  </si>
  <si>
    <t>F1086051807</t>
  </si>
  <si>
    <t>E117048417484400</t>
  </si>
  <si>
    <t>F1170484801</t>
  </si>
  <si>
    <t>E1170484110</t>
  </si>
  <si>
    <t>E1245683173</t>
  </si>
  <si>
    <t>F1245683806</t>
  </si>
  <si>
    <t>F1245683808</t>
  </si>
  <si>
    <t>E1701117200</t>
  </si>
  <si>
    <t>E1701117150</t>
  </si>
  <si>
    <t>E1701117161</t>
  </si>
  <si>
    <t>F1701117801</t>
  </si>
  <si>
    <t>E1701017150</t>
  </si>
  <si>
    <t>E1701017161</t>
  </si>
  <si>
    <t>E1701017200</t>
  </si>
  <si>
    <t>F1701017801</t>
  </si>
  <si>
    <t>F1701017802</t>
  </si>
  <si>
    <t>E1700917150</t>
  </si>
  <si>
    <t>E1700917161</t>
  </si>
  <si>
    <t>E1700917200</t>
  </si>
  <si>
    <t>F1700917801</t>
  </si>
  <si>
    <t>F1700917802</t>
  </si>
  <si>
    <t>E1904651200</t>
  </si>
  <si>
    <t>F1904651802</t>
  </si>
  <si>
    <t>E1175383173</t>
  </si>
  <si>
    <t>F1175383806</t>
  </si>
  <si>
    <t>F1175383808</t>
  </si>
  <si>
    <t>F1175383904</t>
  </si>
  <si>
    <t>E1175384160</t>
  </si>
  <si>
    <t>E1175384174</t>
  </si>
  <si>
    <t>F1175384806</t>
  </si>
  <si>
    <t>E1175386179</t>
  </si>
  <si>
    <t>F1175386808</t>
  </si>
  <si>
    <t>E1748951200</t>
  </si>
  <si>
    <t>F1748951912012410</t>
  </si>
  <si>
    <t>E1900451200</t>
  </si>
  <si>
    <t>F1900451802</t>
  </si>
  <si>
    <t>E1282051200</t>
  </si>
  <si>
    <t>F1282051802</t>
  </si>
  <si>
    <t>E1708450140</t>
  </si>
  <si>
    <t>E1708450150</t>
  </si>
  <si>
    <t>E1708450152</t>
  </si>
  <si>
    <t>E1708450200</t>
  </si>
  <si>
    <t>F1708450601</t>
  </si>
  <si>
    <t>F1708450602</t>
  </si>
  <si>
    <t>E1187283173</t>
  </si>
  <si>
    <t>F1187283806</t>
  </si>
  <si>
    <t>F1187283808</t>
  </si>
  <si>
    <t>F1187283904</t>
  </si>
  <si>
    <t>E1187284174</t>
  </si>
  <si>
    <t>F1187284801</t>
  </si>
  <si>
    <t>F1187284806</t>
  </si>
  <si>
    <t>E1118883173</t>
  </si>
  <si>
    <t>F1118883806</t>
  </si>
  <si>
    <t>F1118883808</t>
  </si>
  <si>
    <t>F1118883904</t>
  </si>
  <si>
    <t>E1118884174</t>
  </si>
  <si>
    <t>E111888417484500</t>
  </si>
  <si>
    <t>F1118884801</t>
  </si>
  <si>
    <t>F1118884806</t>
  </si>
  <si>
    <t>E1118886179</t>
  </si>
  <si>
    <t>F1118886808</t>
  </si>
  <si>
    <t>E1749951130</t>
  </si>
  <si>
    <t>F1749951902012411</t>
  </si>
  <si>
    <t>E1293084174</t>
  </si>
  <si>
    <t>E1293084200</t>
  </si>
  <si>
    <t>F1293084801</t>
  </si>
  <si>
    <t>F1293084811</t>
  </si>
  <si>
    <t>E1146183173</t>
  </si>
  <si>
    <t>F1146183904</t>
  </si>
  <si>
    <t>E1146184174</t>
  </si>
  <si>
    <t>F1146184904</t>
  </si>
  <si>
    <t>E1146186179</t>
  </si>
  <si>
    <t>F1146186904</t>
  </si>
  <si>
    <t>E1706141150</t>
  </si>
  <si>
    <t>F1706141801</t>
  </si>
  <si>
    <t>E1275683173</t>
  </si>
  <si>
    <t>F1275683806</t>
  </si>
  <si>
    <t>F1275683808</t>
  </si>
  <si>
    <t>E1700551140</t>
  </si>
  <si>
    <t>F1700551801</t>
  </si>
  <si>
    <t>E1738751200</t>
  </si>
  <si>
    <t>F1738751602</t>
  </si>
  <si>
    <t>F1738751802</t>
  </si>
  <si>
    <t>F1738751902012416</t>
  </si>
  <si>
    <t>E1749051130</t>
  </si>
  <si>
    <t>F1749051801</t>
  </si>
  <si>
    <t>F1749051902012408</t>
  </si>
  <si>
    <t>E1732851200</t>
  </si>
  <si>
    <t>E1904451130</t>
  </si>
  <si>
    <t>F1904451801</t>
  </si>
  <si>
    <t>F1904451902012416</t>
  </si>
  <si>
    <t>E1904451170</t>
  </si>
  <si>
    <t>E1751051200</t>
  </si>
  <si>
    <t>F1751051802</t>
  </si>
  <si>
    <t>E1283751200</t>
  </si>
  <si>
    <t>F1283751802</t>
  </si>
  <si>
    <t>E1165083173</t>
  </si>
  <si>
    <t>F1165083806</t>
  </si>
  <si>
    <t>F1165083808</t>
  </si>
  <si>
    <t>F1165083904</t>
  </si>
  <si>
    <t>E1165084174</t>
  </si>
  <si>
    <t>E116508417484100</t>
  </si>
  <si>
    <t>F1165084801</t>
  </si>
  <si>
    <t>F1165084806</t>
  </si>
  <si>
    <t>E1165086179</t>
  </si>
  <si>
    <t>F1165086808</t>
  </si>
  <si>
    <t>E1903351130</t>
  </si>
  <si>
    <t>E1903351140</t>
  </si>
  <si>
    <t>F1903351801</t>
  </si>
  <si>
    <t>F1903351902012402</t>
  </si>
  <si>
    <t>E1283851130</t>
  </si>
  <si>
    <t>F1283851902012402</t>
  </si>
  <si>
    <t>E1246363110</t>
  </si>
  <si>
    <t>E1246363200</t>
  </si>
  <si>
    <t>F1246363806</t>
  </si>
  <si>
    <t>F1246363811</t>
  </si>
  <si>
    <t>E1289051140</t>
  </si>
  <si>
    <t>F1289051801</t>
  </si>
  <si>
    <t>F1289051907</t>
  </si>
  <si>
    <t>E1747351140</t>
  </si>
  <si>
    <t>E1747351200</t>
  </si>
  <si>
    <t>F1747351601</t>
  </si>
  <si>
    <t>F1747351801</t>
  </si>
  <si>
    <t>F1747351802</t>
  </si>
  <si>
    <t>F1747351902012406</t>
  </si>
  <si>
    <t>E1716951130</t>
  </si>
  <si>
    <t>F1716951220</t>
  </si>
  <si>
    <t>F1716951801</t>
  </si>
  <si>
    <t>E1051651140</t>
  </si>
  <si>
    <t>E1051651200</t>
  </si>
  <si>
    <t>F1051651801</t>
  </si>
  <si>
    <t>F1051651802</t>
  </si>
  <si>
    <t>F1051651807</t>
  </si>
  <si>
    <t>E1713351140</t>
  </si>
  <si>
    <t>E1713351200</t>
  </si>
  <si>
    <t>F1713351914</t>
  </si>
  <si>
    <t>E1600582200</t>
  </si>
  <si>
    <t>F1600582806</t>
  </si>
  <si>
    <t>E161268214082567</t>
  </si>
  <si>
    <t>F1612682806</t>
  </si>
  <si>
    <t>F1612682750</t>
  </si>
  <si>
    <t>E161248214082565</t>
  </si>
  <si>
    <t>F1612482806</t>
  </si>
  <si>
    <t>E161228214082562</t>
  </si>
  <si>
    <t>F1612282806</t>
  </si>
  <si>
    <t>E161218214082561</t>
  </si>
  <si>
    <t>F1612182806</t>
  </si>
  <si>
    <t>E1113083173</t>
  </si>
  <si>
    <t>F1113083806</t>
  </si>
  <si>
    <t>E1113086179</t>
  </si>
  <si>
    <t>F1113086808</t>
  </si>
  <si>
    <t>E1285151140</t>
  </si>
  <si>
    <t>F1285151902012415</t>
  </si>
  <si>
    <t>E1267951130</t>
  </si>
  <si>
    <t>F1267951601</t>
  </si>
  <si>
    <t>F1267951902012415</t>
  </si>
  <si>
    <t>E1904851200</t>
  </si>
  <si>
    <t>F1904851912012415</t>
  </si>
  <si>
    <t>E1722463200</t>
  </si>
  <si>
    <t>E1731251200</t>
  </si>
  <si>
    <t>F1731251802</t>
  </si>
  <si>
    <t>E1732751200</t>
  </si>
  <si>
    <t>F1732751802</t>
  </si>
  <si>
    <t>E1716751130</t>
  </si>
  <si>
    <t>E1716751200</t>
  </si>
  <si>
    <t>F1716751601</t>
  </si>
  <si>
    <t>F1716751801</t>
  </si>
  <si>
    <t>F1716751802</t>
  </si>
  <si>
    <t>E1901451130</t>
  </si>
  <si>
    <t>F1901451801</t>
  </si>
  <si>
    <t>E1065986150</t>
  </si>
  <si>
    <t>F1065986808</t>
  </si>
  <si>
    <t>F1065986999</t>
  </si>
  <si>
    <t>E1030541140</t>
  </si>
  <si>
    <t>E1030541200</t>
  </si>
  <si>
    <t>F1030541802</t>
  </si>
  <si>
    <t>E1030541150</t>
  </si>
  <si>
    <t>E1252741150</t>
  </si>
  <si>
    <t>E1160441150</t>
  </si>
  <si>
    <t>F1160441801</t>
  </si>
  <si>
    <t>E1246141150</t>
  </si>
  <si>
    <t>E1295886150</t>
  </si>
  <si>
    <t>E1295886200</t>
  </si>
  <si>
    <t>F1295886806</t>
  </si>
  <si>
    <t>E1238886150</t>
  </si>
  <si>
    <t>F1238886808</t>
  </si>
  <si>
    <t>E1238886200</t>
  </si>
  <si>
    <t>F1238886806</t>
  </si>
  <si>
    <t>E1278745200</t>
  </si>
  <si>
    <t>F1278745301</t>
  </si>
  <si>
    <t>E1279086179</t>
  </si>
  <si>
    <t>F1279086808</t>
  </si>
  <si>
    <t>E1745130140</t>
  </si>
  <si>
    <t>E1745130150</t>
  </si>
  <si>
    <t>E2017080140</t>
  </si>
  <si>
    <t>F2017080806</t>
  </si>
  <si>
    <t>E1720830150</t>
  </si>
  <si>
    <t>F1720830801</t>
  </si>
  <si>
    <t>E1720730150</t>
  </si>
  <si>
    <t>F1720730801</t>
  </si>
  <si>
    <t>E1720741150</t>
  </si>
  <si>
    <t>E1720630150</t>
  </si>
  <si>
    <t>E1721930140</t>
  </si>
  <si>
    <t>F1721930801</t>
  </si>
  <si>
    <t>E1721830140</t>
  </si>
  <si>
    <t>F1721830801</t>
  </si>
  <si>
    <t>E1721730140</t>
  </si>
  <si>
    <t>F1721730801</t>
  </si>
  <si>
    <t>E1721630140</t>
  </si>
  <si>
    <t>E1721630200</t>
  </si>
  <si>
    <t>F1721630801</t>
  </si>
  <si>
    <t>F1721630802</t>
  </si>
  <si>
    <t>E1901351130</t>
  </si>
  <si>
    <t>F1901351801</t>
  </si>
  <si>
    <t>F1901351902012414</t>
  </si>
  <si>
    <t>F1901351907</t>
  </si>
  <si>
    <t>E1789917200</t>
  </si>
  <si>
    <t>E1709217178</t>
  </si>
  <si>
    <t>E1709217200</t>
  </si>
  <si>
    <t>F1709217801</t>
  </si>
  <si>
    <t>E1731051200</t>
  </si>
  <si>
    <t>F1731051802</t>
  </si>
  <si>
    <t>F1731051902012407</t>
  </si>
  <si>
    <t>E1730951200</t>
  </si>
  <si>
    <t>F1730951602</t>
  </si>
  <si>
    <t>F1730951802</t>
  </si>
  <si>
    <t>E1748651130</t>
  </si>
  <si>
    <t>F1748651902012407</t>
  </si>
  <si>
    <t>E1283251200</t>
  </si>
  <si>
    <t>F1283251912012411</t>
  </si>
  <si>
    <t>E1903951200</t>
  </si>
  <si>
    <t>E1232786179</t>
  </si>
  <si>
    <t>F1232786808</t>
  </si>
  <si>
    <t>E1200084200</t>
  </si>
  <si>
    <t>F1200084806</t>
  </si>
  <si>
    <t>E1122985140114403</t>
  </si>
  <si>
    <t>E1122885140114403</t>
  </si>
  <si>
    <t>F1122885801</t>
  </si>
  <si>
    <t>E1122785140</t>
  </si>
  <si>
    <t>E1122785140114403</t>
  </si>
  <si>
    <t>F1122785801</t>
  </si>
  <si>
    <t>E1738851200</t>
  </si>
  <si>
    <t>F1738851802</t>
  </si>
  <si>
    <t>E1246563200</t>
  </si>
  <si>
    <t>F1246563806</t>
  </si>
  <si>
    <t>E1709117178</t>
  </si>
  <si>
    <t>E1709117200</t>
  </si>
  <si>
    <t>E1709017178</t>
  </si>
  <si>
    <t>E1709017200</t>
  </si>
  <si>
    <t>F1709017801</t>
  </si>
  <si>
    <t>F1709017802</t>
  </si>
  <si>
    <t>E117378417484200</t>
  </si>
  <si>
    <t>E1173784200</t>
  </si>
  <si>
    <t>F1173784801</t>
  </si>
  <si>
    <t>F1173784806</t>
  </si>
  <si>
    <t>F1173784811</t>
  </si>
  <si>
    <t>E2016680140</t>
  </si>
  <si>
    <t>F2016680903</t>
  </si>
  <si>
    <t>E1738551200</t>
  </si>
  <si>
    <t>F1738551802</t>
  </si>
  <si>
    <t>E1237083150</t>
  </si>
  <si>
    <t>F1237083806</t>
  </si>
  <si>
    <t>E1237084150</t>
  </si>
  <si>
    <t>F1237084806</t>
  </si>
  <si>
    <t>E1224683150</t>
  </si>
  <si>
    <t>E1224683200</t>
  </si>
  <si>
    <t>F1224683806</t>
  </si>
  <si>
    <t>F1224683811</t>
  </si>
  <si>
    <t>E1224684150</t>
  </si>
  <si>
    <t>E1224684200</t>
  </si>
  <si>
    <t>F1224684806</t>
  </si>
  <si>
    <t>F1224684811</t>
  </si>
  <si>
    <t>E1180583150</t>
  </si>
  <si>
    <t>E1180583200</t>
  </si>
  <si>
    <t>F1180583803</t>
  </si>
  <si>
    <t>F1180583806</t>
  </si>
  <si>
    <t>F1180583811</t>
  </si>
  <si>
    <t>E1180584150</t>
  </si>
  <si>
    <t>E1180584200</t>
  </si>
  <si>
    <t>F1180584803</t>
  </si>
  <si>
    <t>F1180584806</t>
  </si>
  <si>
    <t>F1180584811</t>
  </si>
  <si>
    <t>E1078563200</t>
  </si>
  <si>
    <t>F1078563802</t>
  </si>
  <si>
    <t>F1078563806</t>
  </si>
  <si>
    <t>F1078563901</t>
  </si>
  <si>
    <t>E1078564200</t>
  </si>
  <si>
    <t>F1078564802</t>
  </si>
  <si>
    <t>E1004217161</t>
  </si>
  <si>
    <t>E1004217200</t>
  </si>
  <si>
    <t>E1245117161</t>
  </si>
  <si>
    <t>E1245117200</t>
  </si>
  <si>
    <t>F1245117801</t>
  </si>
  <si>
    <t>F1245117802</t>
  </si>
  <si>
    <t>E1118383173</t>
  </si>
  <si>
    <t>F1118383806</t>
  </si>
  <si>
    <t>F1118383808</t>
  </si>
  <si>
    <t>F1118383904</t>
  </si>
  <si>
    <t>E1118384174</t>
  </si>
  <si>
    <t>F1118384801</t>
  </si>
  <si>
    <t>F1118384806</t>
  </si>
  <si>
    <t>F1118384904</t>
  </si>
  <si>
    <t>E1118386179</t>
  </si>
  <si>
    <t>F1118386808</t>
  </si>
  <si>
    <t>E1240451200</t>
  </si>
  <si>
    <t>E1901251200</t>
  </si>
  <si>
    <t>F1901251802</t>
  </si>
  <si>
    <t>E1901251150</t>
  </si>
  <si>
    <t>E1735451200</t>
  </si>
  <si>
    <t>E1283351130</t>
  </si>
  <si>
    <t>F1283351902012411</t>
  </si>
  <si>
    <t>E1736651130</t>
  </si>
  <si>
    <t>F1736651601</t>
  </si>
  <si>
    <t>F1736651801</t>
  </si>
  <si>
    <t>F1736651902012411</t>
  </si>
  <si>
    <t>E2016180150</t>
  </si>
  <si>
    <t>F2016180903</t>
  </si>
  <si>
    <t>E1259932161</t>
  </si>
  <si>
    <t>F1259932801</t>
  </si>
  <si>
    <t>E1105115150</t>
  </si>
  <si>
    <t>F1105115807</t>
  </si>
  <si>
    <t>E1234686150</t>
  </si>
  <si>
    <t>F1234686806</t>
  </si>
  <si>
    <t>F1234686808</t>
  </si>
  <si>
    <t>E1177884174</t>
  </si>
  <si>
    <t>E1288845177</t>
  </si>
  <si>
    <t>E110668417484400</t>
  </si>
  <si>
    <t>F1106684801</t>
  </si>
  <si>
    <t>F1106684806</t>
  </si>
  <si>
    <t>F1106684240</t>
  </si>
  <si>
    <t>E1749651130</t>
  </si>
  <si>
    <t>F1749651801</t>
  </si>
  <si>
    <t>F1749651902012415</t>
  </si>
  <si>
    <t>E1196951130</t>
  </si>
  <si>
    <t>F1196951902012410</t>
  </si>
  <si>
    <t>E1905151130</t>
  </si>
  <si>
    <t>F1905151801</t>
  </si>
  <si>
    <t>F1905151902012410</t>
  </si>
  <si>
    <t>E1234845176</t>
  </si>
  <si>
    <t>F1234845220</t>
  </si>
  <si>
    <t>F1234845801</t>
  </si>
  <si>
    <t>E1194445176</t>
  </si>
  <si>
    <t>F1194445801</t>
  </si>
  <si>
    <t>F1194445904</t>
  </si>
  <si>
    <t>E1194483173</t>
  </si>
  <si>
    <t>F1194483806</t>
  </si>
  <si>
    <t>F1194483808</t>
  </si>
  <si>
    <t>F1194483904</t>
  </si>
  <si>
    <t>E1194484174</t>
  </si>
  <si>
    <t>F1194484801</t>
  </si>
  <si>
    <t>F1194484806</t>
  </si>
  <si>
    <t>F1194484904</t>
  </si>
  <si>
    <t>E1194486179</t>
  </si>
  <si>
    <t>F1194486808</t>
  </si>
  <si>
    <t>E1264345176</t>
  </si>
  <si>
    <t>E1092564200</t>
  </si>
  <si>
    <t>F1092564220</t>
  </si>
  <si>
    <t>F1092564802</t>
  </si>
  <si>
    <t>E119818417484200</t>
  </si>
  <si>
    <t>F1198184806</t>
  </si>
  <si>
    <t>F1198184801</t>
  </si>
  <si>
    <t>E1028783173</t>
  </si>
  <si>
    <t>F1028783806</t>
  </si>
  <si>
    <t>F1028783808</t>
  </si>
  <si>
    <t>F1028783904</t>
  </si>
  <si>
    <t>E1028784174</t>
  </si>
  <si>
    <t>F1028784801</t>
  </si>
  <si>
    <t>E1028786179</t>
  </si>
  <si>
    <t>F1028786808</t>
  </si>
  <si>
    <t>E1298983173</t>
  </si>
  <si>
    <t>F1298983806</t>
  </si>
  <si>
    <t>E1298984174</t>
  </si>
  <si>
    <t>F1298984806</t>
  </si>
  <si>
    <t>E1164983173</t>
  </si>
  <si>
    <t>F1164983806</t>
  </si>
  <si>
    <t>F1164983808</t>
  </si>
  <si>
    <t>F1164983904</t>
  </si>
  <si>
    <t>E1164986179</t>
  </si>
  <si>
    <t>F1164986808</t>
  </si>
  <si>
    <t>E1173983173</t>
  </si>
  <si>
    <t>E1173986179</t>
  </si>
  <si>
    <t>F1173986808</t>
  </si>
  <si>
    <t>E1800151110</t>
  </si>
  <si>
    <t>F1800151902012412</t>
  </si>
  <si>
    <t>E1119083173</t>
  </si>
  <si>
    <t>F1119083806</t>
  </si>
  <si>
    <t>E1737651130</t>
  </si>
  <si>
    <t>F1737651801</t>
  </si>
  <si>
    <t>F1737651902012407</t>
  </si>
  <si>
    <t>E1296484110</t>
  </si>
  <si>
    <t>F1296484902</t>
  </si>
  <si>
    <t>E1260984110</t>
  </si>
  <si>
    <t>F1260984902</t>
  </si>
  <si>
    <t>E6500465130</t>
  </si>
  <si>
    <t>F6500465807</t>
  </si>
  <si>
    <t>E1751151110</t>
  </si>
  <si>
    <t>F1751151902012412</t>
  </si>
  <si>
    <t>E1272851130</t>
  </si>
  <si>
    <t>F1272851801</t>
  </si>
  <si>
    <t>F1272851902012416</t>
  </si>
  <si>
    <t>E1046283173</t>
  </si>
  <si>
    <t>F1046283806</t>
  </si>
  <si>
    <t>E1752551130</t>
  </si>
  <si>
    <t>F1752551601</t>
  </si>
  <si>
    <t>F1752551801</t>
  </si>
  <si>
    <t>F1752551902012416</t>
  </si>
  <si>
    <t>F1736451801</t>
  </si>
  <si>
    <t>E1736451130</t>
  </si>
  <si>
    <t>F1736451902012415</t>
  </si>
  <si>
    <t>F1736451907</t>
  </si>
  <si>
    <t>E1901151130</t>
  </si>
  <si>
    <t>F1901151907</t>
  </si>
  <si>
    <t>E1736551130</t>
  </si>
  <si>
    <t>F1736551801</t>
  </si>
  <si>
    <t>F1736551902012415</t>
  </si>
  <si>
    <t>F1736551907</t>
  </si>
  <si>
    <t>E1716251130</t>
  </si>
  <si>
    <t>F1716251801</t>
  </si>
  <si>
    <t>F1716251907</t>
  </si>
  <si>
    <t>E1712351130</t>
  </si>
  <si>
    <t>E1712351200</t>
  </si>
  <si>
    <t>F1712351907</t>
  </si>
  <si>
    <t>F1712351917</t>
  </si>
  <si>
    <t>E1900851200</t>
  </si>
  <si>
    <t>F1900851917</t>
  </si>
  <si>
    <t>E1735351200</t>
  </si>
  <si>
    <t>F1735351917</t>
  </si>
  <si>
    <t>E1246817200</t>
  </si>
  <si>
    <t>E1245017150</t>
  </si>
  <si>
    <t>E1245017200</t>
  </si>
  <si>
    <t>F1245017801</t>
  </si>
  <si>
    <t>E1905251140</t>
  </si>
  <si>
    <t>F1905251801</t>
  </si>
  <si>
    <t>E1143283173</t>
  </si>
  <si>
    <t>F1143283806</t>
  </si>
  <si>
    <t>E1143284174</t>
  </si>
  <si>
    <t>F1143284806</t>
  </si>
  <si>
    <t>E1143286179</t>
  </si>
  <si>
    <t>F1143286808</t>
  </si>
  <si>
    <t>E1723117161</t>
  </si>
  <si>
    <t>F1723117801</t>
  </si>
  <si>
    <t>E1723117200</t>
  </si>
  <si>
    <t>E1189083173</t>
  </si>
  <si>
    <t>F1189083806</t>
  </si>
  <si>
    <t>F1189083808</t>
  </si>
  <si>
    <t>F1189083904</t>
  </si>
  <si>
    <t>E1189084174</t>
  </si>
  <si>
    <t>F1189084806</t>
  </si>
  <si>
    <t>E1189086179</t>
  </si>
  <si>
    <t>F1189086808</t>
  </si>
  <si>
    <t>E1165583173</t>
  </si>
  <si>
    <t>F1165583806</t>
  </si>
  <si>
    <t>F1165583808</t>
  </si>
  <si>
    <t>F1165583904</t>
  </si>
  <si>
    <t>E1165584174</t>
  </si>
  <si>
    <t>F1165584801</t>
  </si>
  <si>
    <t>F1165584806</t>
  </si>
  <si>
    <t>F1165584904</t>
  </si>
  <si>
    <t>E1165586179</t>
  </si>
  <si>
    <t>F1165586808</t>
  </si>
  <si>
    <t>E1244917161</t>
  </si>
  <si>
    <t>E1244917200</t>
  </si>
  <si>
    <t>F1244917801</t>
  </si>
  <si>
    <t>E1174683173</t>
  </si>
  <si>
    <t>F1174683806</t>
  </si>
  <si>
    <t>F1174683808</t>
  </si>
  <si>
    <t>F1174683904</t>
  </si>
  <si>
    <t>E1174684174</t>
  </si>
  <si>
    <t>F1174684806</t>
  </si>
  <si>
    <t>F1174684801</t>
  </si>
  <si>
    <t>E1023445177</t>
  </si>
  <si>
    <t>E1023483173</t>
  </si>
  <si>
    <t>E1023483174</t>
  </si>
  <si>
    <t>F1023483806</t>
  </si>
  <si>
    <t>F1023483904</t>
  </si>
  <si>
    <t>E1023484174</t>
  </si>
  <si>
    <t>F1023484801</t>
  </si>
  <si>
    <t>F1023484806</t>
  </si>
  <si>
    <t>E1186583173</t>
  </si>
  <si>
    <t>F1186583904</t>
  </si>
  <si>
    <t>E1186584174</t>
  </si>
  <si>
    <t>F1186584906</t>
  </si>
  <si>
    <t>E118658417484600</t>
  </si>
  <si>
    <t>E1186586179</t>
  </si>
  <si>
    <t>F1186586808</t>
  </si>
  <si>
    <t>E1242686179</t>
  </si>
  <si>
    <t>F1242686806</t>
  </si>
  <si>
    <t>E1255586179</t>
  </si>
  <si>
    <t>F1255586806</t>
  </si>
  <si>
    <t>F1255586808</t>
  </si>
  <si>
    <t>E1039882150</t>
  </si>
  <si>
    <t>E1039882200</t>
  </si>
  <si>
    <t>F1039882806</t>
  </si>
  <si>
    <t>F1039882806010001</t>
  </si>
  <si>
    <t>E1266645176</t>
  </si>
  <si>
    <t>E1266645200</t>
  </si>
  <si>
    <t>F1266645240</t>
  </si>
  <si>
    <t>E1023283173</t>
  </si>
  <si>
    <t>F1023283806</t>
  </si>
  <si>
    <t>F1023283808</t>
  </si>
  <si>
    <t>E1023286179</t>
  </si>
  <si>
    <t>F1023286808</t>
  </si>
  <si>
    <t>E1023345176</t>
  </si>
  <si>
    <t>E1023345177</t>
  </si>
  <si>
    <t>F1023345801</t>
  </si>
  <si>
    <t>E1023383173</t>
  </si>
  <si>
    <t>F1023383806</t>
  </si>
  <si>
    <t>F1023383808</t>
  </si>
  <si>
    <t>E1023386179</t>
  </si>
  <si>
    <t>F1023386808</t>
  </si>
  <si>
    <t>E1294017200</t>
  </si>
  <si>
    <t>E1730451200</t>
  </si>
  <si>
    <t>F1730451802</t>
  </si>
  <si>
    <t>E1023083173</t>
  </si>
  <si>
    <t>F1023083806</t>
  </si>
  <si>
    <t>F1023083808</t>
  </si>
  <si>
    <t>E1023084174</t>
  </si>
  <si>
    <t>F1023084801</t>
  </si>
  <si>
    <t>E1023086179</t>
  </si>
  <si>
    <t>F1023086808</t>
  </si>
  <si>
    <t>E8600486179</t>
  </si>
  <si>
    <t>F8600486808</t>
  </si>
  <si>
    <t>E1231745176</t>
  </si>
  <si>
    <t>E1295930150</t>
  </si>
  <si>
    <t>F1295930801</t>
  </si>
  <si>
    <t>E6303063200</t>
  </si>
  <si>
    <t>E1260686140</t>
  </si>
  <si>
    <t>F1260686808</t>
  </si>
  <si>
    <t>E1710817161</t>
  </si>
  <si>
    <t>F1710817901</t>
  </si>
  <si>
    <t>E4585845176</t>
  </si>
  <si>
    <t>E1736851200</t>
  </si>
  <si>
    <t>F1736851602</t>
  </si>
  <si>
    <t>F1736851802</t>
  </si>
  <si>
    <t>E1078064200</t>
  </si>
  <si>
    <t>F1078064802</t>
  </si>
  <si>
    <t>E1078065200</t>
  </si>
  <si>
    <t>F1078065901</t>
  </si>
  <si>
    <t>E1748751130</t>
  </si>
  <si>
    <t>F1748751801</t>
  </si>
  <si>
    <t>E1721230150</t>
  </si>
  <si>
    <t>E1721330150</t>
  </si>
  <si>
    <t>F1721330801</t>
  </si>
  <si>
    <t>E1273963125</t>
  </si>
  <si>
    <t>E1273963200</t>
  </si>
  <si>
    <t>F1273963806</t>
  </si>
  <si>
    <t>F1273963815</t>
  </si>
  <si>
    <t>E1268545176</t>
  </si>
  <si>
    <t>F1268545810</t>
  </si>
  <si>
    <t>E1263245176</t>
  </si>
  <si>
    <t>F1263245801</t>
  </si>
  <si>
    <t>F1263245904</t>
  </si>
  <si>
    <t>E1001380150</t>
  </si>
  <si>
    <t>F1001380903</t>
  </si>
  <si>
    <t>E1238184174</t>
  </si>
  <si>
    <t>F1238184801</t>
  </si>
  <si>
    <t>F1238184806</t>
  </si>
  <si>
    <t>E1195883173</t>
  </si>
  <si>
    <t>F1195883806</t>
  </si>
  <si>
    <t>F1195883904</t>
  </si>
  <si>
    <t>E1195884174</t>
  </si>
  <si>
    <t>F1195884904</t>
  </si>
  <si>
    <t>E1195886179</t>
  </si>
  <si>
    <t>F1195886808</t>
  </si>
  <si>
    <t>E1226483173</t>
  </si>
  <si>
    <t>F1226483806</t>
  </si>
  <si>
    <t>F1226483808</t>
  </si>
  <si>
    <t>E1080083173</t>
  </si>
  <si>
    <t>F1080083806</t>
  </si>
  <si>
    <t>F1080083808</t>
  </si>
  <si>
    <t>E1271083173</t>
  </si>
  <si>
    <t>F1271083808</t>
  </si>
  <si>
    <t>E1271084174</t>
  </si>
  <si>
    <t>E1275583173</t>
  </si>
  <si>
    <t>E1198983173</t>
  </si>
  <si>
    <t>F1198983806</t>
  </si>
  <si>
    <t>F1198983808</t>
  </si>
  <si>
    <t>E1198984174</t>
  </si>
  <si>
    <t>F1198984801</t>
  </si>
  <si>
    <t>E1186783173</t>
  </si>
  <si>
    <t>F1186783806</t>
  </si>
  <si>
    <t>E1186784174</t>
  </si>
  <si>
    <t>F1186784801</t>
  </si>
  <si>
    <t>F1186784806</t>
  </si>
  <si>
    <t>E1254486150</t>
  </si>
  <si>
    <t>E1254486200</t>
  </si>
  <si>
    <t>F1254486806</t>
  </si>
  <si>
    <t>F1254486808</t>
  </si>
  <si>
    <t>F1254486811</t>
  </si>
  <si>
    <t>E1738351200</t>
  </si>
  <si>
    <t>F1738351802</t>
  </si>
  <si>
    <t>E1279551130</t>
  </si>
  <si>
    <t>E1279551200</t>
  </si>
  <si>
    <t>F1279551601</t>
  </si>
  <si>
    <t>F1279551602</t>
  </si>
  <si>
    <t>F1279551802</t>
  </si>
  <si>
    <t>E1732551140</t>
  </si>
  <si>
    <t>F1732551801</t>
  </si>
  <si>
    <t>F1732551803</t>
  </si>
  <si>
    <t>E1052451130</t>
  </si>
  <si>
    <t>F1052451201</t>
  </si>
  <si>
    <t>F1052451601</t>
  </si>
  <si>
    <t>F1052451801</t>
  </si>
  <si>
    <t>F1052451902012406</t>
  </si>
  <si>
    <t>E1052551110</t>
  </si>
  <si>
    <t>F1052551201</t>
  </si>
  <si>
    <t>F1052551902012412</t>
  </si>
  <si>
    <t>F1052551999</t>
  </si>
  <si>
    <t>F1052551801</t>
  </si>
  <si>
    <t>E1071350140</t>
  </si>
  <si>
    <t>E1071350150</t>
  </si>
  <si>
    <t>E1071350200</t>
  </si>
  <si>
    <t>F1071350601</t>
  </si>
  <si>
    <t>F1071350807</t>
  </si>
  <si>
    <t>F1071350914</t>
  </si>
  <si>
    <t>E6302563200</t>
  </si>
  <si>
    <t>E6302463200</t>
  </si>
  <si>
    <t>F6302463901</t>
  </si>
  <si>
    <t>E2016380140</t>
  </si>
  <si>
    <t>F2016380903</t>
  </si>
  <si>
    <t>E1186683173</t>
  </si>
  <si>
    <t>F1186683904</t>
  </si>
  <si>
    <t>E122109215051206</t>
  </si>
  <si>
    <t>E122109215051208</t>
  </si>
  <si>
    <t>E122109220051206</t>
  </si>
  <si>
    <t>F122109280651206</t>
  </si>
  <si>
    <t>F122109280651208</t>
  </si>
  <si>
    <t>F122109281151206</t>
  </si>
  <si>
    <t>E8000480150</t>
  </si>
  <si>
    <t>F8000480903</t>
  </si>
  <si>
    <t>E162763140</t>
  </si>
  <si>
    <t>F162763801</t>
  </si>
  <si>
    <t>E162782110</t>
  </si>
  <si>
    <t>E162782140</t>
  </si>
  <si>
    <t>E162782200</t>
  </si>
  <si>
    <t>F162782750</t>
  </si>
  <si>
    <t>F162782801</t>
  </si>
  <si>
    <t>F162782806</t>
  </si>
  <si>
    <t>F162782906</t>
  </si>
  <si>
    <t>F162782907</t>
  </si>
  <si>
    <t>E6304163125</t>
  </si>
  <si>
    <t>E6304163200</t>
  </si>
  <si>
    <t>F6304163806</t>
  </si>
  <si>
    <t>F6304163815</t>
  </si>
  <si>
    <t>E1115884174</t>
  </si>
  <si>
    <t>F1115884801</t>
  </si>
  <si>
    <t>E1015383173</t>
  </si>
  <si>
    <t>F1015383806</t>
  </si>
  <si>
    <t>F1015383808</t>
  </si>
  <si>
    <t>E1015384174</t>
  </si>
  <si>
    <t>F1015384801</t>
  </si>
  <si>
    <t>F1015384806</t>
  </si>
  <si>
    <t>E2017280150</t>
  </si>
  <si>
    <t>F2017280806</t>
  </si>
  <si>
    <t>E1277743170</t>
  </si>
  <si>
    <t>E1277743200</t>
  </si>
  <si>
    <t>F1277743201</t>
  </si>
  <si>
    <t>F1277743806</t>
  </si>
  <si>
    <t>E1703930150</t>
  </si>
  <si>
    <t>F1703930807</t>
  </si>
  <si>
    <t>F1703930801</t>
  </si>
  <si>
    <t>E1160241140</t>
  </si>
  <si>
    <t>F1160241801</t>
  </si>
  <si>
    <t>E1740680140</t>
  </si>
  <si>
    <t>F1740680801</t>
  </si>
  <si>
    <t>F1740680903</t>
  </si>
  <si>
    <t>E1022883160</t>
  </si>
  <si>
    <t>E1022883173</t>
  </si>
  <si>
    <t>F1022883806</t>
  </si>
  <si>
    <t>F1022883808</t>
  </si>
  <si>
    <t>F1022883904</t>
  </si>
  <si>
    <t>E1022886179</t>
  </si>
  <si>
    <t>F1022886808</t>
  </si>
  <si>
    <t>E1285951200</t>
  </si>
  <si>
    <t>F1285951802</t>
  </si>
  <si>
    <t>E1118583173</t>
  </si>
  <si>
    <t>F1118583806</t>
  </si>
  <si>
    <t>F1118583808</t>
  </si>
  <si>
    <t>F1118583904</t>
  </si>
  <si>
    <t>E1118584174</t>
  </si>
  <si>
    <t>F1118584801</t>
  </si>
  <si>
    <t>F1118584806</t>
  </si>
  <si>
    <t>F1118584904</t>
  </si>
  <si>
    <t>E1118586179</t>
  </si>
  <si>
    <t>F1118586808</t>
  </si>
  <si>
    <t>E1281651130</t>
  </si>
  <si>
    <t>F1281651601</t>
  </si>
  <si>
    <t>F1281651801</t>
  </si>
  <si>
    <t>F1281651902012416</t>
  </si>
  <si>
    <t>E1738451130</t>
  </si>
  <si>
    <t>F1738451801</t>
  </si>
  <si>
    <t>F1738451902012407</t>
  </si>
  <si>
    <t>F1738451902012416</t>
  </si>
  <si>
    <t>F1738451907</t>
  </si>
  <si>
    <t>E1737551130</t>
  </si>
  <si>
    <t>F1737551902012407</t>
  </si>
  <si>
    <t>E1902251200</t>
  </si>
  <si>
    <t>F1902251802</t>
  </si>
  <si>
    <t>F1902251912012402</t>
  </si>
  <si>
    <t>E1087783173</t>
  </si>
  <si>
    <t>F1087783806</t>
  </si>
  <si>
    <t>F1087783808</t>
  </si>
  <si>
    <t>F1087783904</t>
  </si>
  <si>
    <t>E1087784174</t>
  </si>
  <si>
    <t>F1087784801</t>
  </si>
  <si>
    <t>F1087784806</t>
  </si>
  <si>
    <t>E1700262130</t>
  </si>
  <si>
    <t>F1700262201</t>
  </si>
  <si>
    <t>F1700262906</t>
  </si>
  <si>
    <t>F1700262601</t>
  </si>
  <si>
    <t>E1700291200</t>
  </si>
  <si>
    <t>F1700291906</t>
  </si>
  <si>
    <t>E1267851130</t>
  </si>
  <si>
    <t>E1715851130</t>
  </si>
  <si>
    <t>E1715851140</t>
  </si>
  <si>
    <t>F1715851601</t>
  </si>
  <si>
    <t>F1715851801</t>
  </si>
  <si>
    <t>F1715851902012406</t>
  </si>
  <si>
    <t>F1715851902012413</t>
  </si>
  <si>
    <t>E1198884110</t>
  </si>
  <si>
    <t>F1198884806</t>
  </si>
  <si>
    <t>F1198884801</t>
  </si>
  <si>
    <t>E1730851130</t>
  </si>
  <si>
    <t>F1730851801</t>
  </si>
  <si>
    <t>F1730851902012408</t>
  </si>
  <si>
    <t>E1902151130</t>
  </si>
  <si>
    <t>F1902151801</t>
  </si>
  <si>
    <t>F1902151902012409</t>
  </si>
  <si>
    <t>E1760186140</t>
  </si>
  <si>
    <t>F1760186808</t>
  </si>
  <si>
    <t>E1279686150</t>
  </si>
  <si>
    <t>F1279686808</t>
  </si>
  <si>
    <t>E1900951200</t>
  </si>
  <si>
    <t>F1900951802</t>
  </si>
  <si>
    <t>E1112883173</t>
  </si>
  <si>
    <t>F1112883806</t>
  </si>
  <si>
    <t>E1113583173</t>
  </si>
  <si>
    <t>F1113583806</t>
  </si>
  <si>
    <t>E1113586179</t>
  </si>
  <si>
    <t>F1113586808</t>
  </si>
  <si>
    <t>E1174383173</t>
  </si>
  <si>
    <t>F1174383806</t>
  </si>
  <si>
    <t>F1174383808</t>
  </si>
  <si>
    <t>F1174383904</t>
  </si>
  <si>
    <t>E1174384174</t>
  </si>
  <si>
    <t>F1174384801</t>
  </si>
  <si>
    <t>F1174384806</t>
  </si>
  <si>
    <t>F1174384904</t>
  </si>
  <si>
    <t>E1174386179</t>
  </si>
  <si>
    <t>F1174386808</t>
  </si>
  <si>
    <t>E1247745150</t>
  </si>
  <si>
    <t>E1044586130</t>
  </si>
  <si>
    <t>E1044586140</t>
  </si>
  <si>
    <t>E1044586179</t>
  </si>
  <si>
    <t>F1044586808</t>
  </si>
  <si>
    <t>E1901651200</t>
  </si>
  <si>
    <t>F1901651602</t>
  </si>
  <si>
    <t>F1901651802</t>
  </si>
  <si>
    <t>E1732351200</t>
  </si>
  <si>
    <t>F1732351802</t>
  </si>
  <si>
    <t>E1732451140</t>
  </si>
  <si>
    <t>F1732451601</t>
  </si>
  <si>
    <t>F1732451801</t>
  </si>
  <si>
    <t>F1732451902012407</t>
  </si>
  <si>
    <t>E1239751200</t>
  </si>
  <si>
    <t>F1239751802</t>
  </si>
  <si>
    <t>E1283151130</t>
  </si>
  <si>
    <t>F1283151902012415</t>
  </si>
  <si>
    <t>E1282951130</t>
  </si>
  <si>
    <t>F1282951902012410</t>
  </si>
  <si>
    <t>E1282851130</t>
  </si>
  <si>
    <t>F1282851902012414</t>
  </si>
  <si>
    <t>E1282751130</t>
  </si>
  <si>
    <t>F1282751902012411</t>
  </si>
  <si>
    <t>E1281851200</t>
  </si>
  <si>
    <t>E1739551130</t>
  </si>
  <si>
    <t>F1739551801</t>
  </si>
  <si>
    <t>F1739551902012406</t>
  </si>
  <si>
    <t>F1739551902012414</t>
  </si>
  <si>
    <t>F1739551807</t>
  </si>
  <si>
    <t>E1739851130</t>
  </si>
  <si>
    <t>E1739851200</t>
  </si>
  <si>
    <t>F1739851802</t>
  </si>
  <si>
    <t>E1739751130</t>
  </si>
  <si>
    <t>F1739751801</t>
  </si>
  <si>
    <t>F1739751902012409</t>
  </si>
  <si>
    <t>E1145883173</t>
  </si>
  <si>
    <t>F1145883806</t>
  </si>
  <si>
    <t>E1145886179</t>
  </si>
  <si>
    <t>F1145886808</t>
  </si>
  <si>
    <t>E1112783173</t>
  </si>
  <si>
    <t>F1112783806</t>
  </si>
  <si>
    <t>E1112786179</t>
  </si>
  <si>
    <t>F1112786808</t>
  </si>
  <si>
    <t>E1239651130</t>
  </si>
  <si>
    <t>F1239651801</t>
  </si>
  <si>
    <t>F1239651907</t>
  </si>
  <si>
    <t>E1709717161</t>
  </si>
  <si>
    <t>E1709717200</t>
  </si>
  <si>
    <t>F1709717901</t>
  </si>
  <si>
    <t>F1709717801</t>
  </si>
  <si>
    <t>F1709717920</t>
  </si>
  <si>
    <t>E1709782161</t>
  </si>
  <si>
    <t>F1709782806</t>
  </si>
  <si>
    <t>E1709783161</t>
  </si>
  <si>
    <t>F1709783806</t>
  </si>
  <si>
    <t>E1709784161</t>
  </si>
  <si>
    <t>F1709784806</t>
  </si>
  <si>
    <t>E1709786161</t>
  </si>
  <si>
    <t>F1709786806</t>
  </si>
  <si>
    <t>E1900151200</t>
  </si>
  <si>
    <t>F1900151904</t>
  </si>
  <si>
    <t>E1072350140</t>
  </si>
  <si>
    <t>E1072350200</t>
  </si>
  <si>
    <t>F1072350807</t>
  </si>
  <si>
    <t>F1072350601</t>
  </si>
  <si>
    <t>F1072350750</t>
  </si>
  <si>
    <t>E1031984174</t>
  </si>
  <si>
    <t>F1031984801</t>
  </si>
  <si>
    <t>F1031984806</t>
  </si>
  <si>
    <t>E1256545177</t>
  </si>
  <si>
    <t>E119418417484200</t>
  </si>
  <si>
    <t>F1194184806</t>
  </si>
  <si>
    <t>E1043586130</t>
  </si>
  <si>
    <t>E1043586179</t>
  </si>
  <si>
    <t>F1043586808</t>
  </si>
  <si>
    <t>E8402651110</t>
  </si>
  <si>
    <t>F8402651902012412</t>
  </si>
  <si>
    <t>E1749751130</t>
  </si>
  <si>
    <t>F1749751601</t>
  </si>
  <si>
    <t>F1749751801</t>
  </si>
  <si>
    <t>F1749751902012407</t>
  </si>
  <si>
    <t>E1022583173</t>
  </si>
  <si>
    <t>F1022583808</t>
  </si>
  <si>
    <t>E1022584174</t>
  </si>
  <si>
    <t>F1022584801</t>
  </si>
  <si>
    <t>F1022584806</t>
  </si>
  <si>
    <t>F1022584904</t>
  </si>
  <si>
    <t>E1299986179</t>
  </si>
  <si>
    <t>F1299986808</t>
  </si>
  <si>
    <t>E1054351130</t>
  </si>
  <si>
    <t>E1054351140</t>
  </si>
  <si>
    <t>F1054351601</t>
  </si>
  <si>
    <t>F1054351801</t>
  </si>
  <si>
    <t>F1054351902012411</t>
  </si>
  <si>
    <t>E1167784174</t>
  </si>
  <si>
    <t>F1167784806</t>
  </si>
  <si>
    <t>E1158683173</t>
  </si>
  <si>
    <t>F1158683201</t>
  </si>
  <si>
    <t>F1158683806</t>
  </si>
  <si>
    <t>E1247262125</t>
  </si>
  <si>
    <t>E1247262200</t>
  </si>
  <si>
    <t>F1247262802</t>
  </si>
  <si>
    <t>F1247262806</t>
  </si>
  <si>
    <t>F1247262815</t>
  </si>
  <si>
    <t>E1711162125</t>
  </si>
  <si>
    <t>E1711162200</t>
  </si>
  <si>
    <t>F1711162806</t>
  </si>
  <si>
    <t>F1711162815</t>
  </si>
  <si>
    <t>E1123784174841000</t>
  </si>
  <si>
    <t>E112378417484400</t>
  </si>
  <si>
    <t>F1123784801</t>
  </si>
  <si>
    <t>F1123784806</t>
  </si>
  <si>
    <t>E1083945176</t>
  </si>
  <si>
    <t>F1083945220</t>
  </si>
  <si>
    <t>F1083945801</t>
  </si>
  <si>
    <t>E4585645177</t>
  </si>
  <si>
    <t>F4585645801</t>
  </si>
  <si>
    <t>E1230645177</t>
  </si>
  <si>
    <t>F1230645801</t>
  </si>
  <si>
    <t>E1752217200</t>
  </si>
  <si>
    <t>F1752217802</t>
  </si>
  <si>
    <t>E1242786150</t>
  </si>
  <si>
    <t>F1242786806</t>
  </si>
  <si>
    <t>E1286051140</t>
  </si>
  <si>
    <t>F1286051801</t>
  </si>
  <si>
    <t>E1283651200</t>
  </si>
  <si>
    <t>F1283651907</t>
  </si>
  <si>
    <t>E1242386150</t>
  </si>
  <si>
    <t>F1242386806</t>
  </si>
  <si>
    <t>E1243186150</t>
  </si>
  <si>
    <t>F1243186806</t>
  </si>
  <si>
    <t>E1312645176</t>
  </si>
  <si>
    <t>F1312645801</t>
  </si>
  <si>
    <t>E1273551200</t>
  </si>
  <si>
    <t>F1273551802</t>
  </si>
  <si>
    <t>E1293145176</t>
  </si>
  <si>
    <t>E1243744200</t>
  </si>
  <si>
    <t>F1243744801</t>
  </si>
  <si>
    <t>E1243644200</t>
  </si>
  <si>
    <t>E1243544150</t>
  </si>
  <si>
    <t>F1243544801</t>
  </si>
  <si>
    <t>E1905944200</t>
  </si>
  <si>
    <t>E1905944200014229</t>
  </si>
  <si>
    <t>E1905944200014236</t>
  </si>
  <si>
    <t>E1905944200014237</t>
  </si>
  <si>
    <t>E1905944200014239</t>
  </si>
  <si>
    <t>E1905944200014242</t>
  </si>
  <si>
    <t>E1905944200014244</t>
  </si>
  <si>
    <t>E1905944200014245</t>
  </si>
  <si>
    <t>F1905944906014229</t>
  </si>
  <si>
    <t>F1905944906014236</t>
  </si>
  <si>
    <t>F1905944906014237</t>
  </si>
  <si>
    <t>F1905944906014239</t>
  </si>
  <si>
    <t>F1905944906014242</t>
  </si>
  <si>
    <t>F1905944906014244</t>
  </si>
  <si>
    <t>F1905944906014245</t>
  </si>
  <si>
    <t>E1300845177</t>
  </si>
  <si>
    <t>F1300845801</t>
  </si>
  <si>
    <t>E1290844200</t>
  </si>
  <si>
    <t>F1290844802</t>
  </si>
  <si>
    <t>E1273441150</t>
  </si>
  <si>
    <t>F1273441801</t>
  </si>
  <si>
    <t>E1290286150</t>
  </si>
  <si>
    <t>F1290286806</t>
  </si>
  <si>
    <t>E1290486150</t>
  </si>
  <si>
    <t>F1290486806</t>
  </si>
  <si>
    <t>E1290386150</t>
  </si>
  <si>
    <t>F1290386806</t>
  </si>
  <si>
    <t>E1285451200</t>
  </si>
  <si>
    <t>E128545120051000</t>
  </si>
  <si>
    <t>F1285451602</t>
  </si>
  <si>
    <t>F1285451802</t>
  </si>
  <si>
    <t>E1285551200</t>
  </si>
  <si>
    <t>F1285551802</t>
  </si>
  <si>
    <t>E123515015250103</t>
  </si>
  <si>
    <t>E1286451200</t>
  </si>
  <si>
    <t>E1288586150</t>
  </si>
  <si>
    <t>F1288586806</t>
  </si>
  <si>
    <t>E1288486150</t>
  </si>
  <si>
    <t>F1288486806</t>
  </si>
  <si>
    <t>E1288386150</t>
  </si>
  <si>
    <t>F1288386806</t>
  </si>
  <si>
    <t>E1286351200</t>
  </si>
  <si>
    <t>F1286351802</t>
  </si>
  <si>
    <t>F1286351999</t>
  </si>
  <si>
    <t>E1200241150</t>
  </si>
  <si>
    <t>F1200241901</t>
  </si>
  <si>
    <t>F1200244804</t>
  </si>
  <si>
    <t>E1242486150</t>
  </si>
  <si>
    <t>F1242486806</t>
  </si>
  <si>
    <t>E1277315200</t>
  </si>
  <si>
    <t>F1277315901</t>
  </si>
  <si>
    <t>E1286151140</t>
  </si>
  <si>
    <t>F1286151801</t>
  </si>
  <si>
    <t>F1286151902012411</t>
  </si>
  <si>
    <t>E1906144200</t>
  </si>
  <si>
    <t>F1906144904</t>
  </si>
  <si>
    <t>E1265345200</t>
  </si>
  <si>
    <t>F1265345802</t>
  </si>
  <si>
    <t>E1753551200</t>
  </si>
  <si>
    <t>F1753551802</t>
  </si>
  <si>
    <t>E1905051200</t>
  </si>
  <si>
    <t>F1905051802</t>
  </si>
  <si>
    <t>F1905051999</t>
  </si>
  <si>
    <t>E1255786200</t>
  </si>
  <si>
    <t>F1255786806</t>
  </si>
  <si>
    <t>E1251950152</t>
  </si>
  <si>
    <t>E125195015250103</t>
  </si>
  <si>
    <t>F1251950901</t>
  </si>
  <si>
    <t>E1252841150</t>
  </si>
  <si>
    <t>E1252841150010002</t>
  </si>
  <si>
    <t>E1252841150010001</t>
  </si>
  <si>
    <t>F1252841220</t>
  </si>
  <si>
    <t>F1252841601</t>
  </si>
  <si>
    <t>F1252841801</t>
  </si>
  <si>
    <t>F1252841804</t>
  </si>
  <si>
    <t>F1252841901</t>
  </si>
  <si>
    <t>E1255986150</t>
  </si>
  <si>
    <t>F1255986808</t>
  </si>
  <si>
    <t>E1231886150</t>
  </si>
  <si>
    <t>F1231886806</t>
  </si>
  <si>
    <t>F1231886808</t>
  </si>
  <si>
    <t>E1900651130</t>
  </si>
  <si>
    <t>F1900651601</t>
  </si>
  <si>
    <t>F1900651902012415</t>
  </si>
  <si>
    <t>E1752451200</t>
  </si>
  <si>
    <t>F1752451602</t>
  </si>
  <si>
    <t>E1258515200</t>
  </si>
  <si>
    <t>F1258515901</t>
  </si>
  <si>
    <t>E4586445176</t>
  </si>
  <si>
    <t>F4586445801</t>
  </si>
  <si>
    <t>E1706241150</t>
  </si>
  <si>
    <t>E1706241150010001</t>
  </si>
  <si>
    <t>F1706241801</t>
  </si>
  <si>
    <t>F1706241804</t>
  </si>
  <si>
    <t>F1706241901</t>
  </si>
  <si>
    <t>E1231986150</t>
  </si>
  <si>
    <t>F1231986806</t>
  </si>
  <si>
    <t>F1231986808</t>
  </si>
  <si>
    <t>E1232186150</t>
  </si>
  <si>
    <t>F1232186806</t>
  </si>
  <si>
    <t>F1232186808</t>
  </si>
  <si>
    <t>E4585945176</t>
  </si>
  <si>
    <t>F4585945801</t>
  </si>
  <si>
    <t>E1217086150</t>
  </si>
  <si>
    <t>F1217086806</t>
  </si>
  <si>
    <t>F1217086808</t>
  </si>
  <si>
    <t>E1200541150</t>
  </si>
  <si>
    <t>F1200541801</t>
  </si>
  <si>
    <t>F1200541901</t>
  </si>
  <si>
    <t>F1200541907</t>
  </si>
  <si>
    <t>E1185083173</t>
  </si>
  <si>
    <t>F1185083806</t>
  </si>
  <si>
    <t>undo transfer from 10846 to 99999</t>
  </si>
  <si>
    <t>correct-801 to 802 (no 801 string)</t>
  </si>
  <si>
    <t>correct 802 to 801 (no 802 string)</t>
  </si>
  <si>
    <t>F1041684801</t>
  </si>
  <si>
    <t>F10900402801</t>
  </si>
  <si>
    <t>F1029484801</t>
  </si>
  <si>
    <t>F1033684801</t>
  </si>
  <si>
    <t>F10449401801</t>
  </si>
  <si>
    <t>F1047051802</t>
  </si>
  <si>
    <t>F10568401801</t>
  </si>
  <si>
    <t>F1094684802</t>
  </si>
  <si>
    <t>F1098684801</t>
  </si>
  <si>
    <t>F1101644801</t>
  </si>
  <si>
    <t>F11081404802</t>
  </si>
  <si>
    <t>F11097402801</t>
  </si>
  <si>
    <t>F11103402801</t>
  </si>
  <si>
    <t>F11106403802</t>
  </si>
  <si>
    <t>F11107403802</t>
  </si>
  <si>
    <t>F11109403802</t>
  </si>
  <si>
    <t>F11126402802</t>
  </si>
  <si>
    <t>F1122685801</t>
  </si>
  <si>
    <t>F1135184802</t>
  </si>
  <si>
    <t>F11363401801</t>
  </si>
  <si>
    <t>F11366401802</t>
  </si>
  <si>
    <t>F11369402801</t>
  </si>
  <si>
    <t>F11379401802</t>
  </si>
  <si>
    <t>F11384402801</t>
  </si>
  <si>
    <t>F11404401802</t>
  </si>
  <si>
    <t>F11431402801</t>
  </si>
  <si>
    <t>F11435402801</t>
  </si>
  <si>
    <t>F1144784801</t>
  </si>
  <si>
    <t>F11462402802</t>
  </si>
  <si>
    <t>F11464403802</t>
  </si>
  <si>
    <t>F11467403802</t>
  </si>
  <si>
    <t>F1147384801</t>
  </si>
  <si>
    <t>F11553401802</t>
  </si>
  <si>
    <t>F11555401802</t>
  </si>
  <si>
    <t>F11560401801</t>
  </si>
  <si>
    <t>F11571402801</t>
  </si>
  <si>
    <t>F11578401802</t>
  </si>
  <si>
    <t>F11587402802</t>
  </si>
  <si>
    <t>F11599402801</t>
  </si>
  <si>
    <t>F11653401801</t>
  </si>
  <si>
    <t>F11659403801</t>
  </si>
  <si>
    <t>F1170084801</t>
  </si>
  <si>
    <t>F1172284801</t>
  </si>
  <si>
    <t>F11722402801</t>
  </si>
  <si>
    <t>F11763403802</t>
  </si>
  <si>
    <t>F11770403802</t>
  </si>
  <si>
    <t>F11784402802</t>
  </si>
  <si>
    <t>F11790402802</t>
  </si>
  <si>
    <t>F11804401802</t>
  </si>
  <si>
    <t>F1183384801</t>
  </si>
  <si>
    <t>F11874403802</t>
  </si>
  <si>
    <t>F11875402802</t>
  </si>
  <si>
    <t>F1197884801</t>
  </si>
  <si>
    <t>F12109401801</t>
  </si>
  <si>
    <t>F12197401801</t>
  </si>
  <si>
    <t>F12235401802</t>
  </si>
  <si>
    <t>F1311745801</t>
  </si>
  <si>
    <t>F1707650801</t>
  </si>
  <si>
    <t>F1715651802</t>
  </si>
  <si>
    <t>F1721030801</t>
  </si>
  <si>
    <t>F1736751802</t>
  </si>
  <si>
    <t>F1737151801</t>
  </si>
  <si>
    <t>F1745230801</t>
  </si>
  <si>
    <t>F1749851802</t>
  </si>
  <si>
    <t>F45848403801</t>
  </si>
  <si>
    <t>TRANSPORTATION</t>
  </si>
  <si>
    <t>TRANSPORTATION Total</t>
  </si>
  <si>
    <t>CDA REDEVELOPMENT Total</t>
  </si>
  <si>
    <t>COMMUNITY DEVELOPMENT Total</t>
  </si>
  <si>
    <t>ECONOMIC DEVELOPMENT Total</t>
  </si>
  <si>
    <t>FINANCE Total</t>
  </si>
  <si>
    <t>FIRE Total</t>
  </si>
  <si>
    <t>FLEET SERVICES Total</t>
  </si>
  <si>
    <t>INFORMATION TECHNOLOGY Total</t>
  </si>
  <si>
    <t>LIBRARY Total</t>
  </si>
  <si>
    <t>METRO TRANSIT Total</t>
  </si>
  <si>
    <t>PARKS Total</t>
  </si>
  <si>
    <t>PLANNING Total</t>
  </si>
  <si>
    <t>POLICE Total</t>
  </si>
  <si>
    <t>PUBLIC HEALTH MADISON DANE CO Total</t>
  </si>
  <si>
    <t>STORMWATER Total</t>
  </si>
  <si>
    <t>STREETS Total</t>
  </si>
  <si>
    <t>TRAFFIC ENGINEERING Total</t>
  </si>
  <si>
    <t>Closed - Forced Borrowing</t>
  </si>
  <si>
    <t>WILLOW CREEK TREATMENT STRUCTURE</t>
  </si>
  <si>
    <t>OAK ST RECONSTRUCTION</t>
  </si>
  <si>
    <t>F1302131801</t>
  </si>
  <si>
    <t>EAST GENERATOR PROJECT</t>
  </si>
  <si>
    <t>Transfer excess borrowing from 11399 to 12011 per SDR (string does not exist)</t>
  </si>
  <si>
    <t>transfer from 11799 (401) to 11024 (44) per BUA 443</t>
  </si>
  <si>
    <t>Transfer excess borrowing from 10316 to 12011 per SDR (string does not exist)</t>
  </si>
  <si>
    <t>Transfer excess borrowing from 10310 to 12011 per SDR (string does not exist)</t>
  </si>
  <si>
    <t>transfer from 10324 to 99999 (string doesn't exist)</t>
  </si>
  <si>
    <t>transfer excess from 10379 to 10211 per SDR (string does not exist)</t>
  </si>
  <si>
    <t>correct agency defined</t>
  </si>
  <si>
    <t>transfer from 10460 to 99999, string doesn't exist</t>
  </si>
  <si>
    <t>undo transfer from 10846 to 99999/correct typo</t>
  </si>
  <si>
    <t>transfer excess from 11595 to 12011 per SDR (string doesn't exist)</t>
  </si>
  <si>
    <t>transfer from 11745 to 12362</t>
  </si>
  <si>
    <t>transfer excess from 11795 to 99999 (801 string does not exist)</t>
  </si>
  <si>
    <t>transfer excess from 17204 to 99999 (802 string does not exist)</t>
  </si>
  <si>
    <t>transfer excess from 12011 to 99999</t>
  </si>
  <si>
    <t>Transfer excess borrowing from 11399 to 12011 per SDR (correct typo)</t>
  </si>
  <si>
    <t>Return 99999 proceeds from 12011 to 12481 per BUA on 12011</t>
  </si>
  <si>
    <t>E12989402170</t>
  </si>
  <si>
    <t>CHEROKEE CONSERVATION PARK</t>
  </si>
  <si>
    <t>13196</t>
  </si>
  <si>
    <t xml:space="preserve">MONONA TERRACE PARKING RAMP REHAB  </t>
  </si>
  <si>
    <t>13180</t>
  </si>
  <si>
    <t>BROOKS, FAHRENBROOK, COLLEGE RESURF</t>
  </si>
  <si>
    <t>12752</t>
  </si>
  <si>
    <t xml:space="preserve">HAWKS LANDING SEDIMENT TRAPS       </t>
  </si>
  <si>
    <t>13011</t>
  </si>
  <si>
    <t xml:space="preserve">HALO LN &amp; TWILIGHT TRL RECONSTRUCT </t>
  </si>
  <si>
    <t>13217</t>
  </si>
  <si>
    <t xml:space="preserve">UW18 REHAB                         </t>
  </si>
  <si>
    <t>Closed</t>
  </si>
  <si>
    <t>13229</t>
  </si>
  <si>
    <t>E WASH AVE CORRIDOR SPEED LIMIT RED</t>
  </si>
  <si>
    <t>13230</t>
  </si>
  <si>
    <t>E WASH AVE &amp; LIVINGSTON ST MED BOLL</t>
  </si>
  <si>
    <t>13231</t>
  </si>
  <si>
    <t xml:space="preserve">S PARK ST CONTINENTAL CROSSWALKS   </t>
  </si>
  <si>
    <t>13232</t>
  </si>
  <si>
    <t>HIGHLAND AVE &amp; UNIV AV CONTIN XWALK</t>
  </si>
  <si>
    <t>13233</t>
  </si>
  <si>
    <t>GAMMON RD CORRIDOR SPEED LIMIT REDU</t>
  </si>
  <si>
    <t>13234</t>
  </si>
  <si>
    <t>MILWAUKEE ST CORRIDOR SPEED LIMIT R</t>
  </si>
  <si>
    <t>13235</t>
  </si>
  <si>
    <t>PRAIRIE RD CORRIDOR SPEED LIMIT RED</t>
  </si>
  <si>
    <t>13236</t>
  </si>
  <si>
    <t xml:space="preserve">PORTABLE RADAR SPEED TRAILERS (2)  </t>
  </si>
  <si>
    <t>13255</t>
  </si>
  <si>
    <t>CDA HOUSING OPERATIONS Total</t>
  </si>
  <si>
    <t>MONONA TERRACE Total</t>
  </si>
  <si>
    <t>PARKING Total</t>
  </si>
  <si>
    <t>PCED OFFICE OF DIRECTOR Total</t>
  </si>
  <si>
    <t>SEWER Total</t>
  </si>
  <si>
    <t>WATER Total</t>
  </si>
  <si>
    <t>Appropriation Totals reflect all Funding Sources</t>
  </si>
  <si>
    <t>Total by Agency</t>
  </si>
  <si>
    <t>11215</t>
  </si>
  <si>
    <t xml:space="preserve">HENRY VILAS ZOO                    </t>
  </si>
  <si>
    <t>12153</t>
  </si>
  <si>
    <t xml:space="preserve">CAP CITY TRAIL FLOOD STUDY         </t>
  </si>
  <si>
    <t>13197</t>
  </si>
  <si>
    <t xml:space="preserve">FASTER FLEET ASSET MANAGEMENT      </t>
  </si>
  <si>
    <t>17060</t>
  </si>
  <si>
    <t xml:space="preserve">FLEET EQUIPMENT REPLACEMENT        </t>
  </si>
  <si>
    <t>12952</t>
  </si>
  <si>
    <t>STARKWEATHER DR RECONSTRUCTION 2021</t>
  </si>
  <si>
    <t>13173</t>
  </si>
  <si>
    <t xml:space="preserve">W WASHINGTON AVE RESURFACING       </t>
  </si>
  <si>
    <t>13175</t>
  </si>
  <si>
    <t xml:space="preserve">OLD MIDDLETON &amp; CRAIG RESURFACING  </t>
  </si>
  <si>
    <t>13195</t>
  </si>
  <si>
    <t xml:space="preserve">GLENWOOD CHILDRENS PARK STORM 2020 </t>
  </si>
  <si>
    <t>13225</t>
  </si>
  <si>
    <t>AMERICAN FAM LIGHTINGN IMPROVEMENTS</t>
  </si>
  <si>
    <t>13237</t>
  </si>
  <si>
    <t xml:space="preserve">CRASH DATA RECORDER                </t>
  </si>
  <si>
    <t>13253</t>
  </si>
  <si>
    <t xml:space="preserve">RESURFACING 2021                   </t>
  </si>
  <si>
    <t>13346</t>
  </si>
  <si>
    <t>MEN'S PERMANENT HOMELESS SHELTER</t>
  </si>
  <si>
    <t>13091</t>
  </si>
  <si>
    <t xml:space="preserve">LAND BANKING 2021                  </t>
  </si>
  <si>
    <t>11080</t>
  </si>
  <si>
    <t xml:space="preserve">SAYLE ST FACILITY REMODEL          </t>
  </si>
  <si>
    <t>13131</t>
  </si>
  <si>
    <t xml:space="preserve">GENERAL BUILDING IMPROVEMENTS 2021 </t>
  </si>
  <si>
    <t>13132</t>
  </si>
  <si>
    <t xml:space="preserve">FIRE BUILDING IMPROVEMENTS 2021    </t>
  </si>
  <si>
    <t>13133</t>
  </si>
  <si>
    <t xml:space="preserve">CCB IMPROVEMENTS 2021              </t>
  </si>
  <si>
    <t>13136</t>
  </si>
  <si>
    <t xml:space="preserve">PARK FACILITY IMPROVEMENTS 2021    </t>
  </si>
  <si>
    <t>13138</t>
  </si>
  <si>
    <t xml:space="preserve">HORIZON LIST PLANNING 2021         </t>
  </si>
  <si>
    <t>13279</t>
  </si>
  <si>
    <t xml:space="preserve">FIRE STATION 10 RETAINING WALL     </t>
  </si>
  <si>
    <t>13370</t>
  </si>
  <si>
    <t>STREETS WEST BADGER LIGHTING</t>
  </si>
  <si>
    <t>12478</t>
  </si>
  <si>
    <t>ANDERSON ST &amp; USH 51 INTERSECTION</t>
  </si>
  <si>
    <t>13139</t>
  </si>
  <si>
    <t xml:space="preserve">RR CROSSINGS &amp; QUIET ZONES 2021    </t>
  </si>
  <si>
    <t>13140</t>
  </si>
  <si>
    <t xml:space="preserve">RECONSTRUCTION STREETS 2021        </t>
  </si>
  <si>
    <t>13141</t>
  </si>
  <si>
    <t xml:space="preserve">BRIDGE REPAIRS 2021                </t>
  </si>
  <si>
    <t>13163</t>
  </si>
  <si>
    <t>PARK FRONTAGE 2021</t>
  </si>
  <si>
    <t>13171</t>
  </si>
  <si>
    <t xml:space="preserve">PONTIAC, NOKOMIS, ROSEWOOD, BOSTON </t>
  </si>
  <si>
    <t>13181</t>
  </si>
  <si>
    <t xml:space="preserve">E JOHNSON ST RESURFACING           </t>
  </si>
  <si>
    <t>13182</t>
  </si>
  <si>
    <t xml:space="preserve">NELSON RD RESURFACING              </t>
  </si>
  <si>
    <t>13183</t>
  </si>
  <si>
    <t xml:space="preserve">ODANA RD RESURFACING               </t>
  </si>
  <si>
    <t>13305</t>
  </si>
  <si>
    <t xml:space="preserve">NAKOMA RD SIDEWALK                 </t>
  </si>
  <si>
    <t>13145</t>
  </si>
  <si>
    <t xml:space="preserve">RIGHT OF WAY LANDSCAPING 2021      </t>
  </si>
  <si>
    <t>13097</t>
  </si>
  <si>
    <t xml:space="preserve">BIKEWAYS PROGRAM 2021              </t>
  </si>
  <si>
    <t>13098</t>
  </si>
  <si>
    <t xml:space="preserve">SIDEWALK PROGRAM 2021              </t>
  </si>
  <si>
    <t>13129</t>
  </si>
  <si>
    <t xml:space="preserve">SAFE ROUTES GRANT PROGRAM 2021     </t>
  </si>
  <si>
    <t>13220</t>
  </si>
  <si>
    <t xml:space="preserve">ORDERED SIDEWALK DISTRICT 13       </t>
  </si>
  <si>
    <t>13221</t>
  </si>
  <si>
    <t xml:space="preserve">ORDERED SIDEWALK DISTRICT 14       </t>
  </si>
  <si>
    <t>13434</t>
  </si>
  <si>
    <t>CONCRETE BUS PADS 2021</t>
  </si>
  <si>
    <t>13522</t>
  </si>
  <si>
    <t>ODANA ROAD CYCLE TRACK</t>
  </si>
  <si>
    <t>12003</t>
  </si>
  <si>
    <t xml:space="preserve">2021 FLEET EQUIPMENT REPLACEMENT   </t>
  </si>
  <si>
    <t>13094</t>
  </si>
  <si>
    <t xml:space="preserve">FLEET GPS SYSTEM                   </t>
  </si>
  <si>
    <t>13340</t>
  </si>
  <si>
    <t>2021 FIRE APPARATUS/RESCUE VEHICLES</t>
  </si>
  <si>
    <t>13079</t>
  </si>
  <si>
    <t xml:space="preserve">EMERALD ASH BORER MITIGATION 2021  </t>
  </si>
  <si>
    <t>13081</t>
  </si>
  <si>
    <t xml:space="preserve">PARK EQUIPMENT 2021                </t>
  </si>
  <si>
    <t>13410</t>
  </si>
  <si>
    <t>WARNER PARK ATHL FLD IMPROVEMENT</t>
  </si>
  <si>
    <t>13444</t>
  </si>
  <si>
    <t>VILAS PARK ANNIE STEWART FOUNTAIN</t>
  </si>
  <si>
    <t>13447</t>
  </si>
  <si>
    <t>OLBRICH SPRINKLER AND IRRIGATION</t>
  </si>
  <si>
    <t>13456</t>
  </si>
  <si>
    <t>MARLBOR/WALNT GRVE/WINGRA PATH</t>
  </si>
  <si>
    <t>13505</t>
  </si>
  <si>
    <t>WARNER DRIVE AND LOT</t>
  </si>
  <si>
    <t>13506</t>
  </si>
  <si>
    <t>PLANNING PROJECTS</t>
  </si>
  <si>
    <t>13142</t>
  </si>
  <si>
    <t xml:space="preserve">PAVEMENT MANAGEMENT 2021           </t>
  </si>
  <si>
    <t>13155</t>
  </si>
  <si>
    <t xml:space="preserve">CITYWIDE FLOOD MITIGATION 2021     </t>
  </si>
  <si>
    <t>13157</t>
  </si>
  <si>
    <t>STORMWATER QUALITY SYSTEM IMPR 2021</t>
  </si>
  <si>
    <t>13396</t>
  </si>
  <si>
    <t>WATERWAYS 2021</t>
  </si>
  <si>
    <t>13541</t>
  </si>
  <si>
    <t>DEARHOLT RD FLOOD MITIGATION</t>
  </si>
  <si>
    <t>13041</t>
  </si>
  <si>
    <t xml:space="preserve">2021 STREET TREE PROGRAM           </t>
  </si>
  <si>
    <t>13166</t>
  </si>
  <si>
    <t xml:space="preserve">2021 URBAN TREE INITIATIVE         </t>
  </si>
  <si>
    <t>44001</t>
  </si>
  <si>
    <t xml:space="preserve">SALT STORAGE BARN - BADGER ROAD    </t>
  </si>
  <si>
    <t>13065</t>
  </si>
  <si>
    <t xml:space="preserve">CITYWIDE LED LIGHTING CONVERSION   </t>
  </si>
  <si>
    <t>13211</t>
  </si>
  <si>
    <t>LIEN RD. (5800) STREETLIGHTING</t>
  </si>
  <si>
    <t>12462</t>
  </si>
  <si>
    <t>Bus Rapid Transit 2021</t>
  </si>
  <si>
    <t xml:space="preserve">Grand Total </t>
  </si>
  <si>
    <t>Preliminary 2022 Reauthorized General Obligation Borrowing</t>
  </si>
  <si>
    <t>Projects by Agency with Possible Carryforward Capital Appropriation Authority to 2022</t>
  </si>
  <si>
    <t>Prior Year Unused Appropriation Authority by Project as of August 31, 2021</t>
  </si>
  <si>
    <t>13624</t>
  </si>
  <si>
    <t>VILLAGE ON PARK REDEVELOPMENT</t>
  </si>
  <si>
    <t>13199</t>
  </si>
  <si>
    <t xml:space="preserve">HOME PURCHASE ASSISTANCE 2021      </t>
  </si>
  <si>
    <t>13200</t>
  </si>
  <si>
    <t xml:space="preserve">HOUSING REHAB SERVICES 2021        </t>
  </si>
  <si>
    <t>13201</t>
  </si>
  <si>
    <t xml:space="preserve">PROPERTY TAX FINANCING 2021        </t>
  </si>
  <si>
    <t>13345</t>
  </si>
  <si>
    <t>MEN'S TEMPORARY HOMELESS SHELTER</t>
  </si>
  <si>
    <t>13348</t>
  </si>
  <si>
    <t>AFFORDABLE HOUSING-DEVELOPMENT 2021</t>
  </si>
  <si>
    <t>13398</t>
  </si>
  <si>
    <t>TEMPORARY FAMILY SHELTER</t>
  </si>
  <si>
    <t>13089</t>
  </si>
  <si>
    <t>CENTER FOR INDUSTRY &amp; COMMERCE 2021</t>
  </si>
  <si>
    <t>13090</t>
  </si>
  <si>
    <t xml:space="preserve">SMALL BUS EQUITY &amp; RECOVERY 2021   </t>
  </si>
  <si>
    <t>13092</t>
  </si>
  <si>
    <t xml:space="preserve">HEALTHY RETAIL ACCESS PROGRAM 2021 </t>
  </si>
  <si>
    <t>13093</t>
  </si>
  <si>
    <t xml:space="preserve">COOP ENTERPRISE DEVELOPMENT 2021   </t>
  </si>
  <si>
    <t>13314</t>
  </si>
  <si>
    <t xml:space="preserve">SMALL BUS EQUITY &amp; RECOVERY 2020   </t>
  </si>
  <si>
    <t>13358</t>
  </si>
  <si>
    <t>GENERAL LAND ACQUISITION 2021</t>
  </si>
  <si>
    <t>13441</t>
  </si>
  <si>
    <t>HEALTHY COMMUNITY FOOD SYSTEMS</t>
  </si>
  <si>
    <t>13503</t>
  </si>
  <si>
    <t>TID 49 FEMRITE DRIVE</t>
  </si>
  <si>
    <t>TID 50 MADISON YARDS/HILL FARMS</t>
  </si>
  <si>
    <t>CCB 1ST FLOOR REMODEL</t>
  </si>
  <si>
    <t>13134</t>
  </si>
  <si>
    <t xml:space="preserve">ENERGY IMPROVEMENTS 2021           </t>
  </si>
  <si>
    <t>13135</t>
  </si>
  <si>
    <t xml:space="preserve">SUSTAINABILITY IMPROVEMENTS 2021   </t>
  </si>
  <si>
    <t>13278</t>
  </si>
  <si>
    <t xml:space="preserve">FIRE STATION 10 ROOF REPLACEMENT   </t>
  </si>
  <si>
    <t>13338</t>
  </si>
  <si>
    <t>GREEN POWER 2021</t>
  </si>
  <si>
    <t>13342</t>
  </si>
  <si>
    <t>POLICE BUILDING IMPROVEMENTS 2021</t>
  </si>
  <si>
    <t>13343</t>
  </si>
  <si>
    <t>TENNEY PARK SHELTER</t>
  </si>
  <si>
    <t>13367</t>
  </si>
  <si>
    <t>SOLAR PV - MPD TRAINING</t>
  </si>
  <si>
    <t>13368</t>
  </si>
  <si>
    <t>SOLAR PV - MPD EAST</t>
  </si>
  <si>
    <t>13369</t>
  </si>
  <si>
    <t>SENIOR CENTER LIGHTING</t>
  </si>
  <si>
    <t>13371</t>
  </si>
  <si>
    <t>FAIRCHILD BUILDING FLOORING</t>
  </si>
  <si>
    <t>13377</t>
  </si>
  <si>
    <t>INCLUSIVE RESTROOM SIGNS</t>
  </si>
  <si>
    <t>13489</t>
  </si>
  <si>
    <t>OIM OFFICE SPACE PLANNING</t>
  </si>
  <si>
    <t>13552</t>
  </si>
  <si>
    <t>OLBRICH EXPANSION OVERRUNS</t>
  </si>
  <si>
    <t>13553</t>
  </si>
  <si>
    <t>OLBRICH CISTERN</t>
  </si>
  <si>
    <t>13554</t>
  </si>
  <si>
    <t>OLBRICH EXPANSION MISC ITEMS</t>
  </si>
  <si>
    <t>13737</t>
  </si>
  <si>
    <t>FIRE STATION 3 LIGHTING</t>
  </si>
  <si>
    <t>13738</t>
  </si>
  <si>
    <t>FIRE STATION 5 LIGHTING</t>
  </si>
  <si>
    <t xml:space="preserve">OAK ST RECONSTRUCTION              </t>
  </si>
  <si>
    <t>11189</t>
  </si>
  <si>
    <t xml:space="preserve">HELENA, RUSSELL &amp; JENIFER ST RECON </t>
  </si>
  <si>
    <t>11654</t>
  </si>
  <si>
    <t xml:space="preserve">UTILITIES W RESURFACING 2018       </t>
  </si>
  <si>
    <t>13013</t>
  </si>
  <si>
    <t xml:space="preserve">CTH AB INTERCHANGE                 </t>
  </si>
  <si>
    <t>13062</t>
  </si>
  <si>
    <t>CEDAR ST: FISH HATCHERY TO SOUTH ST</t>
  </si>
  <si>
    <t>13143</t>
  </si>
  <si>
    <t xml:space="preserve">NEIGHBORHOOD TRAFFIC MGMT 2021     </t>
  </si>
  <si>
    <t>13169</t>
  </si>
  <si>
    <t xml:space="preserve">BAYVIEW-NEW STREET                 </t>
  </si>
  <si>
    <t>13170</t>
  </si>
  <si>
    <t>DAVIES, MAJOR, DEMPSEY, MAHER RECON</t>
  </si>
  <si>
    <t>13176</t>
  </si>
  <si>
    <t>HOOKER, SHERIDAN, STEENSLAND RESURF</t>
  </si>
  <si>
    <t>13177</t>
  </si>
  <si>
    <t xml:space="preserve">MELVIN &amp; RIDGEWAY RESURFACING      </t>
  </si>
  <si>
    <t>13179</t>
  </si>
  <si>
    <t xml:space="preserve">KRONCKE, LANETT &amp; TANAGER RESURF   </t>
  </si>
  <si>
    <t>13264</t>
  </si>
  <si>
    <t xml:space="preserve">TRAFFIC CALMING 2021               </t>
  </si>
  <si>
    <t>13266</t>
  </si>
  <si>
    <t xml:space="preserve">CRACK REPAIR AND CHIP SEAL 2021    </t>
  </si>
  <si>
    <t>13270</t>
  </si>
  <si>
    <t xml:space="preserve">FELLAND &amp; TRANQUILITY ROUNDABOUT   </t>
  </si>
  <si>
    <t>13271</t>
  </si>
  <si>
    <t xml:space="preserve">FORSTER DR RESURFACING             </t>
  </si>
  <si>
    <t>13282</t>
  </si>
  <si>
    <t>DEARHOLT RD RESURFACING W UTILITIES</t>
  </si>
  <si>
    <t>13567</t>
  </si>
  <si>
    <t>GALLEON RUN SURFACE PAVING</t>
  </si>
  <si>
    <t>13144</t>
  </si>
  <si>
    <t xml:space="preserve">EQUIPMENT AND VEHICLES 2021        </t>
  </si>
  <si>
    <t>13146</t>
  </si>
  <si>
    <t xml:space="preserve">WASTE OIL COLLECTION SITES 2021    </t>
  </si>
  <si>
    <t>11771</t>
  </si>
  <si>
    <t xml:space="preserve">REQUESTED SIDEWALK CITYWIDE 2018   </t>
  </si>
  <si>
    <t>13099</t>
  </si>
  <si>
    <t xml:space="preserve">PED/BIKE INFRA ENHANCEMENT 2021    </t>
  </si>
  <si>
    <t>13125</t>
  </si>
  <si>
    <t xml:space="preserve">SAFE ROUTES TO SCHOOL 2021         </t>
  </si>
  <si>
    <t>13265</t>
  </si>
  <si>
    <t xml:space="preserve">SIDEWALK SAWCUTTING 2021           </t>
  </si>
  <si>
    <t>13267</t>
  </si>
  <si>
    <t xml:space="preserve">REQUESTED SIDEWALK CITYWIDE 2021   </t>
  </si>
  <si>
    <t>13324</t>
  </si>
  <si>
    <t>STATE ST JOINT, N PARK PAVER REPAIR</t>
  </si>
  <si>
    <t>13744</t>
  </si>
  <si>
    <t>WHITNEY WAY BUFFERED BIKE LANES</t>
  </si>
  <si>
    <t>13746</t>
  </si>
  <si>
    <t>NEW SIDEWALK INSTALLATION 2021</t>
  </si>
  <si>
    <t>11121</t>
  </si>
  <si>
    <t xml:space="preserve">HENRY VILAS ZOO 2021               </t>
  </si>
  <si>
    <t>13085</t>
  </si>
  <si>
    <t xml:space="preserve">2021 CAPITAL BUDGET ADMINISTRATION </t>
  </si>
  <si>
    <t>13349</t>
  </si>
  <si>
    <t>Crisis Response Vehicle</t>
  </si>
  <si>
    <t>17040</t>
  </si>
  <si>
    <t xml:space="preserve">FIRE STATION-6W BADGER RD          </t>
  </si>
  <si>
    <t>17209</t>
  </si>
  <si>
    <t xml:space="preserve">FIRE EQUIPMENT 2021                </t>
  </si>
  <si>
    <t>17214</t>
  </si>
  <si>
    <t xml:space="preserve">COMMUNCATION EQUIPMENT-2021        </t>
  </si>
  <si>
    <t>13086</t>
  </si>
  <si>
    <t xml:space="preserve">MICROSOFT 365                      </t>
  </si>
  <si>
    <t>13121</t>
  </si>
  <si>
    <t xml:space="preserve">DIGITAL ACCESS &amp; ENGAGEMENT 2021   </t>
  </si>
  <si>
    <t>13122</t>
  </si>
  <si>
    <t>DATABASE INFRASTRUCTURE 2021</t>
  </si>
  <si>
    <t>13123</t>
  </si>
  <si>
    <t>ENTERPRISE BUSINESS SOLUTIONS 2021</t>
  </si>
  <si>
    <t>13124</t>
  </si>
  <si>
    <t>NETWORK &amp; OPS INFRASTRUCTURE 2021</t>
  </si>
  <si>
    <t>13127</t>
  </si>
  <si>
    <t>WRKSTN EQUIP LIFECYCLE MNGMNT 2021</t>
  </si>
  <si>
    <t>17019</t>
  </si>
  <si>
    <t>SECURITY, RISK &amp; COMPLIANCE 2021</t>
  </si>
  <si>
    <t>17093</t>
  </si>
  <si>
    <t xml:space="preserve">FIBER AND WIRELESS 2021            </t>
  </si>
  <si>
    <t>13000</t>
  </si>
  <si>
    <t xml:space="preserve">2021 LIBRARY COLLECTION ADDITIONS  </t>
  </si>
  <si>
    <t>13160</t>
  </si>
  <si>
    <t xml:space="preserve">LIBRARY SUPPORT CENTER SIDING      </t>
  </si>
  <si>
    <t>17079</t>
  </si>
  <si>
    <t xml:space="preserve">LIBR MAJOR REPAIR/REPLACEMENT 2021 </t>
  </si>
  <si>
    <t>MAYOR</t>
  </si>
  <si>
    <t>MAYOR Total</t>
  </si>
  <si>
    <t>11230</t>
  </si>
  <si>
    <t>FACILITY REPAIRS &amp;IMPROVEMENTS 2021</t>
  </si>
  <si>
    <t>11236</t>
  </si>
  <si>
    <t xml:space="preserve">TRANSIT SYSTEM UPGRADES 2021       </t>
  </si>
  <si>
    <t>13120</t>
  </si>
  <si>
    <t xml:space="preserve">TRANSIT TECHNOLOGY SYSTEM          </t>
  </si>
  <si>
    <t>13164</t>
  </si>
  <si>
    <t xml:space="preserve">BUILDING IMPROVEMENTS 2021         </t>
  </si>
  <si>
    <t>13165</t>
  </si>
  <si>
    <t xml:space="preserve">MACHINERY &amp; EQUIPMENT 2021         </t>
  </si>
  <si>
    <t>13128</t>
  </si>
  <si>
    <t xml:space="preserve">VEHICLE REPLACEMENT PGRM 2021      </t>
  </si>
  <si>
    <t>10618</t>
  </si>
  <si>
    <t xml:space="preserve">WALTHAM PARK                       </t>
  </si>
  <si>
    <t>13074</t>
  </si>
  <si>
    <t xml:space="preserve">ATHLETIC FIELD IMPROVEMENTS 2021   </t>
  </si>
  <si>
    <t>13075</t>
  </si>
  <si>
    <t xml:space="preserve">SHORELINE IMPROVEMENTS 2021        </t>
  </si>
  <si>
    <t>13076</t>
  </si>
  <si>
    <t xml:space="preserve">LAND MANAGEMENT 2021               </t>
  </si>
  <si>
    <t>13077</t>
  </si>
  <si>
    <t xml:space="preserve">DISC GOLF IMPROVEMENTS 2021        </t>
  </si>
  <si>
    <t>13078</t>
  </si>
  <si>
    <t xml:space="preserve">DOG PARK IMPROVEMENTS 2021         </t>
  </si>
  <si>
    <t>13080</t>
  </si>
  <si>
    <t xml:space="preserve">PARKLAND ACQUISITION 2021          </t>
  </si>
  <si>
    <t>13082</t>
  </si>
  <si>
    <t xml:space="preserve">2021 LANDSCAPE                     </t>
  </si>
  <si>
    <t>13083</t>
  </si>
  <si>
    <t xml:space="preserve">PARKS FACILITY IMPROVE 2021        </t>
  </si>
  <si>
    <t>13084</t>
  </si>
  <si>
    <t xml:space="preserve">PLAYGROUND EQUIPMENT 2021          </t>
  </si>
  <si>
    <t>13285</t>
  </si>
  <si>
    <t xml:space="preserve">PLAYGROUND PLANNING                </t>
  </si>
  <si>
    <t>13333</t>
  </si>
  <si>
    <t>HARTMEYER PROP ACQUISITION</t>
  </si>
  <si>
    <t>13357</t>
  </si>
  <si>
    <t>TENNEY SHORELINE BRIDGE REST</t>
  </si>
  <si>
    <t>13417</t>
  </si>
  <si>
    <t>OLBRICH THAI PAVILION ROOF</t>
  </si>
  <si>
    <t>13431</t>
  </si>
  <si>
    <t>GARNER PICKLEBALL</t>
  </si>
  <si>
    <t>13432</t>
  </si>
  <si>
    <t>2021 GENERAL TENNIS COURTS</t>
  </si>
  <si>
    <t>13446</t>
  </si>
  <si>
    <t>PARKS FLOOD REPAIRS</t>
  </si>
  <si>
    <t>13448</t>
  </si>
  <si>
    <t>ALDO LEOPOLD PUMP TRACK</t>
  </si>
  <si>
    <t>13449</t>
  </si>
  <si>
    <t>2021 GEN PATH MAINTENANCE</t>
  </si>
  <si>
    <t>13450</t>
  </si>
  <si>
    <t>OLIN &amp; PAUNACK PLAYGROUND</t>
  </si>
  <si>
    <t>13451</t>
  </si>
  <si>
    <t>NORM CLAYTON, ORCHARD RID, SWALLOW</t>
  </si>
  <si>
    <t>13452</t>
  </si>
  <si>
    <t>EKEN PLAYGROUND</t>
  </si>
  <si>
    <t>13453</t>
  </si>
  <si>
    <t>BADGER, BAXTER, NAKOMA, MARLBO BB</t>
  </si>
  <si>
    <t>13454</t>
  </si>
  <si>
    <t>TENNEY BB &amp; HOCKEY</t>
  </si>
  <si>
    <t>13455</t>
  </si>
  <si>
    <t>COUNTRY GROVE/ORCHARD RIDGE PATH</t>
  </si>
  <si>
    <t>13457</t>
  </si>
  <si>
    <t>ODANA SCHOOL PARK ST WATER DRAIN</t>
  </si>
  <si>
    <t>13458</t>
  </si>
  <si>
    <t>ORLANDO BELL PATH</t>
  </si>
  <si>
    <t>13467</t>
  </si>
  <si>
    <t>GOODMAN POOL FLOOR REPLACE</t>
  </si>
  <si>
    <t>13468</t>
  </si>
  <si>
    <t>2021 FENCING IMPROVEMENT</t>
  </si>
  <si>
    <t>13470</t>
  </si>
  <si>
    <t>ALDO LEOPOLD PLAYGROUND</t>
  </si>
  <si>
    <t>13471</t>
  </si>
  <si>
    <t>ELVEHJEM PLAYGROUND</t>
  </si>
  <si>
    <t>13472</t>
  </si>
  <si>
    <t>BRITTINGHAM DOOR REPLACEMENT</t>
  </si>
  <si>
    <t>13473</t>
  </si>
  <si>
    <t>YAHARA HILLS STORAGE</t>
  </si>
  <si>
    <t>13474</t>
  </si>
  <si>
    <t>SUMMIT REPAVEMENT</t>
  </si>
  <si>
    <t>13475</t>
  </si>
  <si>
    <t>2021 GENERAL MAINT/REPAIR</t>
  </si>
  <si>
    <t>13482</t>
  </si>
  <si>
    <t>OWEN CONSERVATION PARK</t>
  </si>
  <si>
    <t>13484</t>
  </si>
  <si>
    <t>OWEN PARK EXPANSION</t>
  </si>
  <si>
    <t>13507</t>
  </si>
  <si>
    <t>REINDAHAL BARN REPAIRS</t>
  </si>
  <si>
    <t>13508</t>
  </si>
  <si>
    <t>CYPRESS SPRAY PARK</t>
  </si>
  <si>
    <t>13509</t>
  </si>
  <si>
    <t>PK LAND VOLUNTEERS</t>
  </si>
  <si>
    <t>13510</t>
  </si>
  <si>
    <t>DEMETRAL WET MEADOW</t>
  </si>
  <si>
    <t>13511</t>
  </si>
  <si>
    <t>GENERAL RESURFACING</t>
  </si>
  <si>
    <t>13512</t>
  </si>
  <si>
    <t>2021 BACKSTOP REPLACEMENTS</t>
  </si>
  <si>
    <t>13513</t>
  </si>
  <si>
    <t>2021 HARDSCAPE</t>
  </si>
  <si>
    <t>13514</t>
  </si>
  <si>
    <t>OLIVE JONES PARK PAVERS</t>
  </si>
  <si>
    <t>13515</t>
  </si>
  <si>
    <t>BURROWS PARK SHELTER ACCESS</t>
  </si>
  <si>
    <t>13710</t>
  </si>
  <si>
    <t>OB SHERRY PARK EXPANSION</t>
  </si>
  <si>
    <t>17184</t>
  </si>
  <si>
    <t xml:space="preserve">VILAS PARK IMPROVEMENTS            </t>
  </si>
  <si>
    <t>17196</t>
  </si>
  <si>
    <t>WARNER PARK COMMUNITY CENTER</t>
  </si>
  <si>
    <t>13095</t>
  </si>
  <si>
    <t xml:space="preserve">MUNICIPAL ART FUND 2021            </t>
  </si>
  <si>
    <t>13336</t>
  </si>
  <si>
    <t>BODY WORN CAMERA PILOT</t>
  </si>
  <si>
    <t>17243</t>
  </si>
  <si>
    <t xml:space="preserve">POLICE TECH AND EQUIP 2021         </t>
  </si>
  <si>
    <t xml:space="preserve">CIPP REHAB OF SANITARY 2020        </t>
  </si>
  <si>
    <t>13148</t>
  </si>
  <si>
    <t xml:space="preserve">SEWER RECONSTRUCTION 2021          </t>
  </si>
  <si>
    <t>13149</t>
  </si>
  <si>
    <t xml:space="preserve">LIFT STATION REHABILITATION 2021   </t>
  </si>
  <si>
    <t>13150</t>
  </si>
  <si>
    <t xml:space="preserve">SEWER ACCESS IMPROVEMENTS 2021     </t>
  </si>
  <si>
    <t>13151</t>
  </si>
  <si>
    <t xml:space="preserve">TRENCHLESS SEWER REHAB 2021        </t>
  </si>
  <si>
    <t>13152</t>
  </si>
  <si>
    <t xml:space="preserve">PUMP STATION GENERATORS 2021       </t>
  </si>
  <si>
    <t>13258</t>
  </si>
  <si>
    <t>EOF PV ELEC VEHICLE CHARGING SYSTEM</t>
  </si>
  <si>
    <t>13363</t>
  </si>
  <si>
    <t>CIPP WET LINING REHABILITATION 2021</t>
  </si>
  <si>
    <t>13501</t>
  </si>
  <si>
    <t>GRIMM ST SANITARY</t>
  </si>
  <si>
    <t>13542</t>
  </si>
  <si>
    <t>DEARHOLT RD SEWER RECONSTRUCTION</t>
  </si>
  <si>
    <t>13631</t>
  </si>
  <si>
    <t>RECONSTRUCTS SEWER LATERAL REIMBURS</t>
  </si>
  <si>
    <t>13743</t>
  </si>
  <si>
    <t>5133 UNIVERSITY AVE SEWER UPSIZING</t>
  </si>
  <si>
    <t>ARBOR HILLS GREENWAY 2021</t>
  </si>
  <si>
    <t>12747</t>
  </si>
  <si>
    <t xml:space="preserve">SOUTH ST STORM SEWER IMPROVEMENTS  </t>
  </si>
  <si>
    <t>MENDOTA-GRASSMAN GREENWAY</t>
  </si>
  <si>
    <t>13154</t>
  </si>
  <si>
    <t xml:space="preserve">STREET CLEANING EQUIP-STREETS 2021 </t>
  </si>
  <si>
    <t>13156</t>
  </si>
  <si>
    <t xml:space="preserve">STORM SEWER SYSTEM IMPRV 2021      </t>
  </si>
  <si>
    <t>13313</t>
  </si>
  <si>
    <t>WARNER BEACH EXCLOSURE</t>
  </si>
  <si>
    <t>13318</t>
  </si>
  <si>
    <t>HERRLING PROPERTY ACQUISITION</t>
  </si>
  <si>
    <t>13562</t>
  </si>
  <si>
    <t>ROGER BANNERMAN MEMORIAL RAINGARDEN</t>
  </si>
  <si>
    <t>13598</t>
  </si>
  <si>
    <t>VAL PH11 STORM BOX CULVERT</t>
  </si>
  <si>
    <t>13651</t>
  </si>
  <si>
    <t>2021 RAIN GARDEN AND BMPS</t>
  </si>
  <si>
    <t>13724</t>
  </si>
  <si>
    <t>WESTVIEW HILLS CHANNEL</t>
  </si>
  <si>
    <t>13757</t>
  </si>
  <si>
    <t>HILL CREEK LAND ACQUISITION</t>
  </si>
  <si>
    <t>13043</t>
  </si>
  <si>
    <t xml:space="preserve">2021 STREETS EQUIPMENT             </t>
  </si>
  <si>
    <t>TAX INCREMENT DISTRICT Total</t>
  </si>
  <si>
    <t>12326</t>
  </si>
  <si>
    <t>2021 TRAFFIC CAMERA REPLACE/IMPROVE</t>
  </si>
  <si>
    <t>13067</t>
  </si>
  <si>
    <t xml:space="preserve">TEMP TRAFF CONT EQUIP AND LIGHTING </t>
  </si>
  <si>
    <t xml:space="preserve">LIEN RD. (5800) STREETLIGHTING     </t>
  </si>
  <si>
    <t>13260</t>
  </si>
  <si>
    <t xml:space="preserve">SHROEDER RD. LIGHTING IMPROVEMENT  </t>
  </si>
  <si>
    <t>13284</t>
  </si>
  <si>
    <t xml:space="preserve">BLACKHAWK RD STREETLIGHTING IMPRMT </t>
  </si>
  <si>
    <t>13289</t>
  </si>
  <si>
    <t xml:space="preserve">BRIDGE RD RRFB SIGNAL              </t>
  </si>
  <si>
    <t>13335</t>
  </si>
  <si>
    <t>BRITTA DR LIGHTING IMPROVEMENT</t>
  </si>
  <si>
    <t>13351</t>
  </si>
  <si>
    <t>Vision Zero 2021</t>
  </si>
  <si>
    <t>13376</t>
  </si>
  <si>
    <t>APS Signal equip/inst Fordm&amp;Johnson</t>
  </si>
  <si>
    <t>13408</t>
  </si>
  <si>
    <t>2021 STATE ST STREETLIGHT POLE REPL</t>
  </si>
  <si>
    <t>13418</t>
  </si>
  <si>
    <t>Aberg &amp; NB Packers Ramp Signal</t>
  </si>
  <si>
    <t>13419</t>
  </si>
  <si>
    <t>215 S Hamilton vault/ County Court</t>
  </si>
  <si>
    <t>13480</t>
  </si>
  <si>
    <t>W WASH AVE &amp; HENRY ST. TRFC SGL AST</t>
  </si>
  <si>
    <t>13525</t>
  </si>
  <si>
    <t>Cap City Trail lighting</t>
  </si>
  <si>
    <t>13725</t>
  </si>
  <si>
    <t>REGENT ST STREETLIGHT ADD</t>
  </si>
  <si>
    <t>45012</t>
  </si>
  <si>
    <t xml:space="preserve">STREET LIGHT INSTALLATION 2021     </t>
  </si>
  <si>
    <t>45024</t>
  </si>
  <si>
    <t xml:space="preserve">PUBLIC SAFETY RADIO SYSTEM 2021    </t>
  </si>
  <si>
    <t>45030</t>
  </si>
  <si>
    <t xml:space="preserve">TRAFFIC SIGNAL INSTALLATION 2021   </t>
  </si>
  <si>
    <t>45036</t>
  </si>
  <si>
    <t xml:space="preserve">TRAFFIC SAFETY INFRASTRUCTURE 2021 </t>
  </si>
  <si>
    <t>BUS RAPID TRANSIT 2020</t>
  </si>
  <si>
    <t>11900</t>
  </si>
  <si>
    <t xml:space="preserve">WELL 14 MITIGATION                 </t>
  </si>
  <si>
    <t>12440</t>
  </si>
  <si>
    <t>UW8 RE-CONSTRUCTION</t>
  </si>
  <si>
    <t>12443</t>
  </si>
  <si>
    <t>UW15 PFAS MITIGATION</t>
  </si>
  <si>
    <t>12682</t>
  </si>
  <si>
    <t>UW#16 EMERGENCY REPAIR</t>
  </si>
  <si>
    <t>13048</t>
  </si>
  <si>
    <t xml:space="preserve">WATER UTILITY FACILITY IMPROV 2021 </t>
  </si>
  <si>
    <t>13049</t>
  </si>
  <si>
    <t xml:space="preserve">2021 VEHICLE &amp; EQUIPMENT PROGRAM   </t>
  </si>
  <si>
    <t>13050</t>
  </si>
  <si>
    <t xml:space="preserve">2021 CHLORINATORS &amp; FLORIDATORS    </t>
  </si>
  <si>
    <t>13051</t>
  </si>
  <si>
    <t xml:space="preserve">CUT IN NEW VALVES 2021             </t>
  </si>
  <si>
    <t>13052</t>
  </si>
  <si>
    <t xml:space="preserve">2021 WU METER &amp; FIXED NETWORK      </t>
  </si>
  <si>
    <t>13053</t>
  </si>
  <si>
    <t xml:space="preserve">WATER MAINS NEW 2021               </t>
  </si>
  <si>
    <t>13054</t>
  </si>
  <si>
    <t>WATER MN REPLC RECONSTRCT STRT 2021</t>
  </si>
  <si>
    <t>13055</t>
  </si>
  <si>
    <t xml:space="preserve">WATER MAINS REPLACE PVMT MGT 2021  </t>
  </si>
  <si>
    <t>13056</t>
  </si>
  <si>
    <t xml:space="preserve">2021 UW REHAB PROGRAM              </t>
  </si>
  <si>
    <t>13057</t>
  </si>
  <si>
    <t xml:space="preserve">RAISE/REPLACE/MOVE HYDRANTS 2021   </t>
  </si>
  <si>
    <t>13059</t>
  </si>
  <si>
    <t xml:space="preserve">WATER MAIN RHAB PIPE LINING 2021   </t>
  </si>
  <si>
    <t>13063</t>
  </si>
  <si>
    <t>UW23 ABANDONMENT</t>
  </si>
  <si>
    <t>2020 FORD SUPER DUTY F-350  W-19</t>
  </si>
  <si>
    <t>13261</t>
  </si>
  <si>
    <t xml:space="preserve">UW17 REHAB                         </t>
  </si>
  <si>
    <t>13262</t>
  </si>
  <si>
    <t xml:space="preserve">UW14 FLOW METER INSTALL            </t>
  </si>
  <si>
    <t>13286</t>
  </si>
  <si>
    <t xml:space="preserve">500 BLOCK-GRAND CANYON DR-MWU      </t>
  </si>
  <si>
    <t>13307</t>
  </si>
  <si>
    <t xml:space="preserve">OLIN AVE - NEW AC UNITS (HVAC)     </t>
  </si>
  <si>
    <t>13308</t>
  </si>
  <si>
    <t xml:space="preserve">UW18 VFD INSTALL &amp; MCC UPGRADE     </t>
  </si>
  <si>
    <t>13309</t>
  </si>
  <si>
    <t>UW12 MGE GENERATOR SETUP</t>
  </si>
  <si>
    <t>13362</t>
  </si>
  <si>
    <t>FORD AKRON METER BENCH UPGRADE</t>
  </si>
  <si>
    <t>13402</t>
  </si>
  <si>
    <t>2021 FORD TRANSIT CONNECT VAN W47B</t>
  </si>
  <si>
    <t>13411</t>
  </si>
  <si>
    <t>2021 PURCHASE/SET/CHG MTR 5/8,3/4,1</t>
  </si>
  <si>
    <t>13412</t>
  </si>
  <si>
    <t>2021 PURCHASE/SET MTRS 1.5 &amp; 2</t>
  </si>
  <si>
    <t>13413</t>
  </si>
  <si>
    <t>2021 PURCHASE/SET MTR 3 &amp; UP</t>
  </si>
  <si>
    <t>13420</t>
  </si>
  <si>
    <t>CITY WIDE SCADA UPGRADES</t>
  </si>
  <si>
    <t>13421</t>
  </si>
  <si>
    <t>BS128 &amp; BS228-FIBER OPTIC UPGRADES</t>
  </si>
  <si>
    <t>13422</t>
  </si>
  <si>
    <t>UW11 DEEPWELL VFD &amp; MCC UPGRADE</t>
  </si>
  <si>
    <t>13423</t>
  </si>
  <si>
    <t>UW16 DEEPWELL VFD &amp; MCC UPGRADE</t>
  </si>
  <si>
    <t>13424</t>
  </si>
  <si>
    <t>UW17 MCC UPGRADE</t>
  </si>
  <si>
    <t>13425</t>
  </si>
  <si>
    <t>UW20 DEEPWELL VFD</t>
  </si>
  <si>
    <t>13426</t>
  </si>
  <si>
    <t>UW28 DEEPWELL VFD</t>
  </si>
  <si>
    <t>13427</t>
  </si>
  <si>
    <t>BS128 VFD INSTALL</t>
  </si>
  <si>
    <t>13428</t>
  </si>
  <si>
    <t>UW31 COMPRESSOR CONTROL UPGRADE</t>
  </si>
  <si>
    <t>13429</t>
  </si>
  <si>
    <t>UW20 &amp; UW30 AUTO CHLOR/FLUOR SYSTEM</t>
  </si>
  <si>
    <t>13430</t>
  </si>
  <si>
    <t>CITYWIDE CONTRL &amp; INSTR REP/UPGRADE</t>
  </si>
  <si>
    <t>13435</t>
  </si>
  <si>
    <t>UW17/CROWLEY STATION NEIGHBRHD IMPR</t>
  </si>
  <si>
    <t>13462</t>
  </si>
  <si>
    <t>COTTAGE GROVE RD:I39-SPRECHER PH 2</t>
  </si>
  <si>
    <t>13498</t>
  </si>
  <si>
    <t>REPAIR FUEL ISLAND</t>
  </si>
  <si>
    <t>13504</t>
  </si>
  <si>
    <t>2021 FORD TRNST CARGO VAN T-350 W33</t>
  </si>
  <si>
    <t>13532</t>
  </si>
  <si>
    <t>2022 FORD SUPER DUTY F250</t>
  </si>
  <si>
    <t>13543</t>
  </si>
  <si>
    <t>CONDUIT BENDER</t>
  </si>
  <si>
    <t>13560</t>
  </si>
  <si>
    <t>SPEED SHORE REPLACEMENT BOX</t>
  </si>
  <si>
    <t>13563</t>
  </si>
  <si>
    <t>GPS SURVEY SYSTEM</t>
  </si>
  <si>
    <t>13564</t>
  </si>
  <si>
    <t>MAINTENANCE SHOP BLAST CABINET</t>
  </si>
  <si>
    <t>13565</t>
  </si>
  <si>
    <t>CIPP REHAB OF WM-PONTIAC/NAKOMIS/RO</t>
  </si>
  <si>
    <t>13566</t>
  </si>
  <si>
    <t>CIPP REHAB OF WM-E JOHNSON STREET</t>
  </si>
  <si>
    <t>13623</t>
  </si>
  <si>
    <t>ST PAUL AVE: RETHKE TO POWERS</t>
  </si>
  <si>
    <t>13733</t>
  </si>
  <si>
    <t>NEW TOWABLE LIFT</t>
  </si>
  <si>
    <t>*Source Information - Capital Project Data as of 8.31.2021 - ran 9.1.2021 spreadsheet</t>
  </si>
  <si>
    <t>Unused Appropriation Authority as of 8/31/2021</t>
  </si>
  <si>
    <t>Encumbrances through 8/31/2021</t>
  </si>
  <si>
    <t>Actual spending through 8/31/2021</t>
  </si>
  <si>
    <t>Authorized Appropriations as of 8/31/2021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</si>
</sst>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</numFmts>
  <fonts count="20" x14ac:knownFonts="1">
    <font>
      <sz val="10"/>
      <color theme="1"/>
      <name val="Arial Narrow"/>
      <family val="2"/>
    </font>
    <font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sz val="10"/>
      <color rgb="FFFF0000"/>
      <name val="Arial Narrow"/>
      <family val="2"/>
    </font>
    <font>
      <b/>
      <sz val="10"/>
      <color theme="1"/>
      <name val="Arial Narrow"/>
      <family val="2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 Narrow"/>
      <family val="2"/>
    </font>
    <font>
      <b/>
      <sz val="10"/>
      <name val="Arial Narrow"/>
      <family val="2"/>
    </font>
    <font>
      <b/>
      <sz val="10"/>
      <color theme="0"/>
      <name val="Arial Narrow"/>
      <family val="2"/>
    </font>
    <font>
      <i/>
      <sz val="10"/>
      <name val="Arial Narrow"/>
      <family val="2"/>
    </font>
    <font>
      <sz val="10"/>
      <color theme="0"/>
      <name val="Arial Narrow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1"/>
      <name val="Calibri"/>
    </font>
    <font>
      <b/>
      <sz val="11"/>
      <color theme="0"/>
      <name val="Calibri"/>
    </font>
  </fonts>
  <fills count="15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-0.249977111117893"/>
        <bgColor theme="9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medium">
        <color theme="4" tint="-0.24994659260841701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theme="4" tint="-0.24994659260841701"/>
      </right>
      <top/>
      <bottom style="thin">
        <color indexed="64"/>
      </bottom>
      <diagonal/>
    </border>
    <border>
      <left style="medium">
        <color theme="4" tint="-0.24994659260841701"/>
      </left>
      <right/>
      <top/>
      <bottom/>
      <diagonal/>
    </border>
    <border>
      <left style="medium">
        <color theme="4" tint="-0.24994659260841701"/>
      </left>
      <right/>
      <top/>
      <bottom style="thin">
        <color indexed="64"/>
      </bottom>
      <diagonal/>
    </border>
    <border>
      <left/>
      <right/>
      <top style="thin">
        <color theme="9" tint="0.79998168889431442"/>
      </top>
      <bottom style="thin">
        <color theme="9" tint="0.7999816888943144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theme="4" tint="0.39997558519241921"/>
      </top>
      <bottom style="thin">
        <color indexed="64"/>
      </bottom>
      <diagonal/>
    </border>
  </borders>
  <cellStyleXfs count="7">
    <xf numFmtId="0" fontId="0" fillId="0" borderId="0"/>
    <xf numFmtId="0" fontId="5" fillId="0" borderId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13">
    <xf numFmtId="0" fontId="0" fillId="0" borderId="0" xfId="0"/>
    <xf numFmtId="0" fontId="2" fillId="0" borderId="0" xfId="1" applyFont="1"/>
    <xf numFmtId="4" fontId="2" fillId="0" borderId="0" xfId="1" applyNumberFormat="1" applyFont="1" applyFill="1" applyBorder="1"/>
    <xf numFmtId="37" fontId="2" fillId="0" borderId="0" xfId="1" applyNumberFormat="1" applyFont="1"/>
    <xf numFmtId="0" fontId="2" fillId="0" borderId="0" xfId="1" applyFont="1" applyFill="1"/>
    <xf numFmtId="49" fontId="2" fillId="0" borderId="0" xfId="1" applyNumberFormat="1" applyFont="1"/>
    <xf numFmtId="0" fontId="2" fillId="0" borderId="0" xfId="1" applyNumberFormat="1" applyFont="1" applyFill="1" applyBorder="1"/>
    <xf numFmtId="49" fontId="2" fillId="0" borderId="0" xfId="1" applyNumberFormat="1" applyFont="1" applyFill="1"/>
    <xf numFmtId="49" fontId="2" fillId="0" borderId="0" xfId="1" quotePrefix="1" applyNumberFormat="1" applyFont="1" applyFill="1"/>
    <xf numFmtId="0" fontId="2" fillId="0" borderId="0" xfId="1" applyFont="1" applyFill="1" applyBorder="1"/>
    <xf numFmtId="44" fontId="2" fillId="0" borderId="0" xfId="3" applyFont="1"/>
    <xf numFmtId="44" fontId="2" fillId="0" borderId="0" xfId="3" applyFont="1" applyFill="1"/>
    <xf numFmtId="44" fontId="2" fillId="0" borderId="0" xfId="3" applyFont="1" applyFill="1" applyBorder="1"/>
    <xf numFmtId="0" fontId="2" fillId="0" borderId="0" xfId="1" applyNumberFormat="1" applyFont="1" applyAlignment="1">
      <alignment horizontal="center"/>
    </xf>
    <xf numFmtId="0" fontId="2" fillId="3" borderId="0" xfId="1" applyFont="1" applyFill="1"/>
    <xf numFmtId="0" fontId="2" fillId="0" borderId="4" xfId="1" applyFont="1" applyBorder="1"/>
    <xf numFmtId="0" fontId="2" fillId="3" borderId="4" xfId="1" applyFont="1" applyFill="1" applyBorder="1"/>
    <xf numFmtId="0" fontId="10" fillId="2" borderId="0" xfId="1" applyNumberFormat="1" applyFont="1" applyFill="1" applyAlignment="1">
      <alignment horizontal="center" wrapText="1"/>
    </xf>
    <xf numFmtId="0" fontId="2" fillId="0" borderId="3" xfId="1" applyFont="1" applyBorder="1"/>
    <xf numFmtId="0" fontId="10" fillId="2" borderId="3" xfId="2" applyNumberFormat="1" applyFont="1" applyFill="1" applyBorder="1" applyAlignment="1">
      <alignment horizontal="center" wrapText="1"/>
    </xf>
    <xf numFmtId="0" fontId="2" fillId="3" borderId="3" xfId="2" applyNumberFormat="1" applyFont="1" applyFill="1" applyBorder="1"/>
    <xf numFmtId="0" fontId="2" fillId="3" borderId="3" xfId="1" applyNumberFormat="1" applyFont="1" applyFill="1" applyBorder="1"/>
    <xf numFmtId="0" fontId="2" fillId="3" borderId="5" xfId="1" applyNumberFormat="1" applyFont="1" applyFill="1" applyBorder="1"/>
    <xf numFmtId="49" fontId="10" fillId="2" borderId="0" xfId="1" applyNumberFormat="1" applyFont="1" applyFill="1" applyAlignment="1">
      <alignment horizontal="center" wrapText="1"/>
    </xf>
    <xf numFmtId="49" fontId="2" fillId="0" borderId="0" xfId="1" applyNumberFormat="1" applyFont="1" applyFill="1" applyBorder="1"/>
    <xf numFmtId="49" fontId="8" fillId="0" borderId="0" xfId="1" applyNumberFormat="1" applyFont="1" applyFill="1" applyBorder="1"/>
    <xf numFmtId="41" fontId="10" fillId="2" borderId="0" xfId="2" applyNumberFormat="1" applyFont="1" applyFill="1" applyAlignment="1">
      <alignment horizontal="center" wrapText="1"/>
    </xf>
    <xf numFmtId="41" fontId="2" fillId="0" borderId="0" xfId="2" applyNumberFormat="1" applyFont="1" applyBorder="1"/>
    <xf numFmtId="41" fontId="2" fillId="3" borderId="0" xfId="2" applyNumberFormat="1" applyFont="1" applyFill="1" applyBorder="1"/>
    <xf numFmtId="41" fontId="2" fillId="0" borderId="0" xfId="1" applyNumberFormat="1" applyFont="1"/>
    <xf numFmtId="41" fontId="2" fillId="0" borderId="0" xfId="2" applyNumberFormat="1" applyFont="1" applyFill="1" applyBorder="1"/>
    <xf numFmtId="0" fontId="8" fillId="0" borderId="0" xfId="1" applyFont="1" applyFill="1" applyBorder="1"/>
    <xf numFmtId="41" fontId="4" fillId="0" borderId="0" xfId="1" applyNumberFormat="1" applyFont="1" applyAlignment="1">
      <alignment horizontal="center"/>
    </xf>
    <xf numFmtId="41" fontId="2" fillId="0" borderId="3" xfId="1" applyNumberFormat="1" applyFont="1" applyBorder="1"/>
    <xf numFmtId="41" fontId="10" fillId="2" borderId="0" xfId="1" applyNumberFormat="1" applyFont="1" applyFill="1" applyAlignment="1">
      <alignment horizontal="center" wrapText="1"/>
    </xf>
    <xf numFmtId="41" fontId="10" fillId="2" borderId="3" xfId="0" applyNumberFormat="1" applyFont="1" applyFill="1" applyBorder="1" applyAlignment="1">
      <alignment horizontal="center" wrapText="1"/>
    </xf>
    <xf numFmtId="41" fontId="2" fillId="0" borderId="0" xfId="2" applyNumberFormat="1" applyFont="1" applyFill="1" applyBorder="1" applyProtection="1">
      <protection locked="0"/>
    </xf>
    <xf numFmtId="41" fontId="2" fillId="0" borderId="3" xfId="2" applyNumberFormat="1" applyFont="1" applyFill="1" applyBorder="1"/>
    <xf numFmtId="41" fontId="3" fillId="0" borderId="0" xfId="2" applyNumberFormat="1" applyFont="1" applyFill="1" applyBorder="1"/>
    <xf numFmtId="41" fontId="2" fillId="0" borderId="7" xfId="2" applyNumberFormat="1" applyFont="1" applyBorder="1"/>
    <xf numFmtId="41" fontId="2" fillId="3" borderId="4" xfId="2" applyNumberFormat="1" applyFont="1" applyFill="1" applyBorder="1"/>
    <xf numFmtId="44" fontId="10" fillId="2" borderId="0" xfId="3" applyFont="1" applyFill="1" applyAlignment="1">
      <alignment horizontal="center" wrapText="1"/>
    </xf>
    <xf numFmtId="0" fontId="0" fillId="0" borderId="0" xfId="1" applyNumberFormat="1" applyFont="1" applyFill="1" applyBorder="1"/>
    <xf numFmtId="0" fontId="0" fillId="0" borderId="0" xfId="0" applyFill="1"/>
    <xf numFmtId="41" fontId="2" fillId="0" borderId="4" xfId="2" applyNumberFormat="1" applyFont="1" applyFill="1" applyBorder="1"/>
    <xf numFmtId="41" fontId="2" fillId="0" borderId="0" xfId="1" applyNumberFormat="1" applyFont="1" applyFill="1"/>
    <xf numFmtId="41" fontId="2" fillId="0" borderId="3" xfId="1" applyNumberFormat="1" applyFont="1" applyFill="1" applyBorder="1"/>
    <xf numFmtId="37" fontId="2" fillId="0" borderId="0" xfId="1" applyNumberFormat="1" applyFont="1" applyFill="1"/>
    <xf numFmtId="0" fontId="8" fillId="0" borderId="0" xfId="1" applyFont="1" applyFill="1"/>
    <xf numFmtId="49" fontId="8" fillId="0" borderId="0" xfId="1" applyNumberFormat="1" applyFont="1" applyFill="1"/>
    <xf numFmtId="43" fontId="8" fillId="0" borderId="0" xfId="5" applyFont="1" applyFill="1"/>
    <xf numFmtId="43" fontId="8" fillId="0" borderId="0" xfId="5" applyFont="1" applyFill="1" applyBorder="1"/>
    <xf numFmtId="0" fontId="8" fillId="0" borderId="1" xfId="1" applyFont="1" applyFill="1" applyBorder="1"/>
    <xf numFmtId="49" fontId="8" fillId="0" borderId="0" xfId="1" quotePrefix="1" applyNumberFormat="1" applyFont="1" applyFill="1"/>
    <xf numFmtId="0" fontId="8" fillId="0" borderId="0" xfId="1" applyNumberFormat="1" applyFont="1" applyFill="1" applyBorder="1"/>
    <xf numFmtId="0" fontId="11" fillId="0" borderId="0" xfId="1" applyFont="1" applyFill="1"/>
    <xf numFmtId="49" fontId="8" fillId="0" borderId="0" xfId="1" applyNumberFormat="1" applyFont="1" applyFill="1" applyAlignment="1">
      <alignment horizontal="left"/>
    </xf>
    <xf numFmtId="49" fontId="8" fillId="0" borderId="0" xfId="1" quotePrefix="1" applyNumberFormat="1" applyFont="1" applyFill="1" applyBorder="1"/>
    <xf numFmtId="0" fontId="8" fillId="0" borderId="0" xfId="1" applyFont="1" applyFill="1" applyAlignment="1">
      <alignment horizontal="right"/>
    </xf>
    <xf numFmtId="43" fontId="8" fillId="0" borderId="2" xfId="5" applyFont="1" applyFill="1" applyBorder="1"/>
    <xf numFmtId="49" fontId="8" fillId="0" borderId="0" xfId="1" quotePrefix="1" applyNumberFormat="1" applyFont="1" applyFill="1" applyAlignment="1">
      <alignment horizontal="left"/>
    </xf>
    <xf numFmtId="43" fontId="8" fillId="0" borderId="8" xfId="5" applyFont="1" applyFill="1" applyBorder="1"/>
    <xf numFmtId="0" fontId="0" fillId="0" borderId="0" xfId="1" applyFont="1" applyFill="1"/>
    <xf numFmtId="49" fontId="2" fillId="0" borderId="0" xfId="1" applyNumberFormat="1" applyFont="1" applyFill="1" applyAlignment="1">
      <alignment horizontal="left"/>
    </xf>
    <xf numFmtId="49" fontId="8" fillId="0" borderId="0" xfId="1" applyNumberFormat="1" applyFont="1" applyFill="1" applyAlignment="1"/>
    <xf numFmtId="49" fontId="8" fillId="0" borderId="0" xfId="1" applyNumberFormat="1" applyFont="1" applyFill="1" applyBorder="1" applyAlignment="1"/>
    <xf numFmtId="49" fontId="8" fillId="0" borderId="0" xfId="1" quotePrefix="1" applyNumberFormat="1" applyFont="1" applyFill="1" applyBorder="1" applyAlignment="1"/>
    <xf numFmtId="49" fontId="8" fillId="0" borderId="0" xfId="1" quotePrefix="1" applyNumberFormat="1" applyFont="1" applyFill="1" applyAlignment="1"/>
    <xf numFmtId="49" fontId="8" fillId="0" borderId="2" xfId="1" applyNumberFormat="1" applyFont="1" applyFill="1" applyBorder="1" applyAlignment="1"/>
    <xf numFmtId="49" fontId="8" fillId="0" borderId="2" xfId="1" quotePrefix="1" applyNumberFormat="1" applyFont="1" applyFill="1" applyBorder="1" applyAlignment="1"/>
    <xf numFmtId="49" fontId="8" fillId="0" borderId="2" xfId="1" applyNumberFormat="1" applyFont="1" applyFill="1" applyBorder="1"/>
    <xf numFmtId="49" fontId="8" fillId="0" borderId="2" xfId="1" quotePrefix="1" applyNumberFormat="1" applyFont="1" applyFill="1" applyBorder="1"/>
    <xf numFmtId="49" fontId="8" fillId="0" borderId="2" xfId="1" applyNumberFormat="1" applyFont="1" applyFill="1" applyBorder="1" applyAlignment="1">
      <alignment horizontal="left"/>
    </xf>
    <xf numFmtId="49" fontId="2" fillId="0" borderId="0" xfId="1" applyNumberFormat="1" applyFont="1" applyFill="1" applyAlignment="1"/>
    <xf numFmtId="49" fontId="2" fillId="0" borderId="0" xfId="1" applyNumberFormat="1" applyFont="1" applyFill="1" applyBorder="1" applyAlignment="1"/>
    <xf numFmtId="49" fontId="2" fillId="0" borderId="0" xfId="1" quotePrefix="1" applyNumberFormat="1" applyFont="1" applyFill="1" applyAlignment="1"/>
    <xf numFmtId="49" fontId="0" fillId="0" borderId="0" xfId="1" quotePrefix="1" applyNumberFormat="1" applyFont="1" applyFill="1" applyAlignment="1"/>
    <xf numFmtId="49" fontId="2" fillId="0" borderId="2" xfId="1" applyNumberFormat="1" applyFont="1" applyFill="1" applyBorder="1" applyAlignment="1"/>
    <xf numFmtId="49" fontId="0" fillId="0" borderId="0" xfId="1" applyNumberFormat="1" applyFont="1" applyFill="1" applyAlignment="1"/>
    <xf numFmtId="49" fontId="0" fillId="0" borderId="0" xfId="0" applyNumberFormat="1" applyFill="1" applyAlignment="1"/>
    <xf numFmtId="0" fontId="4" fillId="0" borderId="0" xfId="1" applyFont="1" applyFill="1"/>
    <xf numFmtId="49" fontId="4" fillId="0" borderId="0" xfId="1" applyNumberFormat="1" applyFont="1" applyFill="1"/>
    <xf numFmtId="43" fontId="9" fillId="0" borderId="0" xfId="5" applyFont="1" applyFill="1"/>
    <xf numFmtId="43" fontId="0" fillId="0" borderId="0" xfId="5" applyFont="1"/>
    <xf numFmtId="43" fontId="0" fillId="0" borderId="3" xfId="5" applyFont="1" applyBorder="1"/>
    <xf numFmtId="0" fontId="2" fillId="3" borderId="5" xfId="2" applyNumberFormat="1" applyFont="1" applyFill="1" applyBorder="1"/>
    <xf numFmtId="0" fontId="8" fillId="5" borderId="0" xfId="0" applyFont="1" applyFill="1"/>
    <xf numFmtId="49" fontId="8" fillId="5" borderId="0" xfId="1" applyNumberFormat="1" applyFont="1" applyFill="1"/>
    <xf numFmtId="43" fontId="8" fillId="5" borderId="0" xfId="5" applyFont="1" applyFill="1"/>
    <xf numFmtId="0" fontId="8" fillId="5" borderId="0" xfId="1" applyFont="1" applyFill="1"/>
    <xf numFmtId="0" fontId="8" fillId="5" borderId="0" xfId="1" applyFont="1" applyFill="1" applyBorder="1"/>
    <xf numFmtId="49" fontId="8" fillId="5" borderId="0" xfId="0" applyNumberFormat="1" applyFont="1" applyFill="1" applyAlignment="1"/>
    <xf numFmtId="49" fontId="8" fillId="5" borderId="0" xfId="1" applyNumberFormat="1" applyFont="1" applyFill="1" applyBorder="1" applyAlignment="1"/>
    <xf numFmtId="49" fontId="8" fillId="5" borderId="0" xfId="1" applyNumberFormat="1" applyFont="1" applyFill="1" applyAlignment="1"/>
    <xf numFmtId="49" fontId="8" fillId="5" borderId="0" xfId="1" quotePrefix="1" applyNumberFormat="1" applyFont="1" applyFill="1" applyAlignment="1"/>
    <xf numFmtId="0" fontId="12" fillId="0" borderId="0" xfId="1" applyFont="1"/>
    <xf numFmtId="0" fontId="0" fillId="0" borderId="0" xfId="1" applyFont="1" applyFill="1" applyBorder="1"/>
    <xf numFmtId="49" fontId="0" fillId="0" borderId="0" xfId="1" applyNumberFormat="1" applyFont="1" applyFill="1" applyBorder="1"/>
    <xf numFmtId="41" fontId="2" fillId="6" borderId="0" xfId="2" applyNumberFormat="1" applyFont="1" applyFill="1" applyBorder="1"/>
    <xf numFmtId="43" fontId="2" fillId="0" borderId="0" xfId="5" applyFont="1"/>
    <xf numFmtId="0" fontId="0" fillId="0" borderId="0" xfId="1" applyFont="1"/>
    <xf numFmtId="43" fontId="8" fillId="0" borderId="0" xfId="5" applyFont="1"/>
    <xf numFmtId="49" fontId="2" fillId="0" borderId="0" xfId="1" applyNumberFormat="1" applyFont="1" applyAlignment="1"/>
    <xf numFmtId="49" fontId="0" fillId="0" borderId="0" xfId="1" quotePrefix="1" applyNumberFormat="1" applyFont="1" applyAlignment="1"/>
    <xf numFmtId="41" fontId="2" fillId="0" borderId="0" xfId="1" applyNumberFormat="1" applyFont="1" applyProtection="1">
      <protection locked="0"/>
    </xf>
    <xf numFmtId="41" fontId="10" fillId="2" borderId="0" xfId="1" applyNumberFormat="1" applyFont="1" applyFill="1" applyAlignment="1" applyProtection="1">
      <alignment horizontal="center" wrapText="1"/>
      <protection locked="0"/>
    </xf>
    <xf numFmtId="43" fontId="0" fillId="0" borderId="0" xfId="5" applyFont="1" applyProtection="1">
      <protection locked="0"/>
    </xf>
    <xf numFmtId="41" fontId="2" fillId="0" borderId="0" xfId="1" applyNumberFormat="1" applyFont="1" applyFill="1" applyProtection="1">
      <protection locked="0"/>
    </xf>
    <xf numFmtId="43" fontId="8" fillId="7" borderId="0" xfId="5" applyFont="1" applyFill="1"/>
    <xf numFmtId="0" fontId="0" fillId="8" borderId="0" xfId="0" applyFill="1"/>
    <xf numFmtId="43" fontId="0" fillId="0" borderId="8" xfId="5" applyFont="1" applyBorder="1"/>
    <xf numFmtId="43" fontId="8" fillId="9" borderId="0" xfId="5" applyFont="1" applyFill="1"/>
    <xf numFmtId="0" fontId="8" fillId="6" borderId="0" xfId="1" applyFont="1" applyFill="1"/>
    <xf numFmtId="49" fontId="8" fillId="6" borderId="0" xfId="1" applyNumberFormat="1" applyFont="1" applyFill="1"/>
    <xf numFmtId="43" fontId="8" fillId="6" borderId="0" xfId="5" applyFont="1" applyFill="1"/>
    <xf numFmtId="0" fontId="8" fillId="6" borderId="0" xfId="1" applyFont="1" applyFill="1" applyBorder="1"/>
    <xf numFmtId="49" fontId="8" fillId="6" borderId="0" xfId="1" applyNumberFormat="1" applyFont="1" applyFill="1" applyBorder="1"/>
    <xf numFmtId="43" fontId="8" fillId="6" borderId="0" xfId="5" applyFont="1" applyFill="1" applyBorder="1"/>
    <xf numFmtId="0" fontId="8" fillId="6" borderId="0" xfId="1" applyNumberFormat="1" applyFont="1" applyFill="1" applyBorder="1"/>
    <xf numFmtId="49" fontId="8" fillId="6" borderId="0" xfId="1" quotePrefix="1" applyNumberFormat="1" applyFont="1" applyFill="1" applyBorder="1"/>
    <xf numFmtId="49" fontId="8" fillId="6" borderId="0" xfId="1" quotePrefix="1" applyNumberFormat="1" applyFont="1" applyFill="1"/>
    <xf numFmtId="0" fontId="2" fillId="6" borderId="0" xfId="1" applyFont="1" applyFill="1"/>
    <xf numFmtId="49" fontId="2" fillId="6" borderId="0" xfId="1" applyNumberFormat="1" applyFont="1" applyFill="1"/>
    <xf numFmtId="0" fontId="0" fillId="6" borderId="0" xfId="1" applyFont="1" applyFill="1"/>
    <xf numFmtId="43" fontId="2" fillId="6" borderId="0" xfId="5" applyFont="1" applyFill="1"/>
    <xf numFmtId="0" fontId="8" fillId="10" borderId="0" xfId="1" applyFont="1" applyFill="1"/>
    <xf numFmtId="49" fontId="8" fillId="10" borderId="0" xfId="1" applyNumberFormat="1" applyFont="1" applyFill="1"/>
    <xf numFmtId="43" fontId="8" fillId="10" borderId="0" xfId="5" applyFont="1" applyFill="1"/>
    <xf numFmtId="49" fontId="8" fillId="10" borderId="0" xfId="1" applyNumberFormat="1" applyFont="1" applyFill="1" applyAlignment="1"/>
    <xf numFmtId="49" fontId="8" fillId="10" borderId="0" xfId="1" applyNumberFormat="1" applyFont="1" applyFill="1" applyAlignment="1">
      <alignment horizontal="left"/>
    </xf>
    <xf numFmtId="49" fontId="8" fillId="10" borderId="0" xfId="1" quotePrefix="1" applyNumberFormat="1" applyFont="1" applyFill="1" applyAlignment="1"/>
    <xf numFmtId="0" fontId="0" fillId="10" borderId="0" xfId="0" applyFont="1" applyFill="1"/>
    <xf numFmtId="43" fontId="0" fillId="10" borderId="0" xfId="0" applyNumberFormat="1" applyFont="1" applyFill="1"/>
    <xf numFmtId="0" fontId="2" fillId="10" borderId="0" xfId="5" applyNumberFormat="1" applyFont="1" applyFill="1"/>
    <xf numFmtId="43" fontId="2" fillId="10" borderId="0" xfId="5" applyFont="1" applyFill="1"/>
    <xf numFmtId="49" fontId="0" fillId="0" borderId="0" xfId="0" applyNumberFormat="1" applyAlignment="1"/>
    <xf numFmtId="49" fontId="0" fillId="0" borderId="0" xfId="1" applyNumberFormat="1" applyFont="1" applyAlignment="1"/>
    <xf numFmtId="49" fontId="2" fillId="0" borderId="0" xfId="1" quotePrefix="1" applyNumberFormat="1" applyFont="1" applyAlignment="1"/>
    <xf numFmtId="49" fontId="8" fillId="6" borderId="0" xfId="1" applyNumberFormat="1" applyFont="1" applyFill="1" applyAlignment="1"/>
    <xf numFmtId="49" fontId="8" fillId="6" borderId="0" xfId="1" quotePrefix="1" applyNumberFormat="1" applyFont="1" applyFill="1" applyAlignment="1"/>
    <xf numFmtId="49" fontId="8" fillId="6" borderId="0" xfId="1" applyNumberFormat="1" applyFont="1" applyFill="1" applyBorder="1" applyAlignment="1"/>
    <xf numFmtId="49" fontId="8" fillId="6" borderId="0" xfId="1" quotePrefix="1" applyNumberFormat="1" applyFont="1" applyFill="1" applyBorder="1" applyAlignment="1"/>
    <xf numFmtId="49" fontId="8" fillId="6" borderId="0" xfId="1" quotePrefix="1" applyNumberFormat="1" applyFont="1" applyFill="1" applyAlignment="1">
      <alignment horizontal="left"/>
    </xf>
    <xf numFmtId="49" fontId="2" fillId="6" borderId="0" xfId="1" quotePrefix="1" applyNumberFormat="1" applyFont="1" applyFill="1" applyAlignment="1"/>
    <xf numFmtId="49" fontId="2" fillId="6" borderId="0" xfId="1" applyNumberFormat="1" applyFont="1" applyFill="1" applyAlignment="1"/>
    <xf numFmtId="49" fontId="0" fillId="6" borderId="0" xfId="1" quotePrefix="1" applyNumberFormat="1" applyFont="1" applyFill="1" applyAlignment="1"/>
    <xf numFmtId="49" fontId="0" fillId="10" borderId="0" xfId="0" applyNumberFormat="1" applyFont="1" applyFill="1"/>
    <xf numFmtId="43" fontId="2" fillId="0" borderId="0" xfId="5" applyFont="1" applyFill="1"/>
    <xf numFmtId="0" fontId="2" fillId="3" borderId="0" xfId="1" applyFont="1" applyFill="1" applyBorder="1"/>
    <xf numFmtId="0" fontId="0" fillId="0" borderId="3" xfId="0" applyBorder="1"/>
    <xf numFmtId="43" fontId="0" fillId="0" borderId="0" xfId="5" applyFont="1" applyBorder="1"/>
    <xf numFmtId="43" fontId="0" fillId="6" borderId="0" xfId="5" applyFont="1" applyFill="1"/>
    <xf numFmtId="43" fontId="0" fillId="6" borderId="3" xfId="5" applyFont="1" applyFill="1" applyBorder="1"/>
    <xf numFmtId="43" fontId="0" fillId="0" borderId="0" xfId="5" applyFont="1" applyFill="1"/>
    <xf numFmtId="0" fontId="0" fillId="0" borderId="0" xfId="0" applyBorder="1"/>
    <xf numFmtId="43" fontId="0" fillId="0" borderId="0" xfId="5" applyFont="1" applyBorder="1" applyProtection="1">
      <protection locked="0"/>
    </xf>
    <xf numFmtId="41" fontId="2" fillId="0" borderId="7" xfId="2" applyNumberFormat="1" applyFont="1" applyFill="1" applyBorder="1"/>
    <xf numFmtId="43" fontId="2" fillId="0" borderId="0" xfId="5" applyFont="1" applyFill="1" applyBorder="1"/>
    <xf numFmtId="0" fontId="2" fillId="0" borderId="4" xfId="1" applyFont="1" applyFill="1" applyBorder="1"/>
    <xf numFmtId="49" fontId="2" fillId="0" borderId="4" xfId="1" applyNumberFormat="1" applyFont="1" applyFill="1" applyBorder="1"/>
    <xf numFmtId="0" fontId="0" fillId="0" borderId="4" xfId="1" applyNumberFormat="1" applyFont="1" applyFill="1" applyBorder="1"/>
    <xf numFmtId="41" fontId="2" fillId="0" borderId="4" xfId="1" applyNumberFormat="1" applyFont="1" applyFill="1" applyBorder="1"/>
    <xf numFmtId="41" fontId="2" fillId="0" borderId="5" xfId="1" applyNumberFormat="1" applyFont="1" applyFill="1" applyBorder="1"/>
    <xf numFmtId="43" fontId="2" fillId="3" borderId="0" xfId="5" applyFont="1" applyFill="1" applyBorder="1"/>
    <xf numFmtId="0" fontId="2" fillId="6" borderId="3" xfId="2" applyNumberFormat="1" applyFont="1" applyFill="1" applyBorder="1"/>
    <xf numFmtId="43" fontId="0" fillId="6" borderId="0" xfId="5" applyFont="1" applyFill="1" applyBorder="1"/>
    <xf numFmtId="0" fontId="15" fillId="0" borderId="0" xfId="0" applyFont="1"/>
    <xf numFmtId="0" fontId="16" fillId="0" borderId="0" xfId="0" applyFont="1"/>
    <xf numFmtId="41" fontId="15" fillId="0" borderId="0" xfId="0" applyNumberFormat="1" applyFont="1"/>
    <xf numFmtId="0" fontId="17" fillId="2" borderId="0" xfId="0" applyFont="1" applyFill="1"/>
    <xf numFmtId="41" fontId="15" fillId="0" borderId="4" xfId="0" applyNumberFormat="1" applyFont="1" applyBorder="1"/>
    <xf numFmtId="41" fontId="15" fillId="0" borderId="9" xfId="0" applyNumberFormat="1" applyFont="1" applyBorder="1"/>
    <xf numFmtId="0" fontId="15" fillId="0" borderId="0" xfId="0" applyFont="1" applyBorder="1"/>
    <xf numFmtId="41" fontId="15" fillId="0" borderId="0" xfId="0" applyNumberFormat="1" applyFont="1" applyBorder="1"/>
    <xf numFmtId="0" fontId="10" fillId="11" borderId="0" xfId="0" applyFont="1" applyFill="1"/>
    <xf numFmtId="0" fontId="16" fillId="0" borderId="0" xfId="0" applyFont="1" applyBorder="1"/>
    <xf numFmtId="41" fontId="16" fillId="0" borderId="0" xfId="0" applyNumberFormat="1" applyFont="1" applyBorder="1"/>
    <xf numFmtId="0" fontId="0" fillId="0" borderId="0" xfId="0" applyFont="1" applyFill="1"/>
    <xf numFmtId="0" fontId="0" fillId="0" borderId="4" xfId="0" applyFont="1" applyFill="1" applyBorder="1"/>
    <xf numFmtId="0" fontId="0" fillId="0" borderId="9" xfId="0" applyFont="1" applyFill="1" applyBorder="1"/>
    <xf numFmtId="164" fontId="10" fillId="11" borderId="0" xfId="0" applyNumberFormat="1" applyFont="1" applyFill="1"/>
    <xf numFmtId="164" fontId="0" fillId="0" borderId="0" xfId="0" applyNumberFormat="1" applyFont="1" applyFill="1"/>
    <xf numFmtId="164" fontId="0" fillId="0" borderId="4" xfId="0" applyNumberFormat="1" applyFont="1" applyFill="1" applyBorder="1"/>
    <xf numFmtId="164" fontId="0" fillId="0" borderId="9" xfId="0" applyNumberFormat="1" applyFont="1" applyFill="1" applyBorder="1"/>
    <xf numFmtId="164" fontId="15" fillId="0" borderId="0" xfId="5" applyNumberFormat="1" applyFont="1" applyBorder="1"/>
    <xf numFmtId="164" fontId="16" fillId="0" borderId="0" xfId="5" applyNumberFormat="1" applyFont="1" applyBorder="1"/>
    <xf numFmtId="164" fontId="15" fillId="0" borderId="0" xfId="0" applyNumberFormat="1" applyFont="1"/>
    <xf numFmtId="0" fontId="4" fillId="0" borderId="4" xfId="0" applyFont="1" applyFill="1" applyBorder="1"/>
    <xf numFmtId="0" fontId="0" fillId="0" borderId="4" xfId="0" applyFill="1" applyBorder="1"/>
    <xf numFmtId="164" fontId="2" fillId="0" borderId="4" xfId="0" applyNumberFormat="1" applyFont="1" applyFill="1" applyBorder="1"/>
    <xf numFmtId="0" fontId="15" fillId="0" borderId="0" xfId="0" applyFont="1" applyFill="1"/>
    <xf numFmtId="41" fontId="15" fillId="0" borderId="9" xfId="0" applyNumberFormat="1" applyFont="1" applyFill="1" applyBorder="1"/>
    <xf numFmtId="0" fontId="18" fillId="13" borderId="0" xfId="0" applyNumberFormat="1" applyFont="1" applyFill="1"/>
    <xf numFmtId="0" fontId="18" fillId="0" borderId="0" xfId="0" applyFont="1"/>
    <xf numFmtId="0" fontId="0" fillId="0" borderId="0" xfId="0" applyNumberFormat="1" applyFont="1"/>
    <xf numFmtId="0" fontId="18" fillId="13" borderId="1" xfId="0" applyNumberFormat="1" applyFont="1" applyFill="1" applyBorder="1"/>
    <xf numFmtId="0" fontId="18" fillId="14" borderId="10" xfId="0" applyNumberFormat="1" applyFont="1" applyFill="1" applyBorder="1"/>
    <xf numFmtId="0" fontId="18" fillId="13" borderId="0" xfId="0" applyNumberFormat="1" applyFont="1" applyFill="1" applyBorder="1"/>
    <xf numFmtId="0" fontId="18" fillId="12" borderId="11" xfId="0" applyNumberFormat="1" applyFont="1" applyFill="1" applyBorder="1"/>
    <xf numFmtId="0" fontId="19" fillId="2" borderId="1" xfId="0" applyNumberFormat="1" applyFont="1" applyFill="1" applyBorder="1"/>
    <xf numFmtId="165" fontId="19" fillId="2" borderId="1" xfId="0" applyNumberFormat="1" applyFont="1" applyFill="1" applyBorder="1" applyAlignment="1">
      <alignment horizontal="center" vertical="center" wrapText="1"/>
    </xf>
    <xf numFmtId="41" fontId="0" fillId="0" borderId="0" xfId="0" applyNumberFormat="1" applyFont="1"/>
    <xf numFmtId="41" fontId="18" fillId="14" borderId="10" xfId="0" applyNumberFormat="1" applyFont="1" applyFill="1" applyBorder="1"/>
    <xf numFmtId="41" fontId="18" fillId="12" borderId="11" xfId="0" applyNumberFormat="1" applyFont="1" applyFill="1" applyBorder="1"/>
    <xf numFmtId="0" fontId="4" fillId="4" borderId="0" xfId="1" applyNumberFormat="1" applyFont="1" applyFill="1" applyAlignment="1">
      <alignment horizontal="center"/>
    </xf>
    <xf numFmtId="0" fontId="4" fillId="0" borderId="0" xfId="1" applyNumberFormat="1" applyFont="1" applyAlignment="1">
      <alignment horizontal="center"/>
    </xf>
    <xf numFmtId="41" fontId="4" fillId="0" borderId="0" xfId="1" applyNumberFormat="1" applyFont="1" applyBorder="1" applyAlignment="1">
      <alignment horizontal="center"/>
    </xf>
    <xf numFmtId="0" fontId="4" fillId="0" borderId="3" xfId="1" applyFont="1" applyBorder="1" applyAlignment="1">
      <alignment horizontal="center"/>
    </xf>
    <xf numFmtId="44" fontId="4" fillId="0" borderId="6" xfId="3" applyFont="1" applyBorder="1" applyAlignment="1">
      <alignment horizontal="center"/>
    </xf>
    <xf numFmtId="44" fontId="4" fillId="0" borderId="0" xfId="3" applyFont="1" applyBorder="1" applyAlignment="1">
      <alignment horizontal="center"/>
    </xf>
    <xf numFmtId="44" fontId="4" fillId="0" borderId="3" xfId="3" applyFont="1" applyBorder="1" applyAlignment="1">
      <alignment horizontal="center"/>
    </xf>
    <xf numFmtId="0" fontId="17" fillId="2" borderId="0" xfId="0" applyFont="1" applyFill="1" applyAlignment="1">
      <alignment horizontal="center"/>
    </xf>
    <xf numFmtId="0" fontId="16" fillId="0" borderId="0" xfId="0" applyFont="1"/>
  </cellXfs>
  <cellStyles count="7">
    <cellStyle name="Comma" xfId="5" builtinId="3"/>
    <cellStyle name="Comma 2" xfId="2"/>
    <cellStyle name="Comma 2 2" xfId="6"/>
    <cellStyle name="Currency" xfId="3" builtinId="4"/>
    <cellStyle name="Normal" xfId="0" builtinId="0"/>
    <cellStyle name="Normal 2" xfId="1"/>
    <cellStyle name="Normal 3" xfId="4"/>
  </cellStyles>
  <dxfs count="17">
    <dxf>
      <border>
        <top style="thin">
          <color theme="9" tint="0.79998168889431442"/>
        </top>
        <bottom style="thin">
          <color theme="9" tint="0.79998168889431442"/>
        </bottom>
      </border>
    </dxf>
    <dxf>
      <border>
        <top style="thin">
          <color theme="9" tint="0.79998168889431442"/>
        </top>
        <bottom style="thin">
          <color theme="9" tint="0.79998168889431442"/>
        </bottom>
      </border>
    </dxf>
    <dxf>
      <fill>
        <patternFill patternType="solid">
          <fgColor theme="9" tint="0.79998168889431442"/>
          <bgColor theme="9" tint="0.79998168889431442"/>
        </patternFill>
      </fill>
      <border>
        <bottom style="thin">
          <color theme="9"/>
        </bottom>
      </border>
    </dxf>
    <dxf>
      <font>
        <color theme="0"/>
      </font>
      <fill>
        <patternFill patternType="solid">
          <fgColor theme="9" tint="0.39997558519241921"/>
          <bgColor theme="9" tint="0.39997558519241921"/>
        </patternFill>
      </fill>
      <border>
        <bottom style="thin">
          <color theme="9" tint="0.79998168889431442"/>
        </bottom>
        <horizontal style="thin">
          <color theme="9" tint="0.39997558519241921"/>
        </horizontal>
      </border>
    </dxf>
    <dxf>
      <border>
        <bottom style="thin">
          <color theme="9" tint="0.59999389629810485"/>
        </bottom>
      </border>
    </dxf>
    <dxf>
      <font>
        <b/>
        <i val="0"/>
      </font>
      <fill>
        <patternFill>
          <bgColor theme="0" tint="-0.14996795556505021"/>
        </patternFill>
      </fill>
    </dxf>
    <dxf>
      <font>
        <b/>
        <color theme="1"/>
      </font>
      <fill>
        <patternFill patternType="solid">
          <fgColor theme="0" tint="-0.14999847407452621"/>
          <bgColor theme="0" tint="-0.14999847407452621"/>
        </patternFill>
      </fill>
    </dxf>
    <dxf>
      <font>
        <b/>
        <i val="0"/>
        <color theme="0"/>
      </font>
      <fill>
        <patternFill patternType="solid">
          <fgColor theme="9" tint="0.39997558519241921"/>
          <bgColor theme="9" tint="0.39997558519241921"/>
        </patternFill>
      </fill>
    </dxf>
    <dxf>
      <font>
        <b/>
        <color theme="0"/>
      </font>
    </dxf>
    <dxf>
      <border>
        <left style="thin">
          <color theme="9" tint="-0.249977111117893"/>
        </left>
        <right style="thin">
          <color theme="9" tint="-0.249977111117893"/>
        </right>
      </border>
    </dxf>
    <dxf>
      <border>
        <top style="thin">
          <color theme="9" tint="-0.249977111117893"/>
        </top>
        <bottom style="thin">
          <color theme="9" tint="-0.249977111117893"/>
        </bottom>
        <horizontal style="thin">
          <color theme="9" tint="-0.249977111117893"/>
        </horizontal>
      </border>
    </dxf>
    <dxf>
      <font>
        <b/>
        <color theme="1"/>
      </font>
      <border>
        <top style="double">
          <color theme="9" tint="-0.249977111117893"/>
        </top>
      </border>
    </dxf>
    <dxf>
      <font>
        <b/>
        <i val="0"/>
        <color theme="0"/>
      </font>
      <fill>
        <patternFill patternType="solid">
          <fgColor theme="9" tint="-0.249977111117893"/>
          <bgColor theme="9" tint="-0.249977111117893"/>
        </patternFill>
      </fill>
      <border>
        <horizontal style="thin">
          <color theme="9" tint="-0.249977111117893"/>
        </horizontal>
      </border>
    </dxf>
    <dxf>
      <font>
        <color theme="1"/>
      </font>
      <border>
        <horizontal style="thin">
          <color theme="9" tint="0.79998168889431442"/>
        </horizontal>
      </border>
    </dxf>
    <dxf>
      <fill>
        <patternFill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top/>
      </border>
    </dxf>
    <dxf>
      <fill>
        <patternFill patternType="solid">
          <fgColor theme="4" tint="0.79995117038483843"/>
          <bgColor theme="4" tint="0.79995117038483843"/>
        </patternFill>
      </fill>
      <border>
        <bottom/>
      </border>
    </dxf>
  </dxfs>
  <tableStyles count="2" defaultTableStyle="TableStyleMedium2" defaultPivotStyle="PivotStyleLight16">
    <tableStyle name="Flattened Pivot Style" table="0" count="3">
      <tableStyleElement type="headerRow" dxfId="16"/>
      <tableStyleElement type="totalRow" dxfId="15"/>
      <tableStyleElement type="secondRowStripe" dxfId="14"/>
    </tableStyle>
    <tableStyle name="PivotStyleMedium New" table="0" count="14">
      <tableStyleElement type="wholeTable" dxfId="13"/>
      <tableStyleElement type="headerRow" dxfId="12"/>
      <tableStyleElement type="totalRow" dxfId="11"/>
      <tableStyleElement type="firstRowStripe" dxfId="10"/>
      <tableStyleElement type="firstColumnStripe" dxfId="9"/>
      <tableStyleElement type="firstHeaderCell" dxfId="8"/>
      <tableStyleElement type="firstSubtotalRow" dxfId="7"/>
      <tableStyleElement type="secondSubtotalRow" dxfId="6"/>
      <tableStyleElement type="thirdSubtotalRow" dxfId="5"/>
      <tableStyleElement type="firstColumnSubheading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18" Type="http://schemas.openxmlformats.org/officeDocument/2006/relationships/customXml" Target="../customXml/item8.xml"/><Relationship Id="rId26" Type="http://schemas.openxmlformats.org/officeDocument/2006/relationships/customXml" Target="../customXml/item16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1.xml"/><Relationship Id="rId7" Type="http://schemas.openxmlformats.org/officeDocument/2006/relationships/connections" Target="connections.xml"/><Relationship Id="rId12" Type="http://schemas.openxmlformats.org/officeDocument/2006/relationships/customXml" Target="../customXml/item2.xml"/><Relationship Id="rId17" Type="http://schemas.openxmlformats.org/officeDocument/2006/relationships/customXml" Target="../customXml/item7.xml"/><Relationship Id="rId25" Type="http://schemas.openxmlformats.org/officeDocument/2006/relationships/customXml" Target="../customXml/item15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6.xml"/><Relationship Id="rId20" Type="http://schemas.openxmlformats.org/officeDocument/2006/relationships/customXml" Target="../customXml/item10.xml"/><Relationship Id="rId29" Type="http://schemas.openxmlformats.org/officeDocument/2006/relationships/customXml" Target="../customXml/item19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24" Type="http://schemas.openxmlformats.org/officeDocument/2006/relationships/customXml" Target="../customXml/item14.xml"/><Relationship Id="rId5" Type="http://schemas.openxmlformats.org/officeDocument/2006/relationships/externalLink" Target="externalLinks/externalLink1.xml"/><Relationship Id="rId15" Type="http://schemas.openxmlformats.org/officeDocument/2006/relationships/customXml" Target="../customXml/item5.xml"/><Relationship Id="rId23" Type="http://schemas.openxmlformats.org/officeDocument/2006/relationships/customXml" Target="../customXml/item13.xml"/><Relationship Id="rId28" Type="http://schemas.openxmlformats.org/officeDocument/2006/relationships/customXml" Target="../customXml/item18.xml"/><Relationship Id="rId10" Type="http://schemas.openxmlformats.org/officeDocument/2006/relationships/calcChain" Target="calcChain.xml"/><Relationship Id="rId19" Type="http://schemas.openxmlformats.org/officeDocument/2006/relationships/customXml" Target="../customXml/item9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Relationship Id="rId22" Type="http://schemas.openxmlformats.org/officeDocument/2006/relationships/customXml" Target="../customXml/item12.xml"/><Relationship Id="rId27" Type="http://schemas.openxmlformats.org/officeDocument/2006/relationships/customXml" Target="../customXml/item17.xml"/><Relationship Id="rId30" Type="http://schemas.openxmlformats.org/officeDocument/2006/relationships/customXml" Target="../customXml/item2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ncommon/FISCAL%20SERVICES/DEBT/2017/Agency%20Borrowing%20Responses/FINANCE%202017%20GO%20Borrowing%20W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 Finance"/>
      <sheetName val="17 Information Technology"/>
      <sheetName val="30 Fire Department"/>
      <sheetName val="31 Police"/>
      <sheetName val="32 Public Health MDC"/>
      <sheetName val="40 Engineering"/>
      <sheetName val="401 Engineering Facilities"/>
      <sheetName val="402 Engineering Major Streets"/>
      <sheetName val="403 Engineering Ped Bike"/>
      <sheetName val="404 Engineering Other Projects"/>
      <sheetName val="41 Fleet Services"/>
      <sheetName val="44 Streets"/>
      <sheetName val="45 Traffic Engineering"/>
      <sheetName val="50 Library"/>
      <sheetName val="Sheet2"/>
      <sheetName val="51 Parks"/>
      <sheetName val="62 Community Development"/>
      <sheetName val="63 Economic Development"/>
      <sheetName val="64 PCED Office of the Director"/>
      <sheetName val="80 Monona Terrace"/>
      <sheetName val="81 Golf Courses"/>
      <sheetName val="82 Parking"/>
      <sheetName val="83 Sewer"/>
      <sheetName val="84 Stormwater"/>
      <sheetName val="85 Metro Transit"/>
      <sheetName val="86 Water"/>
      <sheetName val="91 CDA Redevelopment"/>
      <sheetName val="Project summary"/>
      <sheetName val="Project borrowing"/>
      <sheetName val="Project Statu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">
          <cell r="A1" t="str">
            <v>Planning</v>
          </cell>
        </row>
        <row r="2">
          <cell r="A2" t="str">
            <v>Schematic Design</v>
          </cell>
        </row>
        <row r="3">
          <cell r="A3" t="str">
            <v>Design Completion</v>
          </cell>
        </row>
        <row r="4">
          <cell r="A4" t="str">
            <v>Construction</v>
          </cell>
        </row>
        <row r="5">
          <cell r="A5" t="str">
            <v>Complete, close project</v>
          </cell>
        </row>
        <row r="6">
          <cell r="A6" t="str">
            <v>Future CIP</v>
          </cell>
        </row>
        <row r="7">
          <cell r="A7" t="str">
            <v>Delete, not used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theme="4" tint="-0.249977111117893"/>
  </sheetPr>
  <dimension ref="A1:AB3953"/>
  <sheetViews>
    <sheetView topLeftCell="G1" zoomScaleNormal="100" workbookViewId="0">
      <selection activeCell="I3955" sqref="I3955"/>
    </sheetView>
  </sheetViews>
  <sheetFormatPr defaultColWidth="9.33203125" defaultRowHeight="12.75" x14ac:dyDescent="0.2"/>
  <cols>
    <col min="1" max="1" width="10.33203125" style="1" bestFit="1" customWidth="1"/>
    <col min="2" max="2" width="22.83203125" style="4" bestFit="1" customWidth="1"/>
    <col min="3" max="3" width="9.1640625" style="7" customWidth="1"/>
    <col min="4" max="4" width="43.6640625" style="7" customWidth="1"/>
    <col min="5" max="5" width="12" style="7" customWidth="1"/>
    <col min="6" max="6" width="23.1640625" style="4" customWidth="1"/>
    <col min="7" max="7" width="25.33203125" style="107" bestFit="1" customWidth="1"/>
    <col min="8" max="8" width="16" style="45" customWidth="1"/>
    <col min="9" max="10" width="16.6640625" style="45" bestFit="1" customWidth="1"/>
    <col min="11" max="11" width="16.1640625" style="45" bestFit="1" customWidth="1"/>
    <col min="12" max="12" width="16.83203125" style="45" customWidth="1"/>
    <col min="13" max="14" width="16.33203125" style="45" customWidth="1"/>
    <col min="15" max="15" width="15.6640625" style="45" customWidth="1"/>
    <col min="16" max="16" width="14.6640625" style="46" customWidth="1"/>
    <col min="17" max="17" width="22.6640625" style="45" bestFit="1" customWidth="1"/>
    <col min="18" max="18" width="26.1640625" style="29" bestFit="1" customWidth="1"/>
    <col min="19" max="19" width="28.1640625" style="29" bestFit="1" customWidth="1"/>
    <col min="20" max="20" width="18.33203125" style="29" customWidth="1"/>
    <col min="21" max="21" width="23" style="18" bestFit="1" customWidth="1"/>
    <col min="22" max="22" width="15.83203125" style="10" customWidth="1"/>
    <col min="23" max="23" width="15.83203125" style="45" customWidth="1"/>
    <col min="24" max="24" width="15" style="45" bestFit="1" customWidth="1"/>
    <col min="25" max="25" width="13.83203125" style="29" customWidth="1"/>
    <col min="26" max="26" width="15.83203125" style="29" customWidth="1"/>
    <col min="27" max="27" width="18" style="29" customWidth="1"/>
    <col min="28" max="28" width="23" style="18" customWidth="1"/>
    <col min="29" max="16384" width="9.33203125" style="1"/>
  </cols>
  <sheetData>
    <row r="1" spans="1:28" x14ac:dyDescent="0.2">
      <c r="A1" s="95">
        <f>I1</f>
        <v>2020</v>
      </c>
      <c r="B1" s="95"/>
      <c r="C1" s="5"/>
      <c r="D1" s="5"/>
      <c r="E1" s="5"/>
      <c r="F1" s="1"/>
      <c r="G1" s="104"/>
      <c r="H1" s="29"/>
      <c r="I1" s="204">
        <v>2020</v>
      </c>
      <c r="J1" s="204"/>
      <c r="K1" s="205">
        <f>I1+1</f>
        <v>2021</v>
      </c>
      <c r="L1" s="205"/>
      <c r="M1" s="205"/>
      <c r="N1" s="205"/>
      <c r="O1" s="32"/>
      <c r="P1" s="33"/>
      <c r="Q1" s="206" t="s">
        <v>638</v>
      </c>
      <c r="R1" s="206"/>
      <c r="S1" s="206"/>
      <c r="T1" s="206"/>
      <c r="U1" s="207"/>
      <c r="V1" s="208" t="s">
        <v>639</v>
      </c>
      <c r="W1" s="209"/>
      <c r="X1" s="209"/>
      <c r="Y1" s="209"/>
      <c r="Z1" s="209"/>
      <c r="AA1" s="209"/>
      <c r="AB1" s="210"/>
    </row>
    <row r="2" spans="1:28" s="13" customFormat="1" ht="38.25" x14ac:dyDescent="0.2">
      <c r="A2" s="17" t="s">
        <v>654</v>
      </c>
      <c r="B2" s="17" t="s">
        <v>349</v>
      </c>
      <c r="C2" s="23" t="s">
        <v>932</v>
      </c>
      <c r="D2" s="23" t="s">
        <v>557</v>
      </c>
      <c r="E2" s="23" t="s">
        <v>4</v>
      </c>
      <c r="F2" s="17" t="s">
        <v>933</v>
      </c>
      <c r="G2" s="105" t="s">
        <v>0</v>
      </c>
      <c r="H2" s="34" t="s">
        <v>1</v>
      </c>
      <c r="I2" s="34" t="s">
        <v>634</v>
      </c>
      <c r="J2" s="34" t="s">
        <v>635</v>
      </c>
      <c r="K2" s="34" t="s">
        <v>636</v>
      </c>
      <c r="L2" s="34" t="s">
        <v>637</v>
      </c>
      <c r="M2" s="34" t="s">
        <v>1187</v>
      </c>
      <c r="N2" s="34" t="s">
        <v>1188</v>
      </c>
      <c r="O2" s="35" t="s">
        <v>1191</v>
      </c>
      <c r="P2" s="35" t="s">
        <v>1192</v>
      </c>
      <c r="Q2" s="26" t="s">
        <v>633</v>
      </c>
      <c r="R2" s="26" t="s">
        <v>1198</v>
      </c>
      <c r="S2" s="26" t="s">
        <v>632</v>
      </c>
      <c r="T2" s="26" t="s">
        <v>1197</v>
      </c>
      <c r="U2" s="19" t="s">
        <v>1189</v>
      </c>
      <c r="V2" s="41" t="s">
        <v>640</v>
      </c>
      <c r="W2" s="26" t="s">
        <v>641</v>
      </c>
      <c r="X2" s="26" t="s">
        <v>642</v>
      </c>
      <c r="Y2" s="26" t="s">
        <v>1199</v>
      </c>
      <c r="Z2" s="26" t="s">
        <v>1200</v>
      </c>
      <c r="AA2" s="26" t="s">
        <v>1201</v>
      </c>
      <c r="AB2" s="19" t="s">
        <v>1190</v>
      </c>
    </row>
    <row r="3" spans="1:28" hidden="1" x14ac:dyDescent="0.2">
      <c r="A3" s="14">
        <f t="shared" ref="A3:A66" si="0">$I$1</f>
        <v>2020</v>
      </c>
      <c r="B3" t="s">
        <v>2487</v>
      </c>
      <c r="C3" t="s">
        <v>1863</v>
      </c>
      <c r="D3" t="s">
        <v>1864</v>
      </c>
      <c r="E3" t="s">
        <v>11</v>
      </c>
      <c r="F3" t="s">
        <v>2627</v>
      </c>
      <c r="G3" s="106">
        <v>-665000</v>
      </c>
      <c r="H3" s="83">
        <v>-665000</v>
      </c>
      <c r="I3" s="83">
        <v>-400000</v>
      </c>
      <c r="J3" s="83">
        <v>-265000</v>
      </c>
      <c r="K3" s="83"/>
      <c r="L3" s="83"/>
      <c r="M3" s="83"/>
      <c r="N3" s="83">
        <v>0</v>
      </c>
      <c r="O3" s="83">
        <v>0</v>
      </c>
      <c r="P3" s="84" t="s">
        <v>1257</v>
      </c>
      <c r="Q3" s="30">
        <f t="shared" ref="Q3:Q8" si="1">SUM(I3:K3)</f>
        <v>-665000</v>
      </c>
      <c r="R3" s="28">
        <f t="shared" ref="R3:R66" si="2">SUM(L3:N3)</f>
        <v>0</v>
      </c>
      <c r="S3" s="28">
        <f>IFERROR(G3-Q3-R3,0)</f>
        <v>0</v>
      </c>
      <c r="T3" s="28" t="str">
        <f t="shared" ref="T3:T66" si="3">P3</f>
        <v/>
      </c>
      <c r="U3" s="164" t="s">
        <v>1185</v>
      </c>
      <c r="V3" s="27">
        <f t="shared" ref="V3:V10" si="4">Q3</f>
        <v>-665000</v>
      </c>
      <c r="W3" s="30"/>
      <c r="X3" s="30"/>
      <c r="Y3" s="28">
        <f t="shared" ref="Y3:Y66" si="5">R3</f>
        <v>0</v>
      </c>
      <c r="Z3" s="28">
        <f>IFERROR(G3-SUM(V3:X3)-Y3,0)</f>
        <v>0</v>
      </c>
      <c r="AA3" s="28" t="str">
        <f t="shared" ref="AA3:AA66" si="6">T3</f>
        <v/>
      </c>
      <c r="AB3" s="21" t="str">
        <f t="shared" ref="AB3" si="7">U3</f>
        <v>Close Project</v>
      </c>
    </row>
    <row r="4" spans="1:28" hidden="1" x14ac:dyDescent="0.2">
      <c r="A4" s="14">
        <f t="shared" si="0"/>
        <v>2020</v>
      </c>
      <c r="B4" t="s">
        <v>4432</v>
      </c>
      <c r="C4" t="s">
        <v>395</v>
      </c>
      <c r="D4" t="s">
        <v>566</v>
      </c>
      <c r="E4" t="s">
        <v>11</v>
      </c>
      <c r="F4" t="s">
        <v>2627</v>
      </c>
      <c r="G4" s="106">
        <v>-329850</v>
      </c>
      <c r="H4" s="83">
        <v>-329850</v>
      </c>
      <c r="I4" s="83">
        <v>-279850</v>
      </c>
      <c r="J4" s="83">
        <v>-25000</v>
      </c>
      <c r="K4" s="83">
        <v>-25000</v>
      </c>
      <c r="L4" s="83"/>
      <c r="M4" s="83"/>
      <c r="N4" s="83"/>
      <c r="O4" s="83">
        <v>0</v>
      </c>
      <c r="P4" s="84" t="s">
        <v>1257</v>
      </c>
      <c r="Q4" s="30">
        <f t="shared" si="1"/>
        <v>-329850</v>
      </c>
      <c r="R4" s="28">
        <f t="shared" si="2"/>
        <v>0</v>
      </c>
      <c r="S4" s="28">
        <f>IFERROR(G4-Q4-R4,0)</f>
        <v>0</v>
      </c>
      <c r="T4" s="28" t="str">
        <f t="shared" si="3"/>
        <v/>
      </c>
      <c r="U4" s="164" t="s">
        <v>1185</v>
      </c>
      <c r="V4" s="27">
        <f t="shared" si="4"/>
        <v>-329850</v>
      </c>
      <c r="W4" s="30"/>
      <c r="X4" s="30"/>
      <c r="Y4" s="28">
        <f t="shared" si="5"/>
        <v>0</v>
      </c>
      <c r="Z4" s="28">
        <f>IFERROR(G4-SUM(V4:X4)-Y4,0)</f>
        <v>0</v>
      </c>
      <c r="AA4" s="28" t="str">
        <f t="shared" si="6"/>
        <v/>
      </c>
      <c r="AB4" s="21" t="str">
        <f t="shared" ref="AB4:AB67" si="8">U4</f>
        <v>Close Project</v>
      </c>
    </row>
    <row r="5" spans="1:28" hidden="1" x14ac:dyDescent="0.2">
      <c r="A5" s="14">
        <f t="shared" si="0"/>
        <v>2020</v>
      </c>
      <c r="B5" t="s">
        <v>2713</v>
      </c>
      <c r="C5" t="s">
        <v>50</v>
      </c>
      <c r="D5" t="s">
        <v>672</v>
      </c>
      <c r="E5" t="s">
        <v>11</v>
      </c>
      <c r="F5" t="s">
        <v>1185</v>
      </c>
      <c r="G5" s="106">
        <v>-288966.21999999997</v>
      </c>
      <c r="H5" s="83">
        <v>0</v>
      </c>
      <c r="I5" s="83"/>
      <c r="J5" s="83"/>
      <c r="K5" s="83"/>
      <c r="L5" s="83"/>
      <c r="M5" s="83"/>
      <c r="N5" s="83"/>
      <c r="O5" s="83">
        <v>-288966.21999999997</v>
      </c>
      <c r="P5" s="84">
        <v>-300865.68</v>
      </c>
      <c r="Q5" s="30">
        <f t="shared" si="1"/>
        <v>0</v>
      </c>
      <c r="R5" s="28">
        <f t="shared" si="2"/>
        <v>0</v>
      </c>
      <c r="S5" s="28">
        <f>IFERROR(G5-Q5-R5,0)</f>
        <v>-288966.21999999997</v>
      </c>
      <c r="T5" s="28">
        <f t="shared" si="3"/>
        <v>-300865.68</v>
      </c>
      <c r="U5" s="164" t="s">
        <v>1185</v>
      </c>
      <c r="V5" s="27">
        <f t="shared" si="4"/>
        <v>0</v>
      </c>
      <c r="W5" s="30"/>
      <c r="X5" s="30"/>
      <c r="Y5" s="28">
        <f t="shared" si="5"/>
        <v>0</v>
      </c>
      <c r="Z5" s="28">
        <f>IFERROR(G5-SUM(V5:X5)-Y5,0)</f>
        <v>-288966.21999999997</v>
      </c>
      <c r="AA5" s="28">
        <f t="shared" si="6"/>
        <v>-300865.68</v>
      </c>
      <c r="AB5" s="21" t="str">
        <f t="shared" si="8"/>
        <v>Close Project</v>
      </c>
    </row>
    <row r="6" spans="1:28" hidden="1" x14ac:dyDescent="0.2">
      <c r="A6" s="14">
        <f t="shared" si="0"/>
        <v>2020</v>
      </c>
      <c r="B6" t="s">
        <v>3849</v>
      </c>
      <c r="C6" t="s">
        <v>1874</v>
      </c>
      <c r="D6" t="s">
        <v>1875</v>
      </c>
      <c r="E6" t="s">
        <v>11</v>
      </c>
      <c r="F6" t="s">
        <v>2627</v>
      </c>
      <c r="G6" s="106">
        <v>-249400</v>
      </c>
      <c r="H6" s="83">
        <v>-224964</v>
      </c>
      <c r="I6" s="83">
        <v>-224964</v>
      </c>
      <c r="J6" s="83"/>
      <c r="K6" s="83"/>
      <c r="L6" s="83"/>
      <c r="M6" s="83"/>
      <c r="N6" s="83"/>
      <c r="O6" s="83">
        <v>0</v>
      </c>
      <c r="P6" s="84" t="s">
        <v>1257</v>
      </c>
      <c r="Q6" s="30">
        <f t="shared" si="1"/>
        <v>-224964</v>
      </c>
      <c r="R6" s="28">
        <f t="shared" si="2"/>
        <v>0</v>
      </c>
      <c r="S6" s="98">
        <v>0</v>
      </c>
      <c r="T6" s="28" t="str">
        <f t="shared" si="3"/>
        <v/>
      </c>
      <c r="U6" s="164" t="s">
        <v>1185</v>
      </c>
      <c r="V6" s="27">
        <f t="shared" si="4"/>
        <v>-224964</v>
      </c>
      <c r="W6" s="30"/>
      <c r="X6" s="30"/>
      <c r="Y6" s="28">
        <f t="shared" si="5"/>
        <v>0</v>
      </c>
      <c r="Z6" s="28">
        <f>IFERROR(H6-SUM(V6:X6)-Y6,0)</f>
        <v>0</v>
      </c>
      <c r="AA6" s="28" t="str">
        <f t="shared" si="6"/>
        <v/>
      </c>
      <c r="AB6" s="21" t="str">
        <f t="shared" si="8"/>
        <v>Close Project</v>
      </c>
    </row>
    <row r="7" spans="1:28" hidden="1" x14ac:dyDescent="0.2">
      <c r="A7" s="14">
        <f t="shared" si="0"/>
        <v>2020</v>
      </c>
      <c r="B7" t="s">
        <v>1293</v>
      </c>
      <c r="C7" t="s">
        <v>163</v>
      </c>
      <c r="D7" t="s">
        <v>707</v>
      </c>
      <c r="E7" t="s">
        <v>11</v>
      </c>
      <c r="F7" t="s">
        <v>2627</v>
      </c>
      <c r="G7" s="106">
        <v>-150000</v>
      </c>
      <c r="H7" s="83">
        <v>-150000</v>
      </c>
      <c r="I7" s="83">
        <v>-150000</v>
      </c>
      <c r="J7" s="83"/>
      <c r="K7" s="83"/>
      <c r="L7" s="83"/>
      <c r="M7" s="83"/>
      <c r="N7" s="83"/>
      <c r="O7" s="83">
        <v>0</v>
      </c>
      <c r="P7" s="84" t="s">
        <v>1257</v>
      </c>
      <c r="Q7" s="30">
        <f t="shared" si="1"/>
        <v>-150000</v>
      </c>
      <c r="R7" s="28">
        <f t="shared" si="2"/>
        <v>0</v>
      </c>
      <c r="S7" s="28">
        <f t="shared" ref="S7:S70" si="9">IFERROR(G7-Q7-R7,0)</f>
        <v>0</v>
      </c>
      <c r="T7" s="28" t="str">
        <f t="shared" si="3"/>
        <v/>
      </c>
      <c r="U7" s="164" t="s">
        <v>1185</v>
      </c>
      <c r="V7" s="27">
        <f t="shared" si="4"/>
        <v>-150000</v>
      </c>
      <c r="W7" s="30"/>
      <c r="X7" s="30"/>
      <c r="Y7" s="28">
        <f t="shared" si="5"/>
        <v>0</v>
      </c>
      <c r="Z7" s="28">
        <f>IFERROR(H7-SUM(V7:X7)-Y7,0)</f>
        <v>0</v>
      </c>
      <c r="AA7" s="28" t="str">
        <f t="shared" si="6"/>
        <v/>
      </c>
      <c r="AB7" s="21" t="str">
        <f t="shared" si="8"/>
        <v>Close Project</v>
      </c>
    </row>
    <row r="8" spans="1:28" hidden="1" x14ac:dyDescent="0.2">
      <c r="A8" s="14">
        <f t="shared" si="0"/>
        <v>2020</v>
      </c>
      <c r="B8" t="s">
        <v>5934</v>
      </c>
      <c r="C8" t="s">
        <v>1863</v>
      </c>
      <c r="D8" t="s">
        <v>1864</v>
      </c>
      <c r="E8" t="s">
        <v>11</v>
      </c>
      <c r="F8" t="s">
        <v>2627</v>
      </c>
      <c r="G8" s="106">
        <v>-140000</v>
      </c>
      <c r="H8" s="83">
        <v>-140000</v>
      </c>
      <c r="I8" s="83">
        <v>-70000</v>
      </c>
      <c r="J8" s="83">
        <v>-60000</v>
      </c>
      <c r="K8" s="83"/>
      <c r="L8" s="83"/>
      <c r="M8" s="83"/>
      <c r="N8" s="153"/>
      <c r="O8" s="151">
        <v>-10000</v>
      </c>
      <c r="P8" s="84" t="s">
        <v>1257</v>
      </c>
      <c r="Q8" s="30">
        <f t="shared" si="1"/>
        <v>-130000</v>
      </c>
      <c r="R8" s="28">
        <f t="shared" si="2"/>
        <v>0</v>
      </c>
      <c r="S8" s="28">
        <f t="shared" si="9"/>
        <v>-10000</v>
      </c>
      <c r="T8" s="28" t="str">
        <f t="shared" si="3"/>
        <v/>
      </c>
      <c r="U8" s="164" t="s">
        <v>1185</v>
      </c>
      <c r="V8" s="27">
        <f t="shared" si="4"/>
        <v>-130000</v>
      </c>
      <c r="W8" s="30"/>
      <c r="X8" s="30"/>
      <c r="Y8" s="28">
        <f t="shared" si="5"/>
        <v>0</v>
      </c>
      <c r="Z8" s="28">
        <f t="shared" ref="Z8:Z21" si="10">IFERROR(G8-SUM(V8:X8)-Y8,0)</f>
        <v>-10000</v>
      </c>
      <c r="AA8" s="28" t="str">
        <f t="shared" si="6"/>
        <v/>
      </c>
      <c r="AB8" s="21" t="str">
        <f t="shared" si="8"/>
        <v>Close Project</v>
      </c>
    </row>
    <row r="9" spans="1:28" hidden="1" x14ac:dyDescent="0.2">
      <c r="A9" s="14">
        <f t="shared" si="0"/>
        <v>2020</v>
      </c>
      <c r="B9" t="s">
        <v>4767</v>
      </c>
      <c r="C9" t="s">
        <v>56</v>
      </c>
      <c r="D9" t="s">
        <v>684</v>
      </c>
      <c r="E9" t="s">
        <v>11</v>
      </c>
      <c r="F9" t="s">
        <v>2627</v>
      </c>
      <c r="G9" s="106">
        <v>-98967.17</v>
      </c>
      <c r="H9" s="83">
        <v>-105000</v>
      </c>
      <c r="I9" s="83">
        <v>-105000</v>
      </c>
      <c r="J9" s="83"/>
      <c r="K9" s="83"/>
      <c r="L9" s="83"/>
      <c r="M9" s="83"/>
      <c r="N9" s="83"/>
      <c r="O9" s="83">
        <v>-68967.169999999925</v>
      </c>
      <c r="P9" s="84" t="s">
        <v>1257</v>
      </c>
      <c r="Q9" s="98">
        <v>-30000</v>
      </c>
      <c r="R9" s="28">
        <f t="shared" si="2"/>
        <v>0</v>
      </c>
      <c r="S9" s="28">
        <f t="shared" si="9"/>
        <v>-68967.17</v>
      </c>
      <c r="T9" s="28" t="str">
        <f t="shared" si="3"/>
        <v/>
      </c>
      <c r="U9" s="164" t="s">
        <v>1185</v>
      </c>
      <c r="V9" s="27">
        <f t="shared" si="4"/>
        <v>-30000</v>
      </c>
      <c r="W9" s="30"/>
      <c r="X9" s="30"/>
      <c r="Y9" s="28">
        <f t="shared" si="5"/>
        <v>0</v>
      </c>
      <c r="Z9" s="28">
        <f t="shared" si="10"/>
        <v>-68967.17</v>
      </c>
      <c r="AA9" s="28" t="str">
        <f t="shared" si="6"/>
        <v/>
      </c>
      <c r="AB9" s="21" t="str">
        <f t="shared" si="8"/>
        <v>Close Project</v>
      </c>
    </row>
    <row r="10" spans="1:28" hidden="1" x14ac:dyDescent="0.2">
      <c r="A10" s="14">
        <f t="shared" si="0"/>
        <v>2020</v>
      </c>
      <c r="B10" t="s">
        <v>2491</v>
      </c>
      <c r="C10" t="s">
        <v>1397</v>
      </c>
      <c r="D10" t="s">
        <v>1758</v>
      </c>
      <c r="E10" t="s">
        <v>11</v>
      </c>
      <c r="F10" t="s">
        <v>2627</v>
      </c>
      <c r="G10" s="106">
        <v>-65000</v>
      </c>
      <c r="H10" s="83">
        <v>-65000</v>
      </c>
      <c r="I10" s="83">
        <v>-32000</v>
      </c>
      <c r="J10" s="83">
        <v>-22000</v>
      </c>
      <c r="K10" s="83"/>
      <c r="L10" s="83"/>
      <c r="M10" s="83"/>
      <c r="N10" s="153"/>
      <c r="O10" s="151">
        <v>-11000</v>
      </c>
      <c r="P10" s="84" t="s">
        <v>1257</v>
      </c>
      <c r="Q10" s="30">
        <f t="shared" ref="Q10:Q73" si="11">SUM(I10:K10)</f>
        <v>-54000</v>
      </c>
      <c r="R10" s="28">
        <f t="shared" si="2"/>
        <v>0</v>
      </c>
      <c r="S10" s="28">
        <f t="shared" si="9"/>
        <v>-11000</v>
      </c>
      <c r="T10" s="28" t="str">
        <f t="shared" si="3"/>
        <v/>
      </c>
      <c r="U10" s="164" t="s">
        <v>1185</v>
      </c>
      <c r="V10" s="27">
        <f t="shared" si="4"/>
        <v>-54000</v>
      </c>
      <c r="W10" s="30"/>
      <c r="X10" s="30"/>
      <c r="Y10" s="28">
        <f t="shared" si="5"/>
        <v>0</v>
      </c>
      <c r="Z10" s="28">
        <f t="shared" si="10"/>
        <v>-11000</v>
      </c>
      <c r="AA10" s="28" t="str">
        <f t="shared" si="6"/>
        <v/>
      </c>
      <c r="AB10" s="21" t="str">
        <f t="shared" si="8"/>
        <v>Close Project</v>
      </c>
    </row>
    <row r="11" spans="1:28" hidden="1" x14ac:dyDescent="0.2">
      <c r="A11" s="14">
        <f t="shared" si="0"/>
        <v>2020</v>
      </c>
      <c r="B11" t="s">
        <v>1236</v>
      </c>
      <c r="C11" t="s">
        <v>946</v>
      </c>
      <c r="D11" t="s">
        <v>947</v>
      </c>
      <c r="E11" t="s">
        <v>11</v>
      </c>
      <c r="F11" t="s">
        <v>2627</v>
      </c>
      <c r="G11" s="106">
        <v>-37674.65</v>
      </c>
      <c r="H11" s="83">
        <v>-27674.65</v>
      </c>
      <c r="I11" s="83">
        <v>-27674.65</v>
      </c>
      <c r="J11" s="83"/>
      <c r="K11" s="83"/>
      <c r="L11" s="83"/>
      <c r="M11" s="83"/>
      <c r="N11" s="153"/>
      <c r="O11" s="151">
        <v>-10000</v>
      </c>
      <c r="P11" s="84" t="s">
        <v>1257</v>
      </c>
      <c r="Q11" s="30">
        <f t="shared" si="11"/>
        <v>-27674.65</v>
      </c>
      <c r="R11" s="28">
        <f t="shared" si="2"/>
        <v>0</v>
      </c>
      <c r="S11" s="28">
        <f t="shared" si="9"/>
        <v>-10000</v>
      </c>
      <c r="T11" s="28" t="str">
        <f t="shared" si="3"/>
        <v/>
      </c>
      <c r="U11" s="164" t="s">
        <v>1185</v>
      </c>
      <c r="V11" s="27">
        <v>-29024.800000000003</v>
      </c>
      <c r="W11" s="30"/>
      <c r="X11" s="30"/>
      <c r="Y11" s="28">
        <f t="shared" si="5"/>
        <v>0</v>
      </c>
      <c r="Z11" s="28">
        <f t="shared" si="10"/>
        <v>-8649.8499999999985</v>
      </c>
      <c r="AA11" s="28" t="str">
        <f t="shared" si="6"/>
        <v/>
      </c>
      <c r="AB11" s="21" t="str">
        <f t="shared" si="8"/>
        <v>Close Project</v>
      </c>
    </row>
    <row r="12" spans="1:28" hidden="1" x14ac:dyDescent="0.2">
      <c r="A12" s="14">
        <f t="shared" si="0"/>
        <v>2020</v>
      </c>
      <c r="B12" t="s">
        <v>1237</v>
      </c>
      <c r="C12" t="s">
        <v>105</v>
      </c>
      <c r="D12" t="s">
        <v>740</v>
      </c>
      <c r="E12" t="s">
        <v>11</v>
      </c>
      <c r="F12" t="s">
        <v>2627</v>
      </c>
      <c r="G12" s="106">
        <v>-18508.23</v>
      </c>
      <c r="H12" s="83">
        <v>-18508.23</v>
      </c>
      <c r="I12" s="83"/>
      <c r="J12" s="83"/>
      <c r="K12" s="83"/>
      <c r="L12" s="83"/>
      <c r="M12" s="83"/>
      <c r="N12" s="153"/>
      <c r="O12" s="151">
        <v>-18508.23</v>
      </c>
      <c r="P12" s="84" t="s">
        <v>1257</v>
      </c>
      <c r="Q12" s="30">
        <f t="shared" si="11"/>
        <v>0</v>
      </c>
      <c r="R12" s="28">
        <f t="shared" si="2"/>
        <v>0</v>
      </c>
      <c r="S12" s="28">
        <f t="shared" si="9"/>
        <v>-18508.23</v>
      </c>
      <c r="T12" s="28" t="str">
        <f t="shared" si="3"/>
        <v/>
      </c>
      <c r="U12" s="164" t="s">
        <v>1185</v>
      </c>
      <c r="V12" s="27">
        <v>-7306.1599999999899</v>
      </c>
      <c r="W12" s="30"/>
      <c r="X12" s="30"/>
      <c r="Y12" s="28">
        <f t="shared" si="5"/>
        <v>0</v>
      </c>
      <c r="Z12" s="28">
        <f t="shared" si="10"/>
        <v>-11202.070000000011</v>
      </c>
      <c r="AA12" s="28" t="str">
        <f t="shared" si="6"/>
        <v/>
      </c>
      <c r="AB12" s="21" t="str">
        <f t="shared" si="8"/>
        <v>Close Project</v>
      </c>
    </row>
    <row r="13" spans="1:28" hidden="1" x14ac:dyDescent="0.2">
      <c r="A13" s="14">
        <f t="shared" si="0"/>
        <v>2020</v>
      </c>
      <c r="B13" t="s">
        <v>1232</v>
      </c>
      <c r="C13" t="s">
        <v>221</v>
      </c>
      <c r="D13" t="s">
        <v>722</v>
      </c>
      <c r="E13" t="s">
        <v>11</v>
      </c>
      <c r="F13" t="s">
        <v>2627</v>
      </c>
      <c r="G13" s="106">
        <v>-8900</v>
      </c>
      <c r="H13" s="83">
        <v>-8900</v>
      </c>
      <c r="I13" s="83"/>
      <c r="J13" s="83"/>
      <c r="K13" s="83"/>
      <c r="L13" s="83"/>
      <c r="M13" s="83"/>
      <c r="N13" s="153"/>
      <c r="O13" s="151">
        <v>-8900</v>
      </c>
      <c r="P13" s="84" t="s">
        <v>1257</v>
      </c>
      <c r="Q13" s="30">
        <f t="shared" si="11"/>
        <v>0</v>
      </c>
      <c r="R13" s="28">
        <f t="shared" si="2"/>
        <v>0</v>
      </c>
      <c r="S13" s="28">
        <f t="shared" si="9"/>
        <v>-8900</v>
      </c>
      <c r="T13" s="28" t="str">
        <f t="shared" si="3"/>
        <v/>
      </c>
      <c r="U13" s="164" t="s">
        <v>1185</v>
      </c>
      <c r="V13" s="27">
        <v>-254</v>
      </c>
      <c r="W13" s="30"/>
      <c r="X13" s="30"/>
      <c r="Y13" s="28">
        <f t="shared" si="5"/>
        <v>0</v>
      </c>
      <c r="Z13" s="28">
        <f t="shared" si="10"/>
        <v>-8646</v>
      </c>
      <c r="AA13" s="28" t="str">
        <f t="shared" si="6"/>
        <v/>
      </c>
      <c r="AB13" s="21" t="str">
        <f t="shared" si="8"/>
        <v>Close Project</v>
      </c>
    </row>
    <row r="14" spans="1:28" hidden="1" x14ac:dyDescent="0.2">
      <c r="A14" s="14">
        <f t="shared" si="0"/>
        <v>2020</v>
      </c>
      <c r="B14" t="s">
        <v>2905</v>
      </c>
      <c r="C14" t="s">
        <v>100</v>
      </c>
      <c r="D14" t="s">
        <v>739</v>
      </c>
      <c r="E14" t="s">
        <v>11</v>
      </c>
      <c r="F14" t="s">
        <v>2627</v>
      </c>
      <c r="G14" s="106">
        <v>-8000</v>
      </c>
      <c r="H14" s="83">
        <v>-8000</v>
      </c>
      <c r="I14" s="83"/>
      <c r="J14" s="83"/>
      <c r="K14" s="83"/>
      <c r="L14" s="83"/>
      <c r="M14" s="83"/>
      <c r="N14" s="153"/>
      <c r="O14" s="151">
        <v>-8000</v>
      </c>
      <c r="P14" s="84" t="s">
        <v>1257</v>
      </c>
      <c r="Q14" s="30">
        <f t="shared" si="11"/>
        <v>0</v>
      </c>
      <c r="R14" s="28">
        <f t="shared" si="2"/>
        <v>0</v>
      </c>
      <c r="S14" s="28">
        <f t="shared" si="9"/>
        <v>-8000</v>
      </c>
      <c r="T14" s="28" t="str">
        <f t="shared" si="3"/>
        <v/>
      </c>
      <c r="U14" s="164" t="s">
        <v>1185</v>
      </c>
      <c r="V14" s="27">
        <f t="shared" ref="V14:V45" si="12">Q14</f>
        <v>0</v>
      </c>
      <c r="W14" s="30"/>
      <c r="X14" s="30"/>
      <c r="Y14" s="28">
        <f t="shared" si="5"/>
        <v>0</v>
      </c>
      <c r="Z14" s="28">
        <f t="shared" si="10"/>
        <v>-8000</v>
      </c>
      <c r="AA14" s="28" t="str">
        <f t="shared" si="6"/>
        <v/>
      </c>
      <c r="AB14" s="21" t="str">
        <f t="shared" si="8"/>
        <v>Close Project</v>
      </c>
    </row>
    <row r="15" spans="1:28" hidden="1" x14ac:dyDescent="0.2">
      <c r="A15" s="14">
        <f t="shared" si="0"/>
        <v>2020</v>
      </c>
      <c r="B15" t="s">
        <v>2634</v>
      </c>
      <c r="C15" t="s">
        <v>23</v>
      </c>
      <c r="D15" t="s">
        <v>664</v>
      </c>
      <c r="E15" t="s">
        <v>11</v>
      </c>
      <c r="F15" t="s">
        <v>2627</v>
      </c>
      <c r="G15" s="106">
        <v>-7515.95</v>
      </c>
      <c r="H15" s="83">
        <v>-7515.95</v>
      </c>
      <c r="I15" s="83"/>
      <c r="J15" s="83"/>
      <c r="K15" s="83"/>
      <c r="L15" s="83"/>
      <c r="M15" s="83"/>
      <c r="N15" s="153"/>
      <c r="O15" s="151">
        <v>-7515.95</v>
      </c>
      <c r="P15" s="84" t="s">
        <v>1257</v>
      </c>
      <c r="Q15" s="30">
        <f t="shared" si="11"/>
        <v>0</v>
      </c>
      <c r="R15" s="28">
        <f t="shared" si="2"/>
        <v>0</v>
      </c>
      <c r="S15" s="28">
        <f t="shared" si="9"/>
        <v>-7515.95</v>
      </c>
      <c r="T15" s="28" t="str">
        <f t="shared" si="3"/>
        <v/>
      </c>
      <c r="U15" s="164" t="s">
        <v>1185</v>
      </c>
      <c r="V15" s="27">
        <f t="shared" si="12"/>
        <v>0</v>
      </c>
      <c r="W15" s="30"/>
      <c r="X15" s="30"/>
      <c r="Y15" s="28">
        <f t="shared" si="5"/>
        <v>0</v>
      </c>
      <c r="Z15" s="28">
        <f t="shared" si="10"/>
        <v>-7515.95</v>
      </c>
      <c r="AA15" s="28" t="str">
        <f t="shared" si="6"/>
        <v/>
      </c>
      <c r="AB15" s="21" t="str">
        <f t="shared" si="8"/>
        <v>Close Project</v>
      </c>
    </row>
    <row r="16" spans="1:28" hidden="1" x14ac:dyDescent="0.2">
      <c r="A16" s="14">
        <f t="shared" si="0"/>
        <v>2020</v>
      </c>
      <c r="B16" t="s">
        <v>2884</v>
      </c>
      <c r="C16" t="s">
        <v>2002</v>
      </c>
      <c r="D16" t="s">
        <v>2003</v>
      </c>
      <c r="E16" t="s">
        <v>11</v>
      </c>
      <c r="F16" t="s">
        <v>2627</v>
      </c>
      <c r="G16" s="106">
        <v>-5000</v>
      </c>
      <c r="H16" s="83">
        <v>-5000</v>
      </c>
      <c r="I16" s="83"/>
      <c r="J16" s="83"/>
      <c r="K16" s="83">
        <v>-800</v>
      </c>
      <c r="L16" s="83"/>
      <c r="M16" s="83"/>
      <c r="N16" s="153"/>
      <c r="O16" s="151">
        <v>-4200</v>
      </c>
      <c r="P16" s="84" t="s">
        <v>1257</v>
      </c>
      <c r="Q16" s="30">
        <f t="shared" si="11"/>
        <v>-800</v>
      </c>
      <c r="R16" s="28">
        <f t="shared" si="2"/>
        <v>0</v>
      </c>
      <c r="S16" s="28">
        <f t="shared" si="9"/>
        <v>-4200</v>
      </c>
      <c r="T16" s="28" t="str">
        <f t="shared" si="3"/>
        <v/>
      </c>
      <c r="U16" s="164" t="s">
        <v>1185</v>
      </c>
      <c r="V16" s="27">
        <f t="shared" si="12"/>
        <v>-800</v>
      </c>
      <c r="W16" s="30"/>
      <c r="X16" s="30"/>
      <c r="Y16" s="28">
        <f t="shared" si="5"/>
        <v>0</v>
      </c>
      <c r="Z16" s="28">
        <f t="shared" si="10"/>
        <v>-4200</v>
      </c>
      <c r="AA16" s="28" t="str">
        <f t="shared" si="6"/>
        <v/>
      </c>
      <c r="AB16" s="21" t="str">
        <f t="shared" si="8"/>
        <v>Close Project</v>
      </c>
    </row>
    <row r="17" spans="1:28" hidden="1" x14ac:dyDescent="0.2">
      <c r="A17" s="14">
        <f t="shared" si="0"/>
        <v>2020</v>
      </c>
      <c r="B17" t="s">
        <v>2643</v>
      </c>
      <c r="C17" t="s">
        <v>25</v>
      </c>
      <c r="D17" t="s">
        <v>666</v>
      </c>
      <c r="E17" t="s">
        <v>11</v>
      </c>
      <c r="F17" t="s">
        <v>2627</v>
      </c>
      <c r="G17" s="106">
        <v>-4035.87</v>
      </c>
      <c r="H17" s="83">
        <v>-4035.87</v>
      </c>
      <c r="I17" s="83"/>
      <c r="J17" s="83"/>
      <c r="K17" s="83"/>
      <c r="L17" s="83"/>
      <c r="M17" s="83"/>
      <c r="N17" s="153"/>
      <c r="O17" s="151">
        <v>-4035.87</v>
      </c>
      <c r="P17" s="84" t="s">
        <v>1257</v>
      </c>
      <c r="Q17" s="30">
        <f t="shared" si="11"/>
        <v>0</v>
      </c>
      <c r="R17" s="28">
        <f t="shared" si="2"/>
        <v>0</v>
      </c>
      <c r="S17" s="28">
        <f t="shared" si="9"/>
        <v>-4035.87</v>
      </c>
      <c r="T17" s="28" t="str">
        <f t="shared" si="3"/>
        <v/>
      </c>
      <c r="U17" s="164" t="s">
        <v>1185</v>
      </c>
      <c r="V17" s="27">
        <f t="shared" si="12"/>
        <v>0</v>
      </c>
      <c r="W17" s="30"/>
      <c r="X17" s="30"/>
      <c r="Y17" s="28">
        <f t="shared" si="5"/>
        <v>0</v>
      </c>
      <c r="Z17" s="28">
        <f t="shared" si="10"/>
        <v>-4035.87</v>
      </c>
      <c r="AA17" s="28" t="str">
        <f t="shared" si="6"/>
        <v/>
      </c>
      <c r="AB17" s="21" t="str">
        <f t="shared" si="8"/>
        <v>Close Project</v>
      </c>
    </row>
    <row r="18" spans="1:28" hidden="1" x14ac:dyDescent="0.2">
      <c r="A18" s="14">
        <f t="shared" si="0"/>
        <v>2020</v>
      </c>
      <c r="B18" t="s">
        <v>2869</v>
      </c>
      <c r="C18" t="s">
        <v>272</v>
      </c>
      <c r="D18" t="s">
        <v>725</v>
      </c>
      <c r="E18" t="s">
        <v>11</v>
      </c>
      <c r="F18" t="s">
        <v>2627</v>
      </c>
      <c r="G18" s="106">
        <v>-2955</v>
      </c>
      <c r="H18" s="83">
        <v>-2955</v>
      </c>
      <c r="I18" s="83"/>
      <c r="J18" s="83"/>
      <c r="K18" s="83"/>
      <c r="L18" s="83"/>
      <c r="M18" s="83"/>
      <c r="N18" s="153"/>
      <c r="O18" s="151">
        <v>-2955</v>
      </c>
      <c r="P18" s="84" t="s">
        <v>1257</v>
      </c>
      <c r="Q18" s="30">
        <f t="shared" si="11"/>
        <v>0</v>
      </c>
      <c r="R18" s="28">
        <f t="shared" si="2"/>
        <v>0</v>
      </c>
      <c r="S18" s="28">
        <f t="shared" si="9"/>
        <v>-2955</v>
      </c>
      <c r="T18" s="28" t="str">
        <f t="shared" si="3"/>
        <v/>
      </c>
      <c r="U18" s="164" t="s">
        <v>1185</v>
      </c>
      <c r="V18" s="27">
        <f t="shared" si="12"/>
        <v>0</v>
      </c>
      <c r="W18" s="30"/>
      <c r="X18" s="30"/>
      <c r="Y18" s="28">
        <f t="shared" si="5"/>
        <v>0</v>
      </c>
      <c r="Z18" s="28">
        <f t="shared" si="10"/>
        <v>-2955</v>
      </c>
      <c r="AA18" s="28" t="str">
        <f t="shared" si="6"/>
        <v/>
      </c>
      <c r="AB18" s="21" t="str">
        <f t="shared" si="8"/>
        <v>Close Project</v>
      </c>
    </row>
    <row r="19" spans="1:28" hidden="1" x14ac:dyDescent="0.2">
      <c r="A19" s="14">
        <f t="shared" si="0"/>
        <v>2020</v>
      </c>
      <c r="B19" t="s">
        <v>5097</v>
      </c>
      <c r="C19" t="s">
        <v>100</v>
      </c>
      <c r="D19" t="s">
        <v>739</v>
      </c>
      <c r="E19" t="s">
        <v>11</v>
      </c>
      <c r="F19" t="s">
        <v>2627</v>
      </c>
      <c r="G19" s="106">
        <v>-2000</v>
      </c>
      <c r="H19" s="83">
        <v>-2000</v>
      </c>
      <c r="I19" s="83"/>
      <c r="J19" s="83"/>
      <c r="K19" s="83"/>
      <c r="L19" s="83"/>
      <c r="M19" s="83"/>
      <c r="N19" s="153"/>
      <c r="O19" s="151">
        <v>-2000</v>
      </c>
      <c r="P19" s="84" t="s">
        <v>1257</v>
      </c>
      <c r="Q19" s="30">
        <f t="shared" si="11"/>
        <v>0</v>
      </c>
      <c r="R19" s="28">
        <f t="shared" si="2"/>
        <v>0</v>
      </c>
      <c r="S19" s="28">
        <f t="shared" si="9"/>
        <v>-2000</v>
      </c>
      <c r="T19" s="28" t="str">
        <f t="shared" si="3"/>
        <v/>
      </c>
      <c r="U19" s="164" t="s">
        <v>1185</v>
      </c>
      <c r="V19" s="27">
        <f t="shared" si="12"/>
        <v>0</v>
      </c>
      <c r="W19" s="30"/>
      <c r="X19" s="30"/>
      <c r="Y19" s="28">
        <f t="shared" si="5"/>
        <v>0</v>
      </c>
      <c r="Z19" s="28">
        <f t="shared" si="10"/>
        <v>-2000</v>
      </c>
      <c r="AA19" s="28" t="str">
        <f t="shared" si="6"/>
        <v/>
      </c>
      <c r="AB19" s="21" t="str">
        <f t="shared" si="8"/>
        <v>Close Project</v>
      </c>
    </row>
    <row r="20" spans="1:28" hidden="1" x14ac:dyDescent="0.2">
      <c r="A20" s="14">
        <f t="shared" si="0"/>
        <v>2020</v>
      </c>
      <c r="B20" t="s">
        <v>1223</v>
      </c>
      <c r="C20" t="s">
        <v>50</v>
      </c>
      <c r="D20" t="s">
        <v>672</v>
      </c>
      <c r="E20" t="s">
        <v>11</v>
      </c>
      <c r="F20" t="s">
        <v>2627</v>
      </c>
      <c r="G20" s="106">
        <v>-624.49</v>
      </c>
      <c r="H20" s="83">
        <v>-624.49</v>
      </c>
      <c r="I20" s="83">
        <v>-624.49</v>
      </c>
      <c r="J20" s="83"/>
      <c r="K20" s="83"/>
      <c r="L20" s="83"/>
      <c r="M20" s="83"/>
      <c r="N20" s="83"/>
      <c r="O20" s="83">
        <v>0</v>
      </c>
      <c r="P20" s="84" t="s">
        <v>1257</v>
      </c>
      <c r="Q20" s="30">
        <f t="shared" si="11"/>
        <v>-624.49</v>
      </c>
      <c r="R20" s="28">
        <f t="shared" si="2"/>
        <v>0</v>
      </c>
      <c r="S20" s="28">
        <f t="shared" si="9"/>
        <v>0</v>
      </c>
      <c r="T20" s="28" t="str">
        <f t="shared" si="3"/>
        <v/>
      </c>
      <c r="U20" s="164" t="s">
        <v>1185</v>
      </c>
      <c r="V20" s="27">
        <f t="shared" si="12"/>
        <v>-624.49</v>
      </c>
      <c r="W20" s="30"/>
      <c r="X20" s="30"/>
      <c r="Y20" s="28">
        <f t="shared" si="5"/>
        <v>0</v>
      </c>
      <c r="Z20" s="28">
        <f t="shared" si="10"/>
        <v>0</v>
      </c>
      <c r="AA20" s="28" t="str">
        <f t="shared" si="6"/>
        <v/>
      </c>
      <c r="AB20" s="21" t="str">
        <f t="shared" si="8"/>
        <v>Close Project</v>
      </c>
    </row>
    <row r="21" spans="1:28" hidden="1" x14ac:dyDescent="0.2">
      <c r="A21" s="14">
        <f t="shared" si="0"/>
        <v>2020</v>
      </c>
      <c r="B21" t="s">
        <v>4564</v>
      </c>
      <c r="C21" t="s">
        <v>267</v>
      </c>
      <c r="D21" t="s">
        <v>657</v>
      </c>
      <c r="E21" t="s">
        <v>11</v>
      </c>
      <c r="F21" t="s">
        <v>2627</v>
      </c>
      <c r="G21" s="106">
        <v>-82.35</v>
      </c>
      <c r="H21" s="83">
        <v>0</v>
      </c>
      <c r="I21" s="83"/>
      <c r="J21" s="83"/>
      <c r="K21" s="83"/>
      <c r="L21" s="83"/>
      <c r="M21" s="83"/>
      <c r="N21" s="83"/>
      <c r="O21" s="83">
        <v>-82.349999999999909</v>
      </c>
      <c r="P21" s="84" t="s">
        <v>1257</v>
      </c>
      <c r="Q21" s="30">
        <f t="shared" si="11"/>
        <v>0</v>
      </c>
      <c r="R21" s="28">
        <f t="shared" si="2"/>
        <v>0</v>
      </c>
      <c r="S21" s="28">
        <f t="shared" si="9"/>
        <v>-82.35</v>
      </c>
      <c r="T21" s="28" t="str">
        <f t="shared" si="3"/>
        <v/>
      </c>
      <c r="U21" s="164" t="s">
        <v>1185</v>
      </c>
      <c r="V21" s="27">
        <f t="shared" si="12"/>
        <v>0</v>
      </c>
      <c r="W21" s="30"/>
      <c r="X21" s="30"/>
      <c r="Y21" s="28">
        <f t="shared" si="5"/>
        <v>0</v>
      </c>
      <c r="Z21" s="28">
        <f t="shared" si="10"/>
        <v>-82.35</v>
      </c>
      <c r="AA21" s="28" t="str">
        <f t="shared" si="6"/>
        <v/>
      </c>
      <c r="AB21" s="21" t="str">
        <f t="shared" si="8"/>
        <v>Close Project</v>
      </c>
    </row>
    <row r="22" spans="1:28" hidden="1" x14ac:dyDescent="0.2">
      <c r="A22" s="14">
        <f t="shared" si="0"/>
        <v>2020</v>
      </c>
      <c r="B22" t="s">
        <v>3879</v>
      </c>
      <c r="C22" t="s">
        <v>38</v>
      </c>
      <c r="D22" t="s">
        <v>688</v>
      </c>
      <c r="E22" t="s">
        <v>11</v>
      </c>
      <c r="F22" t="s">
        <v>2627</v>
      </c>
      <c r="G22" s="106">
        <v>-0.11</v>
      </c>
      <c r="H22" s="83">
        <v>0</v>
      </c>
      <c r="I22" s="83"/>
      <c r="J22" s="83"/>
      <c r="K22" s="83"/>
      <c r="L22" s="83"/>
      <c r="M22" s="83"/>
      <c r="N22" s="83">
        <v>-0.11</v>
      </c>
      <c r="O22" s="83">
        <v>0</v>
      </c>
      <c r="P22" s="84" t="s">
        <v>1257</v>
      </c>
      <c r="Q22" s="30">
        <f t="shared" si="11"/>
        <v>0</v>
      </c>
      <c r="R22" s="28">
        <f t="shared" si="2"/>
        <v>-0.11</v>
      </c>
      <c r="S22" s="28">
        <f t="shared" si="9"/>
        <v>0</v>
      </c>
      <c r="T22" s="28" t="str">
        <f t="shared" si="3"/>
        <v/>
      </c>
      <c r="U22" s="164" t="s">
        <v>1185</v>
      </c>
      <c r="V22" s="27">
        <f t="shared" si="12"/>
        <v>0</v>
      </c>
      <c r="W22" s="30"/>
      <c r="X22" s="30"/>
      <c r="Y22" s="28">
        <f t="shared" si="5"/>
        <v>-0.11</v>
      </c>
      <c r="Z22" s="28">
        <f>IFERROR(H22-SUM(V22:X22)-Y22,0)</f>
        <v>0.11</v>
      </c>
      <c r="AA22" s="28" t="str">
        <f t="shared" si="6"/>
        <v/>
      </c>
      <c r="AB22" s="21" t="str">
        <f t="shared" si="8"/>
        <v>Close Project</v>
      </c>
    </row>
    <row r="23" spans="1:28" hidden="1" x14ac:dyDescent="0.2">
      <c r="A23" s="14">
        <f t="shared" si="0"/>
        <v>2020</v>
      </c>
      <c r="B23" t="s">
        <v>4822</v>
      </c>
      <c r="C23" t="s">
        <v>20</v>
      </c>
      <c r="D23" t="s">
        <v>655</v>
      </c>
      <c r="E23" t="s">
        <v>11</v>
      </c>
      <c r="F23" t="s">
        <v>2627</v>
      </c>
      <c r="G23" s="106">
        <v>0</v>
      </c>
      <c r="H23" s="83">
        <v>0</v>
      </c>
      <c r="I23" s="83"/>
      <c r="J23" s="83">
        <v>0</v>
      </c>
      <c r="K23" s="83"/>
      <c r="L23" s="83"/>
      <c r="M23" s="83"/>
      <c r="N23" s="83"/>
      <c r="O23" s="83">
        <v>0</v>
      </c>
      <c r="P23" s="84" t="s">
        <v>1257</v>
      </c>
      <c r="Q23" s="30">
        <f t="shared" si="11"/>
        <v>0</v>
      </c>
      <c r="R23" s="28">
        <f t="shared" si="2"/>
        <v>0</v>
      </c>
      <c r="S23" s="28">
        <f t="shared" si="9"/>
        <v>0</v>
      </c>
      <c r="T23" s="28" t="str">
        <f t="shared" si="3"/>
        <v/>
      </c>
      <c r="U23" s="164" t="s">
        <v>1185</v>
      </c>
      <c r="V23" s="27">
        <f t="shared" si="12"/>
        <v>0</v>
      </c>
      <c r="W23" s="30"/>
      <c r="X23" s="30"/>
      <c r="Y23" s="28">
        <f t="shared" si="5"/>
        <v>0</v>
      </c>
      <c r="Z23" s="28">
        <f>IFERROR(G23-SUM(V23:X23)-Y23,0)</f>
        <v>0</v>
      </c>
      <c r="AA23" s="28" t="str">
        <f t="shared" si="6"/>
        <v/>
      </c>
      <c r="AB23" s="21" t="str">
        <f t="shared" si="8"/>
        <v>Close Project</v>
      </c>
    </row>
    <row r="24" spans="1:28" hidden="1" x14ac:dyDescent="0.2">
      <c r="A24" s="14">
        <f t="shared" si="0"/>
        <v>2020</v>
      </c>
      <c r="B24" t="s">
        <v>4661</v>
      </c>
      <c r="C24" t="s">
        <v>47</v>
      </c>
      <c r="D24" t="s">
        <v>661</v>
      </c>
      <c r="E24" t="s">
        <v>11</v>
      </c>
      <c r="F24" t="s">
        <v>2627</v>
      </c>
      <c r="G24" s="106">
        <v>0</v>
      </c>
      <c r="H24" s="83">
        <v>0</v>
      </c>
      <c r="I24" s="83"/>
      <c r="J24" s="83"/>
      <c r="K24" s="83"/>
      <c r="L24" s="83"/>
      <c r="M24" s="83"/>
      <c r="N24" s="83"/>
      <c r="O24" s="83">
        <v>0</v>
      </c>
      <c r="P24" s="84" t="s">
        <v>1257</v>
      </c>
      <c r="Q24" s="30">
        <f t="shared" si="11"/>
        <v>0</v>
      </c>
      <c r="R24" s="28">
        <f t="shared" si="2"/>
        <v>0</v>
      </c>
      <c r="S24" s="28">
        <f t="shared" si="9"/>
        <v>0</v>
      </c>
      <c r="T24" s="28" t="str">
        <f t="shared" si="3"/>
        <v/>
      </c>
      <c r="U24" s="164" t="s">
        <v>1185</v>
      </c>
      <c r="V24" s="27">
        <f t="shared" si="12"/>
        <v>0</v>
      </c>
      <c r="W24" s="30"/>
      <c r="X24" s="30"/>
      <c r="Y24" s="28">
        <f t="shared" si="5"/>
        <v>0</v>
      </c>
      <c r="Z24" s="28">
        <f>IFERROR(G24-SUM(V24:X24)-Y24,0)</f>
        <v>0</v>
      </c>
      <c r="AA24" s="28" t="str">
        <f t="shared" si="6"/>
        <v/>
      </c>
      <c r="AB24" s="21" t="str">
        <f t="shared" si="8"/>
        <v>Close Project</v>
      </c>
    </row>
    <row r="25" spans="1:28" hidden="1" x14ac:dyDescent="0.2">
      <c r="A25" s="14">
        <f t="shared" si="0"/>
        <v>2020</v>
      </c>
      <c r="B25" t="s">
        <v>5749</v>
      </c>
      <c r="C25" t="s">
        <v>23</v>
      </c>
      <c r="D25" t="s">
        <v>664</v>
      </c>
      <c r="E25" t="s">
        <v>11</v>
      </c>
      <c r="F25" t="s">
        <v>2627</v>
      </c>
      <c r="G25" s="106">
        <v>0</v>
      </c>
      <c r="H25" s="83">
        <v>0</v>
      </c>
      <c r="I25" s="83"/>
      <c r="J25" s="83"/>
      <c r="K25" s="83"/>
      <c r="L25" s="83"/>
      <c r="M25" s="83"/>
      <c r="N25" s="83"/>
      <c r="O25" s="83">
        <v>0</v>
      </c>
      <c r="P25" s="84" t="s">
        <v>1257</v>
      </c>
      <c r="Q25" s="30">
        <f t="shared" si="11"/>
        <v>0</v>
      </c>
      <c r="R25" s="28">
        <f t="shared" si="2"/>
        <v>0</v>
      </c>
      <c r="S25" s="28">
        <f t="shared" si="9"/>
        <v>0</v>
      </c>
      <c r="T25" s="28" t="str">
        <f t="shared" si="3"/>
        <v/>
      </c>
      <c r="U25" s="164" t="s">
        <v>1185</v>
      </c>
      <c r="V25" s="27">
        <f t="shared" si="12"/>
        <v>0</v>
      </c>
      <c r="W25" s="30"/>
      <c r="X25" s="30"/>
      <c r="Y25" s="28">
        <f t="shared" si="5"/>
        <v>0</v>
      </c>
      <c r="Z25" s="28">
        <f>IFERROR(G25-SUM(V25:X25)-Y25,0)</f>
        <v>0</v>
      </c>
      <c r="AA25" s="28" t="str">
        <f t="shared" si="6"/>
        <v/>
      </c>
      <c r="AB25" s="21" t="str">
        <f t="shared" si="8"/>
        <v>Close Project</v>
      </c>
    </row>
    <row r="26" spans="1:28" hidden="1" x14ac:dyDescent="0.2">
      <c r="A26" s="14">
        <f t="shared" si="0"/>
        <v>2020</v>
      </c>
      <c r="B26" t="s">
        <v>2654</v>
      </c>
      <c r="C26" t="s">
        <v>27</v>
      </c>
      <c r="D26" t="s">
        <v>935</v>
      </c>
      <c r="E26" t="s">
        <v>11</v>
      </c>
      <c r="F26" t="s">
        <v>2627</v>
      </c>
      <c r="G26" s="106">
        <v>0</v>
      </c>
      <c r="H26" s="83">
        <v>0</v>
      </c>
      <c r="I26" s="83"/>
      <c r="J26" s="83"/>
      <c r="K26" s="83"/>
      <c r="L26" s="83"/>
      <c r="M26" s="83"/>
      <c r="N26" s="83"/>
      <c r="O26" s="83">
        <v>0</v>
      </c>
      <c r="P26" s="84" t="s">
        <v>1257</v>
      </c>
      <c r="Q26" s="30">
        <f t="shared" si="11"/>
        <v>0</v>
      </c>
      <c r="R26" s="28">
        <f t="shared" si="2"/>
        <v>0</v>
      </c>
      <c r="S26" s="28">
        <f t="shared" si="9"/>
        <v>0</v>
      </c>
      <c r="T26" s="28" t="str">
        <f t="shared" si="3"/>
        <v/>
      </c>
      <c r="U26" s="164" t="s">
        <v>1185</v>
      </c>
      <c r="V26" s="27">
        <f t="shared" si="12"/>
        <v>0</v>
      </c>
      <c r="W26" s="30"/>
      <c r="X26" s="30"/>
      <c r="Y26" s="28">
        <f t="shared" si="5"/>
        <v>0</v>
      </c>
      <c r="Z26" s="28">
        <f>IFERROR(H26-SUM(V26:X26)-Y26,0)</f>
        <v>0</v>
      </c>
      <c r="AA26" s="28" t="str">
        <f t="shared" si="6"/>
        <v/>
      </c>
      <c r="AB26" s="21" t="str">
        <f t="shared" si="8"/>
        <v>Close Project</v>
      </c>
    </row>
    <row r="27" spans="1:28" hidden="1" x14ac:dyDescent="0.2">
      <c r="A27" s="14">
        <f t="shared" si="0"/>
        <v>2020</v>
      </c>
      <c r="B27" t="s">
        <v>3645</v>
      </c>
      <c r="C27" t="s">
        <v>27</v>
      </c>
      <c r="D27" t="s">
        <v>935</v>
      </c>
      <c r="E27" t="s">
        <v>11</v>
      </c>
      <c r="F27" t="s">
        <v>2627</v>
      </c>
      <c r="G27" s="106">
        <v>0</v>
      </c>
      <c r="H27" s="83">
        <v>0</v>
      </c>
      <c r="I27" s="83"/>
      <c r="J27" s="83"/>
      <c r="K27" s="83"/>
      <c r="L27" s="83"/>
      <c r="M27" s="83"/>
      <c r="N27" s="83"/>
      <c r="O27" s="83">
        <v>0</v>
      </c>
      <c r="P27" s="84" t="s">
        <v>1257</v>
      </c>
      <c r="Q27" s="30">
        <f t="shared" si="11"/>
        <v>0</v>
      </c>
      <c r="R27" s="28">
        <f t="shared" si="2"/>
        <v>0</v>
      </c>
      <c r="S27" s="28">
        <f t="shared" si="9"/>
        <v>0</v>
      </c>
      <c r="T27" s="28" t="str">
        <f t="shared" si="3"/>
        <v/>
      </c>
      <c r="U27" s="164" t="s">
        <v>1185</v>
      </c>
      <c r="V27" s="27">
        <f t="shared" si="12"/>
        <v>0</v>
      </c>
      <c r="W27" s="30"/>
      <c r="X27" s="30"/>
      <c r="Y27" s="28">
        <f t="shared" si="5"/>
        <v>0</v>
      </c>
      <c r="Z27" s="28">
        <f>IFERROR(H27-SUM(V27:X27)-Y27,0)</f>
        <v>0</v>
      </c>
      <c r="AA27" s="28" t="str">
        <f t="shared" si="6"/>
        <v/>
      </c>
      <c r="AB27" s="21" t="str">
        <f t="shared" si="8"/>
        <v>Close Project</v>
      </c>
    </row>
    <row r="28" spans="1:28" hidden="1" x14ac:dyDescent="0.2">
      <c r="A28" s="14">
        <f t="shared" si="0"/>
        <v>2020</v>
      </c>
      <c r="B28" t="s">
        <v>5575</v>
      </c>
      <c r="C28" t="s">
        <v>50</v>
      </c>
      <c r="D28" t="s">
        <v>672</v>
      </c>
      <c r="E28" t="s">
        <v>11</v>
      </c>
      <c r="F28" t="s">
        <v>1185</v>
      </c>
      <c r="G28" s="106">
        <v>0</v>
      </c>
      <c r="H28" s="83">
        <v>0</v>
      </c>
      <c r="I28" s="83"/>
      <c r="J28" s="83"/>
      <c r="K28" s="83"/>
      <c r="L28" s="83"/>
      <c r="M28" s="83"/>
      <c r="N28" s="83"/>
      <c r="O28" s="83">
        <v>0</v>
      </c>
      <c r="P28" s="84"/>
      <c r="Q28" s="30">
        <f t="shared" si="11"/>
        <v>0</v>
      </c>
      <c r="R28" s="28">
        <f t="shared" si="2"/>
        <v>0</v>
      </c>
      <c r="S28" s="28">
        <f t="shared" si="9"/>
        <v>0</v>
      </c>
      <c r="T28" s="28">
        <f t="shared" si="3"/>
        <v>0</v>
      </c>
      <c r="U28" s="164" t="s">
        <v>1185</v>
      </c>
      <c r="V28" s="27">
        <f t="shared" si="12"/>
        <v>0</v>
      </c>
      <c r="W28" s="30"/>
      <c r="X28" s="30"/>
      <c r="Y28" s="28">
        <f t="shared" si="5"/>
        <v>0</v>
      </c>
      <c r="Z28" s="28">
        <f>IFERROR(G28-SUM(V28:X28)-Y28,0)</f>
        <v>0</v>
      </c>
      <c r="AA28" s="28">
        <f t="shared" si="6"/>
        <v>0</v>
      </c>
      <c r="AB28" s="21" t="str">
        <f t="shared" si="8"/>
        <v>Close Project</v>
      </c>
    </row>
    <row r="29" spans="1:28" hidden="1" x14ac:dyDescent="0.2">
      <c r="A29" s="14">
        <f t="shared" si="0"/>
        <v>2020</v>
      </c>
      <c r="B29" t="s">
        <v>2715</v>
      </c>
      <c r="C29" t="s">
        <v>30</v>
      </c>
      <c r="D29" t="s">
        <v>673</v>
      </c>
      <c r="E29" t="s">
        <v>11</v>
      </c>
      <c r="F29" t="s">
        <v>2627</v>
      </c>
      <c r="G29" s="106">
        <v>0</v>
      </c>
      <c r="H29" s="83">
        <v>0</v>
      </c>
      <c r="I29" s="83"/>
      <c r="J29" s="83"/>
      <c r="K29" s="83"/>
      <c r="L29" s="83"/>
      <c r="M29" s="83"/>
      <c r="N29" s="83"/>
      <c r="O29" s="83">
        <v>0</v>
      </c>
      <c r="P29" s="84" t="s">
        <v>1257</v>
      </c>
      <c r="Q29" s="30">
        <f t="shared" si="11"/>
        <v>0</v>
      </c>
      <c r="R29" s="28">
        <f t="shared" si="2"/>
        <v>0</v>
      </c>
      <c r="S29" s="28">
        <f t="shared" si="9"/>
        <v>0</v>
      </c>
      <c r="T29" s="28" t="str">
        <f t="shared" si="3"/>
        <v/>
      </c>
      <c r="U29" s="164" t="s">
        <v>1185</v>
      </c>
      <c r="V29" s="27">
        <f t="shared" si="12"/>
        <v>0</v>
      </c>
      <c r="W29" s="30"/>
      <c r="X29" s="30"/>
      <c r="Y29" s="28">
        <f t="shared" si="5"/>
        <v>0</v>
      </c>
      <c r="Z29" s="28">
        <f>IFERROR(G29-SUM(V29:X29)-Y29,0)</f>
        <v>0</v>
      </c>
      <c r="AA29" s="28" t="str">
        <f t="shared" si="6"/>
        <v/>
      </c>
      <c r="AB29" s="21" t="str">
        <f t="shared" si="8"/>
        <v>Close Project</v>
      </c>
    </row>
    <row r="30" spans="1:28" hidden="1" x14ac:dyDescent="0.2">
      <c r="A30" s="14">
        <f t="shared" si="0"/>
        <v>2020</v>
      </c>
      <c r="B30" t="s">
        <v>5917</v>
      </c>
      <c r="C30" t="s">
        <v>36</v>
      </c>
      <c r="D30" t="s">
        <v>681</v>
      </c>
      <c r="E30" t="s">
        <v>11</v>
      </c>
      <c r="F30" t="s">
        <v>2627</v>
      </c>
      <c r="G30" s="106">
        <v>0</v>
      </c>
      <c r="H30" s="83">
        <v>0</v>
      </c>
      <c r="I30" s="83"/>
      <c r="J30" s="83"/>
      <c r="K30" s="83"/>
      <c r="L30" s="83"/>
      <c r="M30" s="83"/>
      <c r="N30" s="83"/>
      <c r="O30" s="83">
        <v>0</v>
      </c>
      <c r="P30" s="84" t="s">
        <v>1257</v>
      </c>
      <c r="Q30" s="30">
        <f t="shared" si="11"/>
        <v>0</v>
      </c>
      <c r="R30" s="28">
        <f t="shared" si="2"/>
        <v>0</v>
      </c>
      <c r="S30" s="28">
        <f t="shared" si="9"/>
        <v>0</v>
      </c>
      <c r="T30" s="28" t="str">
        <f t="shared" si="3"/>
        <v/>
      </c>
      <c r="U30" s="164" t="s">
        <v>1185</v>
      </c>
      <c r="V30" s="27">
        <f t="shared" si="12"/>
        <v>0</v>
      </c>
      <c r="W30" s="30"/>
      <c r="X30" s="30"/>
      <c r="Y30" s="28">
        <f t="shared" si="5"/>
        <v>0</v>
      </c>
      <c r="Z30" s="28">
        <f>IFERROR(G30-SUM(V30:X30)-Y30,0)</f>
        <v>0</v>
      </c>
      <c r="AA30" s="28" t="str">
        <f t="shared" si="6"/>
        <v/>
      </c>
      <c r="AB30" s="21" t="str">
        <f t="shared" si="8"/>
        <v>Close Project</v>
      </c>
    </row>
    <row r="31" spans="1:28" hidden="1" x14ac:dyDescent="0.2">
      <c r="A31" s="14">
        <f t="shared" si="0"/>
        <v>2020</v>
      </c>
      <c r="B31" t="s">
        <v>4063</v>
      </c>
      <c r="C31" t="s">
        <v>58</v>
      </c>
      <c r="D31" t="s">
        <v>686</v>
      </c>
      <c r="E31" t="s">
        <v>11</v>
      </c>
      <c r="F31" t="s">
        <v>2627</v>
      </c>
      <c r="G31" s="106">
        <v>0</v>
      </c>
      <c r="H31" s="83">
        <v>0</v>
      </c>
      <c r="I31" s="83"/>
      <c r="J31" s="83"/>
      <c r="K31" s="83"/>
      <c r="L31" s="83"/>
      <c r="M31" s="83"/>
      <c r="N31" s="83"/>
      <c r="O31" s="83">
        <v>0</v>
      </c>
      <c r="P31" s="84" t="s">
        <v>1257</v>
      </c>
      <c r="Q31" s="30">
        <f t="shared" si="11"/>
        <v>0</v>
      </c>
      <c r="R31" s="28">
        <f t="shared" si="2"/>
        <v>0</v>
      </c>
      <c r="S31" s="28">
        <f t="shared" si="9"/>
        <v>0</v>
      </c>
      <c r="T31" s="28" t="str">
        <f t="shared" si="3"/>
        <v/>
      </c>
      <c r="U31" s="164" t="s">
        <v>1185</v>
      </c>
      <c r="V31" s="27">
        <f t="shared" si="12"/>
        <v>0</v>
      </c>
      <c r="W31" s="30"/>
      <c r="X31" s="30"/>
      <c r="Y31" s="28">
        <f t="shared" si="5"/>
        <v>0</v>
      </c>
      <c r="Z31" s="28">
        <f>IFERROR(H31-SUM(V31:X31)-Y31,0)</f>
        <v>0</v>
      </c>
      <c r="AA31" s="28" t="str">
        <f t="shared" si="6"/>
        <v/>
      </c>
      <c r="AB31" s="21" t="str">
        <f t="shared" si="8"/>
        <v>Close Project</v>
      </c>
    </row>
    <row r="32" spans="1:28" hidden="1" x14ac:dyDescent="0.2">
      <c r="A32" s="14">
        <f t="shared" si="0"/>
        <v>2020</v>
      </c>
      <c r="B32" t="s">
        <v>4391</v>
      </c>
      <c r="C32" t="s">
        <v>18</v>
      </c>
      <c r="D32" t="s">
        <v>687</v>
      </c>
      <c r="E32" t="s">
        <v>11</v>
      </c>
      <c r="F32" t="s">
        <v>2627</v>
      </c>
      <c r="G32" s="106">
        <v>0</v>
      </c>
      <c r="H32" s="83">
        <v>0</v>
      </c>
      <c r="I32" s="83"/>
      <c r="J32" s="83"/>
      <c r="K32" s="83"/>
      <c r="L32" s="83"/>
      <c r="M32" s="83"/>
      <c r="N32" s="83"/>
      <c r="O32" s="83">
        <v>0</v>
      </c>
      <c r="P32" s="84" t="s">
        <v>1257</v>
      </c>
      <c r="Q32" s="30">
        <f t="shared" si="11"/>
        <v>0</v>
      </c>
      <c r="R32" s="28">
        <f t="shared" si="2"/>
        <v>0</v>
      </c>
      <c r="S32" s="28">
        <f t="shared" si="9"/>
        <v>0</v>
      </c>
      <c r="T32" s="28" t="str">
        <f t="shared" si="3"/>
        <v/>
      </c>
      <c r="U32" s="164" t="s">
        <v>1185</v>
      </c>
      <c r="V32" s="27">
        <f t="shared" si="12"/>
        <v>0</v>
      </c>
      <c r="W32" s="30"/>
      <c r="X32" s="30"/>
      <c r="Y32" s="28">
        <f t="shared" si="5"/>
        <v>0</v>
      </c>
      <c r="Z32" s="28">
        <f>IFERROR(G32-SUM(V32:X32)-Y32,0)</f>
        <v>0</v>
      </c>
      <c r="AA32" s="28" t="str">
        <f t="shared" si="6"/>
        <v/>
      </c>
      <c r="AB32" s="21" t="str">
        <f t="shared" si="8"/>
        <v>Close Project</v>
      </c>
    </row>
    <row r="33" spans="1:28" hidden="1" x14ac:dyDescent="0.2">
      <c r="A33" s="14">
        <f t="shared" si="0"/>
        <v>2020</v>
      </c>
      <c r="B33" t="s">
        <v>3914</v>
      </c>
      <c r="C33" t="s">
        <v>40</v>
      </c>
      <c r="D33" t="s">
        <v>690</v>
      </c>
      <c r="E33" t="s">
        <v>11</v>
      </c>
      <c r="F33" t="s">
        <v>2627</v>
      </c>
      <c r="G33" s="106">
        <v>0</v>
      </c>
      <c r="H33" s="83">
        <v>0</v>
      </c>
      <c r="I33" s="83"/>
      <c r="J33" s="83"/>
      <c r="K33" s="83"/>
      <c r="L33" s="83"/>
      <c r="M33" s="83"/>
      <c r="N33" s="83"/>
      <c r="O33" s="83">
        <v>0</v>
      </c>
      <c r="P33" s="84" t="s">
        <v>1257</v>
      </c>
      <c r="Q33" s="30">
        <f t="shared" si="11"/>
        <v>0</v>
      </c>
      <c r="R33" s="28">
        <f t="shared" si="2"/>
        <v>0</v>
      </c>
      <c r="S33" s="28">
        <f t="shared" si="9"/>
        <v>0</v>
      </c>
      <c r="T33" s="28" t="str">
        <f t="shared" si="3"/>
        <v/>
      </c>
      <c r="U33" s="164" t="s">
        <v>1185</v>
      </c>
      <c r="V33" s="27">
        <f t="shared" si="12"/>
        <v>0</v>
      </c>
      <c r="W33" s="30"/>
      <c r="X33" s="30"/>
      <c r="Y33" s="28">
        <f t="shared" si="5"/>
        <v>0</v>
      </c>
      <c r="Z33" s="28">
        <f>IFERROR(H33-SUM(V33:X33)-Y33,0)</f>
        <v>0</v>
      </c>
      <c r="AA33" s="28" t="str">
        <f t="shared" si="6"/>
        <v/>
      </c>
      <c r="AB33" s="21" t="str">
        <f t="shared" si="8"/>
        <v>Close Project</v>
      </c>
    </row>
    <row r="34" spans="1:28" hidden="1" x14ac:dyDescent="0.2">
      <c r="A34" s="14">
        <f t="shared" si="0"/>
        <v>2020</v>
      </c>
      <c r="B34" t="s">
        <v>3722</v>
      </c>
      <c r="C34" t="s">
        <v>59</v>
      </c>
      <c r="D34" t="s">
        <v>561</v>
      </c>
      <c r="E34" t="s">
        <v>11</v>
      </c>
      <c r="F34" t="s">
        <v>2627</v>
      </c>
      <c r="G34" s="106">
        <v>0</v>
      </c>
      <c r="H34" s="83">
        <v>0</v>
      </c>
      <c r="I34" s="83"/>
      <c r="J34" s="83"/>
      <c r="K34" s="83"/>
      <c r="L34" s="83"/>
      <c r="M34" s="83"/>
      <c r="N34" s="83"/>
      <c r="O34" s="83">
        <v>0</v>
      </c>
      <c r="P34" s="84" t="s">
        <v>1257</v>
      </c>
      <c r="Q34" s="30">
        <f t="shared" si="11"/>
        <v>0</v>
      </c>
      <c r="R34" s="28">
        <f t="shared" si="2"/>
        <v>0</v>
      </c>
      <c r="S34" s="28">
        <f t="shared" si="9"/>
        <v>0</v>
      </c>
      <c r="T34" s="28" t="str">
        <f t="shared" si="3"/>
        <v/>
      </c>
      <c r="U34" s="164" t="s">
        <v>1185</v>
      </c>
      <c r="V34" s="27">
        <f t="shared" si="12"/>
        <v>0</v>
      </c>
      <c r="W34" s="30"/>
      <c r="X34" s="30"/>
      <c r="Y34" s="28">
        <f t="shared" si="5"/>
        <v>0</v>
      </c>
      <c r="Z34" s="28">
        <f>IFERROR(H34-SUM(V34:X34)-Y34,0)</f>
        <v>0</v>
      </c>
      <c r="AA34" s="28" t="str">
        <f t="shared" si="6"/>
        <v/>
      </c>
      <c r="AB34" s="21" t="str">
        <f t="shared" si="8"/>
        <v>Close Project</v>
      </c>
    </row>
    <row r="35" spans="1:28" hidden="1" x14ac:dyDescent="0.2">
      <c r="A35" s="14">
        <f t="shared" si="0"/>
        <v>2020</v>
      </c>
      <c r="B35" t="s">
        <v>5942</v>
      </c>
      <c r="C35" t="s">
        <v>61</v>
      </c>
      <c r="D35" t="s">
        <v>695</v>
      </c>
      <c r="E35" t="s">
        <v>11</v>
      </c>
      <c r="F35" t="s">
        <v>2627</v>
      </c>
      <c r="G35" s="106">
        <v>0</v>
      </c>
      <c r="H35" s="83">
        <v>0</v>
      </c>
      <c r="I35" s="83"/>
      <c r="J35" s="83"/>
      <c r="K35" s="83"/>
      <c r="L35" s="83"/>
      <c r="M35" s="83"/>
      <c r="N35" s="83"/>
      <c r="O35" s="83">
        <v>0</v>
      </c>
      <c r="P35" s="84" t="s">
        <v>1257</v>
      </c>
      <c r="Q35" s="30">
        <f t="shared" si="11"/>
        <v>0</v>
      </c>
      <c r="R35" s="28">
        <f t="shared" si="2"/>
        <v>0</v>
      </c>
      <c r="S35" s="28">
        <f t="shared" si="9"/>
        <v>0</v>
      </c>
      <c r="T35" s="28" t="str">
        <f t="shared" si="3"/>
        <v/>
      </c>
      <c r="U35" s="164" t="s">
        <v>1185</v>
      </c>
      <c r="V35" s="27">
        <f t="shared" si="12"/>
        <v>0</v>
      </c>
      <c r="W35" s="30"/>
      <c r="X35" s="30"/>
      <c r="Y35" s="28">
        <f t="shared" si="5"/>
        <v>0</v>
      </c>
      <c r="Z35" s="28">
        <f>IFERROR(G35-SUM(V35:X35)-Y35,0)</f>
        <v>0</v>
      </c>
      <c r="AA35" s="28" t="str">
        <f t="shared" si="6"/>
        <v/>
      </c>
      <c r="AB35" s="21" t="str">
        <f t="shared" si="8"/>
        <v>Close Project</v>
      </c>
    </row>
    <row r="36" spans="1:28" hidden="1" x14ac:dyDescent="0.2">
      <c r="A36" s="14">
        <f t="shared" si="0"/>
        <v>2020</v>
      </c>
      <c r="B36" t="s">
        <v>4436</v>
      </c>
      <c r="C36" t="s">
        <v>394</v>
      </c>
      <c r="D36" t="s">
        <v>565</v>
      </c>
      <c r="E36" t="s">
        <v>11</v>
      </c>
      <c r="F36" t="s">
        <v>2627</v>
      </c>
      <c r="G36" s="106">
        <v>0</v>
      </c>
      <c r="H36" s="83">
        <v>0</v>
      </c>
      <c r="I36" s="83"/>
      <c r="J36" s="83"/>
      <c r="K36" s="83"/>
      <c r="L36" s="83"/>
      <c r="M36" s="83"/>
      <c r="N36" s="83"/>
      <c r="O36" s="83">
        <v>0</v>
      </c>
      <c r="P36" s="84" t="s">
        <v>1257</v>
      </c>
      <c r="Q36" s="30">
        <f t="shared" si="11"/>
        <v>0</v>
      </c>
      <c r="R36" s="28">
        <f t="shared" si="2"/>
        <v>0</v>
      </c>
      <c r="S36" s="28">
        <f t="shared" si="9"/>
        <v>0</v>
      </c>
      <c r="T36" s="28" t="str">
        <f t="shared" si="3"/>
        <v/>
      </c>
      <c r="U36" s="164" t="s">
        <v>1185</v>
      </c>
      <c r="V36" s="27">
        <f t="shared" si="12"/>
        <v>0</v>
      </c>
      <c r="W36" s="30"/>
      <c r="X36" s="30"/>
      <c r="Y36" s="28">
        <f t="shared" si="5"/>
        <v>0</v>
      </c>
      <c r="Z36" s="28">
        <f>IFERROR(G36-SUM(V36:X36)-Y36,0)</f>
        <v>0</v>
      </c>
      <c r="AA36" s="28" t="str">
        <f t="shared" si="6"/>
        <v/>
      </c>
      <c r="AB36" s="21" t="str">
        <f t="shared" si="8"/>
        <v>Close Project</v>
      </c>
    </row>
    <row r="37" spans="1:28" hidden="1" x14ac:dyDescent="0.2">
      <c r="A37" s="14">
        <f t="shared" si="0"/>
        <v>2020</v>
      </c>
      <c r="B37" t="s">
        <v>4888</v>
      </c>
      <c r="C37" t="s">
        <v>399</v>
      </c>
      <c r="D37" t="s">
        <v>711</v>
      </c>
      <c r="E37" t="s">
        <v>11</v>
      </c>
      <c r="F37" t="s">
        <v>2627</v>
      </c>
      <c r="G37" s="106">
        <v>0</v>
      </c>
      <c r="H37" s="83">
        <v>0</v>
      </c>
      <c r="I37" s="83"/>
      <c r="J37" s="83"/>
      <c r="K37" s="83"/>
      <c r="L37" s="83"/>
      <c r="M37" s="83"/>
      <c r="N37" s="83"/>
      <c r="O37" s="83">
        <v>0</v>
      </c>
      <c r="P37" s="84" t="s">
        <v>1257</v>
      </c>
      <c r="Q37" s="30">
        <f t="shared" si="11"/>
        <v>0</v>
      </c>
      <c r="R37" s="28">
        <f t="shared" si="2"/>
        <v>0</v>
      </c>
      <c r="S37" s="28">
        <f t="shared" si="9"/>
        <v>0</v>
      </c>
      <c r="T37" s="28" t="str">
        <f t="shared" si="3"/>
        <v/>
      </c>
      <c r="U37" s="164" t="s">
        <v>1185</v>
      </c>
      <c r="V37" s="27">
        <f t="shared" si="12"/>
        <v>0</v>
      </c>
      <c r="W37" s="30"/>
      <c r="X37" s="30"/>
      <c r="Y37" s="28">
        <f t="shared" si="5"/>
        <v>0</v>
      </c>
      <c r="Z37" s="28">
        <f>IFERROR(G37-SUM(V37:X37)-Y37,0)</f>
        <v>0</v>
      </c>
      <c r="AA37" s="28" t="str">
        <f t="shared" si="6"/>
        <v/>
      </c>
      <c r="AB37" s="21" t="str">
        <f t="shared" si="8"/>
        <v>Close Project</v>
      </c>
    </row>
    <row r="38" spans="1:28" hidden="1" x14ac:dyDescent="0.2">
      <c r="A38" s="14">
        <f t="shared" si="0"/>
        <v>2020</v>
      </c>
      <c r="B38" t="s">
        <v>4674</v>
      </c>
      <c r="C38" t="s">
        <v>221</v>
      </c>
      <c r="D38" t="s">
        <v>722</v>
      </c>
      <c r="E38" t="s">
        <v>11</v>
      </c>
      <c r="F38" t="s">
        <v>1185</v>
      </c>
      <c r="G38" s="106">
        <v>0</v>
      </c>
      <c r="H38" s="83">
        <v>0</v>
      </c>
      <c r="I38" s="83"/>
      <c r="J38" s="83"/>
      <c r="K38" s="83"/>
      <c r="L38" s="83"/>
      <c r="M38" s="83"/>
      <c r="N38" s="83"/>
      <c r="O38" s="83">
        <v>0</v>
      </c>
      <c r="P38" s="84">
        <v>19.03</v>
      </c>
      <c r="Q38" s="30">
        <f t="shared" si="11"/>
        <v>0</v>
      </c>
      <c r="R38" s="28">
        <f t="shared" si="2"/>
        <v>0</v>
      </c>
      <c r="S38" s="28">
        <f t="shared" si="9"/>
        <v>0</v>
      </c>
      <c r="T38" s="28">
        <f t="shared" si="3"/>
        <v>19.03</v>
      </c>
      <c r="U38" s="164" t="s">
        <v>1185</v>
      </c>
      <c r="V38" s="27">
        <f t="shared" si="12"/>
        <v>0</v>
      </c>
      <c r="W38" s="30"/>
      <c r="X38" s="30"/>
      <c r="Y38" s="28">
        <f t="shared" si="5"/>
        <v>0</v>
      </c>
      <c r="Z38" s="28">
        <f>IFERROR(G38-SUM(V38:X38)-Y38,0)</f>
        <v>0</v>
      </c>
      <c r="AA38" s="28">
        <f t="shared" si="6"/>
        <v>19.03</v>
      </c>
      <c r="AB38" s="21" t="str">
        <f t="shared" si="8"/>
        <v>Close Project</v>
      </c>
    </row>
    <row r="39" spans="1:28" hidden="1" x14ac:dyDescent="0.2">
      <c r="A39" s="14">
        <f t="shared" si="0"/>
        <v>2020</v>
      </c>
      <c r="B39" t="s">
        <v>2890</v>
      </c>
      <c r="C39" t="s">
        <v>273</v>
      </c>
      <c r="D39" t="s">
        <v>729</v>
      </c>
      <c r="E39" t="s">
        <v>11</v>
      </c>
      <c r="F39" t="s">
        <v>2627</v>
      </c>
      <c r="G39" s="106">
        <v>0</v>
      </c>
      <c r="H39" s="83">
        <v>0</v>
      </c>
      <c r="I39" s="83"/>
      <c r="J39" s="83"/>
      <c r="K39" s="83"/>
      <c r="L39" s="83"/>
      <c r="M39" s="83"/>
      <c r="N39" s="83"/>
      <c r="O39" s="83">
        <v>0</v>
      </c>
      <c r="P39" s="84" t="s">
        <v>1257</v>
      </c>
      <c r="Q39" s="30">
        <f t="shared" si="11"/>
        <v>0</v>
      </c>
      <c r="R39" s="28">
        <f t="shared" si="2"/>
        <v>0</v>
      </c>
      <c r="S39" s="28">
        <f t="shared" si="9"/>
        <v>0</v>
      </c>
      <c r="T39" s="28" t="str">
        <f t="shared" si="3"/>
        <v/>
      </c>
      <c r="U39" s="164" t="s">
        <v>1185</v>
      </c>
      <c r="V39" s="27">
        <f t="shared" si="12"/>
        <v>0</v>
      </c>
      <c r="W39" s="30"/>
      <c r="X39" s="30"/>
      <c r="Y39" s="28">
        <f t="shared" si="5"/>
        <v>0</v>
      </c>
      <c r="Z39" s="28">
        <f>IFERROR(G39-SUM(V39:X39)-Y39,0)</f>
        <v>0</v>
      </c>
      <c r="AA39" s="28" t="str">
        <f t="shared" si="6"/>
        <v/>
      </c>
      <c r="AB39" s="21" t="str">
        <f t="shared" si="8"/>
        <v>Close Project</v>
      </c>
    </row>
    <row r="40" spans="1:28" hidden="1" x14ac:dyDescent="0.2">
      <c r="A40" s="14">
        <f t="shared" si="0"/>
        <v>2020</v>
      </c>
      <c r="B40" t="s">
        <v>4113</v>
      </c>
      <c r="C40" t="s">
        <v>114</v>
      </c>
      <c r="D40" t="s">
        <v>737</v>
      </c>
      <c r="E40" t="s">
        <v>11</v>
      </c>
      <c r="F40" t="s">
        <v>2627</v>
      </c>
      <c r="G40" s="106">
        <v>0</v>
      </c>
      <c r="H40" s="83">
        <v>0</v>
      </c>
      <c r="I40" s="83"/>
      <c r="J40" s="83"/>
      <c r="K40" s="83"/>
      <c r="L40" s="83"/>
      <c r="M40" s="83"/>
      <c r="N40" s="83"/>
      <c r="O40" s="151">
        <v>0</v>
      </c>
      <c r="P40" s="84" t="s">
        <v>1257</v>
      </c>
      <c r="Q40" s="30">
        <f t="shared" si="11"/>
        <v>0</v>
      </c>
      <c r="R40" s="28">
        <f t="shared" si="2"/>
        <v>0</v>
      </c>
      <c r="S40" s="28">
        <f t="shared" si="9"/>
        <v>0</v>
      </c>
      <c r="T40" s="28" t="str">
        <f t="shared" si="3"/>
        <v/>
      </c>
      <c r="U40" s="164" t="s">
        <v>1185</v>
      </c>
      <c r="V40" s="27">
        <f t="shared" si="12"/>
        <v>0</v>
      </c>
      <c r="W40" s="30"/>
      <c r="X40" s="30"/>
      <c r="Y40" s="28">
        <f t="shared" si="5"/>
        <v>0</v>
      </c>
      <c r="Z40" s="28">
        <f>IFERROR(H40-SUM(V40:X40)-Y40,0)</f>
        <v>0</v>
      </c>
      <c r="AA40" s="28" t="str">
        <f t="shared" si="6"/>
        <v/>
      </c>
      <c r="AB40" s="21" t="str">
        <f t="shared" si="8"/>
        <v>Close Project</v>
      </c>
    </row>
    <row r="41" spans="1:28" hidden="1" x14ac:dyDescent="0.2">
      <c r="A41" s="14">
        <f t="shared" si="0"/>
        <v>2020</v>
      </c>
      <c r="B41" t="s">
        <v>2903</v>
      </c>
      <c r="C41" t="s">
        <v>115</v>
      </c>
      <c r="D41" t="s">
        <v>738</v>
      </c>
      <c r="E41" t="s">
        <v>11</v>
      </c>
      <c r="F41" t="s">
        <v>2627</v>
      </c>
      <c r="G41" s="106">
        <v>0</v>
      </c>
      <c r="H41" s="83">
        <v>0</v>
      </c>
      <c r="I41" s="83"/>
      <c r="J41" s="83"/>
      <c r="K41" s="83"/>
      <c r="L41" s="83"/>
      <c r="M41" s="83"/>
      <c r="N41" s="83"/>
      <c r="O41" s="83">
        <v>0</v>
      </c>
      <c r="P41" s="84" t="s">
        <v>1257</v>
      </c>
      <c r="Q41" s="30">
        <f t="shared" si="11"/>
        <v>0</v>
      </c>
      <c r="R41" s="28">
        <f t="shared" si="2"/>
        <v>0</v>
      </c>
      <c r="S41" s="28">
        <f t="shared" si="9"/>
        <v>0</v>
      </c>
      <c r="T41" s="28" t="str">
        <f t="shared" si="3"/>
        <v/>
      </c>
      <c r="U41" s="164" t="s">
        <v>1185</v>
      </c>
      <c r="V41" s="27">
        <f t="shared" si="12"/>
        <v>0</v>
      </c>
      <c r="W41" s="30"/>
      <c r="X41" s="30"/>
      <c r="Y41" s="28">
        <f t="shared" si="5"/>
        <v>0</v>
      </c>
      <c r="Z41" s="28">
        <f>IFERROR(G41-SUM(V41:X41)-Y41,0)</f>
        <v>0</v>
      </c>
      <c r="AA41" s="28" t="str">
        <f t="shared" si="6"/>
        <v/>
      </c>
      <c r="AB41" s="21" t="str">
        <f t="shared" si="8"/>
        <v>Close Project</v>
      </c>
    </row>
    <row r="42" spans="1:28" hidden="1" x14ac:dyDescent="0.2">
      <c r="A42" s="14">
        <f t="shared" si="0"/>
        <v>2020</v>
      </c>
      <c r="B42" t="s">
        <v>2915</v>
      </c>
      <c r="C42" t="s">
        <v>101</v>
      </c>
      <c r="D42" t="s">
        <v>741</v>
      </c>
      <c r="E42" t="s">
        <v>11</v>
      </c>
      <c r="F42" t="s">
        <v>2627</v>
      </c>
      <c r="G42" s="106">
        <v>0</v>
      </c>
      <c r="H42" s="83">
        <v>0</v>
      </c>
      <c r="I42" s="83"/>
      <c r="J42" s="83"/>
      <c r="K42" s="83"/>
      <c r="L42" s="83"/>
      <c r="M42" s="83"/>
      <c r="N42" s="83"/>
      <c r="O42" s="83">
        <v>0</v>
      </c>
      <c r="P42" s="84" t="s">
        <v>1257</v>
      </c>
      <c r="Q42" s="30">
        <f t="shared" si="11"/>
        <v>0</v>
      </c>
      <c r="R42" s="28">
        <f t="shared" si="2"/>
        <v>0</v>
      </c>
      <c r="S42" s="28">
        <f t="shared" si="9"/>
        <v>0</v>
      </c>
      <c r="T42" s="28" t="str">
        <f t="shared" si="3"/>
        <v/>
      </c>
      <c r="U42" s="164" t="s">
        <v>1185</v>
      </c>
      <c r="V42" s="27">
        <f t="shared" si="12"/>
        <v>0</v>
      </c>
      <c r="W42" s="30"/>
      <c r="X42" s="30"/>
      <c r="Y42" s="28">
        <f t="shared" si="5"/>
        <v>0</v>
      </c>
      <c r="Z42" s="28">
        <f>IFERROR(H42-SUM(V42:X42)-Y42,0)</f>
        <v>0</v>
      </c>
      <c r="AA42" s="28" t="str">
        <f t="shared" si="6"/>
        <v/>
      </c>
      <c r="AB42" s="21" t="str">
        <f t="shared" si="8"/>
        <v>Close Project</v>
      </c>
    </row>
    <row r="43" spans="1:28" hidden="1" x14ac:dyDescent="0.2">
      <c r="A43" s="14">
        <f t="shared" si="0"/>
        <v>2020</v>
      </c>
      <c r="B43" t="s">
        <v>3613</v>
      </c>
      <c r="C43" t="s">
        <v>101</v>
      </c>
      <c r="D43" t="s">
        <v>741</v>
      </c>
      <c r="E43" t="s">
        <v>11</v>
      </c>
      <c r="F43" t="s">
        <v>1185</v>
      </c>
      <c r="G43" s="106">
        <v>0</v>
      </c>
      <c r="H43" s="83">
        <v>0</v>
      </c>
      <c r="I43" s="83"/>
      <c r="J43" s="83"/>
      <c r="K43" s="83"/>
      <c r="L43" s="83"/>
      <c r="M43" s="83"/>
      <c r="N43" s="83"/>
      <c r="O43" s="83">
        <v>0</v>
      </c>
      <c r="P43" s="84">
        <v>-3346.1300000000047</v>
      </c>
      <c r="Q43" s="30">
        <f t="shared" si="11"/>
        <v>0</v>
      </c>
      <c r="R43" s="28">
        <f t="shared" si="2"/>
        <v>0</v>
      </c>
      <c r="S43" s="28">
        <f t="shared" si="9"/>
        <v>0</v>
      </c>
      <c r="T43" s="28">
        <f t="shared" si="3"/>
        <v>-3346.1300000000047</v>
      </c>
      <c r="U43" s="164" t="s">
        <v>1185</v>
      </c>
      <c r="V43" s="27">
        <f t="shared" si="12"/>
        <v>0</v>
      </c>
      <c r="W43" s="30"/>
      <c r="X43" s="30"/>
      <c r="Y43" s="28">
        <f t="shared" si="5"/>
        <v>0</v>
      </c>
      <c r="Z43" s="28">
        <f>IFERROR(H43-SUM(V43:X43)-Y43,0)</f>
        <v>0</v>
      </c>
      <c r="AA43" s="28">
        <f t="shared" si="6"/>
        <v>-3346.1300000000047</v>
      </c>
      <c r="AB43" s="21" t="str">
        <f t="shared" si="8"/>
        <v>Close Project</v>
      </c>
    </row>
    <row r="44" spans="1:28" hidden="1" x14ac:dyDescent="0.2">
      <c r="A44" s="14">
        <f t="shared" si="0"/>
        <v>2020</v>
      </c>
      <c r="B44" t="s">
        <v>2936</v>
      </c>
      <c r="C44" t="s">
        <v>169</v>
      </c>
      <c r="D44" t="s">
        <v>744</v>
      </c>
      <c r="E44" t="s">
        <v>11</v>
      </c>
      <c r="F44" t="s">
        <v>2627</v>
      </c>
      <c r="G44" s="106">
        <v>0</v>
      </c>
      <c r="H44" s="83">
        <v>0</v>
      </c>
      <c r="I44" s="83"/>
      <c r="J44" s="83"/>
      <c r="K44" s="83"/>
      <c r="L44" s="83"/>
      <c r="M44" s="83"/>
      <c r="N44" s="83"/>
      <c r="O44" s="83">
        <v>0</v>
      </c>
      <c r="P44" s="84" t="s">
        <v>1257</v>
      </c>
      <c r="Q44" s="30">
        <f t="shared" si="11"/>
        <v>0</v>
      </c>
      <c r="R44" s="28">
        <f t="shared" si="2"/>
        <v>0</v>
      </c>
      <c r="S44" s="28">
        <f t="shared" si="9"/>
        <v>0</v>
      </c>
      <c r="T44" s="28" t="str">
        <f t="shared" si="3"/>
        <v/>
      </c>
      <c r="U44" s="164" t="s">
        <v>1185</v>
      </c>
      <c r="V44" s="27">
        <f t="shared" si="12"/>
        <v>0</v>
      </c>
      <c r="W44" s="30"/>
      <c r="X44" s="30"/>
      <c r="Y44" s="28">
        <f t="shared" si="5"/>
        <v>0</v>
      </c>
      <c r="Z44" s="28">
        <f t="shared" ref="Z44:Z67" si="13">IFERROR(G44-SUM(V44:X44)-Y44,0)</f>
        <v>0</v>
      </c>
      <c r="AA44" s="28" t="str">
        <f t="shared" si="6"/>
        <v/>
      </c>
      <c r="AB44" s="21" t="str">
        <f t="shared" si="8"/>
        <v>Close Project</v>
      </c>
    </row>
    <row r="45" spans="1:28" hidden="1" x14ac:dyDescent="0.2">
      <c r="A45" s="14">
        <f t="shared" si="0"/>
        <v>2020</v>
      </c>
      <c r="B45" t="s">
        <v>5278</v>
      </c>
      <c r="C45" t="s">
        <v>274</v>
      </c>
      <c r="D45" t="s">
        <v>746</v>
      </c>
      <c r="E45" t="s">
        <v>11</v>
      </c>
      <c r="F45" t="s">
        <v>2627</v>
      </c>
      <c r="G45" s="106">
        <v>0</v>
      </c>
      <c r="H45" s="83">
        <v>0</v>
      </c>
      <c r="I45" s="83"/>
      <c r="J45" s="83"/>
      <c r="K45" s="83"/>
      <c r="L45" s="83"/>
      <c r="M45" s="83"/>
      <c r="N45" s="83"/>
      <c r="O45" s="83">
        <v>0</v>
      </c>
      <c r="P45" s="84" t="s">
        <v>1257</v>
      </c>
      <c r="Q45" s="30">
        <f t="shared" si="11"/>
        <v>0</v>
      </c>
      <c r="R45" s="28">
        <f t="shared" si="2"/>
        <v>0</v>
      </c>
      <c r="S45" s="28">
        <f t="shared" si="9"/>
        <v>0</v>
      </c>
      <c r="T45" s="28" t="str">
        <f t="shared" si="3"/>
        <v/>
      </c>
      <c r="U45" s="164" t="s">
        <v>1185</v>
      </c>
      <c r="V45" s="27">
        <f t="shared" si="12"/>
        <v>0</v>
      </c>
      <c r="W45" s="30"/>
      <c r="X45" s="30"/>
      <c r="Y45" s="28">
        <f t="shared" si="5"/>
        <v>0</v>
      </c>
      <c r="Z45" s="28">
        <f t="shared" si="13"/>
        <v>0</v>
      </c>
      <c r="AA45" s="28" t="str">
        <f t="shared" si="6"/>
        <v/>
      </c>
      <c r="AB45" s="21" t="str">
        <f t="shared" si="8"/>
        <v>Close Project</v>
      </c>
    </row>
    <row r="46" spans="1:28" hidden="1" x14ac:dyDescent="0.2">
      <c r="A46" s="14">
        <f t="shared" si="0"/>
        <v>2020</v>
      </c>
      <c r="B46" t="s">
        <v>2942</v>
      </c>
      <c r="C46" t="s">
        <v>411</v>
      </c>
      <c r="D46" t="s">
        <v>747</v>
      </c>
      <c r="E46" t="s">
        <v>11</v>
      </c>
      <c r="F46" t="s">
        <v>2627</v>
      </c>
      <c r="G46" s="106">
        <v>0</v>
      </c>
      <c r="H46" s="83">
        <v>0</v>
      </c>
      <c r="I46" s="83"/>
      <c r="J46" s="83"/>
      <c r="K46" s="83"/>
      <c r="L46" s="83"/>
      <c r="M46" s="83"/>
      <c r="N46" s="83"/>
      <c r="O46" s="83">
        <v>0</v>
      </c>
      <c r="P46" s="84" t="s">
        <v>1257</v>
      </c>
      <c r="Q46" s="30">
        <f t="shared" si="11"/>
        <v>0</v>
      </c>
      <c r="R46" s="28">
        <f t="shared" si="2"/>
        <v>0</v>
      </c>
      <c r="S46" s="28">
        <f t="shared" si="9"/>
        <v>0</v>
      </c>
      <c r="T46" s="28" t="str">
        <f t="shared" si="3"/>
        <v/>
      </c>
      <c r="U46" s="164" t="s">
        <v>1185</v>
      </c>
      <c r="V46" s="27">
        <f t="shared" ref="V46:V77" si="14">Q46</f>
        <v>0</v>
      </c>
      <c r="W46" s="30"/>
      <c r="X46" s="30"/>
      <c r="Y46" s="28">
        <f t="shared" si="5"/>
        <v>0</v>
      </c>
      <c r="Z46" s="28">
        <f t="shared" si="13"/>
        <v>0</v>
      </c>
      <c r="AA46" s="28" t="str">
        <f t="shared" si="6"/>
        <v/>
      </c>
      <c r="AB46" s="21" t="str">
        <f t="shared" si="8"/>
        <v>Close Project</v>
      </c>
    </row>
    <row r="47" spans="1:28" hidden="1" x14ac:dyDescent="0.2">
      <c r="A47" s="14">
        <f t="shared" si="0"/>
        <v>2020</v>
      </c>
      <c r="B47" t="s">
        <v>4816</v>
      </c>
      <c r="C47" t="s">
        <v>20</v>
      </c>
      <c r="D47" t="s">
        <v>655</v>
      </c>
      <c r="E47" t="s">
        <v>584</v>
      </c>
      <c r="F47" t="s">
        <v>2627</v>
      </c>
      <c r="G47" s="83" t="s">
        <v>1257</v>
      </c>
      <c r="H47" s="83" t="s">
        <v>1257</v>
      </c>
      <c r="I47" s="83"/>
      <c r="J47" s="83"/>
      <c r="K47" s="83"/>
      <c r="L47" s="83"/>
      <c r="M47" s="83"/>
      <c r="N47" s="83"/>
      <c r="O47" s="83" t="s">
        <v>1257</v>
      </c>
      <c r="P47" s="84" t="s">
        <v>1257</v>
      </c>
      <c r="Q47" s="30">
        <f t="shared" si="11"/>
        <v>0</v>
      </c>
      <c r="R47" s="28">
        <f t="shared" si="2"/>
        <v>0</v>
      </c>
      <c r="S47" s="28">
        <f t="shared" si="9"/>
        <v>0</v>
      </c>
      <c r="T47" s="28" t="str">
        <f t="shared" si="3"/>
        <v/>
      </c>
      <c r="U47" s="164" t="s">
        <v>1185</v>
      </c>
      <c r="V47" s="27">
        <f t="shared" si="14"/>
        <v>0</v>
      </c>
      <c r="W47" s="30"/>
      <c r="X47" s="30"/>
      <c r="Y47" s="28">
        <f t="shared" si="5"/>
        <v>0</v>
      </c>
      <c r="Z47" s="28">
        <f t="shared" si="13"/>
        <v>0</v>
      </c>
      <c r="AA47" s="28" t="str">
        <f t="shared" si="6"/>
        <v/>
      </c>
      <c r="AB47" s="21" t="str">
        <f t="shared" si="8"/>
        <v>Close Project</v>
      </c>
    </row>
    <row r="48" spans="1:28" hidden="1" x14ac:dyDescent="0.2">
      <c r="A48" s="14">
        <f t="shared" si="0"/>
        <v>2020</v>
      </c>
      <c r="B48" t="s">
        <v>4817</v>
      </c>
      <c r="C48" t="s">
        <v>20</v>
      </c>
      <c r="D48" t="s">
        <v>655</v>
      </c>
      <c r="E48" t="s">
        <v>585</v>
      </c>
      <c r="F48" t="s">
        <v>2627</v>
      </c>
      <c r="G48" s="83" t="s">
        <v>1257</v>
      </c>
      <c r="H48" s="83" t="s">
        <v>1257</v>
      </c>
      <c r="I48" s="83"/>
      <c r="J48" s="83"/>
      <c r="K48" s="83"/>
      <c r="L48" s="83"/>
      <c r="M48" s="83"/>
      <c r="N48" s="83"/>
      <c r="O48" s="83" t="s">
        <v>1257</v>
      </c>
      <c r="P48" s="84" t="s">
        <v>1257</v>
      </c>
      <c r="Q48" s="30">
        <f t="shared" si="11"/>
        <v>0</v>
      </c>
      <c r="R48" s="28">
        <f t="shared" si="2"/>
        <v>0</v>
      </c>
      <c r="S48" s="28">
        <f t="shared" si="9"/>
        <v>0</v>
      </c>
      <c r="T48" s="28" t="str">
        <f t="shared" si="3"/>
        <v/>
      </c>
      <c r="U48" s="164" t="s">
        <v>1185</v>
      </c>
      <c r="V48" s="27">
        <f t="shared" si="14"/>
        <v>0</v>
      </c>
      <c r="W48" s="30"/>
      <c r="X48" s="30"/>
      <c r="Y48" s="28">
        <f t="shared" si="5"/>
        <v>0</v>
      </c>
      <c r="Z48" s="28">
        <f t="shared" si="13"/>
        <v>0</v>
      </c>
      <c r="AA48" s="28" t="str">
        <f t="shared" si="6"/>
        <v/>
      </c>
      <c r="AB48" s="21" t="str">
        <f t="shared" si="8"/>
        <v>Close Project</v>
      </c>
    </row>
    <row r="49" spans="1:28" hidden="1" x14ac:dyDescent="0.2">
      <c r="A49" s="14">
        <f t="shared" si="0"/>
        <v>2020</v>
      </c>
      <c r="B49" t="s">
        <v>4818</v>
      </c>
      <c r="C49" t="s">
        <v>20</v>
      </c>
      <c r="D49" t="s">
        <v>655</v>
      </c>
      <c r="E49" t="s">
        <v>586</v>
      </c>
      <c r="F49" t="s">
        <v>2627</v>
      </c>
      <c r="G49" s="83" t="s">
        <v>1257</v>
      </c>
      <c r="H49" s="83" t="s">
        <v>1257</v>
      </c>
      <c r="I49" s="83"/>
      <c r="J49" s="83"/>
      <c r="K49" s="83"/>
      <c r="L49" s="83"/>
      <c r="M49" s="83"/>
      <c r="N49" s="83"/>
      <c r="O49" s="83" t="s">
        <v>1257</v>
      </c>
      <c r="P49" s="84" t="s">
        <v>1257</v>
      </c>
      <c r="Q49" s="30">
        <f t="shared" si="11"/>
        <v>0</v>
      </c>
      <c r="R49" s="28">
        <f t="shared" si="2"/>
        <v>0</v>
      </c>
      <c r="S49" s="28">
        <f t="shared" si="9"/>
        <v>0</v>
      </c>
      <c r="T49" s="28" t="str">
        <f t="shared" si="3"/>
        <v/>
      </c>
      <c r="U49" s="164" t="s">
        <v>1185</v>
      </c>
      <c r="V49" s="27">
        <f t="shared" si="14"/>
        <v>0</v>
      </c>
      <c r="W49" s="30"/>
      <c r="X49" s="30"/>
      <c r="Y49" s="28">
        <f t="shared" si="5"/>
        <v>0</v>
      </c>
      <c r="Z49" s="28">
        <f t="shared" si="13"/>
        <v>0</v>
      </c>
      <c r="AA49" s="28" t="str">
        <f t="shared" si="6"/>
        <v/>
      </c>
      <c r="AB49" s="21" t="str">
        <f t="shared" si="8"/>
        <v>Close Project</v>
      </c>
    </row>
    <row r="50" spans="1:28" hidden="1" x14ac:dyDescent="0.2">
      <c r="A50" s="14">
        <f t="shared" si="0"/>
        <v>2020</v>
      </c>
      <c r="B50" t="s">
        <v>4819</v>
      </c>
      <c r="C50" t="s">
        <v>20</v>
      </c>
      <c r="D50" t="s">
        <v>655</v>
      </c>
      <c r="E50" t="s">
        <v>587</v>
      </c>
      <c r="F50" t="s">
        <v>2627</v>
      </c>
      <c r="G50" s="83" t="s">
        <v>1257</v>
      </c>
      <c r="H50" s="83" t="s">
        <v>1257</v>
      </c>
      <c r="I50" s="83"/>
      <c r="J50" s="83"/>
      <c r="K50" s="83"/>
      <c r="L50" s="83"/>
      <c r="M50" s="83"/>
      <c r="N50" s="83"/>
      <c r="O50" s="83" t="s">
        <v>1257</v>
      </c>
      <c r="P50" s="84" t="s">
        <v>1257</v>
      </c>
      <c r="Q50" s="30">
        <f t="shared" si="11"/>
        <v>0</v>
      </c>
      <c r="R50" s="28">
        <f t="shared" si="2"/>
        <v>0</v>
      </c>
      <c r="S50" s="28">
        <f t="shared" si="9"/>
        <v>0</v>
      </c>
      <c r="T50" s="28" t="str">
        <f t="shared" si="3"/>
        <v/>
      </c>
      <c r="U50" s="164" t="s">
        <v>1185</v>
      </c>
      <c r="V50" s="27">
        <f t="shared" si="14"/>
        <v>0</v>
      </c>
      <c r="W50" s="30"/>
      <c r="X50" s="30"/>
      <c r="Y50" s="28">
        <f t="shared" si="5"/>
        <v>0</v>
      </c>
      <c r="Z50" s="28">
        <f t="shared" si="13"/>
        <v>0</v>
      </c>
      <c r="AA50" s="28" t="str">
        <f t="shared" si="6"/>
        <v/>
      </c>
      <c r="AB50" s="21" t="str">
        <f t="shared" si="8"/>
        <v>Close Project</v>
      </c>
    </row>
    <row r="51" spans="1:28" hidden="1" x14ac:dyDescent="0.2">
      <c r="A51" s="14">
        <f t="shared" si="0"/>
        <v>2020</v>
      </c>
      <c r="B51" t="s">
        <v>4820</v>
      </c>
      <c r="C51" t="s">
        <v>20</v>
      </c>
      <c r="D51" t="s">
        <v>655</v>
      </c>
      <c r="E51" t="s">
        <v>588</v>
      </c>
      <c r="F51" t="s">
        <v>2627</v>
      </c>
      <c r="G51" s="83" t="s">
        <v>1257</v>
      </c>
      <c r="H51" s="83" t="s">
        <v>1257</v>
      </c>
      <c r="I51" s="83"/>
      <c r="J51" s="83"/>
      <c r="K51" s="83"/>
      <c r="L51" s="83"/>
      <c r="M51" s="83"/>
      <c r="N51" s="83"/>
      <c r="O51" s="83" t="s">
        <v>1257</v>
      </c>
      <c r="P51" s="84" t="s">
        <v>1257</v>
      </c>
      <c r="Q51" s="30">
        <f t="shared" si="11"/>
        <v>0</v>
      </c>
      <c r="R51" s="28">
        <f t="shared" si="2"/>
        <v>0</v>
      </c>
      <c r="S51" s="28">
        <f t="shared" si="9"/>
        <v>0</v>
      </c>
      <c r="T51" s="28" t="str">
        <f t="shared" si="3"/>
        <v/>
      </c>
      <c r="U51" s="164" t="s">
        <v>1185</v>
      </c>
      <c r="V51" s="27">
        <f t="shared" si="14"/>
        <v>0</v>
      </c>
      <c r="W51" s="30"/>
      <c r="X51" s="30"/>
      <c r="Y51" s="28">
        <f t="shared" si="5"/>
        <v>0</v>
      </c>
      <c r="Z51" s="28">
        <f t="shared" si="13"/>
        <v>0</v>
      </c>
      <c r="AA51" s="28" t="str">
        <f t="shared" si="6"/>
        <v/>
      </c>
      <c r="AB51" s="21" t="str">
        <f t="shared" si="8"/>
        <v>Close Project</v>
      </c>
    </row>
    <row r="52" spans="1:28" hidden="1" x14ac:dyDescent="0.2">
      <c r="A52" s="14">
        <f t="shared" si="0"/>
        <v>2020</v>
      </c>
      <c r="B52" t="s">
        <v>4821</v>
      </c>
      <c r="C52" t="s">
        <v>20</v>
      </c>
      <c r="D52" t="s">
        <v>655</v>
      </c>
      <c r="E52" t="s">
        <v>589</v>
      </c>
      <c r="F52" t="s">
        <v>2627</v>
      </c>
      <c r="G52" s="83" t="s">
        <v>1257</v>
      </c>
      <c r="H52" s="83" t="s">
        <v>1257</v>
      </c>
      <c r="I52" s="83"/>
      <c r="J52" s="83"/>
      <c r="K52" s="83"/>
      <c r="L52" s="83"/>
      <c r="M52" s="83"/>
      <c r="N52" s="83"/>
      <c r="O52" s="83" t="s">
        <v>1257</v>
      </c>
      <c r="P52" s="84" t="s">
        <v>1257</v>
      </c>
      <c r="Q52" s="30">
        <f t="shared" si="11"/>
        <v>0</v>
      </c>
      <c r="R52" s="28">
        <f t="shared" si="2"/>
        <v>0</v>
      </c>
      <c r="S52" s="28">
        <f t="shared" si="9"/>
        <v>0</v>
      </c>
      <c r="T52" s="28" t="str">
        <f t="shared" si="3"/>
        <v/>
      </c>
      <c r="U52" s="164" t="s">
        <v>1185</v>
      </c>
      <c r="V52" s="27">
        <f t="shared" si="14"/>
        <v>0</v>
      </c>
      <c r="W52" s="30"/>
      <c r="X52" s="30"/>
      <c r="Y52" s="28">
        <f t="shared" si="5"/>
        <v>0</v>
      </c>
      <c r="Z52" s="28">
        <f t="shared" si="13"/>
        <v>0</v>
      </c>
      <c r="AA52" s="28" t="str">
        <f t="shared" si="6"/>
        <v/>
      </c>
      <c r="AB52" s="21" t="str">
        <f t="shared" si="8"/>
        <v>Close Project</v>
      </c>
    </row>
    <row r="53" spans="1:28" hidden="1" x14ac:dyDescent="0.2">
      <c r="A53" s="14">
        <f t="shared" si="0"/>
        <v>2020</v>
      </c>
      <c r="B53" t="s">
        <v>4824</v>
      </c>
      <c r="C53" t="s">
        <v>20</v>
      </c>
      <c r="D53" t="s">
        <v>655</v>
      </c>
      <c r="E53" t="s">
        <v>590</v>
      </c>
      <c r="F53" t="s">
        <v>2627</v>
      </c>
      <c r="G53" s="83" t="s">
        <v>1257</v>
      </c>
      <c r="H53" s="83" t="s">
        <v>1257</v>
      </c>
      <c r="I53" s="83"/>
      <c r="J53" s="83"/>
      <c r="K53" s="83"/>
      <c r="L53" s="83"/>
      <c r="M53" s="83"/>
      <c r="N53" s="83"/>
      <c r="O53" s="83" t="s">
        <v>1257</v>
      </c>
      <c r="P53" s="84" t="s">
        <v>1257</v>
      </c>
      <c r="Q53" s="30">
        <f t="shared" si="11"/>
        <v>0</v>
      </c>
      <c r="R53" s="28">
        <f t="shared" si="2"/>
        <v>0</v>
      </c>
      <c r="S53" s="28">
        <f t="shared" si="9"/>
        <v>0</v>
      </c>
      <c r="T53" s="28" t="str">
        <f t="shared" si="3"/>
        <v/>
      </c>
      <c r="U53" s="164" t="s">
        <v>1185</v>
      </c>
      <c r="V53" s="27">
        <f t="shared" si="14"/>
        <v>0</v>
      </c>
      <c r="W53" s="30"/>
      <c r="X53" s="30"/>
      <c r="Y53" s="28">
        <f t="shared" si="5"/>
        <v>0</v>
      </c>
      <c r="Z53" s="28">
        <f t="shared" si="13"/>
        <v>0</v>
      </c>
      <c r="AA53" s="28" t="str">
        <f t="shared" si="6"/>
        <v/>
      </c>
      <c r="AB53" s="21" t="str">
        <f t="shared" si="8"/>
        <v>Close Project</v>
      </c>
    </row>
    <row r="54" spans="1:28" hidden="1" x14ac:dyDescent="0.2">
      <c r="A54" s="14">
        <f t="shared" si="0"/>
        <v>2020</v>
      </c>
      <c r="B54" t="s">
        <v>4825</v>
      </c>
      <c r="C54" t="s">
        <v>20</v>
      </c>
      <c r="D54" t="s">
        <v>655</v>
      </c>
      <c r="E54" t="s">
        <v>591</v>
      </c>
      <c r="F54" t="s">
        <v>2627</v>
      </c>
      <c r="G54" s="83" t="s">
        <v>1257</v>
      </c>
      <c r="H54" s="83" t="s">
        <v>1257</v>
      </c>
      <c r="I54" s="83"/>
      <c r="J54" s="83"/>
      <c r="K54" s="83"/>
      <c r="L54" s="83"/>
      <c r="M54" s="83"/>
      <c r="N54" s="83"/>
      <c r="O54" s="83" t="s">
        <v>1257</v>
      </c>
      <c r="P54" s="84" t="s">
        <v>1257</v>
      </c>
      <c r="Q54" s="30">
        <f t="shared" si="11"/>
        <v>0</v>
      </c>
      <c r="R54" s="28">
        <f t="shared" si="2"/>
        <v>0</v>
      </c>
      <c r="S54" s="28">
        <f t="shared" si="9"/>
        <v>0</v>
      </c>
      <c r="T54" s="28" t="str">
        <f t="shared" si="3"/>
        <v/>
      </c>
      <c r="U54" s="164" t="s">
        <v>1185</v>
      </c>
      <c r="V54" s="27">
        <f t="shared" si="14"/>
        <v>0</v>
      </c>
      <c r="W54" s="30"/>
      <c r="X54" s="30"/>
      <c r="Y54" s="28">
        <f t="shared" si="5"/>
        <v>0</v>
      </c>
      <c r="Z54" s="28">
        <f t="shared" si="13"/>
        <v>0</v>
      </c>
      <c r="AA54" s="28" t="str">
        <f t="shared" si="6"/>
        <v/>
      </c>
      <c r="AB54" s="21" t="str">
        <f t="shared" si="8"/>
        <v>Close Project</v>
      </c>
    </row>
    <row r="55" spans="1:28" hidden="1" x14ac:dyDescent="0.2">
      <c r="A55" s="14">
        <f t="shared" si="0"/>
        <v>2020</v>
      </c>
      <c r="B55" t="s">
        <v>4563</v>
      </c>
      <c r="C55" t="s">
        <v>267</v>
      </c>
      <c r="D55" t="s">
        <v>657</v>
      </c>
      <c r="E55" t="s">
        <v>586</v>
      </c>
      <c r="F55" t="s">
        <v>2627</v>
      </c>
      <c r="G55" s="83" t="s">
        <v>1257</v>
      </c>
      <c r="H55" s="83" t="s">
        <v>1257</v>
      </c>
      <c r="I55" s="83"/>
      <c r="J55" s="83"/>
      <c r="K55" s="83"/>
      <c r="L55" s="83"/>
      <c r="M55" s="83"/>
      <c r="N55" s="83"/>
      <c r="O55" s="83" t="s">
        <v>1257</v>
      </c>
      <c r="P55" s="84" t="s">
        <v>1257</v>
      </c>
      <c r="Q55" s="30">
        <f t="shared" si="11"/>
        <v>0</v>
      </c>
      <c r="R55" s="28">
        <f t="shared" si="2"/>
        <v>0</v>
      </c>
      <c r="S55" s="28">
        <f t="shared" si="9"/>
        <v>0</v>
      </c>
      <c r="T55" s="28" t="str">
        <f t="shared" si="3"/>
        <v/>
      </c>
      <c r="U55" s="164" t="s">
        <v>1185</v>
      </c>
      <c r="V55" s="27">
        <f t="shared" si="14"/>
        <v>0</v>
      </c>
      <c r="W55" s="30"/>
      <c r="X55" s="30"/>
      <c r="Y55" s="28">
        <f t="shared" si="5"/>
        <v>0</v>
      </c>
      <c r="Z55" s="28">
        <f t="shared" si="13"/>
        <v>0</v>
      </c>
      <c r="AA55" s="28" t="str">
        <f t="shared" si="6"/>
        <v/>
      </c>
      <c r="AB55" s="21" t="str">
        <f t="shared" si="8"/>
        <v>Close Project</v>
      </c>
    </row>
    <row r="56" spans="1:28" hidden="1" x14ac:dyDescent="0.2">
      <c r="A56" s="14">
        <f t="shared" si="0"/>
        <v>2020</v>
      </c>
      <c r="B56" t="s">
        <v>4565</v>
      </c>
      <c r="C56" t="s">
        <v>267</v>
      </c>
      <c r="D56" t="s">
        <v>657</v>
      </c>
      <c r="E56" t="s">
        <v>1740</v>
      </c>
      <c r="F56" t="s">
        <v>2627</v>
      </c>
      <c r="G56" s="83" t="s">
        <v>1257</v>
      </c>
      <c r="H56" s="83" t="s">
        <v>1257</v>
      </c>
      <c r="I56" s="83"/>
      <c r="J56" s="83"/>
      <c r="K56" s="83"/>
      <c r="L56" s="83"/>
      <c r="M56" s="83"/>
      <c r="N56" s="83"/>
      <c r="O56" s="83" t="s">
        <v>1257</v>
      </c>
      <c r="P56" s="84" t="s">
        <v>1257</v>
      </c>
      <c r="Q56" s="30">
        <f t="shared" si="11"/>
        <v>0</v>
      </c>
      <c r="R56" s="28">
        <f t="shared" si="2"/>
        <v>0</v>
      </c>
      <c r="S56" s="28">
        <f t="shared" si="9"/>
        <v>0</v>
      </c>
      <c r="T56" s="28" t="str">
        <f t="shared" si="3"/>
        <v/>
      </c>
      <c r="U56" s="164" t="s">
        <v>1185</v>
      </c>
      <c r="V56" s="27">
        <f t="shared" si="14"/>
        <v>0</v>
      </c>
      <c r="W56" s="30"/>
      <c r="X56" s="30"/>
      <c r="Y56" s="28">
        <f t="shared" si="5"/>
        <v>0</v>
      </c>
      <c r="Z56" s="28">
        <f t="shared" si="13"/>
        <v>0</v>
      </c>
      <c r="AA56" s="28" t="str">
        <f t="shared" si="6"/>
        <v/>
      </c>
      <c r="AB56" s="21" t="str">
        <f t="shared" si="8"/>
        <v>Close Project</v>
      </c>
    </row>
    <row r="57" spans="1:28" hidden="1" x14ac:dyDescent="0.2">
      <c r="A57" s="14">
        <f t="shared" si="0"/>
        <v>2020</v>
      </c>
      <c r="B57" t="s">
        <v>4459</v>
      </c>
      <c r="C57" t="s">
        <v>9</v>
      </c>
      <c r="D57" t="s">
        <v>558</v>
      </c>
      <c r="E57" t="s">
        <v>589</v>
      </c>
      <c r="F57" t="s">
        <v>2627</v>
      </c>
      <c r="G57" s="83" t="s">
        <v>1257</v>
      </c>
      <c r="H57" s="83" t="s">
        <v>1257</v>
      </c>
      <c r="I57" s="83"/>
      <c r="J57" s="83"/>
      <c r="K57" s="83"/>
      <c r="L57" s="83"/>
      <c r="M57" s="83"/>
      <c r="N57" s="83"/>
      <c r="O57" s="83" t="s">
        <v>1257</v>
      </c>
      <c r="P57" s="84" t="s">
        <v>1257</v>
      </c>
      <c r="Q57" s="30">
        <f t="shared" si="11"/>
        <v>0</v>
      </c>
      <c r="R57" s="28">
        <f t="shared" si="2"/>
        <v>0</v>
      </c>
      <c r="S57" s="28">
        <f t="shared" si="9"/>
        <v>0</v>
      </c>
      <c r="T57" s="28" t="str">
        <f t="shared" si="3"/>
        <v/>
      </c>
      <c r="U57" s="164" t="s">
        <v>1185</v>
      </c>
      <c r="V57" s="27">
        <f t="shared" si="14"/>
        <v>0</v>
      </c>
      <c r="W57" s="30"/>
      <c r="X57" s="30"/>
      <c r="Y57" s="28">
        <f t="shared" si="5"/>
        <v>0</v>
      </c>
      <c r="Z57" s="28">
        <f t="shared" si="13"/>
        <v>0</v>
      </c>
      <c r="AA57" s="28" t="str">
        <f t="shared" si="6"/>
        <v/>
      </c>
      <c r="AB57" s="21" t="str">
        <f t="shared" si="8"/>
        <v>Close Project</v>
      </c>
    </row>
    <row r="58" spans="1:28" hidden="1" x14ac:dyDescent="0.2">
      <c r="A58" s="14">
        <f t="shared" si="0"/>
        <v>2020</v>
      </c>
      <c r="B58" t="s">
        <v>4461</v>
      </c>
      <c r="C58" t="s">
        <v>9</v>
      </c>
      <c r="D58" t="s">
        <v>558</v>
      </c>
      <c r="E58" t="s">
        <v>600</v>
      </c>
      <c r="F58" t="s">
        <v>2627</v>
      </c>
      <c r="G58" s="83" t="s">
        <v>1257</v>
      </c>
      <c r="H58" s="83" t="s">
        <v>1257</v>
      </c>
      <c r="I58" s="83"/>
      <c r="J58" s="83"/>
      <c r="K58" s="83"/>
      <c r="L58" s="83"/>
      <c r="M58" s="83"/>
      <c r="N58" s="83"/>
      <c r="O58" s="83" t="s">
        <v>1257</v>
      </c>
      <c r="P58" s="84" t="s">
        <v>1257</v>
      </c>
      <c r="Q58" s="30">
        <f t="shared" si="11"/>
        <v>0</v>
      </c>
      <c r="R58" s="28">
        <f t="shared" si="2"/>
        <v>0</v>
      </c>
      <c r="S58" s="28">
        <f t="shared" si="9"/>
        <v>0</v>
      </c>
      <c r="T58" s="28" t="str">
        <f t="shared" si="3"/>
        <v/>
      </c>
      <c r="U58" s="164" t="s">
        <v>1185</v>
      </c>
      <c r="V58" s="27">
        <f t="shared" si="14"/>
        <v>0</v>
      </c>
      <c r="W58" s="30"/>
      <c r="X58" s="30"/>
      <c r="Y58" s="28">
        <f t="shared" si="5"/>
        <v>0</v>
      </c>
      <c r="Z58" s="28">
        <f t="shared" si="13"/>
        <v>0</v>
      </c>
      <c r="AA58" s="28" t="str">
        <f t="shared" si="6"/>
        <v/>
      </c>
      <c r="AB58" s="21" t="str">
        <f t="shared" si="8"/>
        <v>Close Project</v>
      </c>
    </row>
    <row r="59" spans="1:28" hidden="1" x14ac:dyDescent="0.2">
      <c r="A59" s="14">
        <f t="shared" si="0"/>
        <v>2020</v>
      </c>
      <c r="B59" t="s">
        <v>4462</v>
      </c>
      <c r="C59" t="s">
        <v>9</v>
      </c>
      <c r="D59" t="s">
        <v>558</v>
      </c>
      <c r="E59" t="s">
        <v>591</v>
      </c>
      <c r="F59" t="s">
        <v>2627</v>
      </c>
      <c r="G59" s="83" t="s">
        <v>1257</v>
      </c>
      <c r="H59" s="83" t="s">
        <v>1257</v>
      </c>
      <c r="I59" s="83"/>
      <c r="J59" s="83"/>
      <c r="K59" s="83"/>
      <c r="L59" s="83"/>
      <c r="M59" s="83"/>
      <c r="N59" s="83"/>
      <c r="O59" s="83" t="s">
        <v>1257</v>
      </c>
      <c r="P59" s="84" t="s">
        <v>1257</v>
      </c>
      <c r="Q59" s="30">
        <f t="shared" si="11"/>
        <v>0</v>
      </c>
      <c r="R59" s="28">
        <f t="shared" si="2"/>
        <v>0</v>
      </c>
      <c r="S59" s="28">
        <f t="shared" si="9"/>
        <v>0</v>
      </c>
      <c r="T59" s="28" t="str">
        <f t="shared" si="3"/>
        <v/>
      </c>
      <c r="U59" s="164" t="s">
        <v>1185</v>
      </c>
      <c r="V59" s="27">
        <f t="shared" si="14"/>
        <v>0</v>
      </c>
      <c r="W59" s="30"/>
      <c r="X59" s="30"/>
      <c r="Y59" s="28">
        <f t="shared" si="5"/>
        <v>0</v>
      </c>
      <c r="Z59" s="28">
        <f t="shared" si="13"/>
        <v>0</v>
      </c>
      <c r="AA59" s="28" t="str">
        <f t="shared" si="6"/>
        <v/>
      </c>
      <c r="AB59" s="21" t="str">
        <f t="shared" si="8"/>
        <v>Close Project</v>
      </c>
    </row>
    <row r="60" spans="1:28" hidden="1" x14ac:dyDescent="0.2">
      <c r="A60" s="14">
        <f t="shared" si="0"/>
        <v>2020</v>
      </c>
      <c r="B60" t="s">
        <v>4657</v>
      </c>
      <c r="C60" t="s">
        <v>47</v>
      </c>
      <c r="D60" t="s">
        <v>661</v>
      </c>
      <c r="E60" t="s">
        <v>585</v>
      </c>
      <c r="F60" t="s">
        <v>2627</v>
      </c>
      <c r="G60" s="83" t="s">
        <v>1257</v>
      </c>
      <c r="H60" s="83" t="s">
        <v>1257</v>
      </c>
      <c r="I60" s="83"/>
      <c r="J60" s="83"/>
      <c r="K60" s="83"/>
      <c r="L60" s="83"/>
      <c r="M60" s="83"/>
      <c r="N60" s="83"/>
      <c r="O60" s="83" t="s">
        <v>1257</v>
      </c>
      <c r="P60" s="84" t="s">
        <v>1257</v>
      </c>
      <c r="Q60" s="30">
        <f t="shared" si="11"/>
        <v>0</v>
      </c>
      <c r="R60" s="28">
        <f t="shared" si="2"/>
        <v>0</v>
      </c>
      <c r="S60" s="28">
        <f t="shared" si="9"/>
        <v>0</v>
      </c>
      <c r="T60" s="28" t="str">
        <f t="shared" si="3"/>
        <v/>
      </c>
      <c r="U60" s="164" t="s">
        <v>1185</v>
      </c>
      <c r="V60" s="27">
        <f t="shared" si="14"/>
        <v>0</v>
      </c>
      <c r="W60" s="30"/>
      <c r="X60" s="30"/>
      <c r="Y60" s="28">
        <f t="shared" si="5"/>
        <v>0</v>
      </c>
      <c r="Z60" s="28">
        <f t="shared" si="13"/>
        <v>0</v>
      </c>
      <c r="AA60" s="28" t="str">
        <f t="shared" si="6"/>
        <v/>
      </c>
      <c r="AB60" s="21" t="str">
        <f t="shared" si="8"/>
        <v>Close Project</v>
      </c>
    </row>
    <row r="61" spans="1:28" hidden="1" x14ac:dyDescent="0.2">
      <c r="A61" s="14">
        <f t="shared" si="0"/>
        <v>2020</v>
      </c>
      <c r="B61" t="s">
        <v>4658</v>
      </c>
      <c r="C61" t="s">
        <v>47</v>
      </c>
      <c r="D61" t="s">
        <v>661</v>
      </c>
      <c r="E61" t="s">
        <v>586</v>
      </c>
      <c r="F61" t="s">
        <v>2627</v>
      </c>
      <c r="G61" s="83" t="s">
        <v>1257</v>
      </c>
      <c r="H61" s="83" t="s">
        <v>1257</v>
      </c>
      <c r="I61" s="83"/>
      <c r="J61" s="83"/>
      <c r="K61" s="83"/>
      <c r="L61" s="83"/>
      <c r="M61" s="83"/>
      <c r="N61" s="83"/>
      <c r="O61" s="83" t="s">
        <v>1257</v>
      </c>
      <c r="P61" s="84" t="s">
        <v>1257</v>
      </c>
      <c r="Q61" s="30">
        <f t="shared" si="11"/>
        <v>0</v>
      </c>
      <c r="R61" s="28">
        <f t="shared" si="2"/>
        <v>0</v>
      </c>
      <c r="S61" s="28">
        <f t="shared" si="9"/>
        <v>0</v>
      </c>
      <c r="T61" s="28" t="str">
        <f t="shared" si="3"/>
        <v/>
      </c>
      <c r="U61" s="164" t="s">
        <v>1185</v>
      </c>
      <c r="V61" s="27">
        <f t="shared" si="14"/>
        <v>0</v>
      </c>
      <c r="W61" s="30"/>
      <c r="X61" s="30"/>
      <c r="Y61" s="28">
        <f t="shared" si="5"/>
        <v>0</v>
      </c>
      <c r="Z61" s="28">
        <f t="shared" si="13"/>
        <v>0</v>
      </c>
      <c r="AA61" s="28" t="str">
        <f t="shared" si="6"/>
        <v/>
      </c>
      <c r="AB61" s="21" t="str">
        <f t="shared" si="8"/>
        <v>Close Project</v>
      </c>
    </row>
    <row r="62" spans="1:28" hidden="1" x14ac:dyDescent="0.2">
      <c r="A62" s="14">
        <f t="shared" si="0"/>
        <v>2020</v>
      </c>
      <c r="B62" t="s">
        <v>4659</v>
      </c>
      <c r="C62" t="s">
        <v>47</v>
      </c>
      <c r="D62" t="s">
        <v>661</v>
      </c>
      <c r="E62" t="s">
        <v>587</v>
      </c>
      <c r="F62" t="s">
        <v>2627</v>
      </c>
      <c r="G62" s="83" t="s">
        <v>1257</v>
      </c>
      <c r="H62" s="83" t="s">
        <v>1257</v>
      </c>
      <c r="I62" s="83"/>
      <c r="J62" s="83"/>
      <c r="K62" s="83"/>
      <c r="L62" s="83"/>
      <c r="M62" s="83"/>
      <c r="N62" s="83"/>
      <c r="O62" s="83" t="s">
        <v>1257</v>
      </c>
      <c r="P62" s="84" t="s">
        <v>1257</v>
      </c>
      <c r="Q62" s="30">
        <f t="shared" si="11"/>
        <v>0</v>
      </c>
      <c r="R62" s="28">
        <f t="shared" si="2"/>
        <v>0</v>
      </c>
      <c r="S62" s="28">
        <f t="shared" si="9"/>
        <v>0</v>
      </c>
      <c r="T62" s="28" t="str">
        <f t="shared" si="3"/>
        <v/>
      </c>
      <c r="U62" s="164" t="s">
        <v>1185</v>
      </c>
      <c r="V62" s="27">
        <f t="shared" si="14"/>
        <v>0</v>
      </c>
      <c r="W62" s="30"/>
      <c r="X62" s="30"/>
      <c r="Y62" s="28">
        <f t="shared" si="5"/>
        <v>0</v>
      </c>
      <c r="Z62" s="28">
        <f t="shared" si="13"/>
        <v>0</v>
      </c>
      <c r="AA62" s="28" t="str">
        <f t="shared" si="6"/>
        <v/>
      </c>
      <c r="AB62" s="21" t="str">
        <f t="shared" si="8"/>
        <v>Close Project</v>
      </c>
    </row>
    <row r="63" spans="1:28" hidden="1" x14ac:dyDescent="0.2">
      <c r="A63" s="14">
        <f t="shared" si="0"/>
        <v>2020</v>
      </c>
      <c r="B63" t="s">
        <v>4660</v>
      </c>
      <c r="C63" t="s">
        <v>47</v>
      </c>
      <c r="D63" t="s">
        <v>661</v>
      </c>
      <c r="E63" t="s">
        <v>593</v>
      </c>
      <c r="F63" t="s">
        <v>2627</v>
      </c>
      <c r="G63" s="83" t="s">
        <v>1257</v>
      </c>
      <c r="H63" s="83" t="s">
        <v>1257</v>
      </c>
      <c r="I63" s="83"/>
      <c r="J63" s="83"/>
      <c r="K63" s="83"/>
      <c r="L63" s="83"/>
      <c r="M63" s="83"/>
      <c r="N63" s="83"/>
      <c r="O63" s="83" t="s">
        <v>1257</v>
      </c>
      <c r="P63" s="84" t="s">
        <v>1257</v>
      </c>
      <c r="Q63" s="30">
        <f t="shared" si="11"/>
        <v>0</v>
      </c>
      <c r="R63" s="28">
        <f t="shared" si="2"/>
        <v>0</v>
      </c>
      <c r="S63" s="28">
        <f t="shared" si="9"/>
        <v>0</v>
      </c>
      <c r="T63" s="28" t="str">
        <f t="shared" si="3"/>
        <v/>
      </c>
      <c r="U63" s="164" t="s">
        <v>1185</v>
      </c>
      <c r="V63" s="27">
        <f t="shared" si="14"/>
        <v>0</v>
      </c>
      <c r="W63" s="30"/>
      <c r="X63" s="30"/>
      <c r="Y63" s="28">
        <f t="shared" si="5"/>
        <v>0</v>
      </c>
      <c r="Z63" s="28">
        <f t="shared" si="13"/>
        <v>0</v>
      </c>
      <c r="AA63" s="28" t="str">
        <f t="shared" si="6"/>
        <v/>
      </c>
      <c r="AB63" s="21" t="str">
        <f t="shared" si="8"/>
        <v>Close Project</v>
      </c>
    </row>
    <row r="64" spans="1:28" hidden="1" x14ac:dyDescent="0.2">
      <c r="A64" s="14">
        <f t="shared" si="0"/>
        <v>2020</v>
      </c>
      <c r="B64" t="s">
        <v>4662</v>
      </c>
      <c r="C64" t="s">
        <v>47</v>
      </c>
      <c r="D64" t="s">
        <v>661</v>
      </c>
      <c r="E64" t="s">
        <v>591</v>
      </c>
      <c r="F64" t="s">
        <v>2627</v>
      </c>
      <c r="G64" s="83" t="s">
        <v>1257</v>
      </c>
      <c r="H64" s="83" t="s">
        <v>1257</v>
      </c>
      <c r="I64" s="83"/>
      <c r="J64" s="83"/>
      <c r="K64" s="83"/>
      <c r="L64" s="83"/>
      <c r="M64" s="83"/>
      <c r="N64" s="83"/>
      <c r="O64" s="83" t="s">
        <v>1257</v>
      </c>
      <c r="P64" s="84" t="s">
        <v>1257</v>
      </c>
      <c r="Q64" s="30">
        <f t="shared" si="11"/>
        <v>0</v>
      </c>
      <c r="R64" s="28">
        <f t="shared" si="2"/>
        <v>0</v>
      </c>
      <c r="S64" s="28">
        <f t="shared" si="9"/>
        <v>0</v>
      </c>
      <c r="T64" s="28" t="str">
        <f t="shared" si="3"/>
        <v/>
      </c>
      <c r="U64" s="164" t="s">
        <v>1185</v>
      </c>
      <c r="V64" s="27">
        <f t="shared" si="14"/>
        <v>0</v>
      </c>
      <c r="W64" s="30"/>
      <c r="X64" s="30"/>
      <c r="Y64" s="28">
        <f t="shared" si="5"/>
        <v>0</v>
      </c>
      <c r="Z64" s="28">
        <f t="shared" si="13"/>
        <v>0</v>
      </c>
      <c r="AA64" s="28" t="str">
        <f t="shared" si="6"/>
        <v/>
      </c>
      <c r="AB64" s="21" t="str">
        <f t="shared" si="8"/>
        <v>Close Project</v>
      </c>
    </row>
    <row r="65" spans="1:28" hidden="1" x14ac:dyDescent="0.2">
      <c r="A65" s="14">
        <f t="shared" si="0"/>
        <v>2020</v>
      </c>
      <c r="B65" t="s">
        <v>4663</v>
      </c>
      <c r="C65" t="s">
        <v>47</v>
      </c>
      <c r="D65" t="s">
        <v>661</v>
      </c>
      <c r="E65" t="s">
        <v>585</v>
      </c>
      <c r="F65" t="s">
        <v>2627</v>
      </c>
      <c r="G65" s="83" t="s">
        <v>1257</v>
      </c>
      <c r="H65" s="83" t="s">
        <v>1257</v>
      </c>
      <c r="I65" s="83"/>
      <c r="J65" s="83"/>
      <c r="K65" s="83"/>
      <c r="L65" s="83"/>
      <c r="M65" s="83"/>
      <c r="N65" s="83"/>
      <c r="O65" s="83" t="s">
        <v>1257</v>
      </c>
      <c r="P65" s="84" t="s">
        <v>1257</v>
      </c>
      <c r="Q65" s="30">
        <f t="shared" si="11"/>
        <v>0</v>
      </c>
      <c r="R65" s="28">
        <f t="shared" si="2"/>
        <v>0</v>
      </c>
      <c r="S65" s="28">
        <f t="shared" si="9"/>
        <v>0</v>
      </c>
      <c r="T65" s="28" t="str">
        <f t="shared" si="3"/>
        <v/>
      </c>
      <c r="U65" s="164" t="s">
        <v>1185</v>
      </c>
      <c r="V65" s="27">
        <f t="shared" si="14"/>
        <v>0</v>
      </c>
      <c r="W65" s="30"/>
      <c r="X65" s="30"/>
      <c r="Y65" s="28">
        <f t="shared" si="5"/>
        <v>0</v>
      </c>
      <c r="Z65" s="28">
        <f t="shared" si="13"/>
        <v>0</v>
      </c>
      <c r="AA65" s="28" t="str">
        <f t="shared" si="6"/>
        <v/>
      </c>
      <c r="AB65" s="21" t="str">
        <f t="shared" si="8"/>
        <v>Close Project</v>
      </c>
    </row>
    <row r="66" spans="1:28" hidden="1" x14ac:dyDescent="0.2">
      <c r="A66" s="14">
        <f t="shared" si="0"/>
        <v>2020</v>
      </c>
      <c r="B66" t="s">
        <v>4664</v>
      </c>
      <c r="C66" t="s">
        <v>47</v>
      </c>
      <c r="D66" t="s">
        <v>661</v>
      </c>
      <c r="E66" t="s">
        <v>586</v>
      </c>
      <c r="F66" t="s">
        <v>2627</v>
      </c>
      <c r="G66" s="83" t="s">
        <v>1257</v>
      </c>
      <c r="H66" s="83" t="s">
        <v>1257</v>
      </c>
      <c r="I66" s="83"/>
      <c r="J66" s="83"/>
      <c r="K66" s="83"/>
      <c r="L66" s="83"/>
      <c r="M66" s="83"/>
      <c r="N66" s="83"/>
      <c r="O66" s="83" t="s">
        <v>1257</v>
      </c>
      <c r="P66" s="84" t="s">
        <v>1257</v>
      </c>
      <c r="Q66" s="30">
        <f t="shared" si="11"/>
        <v>0</v>
      </c>
      <c r="R66" s="28">
        <f t="shared" si="2"/>
        <v>0</v>
      </c>
      <c r="S66" s="28">
        <f t="shared" si="9"/>
        <v>0</v>
      </c>
      <c r="T66" s="28" t="str">
        <f t="shared" si="3"/>
        <v/>
      </c>
      <c r="U66" s="164" t="s">
        <v>1185</v>
      </c>
      <c r="V66" s="27">
        <f t="shared" si="14"/>
        <v>0</v>
      </c>
      <c r="W66" s="30"/>
      <c r="X66" s="30"/>
      <c r="Y66" s="28">
        <f t="shared" si="5"/>
        <v>0</v>
      </c>
      <c r="Z66" s="28">
        <f t="shared" si="13"/>
        <v>0</v>
      </c>
      <c r="AA66" s="28" t="str">
        <f t="shared" si="6"/>
        <v/>
      </c>
      <c r="AB66" s="21" t="str">
        <f t="shared" si="8"/>
        <v>Close Project</v>
      </c>
    </row>
    <row r="67" spans="1:28" hidden="1" x14ac:dyDescent="0.2">
      <c r="A67" s="14">
        <f t="shared" ref="A67:A130" si="15">$I$1</f>
        <v>2020</v>
      </c>
      <c r="B67" t="s">
        <v>4665</v>
      </c>
      <c r="C67" t="s">
        <v>47</v>
      </c>
      <c r="D67" t="s">
        <v>661</v>
      </c>
      <c r="E67" t="s">
        <v>587</v>
      </c>
      <c r="F67" t="s">
        <v>2627</v>
      </c>
      <c r="G67" s="83" t="s">
        <v>1257</v>
      </c>
      <c r="H67" s="83" t="s">
        <v>1257</v>
      </c>
      <c r="I67" s="83"/>
      <c r="J67" s="83"/>
      <c r="K67" s="83"/>
      <c r="L67" s="83"/>
      <c r="M67" s="83"/>
      <c r="N67" s="83"/>
      <c r="O67" s="83" t="s">
        <v>1257</v>
      </c>
      <c r="P67" s="84" t="s">
        <v>1257</v>
      </c>
      <c r="Q67" s="30">
        <f t="shared" si="11"/>
        <v>0</v>
      </c>
      <c r="R67" s="28">
        <f t="shared" ref="R67:R130" si="16">SUM(L67:N67)</f>
        <v>0</v>
      </c>
      <c r="S67" s="28">
        <f t="shared" si="9"/>
        <v>0</v>
      </c>
      <c r="T67" s="28" t="str">
        <f t="shared" ref="T67:T130" si="17">P67</f>
        <v/>
      </c>
      <c r="U67" s="164" t="s">
        <v>1185</v>
      </c>
      <c r="V67" s="27">
        <f t="shared" si="14"/>
        <v>0</v>
      </c>
      <c r="W67" s="30"/>
      <c r="X67" s="30"/>
      <c r="Y67" s="28">
        <f t="shared" ref="Y67:Y130" si="18">R67</f>
        <v>0</v>
      </c>
      <c r="Z67" s="28">
        <f t="shared" si="13"/>
        <v>0</v>
      </c>
      <c r="AA67" s="28" t="str">
        <f t="shared" ref="AA67:AA130" si="19">T67</f>
        <v/>
      </c>
      <c r="AB67" s="21" t="str">
        <f t="shared" si="8"/>
        <v>Close Project</v>
      </c>
    </row>
    <row r="68" spans="1:28" hidden="1" x14ac:dyDescent="0.2">
      <c r="A68" s="14">
        <f t="shared" si="15"/>
        <v>2020</v>
      </c>
      <c r="B68" t="s">
        <v>3495</v>
      </c>
      <c r="C68" t="s">
        <v>3339</v>
      </c>
      <c r="D68" t="s">
        <v>3340</v>
      </c>
      <c r="E68" t="s">
        <v>589</v>
      </c>
      <c r="F68" t="s">
        <v>6222</v>
      </c>
      <c r="G68" s="83" t="s">
        <v>1257</v>
      </c>
      <c r="H68" s="83" t="s">
        <v>1257</v>
      </c>
      <c r="I68" s="83"/>
      <c r="J68" s="83"/>
      <c r="K68" s="83"/>
      <c r="L68" s="83"/>
      <c r="M68" s="83"/>
      <c r="N68" s="83"/>
      <c r="O68" s="83" t="s">
        <v>1257</v>
      </c>
      <c r="P68" s="84">
        <v>90871.52</v>
      </c>
      <c r="Q68" s="30">
        <f t="shared" si="11"/>
        <v>0</v>
      </c>
      <c r="R68" s="28">
        <f t="shared" si="16"/>
        <v>0</v>
      </c>
      <c r="S68" s="28">
        <f t="shared" si="9"/>
        <v>0</v>
      </c>
      <c r="T68" s="28">
        <f t="shared" si="17"/>
        <v>90871.52</v>
      </c>
      <c r="U68" s="164" t="s">
        <v>1185</v>
      </c>
      <c r="V68" s="27">
        <f t="shared" si="14"/>
        <v>0</v>
      </c>
      <c r="W68" s="30"/>
      <c r="X68" s="30"/>
      <c r="Y68" s="28">
        <f t="shared" si="18"/>
        <v>0</v>
      </c>
      <c r="Z68" s="28">
        <f>IFERROR(H68-SUM(V68:X68)-Y68,0)</f>
        <v>0</v>
      </c>
      <c r="AA68" s="28">
        <f t="shared" si="19"/>
        <v>90871.52</v>
      </c>
      <c r="AB68" s="21" t="str">
        <f t="shared" ref="AB68:AB131" si="20">U68</f>
        <v>Close Project</v>
      </c>
    </row>
    <row r="69" spans="1:28" hidden="1" x14ac:dyDescent="0.2">
      <c r="A69" s="14">
        <f t="shared" si="15"/>
        <v>2020</v>
      </c>
      <c r="B69" t="s">
        <v>3496</v>
      </c>
      <c r="C69" t="s">
        <v>3339</v>
      </c>
      <c r="D69" t="s">
        <v>3340</v>
      </c>
      <c r="E69" t="s">
        <v>583</v>
      </c>
      <c r="F69" t="s">
        <v>6222</v>
      </c>
      <c r="G69" s="83" t="s">
        <v>1257</v>
      </c>
      <c r="H69" s="83" t="s">
        <v>1257</v>
      </c>
      <c r="I69" s="83"/>
      <c r="J69" s="83"/>
      <c r="K69" s="83"/>
      <c r="L69" s="83"/>
      <c r="M69" s="83"/>
      <c r="N69" s="83"/>
      <c r="O69" s="83" t="s">
        <v>1257</v>
      </c>
      <c r="P69" s="84">
        <v>-19692.510000000002</v>
      </c>
      <c r="Q69" s="30">
        <f t="shared" si="11"/>
        <v>0</v>
      </c>
      <c r="R69" s="28">
        <f t="shared" si="16"/>
        <v>0</v>
      </c>
      <c r="S69" s="28">
        <f t="shared" si="9"/>
        <v>0</v>
      </c>
      <c r="T69" s="28">
        <f t="shared" si="17"/>
        <v>-19692.510000000002</v>
      </c>
      <c r="U69" s="164" t="s">
        <v>1185</v>
      </c>
      <c r="V69" s="27">
        <f t="shared" si="14"/>
        <v>0</v>
      </c>
      <c r="W69" s="30"/>
      <c r="X69" s="30"/>
      <c r="Y69" s="28">
        <f t="shared" si="18"/>
        <v>0</v>
      </c>
      <c r="Z69" s="28">
        <f>IFERROR(H69-SUM(V69:X69)-Y69,0)</f>
        <v>0</v>
      </c>
      <c r="AA69" s="28">
        <f t="shared" si="19"/>
        <v>-19692.510000000002</v>
      </c>
      <c r="AB69" s="21" t="str">
        <f t="shared" si="20"/>
        <v>Close Project</v>
      </c>
    </row>
    <row r="70" spans="1:28" hidden="1" x14ac:dyDescent="0.2">
      <c r="A70" s="14">
        <f t="shared" si="15"/>
        <v>2020</v>
      </c>
      <c r="B70" t="s">
        <v>3497</v>
      </c>
      <c r="C70" t="s">
        <v>3339</v>
      </c>
      <c r="D70" t="s">
        <v>3340</v>
      </c>
      <c r="E70" t="s">
        <v>589</v>
      </c>
      <c r="F70" t="s">
        <v>6222</v>
      </c>
      <c r="G70" s="83" t="s">
        <v>1257</v>
      </c>
      <c r="H70" s="83" t="s">
        <v>1257</v>
      </c>
      <c r="I70" s="83"/>
      <c r="J70" s="83"/>
      <c r="K70" s="83"/>
      <c r="L70" s="83"/>
      <c r="M70" s="83"/>
      <c r="N70" s="83"/>
      <c r="O70" s="83" t="s">
        <v>1257</v>
      </c>
      <c r="P70" s="84" t="s">
        <v>1257</v>
      </c>
      <c r="Q70" s="30">
        <f t="shared" si="11"/>
        <v>0</v>
      </c>
      <c r="R70" s="28">
        <f t="shared" si="16"/>
        <v>0</v>
      </c>
      <c r="S70" s="28">
        <f t="shared" si="9"/>
        <v>0</v>
      </c>
      <c r="T70" s="28" t="str">
        <f t="shared" si="17"/>
        <v/>
      </c>
      <c r="U70" s="164" t="s">
        <v>1185</v>
      </c>
      <c r="V70" s="27">
        <f t="shared" si="14"/>
        <v>0</v>
      </c>
      <c r="W70" s="30"/>
      <c r="X70" s="30"/>
      <c r="Y70" s="28">
        <f t="shared" si="18"/>
        <v>0</v>
      </c>
      <c r="Z70" s="28">
        <f>IFERROR(H70-SUM(V70:X70)-Y70,0)</f>
        <v>0</v>
      </c>
      <c r="AA70" s="28" t="str">
        <f t="shared" si="19"/>
        <v/>
      </c>
      <c r="AB70" s="21" t="str">
        <f t="shared" si="20"/>
        <v>Close Project</v>
      </c>
    </row>
    <row r="71" spans="1:28" hidden="1" x14ac:dyDescent="0.2">
      <c r="A71" s="14">
        <f t="shared" si="15"/>
        <v>2020</v>
      </c>
      <c r="B71" t="s">
        <v>2632</v>
      </c>
      <c r="C71" t="s">
        <v>23</v>
      </c>
      <c r="D71" t="s">
        <v>664</v>
      </c>
      <c r="E71" t="s">
        <v>613</v>
      </c>
      <c r="F71" t="s">
        <v>2627</v>
      </c>
      <c r="G71" s="83" t="s">
        <v>1257</v>
      </c>
      <c r="H71" s="83" t="s">
        <v>1257</v>
      </c>
      <c r="I71" s="83"/>
      <c r="J71" s="83"/>
      <c r="K71" s="83"/>
      <c r="L71" s="83"/>
      <c r="M71" s="83"/>
      <c r="N71" s="83"/>
      <c r="O71" s="83" t="s">
        <v>1257</v>
      </c>
      <c r="P71" s="84" t="s">
        <v>1257</v>
      </c>
      <c r="Q71" s="30">
        <f t="shared" si="11"/>
        <v>0</v>
      </c>
      <c r="R71" s="28">
        <f t="shared" si="16"/>
        <v>0</v>
      </c>
      <c r="S71" s="28">
        <f t="shared" ref="S71:S134" si="21">IFERROR(G71-Q71-R71,0)</f>
        <v>0</v>
      </c>
      <c r="T71" s="28" t="str">
        <f t="shared" si="17"/>
        <v/>
      </c>
      <c r="U71" s="164" t="s">
        <v>1185</v>
      </c>
      <c r="V71" s="27">
        <f t="shared" si="14"/>
        <v>0</v>
      </c>
      <c r="W71" s="30"/>
      <c r="X71" s="30"/>
      <c r="Y71" s="28">
        <f t="shared" si="18"/>
        <v>0</v>
      </c>
      <c r="Z71" s="28">
        <f t="shared" ref="Z71:Z82" si="22">IFERROR(G71-SUM(V71:X71)-Y71,0)</f>
        <v>0</v>
      </c>
      <c r="AA71" s="28" t="str">
        <f t="shared" si="19"/>
        <v/>
      </c>
      <c r="AB71" s="21" t="str">
        <f t="shared" si="20"/>
        <v>Close Project</v>
      </c>
    </row>
    <row r="72" spans="1:28" hidden="1" x14ac:dyDescent="0.2">
      <c r="A72" s="14">
        <f t="shared" si="15"/>
        <v>2020</v>
      </c>
      <c r="B72" t="s">
        <v>2633</v>
      </c>
      <c r="C72" t="s">
        <v>23</v>
      </c>
      <c r="D72" t="s">
        <v>664</v>
      </c>
      <c r="E72" t="s">
        <v>614</v>
      </c>
      <c r="F72" t="s">
        <v>2627</v>
      </c>
      <c r="G72" s="83" t="s">
        <v>1257</v>
      </c>
      <c r="H72" s="83" t="s">
        <v>1257</v>
      </c>
      <c r="I72" s="83"/>
      <c r="J72" s="83"/>
      <c r="K72" s="83"/>
      <c r="L72" s="83"/>
      <c r="M72" s="83"/>
      <c r="N72" s="83"/>
      <c r="O72" s="83" t="s">
        <v>1257</v>
      </c>
      <c r="P72" s="84" t="s">
        <v>1257</v>
      </c>
      <c r="Q72" s="30">
        <f t="shared" si="11"/>
        <v>0</v>
      </c>
      <c r="R72" s="28">
        <f t="shared" si="16"/>
        <v>0</v>
      </c>
      <c r="S72" s="28">
        <f t="shared" si="21"/>
        <v>0</v>
      </c>
      <c r="T72" s="28" t="str">
        <f t="shared" si="17"/>
        <v/>
      </c>
      <c r="U72" s="164" t="s">
        <v>1185</v>
      </c>
      <c r="V72" s="27">
        <f t="shared" si="14"/>
        <v>0</v>
      </c>
      <c r="W72" s="30"/>
      <c r="X72" s="30"/>
      <c r="Y72" s="28">
        <f t="shared" si="18"/>
        <v>0</v>
      </c>
      <c r="Z72" s="28">
        <f t="shared" si="22"/>
        <v>0</v>
      </c>
      <c r="AA72" s="28" t="str">
        <f t="shared" si="19"/>
        <v/>
      </c>
      <c r="AB72" s="21" t="str">
        <f t="shared" si="20"/>
        <v>Close Project</v>
      </c>
    </row>
    <row r="73" spans="1:28" hidden="1" x14ac:dyDescent="0.2">
      <c r="A73" s="14">
        <f t="shared" si="15"/>
        <v>2020</v>
      </c>
      <c r="B73" t="s">
        <v>5745</v>
      </c>
      <c r="C73" t="s">
        <v>23</v>
      </c>
      <c r="D73" t="s">
        <v>664</v>
      </c>
      <c r="E73" t="s">
        <v>595</v>
      </c>
      <c r="F73" t="s">
        <v>2627</v>
      </c>
      <c r="G73" s="83" t="s">
        <v>1257</v>
      </c>
      <c r="H73" s="83" t="s">
        <v>1257</v>
      </c>
      <c r="I73" s="83"/>
      <c r="J73" s="83"/>
      <c r="K73" s="83"/>
      <c r="L73" s="83"/>
      <c r="M73" s="83"/>
      <c r="N73" s="83"/>
      <c r="O73" s="83" t="s">
        <v>1257</v>
      </c>
      <c r="P73" s="84" t="s">
        <v>1257</v>
      </c>
      <c r="Q73" s="30">
        <f t="shared" si="11"/>
        <v>0</v>
      </c>
      <c r="R73" s="28">
        <f t="shared" si="16"/>
        <v>0</v>
      </c>
      <c r="S73" s="28">
        <f t="shared" si="21"/>
        <v>0</v>
      </c>
      <c r="T73" s="28" t="str">
        <f t="shared" si="17"/>
        <v/>
      </c>
      <c r="U73" s="164" t="s">
        <v>1185</v>
      </c>
      <c r="V73" s="27">
        <f t="shared" si="14"/>
        <v>0</v>
      </c>
      <c r="W73" s="30"/>
      <c r="X73" s="30"/>
      <c r="Y73" s="28">
        <f t="shared" si="18"/>
        <v>0</v>
      </c>
      <c r="Z73" s="28">
        <f t="shared" si="22"/>
        <v>0</v>
      </c>
      <c r="AA73" s="28" t="str">
        <f t="shared" si="19"/>
        <v/>
      </c>
      <c r="AB73" s="21" t="str">
        <f t="shared" si="20"/>
        <v>Close Project</v>
      </c>
    </row>
    <row r="74" spans="1:28" hidden="1" x14ac:dyDescent="0.2">
      <c r="A74" s="14">
        <f t="shared" si="15"/>
        <v>2020</v>
      </c>
      <c r="B74" t="s">
        <v>5746</v>
      </c>
      <c r="C74" t="s">
        <v>23</v>
      </c>
      <c r="D74" t="s">
        <v>664</v>
      </c>
      <c r="E74" t="s">
        <v>600</v>
      </c>
      <c r="F74" t="s">
        <v>2627</v>
      </c>
      <c r="G74" s="83" t="s">
        <v>1257</v>
      </c>
      <c r="H74" s="83" t="s">
        <v>1257</v>
      </c>
      <c r="I74" s="83"/>
      <c r="J74" s="83"/>
      <c r="K74" s="83"/>
      <c r="L74" s="83"/>
      <c r="M74" s="83"/>
      <c r="N74" s="83"/>
      <c r="O74" s="83" t="s">
        <v>1257</v>
      </c>
      <c r="P74" s="84" t="s">
        <v>1257</v>
      </c>
      <c r="Q74" s="30">
        <f t="shared" ref="Q74:Q137" si="23">SUM(I74:K74)</f>
        <v>0</v>
      </c>
      <c r="R74" s="28">
        <f t="shared" si="16"/>
        <v>0</v>
      </c>
      <c r="S74" s="28">
        <f t="shared" si="21"/>
        <v>0</v>
      </c>
      <c r="T74" s="28" t="str">
        <f t="shared" si="17"/>
        <v/>
      </c>
      <c r="U74" s="164" t="s">
        <v>1185</v>
      </c>
      <c r="V74" s="27">
        <f t="shared" si="14"/>
        <v>0</v>
      </c>
      <c r="W74" s="30"/>
      <c r="X74" s="30"/>
      <c r="Y74" s="28">
        <f t="shared" si="18"/>
        <v>0</v>
      </c>
      <c r="Z74" s="28">
        <f t="shared" si="22"/>
        <v>0</v>
      </c>
      <c r="AA74" s="28" t="str">
        <f t="shared" si="19"/>
        <v/>
      </c>
      <c r="AB74" s="21" t="str">
        <f t="shared" si="20"/>
        <v>Close Project</v>
      </c>
    </row>
    <row r="75" spans="1:28" hidden="1" x14ac:dyDescent="0.2">
      <c r="A75" s="14">
        <f t="shared" si="15"/>
        <v>2020</v>
      </c>
      <c r="B75" t="s">
        <v>5747</v>
      </c>
      <c r="C75" t="s">
        <v>23</v>
      </c>
      <c r="D75" t="s">
        <v>664</v>
      </c>
      <c r="E75" t="s">
        <v>601</v>
      </c>
      <c r="F75" t="s">
        <v>2627</v>
      </c>
      <c r="G75" s="83" t="s">
        <v>1257</v>
      </c>
      <c r="H75" s="83" t="s">
        <v>1257</v>
      </c>
      <c r="I75" s="83"/>
      <c r="J75" s="83"/>
      <c r="K75" s="83"/>
      <c r="L75" s="83"/>
      <c r="M75" s="83"/>
      <c r="N75" s="83"/>
      <c r="O75" s="83" t="s">
        <v>1257</v>
      </c>
      <c r="P75" s="84" t="s">
        <v>1257</v>
      </c>
      <c r="Q75" s="30">
        <f t="shared" si="23"/>
        <v>0</v>
      </c>
      <c r="R75" s="28">
        <f t="shared" si="16"/>
        <v>0</v>
      </c>
      <c r="S75" s="28">
        <f t="shared" si="21"/>
        <v>0</v>
      </c>
      <c r="T75" s="28" t="str">
        <f t="shared" si="17"/>
        <v/>
      </c>
      <c r="U75" s="164" t="s">
        <v>1185</v>
      </c>
      <c r="V75" s="27">
        <f t="shared" si="14"/>
        <v>0</v>
      </c>
      <c r="W75" s="30"/>
      <c r="X75" s="30"/>
      <c r="Y75" s="28">
        <f t="shared" si="18"/>
        <v>0</v>
      </c>
      <c r="Z75" s="28">
        <f t="shared" si="22"/>
        <v>0</v>
      </c>
      <c r="AA75" s="28" t="str">
        <f t="shared" si="19"/>
        <v/>
      </c>
      <c r="AB75" s="21" t="str">
        <f t="shared" si="20"/>
        <v>Close Project</v>
      </c>
    </row>
    <row r="76" spans="1:28" hidden="1" x14ac:dyDescent="0.2">
      <c r="A76" s="14">
        <f t="shared" si="15"/>
        <v>2020</v>
      </c>
      <c r="B76" t="s">
        <v>5748</v>
      </c>
      <c r="C76" t="s">
        <v>23</v>
      </c>
      <c r="D76" t="s">
        <v>664</v>
      </c>
      <c r="E76" t="s">
        <v>596</v>
      </c>
      <c r="F76" t="s">
        <v>2627</v>
      </c>
      <c r="G76" s="83" t="s">
        <v>1257</v>
      </c>
      <c r="H76" s="83" t="s">
        <v>1257</v>
      </c>
      <c r="I76" s="83"/>
      <c r="J76" s="83"/>
      <c r="K76" s="83"/>
      <c r="L76" s="83"/>
      <c r="M76" s="83"/>
      <c r="N76" s="83"/>
      <c r="O76" s="83" t="s">
        <v>1257</v>
      </c>
      <c r="P76" s="84" t="s">
        <v>1257</v>
      </c>
      <c r="Q76" s="30">
        <f t="shared" si="23"/>
        <v>0</v>
      </c>
      <c r="R76" s="28">
        <f t="shared" si="16"/>
        <v>0</v>
      </c>
      <c r="S76" s="28">
        <f t="shared" si="21"/>
        <v>0</v>
      </c>
      <c r="T76" s="28" t="str">
        <f t="shared" si="17"/>
        <v/>
      </c>
      <c r="U76" s="164" t="s">
        <v>1185</v>
      </c>
      <c r="V76" s="27">
        <f t="shared" si="14"/>
        <v>0</v>
      </c>
      <c r="W76" s="30"/>
      <c r="X76" s="30"/>
      <c r="Y76" s="28">
        <f t="shared" si="18"/>
        <v>0</v>
      </c>
      <c r="Z76" s="28">
        <f t="shared" si="22"/>
        <v>0</v>
      </c>
      <c r="AA76" s="28" t="str">
        <f t="shared" si="19"/>
        <v/>
      </c>
      <c r="AB76" s="21" t="str">
        <f t="shared" si="20"/>
        <v>Close Project</v>
      </c>
    </row>
    <row r="77" spans="1:28" hidden="1" x14ac:dyDescent="0.2">
      <c r="A77" s="14">
        <f t="shared" si="15"/>
        <v>2020</v>
      </c>
      <c r="B77" t="s">
        <v>5750</v>
      </c>
      <c r="C77" t="s">
        <v>23</v>
      </c>
      <c r="D77" t="s">
        <v>664</v>
      </c>
      <c r="E77" t="s">
        <v>600</v>
      </c>
      <c r="F77" t="s">
        <v>2627</v>
      </c>
      <c r="G77" s="83" t="s">
        <v>1257</v>
      </c>
      <c r="H77" s="83" t="s">
        <v>1257</v>
      </c>
      <c r="I77" s="83"/>
      <c r="J77" s="83"/>
      <c r="K77" s="83"/>
      <c r="L77" s="83"/>
      <c r="M77" s="83"/>
      <c r="N77" s="83"/>
      <c r="O77" s="83" t="s">
        <v>1257</v>
      </c>
      <c r="P77" s="84" t="s">
        <v>1257</v>
      </c>
      <c r="Q77" s="30">
        <f t="shared" si="23"/>
        <v>0</v>
      </c>
      <c r="R77" s="28">
        <f t="shared" si="16"/>
        <v>0</v>
      </c>
      <c r="S77" s="28">
        <f t="shared" si="21"/>
        <v>0</v>
      </c>
      <c r="T77" s="28" t="str">
        <f t="shared" si="17"/>
        <v/>
      </c>
      <c r="U77" s="164" t="s">
        <v>1185</v>
      </c>
      <c r="V77" s="27">
        <f t="shared" si="14"/>
        <v>0</v>
      </c>
      <c r="W77" s="30"/>
      <c r="X77" s="30"/>
      <c r="Y77" s="28">
        <f t="shared" si="18"/>
        <v>0</v>
      </c>
      <c r="Z77" s="28">
        <f t="shared" si="22"/>
        <v>0</v>
      </c>
      <c r="AA77" s="28" t="str">
        <f t="shared" si="19"/>
        <v/>
      </c>
      <c r="AB77" s="21" t="str">
        <f t="shared" si="20"/>
        <v>Close Project</v>
      </c>
    </row>
    <row r="78" spans="1:28" hidden="1" x14ac:dyDescent="0.2">
      <c r="A78" s="14">
        <f t="shared" si="15"/>
        <v>2020</v>
      </c>
      <c r="B78" t="s">
        <v>2640</v>
      </c>
      <c r="C78" t="s">
        <v>25</v>
      </c>
      <c r="D78" t="s">
        <v>666</v>
      </c>
      <c r="E78" t="s">
        <v>584</v>
      </c>
      <c r="F78" t="s">
        <v>2627</v>
      </c>
      <c r="G78" s="83" t="s">
        <v>1257</v>
      </c>
      <c r="H78" s="83" t="s">
        <v>1257</v>
      </c>
      <c r="I78" s="83"/>
      <c r="J78" s="83"/>
      <c r="K78" s="83"/>
      <c r="L78" s="83"/>
      <c r="M78" s="83"/>
      <c r="N78" s="83"/>
      <c r="O78" s="83" t="s">
        <v>1257</v>
      </c>
      <c r="P78" s="84" t="s">
        <v>1257</v>
      </c>
      <c r="Q78" s="30">
        <f t="shared" si="23"/>
        <v>0</v>
      </c>
      <c r="R78" s="28">
        <f t="shared" si="16"/>
        <v>0</v>
      </c>
      <c r="S78" s="28">
        <f t="shared" si="21"/>
        <v>0</v>
      </c>
      <c r="T78" s="28" t="str">
        <f t="shared" si="17"/>
        <v/>
      </c>
      <c r="U78" s="164" t="s">
        <v>1185</v>
      </c>
      <c r="V78" s="27">
        <f t="shared" ref="V78:V109" si="24">Q78</f>
        <v>0</v>
      </c>
      <c r="W78" s="30"/>
      <c r="X78" s="30"/>
      <c r="Y78" s="28">
        <f t="shared" si="18"/>
        <v>0</v>
      </c>
      <c r="Z78" s="28">
        <f t="shared" si="22"/>
        <v>0</v>
      </c>
      <c r="AA78" s="28" t="str">
        <f t="shared" si="19"/>
        <v/>
      </c>
      <c r="AB78" s="21" t="str">
        <f t="shared" si="20"/>
        <v>Close Project</v>
      </c>
    </row>
    <row r="79" spans="1:28" hidden="1" x14ac:dyDescent="0.2">
      <c r="A79" s="14">
        <f t="shared" si="15"/>
        <v>2020</v>
      </c>
      <c r="B79" t="s">
        <v>2641</v>
      </c>
      <c r="C79" t="s">
        <v>25</v>
      </c>
      <c r="D79" t="s">
        <v>666</v>
      </c>
      <c r="E79" t="s">
        <v>613</v>
      </c>
      <c r="F79" t="s">
        <v>2627</v>
      </c>
      <c r="G79" s="83" t="s">
        <v>1257</v>
      </c>
      <c r="H79" s="83" t="s">
        <v>1257</v>
      </c>
      <c r="I79" s="83"/>
      <c r="J79" s="83"/>
      <c r="K79" s="83"/>
      <c r="L79" s="83"/>
      <c r="M79" s="83"/>
      <c r="N79" s="83"/>
      <c r="O79" s="83" t="s">
        <v>1257</v>
      </c>
      <c r="P79" s="84" t="s">
        <v>1257</v>
      </c>
      <c r="Q79" s="30">
        <f t="shared" si="23"/>
        <v>0</v>
      </c>
      <c r="R79" s="28">
        <f t="shared" si="16"/>
        <v>0</v>
      </c>
      <c r="S79" s="28">
        <f t="shared" si="21"/>
        <v>0</v>
      </c>
      <c r="T79" s="28" t="str">
        <f t="shared" si="17"/>
        <v/>
      </c>
      <c r="U79" s="164" t="s">
        <v>1185</v>
      </c>
      <c r="V79" s="27">
        <f t="shared" si="24"/>
        <v>0</v>
      </c>
      <c r="W79" s="30"/>
      <c r="X79" s="30"/>
      <c r="Y79" s="28">
        <f t="shared" si="18"/>
        <v>0</v>
      </c>
      <c r="Z79" s="28">
        <f t="shared" si="22"/>
        <v>0</v>
      </c>
      <c r="AA79" s="28" t="str">
        <f t="shared" si="19"/>
        <v/>
      </c>
      <c r="AB79" s="21" t="str">
        <f t="shared" si="20"/>
        <v>Close Project</v>
      </c>
    </row>
    <row r="80" spans="1:28" hidden="1" x14ac:dyDescent="0.2">
      <c r="A80" s="14">
        <f t="shared" si="15"/>
        <v>2020</v>
      </c>
      <c r="B80" t="s">
        <v>2642</v>
      </c>
      <c r="C80" t="s">
        <v>25</v>
      </c>
      <c r="D80" t="s">
        <v>666</v>
      </c>
      <c r="E80" t="s">
        <v>593</v>
      </c>
      <c r="F80" t="s">
        <v>2627</v>
      </c>
      <c r="G80" s="83" t="s">
        <v>1257</v>
      </c>
      <c r="H80" s="83" t="s">
        <v>1257</v>
      </c>
      <c r="I80" s="83"/>
      <c r="J80" s="83"/>
      <c r="K80" s="83"/>
      <c r="L80" s="83"/>
      <c r="M80" s="83"/>
      <c r="N80" s="83"/>
      <c r="O80" s="83" t="s">
        <v>1257</v>
      </c>
      <c r="P80" s="84" t="s">
        <v>1257</v>
      </c>
      <c r="Q80" s="30">
        <f t="shared" si="23"/>
        <v>0</v>
      </c>
      <c r="R80" s="28">
        <f t="shared" si="16"/>
        <v>0</v>
      </c>
      <c r="S80" s="28">
        <f t="shared" si="21"/>
        <v>0</v>
      </c>
      <c r="T80" s="28" t="str">
        <f t="shared" si="17"/>
        <v/>
      </c>
      <c r="U80" s="164" t="s">
        <v>1185</v>
      </c>
      <c r="V80" s="27">
        <f t="shared" si="24"/>
        <v>0</v>
      </c>
      <c r="W80" s="30"/>
      <c r="X80" s="30"/>
      <c r="Y80" s="28">
        <f t="shared" si="18"/>
        <v>0</v>
      </c>
      <c r="Z80" s="28">
        <f t="shared" si="22"/>
        <v>0</v>
      </c>
      <c r="AA80" s="28" t="str">
        <f t="shared" si="19"/>
        <v/>
      </c>
      <c r="AB80" s="21" t="str">
        <f t="shared" si="20"/>
        <v>Close Project</v>
      </c>
    </row>
    <row r="81" spans="1:28" hidden="1" x14ac:dyDescent="0.2">
      <c r="A81" s="14">
        <f t="shared" si="15"/>
        <v>2020</v>
      </c>
      <c r="B81" t="s">
        <v>2644</v>
      </c>
      <c r="C81" t="s">
        <v>25</v>
      </c>
      <c r="D81" t="s">
        <v>666</v>
      </c>
      <c r="E81" t="s">
        <v>582</v>
      </c>
      <c r="F81" t="s">
        <v>2627</v>
      </c>
      <c r="G81" s="83" t="s">
        <v>1257</v>
      </c>
      <c r="H81" s="83" t="s">
        <v>1257</v>
      </c>
      <c r="I81" s="83"/>
      <c r="J81" s="83"/>
      <c r="K81" s="83"/>
      <c r="L81" s="83"/>
      <c r="M81" s="83"/>
      <c r="N81" s="83"/>
      <c r="O81" s="83" t="s">
        <v>1257</v>
      </c>
      <c r="P81" s="84" t="s">
        <v>1257</v>
      </c>
      <c r="Q81" s="30">
        <f t="shared" si="23"/>
        <v>0</v>
      </c>
      <c r="R81" s="28">
        <f t="shared" si="16"/>
        <v>0</v>
      </c>
      <c r="S81" s="28">
        <f t="shared" si="21"/>
        <v>0</v>
      </c>
      <c r="T81" s="28" t="str">
        <f t="shared" si="17"/>
        <v/>
      </c>
      <c r="U81" s="164" t="s">
        <v>1185</v>
      </c>
      <c r="V81" s="27">
        <f t="shared" si="24"/>
        <v>0</v>
      </c>
      <c r="W81" s="30"/>
      <c r="X81" s="30"/>
      <c r="Y81" s="28">
        <f t="shared" si="18"/>
        <v>0</v>
      </c>
      <c r="Z81" s="28">
        <f t="shared" si="22"/>
        <v>0</v>
      </c>
      <c r="AA81" s="28" t="str">
        <f t="shared" si="19"/>
        <v/>
      </c>
      <c r="AB81" s="21" t="str">
        <f t="shared" si="20"/>
        <v>Close Project</v>
      </c>
    </row>
    <row r="82" spans="1:28" hidden="1" x14ac:dyDescent="0.2">
      <c r="A82" s="14">
        <f t="shared" si="15"/>
        <v>2020</v>
      </c>
      <c r="B82" t="s">
        <v>2645</v>
      </c>
      <c r="C82" t="s">
        <v>25</v>
      </c>
      <c r="D82" t="s">
        <v>666</v>
      </c>
      <c r="E82" t="s">
        <v>598</v>
      </c>
      <c r="F82" t="s">
        <v>2627</v>
      </c>
      <c r="G82" s="83" t="s">
        <v>1257</v>
      </c>
      <c r="H82" s="83" t="s">
        <v>1257</v>
      </c>
      <c r="I82" s="83"/>
      <c r="J82" s="83"/>
      <c r="K82" s="83"/>
      <c r="L82" s="83"/>
      <c r="M82" s="83"/>
      <c r="N82" s="83"/>
      <c r="O82" s="83" t="s">
        <v>1257</v>
      </c>
      <c r="P82" s="84" t="s">
        <v>1257</v>
      </c>
      <c r="Q82" s="30">
        <f t="shared" si="23"/>
        <v>0</v>
      </c>
      <c r="R82" s="28">
        <f t="shared" si="16"/>
        <v>0</v>
      </c>
      <c r="S82" s="28">
        <f t="shared" si="21"/>
        <v>0</v>
      </c>
      <c r="T82" s="28" t="str">
        <f t="shared" si="17"/>
        <v/>
      </c>
      <c r="U82" s="164" t="s">
        <v>1185</v>
      </c>
      <c r="V82" s="27">
        <f t="shared" si="24"/>
        <v>0</v>
      </c>
      <c r="W82" s="30"/>
      <c r="X82" s="30"/>
      <c r="Y82" s="28">
        <f t="shared" si="18"/>
        <v>0</v>
      </c>
      <c r="Z82" s="28">
        <f t="shared" si="22"/>
        <v>0</v>
      </c>
      <c r="AA82" s="28" t="str">
        <f t="shared" si="19"/>
        <v/>
      </c>
      <c r="AB82" s="21" t="str">
        <f t="shared" si="20"/>
        <v>Close Project</v>
      </c>
    </row>
    <row r="83" spans="1:28" hidden="1" x14ac:dyDescent="0.2">
      <c r="A83" s="14">
        <f t="shared" si="15"/>
        <v>2020</v>
      </c>
      <c r="B83" t="s">
        <v>2653</v>
      </c>
      <c r="C83" t="s">
        <v>27</v>
      </c>
      <c r="D83" t="s">
        <v>935</v>
      </c>
      <c r="E83" t="s">
        <v>613</v>
      </c>
      <c r="F83" t="s">
        <v>2627</v>
      </c>
      <c r="G83" s="83" t="s">
        <v>1257</v>
      </c>
      <c r="H83" s="83" t="s">
        <v>1257</v>
      </c>
      <c r="I83" s="83"/>
      <c r="J83" s="83"/>
      <c r="K83" s="83"/>
      <c r="L83" s="83"/>
      <c r="M83" s="83"/>
      <c r="N83" s="83"/>
      <c r="O83" s="83" t="s">
        <v>1257</v>
      </c>
      <c r="P83" s="84" t="s">
        <v>1257</v>
      </c>
      <c r="Q83" s="30">
        <f t="shared" si="23"/>
        <v>0</v>
      </c>
      <c r="R83" s="28">
        <f t="shared" si="16"/>
        <v>0</v>
      </c>
      <c r="S83" s="28">
        <f t="shared" si="21"/>
        <v>0</v>
      </c>
      <c r="T83" s="28" t="str">
        <f t="shared" si="17"/>
        <v/>
      </c>
      <c r="U83" s="164" t="s">
        <v>1185</v>
      </c>
      <c r="V83" s="27">
        <f t="shared" si="24"/>
        <v>0</v>
      </c>
      <c r="W83" s="30"/>
      <c r="X83" s="30"/>
      <c r="Y83" s="28">
        <f t="shared" si="18"/>
        <v>0</v>
      </c>
      <c r="Z83" s="28">
        <f>IFERROR(H83-SUM(V83:X83)-Y83,0)</f>
        <v>0</v>
      </c>
      <c r="AA83" s="28" t="str">
        <f t="shared" si="19"/>
        <v/>
      </c>
      <c r="AB83" s="21" t="str">
        <f t="shared" si="20"/>
        <v>Close Project</v>
      </c>
    </row>
    <row r="84" spans="1:28" hidden="1" x14ac:dyDescent="0.2">
      <c r="A84" s="14">
        <f t="shared" si="15"/>
        <v>2020</v>
      </c>
      <c r="B84" t="s">
        <v>3644</v>
      </c>
      <c r="C84" t="s">
        <v>27</v>
      </c>
      <c r="D84" t="s">
        <v>935</v>
      </c>
      <c r="E84" t="s">
        <v>596</v>
      </c>
      <c r="F84" t="s">
        <v>2627</v>
      </c>
      <c r="G84" s="83" t="s">
        <v>1257</v>
      </c>
      <c r="H84" s="83" t="s">
        <v>1257</v>
      </c>
      <c r="I84" s="83"/>
      <c r="J84" s="83"/>
      <c r="K84" s="83"/>
      <c r="L84" s="83"/>
      <c r="M84" s="83"/>
      <c r="N84" s="83"/>
      <c r="O84" s="83" t="s">
        <v>1257</v>
      </c>
      <c r="P84" s="84" t="s">
        <v>1257</v>
      </c>
      <c r="Q84" s="30">
        <f t="shared" si="23"/>
        <v>0</v>
      </c>
      <c r="R84" s="28">
        <f t="shared" si="16"/>
        <v>0</v>
      </c>
      <c r="S84" s="28">
        <f t="shared" si="21"/>
        <v>0</v>
      </c>
      <c r="T84" s="28" t="str">
        <f t="shared" si="17"/>
        <v/>
      </c>
      <c r="U84" s="164" t="s">
        <v>1185</v>
      </c>
      <c r="V84" s="27">
        <f t="shared" si="24"/>
        <v>0</v>
      </c>
      <c r="W84" s="30"/>
      <c r="X84" s="30"/>
      <c r="Y84" s="28">
        <f t="shared" si="18"/>
        <v>0</v>
      </c>
      <c r="Z84" s="28">
        <f>IFERROR(H84-SUM(V84:X84)-Y84,0)</f>
        <v>0</v>
      </c>
      <c r="AA84" s="28" t="str">
        <f t="shared" si="19"/>
        <v/>
      </c>
      <c r="AB84" s="21" t="str">
        <f t="shared" si="20"/>
        <v>Close Project</v>
      </c>
    </row>
    <row r="85" spans="1:28" hidden="1" x14ac:dyDescent="0.2">
      <c r="A85" s="14">
        <f t="shared" si="15"/>
        <v>2020</v>
      </c>
      <c r="B85" t="s">
        <v>2659</v>
      </c>
      <c r="C85" t="s">
        <v>1863</v>
      </c>
      <c r="D85" t="s">
        <v>1864</v>
      </c>
      <c r="E85" t="s">
        <v>594</v>
      </c>
      <c r="F85" t="s">
        <v>2627</v>
      </c>
      <c r="G85" s="83" t="s">
        <v>1257</v>
      </c>
      <c r="H85" s="83" t="s">
        <v>1257</v>
      </c>
      <c r="I85" s="83"/>
      <c r="J85" s="83"/>
      <c r="K85" s="83"/>
      <c r="L85" s="83"/>
      <c r="M85" s="83"/>
      <c r="N85" s="83"/>
      <c r="O85" s="83" t="s">
        <v>1257</v>
      </c>
      <c r="P85" s="84" t="s">
        <v>1257</v>
      </c>
      <c r="Q85" s="30">
        <f t="shared" si="23"/>
        <v>0</v>
      </c>
      <c r="R85" s="28">
        <f t="shared" si="16"/>
        <v>0</v>
      </c>
      <c r="S85" s="28">
        <f t="shared" si="21"/>
        <v>0</v>
      </c>
      <c r="T85" s="28" t="str">
        <f t="shared" si="17"/>
        <v/>
      </c>
      <c r="U85" s="164" t="s">
        <v>1185</v>
      </c>
      <c r="V85" s="27">
        <f t="shared" si="24"/>
        <v>0</v>
      </c>
      <c r="W85" s="30"/>
      <c r="X85" s="30"/>
      <c r="Y85" s="28">
        <f t="shared" si="18"/>
        <v>0</v>
      </c>
      <c r="Z85" s="28">
        <f t="shared" ref="Z85:Z117" si="25">IFERROR(G85-SUM(V85:X85)-Y85,0)</f>
        <v>0</v>
      </c>
      <c r="AA85" s="28" t="str">
        <f t="shared" si="19"/>
        <v/>
      </c>
      <c r="AB85" s="21" t="str">
        <f t="shared" si="20"/>
        <v>Close Project</v>
      </c>
    </row>
    <row r="86" spans="1:28" hidden="1" x14ac:dyDescent="0.2">
      <c r="A86" s="14">
        <f t="shared" si="15"/>
        <v>2020</v>
      </c>
      <c r="B86" t="s">
        <v>2660</v>
      </c>
      <c r="C86" t="s">
        <v>1863</v>
      </c>
      <c r="D86" t="s">
        <v>1864</v>
      </c>
      <c r="E86" t="s">
        <v>596</v>
      </c>
      <c r="F86" t="s">
        <v>2627</v>
      </c>
      <c r="G86" s="83" t="s">
        <v>1257</v>
      </c>
      <c r="H86" s="83" t="s">
        <v>1257</v>
      </c>
      <c r="I86" s="83"/>
      <c r="J86" s="83"/>
      <c r="K86" s="83"/>
      <c r="L86" s="83"/>
      <c r="M86" s="83"/>
      <c r="N86" s="83"/>
      <c r="O86" s="83" t="s">
        <v>1257</v>
      </c>
      <c r="P86" s="84" t="s">
        <v>1257</v>
      </c>
      <c r="Q86" s="30">
        <f t="shared" si="23"/>
        <v>0</v>
      </c>
      <c r="R86" s="28">
        <f t="shared" si="16"/>
        <v>0</v>
      </c>
      <c r="S86" s="28">
        <f t="shared" si="21"/>
        <v>0</v>
      </c>
      <c r="T86" s="28" t="str">
        <f t="shared" si="17"/>
        <v/>
      </c>
      <c r="U86" s="164" t="s">
        <v>1185</v>
      </c>
      <c r="V86" s="27">
        <f t="shared" si="24"/>
        <v>0</v>
      </c>
      <c r="W86" s="30"/>
      <c r="X86" s="30"/>
      <c r="Y86" s="28">
        <f t="shared" si="18"/>
        <v>0</v>
      </c>
      <c r="Z86" s="28">
        <f t="shared" si="25"/>
        <v>0</v>
      </c>
      <c r="AA86" s="28" t="str">
        <f t="shared" si="19"/>
        <v/>
      </c>
      <c r="AB86" s="21" t="str">
        <f t="shared" si="20"/>
        <v>Close Project</v>
      </c>
    </row>
    <row r="87" spans="1:28" hidden="1" x14ac:dyDescent="0.2">
      <c r="A87" s="14">
        <f t="shared" si="15"/>
        <v>2020</v>
      </c>
      <c r="B87" t="s">
        <v>2661</v>
      </c>
      <c r="C87" t="s">
        <v>1863</v>
      </c>
      <c r="D87" t="s">
        <v>1864</v>
      </c>
      <c r="E87" t="s">
        <v>597</v>
      </c>
      <c r="F87" t="s">
        <v>2627</v>
      </c>
      <c r="G87" s="83" t="s">
        <v>1257</v>
      </c>
      <c r="H87" s="83" t="s">
        <v>1257</v>
      </c>
      <c r="I87" s="83"/>
      <c r="J87" s="83"/>
      <c r="K87" s="83"/>
      <c r="L87" s="83"/>
      <c r="M87" s="83"/>
      <c r="N87" s="83"/>
      <c r="O87" s="83" t="s">
        <v>1257</v>
      </c>
      <c r="P87" s="84" t="s">
        <v>1257</v>
      </c>
      <c r="Q87" s="30">
        <f t="shared" si="23"/>
        <v>0</v>
      </c>
      <c r="R87" s="28">
        <f t="shared" si="16"/>
        <v>0</v>
      </c>
      <c r="S87" s="28">
        <f t="shared" si="21"/>
        <v>0</v>
      </c>
      <c r="T87" s="28" t="str">
        <f t="shared" si="17"/>
        <v/>
      </c>
      <c r="U87" s="164" t="s">
        <v>1185</v>
      </c>
      <c r="V87" s="27">
        <f t="shared" si="24"/>
        <v>0</v>
      </c>
      <c r="W87" s="30"/>
      <c r="X87" s="30"/>
      <c r="Y87" s="28">
        <f t="shared" si="18"/>
        <v>0</v>
      </c>
      <c r="Z87" s="28">
        <f t="shared" si="25"/>
        <v>0</v>
      </c>
      <c r="AA87" s="28" t="str">
        <f t="shared" si="19"/>
        <v/>
      </c>
      <c r="AB87" s="21" t="str">
        <f t="shared" si="20"/>
        <v>Close Project</v>
      </c>
    </row>
    <row r="88" spans="1:28" hidden="1" x14ac:dyDescent="0.2">
      <c r="A88" s="14">
        <f t="shared" si="15"/>
        <v>2020</v>
      </c>
      <c r="B88" t="s">
        <v>2662</v>
      </c>
      <c r="C88" t="s">
        <v>1863</v>
      </c>
      <c r="D88" t="s">
        <v>1864</v>
      </c>
      <c r="E88" t="s">
        <v>598</v>
      </c>
      <c r="F88" t="s">
        <v>2627</v>
      </c>
      <c r="G88" s="83" t="s">
        <v>1257</v>
      </c>
      <c r="H88" s="83" t="s">
        <v>1257</v>
      </c>
      <c r="I88" s="83"/>
      <c r="J88" s="83"/>
      <c r="K88" s="83"/>
      <c r="L88" s="83"/>
      <c r="M88" s="83"/>
      <c r="N88" s="83"/>
      <c r="O88" s="83" t="s">
        <v>1257</v>
      </c>
      <c r="P88" s="84" t="s">
        <v>1257</v>
      </c>
      <c r="Q88" s="30">
        <f t="shared" si="23"/>
        <v>0</v>
      </c>
      <c r="R88" s="28">
        <f t="shared" si="16"/>
        <v>0</v>
      </c>
      <c r="S88" s="28">
        <f t="shared" si="21"/>
        <v>0</v>
      </c>
      <c r="T88" s="28" t="str">
        <f t="shared" si="17"/>
        <v/>
      </c>
      <c r="U88" s="164" t="s">
        <v>1185</v>
      </c>
      <c r="V88" s="27">
        <f t="shared" si="24"/>
        <v>0</v>
      </c>
      <c r="W88" s="30"/>
      <c r="X88" s="30"/>
      <c r="Y88" s="28">
        <f t="shared" si="18"/>
        <v>0</v>
      </c>
      <c r="Z88" s="28">
        <f t="shared" si="25"/>
        <v>0</v>
      </c>
      <c r="AA88" s="28" t="str">
        <f t="shared" si="19"/>
        <v/>
      </c>
      <c r="AB88" s="21" t="str">
        <f t="shared" si="20"/>
        <v>Close Project</v>
      </c>
    </row>
    <row r="89" spans="1:28" hidden="1" x14ac:dyDescent="0.2">
      <c r="A89" s="14">
        <f t="shared" si="15"/>
        <v>2020</v>
      </c>
      <c r="B89" t="s">
        <v>2663</v>
      </c>
      <c r="C89" t="s">
        <v>1863</v>
      </c>
      <c r="D89" t="s">
        <v>1864</v>
      </c>
      <c r="E89" t="s">
        <v>602</v>
      </c>
      <c r="F89" t="s">
        <v>2627</v>
      </c>
      <c r="G89" s="83" t="s">
        <v>1257</v>
      </c>
      <c r="H89" s="83" t="s">
        <v>1257</v>
      </c>
      <c r="I89" s="83"/>
      <c r="J89" s="83"/>
      <c r="K89" s="83"/>
      <c r="L89" s="83"/>
      <c r="M89" s="83"/>
      <c r="N89" s="83"/>
      <c r="O89" s="83" t="s">
        <v>1257</v>
      </c>
      <c r="P89" s="84" t="s">
        <v>1257</v>
      </c>
      <c r="Q89" s="30">
        <f t="shared" si="23"/>
        <v>0</v>
      </c>
      <c r="R89" s="28">
        <f t="shared" si="16"/>
        <v>0</v>
      </c>
      <c r="S89" s="28">
        <f t="shared" si="21"/>
        <v>0</v>
      </c>
      <c r="T89" s="28" t="str">
        <f t="shared" si="17"/>
        <v/>
      </c>
      <c r="U89" s="164" t="s">
        <v>1185</v>
      </c>
      <c r="V89" s="27">
        <f t="shared" si="24"/>
        <v>0</v>
      </c>
      <c r="W89" s="30"/>
      <c r="X89" s="30"/>
      <c r="Y89" s="28">
        <f t="shared" si="18"/>
        <v>0</v>
      </c>
      <c r="Z89" s="28">
        <f t="shared" si="25"/>
        <v>0</v>
      </c>
      <c r="AA89" s="28" t="str">
        <f t="shared" si="19"/>
        <v/>
      </c>
      <c r="AB89" s="21" t="str">
        <f t="shared" si="20"/>
        <v>Close Project</v>
      </c>
    </row>
    <row r="90" spans="1:28" hidden="1" x14ac:dyDescent="0.2">
      <c r="A90" s="14">
        <f t="shared" si="15"/>
        <v>2020</v>
      </c>
      <c r="B90" t="s">
        <v>5931</v>
      </c>
      <c r="C90" t="s">
        <v>1863</v>
      </c>
      <c r="D90" t="s">
        <v>1864</v>
      </c>
      <c r="E90" t="s">
        <v>595</v>
      </c>
      <c r="F90" t="s">
        <v>2627</v>
      </c>
      <c r="G90" s="83" t="s">
        <v>1257</v>
      </c>
      <c r="H90" s="83" t="s">
        <v>1257</v>
      </c>
      <c r="I90" s="83"/>
      <c r="J90" s="83"/>
      <c r="K90" s="83"/>
      <c r="L90" s="83"/>
      <c r="M90" s="83"/>
      <c r="N90" s="83"/>
      <c r="O90" s="83" t="s">
        <v>1257</v>
      </c>
      <c r="P90" s="84" t="s">
        <v>1257</v>
      </c>
      <c r="Q90" s="30">
        <f t="shared" si="23"/>
        <v>0</v>
      </c>
      <c r="R90" s="28">
        <f t="shared" si="16"/>
        <v>0</v>
      </c>
      <c r="S90" s="28">
        <f t="shared" si="21"/>
        <v>0</v>
      </c>
      <c r="T90" s="28" t="str">
        <f t="shared" si="17"/>
        <v/>
      </c>
      <c r="U90" s="164" t="s">
        <v>1185</v>
      </c>
      <c r="V90" s="27">
        <f t="shared" si="24"/>
        <v>0</v>
      </c>
      <c r="W90" s="30"/>
      <c r="X90" s="30"/>
      <c r="Y90" s="28">
        <f t="shared" si="18"/>
        <v>0</v>
      </c>
      <c r="Z90" s="28">
        <f t="shared" si="25"/>
        <v>0</v>
      </c>
      <c r="AA90" s="28" t="str">
        <f t="shared" si="19"/>
        <v/>
      </c>
      <c r="AB90" s="21" t="str">
        <f t="shared" si="20"/>
        <v>Close Project</v>
      </c>
    </row>
    <row r="91" spans="1:28" hidden="1" x14ac:dyDescent="0.2">
      <c r="A91" s="14">
        <f t="shared" si="15"/>
        <v>2020</v>
      </c>
      <c r="B91" t="s">
        <v>5932</v>
      </c>
      <c r="C91" t="s">
        <v>1863</v>
      </c>
      <c r="D91" t="s">
        <v>1864</v>
      </c>
      <c r="E91" t="s">
        <v>601</v>
      </c>
      <c r="F91" t="s">
        <v>2627</v>
      </c>
      <c r="G91" s="83" t="s">
        <v>1257</v>
      </c>
      <c r="H91" s="83" t="s">
        <v>1257</v>
      </c>
      <c r="I91" s="83"/>
      <c r="J91" s="83"/>
      <c r="K91" s="83"/>
      <c r="L91" s="83"/>
      <c r="M91" s="83"/>
      <c r="N91" s="83"/>
      <c r="O91" s="83" t="s">
        <v>1257</v>
      </c>
      <c r="P91" s="84" t="s">
        <v>1257</v>
      </c>
      <c r="Q91" s="30">
        <f t="shared" si="23"/>
        <v>0</v>
      </c>
      <c r="R91" s="28">
        <f t="shared" si="16"/>
        <v>0</v>
      </c>
      <c r="S91" s="28">
        <f t="shared" si="21"/>
        <v>0</v>
      </c>
      <c r="T91" s="28" t="str">
        <f t="shared" si="17"/>
        <v/>
      </c>
      <c r="U91" s="164" t="s">
        <v>1185</v>
      </c>
      <c r="V91" s="27">
        <f t="shared" si="24"/>
        <v>0</v>
      </c>
      <c r="W91" s="30"/>
      <c r="X91" s="30"/>
      <c r="Y91" s="28">
        <f t="shared" si="18"/>
        <v>0</v>
      </c>
      <c r="Z91" s="28">
        <f t="shared" si="25"/>
        <v>0</v>
      </c>
      <c r="AA91" s="28" t="str">
        <f t="shared" si="19"/>
        <v/>
      </c>
      <c r="AB91" s="21" t="str">
        <f t="shared" si="20"/>
        <v>Close Project</v>
      </c>
    </row>
    <row r="92" spans="1:28" hidden="1" x14ac:dyDescent="0.2">
      <c r="A92" s="14">
        <f t="shared" si="15"/>
        <v>2020</v>
      </c>
      <c r="B92" t="s">
        <v>5933</v>
      </c>
      <c r="C92" t="s">
        <v>1863</v>
      </c>
      <c r="D92" t="s">
        <v>1864</v>
      </c>
      <c r="E92" t="s">
        <v>596</v>
      </c>
      <c r="F92" t="s">
        <v>2627</v>
      </c>
      <c r="G92" s="83" t="s">
        <v>1257</v>
      </c>
      <c r="H92" s="83" t="s">
        <v>1257</v>
      </c>
      <c r="I92" s="83"/>
      <c r="J92" s="83"/>
      <c r="K92" s="83"/>
      <c r="L92" s="83"/>
      <c r="M92" s="83"/>
      <c r="N92" s="83"/>
      <c r="O92" s="83" t="s">
        <v>1257</v>
      </c>
      <c r="P92" s="84" t="s">
        <v>1257</v>
      </c>
      <c r="Q92" s="30">
        <f t="shared" si="23"/>
        <v>0</v>
      </c>
      <c r="R92" s="28">
        <f t="shared" si="16"/>
        <v>0</v>
      </c>
      <c r="S92" s="28">
        <f t="shared" si="21"/>
        <v>0</v>
      </c>
      <c r="T92" s="28" t="str">
        <f t="shared" si="17"/>
        <v/>
      </c>
      <c r="U92" s="164" t="s">
        <v>1185</v>
      </c>
      <c r="V92" s="27">
        <f t="shared" si="24"/>
        <v>0</v>
      </c>
      <c r="W92" s="30"/>
      <c r="X92" s="30"/>
      <c r="Y92" s="28">
        <f t="shared" si="18"/>
        <v>0</v>
      </c>
      <c r="Z92" s="28">
        <f t="shared" si="25"/>
        <v>0</v>
      </c>
      <c r="AA92" s="28" t="str">
        <f t="shared" si="19"/>
        <v/>
      </c>
      <c r="AB92" s="21" t="str">
        <f t="shared" si="20"/>
        <v>Close Project</v>
      </c>
    </row>
    <row r="93" spans="1:28" hidden="1" x14ac:dyDescent="0.2">
      <c r="A93" s="14">
        <f t="shared" si="15"/>
        <v>2020</v>
      </c>
      <c r="B93" t="s">
        <v>5935</v>
      </c>
      <c r="C93" t="s">
        <v>1863</v>
      </c>
      <c r="D93" t="s">
        <v>1864</v>
      </c>
      <c r="E93" t="s">
        <v>600</v>
      </c>
      <c r="F93" t="s">
        <v>2627</v>
      </c>
      <c r="G93" s="83" t="s">
        <v>1257</v>
      </c>
      <c r="H93" s="83" t="s">
        <v>1257</v>
      </c>
      <c r="I93" s="83"/>
      <c r="J93" s="83"/>
      <c r="K93" s="83"/>
      <c r="L93" s="83"/>
      <c r="M93" s="83"/>
      <c r="N93" s="83"/>
      <c r="O93" s="83" t="s">
        <v>1257</v>
      </c>
      <c r="P93" s="84" t="s">
        <v>1257</v>
      </c>
      <c r="Q93" s="30">
        <f t="shared" si="23"/>
        <v>0</v>
      </c>
      <c r="R93" s="28">
        <f t="shared" si="16"/>
        <v>0</v>
      </c>
      <c r="S93" s="28">
        <f t="shared" si="21"/>
        <v>0</v>
      </c>
      <c r="T93" s="28" t="str">
        <f t="shared" si="17"/>
        <v/>
      </c>
      <c r="U93" s="164" t="s">
        <v>1185</v>
      </c>
      <c r="V93" s="27">
        <f t="shared" si="24"/>
        <v>0</v>
      </c>
      <c r="W93" s="30"/>
      <c r="X93" s="30"/>
      <c r="Y93" s="28">
        <f t="shared" si="18"/>
        <v>0</v>
      </c>
      <c r="Z93" s="28">
        <f t="shared" si="25"/>
        <v>0</v>
      </c>
      <c r="AA93" s="28" t="str">
        <f t="shared" si="19"/>
        <v/>
      </c>
      <c r="AB93" s="21" t="str">
        <f t="shared" si="20"/>
        <v>Close Project</v>
      </c>
    </row>
    <row r="94" spans="1:28" hidden="1" x14ac:dyDescent="0.2">
      <c r="A94" s="14">
        <f t="shared" si="15"/>
        <v>2020</v>
      </c>
      <c r="B94" t="s">
        <v>5936</v>
      </c>
      <c r="C94" t="s">
        <v>1863</v>
      </c>
      <c r="D94" t="s">
        <v>1864</v>
      </c>
      <c r="E94" t="s">
        <v>602</v>
      </c>
      <c r="F94" t="s">
        <v>2627</v>
      </c>
      <c r="G94" s="83" t="s">
        <v>1257</v>
      </c>
      <c r="H94" s="83" t="s">
        <v>1257</v>
      </c>
      <c r="I94" s="83"/>
      <c r="J94" s="83"/>
      <c r="K94" s="83"/>
      <c r="L94" s="83"/>
      <c r="M94" s="83"/>
      <c r="N94" s="83"/>
      <c r="O94" s="83" t="s">
        <v>1257</v>
      </c>
      <c r="P94" s="84" t="s">
        <v>1257</v>
      </c>
      <c r="Q94" s="30">
        <f t="shared" si="23"/>
        <v>0</v>
      </c>
      <c r="R94" s="28">
        <f t="shared" si="16"/>
        <v>0</v>
      </c>
      <c r="S94" s="28">
        <f t="shared" si="21"/>
        <v>0</v>
      </c>
      <c r="T94" s="28" t="str">
        <f t="shared" si="17"/>
        <v/>
      </c>
      <c r="U94" s="164" t="s">
        <v>1185</v>
      </c>
      <c r="V94" s="27">
        <f t="shared" si="24"/>
        <v>0</v>
      </c>
      <c r="W94" s="30"/>
      <c r="X94" s="30"/>
      <c r="Y94" s="28">
        <f t="shared" si="18"/>
        <v>0</v>
      </c>
      <c r="Z94" s="28">
        <f t="shared" si="25"/>
        <v>0</v>
      </c>
      <c r="AA94" s="28" t="str">
        <f t="shared" si="19"/>
        <v/>
      </c>
      <c r="AB94" s="21" t="str">
        <f t="shared" si="20"/>
        <v>Close Project</v>
      </c>
    </row>
    <row r="95" spans="1:28" hidden="1" x14ac:dyDescent="0.2">
      <c r="A95" s="14">
        <f t="shared" si="15"/>
        <v>2020</v>
      </c>
      <c r="B95" t="s">
        <v>2708</v>
      </c>
      <c r="C95" t="s">
        <v>50</v>
      </c>
      <c r="D95" t="s">
        <v>672</v>
      </c>
      <c r="E95" t="s">
        <v>584</v>
      </c>
      <c r="F95" t="s">
        <v>1185</v>
      </c>
      <c r="G95" s="83" t="s">
        <v>1257</v>
      </c>
      <c r="H95" s="83" t="s">
        <v>1257</v>
      </c>
      <c r="I95" s="83"/>
      <c r="J95" s="83"/>
      <c r="K95" s="83"/>
      <c r="L95" s="83"/>
      <c r="M95" s="83"/>
      <c r="N95" s="83"/>
      <c r="O95" s="83" t="s">
        <v>1257</v>
      </c>
      <c r="P95" s="84">
        <v>-530538.79999999993</v>
      </c>
      <c r="Q95" s="30">
        <f t="shared" si="23"/>
        <v>0</v>
      </c>
      <c r="R95" s="28">
        <f t="shared" si="16"/>
        <v>0</v>
      </c>
      <c r="S95" s="28">
        <f t="shared" si="21"/>
        <v>0</v>
      </c>
      <c r="T95" s="28">
        <f t="shared" si="17"/>
        <v>-530538.79999999993</v>
      </c>
      <c r="U95" s="164" t="s">
        <v>1185</v>
      </c>
      <c r="V95" s="27">
        <f t="shared" si="24"/>
        <v>0</v>
      </c>
      <c r="W95" s="30"/>
      <c r="X95" s="30"/>
      <c r="Y95" s="28">
        <f t="shared" si="18"/>
        <v>0</v>
      </c>
      <c r="Z95" s="28">
        <f t="shared" si="25"/>
        <v>0</v>
      </c>
      <c r="AA95" s="28">
        <f t="shared" si="19"/>
        <v>-530538.79999999993</v>
      </c>
      <c r="AB95" s="21" t="str">
        <f t="shared" si="20"/>
        <v>Close Project</v>
      </c>
    </row>
    <row r="96" spans="1:28" hidden="1" x14ac:dyDescent="0.2">
      <c r="A96" s="14">
        <f t="shared" si="15"/>
        <v>2020</v>
      </c>
      <c r="B96" t="s">
        <v>2709</v>
      </c>
      <c r="C96" t="s">
        <v>50</v>
      </c>
      <c r="D96" t="s">
        <v>672</v>
      </c>
      <c r="E96" t="s">
        <v>615</v>
      </c>
      <c r="F96" t="s">
        <v>1185</v>
      </c>
      <c r="G96" s="83" t="s">
        <v>1257</v>
      </c>
      <c r="H96" s="83" t="s">
        <v>1257</v>
      </c>
      <c r="I96" s="83"/>
      <c r="J96" s="83"/>
      <c r="K96" s="83"/>
      <c r="L96" s="83"/>
      <c r="M96" s="83"/>
      <c r="N96" s="83"/>
      <c r="O96" s="83" t="s">
        <v>1257</v>
      </c>
      <c r="P96" s="84">
        <v>-19137</v>
      </c>
      <c r="Q96" s="30">
        <f t="shared" si="23"/>
        <v>0</v>
      </c>
      <c r="R96" s="28">
        <f t="shared" si="16"/>
        <v>0</v>
      </c>
      <c r="S96" s="28">
        <f t="shared" si="21"/>
        <v>0</v>
      </c>
      <c r="T96" s="28">
        <f t="shared" si="17"/>
        <v>-19137</v>
      </c>
      <c r="U96" s="164" t="s">
        <v>1185</v>
      </c>
      <c r="V96" s="27">
        <f t="shared" si="24"/>
        <v>0</v>
      </c>
      <c r="W96" s="30"/>
      <c r="X96" s="30"/>
      <c r="Y96" s="28">
        <f t="shared" si="18"/>
        <v>0</v>
      </c>
      <c r="Z96" s="28">
        <f t="shared" si="25"/>
        <v>0</v>
      </c>
      <c r="AA96" s="28">
        <f t="shared" si="19"/>
        <v>-19137</v>
      </c>
      <c r="AB96" s="21" t="str">
        <f t="shared" si="20"/>
        <v>Close Project</v>
      </c>
    </row>
    <row r="97" spans="1:28" hidden="1" x14ac:dyDescent="0.2">
      <c r="A97" s="14">
        <f t="shared" si="15"/>
        <v>2020</v>
      </c>
      <c r="B97" t="s">
        <v>2710</v>
      </c>
      <c r="C97" t="s">
        <v>50</v>
      </c>
      <c r="D97" t="s">
        <v>672</v>
      </c>
      <c r="E97" t="s">
        <v>594</v>
      </c>
      <c r="F97" t="s">
        <v>1185</v>
      </c>
      <c r="G97" s="83" t="s">
        <v>1257</v>
      </c>
      <c r="H97" s="83" t="s">
        <v>1257</v>
      </c>
      <c r="I97" s="83"/>
      <c r="J97" s="83"/>
      <c r="K97" s="83"/>
      <c r="L97" s="83"/>
      <c r="M97" s="83"/>
      <c r="N97" s="83"/>
      <c r="O97" s="83" t="s">
        <v>1257</v>
      </c>
      <c r="P97" s="84">
        <v>980770.35000000009</v>
      </c>
      <c r="Q97" s="30">
        <f t="shared" si="23"/>
        <v>0</v>
      </c>
      <c r="R97" s="28">
        <f t="shared" si="16"/>
        <v>0</v>
      </c>
      <c r="S97" s="28">
        <f t="shared" si="21"/>
        <v>0</v>
      </c>
      <c r="T97" s="28">
        <f t="shared" si="17"/>
        <v>980770.35000000009</v>
      </c>
      <c r="U97" s="164" t="s">
        <v>1185</v>
      </c>
      <c r="V97" s="27">
        <f t="shared" si="24"/>
        <v>0</v>
      </c>
      <c r="W97" s="30"/>
      <c r="X97" s="30"/>
      <c r="Y97" s="28">
        <f t="shared" si="18"/>
        <v>0</v>
      </c>
      <c r="Z97" s="28">
        <f t="shared" si="25"/>
        <v>0</v>
      </c>
      <c r="AA97" s="28">
        <f t="shared" si="19"/>
        <v>980770.35000000009</v>
      </c>
      <c r="AB97" s="21" t="str">
        <f t="shared" si="20"/>
        <v>Close Project</v>
      </c>
    </row>
    <row r="98" spans="1:28" hidden="1" x14ac:dyDescent="0.2">
      <c r="A98" s="14">
        <f t="shared" si="15"/>
        <v>2020</v>
      </c>
      <c r="B98" t="s">
        <v>2711</v>
      </c>
      <c r="C98" t="s">
        <v>50</v>
      </c>
      <c r="D98" t="s">
        <v>672</v>
      </c>
      <c r="E98" t="s">
        <v>596</v>
      </c>
      <c r="F98" t="s">
        <v>1185</v>
      </c>
      <c r="G98" s="83" t="s">
        <v>1257</v>
      </c>
      <c r="H98" s="83" t="s">
        <v>1257</v>
      </c>
      <c r="I98" s="83"/>
      <c r="J98" s="83"/>
      <c r="K98" s="83"/>
      <c r="L98" s="83"/>
      <c r="M98" s="83"/>
      <c r="N98" s="83"/>
      <c r="O98" s="83" t="s">
        <v>1257</v>
      </c>
      <c r="P98" s="84">
        <v>-105098.15</v>
      </c>
      <c r="Q98" s="30">
        <f t="shared" si="23"/>
        <v>0</v>
      </c>
      <c r="R98" s="28">
        <f t="shared" si="16"/>
        <v>0</v>
      </c>
      <c r="S98" s="28">
        <f t="shared" si="21"/>
        <v>0</v>
      </c>
      <c r="T98" s="28">
        <f t="shared" si="17"/>
        <v>-105098.15</v>
      </c>
      <c r="U98" s="164" t="s">
        <v>1185</v>
      </c>
      <c r="V98" s="27">
        <f t="shared" si="24"/>
        <v>0</v>
      </c>
      <c r="W98" s="30"/>
      <c r="X98" s="30"/>
      <c r="Y98" s="28">
        <f t="shared" si="18"/>
        <v>0</v>
      </c>
      <c r="Z98" s="28">
        <f t="shared" si="25"/>
        <v>0</v>
      </c>
      <c r="AA98" s="28">
        <f t="shared" si="19"/>
        <v>-105098.15</v>
      </c>
      <c r="AB98" s="21" t="str">
        <f t="shared" si="20"/>
        <v>Close Project</v>
      </c>
    </row>
    <row r="99" spans="1:28" hidden="1" x14ac:dyDescent="0.2">
      <c r="A99" s="14">
        <f t="shared" si="15"/>
        <v>2020</v>
      </c>
      <c r="B99" t="s">
        <v>2712</v>
      </c>
      <c r="C99" t="s">
        <v>50</v>
      </c>
      <c r="D99" t="s">
        <v>672</v>
      </c>
      <c r="E99" t="s">
        <v>598</v>
      </c>
      <c r="F99" t="s">
        <v>1185</v>
      </c>
      <c r="G99" s="83" t="s">
        <v>1257</v>
      </c>
      <c r="H99" s="83" t="s">
        <v>1257</v>
      </c>
      <c r="I99" s="83"/>
      <c r="J99" s="83"/>
      <c r="K99" s="83"/>
      <c r="L99" s="83"/>
      <c r="M99" s="83"/>
      <c r="N99" s="83"/>
      <c r="O99" s="83" t="s">
        <v>1257</v>
      </c>
      <c r="P99" s="84">
        <v>-24995.71</v>
      </c>
      <c r="Q99" s="30">
        <f t="shared" si="23"/>
        <v>0</v>
      </c>
      <c r="R99" s="28">
        <f t="shared" si="16"/>
        <v>0</v>
      </c>
      <c r="S99" s="28">
        <f t="shared" si="21"/>
        <v>0</v>
      </c>
      <c r="T99" s="28">
        <f t="shared" si="17"/>
        <v>-24995.71</v>
      </c>
      <c r="U99" s="164" t="s">
        <v>1185</v>
      </c>
      <c r="V99" s="27">
        <f t="shared" si="24"/>
        <v>0</v>
      </c>
      <c r="W99" s="30"/>
      <c r="X99" s="30"/>
      <c r="Y99" s="28">
        <f t="shared" si="18"/>
        <v>0</v>
      </c>
      <c r="Z99" s="28">
        <f t="shared" si="25"/>
        <v>0</v>
      </c>
      <c r="AA99" s="28">
        <f t="shared" si="19"/>
        <v>-24995.71</v>
      </c>
      <c r="AB99" s="21" t="str">
        <f t="shared" si="20"/>
        <v>Close Project</v>
      </c>
    </row>
    <row r="100" spans="1:28" hidden="1" x14ac:dyDescent="0.2">
      <c r="A100" s="14">
        <f t="shared" si="15"/>
        <v>2020</v>
      </c>
      <c r="B100" t="s">
        <v>5569</v>
      </c>
      <c r="C100" t="s">
        <v>50</v>
      </c>
      <c r="D100" t="s">
        <v>672</v>
      </c>
      <c r="E100" t="s">
        <v>598</v>
      </c>
      <c r="F100" t="s">
        <v>2627</v>
      </c>
      <c r="G100" s="83" t="s">
        <v>1257</v>
      </c>
      <c r="H100" s="83" t="s">
        <v>1257</v>
      </c>
      <c r="I100" s="83"/>
      <c r="J100" s="83"/>
      <c r="K100" s="83"/>
      <c r="L100" s="83"/>
      <c r="M100" s="83"/>
      <c r="N100" s="83"/>
      <c r="O100" s="83" t="s">
        <v>1257</v>
      </c>
      <c r="P100" s="84" t="s">
        <v>1257</v>
      </c>
      <c r="Q100" s="30">
        <f t="shared" si="23"/>
        <v>0</v>
      </c>
      <c r="R100" s="28">
        <f t="shared" si="16"/>
        <v>0</v>
      </c>
      <c r="S100" s="28">
        <f t="shared" si="21"/>
        <v>0</v>
      </c>
      <c r="T100" s="28" t="str">
        <f t="shared" si="17"/>
        <v/>
      </c>
      <c r="U100" s="164" t="s">
        <v>1185</v>
      </c>
      <c r="V100" s="27">
        <f t="shared" si="24"/>
        <v>0</v>
      </c>
      <c r="W100" s="30"/>
      <c r="X100" s="30"/>
      <c r="Y100" s="28">
        <f t="shared" si="18"/>
        <v>0</v>
      </c>
      <c r="Z100" s="28">
        <f t="shared" si="25"/>
        <v>0</v>
      </c>
      <c r="AA100" s="28" t="str">
        <f t="shared" si="19"/>
        <v/>
      </c>
      <c r="AB100" s="21" t="str">
        <f t="shared" si="20"/>
        <v>Close Project</v>
      </c>
    </row>
    <row r="101" spans="1:28" hidden="1" x14ac:dyDescent="0.2">
      <c r="A101" s="14">
        <f t="shared" si="15"/>
        <v>2020</v>
      </c>
      <c r="B101" t="s">
        <v>5570</v>
      </c>
      <c r="C101" t="s">
        <v>50</v>
      </c>
      <c r="D101" t="s">
        <v>672</v>
      </c>
      <c r="E101" t="s">
        <v>595</v>
      </c>
      <c r="F101" t="s">
        <v>1185</v>
      </c>
      <c r="G101" s="83" t="s">
        <v>1257</v>
      </c>
      <c r="H101" s="83" t="s">
        <v>1257</v>
      </c>
      <c r="I101" s="83"/>
      <c r="J101" s="83"/>
      <c r="K101" s="83"/>
      <c r="L101" s="83"/>
      <c r="M101" s="83"/>
      <c r="N101" s="83"/>
      <c r="O101" s="83" t="s">
        <v>1257</v>
      </c>
      <c r="P101" s="84">
        <v>10000</v>
      </c>
      <c r="Q101" s="30">
        <f t="shared" si="23"/>
        <v>0</v>
      </c>
      <c r="R101" s="28">
        <f t="shared" si="16"/>
        <v>0</v>
      </c>
      <c r="S101" s="28">
        <f t="shared" si="21"/>
        <v>0</v>
      </c>
      <c r="T101" s="28">
        <f t="shared" si="17"/>
        <v>10000</v>
      </c>
      <c r="U101" s="164" t="s">
        <v>1185</v>
      </c>
      <c r="V101" s="27">
        <f t="shared" si="24"/>
        <v>0</v>
      </c>
      <c r="W101" s="30"/>
      <c r="X101" s="30"/>
      <c r="Y101" s="28">
        <f t="shared" si="18"/>
        <v>0</v>
      </c>
      <c r="Z101" s="28">
        <f t="shared" si="25"/>
        <v>0</v>
      </c>
      <c r="AA101" s="28">
        <f t="shared" si="19"/>
        <v>10000</v>
      </c>
      <c r="AB101" s="21" t="str">
        <f t="shared" si="20"/>
        <v>Close Project</v>
      </c>
    </row>
    <row r="102" spans="1:28" hidden="1" x14ac:dyDescent="0.2">
      <c r="A102" s="14">
        <f t="shared" si="15"/>
        <v>2020</v>
      </c>
      <c r="B102" t="s">
        <v>5571</v>
      </c>
      <c r="C102" t="s">
        <v>50</v>
      </c>
      <c r="D102" t="s">
        <v>672</v>
      </c>
      <c r="E102" t="s">
        <v>596</v>
      </c>
      <c r="F102" t="s">
        <v>1185</v>
      </c>
      <c r="G102" s="83" t="s">
        <v>1257</v>
      </c>
      <c r="H102" s="83" t="s">
        <v>1257</v>
      </c>
      <c r="I102" s="83"/>
      <c r="J102" s="83"/>
      <c r="K102" s="83"/>
      <c r="L102" s="83"/>
      <c r="M102" s="83"/>
      <c r="N102" s="83"/>
      <c r="O102" s="83" t="s">
        <v>1257</v>
      </c>
      <c r="P102" s="84">
        <v>-10000</v>
      </c>
      <c r="Q102" s="30">
        <f t="shared" si="23"/>
        <v>0</v>
      </c>
      <c r="R102" s="28">
        <f t="shared" si="16"/>
        <v>0</v>
      </c>
      <c r="S102" s="28">
        <f t="shared" si="21"/>
        <v>0</v>
      </c>
      <c r="T102" s="28">
        <f t="shared" si="17"/>
        <v>-10000</v>
      </c>
      <c r="U102" s="164" t="s">
        <v>1185</v>
      </c>
      <c r="V102" s="27">
        <f t="shared" si="24"/>
        <v>0</v>
      </c>
      <c r="W102" s="30"/>
      <c r="X102" s="30"/>
      <c r="Y102" s="28">
        <f t="shared" si="18"/>
        <v>0</v>
      </c>
      <c r="Z102" s="28">
        <f t="shared" si="25"/>
        <v>0</v>
      </c>
      <c r="AA102" s="28">
        <f t="shared" si="19"/>
        <v>-10000</v>
      </c>
      <c r="AB102" s="21" t="str">
        <f t="shared" si="20"/>
        <v>Close Project</v>
      </c>
    </row>
    <row r="103" spans="1:28" hidden="1" x14ac:dyDescent="0.2">
      <c r="A103" s="14">
        <f t="shared" si="15"/>
        <v>2020</v>
      </c>
      <c r="B103" t="s">
        <v>5572</v>
      </c>
      <c r="C103" t="s">
        <v>50</v>
      </c>
      <c r="D103" t="s">
        <v>672</v>
      </c>
      <c r="E103" t="s">
        <v>600</v>
      </c>
      <c r="F103" t="s">
        <v>1185</v>
      </c>
      <c r="G103" s="83" t="s">
        <v>1257</v>
      </c>
      <c r="H103" s="83" t="s">
        <v>1257</v>
      </c>
      <c r="I103" s="83"/>
      <c r="J103" s="83"/>
      <c r="K103" s="83"/>
      <c r="L103" s="83"/>
      <c r="M103" s="83"/>
      <c r="N103" s="83"/>
      <c r="O103" s="83" t="s">
        <v>1257</v>
      </c>
      <c r="P103" s="84">
        <v>0</v>
      </c>
      <c r="Q103" s="30">
        <f t="shared" si="23"/>
        <v>0</v>
      </c>
      <c r="R103" s="28">
        <f t="shared" si="16"/>
        <v>0</v>
      </c>
      <c r="S103" s="28">
        <f t="shared" si="21"/>
        <v>0</v>
      </c>
      <c r="T103" s="28">
        <f t="shared" si="17"/>
        <v>0</v>
      </c>
      <c r="U103" s="164" t="s">
        <v>1185</v>
      </c>
      <c r="V103" s="27">
        <f t="shared" si="24"/>
        <v>0</v>
      </c>
      <c r="W103" s="30"/>
      <c r="X103" s="30"/>
      <c r="Y103" s="28">
        <f t="shared" si="18"/>
        <v>0</v>
      </c>
      <c r="Z103" s="28">
        <f t="shared" si="25"/>
        <v>0</v>
      </c>
      <c r="AA103" s="28">
        <f t="shared" si="19"/>
        <v>0</v>
      </c>
      <c r="AB103" s="21" t="str">
        <f t="shared" si="20"/>
        <v>Close Project</v>
      </c>
    </row>
    <row r="104" spans="1:28" hidden="1" x14ac:dyDescent="0.2">
      <c r="A104" s="14">
        <f t="shared" si="15"/>
        <v>2020</v>
      </c>
      <c r="B104" t="s">
        <v>5573</v>
      </c>
      <c r="C104" t="s">
        <v>50</v>
      </c>
      <c r="D104" t="s">
        <v>672</v>
      </c>
      <c r="E104" t="s">
        <v>602</v>
      </c>
      <c r="F104" t="s">
        <v>1185</v>
      </c>
      <c r="G104" s="83" t="s">
        <v>1257</v>
      </c>
      <c r="H104" s="83" t="s">
        <v>1257</v>
      </c>
      <c r="I104" s="83"/>
      <c r="J104" s="83"/>
      <c r="K104" s="83"/>
      <c r="L104" s="83"/>
      <c r="M104" s="83"/>
      <c r="N104" s="83"/>
      <c r="O104" s="83" t="s">
        <v>1257</v>
      </c>
      <c r="P104" s="84">
        <v>0</v>
      </c>
      <c r="Q104" s="30">
        <f t="shared" si="23"/>
        <v>0</v>
      </c>
      <c r="R104" s="28">
        <f t="shared" si="16"/>
        <v>0</v>
      </c>
      <c r="S104" s="28">
        <f t="shared" si="21"/>
        <v>0</v>
      </c>
      <c r="T104" s="28">
        <f t="shared" si="17"/>
        <v>0</v>
      </c>
      <c r="U104" s="164" t="s">
        <v>1185</v>
      </c>
      <c r="V104" s="27">
        <f t="shared" si="24"/>
        <v>0</v>
      </c>
      <c r="W104" s="30"/>
      <c r="X104" s="30"/>
      <c r="Y104" s="28">
        <f t="shared" si="18"/>
        <v>0</v>
      </c>
      <c r="Z104" s="28">
        <f t="shared" si="25"/>
        <v>0</v>
      </c>
      <c r="AA104" s="28">
        <f t="shared" si="19"/>
        <v>0</v>
      </c>
      <c r="AB104" s="21" t="str">
        <f t="shared" si="20"/>
        <v>Close Project</v>
      </c>
    </row>
    <row r="105" spans="1:28" hidden="1" x14ac:dyDescent="0.2">
      <c r="A105" s="14">
        <f t="shared" si="15"/>
        <v>2020</v>
      </c>
      <c r="B105" t="s">
        <v>5574</v>
      </c>
      <c r="C105" t="s">
        <v>50</v>
      </c>
      <c r="D105" t="s">
        <v>672</v>
      </c>
      <c r="E105" t="s">
        <v>596</v>
      </c>
      <c r="F105" t="s">
        <v>1185</v>
      </c>
      <c r="G105" s="83" t="s">
        <v>1257</v>
      </c>
      <c r="H105" s="83" t="s">
        <v>1257</v>
      </c>
      <c r="I105" s="83"/>
      <c r="J105" s="83"/>
      <c r="K105" s="83"/>
      <c r="L105" s="83"/>
      <c r="M105" s="83"/>
      <c r="N105" s="83"/>
      <c r="O105" s="83" t="s">
        <v>1257</v>
      </c>
      <c r="P105" s="84">
        <v>3018.4199999999837</v>
      </c>
      <c r="Q105" s="30">
        <f t="shared" si="23"/>
        <v>0</v>
      </c>
      <c r="R105" s="28">
        <f t="shared" si="16"/>
        <v>0</v>
      </c>
      <c r="S105" s="28">
        <f t="shared" si="21"/>
        <v>0</v>
      </c>
      <c r="T105" s="28">
        <f t="shared" si="17"/>
        <v>3018.4199999999837</v>
      </c>
      <c r="U105" s="164" t="s">
        <v>1185</v>
      </c>
      <c r="V105" s="27">
        <f t="shared" si="24"/>
        <v>0</v>
      </c>
      <c r="W105" s="30"/>
      <c r="X105" s="30"/>
      <c r="Y105" s="28">
        <f t="shared" si="18"/>
        <v>0</v>
      </c>
      <c r="Z105" s="28">
        <f t="shared" si="25"/>
        <v>0</v>
      </c>
      <c r="AA105" s="28">
        <f t="shared" si="19"/>
        <v>3018.4199999999837</v>
      </c>
      <c r="AB105" s="21" t="str">
        <f t="shared" si="20"/>
        <v>Close Project</v>
      </c>
    </row>
    <row r="106" spans="1:28" hidden="1" x14ac:dyDescent="0.2">
      <c r="A106" s="14">
        <f t="shared" si="15"/>
        <v>2020</v>
      </c>
      <c r="B106" t="s">
        <v>5576</v>
      </c>
      <c r="C106" t="s">
        <v>50</v>
      </c>
      <c r="D106" t="s">
        <v>672</v>
      </c>
      <c r="E106" t="s">
        <v>600</v>
      </c>
      <c r="F106" t="s">
        <v>1185</v>
      </c>
      <c r="G106" s="83" t="s">
        <v>1257</v>
      </c>
      <c r="H106" s="83" t="s">
        <v>1257</v>
      </c>
      <c r="I106" s="83"/>
      <c r="J106" s="83"/>
      <c r="K106" s="83"/>
      <c r="L106" s="83"/>
      <c r="M106" s="83"/>
      <c r="N106" s="83"/>
      <c r="O106" s="83" t="s">
        <v>1257</v>
      </c>
      <c r="P106" s="84">
        <v>0</v>
      </c>
      <c r="Q106" s="30">
        <f t="shared" si="23"/>
        <v>0</v>
      </c>
      <c r="R106" s="28">
        <f t="shared" si="16"/>
        <v>0</v>
      </c>
      <c r="S106" s="28">
        <f t="shared" si="21"/>
        <v>0</v>
      </c>
      <c r="T106" s="28">
        <f t="shared" si="17"/>
        <v>0</v>
      </c>
      <c r="U106" s="164" t="s">
        <v>1185</v>
      </c>
      <c r="V106" s="27">
        <f t="shared" si="24"/>
        <v>0</v>
      </c>
      <c r="W106" s="30"/>
      <c r="X106" s="30"/>
      <c r="Y106" s="28">
        <f t="shared" si="18"/>
        <v>0</v>
      </c>
      <c r="Z106" s="28">
        <f t="shared" si="25"/>
        <v>0</v>
      </c>
      <c r="AA106" s="28">
        <f t="shared" si="19"/>
        <v>0</v>
      </c>
      <c r="AB106" s="21" t="str">
        <f t="shared" si="20"/>
        <v>Close Project</v>
      </c>
    </row>
    <row r="107" spans="1:28" hidden="1" x14ac:dyDescent="0.2">
      <c r="A107" s="14">
        <f t="shared" si="15"/>
        <v>2020</v>
      </c>
      <c r="B107" t="s">
        <v>2714</v>
      </c>
      <c r="C107" t="s">
        <v>30</v>
      </c>
      <c r="D107" t="s">
        <v>673</v>
      </c>
      <c r="E107" t="s">
        <v>589</v>
      </c>
      <c r="F107" t="s">
        <v>2627</v>
      </c>
      <c r="G107" s="83" t="s">
        <v>1257</v>
      </c>
      <c r="H107" s="83" t="s">
        <v>1257</v>
      </c>
      <c r="I107" s="83"/>
      <c r="J107" s="83"/>
      <c r="K107" s="83"/>
      <c r="L107" s="83"/>
      <c r="M107" s="83"/>
      <c r="N107" s="83"/>
      <c r="O107" s="83" t="s">
        <v>1257</v>
      </c>
      <c r="P107" s="84" t="s">
        <v>1257</v>
      </c>
      <c r="Q107" s="30">
        <f t="shared" si="23"/>
        <v>0</v>
      </c>
      <c r="R107" s="28">
        <f t="shared" si="16"/>
        <v>0</v>
      </c>
      <c r="S107" s="28">
        <f t="shared" si="21"/>
        <v>0</v>
      </c>
      <c r="T107" s="28" t="str">
        <f t="shared" si="17"/>
        <v/>
      </c>
      <c r="U107" s="164" t="s">
        <v>1185</v>
      </c>
      <c r="V107" s="27">
        <f t="shared" si="24"/>
        <v>0</v>
      </c>
      <c r="W107" s="30"/>
      <c r="X107" s="30"/>
      <c r="Y107" s="28">
        <f t="shared" si="18"/>
        <v>0</v>
      </c>
      <c r="Z107" s="28">
        <f t="shared" si="25"/>
        <v>0</v>
      </c>
      <c r="AA107" s="28" t="str">
        <f t="shared" si="19"/>
        <v/>
      </c>
      <c r="AB107" s="21" t="str">
        <f t="shared" si="20"/>
        <v>Close Project</v>
      </c>
    </row>
    <row r="108" spans="1:28" hidden="1" x14ac:dyDescent="0.2">
      <c r="A108" s="14">
        <f t="shared" si="15"/>
        <v>2020</v>
      </c>
      <c r="B108" t="s">
        <v>2717</v>
      </c>
      <c r="C108" t="s">
        <v>30</v>
      </c>
      <c r="D108" t="s">
        <v>673</v>
      </c>
      <c r="E108" t="s">
        <v>603</v>
      </c>
      <c r="F108" t="s">
        <v>2627</v>
      </c>
      <c r="G108" s="83" t="s">
        <v>1257</v>
      </c>
      <c r="H108" s="83" t="s">
        <v>1257</v>
      </c>
      <c r="I108" s="83"/>
      <c r="J108" s="83"/>
      <c r="K108" s="83"/>
      <c r="L108" s="83"/>
      <c r="M108" s="83"/>
      <c r="N108" s="83"/>
      <c r="O108" s="83" t="s">
        <v>1257</v>
      </c>
      <c r="P108" s="84" t="s">
        <v>1257</v>
      </c>
      <c r="Q108" s="30">
        <f t="shared" si="23"/>
        <v>0</v>
      </c>
      <c r="R108" s="28">
        <f t="shared" si="16"/>
        <v>0</v>
      </c>
      <c r="S108" s="28">
        <f t="shared" si="21"/>
        <v>0</v>
      </c>
      <c r="T108" s="28" t="str">
        <f t="shared" si="17"/>
        <v/>
      </c>
      <c r="U108" s="164" t="s">
        <v>1185</v>
      </c>
      <c r="V108" s="27">
        <f t="shared" si="24"/>
        <v>0</v>
      </c>
      <c r="W108" s="30"/>
      <c r="X108" s="30"/>
      <c r="Y108" s="28">
        <f t="shared" si="18"/>
        <v>0</v>
      </c>
      <c r="Z108" s="28">
        <f t="shared" si="25"/>
        <v>0</v>
      </c>
      <c r="AA108" s="28" t="str">
        <f t="shared" si="19"/>
        <v/>
      </c>
      <c r="AB108" s="21" t="str">
        <f t="shared" si="20"/>
        <v>Close Project</v>
      </c>
    </row>
    <row r="109" spans="1:28" hidden="1" x14ac:dyDescent="0.2">
      <c r="A109" s="14">
        <f t="shared" si="15"/>
        <v>2020</v>
      </c>
      <c r="B109" t="s">
        <v>5916</v>
      </c>
      <c r="C109" t="s">
        <v>36</v>
      </c>
      <c r="D109" t="s">
        <v>681</v>
      </c>
      <c r="E109" t="s">
        <v>596</v>
      </c>
      <c r="F109" t="s">
        <v>2627</v>
      </c>
      <c r="G109" s="83" t="s">
        <v>1257</v>
      </c>
      <c r="H109" s="83" t="s">
        <v>1257</v>
      </c>
      <c r="I109" s="83"/>
      <c r="J109" s="83"/>
      <c r="K109" s="83"/>
      <c r="L109" s="83"/>
      <c r="M109" s="83"/>
      <c r="N109" s="83"/>
      <c r="O109" s="83" t="s">
        <v>1257</v>
      </c>
      <c r="P109" s="84" t="s">
        <v>1257</v>
      </c>
      <c r="Q109" s="30">
        <f t="shared" si="23"/>
        <v>0</v>
      </c>
      <c r="R109" s="28">
        <f t="shared" si="16"/>
        <v>0</v>
      </c>
      <c r="S109" s="28">
        <f t="shared" si="21"/>
        <v>0</v>
      </c>
      <c r="T109" s="28" t="str">
        <f t="shared" si="17"/>
        <v/>
      </c>
      <c r="U109" s="164" t="s">
        <v>1185</v>
      </c>
      <c r="V109" s="27">
        <f t="shared" si="24"/>
        <v>0</v>
      </c>
      <c r="W109" s="30"/>
      <c r="X109" s="30"/>
      <c r="Y109" s="28">
        <f t="shared" si="18"/>
        <v>0</v>
      </c>
      <c r="Z109" s="28">
        <f t="shared" si="25"/>
        <v>0</v>
      </c>
      <c r="AA109" s="28" t="str">
        <f t="shared" si="19"/>
        <v/>
      </c>
      <c r="AB109" s="21" t="str">
        <f t="shared" si="20"/>
        <v>Close Project</v>
      </c>
    </row>
    <row r="110" spans="1:28" hidden="1" x14ac:dyDescent="0.2">
      <c r="A110" s="14">
        <f t="shared" si="15"/>
        <v>2020</v>
      </c>
      <c r="B110" t="s">
        <v>5918</v>
      </c>
      <c r="C110" t="s">
        <v>36</v>
      </c>
      <c r="D110" t="s">
        <v>681</v>
      </c>
      <c r="E110" t="s">
        <v>600</v>
      </c>
      <c r="F110" t="s">
        <v>2627</v>
      </c>
      <c r="G110" s="83" t="s">
        <v>1257</v>
      </c>
      <c r="H110" s="83" t="s">
        <v>1257</v>
      </c>
      <c r="I110" s="83"/>
      <c r="J110" s="83"/>
      <c r="K110" s="83"/>
      <c r="L110" s="83"/>
      <c r="M110" s="83"/>
      <c r="N110" s="83"/>
      <c r="O110" s="83" t="s">
        <v>1257</v>
      </c>
      <c r="P110" s="84" t="s">
        <v>1257</v>
      </c>
      <c r="Q110" s="30">
        <f t="shared" si="23"/>
        <v>0</v>
      </c>
      <c r="R110" s="28">
        <f t="shared" si="16"/>
        <v>0</v>
      </c>
      <c r="S110" s="28">
        <f t="shared" si="21"/>
        <v>0</v>
      </c>
      <c r="T110" s="28" t="str">
        <f t="shared" si="17"/>
        <v/>
      </c>
      <c r="U110" s="164" t="s">
        <v>1185</v>
      </c>
      <c r="V110" s="27">
        <f t="shared" ref="V110:V141" si="26">Q110</f>
        <v>0</v>
      </c>
      <c r="W110" s="30"/>
      <c r="X110" s="30"/>
      <c r="Y110" s="28">
        <f t="shared" si="18"/>
        <v>0</v>
      </c>
      <c r="Z110" s="28">
        <f t="shared" si="25"/>
        <v>0</v>
      </c>
      <c r="AA110" s="28" t="str">
        <f t="shared" si="19"/>
        <v/>
      </c>
      <c r="AB110" s="21" t="str">
        <f t="shared" si="20"/>
        <v>Close Project</v>
      </c>
    </row>
    <row r="111" spans="1:28" hidden="1" x14ac:dyDescent="0.2">
      <c r="A111" s="14">
        <f t="shared" si="15"/>
        <v>2020</v>
      </c>
      <c r="B111" t="s">
        <v>4762</v>
      </c>
      <c r="C111" t="s">
        <v>56</v>
      </c>
      <c r="D111" t="s">
        <v>684</v>
      </c>
      <c r="E111" t="s">
        <v>584</v>
      </c>
      <c r="F111" t="s">
        <v>2627</v>
      </c>
      <c r="G111" s="83" t="s">
        <v>1257</v>
      </c>
      <c r="H111" s="83" t="s">
        <v>1257</v>
      </c>
      <c r="I111" s="83"/>
      <c r="J111" s="83"/>
      <c r="K111" s="83"/>
      <c r="L111" s="83"/>
      <c r="M111" s="83"/>
      <c r="N111" s="83"/>
      <c r="O111" s="83" t="s">
        <v>1257</v>
      </c>
      <c r="P111" s="84" t="s">
        <v>1257</v>
      </c>
      <c r="Q111" s="30">
        <f t="shared" si="23"/>
        <v>0</v>
      </c>
      <c r="R111" s="28">
        <f t="shared" si="16"/>
        <v>0</v>
      </c>
      <c r="S111" s="28">
        <f t="shared" si="21"/>
        <v>0</v>
      </c>
      <c r="T111" s="28" t="str">
        <f t="shared" si="17"/>
        <v/>
      </c>
      <c r="U111" s="164" t="s">
        <v>1185</v>
      </c>
      <c r="V111" s="27">
        <f t="shared" si="26"/>
        <v>0</v>
      </c>
      <c r="W111" s="30"/>
      <c r="X111" s="30"/>
      <c r="Y111" s="28">
        <f t="shared" si="18"/>
        <v>0</v>
      </c>
      <c r="Z111" s="28">
        <f t="shared" si="25"/>
        <v>0</v>
      </c>
      <c r="AA111" s="28" t="str">
        <f t="shared" si="19"/>
        <v/>
      </c>
      <c r="AB111" s="21" t="str">
        <f t="shared" si="20"/>
        <v>Close Project</v>
      </c>
    </row>
    <row r="112" spans="1:28" hidden="1" x14ac:dyDescent="0.2">
      <c r="A112" s="14">
        <f t="shared" si="15"/>
        <v>2020</v>
      </c>
      <c r="B112" t="s">
        <v>4763</v>
      </c>
      <c r="C112" t="s">
        <v>56</v>
      </c>
      <c r="D112" t="s">
        <v>684</v>
      </c>
      <c r="E112" t="s">
        <v>586</v>
      </c>
      <c r="F112" t="s">
        <v>2627</v>
      </c>
      <c r="G112" s="83" t="s">
        <v>1257</v>
      </c>
      <c r="H112" s="83" t="s">
        <v>1257</v>
      </c>
      <c r="I112" s="83"/>
      <c r="J112" s="83"/>
      <c r="K112" s="83"/>
      <c r="L112" s="83"/>
      <c r="M112" s="83"/>
      <c r="N112" s="83"/>
      <c r="O112" s="83" t="s">
        <v>1257</v>
      </c>
      <c r="P112" s="84" t="s">
        <v>1257</v>
      </c>
      <c r="Q112" s="30">
        <f t="shared" si="23"/>
        <v>0</v>
      </c>
      <c r="R112" s="28">
        <f t="shared" si="16"/>
        <v>0</v>
      </c>
      <c r="S112" s="28">
        <f t="shared" si="21"/>
        <v>0</v>
      </c>
      <c r="T112" s="28" t="str">
        <f t="shared" si="17"/>
        <v/>
      </c>
      <c r="U112" s="164" t="s">
        <v>1185</v>
      </c>
      <c r="V112" s="27">
        <f t="shared" si="26"/>
        <v>0</v>
      </c>
      <c r="W112" s="30"/>
      <c r="X112" s="30"/>
      <c r="Y112" s="28">
        <f t="shared" si="18"/>
        <v>0</v>
      </c>
      <c r="Z112" s="28">
        <f t="shared" si="25"/>
        <v>0</v>
      </c>
      <c r="AA112" s="28" t="str">
        <f t="shared" si="19"/>
        <v/>
      </c>
      <c r="AB112" s="21" t="str">
        <f t="shared" si="20"/>
        <v>Close Project</v>
      </c>
    </row>
    <row r="113" spans="1:28" hidden="1" x14ac:dyDescent="0.2">
      <c r="A113" s="14">
        <f t="shared" si="15"/>
        <v>2020</v>
      </c>
      <c r="B113" t="s">
        <v>4764</v>
      </c>
      <c r="C113" t="s">
        <v>56</v>
      </c>
      <c r="D113" t="s">
        <v>684</v>
      </c>
      <c r="E113" t="s">
        <v>587</v>
      </c>
      <c r="F113" t="s">
        <v>2627</v>
      </c>
      <c r="G113" s="83" t="s">
        <v>1257</v>
      </c>
      <c r="H113" s="83" t="s">
        <v>1257</v>
      </c>
      <c r="I113" s="83"/>
      <c r="J113" s="83"/>
      <c r="K113" s="83"/>
      <c r="L113" s="83"/>
      <c r="M113" s="83"/>
      <c r="N113" s="83"/>
      <c r="O113" s="83" t="s">
        <v>1257</v>
      </c>
      <c r="P113" s="84" t="s">
        <v>1257</v>
      </c>
      <c r="Q113" s="30">
        <f t="shared" si="23"/>
        <v>0</v>
      </c>
      <c r="R113" s="28">
        <f t="shared" si="16"/>
        <v>0</v>
      </c>
      <c r="S113" s="28">
        <f t="shared" si="21"/>
        <v>0</v>
      </c>
      <c r="T113" s="28" t="str">
        <f t="shared" si="17"/>
        <v/>
      </c>
      <c r="U113" s="164" t="s">
        <v>1185</v>
      </c>
      <c r="V113" s="27">
        <f t="shared" si="26"/>
        <v>0</v>
      </c>
      <c r="W113" s="30"/>
      <c r="X113" s="30"/>
      <c r="Y113" s="28">
        <f t="shared" si="18"/>
        <v>0</v>
      </c>
      <c r="Z113" s="28">
        <f t="shared" si="25"/>
        <v>0</v>
      </c>
      <c r="AA113" s="28" t="str">
        <f t="shared" si="19"/>
        <v/>
      </c>
      <c r="AB113" s="21" t="str">
        <f t="shared" si="20"/>
        <v>Close Project</v>
      </c>
    </row>
    <row r="114" spans="1:28" hidden="1" x14ac:dyDescent="0.2">
      <c r="A114" s="14">
        <f t="shared" si="15"/>
        <v>2020</v>
      </c>
      <c r="B114" t="s">
        <v>4765</v>
      </c>
      <c r="C114" t="s">
        <v>56</v>
      </c>
      <c r="D114" t="s">
        <v>684</v>
      </c>
      <c r="E114" t="s">
        <v>588</v>
      </c>
      <c r="F114" t="s">
        <v>2627</v>
      </c>
      <c r="G114" s="83" t="s">
        <v>1257</v>
      </c>
      <c r="H114" s="83" t="s">
        <v>1257</v>
      </c>
      <c r="I114" s="83"/>
      <c r="J114" s="83"/>
      <c r="K114" s="83"/>
      <c r="L114" s="83"/>
      <c r="M114" s="83"/>
      <c r="N114" s="83"/>
      <c r="O114" s="83" t="s">
        <v>1257</v>
      </c>
      <c r="P114" s="84" t="s">
        <v>1257</v>
      </c>
      <c r="Q114" s="30">
        <f t="shared" si="23"/>
        <v>0</v>
      </c>
      <c r="R114" s="28">
        <f t="shared" si="16"/>
        <v>0</v>
      </c>
      <c r="S114" s="28">
        <f t="shared" si="21"/>
        <v>0</v>
      </c>
      <c r="T114" s="28" t="str">
        <f t="shared" si="17"/>
        <v/>
      </c>
      <c r="U114" s="164" t="s">
        <v>1185</v>
      </c>
      <c r="V114" s="27">
        <f t="shared" si="26"/>
        <v>0</v>
      </c>
      <c r="W114" s="30"/>
      <c r="X114" s="30"/>
      <c r="Y114" s="28">
        <f t="shared" si="18"/>
        <v>0</v>
      </c>
      <c r="Z114" s="28">
        <f t="shared" si="25"/>
        <v>0</v>
      </c>
      <c r="AA114" s="28" t="str">
        <f t="shared" si="19"/>
        <v/>
      </c>
      <c r="AB114" s="21" t="str">
        <f t="shared" si="20"/>
        <v>Close Project</v>
      </c>
    </row>
    <row r="115" spans="1:28" hidden="1" x14ac:dyDescent="0.2">
      <c r="A115" s="14">
        <f t="shared" si="15"/>
        <v>2020</v>
      </c>
      <c r="B115" t="s">
        <v>4766</v>
      </c>
      <c r="C115" t="s">
        <v>56</v>
      </c>
      <c r="D115" t="s">
        <v>684</v>
      </c>
      <c r="E115" t="s">
        <v>589</v>
      </c>
      <c r="F115" t="s">
        <v>2627</v>
      </c>
      <c r="G115" s="83" t="s">
        <v>1257</v>
      </c>
      <c r="H115" s="83" t="s">
        <v>1257</v>
      </c>
      <c r="I115" s="83"/>
      <c r="J115" s="83"/>
      <c r="K115" s="83"/>
      <c r="L115" s="83"/>
      <c r="M115" s="83"/>
      <c r="N115" s="83"/>
      <c r="O115" s="83" t="s">
        <v>1257</v>
      </c>
      <c r="P115" s="84" t="s">
        <v>1257</v>
      </c>
      <c r="Q115" s="30">
        <f t="shared" si="23"/>
        <v>0</v>
      </c>
      <c r="R115" s="28">
        <f t="shared" si="16"/>
        <v>0</v>
      </c>
      <c r="S115" s="28">
        <f t="shared" si="21"/>
        <v>0</v>
      </c>
      <c r="T115" s="28" t="str">
        <f t="shared" si="17"/>
        <v/>
      </c>
      <c r="U115" s="164" t="s">
        <v>1185</v>
      </c>
      <c r="V115" s="27">
        <f t="shared" si="26"/>
        <v>0</v>
      </c>
      <c r="W115" s="30"/>
      <c r="X115" s="30"/>
      <c r="Y115" s="28">
        <f t="shared" si="18"/>
        <v>0</v>
      </c>
      <c r="Z115" s="28">
        <f t="shared" si="25"/>
        <v>0</v>
      </c>
      <c r="AA115" s="28" t="str">
        <f t="shared" si="19"/>
        <v/>
      </c>
      <c r="AB115" s="21" t="str">
        <f t="shared" si="20"/>
        <v>Close Project</v>
      </c>
    </row>
    <row r="116" spans="1:28" hidden="1" x14ac:dyDescent="0.2">
      <c r="A116" s="14">
        <f t="shared" si="15"/>
        <v>2020</v>
      </c>
      <c r="B116" t="s">
        <v>4768</v>
      </c>
      <c r="C116" t="s">
        <v>56</v>
      </c>
      <c r="D116" t="s">
        <v>684</v>
      </c>
      <c r="E116" t="s">
        <v>591</v>
      </c>
      <c r="F116" t="s">
        <v>2627</v>
      </c>
      <c r="G116" s="83" t="s">
        <v>1257</v>
      </c>
      <c r="H116" s="83" t="s">
        <v>1257</v>
      </c>
      <c r="I116" s="83"/>
      <c r="J116" s="83"/>
      <c r="K116" s="83"/>
      <c r="L116" s="83"/>
      <c r="M116" s="83"/>
      <c r="N116" s="83"/>
      <c r="O116" s="83" t="s">
        <v>1257</v>
      </c>
      <c r="P116" s="84" t="s">
        <v>1257</v>
      </c>
      <c r="Q116" s="30">
        <f t="shared" si="23"/>
        <v>0</v>
      </c>
      <c r="R116" s="28">
        <f t="shared" si="16"/>
        <v>0</v>
      </c>
      <c r="S116" s="28">
        <f t="shared" si="21"/>
        <v>0</v>
      </c>
      <c r="T116" s="28" t="str">
        <f t="shared" si="17"/>
        <v/>
      </c>
      <c r="U116" s="164" t="s">
        <v>1185</v>
      </c>
      <c r="V116" s="27">
        <f t="shared" si="26"/>
        <v>0</v>
      </c>
      <c r="W116" s="30"/>
      <c r="X116" s="30"/>
      <c r="Y116" s="28">
        <f t="shared" si="18"/>
        <v>0</v>
      </c>
      <c r="Z116" s="28">
        <f t="shared" si="25"/>
        <v>0</v>
      </c>
      <c r="AA116" s="28" t="str">
        <f t="shared" si="19"/>
        <v/>
      </c>
      <c r="AB116" s="21" t="str">
        <f t="shared" si="20"/>
        <v>Close Project</v>
      </c>
    </row>
    <row r="117" spans="1:28" hidden="1" x14ac:dyDescent="0.2">
      <c r="A117" s="14">
        <f t="shared" si="15"/>
        <v>2020</v>
      </c>
      <c r="B117" t="s">
        <v>4769</v>
      </c>
      <c r="C117" t="s">
        <v>56</v>
      </c>
      <c r="D117" t="s">
        <v>684</v>
      </c>
      <c r="E117" t="s">
        <v>612</v>
      </c>
      <c r="F117" t="s">
        <v>2627</v>
      </c>
      <c r="G117" s="83" t="s">
        <v>1257</v>
      </c>
      <c r="H117" s="83" t="s">
        <v>1257</v>
      </c>
      <c r="I117" s="83"/>
      <c r="J117" s="83"/>
      <c r="K117" s="83"/>
      <c r="L117" s="83"/>
      <c r="M117" s="83"/>
      <c r="N117" s="83"/>
      <c r="O117" s="83" t="s">
        <v>1257</v>
      </c>
      <c r="P117" s="84" t="s">
        <v>1257</v>
      </c>
      <c r="Q117" s="30">
        <f t="shared" si="23"/>
        <v>0</v>
      </c>
      <c r="R117" s="28">
        <f t="shared" si="16"/>
        <v>0</v>
      </c>
      <c r="S117" s="28">
        <f t="shared" si="21"/>
        <v>0</v>
      </c>
      <c r="T117" s="28" t="str">
        <f t="shared" si="17"/>
        <v/>
      </c>
      <c r="U117" s="164" t="s">
        <v>1185</v>
      </c>
      <c r="V117" s="27">
        <f t="shared" si="26"/>
        <v>0</v>
      </c>
      <c r="W117" s="30"/>
      <c r="X117" s="30"/>
      <c r="Y117" s="28">
        <f t="shared" si="18"/>
        <v>0</v>
      </c>
      <c r="Z117" s="28">
        <f t="shared" si="25"/>
        <v>0</v>
      </c>
      <c r="AA117" s="28" t="str">
        <f t="shared" si="19"/>
        <v/>
      </c>
      <c r="AB117" s="21" t="str">
        <f t="shared" si="20"/>
        <v>Close Project</v>
      </c>
    </row>
    <row r="118" spans="1:28" hidden="1" x14ac:dyDescent="0.2">
      <c r="A118" s="14">
        <f t="shared" si="15"/>
        <v>2020</v>
      </c>
      <c r="B118" t="s">
        <v>4058</v>
      </c>
      <c r="C118" t="s">
        <v>58</v>
      </c>
      <c r="D118" t="s">
        <v>686</v>
      </c>
      <c r="E118" t="s">
        <v>598</v>
      </c>
      <c r="F118" t="s">
        <v>2627</v>
      </c>
      <c r="G118" s="83" t="s">
        <v>1257</v>
      </c>
      <c r="H118" s="83" t="s">
        <v>1257</v>
      </c>
      <c r="I118" s="83"/>
      <c r="J118" s="83"/>
      <c r="K118" s="83"/>
      <c r="L118" s="83"/>
      <c r="M118" s="83"/>
      <c r="N118" s="83"/>
      <c r="O118" s="83" t="s">
        <v>1257</v>
      </c>
      <c r="P118" s="84" t="s">
        <v>1257</v>
      </c>
      <c r="Q118" s="30">
        <f t="shared" si="23"/>
        <v>0</v>
      </c>
      <c r="R118" s="28">
        <f t="shared" si="16"/>
        <v>0</v>
      </c>
      <c r="S118" s="28">
        <f t="shared" si="21"/>
        <v>0</v>
      </c>
      <c r="T118" s="28" t="str">
        <f t="shared" si="17"/>
        <v/>
      </c>
      <c r="U118" s="164" t="s">
        <v>1185</v>
      </c>
      <c r="V118" s="27">
        <f t="shared" si="26"/>
        <v>0</v>
      </c>
      <c r="W118" s="30"/>
      <c r="X118" s="30"/>
      <c r="Y118" s="28">
        <f t="shared" si="18"/>
        <v>0</v>
      </c>
      <c r="Z118" s="28">
        <f t="shared" ref="Z118:Z125" si="27">IFERROR(H118-SUM(V118:X118)-Y118,0)</f>
        <v>0</v>
      </c>
      <c r="AA118" s="28" t="str">
        <f t="shared" si="19"/>
        <v/>
      </c>
      <c r="AB118" s="21" t="str">
        <f t="shared" si="20"/>
        <v>Close Project</v>
      </c>
    </row>
    <row r="119" spans="1:28" hidden="1" x14ac:dyDescent="0.2">
      <c r="A119" s="14">
        <f t="shared" si="15"/>
        <v>2020</v>
      </c>
      <c r="B119" t="s">
        <v>4059</v>
      </c>
      <c r="C119" t="s">
        <v>58</v>
      </c>
      <c r="D119" t="s">
        <v>686</v>
      </c>
      <c r="E119" t="s">
        <v>611</v>
      </c>
      <c r="F119" t="s">
        <v>2627</v>
      </c>
      <c r="G119" s="83" t="s">
        <v>1257</v>
      </c>
      <c r="H119" s="83" t="s">
        <v>1257</v>
      </c>
      <c r="I119" s="83"/>
      <c r="J119" s="83"/>
      <c r="K119" s="83"/>
      <c r="L119" s="83"/>
      <c r="M119" s="83"/>
      <c r="N119" s="83"/>
      <c r="O119" s="83" t="s">
        <v>1257</v>
      </c>
      <c r="P119" s="84" t="s">
        <v>1257</v>
      </c>
      <c r="Q119" s="30">
        <f t="shared" si="23"/>
        <v>0</v>
      </c>
      <c r="R119" s="28">
        <f t="shared" si="16"/>
        <v>0</v>
      </c>
      <c r="S119" s="28">
        <f t="shared" si="21"/>
        <v>0</v>
      </c>
      <c r="T119" s="28" t="str">
        <f t="shared" si="17"/>
        <v/>
      </c>
      <c r="U119" s="164" t="s">
        <v>1185</v>
      </c>
      <c r="V119" s="27">
        <f t="shared" si="26"/>
        <v>0</v>
      </c>
      <c r="W119" s="30"/>
      <c r="X119" s="30"/>
      <c r="Y119" s="28">
        <f t="shared" si="18"/>
        <v>0</v>
      </c>
      <c r="Z119" s="28">
        <f t="shared" si="27"/>
        <v>0</v>
      </c>
      <c r="AA119" s="28" t="str">
        <f t="shared" si="19"/>
        <v/>
      </c>
      <c r="AB119" s="21" t="str">
        <f t="shared" si="20"/>
        <v>Close Project</v>
      </c>
    </row>
    <row r="120" spans="1:28" hidden="1" x14ac:dyDescent="0.2">
      <c r="A120" s="14">
        <f t="shared" si="15"/>
        <v>2020</v>
      </c>
      <c r="B120" t="s">
        <v>4060</v>
      </c>
      <c r="C120" t="s">
        <v>58</v>
      </c>
      <c r="D120" t="s">
        <v>686</v>
      </c>
      <c r="E120" t="s">
        <v>616</v>
      </c>
      <c r="F120" t="s">
        <v>2627</v>
      </c>
      <c r="G120" s="83" t="s">
        <v>1257</v>
      </c>
      <c r="H120" s="83" t="s">
        <v>1257</v>
      </c>
      <c r="I120" s="83"/>
      <c r="J120" s="83"/>
      <c r="K120" s="83"/>
      <c r="L120" s="83"/>
      <c r="M120" s="83"/>
      <c r="N120" s="83"/>
      <c r="O120" s="83" t="s">
        <v>1257</v>
      </c>
      <c r="P120" s="84" t="s">
        <v>1257</v>
      </c>
      <c r="Q120" s="30">
        <f t="shared" si="23"/>
        <v>0</v>
      </c>
      <c r="R120" s="28">
        <f t="shared" si="16"/>
        <v>0</v>
      </c>
      <c r="S120" s="28">
        <f t="shared" si="21"/>
        <v>0</v>
      </c>
      <c r="T120" s="28" t="str">
        <f t="shared" si="17"/>
        <v/>
      </c>
      <c r="U120" s="164" t="s">
        <v>1185</v>
      </c>
      <c r="V120" s="27">
        <f t="shared" si="26"/>
        <v>0</v>
      </c>
      <c r="W120" s="30"/>
      <c r="X120" s="30"/>
      <c r="Y120" s="28">
        <f t="shared" si="18"/>
        <v>0</v>
      </c>
      <c r="Z120" s="28">
        <f t="shared" si="27"/>
        <v>0</v>
      </c>
      <c r="AA120" s="28" t="str">
        <f t="shared" si="19"/>
        <v/>
      </c>
      <c r="AB120" s="21" t="str">
        <f t="shared" si="20"/>
        <v>Close Project</v>
      </c>
    </row>
    <row r="121" spans="1:28" hidden="1" x14ac:dyDescent="0.2">
      <c r="A121" s="14">
        <f t="shared" si="15"/>
        <v>2020</v>
      </c>
      <c r="B121" t="s">
        <v>4061</v>
      </c>
      <c r="C121" t="s">
        <v>58</v>
      </c>
      <c r="D121" t="s">
        <v>686</v>
      </c>
      <c r="E121" t="s">
        <v>623</v>
      </c>
      <c r="F121" t="s">
        <v>2627</v>
      </c>
      <c r="G121" s="83" t="s">
        <v>1257</v>
      </c>
      <c r="H121" s="83" t="s">
        <v>1257</v>
      </c>
      <c r="I121" s="83"/>
      <c r="J121" s="83"/>
      <c r="K121" s="83"/>
      <c r="L121" s="83"/>
      <c r="M121" s="83"/>
      <c r="N121" s="83"/>
      <c r="O121" s="83" t="s">
        <v>1257</v>
      </c>
      <c r="P121" s="84" t="s">
        <v>1257</v>
      </c>
      <c r="Q121" s="30">
        <f t="shared" si="23"/>
        <v>0</v>
      </c>
      <c r="R121" s="28">
        <f t="shared" si="16"/>
        <v>0</v>
      </c>
      <c r="S121" s="28">
        <f t="shared" si="21"/>
        <v>0</v>
      </c>
      <c r="T121" s="28" t="str">
        <f t="shared" si="17"/>
        <v/>
      </c>
      <c r="U121" s="164" t="s">
        <v>1185</v>
      </c>
      <c r="V121" s="27">
        <f t="shared" si="26"/>
        <v>0</v>
      </c>
      <c r="W121" s="30"/>
      <c r="X121" s="30"/>
      <c r="Y121" s="28">
        <f t="shared" si="18"/>
        <v>0</v>
      </c>
      <c r="Z121" s="28">
        <f t="shared" si="27"/>
        <v>0</v>
      </c>
      <c r="AA121" s="28" t="str">
        <f t="shared" si="19"/>
        <v/>
      </c>
      <c r="AB121" s="21" t="str">
        <f t="shared" si="20"/>
        <v>Close Project</v>
      </c>
    </row>
    <row r="122" spans="1:28" hidden="1" x14ac:dyDescent="0.2">
      <c r="A122" s="14">
        <f t="shared" si="15"/>
        <v>2020</v>
      </c>
      <c r="B122" t="s">
        <v>4062</v>
      </c>
      <c r="C122" t="s">
        <v>58</v>
      </c>
      <c r="D122" t="s">
        <v>686</v>
      </c>
      <c r="E122" t="s">
        <v>624</v>
      </c>
      <c r="F122" t="s">
        <v>2627</v>
      </c>
      <c r="G122" s="83" t="s">
        <v>1257</v>
      </c>
      <c r="H122" s="83" t="s">
        <v>1257</v>
      </c>
      <c r="I122" s="83"/>
      <c r="J122" s="83"/>
      <c r="K122" s="83"/>
      <c r="L122" s="83"/>
      <c r="M122" s="83"/>
      <c r="N122" s="83"/>
      <c r="O122" s="83" t="s">
        <v>1257</v>
      </c>
      <c r="P122" s="84" t="s">
        <v>1257</v>
      </c>
      <c r="Q122" s="30">
        <f t="shared" si="23"/>
        <v>0</v>
      </c>
      <c r="R122" s="28">
        <f t="shared" si="16"/>
        <v>0</v>
      </c>
      <c r="S122" s="28">
        <f t="shared" si="21"/>
        <v>0</v>
      </c>
      <c r="T122" s="28" t="str">
        <f t="shared" si="17"/>
        <v/>
      </c>
      <c r="U122" s="164" t="s">
        <v>1185</v>
      </c>
      <c r="V122" s="27">
        <f t="shared" si="26"/>
        <v>0</v>
      </c>
      <c r="W122" s="30"/>
      <c r="X122" s="30"/>
      <c r="Y122" s="28">
        <f t="shared" si="18"/>
        <v>0</v>
      </c>
      <c r="Z122" s="28">
        <f t="shared" si="27"/>
        <v>0</v>
      </c>
      <c r="AA122" s="28" t="str">
        <f t="shared" si="19"/>
        <v/>
      </c>
      <c r="AB122" s="21" t="str">
        <f t="shared" si="20"/>
        <v>Close Project</v>
      </c>
    </row>
    <row r="123" spans="1:28" hidden="1" x14ac:dyDescent="0.2">
      <c r="A123" s="14">
        <f t="shared" si="15"/>
        <v>2020</v>
      </c>
      <c r="B123" t="s">
        <v>4064</v>
      </c>
      <c r="C123" t="s">
        <v>58</v>
      </c>
      <c r="D123" t="s">
        <v>686</v>
      </c>
      <c r="E123" t="s">
        <v>608</v>
      </c>
      <c r="F123" t="s">
        <v>2627</v>
      </c>
      <c r="G123" s="83" t="s">
        <v>1257</v>
      </c>
      <c r="H123" s="83" t="s">
        <v>1257</v>
      </c>
      <c r="I123" s="83"/>
      <c r="J123" s="83"/>
      <c r="K123" s="83"/>
      <c r="L123" s="83"/>
      <c r="M123" s="83"/>
      <c r="N123" s="83"/>
      <c r="O123" s="83" t="s">
        <v>1257</v>
      </c>
      <c r="P123" s="84" t="s">
        <v>1257</v>
      </c>
      <c r="Q123" s="30">
        <f t="shared" si="23"/>
        <v>0</v>
      </c>
      <c r="R123" s="28">
        <f t="shared" si="16"/>
        <v>0</v>
      </c>
      <c r="S123" s="28">
        <f t="shared" si="21"/>
        <v>0</v>
      </c>
      <c r="T123" s="28" t="str">
        <f t="shared" si="17"/>
        <v/>
      </c>
      <c r="U123" s="164" t="s">
        <v>1185</v>
      </c>
      <c r="V123" s="27">
        <f t="shared" si="26"/>
        <v>0</v>
      </c>
      <c r="W123" s="30"/>
      <c r="X123" s="30"/>
      <c r="Y123" s="28">
        <f t="shared" si="18"/>
        <v>0</v>
      </c>
      <c r="Z123" s="28">
        <f t="shared" si="27"/>
        <v>0</v>
      </c>
      <c r="AA123" s="28" t="str">
        <f t="shared" si="19"/>
        <v/>
      </c>
      <c r="AB123" s="21" t="str">
        <f t="shared" si="20"/>
        <v>Close Project</v>
      </c>
    </row>
    <row r="124" spans="1:28" hidden="1" x14ac:dyDescent="0.2">
      <c r="A124" s="14">
        <f t="shared" si="15"/>
        <v>2020</v>
      </c>
      <c r="B124" t="s">
        <v>4065</v>
      </c>
      <c r="C124" t="s">
        <v>58</v>
      </c>
      <c r="D124" t="s">
        <v>686</v>
      </c>
      <c r="E124" t="s">
        <v>591</v>
      </c>
      <c r="F124" t="s">
        <v>2627</v>
      </c>
      <c r="G124" s="83" t="s">
        <v>1257</v>
      </c>
      <c r="H124" s="83" t="s">
        <v>1257</v>
      </c>
      <c r="I124" s="83"/>
      <c r="J124" s="83"/>
      <c r="K124" s="83"/>
      <c r="L124" s="83"/>
      <c r="M124" s="83"/>
      <c r="N124" s="83"/>
      <c r="O124" s="83" t="s">
        <v>1257</v>
      </c>
      <c r="P124" s="84" t="s">
        <v>1257</v>
      </c>
      <c r="Q124" s="30">
        <f t="shared" si="23"/>
        <v>0</v>
      </c>
      <c r="R124" s="28">
        <f t="shared" si="16"/>
        <v>0</v>
      </c>
      <c r="S124" s="28">
        <f t="shared" si="21"/>
        <v>0</v>
      </c>
      <c r="T124" s="28" t="str">
        <f t="shared" si="17"/>
        <v/>
      </c>
      <c r="U124" s="164" t="s">
        <v>1185</v>
      </c>
      <c r="V124" s="27">
        <f t="shared" si="26"/>
        <v>0</v>
      </c>
      <c r="W124" s="30"/>
      <c r="X124" s="30"/>
      <c r="Y124" s="28">
        <f t="shared" si="18"/>
        <v>0</v>
      </c>
      <c r="Z124" s="28">
        <f t="shared" si="27"/>
        <v>0</v>
      </c>
      <c r="AA124" s="28" t="str">
        <f t="shared" si="19"/>
        <v/>
      </c>
      <c r="AB124" s="21" t="str">
        <f t="shared" si="20"/>
        <v>Close Project</v>
      </c>
    </row>
    <row r="125" spans="1:28" hidden="1" x14ac:dyDescent="0.2">
      <c r="A125" s="14">
        <f t="shared" si="15"/>
        <v>2020</v>
      </c>
      <c r="B125" t="s">
        <v>4066</v>
      </c>
      <c r="C125" t="s">
        <v>58</v>
      </c>
      <c r="D125" t="s">
        <v>686</v>
      </c>
      <c r="E125" t="s">
        <v>625</v>
      </c>
      <c r="F125" t="s">
        <v>2627</v>
      </c>
      <c r="G125" s="83" t="s">
        <v>1257</v>
      </c>
      <c r="H125" s="83" t="s">
        <v>1257</v>
      </c>
      <c r="I125" s="83"/>
      <c r="J125" s="83"/>
      <c r="K125" s="83"/>
      <c r="L125" s="83"/>
      <c r="M125" s="83"/>
      <c r="N125" s="83"/>
      <c r="O125" s="83" t="s">
        <v>1257</v>
      </c>
      <c r="P125" s="84" t="s">
        <v>1257</v>
      </c>
      <c r="Q125" s="30">
        <f t="shared" si="23"/>
        <v>0</v>
      </c>
      <c r="R125" s="28">
        <f t="shared" si="16"/>
        <v>0</v>
      </c>
      <c r="S125" s="28">
        <f t="shared" si="21"/>
        <v>0</v>
      </c>
      <c r="T125" s="28" t="str">
        <f t="shared" si="17"/>
        <v/>
      </c>
      <c r="U125" s="164" t="s">
        <v>1185</v>
      </c>
      <c r="V125" s="27">
        <f t="shared" si="26"/>
        <v>0</v>
      </c>
      <c r="W125" s="30"/>
      <c r="X125" s="30"/>
      <c r="Y125" s="28">
        <f t="shared" si="18"/>
        <v>0</v>
      </c>
      <c r="Z125" s="28">
        <f t="shared" si="27"/>
        <v>0</v>
      </c>
      <c r="AA125" s="28" t="str">
        <f t="shared" si="19"/>
        <v/>
      </c>
      <c r="AB125" s="21" t="str">
        <f t="shared" si="20"/>
        <v>Close Project</v>
      </c>
    </row>
    <row r="126" spans="1:28" hidden="1" x14ac:dyDescent="0.2">
      <c r="A126" s="14">
        <f t="shared" si="15"/>
        <v>2020</v>
      </c>
      <c r="B126" t="s">
        <v>4389</v>
      </c>
      <c r="C126" t="s">
        <v>18</v>
      </c>
      <c r="D126" t="s">
        <v>687</v>
      </c>
      <c r="E126" t="s">
        <v>587</v>
      </c>
      <c r="F126" t="s">
        <v>2627</v>
      </c>
      <c r="G126" s="83" t="s">
        <v>1257</v>
      </c>
      <c r="H126" s="83" t="s">
        <v>1257</v>
      </c>
      <c r="I126" s="83"/>
      <c r="J126" s="83"/>
      <c r="K126" s="83"/>
      <c r="L126" s="83"/>
      <c r="M126" s="83"/>
      <c r="N126" s="83"/>
      <c r="O126" s="83" t="s">
        <v>1257</v>
      </c>
      <c r="P126" s="84" t="s">
        <v>1257</v>
      </c>
      <c r="Q126" s="30">
        <f t="shared" si="23"/>
        <v>0</v>
      </c>
      <c r="R126" s="28">
        <f t="shared" si="16"/>
        <v>0</v>
      </c>
      <c r="S126" s="28">
        <f t="shared" si="21"/>
        <v>0</v>
      </c>
      <c r="T126" s="28" t="str">
        <f t="shared" si="17"/>
        <v/>
      </c>
      <c r="U126" s="164" t="s">
        <v>1185</v>
      </c>
      <c r="V126" s="27">
        <f t="shared" si="26"/>
        <v>0</v>
      </c>
      <c r="W126" s="30"/>
      <c r="X126" s="30"/>
      <c r="Y126" s="28">
        <f t="shared" si="18"/>
        <v>0</v>
      </c>
      <c r="Z126" s="28">
        <f>IFERROR(G126-SUM(V126:X126)-Y126,0)</f>
        <v>0</v>
      </c>
      <c r="AA126" s="28" t="str">
        <f t="shared" si="19"/>
        <v/>
      </c>
      <c r="AB126" s="21" t="str">
        <f t="shared" si="20"/>
        <v>Close Project</v>
      </c>
    </row>
    <row r="127" spans="1:28" hidden="1" x14ac:dyDescent="0.2">
      <c r="A127" s="14">
        <f t="shared" si="15"/>
        <v>2020</v>
      </c>
      <c r="B127" t="s">
        <v>4390</v>
      </c>
      <c r="C127" t="s">
        <v>18</v>
      </c>
      <c r="D127" t="s">
        <v>687</v>
      </c>
      <c r="E127" t="s">
        <v>589</v>
      </c>
      <c r="F127" t="s">
        <v>2627</v>
      </c>
      <c r="G127" s="83" t="s">
        <v>1257</v>
      </c>
      <c r="H127" s="83" t="s">
        <v>1257</v>
      </c>
      <c r="I127" s="83"/>
      <c r="J127" s="83"/>
      <c r="K127" s="83"/>
      <c r="L127" s="83"/>
      <c r="M127" s="83"/>
      <c r="N127" s="83"/>
      <c r="O127" s="83" t="s">
        <v>1257</v>
      </c>
      <c r="P127" s="84" t="s">
        <v>1257</v>
      </c>
      <c r="Q127" s="30">
        <f t="shared" si="23"/>
        <v>0</v>
      </c>
      <c r="R127" s="28">
        <f t="shared" si="16"/>
        <v>0</v>
      </c>
      <c r="S127" s="28">
        <f t="shared" si="21"/>
        <v>0</v>
      </c>
      <c r="T127" s="28" t="str">
        <f t="shared" si="17"/>
        <v/>
      </c>
      <c r="U127" s="164" t="s">
        <v>1185</v>
      </c>
      <c r="V127" s="27">
        <f t="shared" si="26"/>
        <v>0</v>
      </c>
      <c r="W127" s="30"/>
      <c r="X127" s="30"/>
      <c r="Y127" s="28">
        <f t="shared" si="18"/>
        <v>0</v>
      </c>
      <c r="Z127" s="28">
        <f>IFERROR(G127-SUM(V127:X127)-Y127,0)</f>
        <v>0</v>
      </c>
      <c r="AA127" s="28" t="str">
        <f t="shared" si="19"/>
        <v/>
      </c>
      <c r="AB127" s="21" t="str">
        <f t="shared" si="20"/>
        <v>Close Project</v>
      </c>
    </row>
    <row r="128" spans="1:28" hidden="1" x14ac:dyDescent="0.2">
      <c r="A128" s="14">
        <f t="shared" si="15"/>
        <v>2020</v>
      </c>
      <c r="B128" t="s">
        <v>3873</v>
      </c>
      <c r="C128" t="s">
        <v>38</v>
      </c>
      <c r="D128" t="s">
        <v>688</v>
      </c>
      <c r="E128" t="s">
        <v>597</v>
      </c>
      <c r="F128" t="s">
        <v>2627</v>
      </c>
      <c r="G128" s="83" t="s">
        <v>1257</v>
      </c>
      <c r="H128" s="83" t="s">
        <v>1257</v>
      </c>
      <c r="I128" s="83"/>
      <c r="J128" s="83"/>
      <c r="K128" s="83"/>
      <c r="L128" s="83"/>
      <c r="M128" s="83"/>
      <c r="N128" s="83"/>
      <c r="O128" s="83" t="s">
        <v>1257</v>
      </c>
      <c r="P128" s="84" t="s">
        <v>1257</v>
      </c>
      <c r="Q128" s="30">
        <f t="shared" si="23"/>
        <v>0</v>
      </c>
      <c r="R128" s="28">
        <f t="shared" si="16"/>
        <v>0</v>
      </c>
      <c r="S128" s="28">
        <f t="shared" si="21"/>
        <v>0</v>
      </c>
      <c r="T128" s="28" t="str">
        <f t="shared" si="17"/>
        <v/>
      </c>
      <c r="U128" s="164" t="s">
        <v>1185</v>
      </c>
      <c r="V128" s="27">
        <f t="shared" si="26"/>
        <v>0</v>
      </c>
      <c r="W128" s="30"/>
      <c r="X128" s="30"/>
      <c r="Y128" s="28">
        <f t="shared" si="18"/>
        <v>0</v>
      </c>
      <c r="Z128" s="28">
        <f t="shared" ref="Z128:Z139" si="28">IFERROR(H128-SUM(V128:X128)-Y128,0)</f>
        <v>0</v>
      </c>
      <c r="AA128" s="28" t="str">
        <f t="shared" si="19"/>
        <v/>
      </c>
      <c r="AB128" s="21" t="str">
        <f t="shared" si="20"/>
        <v>Close Project</v>
      </c>
    </row>
    <row r="129" spans="1:28" hidden="1" x14ac:dyDescent="0.2">
      <c r="A129" s="14">
        <f t="shared" si="15"/>
        <v>2020</v>
      </c>
      <c r="B129" t="s">
        <v>3874</v>
      </c>
      <c r="C129" t="s">
        <v>38</v>
      </c>
      <c r="D129" t="s">
        <v>688</v>
      </c>
      <c r="E129" t="s">
        <v>589</v>
      </c>
      <c r="F129" t="s">
        <v>2627</v>
      </c>
      <c r="G129" s="83" t="s">
        <v>1257</v>
      </c>
      <c r="H129" s="83" t="s">
        <v>1257</v>
      </c>
      <c r="I129" s="83"/>
      <c r="J129" s="83"/>
      <c r="K129" s="83"/>
      <c r="L129" s="83"/>
      <c r="M129" s="83"/>
      <c r="N129" s="83"/>
      <c r="O129" s="83" t="s">
        <v>1257</v>
      </c>
      <c r="P129" s="84" t="s">
        <v>1257</v>
      </c>
      <c r="Q129" s="30">
        <f t="shared" si="23"/>
        <v>0</v>
      </c>
      <c r="R129" s="28">
        <f t="shared" si="16"/>
        <v>0</v>
      </c>
      <c r="S129" s="28">
        <f t="shared" si="21"/>
        <v>0</v>
      </c>
      <c r="T129" s="28" t="str">
        <f t="shared" si="17"/>
        <v/>
      </c>
      <c r="U129" s="164" t="s">
        <v>1185</v>
      </c>
      <c r="V129" s="27">
        <f t="shared" si="26"/>
        <v>0</v>
      </c>
      <c r="W129" s="30"/>
      <c r="X129" s="30"/>
      <c r="Y129" s="28">
        <f t="shared" si="18"/>
        <v>0</v>
      </c>
      <c r="Z129" s="28">
        <f t="shared" si="28"/>
        <v>0</v>
      </c>
      <c r="AA129" s="28" t="str">
        <f t="shared" si="19"/>
        <v/>
      </c>
      <c r="AB129" s="21" t="str">
        <f t="shared" si="20"/>
        <v>Close Project</v>
      </c>
    </row>
    <row r="130" spans="1:28" hidden="1" x14ac:dyDescent="0.2">
      <c r="A130" s="14">
        <f t="shared" si="15"/>
        <v>2020</v>
      </c>
      <c r="B130" t="s">
        <v>3875</v>
      </c>
      <c r="C130" t="s">
        <v>38</v>
      </c>
      <c r="D130" t="s">
        <v>688</v>
      </c>
      <c r="E130" t="s">
        <v>611</v>
      </c>
      <c r="F130" t="s">
        <v>2627</v>
      </c>
      <c r="G130" s="83" t="s">
        <v>1257</v>
      </c>
      <c r="H130" s="83" t="s">
        <v>1257</v>
      </c>
      <c r="I130" s="83"/>
      <c r="J130" s="83"/>
      <c r="K130" s="83"/>
      <c r="L130" s="83"/>
      <c r="M130" s="83"/>
      <c r="N130" s="83"/>
      <c r="O130" s="83" t="s">
        <v>1257</v>
      </c>
      <c r="P130" s="84" t="s">
        <v>1257</v>
      </c>
      <c r="Q130" s="30">
        <f t="shared" si="23"/>
        <v>0</v>
      </c>
      <c r="R130" s="28">
        <f t="shared" si="16"/>
        <v>0</v>
      </c>
      <c r="S130" s="28">
        <f t="shared" si="21"/>
        <v>0</v>
      </c>
      <c r="T130" s="28" t="str">
        <f t="shared" si="17"/>
        <v/>
      </c>
      <c r="U130" s="164" t="s">
        <v>1185</v>
      </c>
      <c r="V130" s="27">
        <f t="shared" si="26"/>
        <v>0</v>
      </c>
      <c r="W130" s="30"/>
      <c r="X130" s="30"/>
      <c r="Y130" s="28">
        <f t="shared" si="18"/>
        <v>0</v>
      </c>
      <c r="Z130" s="28">
        <f t="shared" si="28"/>
        <v>0</v>
      </c>
      <c r="AA130" s="28" t="str">
        <f t="shared" si="19"/>
        <v/>
      </c>
      <c r="AB130" s="21" t="str">
        <f t="shared" si="20"/>
        <v>Close Project</v>
      </c>
    </row>
    <row r="131" spans="1:28" hidden="1" x14ac:dyDescent="0.2">
      <c r="A131" s="14">
        <f t="shared" ref="A131:A194" si="29">$I$1</f>
        <v>2020</v>
      </c>
      <c r="B131" t="s">
        <v>3876</v>
      </c>
      <c r="C131" t="s">
        <v>38</v>
      </c>
      <c r="D131" t="s">
        <v>688</v>
      </c>
      <c r="E131" t="s">
        <v>616</v>
      </c>
      <c r="F131" t="s">
        <v>2627</v>
      </c>
      <c r="G131" s="83" t="s">
        <v>1257</v>
      </c>
      <c r="H131" s="83" t="s">
        <v>1257</v>
      </c>
      <c r="I131" s="83"/>
      <c r="J131" s="83"/>
      <c r="K131" s="83"/>
      <c r="L131" s="83"/>
      <c r="M131" s="83"/>
      <c r="N131" s="83"/>
      <c r="O131" s="83" t="s">
        <v>1257</v>
      </c>
      <c r="P131" s="84" t="s">
        <v>1257</v>
      </c>
      <c r="Q131" s="30">
        <f t="shared" si="23"/>
        <v>0</v>
      </c>
      <c r="R131" s="28">
        <f t="shared" ref="R131:R194" si="30">SUM(L131:N131)</f>
        <v>0</v>
      </c>
      <c r="S131" s="28">
        <f t="shared" si="21"/>
        <v>0</v>
      </c>
      <c r="T131" s="28" t="str">
        <f t="shared" ref="T131:T194" si="31">P131</f>
        <v/>
      </c>
      <c r="U131" s="164" t="s">
        <v>1185</v>
      </c>
      <c r="V131" s="27">
        <f t="shared" si="26"/>
        <v>0</v>
      </c>
      <c r="W131" s="30"/>
      <c r="X131" s="30"/>
      <c r="Y131" s="28">
        <f t="shared" ref="Y131:Y194" si="32">R131</f>
        <v>0</v>
      </c>
      <c r="Z131" s="28">
        <f t="shared" si="28"/>
        <v>0</v>
      </c>
      <c r="AA131" s="28" t="str">
        <f t="shared" ref="AA131:AA194" si="33">T131</f>
        <v/>
      </c>
      <c r="AB131" s="21" t="str">
        <f t="shared" si="20"/>
        <v>Close Project</v>
      </c>
    </row>
    <row r="132" spans="1:28" hidden="1" x14ac:dyDescent="0.2">
      <c r="A132" s="14">
        <f t="shared" si="29"/>
        <v>2020</v>
      </c>
      <c r="B132" t="s">
        <v>3877</v>
      </c>
      <c r="C132" t="s">
        <v>38</v>
      </c>
      <c r="D132" t="s">
        <v>688</v>
      </c>
      <c r="E132" t="s">
        <v>623</v>
      </c>
      <c r="F132" t="s">
        <v>2627</v>
      </c>
      <c r="G132" s="83" t="s">
        <v>1257</v>
      </c>
      <c r="H132" s="83" t="s">
        <v>1257</v>
      </c>
      <c r="I132" s="83"/>
      <c r="J132" s="83"/>
      <c r="K132" s="83"/>
      <c r="L132" s="83"/>
      <c r="M132" s="83"/>
      <c r="N132" s="83"/>
      <c r="O132" s="83" t="s">
        <v>1257</v>
      </c>
      <c r="P132" s="84" t="s">
        <v>1257</v>
      </c>
      <c r="Q132" s="30">
        <f t="shared" si="23"/>
        <v>0</v>
      </c>
      <c r="R132" s="28">
        <f t="shared" si="30"/>
        <v>0</v>
      </c>
      <c r="S132" s="28">
        <f t="shared" si="21"/>
        <v>0</v>
      </c>
      <c r="T132" s="28" t="str">
        <f t="shared" si="31"/>
        <v/>
      </c>
      <c r="U132" s="164" t="s">
        <v>1185</v>
      </c>
      <c r="V132" s="27">
        <f t="shared" si="26"/>
        <v>0</v>
      </c>
      <c r="W132" s="30"/>
      <c r="X132" s="30"/>
      <c r="Y132" s="28">
        <f t="shared" si="32"/>
        <v>0</v>
      </c>
      <c r="Z132" s="28">
        <f t="shared" si="28"/>
        <v>0</v>
      </c>
      <c r="AA132" s="28" t="str">
        <f t="shared" si="33"/>
        <v/>
      </c>
      <c r="AB132" s="21" t="str">
        <f t="shared" ref="AB132:AB195" si="34">U132</f>
        <v>Close Project</v>
      </c>
    </row>
    <row r="133" spans="1:28" hidden="1" x14ac:dyDescent="0.2">
      <c r="A133" s="14">
        <f t="shared" si="29"/>
        <v>2020</v>
      </c>
      <c r="B133" t="s">
        <v>3878</v>
      </c>
      <c r="C133" t="s">
        <v>38</v>
      </c>
      <c r="D133" t="s">
        <v>688</v>
      </c>
      <c r="E133" t="s">
        <v>624</v>
      </c>
      <c r="F133" t="s">
        <v>2627</v>
      </c>
      <c r="G133" s="83" t="s">
        <v>1257</v>
      </c>
      <c r="H133" s="83" t="s">
        <v>1257</v>
      </c>
      <c r="I133" s="83"/>
      <c r="J133" s="83"/>
      <c r="K133" s="83"/>
      <c r="L133" s="83"/>
      <c r="M133" s="83"/>
      <c r="N133" s="83"/>
      <c r="O133" s="83" t="s">
        <v>1257</v>
      </c>
      <c r="P133" s="84" t="s">
        <v>1257</v>
      </c>
      <c r="Q133" s="30">
        <f t="shared" si="23"/>
        <v>0</v>
      </c>
      <c r="R133" s="28">
        <f t="shared" si="30"/>
        <v>0</v>
      </c>
      <c r="S133" s="28">
        <f t="shared" si="21"/>
        <v>0</v>
      </c>
      <c r="T133" s="28" t="str">
        <f t="shared" si="31"/>
        <v/>
      </c>
      <c r="U133" s="164" t="s">
        <v>1185</v>
      </c>
      <c r="V133" s="27">
        <f t="shared" si="26"/>
        <v>0</v>
      </c>
      <c r="W133" s="30"/>
      <c r="X133" s="30"/>
      <c r="Y133" s="28">
        <f t="shared" si="32"/>
        <v>0</v>
      </c>
      <c r="Z133" s="28">
        <f t="shared" si="28"/>
        <v>0</v>
      </c>
      <c r="AA133" s="28" t="str">
        <f t="shared" si="33"/>
        <v/>
      </c>
      <c r="AB133" s="21" t="str">
        <f t="shared" si="34"/>
        <v>Close Project</v>
      </c>
    </row>
    <row r="134" spans="1:28" hidden="1" x14ac:dyDescent="0.2">
      <c r="A134" s="14">
        <f t="shared" si="29"/>
        <v>2020</v>
      </c>
      <c r="B134" t="s">
        <v>3881</v>
      </c>
      <c r="C134" t="s">
        <v>38</v>
      </c>
      <c r="D134" t="s">
        <v>688</v>
      </c>
      <c r="E134" t="s">
        <v>608</v>
      </c>
      <c r="F134" t="s">
        <v>2627</v>
      </c>
      <c r="G134" s="83" t="s">
        <v>1257</v>
      </c>
      <c r="H134" s="83" t="s">
        <v>1257</v>
      </c>
      <c r="I134" s="83"/>
      <c r="J134" s="83"/>
      <c r="K134" s="83"/>
      <c r="L134" s="83"/>
      <c r="M134" s="83"/>
      <c r="N134" s="83"/>
      <c r="O134" s="83" t="s">
        <v>1257</v>
      </c>
      <c r="P134" s="84" t="s">
        <v>1257</v>
      </c>
      <c r="Q134" s="30">
        <f t="shared" si="23"/>
        <v>0</v>
      </c>
      <c r="R134" s="28">
        <f t="shared" si="30"/>
        <v>0</v>
      </c>
      <c r="S134" s="28">
        <f t="shared" si="21"/>
        <v>0</v>
      </c>
      <c r="T134" s="28" t="str">
        <f t="shared" si="31"/>
        <v/>
      </c>
      <c r="U134" s="164" t="s">
        <v>1185</v>
      </c>
      <c r="V134" s="27">
        <f t="shared" si="26"/>
        <v>0</v>
      </c>
      <c r="W134" s="30"/>
      <c r="X134" s="30"/>
      <c r="Y134" s="28">
        <f t="shared" si="32"/>
        <v>0</v>
      </c>
      <c r="Z134" s="28">
        <f t="shared" si="28"/>
        <v>0</v>
      </c>
      <c r="AA134" s="28" t="str">
        <f t="shared" si="33"/>
        <v/>
      </c>
      <c r="AB134" s="21" t="str">
        <f t="shared" si="34"/>
        <v>Close Project</v>
      </c>
    </row>
    <row r="135" spans="1:28" hidden="1" x14ac:dyDescent="0.2">
      <c r="A135" s="14">
        <f t="shared" si="29"/>
        <v>2020</v>
      </c>
      <c r="B135" t="s">
        <v>3882</v>
      </c>
      <c r="C135" t="s">
        <v>38</v>
      </c>
      <c r="D135" t="s">
        <v>688</v>
      </c>
      <c r="E135" t="s">
        <v>625</v>
      </c>
      <c r="F135" t="s">
        <v>2627</v>
      </c>
      <c r="G135" s="83" t="s">
        <v>1257</v>
      </c>
      <c r="H135" s="83" t="s">
        <v>1257</v>
      </c>
      <c r="I135" s="83"/>
      <c r="J135" s="83"/>
      <c r="K135" s="83"/>
      <c r="L135" s="83"/>
      <c r="M135" s="83"/>
      <c r="N135" s="83"/>
      <c r="O135" s="83" t="s">
        <v>1257</v>
      </c>
      <c r="P135" s="84" t="s">
        <v>1257</v>
      </c>
      <c r="Q135" s="30">
        <f t="shared" si="23"/>
        <v>0</v>
      </c>
      <c r="R135" s="28">
        <f t="shared" si="30"/>
        <v>0</v>
      </c>
      <c r="S135" s="28">
        <f t="shared" ref="S135:S198" si="35">IFERROR(G135-Q135-R135,0)</f>
        <v>0</v>
      </c>
      <c r="T135" s="28" t="str">
        <f t="shared" si="31"/>
        <v/>
      </c>
      <c r="U135" s="164" t="s">
        <v>1185</v>
      </c>
      <c r="V135" s="27">
        <f t="shared" si="26"/>
        <v>0</v>
      </c>
      <c r="W135" s="30"/>
      <c r="X135" s="30"/>
      <c r="Y135" s="28">
        <f t="shared" si="32"/>
        <v>0</v>
      </c>
      <c r="Z135" s="28">
        <f t="shared" si="28"/>
        <v>0</v>
      </c>
      <c r="AA135" s="28" t="str">
        <f t="shared" si="33"/>
        <v/>
      </c>
      <c r="AB135" s="21" t="str">
        <f t="shared" si="34"/>
        <v>Close Project</v>
      </c>
    </row>
    <row r="136" spans="1:28" hidden="1" x14ac:dyDescent="0.2">
      <c r="A136" s="14">
        <f t="shared" si="29"/>
        <v>2020</v>
      </c>
      <c r="B136" t="s">
        <v>3913</v>
      </c>
      <c r="C136" t="s">
        <v>40</v>
      </c>
      <c r="D136" t="s">
        <v>690</v>
      </c>
      <c r="E136" t="s">
        <v>585</v>
      </c>
      <c r="F136" t="s">
        <v>2627</v>
      </c>
      <c r="G136" s="83" t="s">
        <v>1257</v>
      </c>
      <c r="H136" s="83" t="s">
        <v>1257</v>
      </c>
      <c r="I136" s="83"/>
      <c r="J136" s="83"/>
      <c r="K136" s="83"/>
      <c r="L136" s="83"/>
      <c r="M136" s="83"/>
      <c r="N136" s="83"/>
      <c r="O136" s="83" t="s">
        <v>1257</v>
      </c>
      <c r="P136" s="84" t="s">
        <v>1257</v>
      </c>
      <c r="Q136" s="30">
        <f t="shared" si="23"/>
        <v>0</v>
      </c>
      <c r="R136" s="28">
        <f t="shared" si="30"/>
        <v>0</v>
      </c>
      <c r="S136" s="28">
        <f t="shared" si="35"/>
        <v>0</v>
      </c>
      <c r="T136" s="28" t="str">
        <f t="shared" si="31"/>
        <v/>
      </c>
      <c r="U136" s="164" t="s">
        <v>1185</v>
      </c>
      <c r="V136" s="27">
        <f t="shared" si="26"/>
        <v>0</v>
      </c>
      <c r="W136" s="30"/>
      <c r="X136" s="30"/>
      <c r="Y136" s="28">
        <f t="shared" si="32"/>
        <v>0</v>
      </c>
      <c r="Z136" s="28">
        <f t="shared" si="28"/>
        <v>0</v>
      </c>
      <c r="AA136" s="28" t="str">
        <f t="shared" si="33"/>
        <v/>
      </c>
      <c r="AB136" s="21" t="str">
        <f t="shared" si="34"/>
        <v>Close Project</v>
      </c>
    </row>
    <row r="137" spans="1:28" hidden="1" x14ac:dyDescent="0.2">
      <c r="A137" s="14">
        <f t="shared" si="29"/>
        <v>2020</v>
      </c>
      <c r="B137" t="s">
        <v>3915</v>
      </c>
      <c r="C137" t="s">
        <v>40</v>
      </c>
      <c r="D137" t="s">
        <v>690</v>
      </c>
      <c r="E137" t="s">
        <v>591</v>
      </c>
      <c r="F137" t="s">
        <v>2627</v>
      </c>
      <c r="G137" s="83" t="s">
        <v>1257</v>
      </c>
      <c r="H137" s="83" t="s">
        <v>1257</v>
      </c>
      <c r="I137" s="83"/>
      <c r="J137" s="83"/>
      <c r="K137" s="83"/>
      <c r="L137" s="83"/>
      <c r="M137" s="83"/>
      <c r="N137" s="83"/>
      <c r="O137" s="83" t="s">
        <v>1257</v>
      </c>
      <c r="P137" s="84" t="s">
        <v>1257</v>
      </c>
      <c r="Q137" s="30">
        <f t="shared" si="23"/>
        <v>0</v>
      </c>
      <c r="R137" s="28">
        <f t="shared" si="30"/>
        <v>0</v>
      </c>
      <c r="S137" s="28">
        <f t="shared" si="35"/>
        <v>0</v>
      </c>
      <c r="T137" s="28" t="str">
        <f t="shared" si="31"/>
        <v/>
      </c>
      <c r="U137" s="164" t="s">
        <v>1185</v>
      </c>
      <c r="V137" s="27">
        <f t="shared" si="26"/>
        <v>0</v>
      </c>
      <c r="W137" s="30"/>
      <c r="X137" s="30"/>
      <c r="Y137" s="28">
        <f t="shared" si="32"/>
        <v>0</v>
      </c>
      <c r="Z137" s="28">
        <f t="shared" si="28"/>
        <v>0</v>
      </c>
      <c r="AA137" s="28" t="str">
        <f t="shared" si="33"/>
        <v/>
      </c>
      <c r="AB137" s="21" t="str">
        <f t="shared" si="34"/>
        <v>Close Project</v>
      </c>
    </row>
    <row r="138" spans="1:28" hidden="1" x14ac:dyDescent="0.2">
      <c r="A138" s="14">
        <f t="shared" si="29"/>
        <v>2020</v>
      </c>
      <c r="B138" t="s">
        <v>3916</v>
      </c>
      <c r="C138" t="s">
        <v>40</v>
      </c>
      <c r="D138" t="s">
        <v>690</v>
      </c>
      <c r="E138" t="s">
        <v>620</v>
      </c>
      <c r="F138" t="s">
        <v>2627</v>
      </c>
      <c r="G138" s="83" t="s">
        <v>1257</v>
      </c>
      <c r="H138" s="83" t="s">
        <v>1257</v>
      </c>
      <c r="I138" s="83"/>
      <c r="J138" s="83"/>
      <c r="K138" s="83"/>
      <c r="L138" s="83"/>
      <c r="M138" s="83"/>
      <c r="N138" s="83"/>
      <c r="O138" s="83" t="s">
        <v>1257</v>
      </c>
      <c r="P138" s="84" t="s">
        <v>1257</v>
      </c>
      <c r="Q138" s="30">
        <f t="shared" ref="Q138:Q201" si="36">SUM(I138:K138)</f>
        <v>0</v>
      </c>
      <c r="R138" s="28">
        <f t="shared" si="30"/>
        <v>0</v>
      </c>
      <c r="S138" s="28">
        <f t="shared" si="35"/>
        <v>0</v>
      </c>
      <c r="T138" s="28" t="str">
        <f t="shared" si="31"/>
        <v/>
      </c>
      <c r="U138" s="164" t="s">
        <v>1185</v>
      </c>
      <c r="V138" s="27">
        <f t="shared" si="26"/>
        <v>0</v>
      </c>
      <c r="W138" s="30"/>
      <c r="X138" s="30"/>
      <c r="Y138" s="28">
        <f t="shared" si="32"/>
        <v>0</v>
      </c>
      <c r="Z138" s="28">
        <f t="shared" si="28"/>
        <v>0</v>
      </c>
      <c r="AA138" s="28" t="str">
        <f t="shared" si="33"/>
        <v/>
      </c>
      <c r="AB138" s="21" t="str">
        <f t="shared" si="34"/>
        <v>Close Project</v>
      </c>
    </row>
    <row r="139" spans="1:28" hidden="1" x14ac:dyDescent="0.2">
      <c r="A139" s="14">
        <f t="shared" si="29"/>
        <v>2020</v>
      </c>
      <c r="B139" t="s">
        <v>3721</v>
      </c>
      <c r="C139" t="s">
        <v>59</v>
      </c>
      <c r="D139" t="s">
        <v>561</v>
      </c>
      <c r="E139" t="s">
        <v>585</v>
      </c>
      <c r="F139" t="s">
        <v>2627</v>
      </c>
      <c r="G139" s="83" t="s">
        <v>1257</v>
      </c>
      <c r="H139" s="83" t="s">
        <v>1257</v>
      </c>
      <c r="I139" s="83"/>
      <c r="J139" s="83"/>
      <c r="K139" s="83"/>
      <c r="L139" s="83"/>
      <c r="M139" s="83"/>
      <c r="N139" s="83"/>
      <c r="O139" s="83" t="s">
        <v>1257</v>
      </c>
      <c r="P139" s="84" t="s">
        <v>1257</v>
      </c>
      <c r="Q139" s="30">
        <f t="shared" si="36"/>
        <v>0</v>
      </c>
      <c r="R139" s="28">
        <f t="shared" si="30"/>
        <v>0</v>
      </c>
      <c r="S139" s="28">
        <f t="shared" si="35"/>
        <v>0</v>
      </c>
      <c r="T139" s="28" t="str">
        <f t="shared" si="31"/>
        <v/>
      </c>
      <c r="U139" s="164" t="s">
        <v>1185</v>
      </c>
      <c r="V139" s="27">
        <f t="shared" si="26"/>
        <v>0</v>
      </c>
      <c r="W139" s="30"/>
      <c r="X139" s="30"/>
      <c r="Y139" s="28">
        <f t="shared" si="32"/>
        <v>0</v>
      </c>
      <c r="Z139" s="28">
        <f t="shared" si="28"/>
        <v>0</v>
      </c>
      <c r="AA139" s="28" t="str">
        <f t="shared" si="33"/>
        <v/>
      </c>
      <c r="AB139" s="21" t="str">
        <f t="shared" si="34"/>
        <v>Close Project</v>
      </c>
    </row>
    <row r="140" spans="1:28" hidden="1" x14ac:dyDescent="0.2">
      <c r="A140" s="14">
        <f t="shared" si="29"/>
        <v>2020</v>
      </c>
      <c r="B140" t="s">
        <v>5939</v>
      </c>
      <c r="C140" t="s">
        <v>61</v>
      </c>
      <c r="D140" t="s">
        <v>695</v>
      </c>
      <c r="E140" t="s">
        <v>585</v>
      </c>
      <c r="F140" t="s">
        <v>2627</v>
      </c>
      <c r="G140" s="83" t="s">
        <v>1257</v>
      </c>
      <c r="H140" s="83" t="s">
        <v>1257</v>
      </c>
      <c r="I140" s="83"/>
      <c r="J140" s="83"/>
      <c r="K140" s="83"/>
      <c r="L140" s="83"/>
      <c r="M140" s="83"/>
      <c r="N140" s="83"/>
      <c r="O140" s="83" t="s">
        <v>1257</v>
      </c>
      <c r="P140" s="84" t="s">
        <v>1257</v>
      </c>
      <c r="Q140" s="30">
        <f t="shared" si="36"/>
        <v>0</v>
      </c>
      <c r="R140" s="28">
        <f t="shared" si="30"/>
        <v>0</v>
      </c>
      <c r="S140" s="28">
        <f t="shared" si="35"/>
        <v>0</v>
      </c>
      <c r="T140" s="28" t="str">
        <f t="shared" si="31"/>
        <v/>
      </c>
      <c r="U140" s="164" t="s">
        <v>1185</v>
      </c>
      <c r="V140" s="27">
        <f t="shared" si="26"/>
        <v>0</v>
      </c>
      <c r="W140" s="30"/>
      <c r="X140" s="30"/>
      <c r="Y140" s="28">
        <f t="shared" si="32"/>
        <v>0</v>
      </c>
      <c r="Z140" s="28">
        <f>IFERROR(G140-SUM(V140:X140)-Y140,0)</f>
        <v>0</v>
      </c>
      <c r="AA140" s="28" t="str">
        <f t="shared" si="33"/>
        <v/>
      </c>
      <c r="AB140" s="21" t="str">
        <f t="shared" si="34"/>
        <v>Close Project</v>
      </c>
    </row>
    <row r="141" spans="1:28" hidden="1" x14ac:dyDescent="0.2">
      <c r="A141" s="14">
        <f t="shared" si="29"/>
        <v>2020</v>
      </c>
      <c r="B141" t="s">
        <v>5940</v>
      </c>
      <c r="C141" t="s">
        <v>61</v>
      </c>
      <c r="D141" t="s">
        <v>695</v>
      </c>
      <c r="E141" t="s">
        <v>586</v>
      </c>
      <c r="F141" t="s">
        <v>2627</v>
      </c>
      <c r="G141" s="83" t="s">
        <v>1257</v>
      </c>
      <c r="H141" s="83" t="s">
        <v>1257</v>
      </c>
      <c r="I141" s="83"/>
      <c r="J141" s="83"/>
      <c r="K141" s="83"/>
      <c r="L141" s="83"/>
      <c r="M141" s="83"/>
      <c r="N141" s="83"/>
      <c r="O141" s="83" t="s">
        <v>1257</v>
      </c>
      <c r="P141" s="84" t="s">
        <v>1257</v>
      </c>
      <c r="Q141" s="30">
        <f t="shared" si="36"/>
        <v>0</v>
      </c>
      <c r="R141" s="28">
        <f t="shared" si="30"/>
        <v>0</v>
      </c>
      <c r="S141" s="28">
        <f t="shared" si="35"/>
        <v>0</v>
      </c>
      <c r="T141" s="28" t="str">
        <f t="shared" si="31"/>
        <v/>
      </c>
      <c r="U141" s="164" t="s">
        <v>1185</v>
      </c>
      <c r="V141" s="27">
        <f t="shared" si="26"/>
        <v>0</v>
      </c>
      <c r="W141" s="30"/>
      <c r="X141" s="30"/>
      <c r="Y141" s="28">
        <f t="shared" si="32"/>
        <v>0</v>
      </c>
      <c r="Z141" s="28">
        <f>IFERROR(G141-SUM(V141:X141)-Y141,0)</f>
        <v>0</v>
      </c>
      <c r="AA141" s="28" t="str">
        <f t="shared" si="33"/>
        <v/>
      </c>
      <c r="AB141" s="21" t="str">
        <f t="shared" si="34"/>
        <v>Close Project</v>
      </c>
    </row>
    <row r="142" spans="1:28" hidden="1" x14ac:dyDescent="0.2">
      <c r="A142" s="14">
        <f t="shared" si="29"/>
        <v>2020</v>
      </c>
      <c r="B142" t="s">
        <v>5941</v>
      </c>
      <c r="C142" t="s">
        <v>61</v>
      </c>
      <c r="D142" t="s">
        <v>695</v>
      </c>
      <c r="E142" t="s">
        <v>593</v>
      </c>
      <c r="F142" t="s">
        <v>2627</v>
      </c>
      <c r="G142" s="83" t="s">
        <v>1257</v>
      </c>
      <c r="H142" s="83" t="s">
        <v>1257</v>
      </c>
      <c r="I142" s="83"/>
      <c r="J142" s="83"/>
      <c r="K142" s="83"/>
      <c r="L142" s="83"/>
      <c r="M142" s="83"/>
      <c r="N142" s="83"/>
      <c r="O142" s="83" t="s">
        <v>1257</v>
      </c>
      <c r="P142" s="84" t="s">
        <v>1257</v>
      </c>
      <c r="Q142" s="30">
        <f t="shared" si="36"/>
        <v>0</v>
      </c>
      <c r="R142" s="28">
        <f t="shared" si="30"/>
        <v>0</v>
      </c>
      <c r="S142" s="28">
        <f t="shared" si="35"/>
        <v>0</v>
      </c>
      <c r="T142" s="28" t="str">
        <f t="shared" si="31"/>
        <v/>
      </c>
      <c r="U142" s="164" t="s">
        <v>1185</v>
      </c>
      <c r="V142" s="27">
        <f t="shared" ref="V142:V173" si="37">Q142</f>
        <v>0</v>
      </c>
      <c r="W142" s="30"/>
      <c r="X142" s="30"/>
      <c r="Y142" s="28">
        <f t="shared" si="32"/>
        <v>0</v>
      </c>
      <c r="Z142" s="28">
        <f>IFERROR(G142-SUM(V142:X142)-Y142,0)</f>
        <v>0</v>
      </c>
      <c r="AA142" s="28" t="str">
        <f t="shared" si="33"/>
        <v/>
      </c>
      <c r="AB142" s="21" t="str">
        <f t="shared" si="34"/>
        <v>Close Project</v>
      </c>
    </row>
    <row r="143" spans="1:28" hidden="1" x14ac:dyDescent="0.2">
      <c r="A143" s="14">
        <f t="shared" si="29"/>
        <v>2020</v>
      </c>
      <c r="B143" t="s">
        <v>5943</v>
      </c>
      <c r="C143" t="s">
        <v>61</v>
      </c>
      <c r="D143" t="s">
        <v>695</v>
      </c>
      <c r="E143" t="s">
        <v>620</v>
      </c>
      <c r="F143" t="s">
        <v>2627</v>
      </c>
      <c r="G143" s="83" t="s">
        <v>1257</v>
      </c>
      <c r="H143" s="83" t="s">
        <v>1257</v>
      </c>
      <c r="I143" s="83"/>
      <c r="J143" s="83"/>
      <c r="K143" s="83"/>
      <c r="L143" s="83"/>
      <c r="M143" s="83"/>
      <c r="N143" s="83"/>
      <c r="O143" s="83" t="s">
        <v>1257</v>
      </c>
      <c r="P143" s="84" t="s">
        <v>1257</v>
      </c>
      <c r="Q143" s="30">
        <f t="shared" si="36"/>
        <v>0</v>
      </c>
      <c r="R143" s="28">
        <f t="shared" si="30"/>
        <v>0</v>
      </c>
      <c r="S143" s="28">
        <f t="shared" si="35"/>
        <v>0</v>
      </c>
      <c r="T143" s="28" t="str">
        <f t="shared" si="31"/>
        <v/>
      </c>
      <c r="U143" s="164" t="s">
        <v>1185</v>
      </c>
      <c r="V143" s="27">
        <f t="shared" si="37"/>
        <v>0</v>
      </c>
      <c r="W143" s="30"/>
      <c r="X143" s="30"/>
      <c r="Y143" s="28">
        <f t="shared" si="32"/>
        <v>0</v>
      </c>
      <c r="Z143" s="28">
        <f>IFERROR(G143-SUM(V143:X143)-Y143,0)</f>
        <v>0</v>
      </c>
      <c r="AA143" s="28" t="str">
        <f t="shared" si="33"/>
        <v/>
      </c>
      <c r="AB143" s="21" t="str">
        <f t="shared" si="34"/>
        <v>Close Project</v>
      </c>
    </row>
    <row r="144" spans="1:28" hidden="1" x14ac:dyDescent="0.2">
      <c r="A144" s="14">
        <f t="shared" si="29"/>
        <v>2020</v>
      </c>
      <c r="B144" t="s">
        <v>3893</v>
      </c>
      <c r="C144" t="s">
        <v>268</v>
      </c>
      <c r="D144" t="s">
        <v>698</v>
      </c>
      <c r="E144" t="s">
        <v>589</v>
      </c>
      <c r="F144" t="s">
        <v>2627</v>
      </c>
      <c r="G144" s="83" t="s">
        <v>1257</v>
      </c>
      <c r="H144" s="83" t="s">
        <v>1257</v>
      </c>
      <c r="I144" s="83"/>
      <c r="J144" s="83"/>
      <c r="K144" s="83"/>
      <c r="L144" s="83"/>
      <c r="M144" s="83"/>
      <c r="N144" s="83"/>
      <c r="O144" s="83" t="s">
        <v>1257</v>
      </c>
      <c r="P144" s="84" t="s">
        <v>1257</v>
      </c>
      <c r="Q144" s="30">
        <f t="shared" si="36"/>
        <v>0</v>
      </c>
      <c r="R144" s="28">
        <f t="shared" si="30"/>
        <v>0</v>
      </c>
      <c r="S144" s="28">
        <f t="shared" si="35"/>
        <v>0</v>
      </c>
      <c r="T144" s="28" t="str">
        <f t="shared" si="31"/>
        <v/>
      </c>
      <c r="U144" s="164" t="s">
        <v>1185</v>
      </c>
      <c r="V144" s="27">
        <f t="shared" si="37"/>
        <v>0</v>
      </c>
      <c r="W144" s="30"/>
      <c r="X144" s="30"/>
      <c r="Y144" s="28">
        <f t="shared" si="32"/>
        <v>0</v>
      </c>
      <c r="Z144" s="28">
        <f>IFERROR(H144-SUM(V144:X144)-Y144,0)</f>
        <v>0</v>
      </c>
      <c r="AA144" s="28" t="str">
        <f t="shared" si="33"/>
        <v/>
      </c>
      <c r="AB144" s="21" t="str">
        <f t="shared" si="34"/>
        <v>Close Project</v>
      </c>
    </row>
    <row r="145" spans="1:28" hidden="1" x14ac:dyDescent="0.2">
      <c r="A145" s="14">
        <f t="shared" si="29"/>
        <v>2020</v>
      </c>
      <c r="B145" t="s">
        <v>5633</v>
      </c>
      <c r="C145" t="s">
        <v>63</v>
      </c>
      <c r="D145" t="s">
        <v>699</v>
      </c>
      <c r="E145" t="s">
        <v>589</v>
      </c>
      <c r="F145" t="s">
        <v>2627</v>
      </c>
      <c r="G145" s="83" t="s">
        <v>1257</v>
      </c>
      <c r="H145" s="83" t="s">
        <v>1257</v>
      </c>
      <c r="I145" s="83"/>
      <c r="J145" s="83"/>
      <c r="K145" s="83"/>
      <c r="L145" s="83"/>
      <c r="M145" s="83"/>
      <c r="N145" s="83"/>
      <c r="O145" s="83" t="s">
        <v>1257</v>
      </c>
      <c r="P145" s="84" t="s">
        <v>1257</v>
      </c>
      <c r="Q145" s="30">
        <f t="shared" si="36"/>
        <v>0</v>
      </c>
      <c r="R145" s="28">
        <f t="shared" si="30"/>
        <v>0</v>
      </c>
      <c r="S145" s="28">
        <f t="shared" si="35"/>
        <v>0</v>
      </c>
      <c r="T145" s="28" t="str">
        <f t="shared" si="31"/>
        <v/>
      </c>
      <c r="U145" s="164" t="s">
        <v>1185</v>
      </c>
      <c r="V145" s="27">
        <f t="shared" si="37"/>
        <v>0</v>
      </c>
      <c r="W145" s="30"/>
      <c r="X145" s="30"/>
      <c r="Y145" s="28">
        <f t="shared" si="32"/>
        <v>0</v>
      </c>
      <c r="Z145" s="28">
        <f t="shared" ref="Z145:Z152" si="38">IFERROR(G145-SUM(V145:X145)-Y145,0)</f>
        <v>0</v>
      </c>
      <c r="AA145" s="28" t="str">
        <f t="shared" si="33"/>
        <v/>
      </c>
      <c r="AB145" s="21" t="str">
        <f t="shared" si="34"/>
        <v>Close Project</v>
      </c>
    </row>
    <row r="146" spans="1:28" hidden="1" x14ac:dyDescent="0.2">
      <c r="A146" s="14">
        <f t="shared" si="29"/>
        <v>2020</v>
      </c>
      <c r="B146" t="s">
        <v>5635</v>
      </c>
      <c r="C146" t="s">
        <v>63</v>
      </c>
      <c r="D146" t="s">
        <v>699</v>
      </c>
      <c r="E146" t="s">
        <v>589</v>
      </c>
      <c r="F146" t="s">
        <v>2627</v>
      </c>
      <c r="G146" s="83" t="s">
        <v>1257</v>
      </c>
      <c r="H146" s="83" t="s">
        <v>1257</v>
      </c>
      <c r="I146" s="83"/>
      <c r="J146" s="83"/>
      <c r="K146" s="83"/>
      <c r="L146" s="83"/>
      <c r="M146" s="83"/>
      <c r="N146" s="83"/>
      <c r="O146" s="83" t="s">
        <v>1257</v>
      </c>
      <c r="P146" s="84" t="s">
        <v>1257</v>
      </c>
      <c r="Q146" s="30">
        <f t="shared" si="36"/>
        <v>0</v>
      </c>
      <c r="R146" s="28">
        <f t="shared" si="30"/>
        <v>0</v>
      </c>
      <c r="S146" s="28">
        <f t="shared" si="35"/>
        <v>0</v>
      </c>
      <c r="T146" s="28" t="str">
        <f t="shared" si="31"/>
        <v/>
      </c>
      <c r="U146" s="164" t="s">
        <v>1185</v>
      </c>
      <c r="V146" s="27">
        <f t="shared" si="37"/>
        <v>0</v>
      </c>
      <c r="W146" s="30"/>
      <c r="X146" s="30"/>
      <c r="Y146" s="28">
        <f t="shared" si="32"/>
        <v>0</v>
      </c>
      <c r="Z146" s="28">
        <f t="shared" si="38"/>
        <v>0</v>
      </c>
      <c r="AA146" s="28" t="str">
        <f t="shared" si="33"/>
        <v/>
      </c>
      <c r="AB146" s="21" t="str">
        <f t="shared" si="34"/>
        <v>Close Project</v>
      </c>
    </row>
    <row r="147" spans="1:28" hidden="1" x14ac:dyDescent="0.2">
      <c r="A147" s="14">
        <f t="shared" si="29"/>
        <v>2020</v>
      </c>
      <c r="B147" t="s">
        <v>5636</v>
      </c>
      <c r="C147" t="s">
        <v>63</v>
      </c>
      <c r="D147" t="s">
        <v>699</v>
      </c>
      <c r="E147" t="s">
        <v>583</v>
      </c>
      <c r="F147" t="s">
        <v>2627</v>
      </c>
      <c r="G147" s="83" t="s">
        <v>1257</v>
      </c>
      <c r="H147" s="83" t="s">
        <v>1257</v>
      </c>
      <c r="I147" s="83"/>
      <c r="J147" s="83"/>
      <c r="K147" s="83"/>
      <c r="L147" s="83"/>
      <c r="M147" s="83"/>
      <c r="N147" s="83"/>
      <c r="O147" s="83" t="s">
        <v>1257</v>
      </c>
      <c r="P147" s="84" t="s">
        <v>1257</v>
      </c>
      <c r="Q147" s="30">
        <f t="shared" si="36"/>
        <v>0</v>
      </c>
      <c r="R147" s="28">
        <f t="shared" si="30"/>
        <v>0</v>
      </c>
      <c r="S147" s="28">
        <f t="shared" si="35"/>
        <v>0</v>
      </c>
      <c r="T147" s="28" t="str">
        <f t="shared" si="31"/>
        <v/>
      </c>
      <c r="U147" s="164" t="s">
        <v>1185</v>
      </c>
      <c r="V147" s="27">
        <f t="shared" si="37"/>
        <v>0</v>
      </c>
      <c r="W147" s="30"/>
      <c r="X147" s="30"/>
      <c r="Y147" s="28">
        <f t="shared" si="32"/>
        <v>0</v>
      </c>
      <c r="Z147" s="28">
        <f t="shared" si="38"/>
        <v>0</v>
      </c>
      <c r="AA147" s="28" t="str">
        <f t="shared" si="33"/>
        <v/>
      </c>
      <c r="AB147" s="21" t="str">
        <f t="shared" si="34"/>
        <v>Close Project</v>
      </c>
    </row>
    <row r="148" spans="1:28" hidden="1" x14ac:dyDescent="0.2">
      <c r="A148" s="14">
        <f t="shared" si="29"/>
        <v>2020</v>
      </c>
      <c r="B148" t="s">
        <v>4434</v>
      </c>
      <c r="C148" t="s">
        <v>394</v>
      </c>
      <c r="D148" t="s">
        <v>565</v>
      </c>
      <c r="E148" t="s">
        <v>586</v>
      </c>
      <c r="F148" t="s">
        <v>2627</v>
      </c>
      <c r="G148" s="83" t="s">
        <v>1257</v>
      </c>
      <c r="H148" s="83" t="s">
        <v>1257</v>
      </c>
      <c r="I148" s="83"/>
      <c r="J148" s="83"/>
      <c r="K148" s="83"/>
      <c r="L148" s="83"/>
      <c r="M148" s="83"/>
      <c r="N148" s="83"/>
      <c r="O148" s="83" t="s">
        <v>1257</v>
      </c>
      <c r="P148" s="84" t="s">
        <v>1257</v>
      </c>
      <c r="Q148" s="30">
        <f t="shared" si="36"/>
        <v>0</v>
      </c>
      <c r="R148" s="28">
        <f t="shared" si="30"/>
        <v>0</v>
      </c>
      <c r="S148" s="28">
        <f t="shared" si="35"/>
        <v>0</v>
      </c>
      <c r="T148" s="28" t="str">
        <f t="shared" si="31"/>
        <v/>
      </c>
      <c r="U148" s="164" t="s">
        <v>1185</v>
      </c>
      <c r="V148" s="27">
        <f t="shared" si="37"/>
        <v>0</v>
      </c>
      <c r="W148" s="30"/>
      <c r="X148" s="30"/>
      <c r="Y148" s="28">
        <f t="shared" si="32"/>
        <v>0</v>
      </c>
      <c r="Z148" s="28">
        <f t="shared" si="38"/>
        <v>0</v>
      </c>
      <c r="AA148" s="28" t="str">
        <f t="shared" si="33"/>
        <v/>
      </c>
      <c r="AB148" s="21" t="str">
        <f t="shared" si="34"/>
        <v>Close Project</v>
      </c>
    </row>
    <row r="149" spans="1:28" hidden="1" x14ac:dyDescent="0.2">
      <c r="A149" s="14">
        <f t="shared" si="29"/>
        <v>2020</v>
      </c>
      <c r="B149" t="s">
        <v>4435</v>
      </c>
      <c r="C149" t="s">
        <v>394</v>
      </c>
      <c r="D149" t="s">
        <v>565</v>
      </c>
      <c r="E149" t="s">
        <v>589</v>
      </c>
      <c r="F149" t="s">
        <v>2627</v>
      </c>
      <c r="G149" s="83" t="s">
        <v>1257</v>
      </c>
      <c r="H149" s="83" t="s">
        <v>1257</v>
      </c>
      <c r="I149" s="83"/>
      <c r="J149" s="83"/>
      <c r="K149" s="83"/>
      <c r="L149" s="83"/>
      <c r="M149" s="83"/>
      <c r="N149" s="83"/>
      <c r="O149" s="83" t="s">
        <v>1257</v>
      </c>
      <c r="P149" s="84" t="s">
        <v>1257</v>
      </c>
      <c r="Q149" s="30">
        <f t="shared" si="36"/>
        <v>0</v>
      </c>
      <c r="R149" s="28">
        <f t="shared" si="30"/>
        <v>0</v>
      </c>
      <c r="S149" s="28">
        <f t="shared" si="35"/>
        <v>0</v>
      </c>
      <c r="T149" s="28" t="str">
        <f t="shared" si="31"/>
        <v/>
      </c>
      <c r="U149" s="164" t="s">
        <v>1185</v>
      </c>
      <c r="V149" s="27">
        <f t="shared" si="37"/>
        <v>0</v>
      </c>
      <c r="W149" s="30"/>
      <c r="X149" s="30"/>
      <c r="Y149" s="28">
        <f t="shared" si="32"/>
        <v>0</v>
      </c>
      <c r="Z149" s="28">
        <f t="shared" si="38"/>
        <v>0</v>
      </c>
      <c r="AA149" s="28" t="str">
        <f t="shared" si="33"/>
        <v/>
      </c>
      <c r="AB149" s="21" t="str">
        <f t="shared" si="34"/>
        <v>Close Project</v>
      </c>
    </row>
    <row r="150" spans="1:28" hidden="1" x14ac:dyDescent="0.2">
      <c r="A150" s="14">
        <f t="shared" si="29"/>
        <v>2020</v>
      </c>
      <c r="B150" t="s">
        <v>4430</v>
      </c>
      <c r="C150" t="s">
        <v>395</v>
      </c>
      <c r="D150" t="s">
        <v>566</v>
      </c>
      <c r="E150" t="s">
        <v>586</v>
      </c>
      <c r="F150" t="s">
        <v>2627</v>
      </c>
      <c r="G150" s="83" t="s">
        <v>1257</v>
      </c>
      <c r="H150" s="83" t="s">
        <v>1257</v>
      </c>
      <c r="I150" s="83"/>
      <c r="J150" s="83"/>
      <c r="K150" s="83"/>
      <c r="L150" s="83"/>
      <c r="M150" s="83"/>
      <c r="N150" s="83"/>
      <c r="O150" s="83" t="s">
        <v>1257</v>
      </c>
      <c r="P150" s="84" t="s">
        <v>1257</v>
      </c>
      <c r="Q150" s="30">
        <f t="shared" si="36"/>
        <v>0</v>
      </c>
      <c r="R150" s="28">
        <f t="shared" si="30"/>
        <v>0</v>
      </c>
      <c r="S150" s="28">
        <f t="shared" si="35"/>
        <v>0</v>
      </c>
      <c r="T150" s="28" t="str">
        <f t="shared" si="31"/>
        <v/>
      </c>
      <c r="U150" s="164" t="s">
        <v>1185</v>
      </c>
      <c r="V150" s="27">
        <f t="shared" si="37"/>
        <v>0</v>
      </c>
      <c r="W150" s="30"/>
      <c r="X150" s="30"/>
      <c r="Y150" s="28">
        <f t="shared" si="32"/>
        <v>0</v>
      </c>
      <c r="Z150" s="28">
        <f t="shared" si="38"/>
        <v>0</v>
      </c>
      <c r="AA150" s="28" t="str">
        <f t="shared" si="33"/>
        <v/>
      </c>
      <c r="AB150" s="21" t="str">
        <f t="shared" si="34"/>
        <v>Close Project</v>
      </c>
    </row>
    <row r="151" spans="1:28" hidden="1" x14ac:dyDescent="0.2">
      <c r="A151" s="14">
        <f t="shared" si="29"/>
        <v>2020</v>
      </c>
      <c r="B151" t="s">
        <v>4431</v>
      </c>
      <c r="C151" t="s">
        <v>395</v>
      </c>
      <c r="D151" t="s">
        <v>566</v>
      </c>
      <c r="E151" t="s">
        <v>589</v>
      </c>
      <c r="F151" t="s">
        <v>2627</v>
      </c>
      <c r="G151" s="83" t="s">
        <v>1257</v>
      </c>
      <c r="H151" s="83" t="s">
        <v>1257</v>
      </c>
      <c r="I151" s="83"/>
      <c r="J151" s="83"/>
      <c r="K151" s="83"/>
      <c r="L151" s="83"/>
      <c r="M151" s="83"/>
      <c r="N151" s="83"/>
      <c r="O151" s="83" t="s">
        <v>1257</v>
      </c>
      <c r="P151" s="84" t="s">
        <v>1257</v>
      </c>
      <c r="Q151" s="30">
        <f t="shared" si="36"/>
        <v>0</v>
      </c>
      <c r="R151" s="28">
        <f t="shared" si="30"/>
        <v>0</v>
      </c>
      <c r="S151" s="28">
        <f t="shared" si="35"/>
        <v>0</v>
      </c>
      <c r="T151" s="28" t="str">
        <f t="shared" si="31"/>
        <v/>
      </c>
      <c r="U151" s="164" t="s">
        <v>1185</v>
      </c>
      <c r="V151" s="27">
        <f t="shared" si="37"/>
        <v>0</v>
      </c>
      <c r="W151" s="30"/>
      <c r="X151" s="30"/>
      <c r="Y151" s="28">
        <f t="shared" si="32"/>
        <v>0</v>
      </c>
      <c r="Z151" s="28">
        <f t="shared" si="38"/>
        <v>0</v>
      </c>
      <c r="AA151" s="28" t="str">
        <f t="shared" si="33"/>
        <v/>
      </c>
      <c r="AB151" s="21" t="str">
        <f t="shared" si="34"/>
        <v>Close Project</v>
      </c>
    </row>
    <row r="152" spans="1:28" hidden="1" x14ac:dyDescent="0.2">
      <c r="A152" s="14">
        <f t="shared" si="29"/>
        <v>2020</v>
      </c>
      <c r="B152" t="s">
        <v>4433</v>
      </c>
      <c r="C152" t="s">
        <v>395</v>
      </c>
      <c r="D152" t="s">
        <v>566</v>
      </c>
      <c r="E152" t="s">
        <v>587</v>
      </c>
      <c r="F152" t="s">
        <v>2627</v>
      </c>
      <c r="G152" s="83" t="s">
        <v>1257</v>
      </c>
      <c r="H152" s="83" t="s">
        <v>1257</v>
      </c>
      <c r="I152" s="83"/>
      <c r="J152" s="83"/>
      <c r="K152" s="83"/>
      <c r="L152" s="83"/>
      <c r="M152" s="83"/>
      <c r="N152" s="83"/>
      <c r="O152" s="83" t="s">
        <v>1257</v>
      </c>
      <c r="P152" s="84" t="s">
        <v>1257</v>
      </c>
      <c r="Q152" s="30">
        <f t="shared" si="36"/>
        <v>0</v>
      </c>
      <c r="R152" s="28">
        <f t="shared" si="30"/>
        <v>0</v>
      </c>
      <c r="S152" s="28">
        <f t="shared" si="35"/>
        <v>0</v>
      </c>
      <c r="T152" s="28" t="str">
        <f t="shared" si="31"/>
        <v/>
      </c>
      <c r="U152" s="164" t="s">
        <v>1185</v>
      </c>
      <c r="V152" s="27">
        <f t="shared" si="37"/>
        <v>0</v>
      </c>
      <c r="W152" s="30"/>
      <c r="X152" s="30"/>
      <c r="Y152" s="28">
        <f t="shared" si="32"/>
        <v>0</v>
      </c>
      <c r="Z152" s="28">
        <f t="shared" si="38"/>
        <v>0</v>
      </c>
      <c r="AA152" s="28" t="str">
        <f t="shared" si="33"/>
        <v/>
      </c>
      <c r="AB152" s="21" t="str">
        <f t="shared" si="34"/>
        <v>Close Project</v>
      </c>
    </row>
    <row r="153" spans="1:28" hidden="1" x14ac:dyDescent="0.2">
      <c r="A153" s="14">
        <f t="shared" si="29"/>
        <v>2020</v>
      </c>
      <c r="B153" t="s">
        <v>3975</v>
      </c>
      <c r="C153" t="s">
        <v>163</v>
      </c>
      <c r="D153" t="s">
        <v>707</v>
      </c>
      <c r="E153" t="s">
        <v>585</v>
      </c>
      <c r="F153" t="s">
        <v>2627</v>
      </c>
      <c r="G153" s="83" t="s">
        <v>1257</v>
      </c>
      <c r="H153" s="83" t="s">
        <v>1257</v>
      </c>
      <c r="I153" s="83"/>
      <c r="J153" s="83"/>
      <c r="K153" s="83"/>
      <c r="L153" s="83"/>
      <c r="M153" s="83"/>
      <c r="N153" s="83"/>
      <c r="O153" s="83" t="s">
        <v>1257</v>
      </c>
      <c r="P153" s="84" t="s">
        <v>1257</v>
      </c>
      <c r="Q153" s="30">
        <f t="shared" si="36"/>
        <v>0</v>
      </c>
      <c r="R153" s="28">
        <f t="shared" si="30"/>
        <v>0</v>
      </c>
      <c r="S153" s="28">
        <f t="shared" si="35"/>
        <v>0</v>
      </c>
      <c r="T153" s="28" t="str">
        <f t="shared" si="31"/>
        <v/>
      </c>
      <c r="U153" s="164" t="s">
        <v>1185</v>
      </c>
      <c r="V153" s="27">
        <f t="shared" si="37"/>
        <v>0</v>
      </c>
      <c r="W153" s="30"/>
      <c r="X153" s="30"/>
      <c r="Y153" s="28">
        <f t="shared" si="32"/>
        <v>0</v>
      </c>
      <c r="Z153" s="28">
        <f>IFERROR(H153-SUM(V153:X153)-Y153,0)</f>
        <v>0</v>
      </c>
      <c r="AA153" s="28" t="str">
        <f t="shared" si="33"/>
        <v/>
      </c>
      <c r="AB153" s="21" t="str">
        <f t="shared" si="34"/>
        <v>Close Project</v>
      </c>
    </row>
    <row r="154" spans="1:28" hidden="1" x14ac:dyDescent="0.2">
      <c r="A154" s="14">
        <f t="shared" si="29"/>
        <v>2020</v>
      </c>
      <c r="B154" t="s">
        <v>4885</v>
      </c>
      <c r="C154" t="s">
        <v>399</v>
      </c>
      <c r="D154" t="s">
        <v>711</v>
      </c>
      <c r="E154" t="s">
        <v>606</v>
      </c>
      <c r="F154" t="s">
        <v>2627</v>
      </c>
      <c r="G154" s="83" t="s">
        <v>1257</v>
      </c>
      <c r="H154" s="83" t="s">
        <v>1257</v>
      </c>
      <c r="I154" s="83"/>
      <c r="J154" s="83"/>
      <c r="K154" s="83"/>
      <c r="L154" s="83"/>
      <c r="M154" s="83"/>
      <c r="N154" s="83"/>
      <c r="O154" s="83" t="s">
        <v>1257</v>
      </c>
      <c r="P154" s="84" t="s">
        <v>1257</v>
      </c>
      <c r="Q154" s="30">
        <f t="shared" si="36"/>
        <v>0</v>
      </c>
      <c r="R154" s="28">
        <f t="shared" si="30"/>
        <v>0</v>
      </c>
      <c r="S154" s="28">
        <f t="shared" si="35"/>
        <v>0</v>
      </c>
      <c r="T154" s="28" t="str">
        <f t="shared" si="31"/>
        <v/>
      </c>
      <c r="U154" s="164" t="s">
        <v>1185</v>
      </c>
      <c r="V154" s="27">
        <f t="shared" si="37"/>
        <v>0</v>
      </c>
      <c r="W154" s="30"/>
      <c r="X154" s="30"/>
      <c r="Y154" s="28">
        <f t="shared" si="32"/>
        <v>0</v>
      </c>
      <c r="Z154" s="28">
        <f t="shared" ref="Z154:Z181" si="39">IFERROR(G154-SUM(V154:X154)-Y154,0)</f>
        <v>0</v>
      </c>
      <c r="AA154" s="28" t="str">
        <f t="shared" si="33"/>
        <v/>
      </c>
      <c r="AB154" s="21" t="str">
        <f t="shared" si="34"/>
        <v>Close Project</v>
      </c>
    </row>
    <row r="155" spans="1:28" hidden="1" x14ac:dyDescent="0.2">
      <c r="A155" s="14">
        <f t="shared" si="29"/>
        <v>2020</v>
      </c>
      <c r="B155" t="s">
        <v>4886</v>
      </c>
      <c r="C155" t="s">
        <v>399</v>
      </c>
      <c r="D155" t="s">
        <v>711</v>
      </c>
      <c r="E155" t="s">
        <v>596</v>
      </c>
      <c r="F155" t="s">
        <v>2627</v>
      </c>
      <c r="G155" s="83" t="s">
        <v>1257</v>
      </c>
      <c r="H155" s="83" t="s">
        <v>1257</v>
      </c>
      <c r="I155" s="83"/>
      <c r="J155" s="83"/>
      <c r="K155" s="83"/>
      <c r="L155" s="83"/>
      <c r="M155" s="83"/>
      <c r="N155" s="83"/>
      <c r="O155" s="83" t="s">
        <v>1257</v>
      </c>
      <c r="P155" s="84" t="s">
        <v>1257</v>
      </c>
      <c r="Q155" s="30">
        <f t="shared" si="36"/>
        <v>0</v>
      </c>
      <c r="R155" s="28">
        <f t="shared" si="30"/>
        <v>0</v>
      </c>
      <c r="S155" s="28">
        <f t="shared" si="35"/>
        <v>0</v>
      </c>
      <c r="T155" s="28" t="str">
        <f t="shared" si="31"/>
        <v/>
      </c>
      <c r="U155" s="164" t="s">
        <v>1185</v>
      </c>
      <c r="V155" s="27">
        <f t="shared" si="37"/>
        <v>0</v>
      </c>
      <c r="W155" s="30"/>
      <c r="X155" s="30"/>
      <c r="Y155" s="28">
        <f t="shared" si="32"/>
        <v>0</v>
      </c>
      <c r="Z155" s="28">
        <f t="shared" si="39"/>
        <v>0</v>
      </c>
      <c r="AA155" s="28" t="str">
        <f t="shared" si="33"/>
        <v/>
      </c>
      <c r="AB155" s="21" t="str">
        <f t="shared" si="34"/>
        <v>Close Project</v>
      </c>
    </row>
    <row r="156" spans="1:28" hidden="1" x14ac:dyDescent="0.2">
      <c r="A156" s="14">
        <f t="shared" si="29"/>
        <v>2020</v>
      </c>
      <c r="B156" t="s">
        <v>4887</v>
      </c>
      <c r="C156" t="s">
        <v>399</v>
      </c>
      <c r="D156" t="s">
        <v>711</v>
      </c>
      <c r="E156" t="s">
        <v>596</v>
      </c>
      <c r="F156" t="s">
        <v>2627</v>
      </c>
      <c r="G156" s="83" t="s">
        <v>1257</v>
      </c>
      <c r="H156" s="83" t="s">
        <v>1257</v>
      </c>
      <c r="I156" s="83"/>
      <c r="J156" s="83"/>
      <c r="K156" s="83"/>
      <c r="L156" s="83"/>
      <c r="M156" s="83"/>
      <c r="N156" s="83"/>
      <c r="O156" s="83" t="s">
        <v>1257</v>
      </c>
      <c r="P156" s="84" t="s">
        <v>1257</v>
      </c>
      <c r="Q156" s="30">
        <f t="shared" si="36"/>
        <v>0</v>
      </c>
      <c r="R156" s="28">
        <f t="shared" si="30"/>
        <v>0</v>
      </c>
      <c r="S156" s="28">
        <f t="shared" si="35"/>
        <v>0</v>
      </c>
      <c r="T156" s="28" t="str">
        <f t="shared" si="31"/>
        <v/>
      </c>
      <c r="U156" s="164" t="s">
        <v>1185</v>
      </c>
      <c r="V156" s="27">
        <f t="shared" si="37"/>
        <v>0</v>
      </c>
      <c r="W156" s="30"/>
      <c r="X156" s="30"/>
      <c r="Y156" s="28">
        <f t="shared" si="32"/>
        <v>0</v>
      </c>
      <c r="Z156" s="28">
        <f t="shared" si="39"/>
        <v>0</v>
      </c>
      <c r="AA156" s="28" t="str">
        <f t="shared" si="33"/>
        <v/>
      </c>
      <c r="AB156" s="21" t="str">
        <f t="shared" si="34"/>
        <v>Close Project</v>
      </c>
    </row>
    <row r="157" spans="1:28" hidden="1" x14ac:dyDescent="0.2">
      <c r="A157" s="14">
        <f t="shared" si="29"/>
        <v>2020</v>
      </c>
      <c r="B157" t="s">
        <v>4889</v>
      </c>
      <c r="C157" t="s">
        <v>399</v>
      </c>
      <c r="D157" t="s">
        <v>711</v>
      </c>
      <c r="E157" t="s">
        <v>600</v>
      </c>
      <c r="F157" t="s">
        <v>2627</v>
      </c>
      <c r="G157" s="83" t="s">
        <v>1257</v>
      </c>
      <c r="H157" s="83" t="s">
        <v>1257</v>
      </c>
      <c r="I157" s="83"/>
      <c r="J157" s="83"/>
      <c r="K157" s="83"/>
      <c r="L157" s="83"/>
      <c r="M157" s="83"/>
      <c r="N157" s="83"/>
      <c r="O157" s="83" t="s">
        <v>1257</v>
      </c>
      <c r="P157" s="84" t="s">
        <v>1257</v>
      </c>
      <c r="Q157" s="30">
        <f t="shared" si="36"/>
        <v>0</v>
      </c>
      <c r="R157" s="28">
        <f t="shared" si="30"/>
        <v>0</v>
      </c>
      <c r="S157" s="28">
        <f t="shared" si="35"/>
        <v>0</v>
      </c>
      <c r="T157" s="28" t="str">
        <f t="shared" si="31"/>
        <v/>
      </c>
      <c r="U157" s="164" t="s">
        <v>1185</v>
      </c>
      <c r="V157" s="27">
        <f t="shared" si="37"/>
        <v>0</v>
      </c>
      <c r="W157" s="30"/>
      <c r="X157" s="30"/>
      <c r="Y157" s="28">
        <f t="shared" si="32"/>
        <v>0</v>
      </c>
      <c r="Z157" s="28">
        <f t="shared" si="39"/>
        <v>0</v>
      </c>
      <c r="AA157" s="28" t="str">
        <f t="shared" si="33"/>
        <v/>
      </c>
      <c r="AB157" s="21" t="str">
        <f t="shared" si="34"/>
        <v>Close Project</v>
      </c>
    </row>
    <row r="158" spans="1:28" hidden="1" x14ac:dyDescent="0.2">
      <c r="A158" s="14">
        <f t="shared" si="29"/>
        <v>2020</v>
      </c>
      <c r="B158" t="s">
        <v>4890</v>
      </c>
      <c r="C158" t="s">
        <v>399</v>
      </c>
      <c r="D158" t="s">
        <v>711</v>
      </c>
      <c r="E158" t="s">
        <v>591</v>
      </c>
      <c r="F158" t="s">
        <v>2627</v>
      </c>
      <c r="G158" s="83" t="s">
        <v>1257</v>
      </c>
      <c r="H158" s="83" t="s">
        <v>1257</v>
      </c>
      <c r="I158" s="83"/>
      <c r="J158" s="83"/>
      <c r="K158" s="83"/>
      <c r="L158" s="83"/>
      <c r="M158" s="83"/>
      <c r="N158" s="83"/>
      <c r="O158" s="83" t="s">
        <v>1257</v>
      </c>
      <c r="P158" s="84" t="s">
        <v>1257</v>
      </c>
      <c r="Q158" s="30">
        <f t="shared" si="36"/>
        <v>0</v>
      </c>
      <c r="R158" s="28">
        <f t="shared" si="30"/>
        <v>0</v>
      </c>
      <c r="S158" s="28">
        <f t="shared" si="35"/>
        <v>0</v>
      </c>
      <c r="T158" s="28" t="str">
        <f t="shared" si="31"/>
        <v/>
      </c>
      <c r="U158" s="164" t="s">
        <v>1185</v>
      </c>
      <c r="V158" s="27">
        <f t="shared" si="37"/>
        <v>0</v>
      </c>
      <c r="W158" s="30"/>
      <c r="X158" s="30"/>
      <c r="Y158" s="28">
        <f t="shared" si="32"/>
        <v>0</v>
      </c>
      <c r="Z158" s="28">
        <f t="shared" si="39"/>
        <v>0</v>
      </c>
      <c r="AA158" s="28" t="str">
        <f t="shared" si="33"/>
        <v/>
      </c>
      <c r="AB158" s="21" t="str">
        <f t="shared" si="34"/>
        <v>Close Project</v>
      </c>
    </row>
    <row r="159" spans="1:28" hidden="1" x14ac:dyDescent="0.2">
      <c r="A159" s="14">
        <f t="shared" si="29"/>
        <v>2020</v>
      </c>
      <c r="B159" t="s">
        <v>4891</v>
      </c>
      <c r="C159" t="s">
        <v>399</v>
      </c>
      <c r="D159" t="s">
        <v>711</v>
      </c>
      <c r="E159" t="s">
        <v>620</v>
      </c>
      <c r="F159" t="s">
        <v>2627</v>
      </c>
      <c r="G159" s="83" t="s">
        <v>1257</v>
      </c>
      <c r="H159" s="83" t="s">
        <v>1257</v>
      </c>
      <c r="I159" s="83"/>
      <c r="J159" s="83"/>
      <c r="K159" s="83"/>
      <c r="L159" s="83"/>
      <c r="M159" s="83"/>
      <c r="N159" s="83"/>
      <c r="O159" s="83" t="s">
        <v>1257</v>
      </c>
      <c r="P159" s="84" t="s">
        <v>1257</v>
      </c>
      <c r="Q159" s="30">
        <f t="shared" si="36"/>
        <v>0</v>
      </c>
      <c r="R159" s="28">
        <f t="shared" si="30"/>
        <v>0</v>
      </c>
      <c r="S159" s="28">
        <f t="shared" si="35"/>
        <v>0</v>
      </c>
      <c r="T159" s="28" t="str">
        <f t="shared" si="31"/>
        <v/>
      </c>
      <c r="U159" s="164" t="s">
        <v>1185</v>
      </c>
      <c r="V159" s="27">
        <f t="shared" si="37"/>
        <v>0</v>
      </c>
      <c r="W159" s="30"/>
      <c r="X159" s="30"/>
      <c r="Y159" s="28">
        <f t="shared" si="32"/>
        <v>0</v>
      </c>
      <c r="Z159" s="28">
        <f t="shared" si="39"/>
        <v>0</v>
      </c>
      <c r="AA159" s="28" t="str">
        <f t="shared" si="33"/>
        <v/>
      </c>
      <c r="AB159" s="21" t="str">
        <f t="shared" si="34"/>
        <v>Close Project</v>
      </c>
    </row>
    <row r="160" spans="1:28" hidden="1" x14ac:dyDescent="0.2">
      <c r="A160" s="14">
        <f t="shared" si="29"/>
        <v>2020</v>
      </c>
      <c r="B160" t="s">
        <v>2818</v>
      </c>
      <c r="C160" t="s">
        <v>1397</v>
      </c>
      <c r="D160" t="s">
        <v>1758</v>
      </c>
      <c r="E160" t="s">
        <v>594</v>
      </c>
      <c r="F160" t="s">
        <v>2627</v>
      </c>
      <c r="G160" s="83" t="s">
        <v>1257</v>
      </c>
      <c r="H160" s="83" t="s">
        <v>1257</v>
      </c>
      <c r="I160" s="83"/>
      <c r="J160" s="83"/>
      <c r="K160" s="83"/>
      <c r="L160" s="83"/>
      <c r="M160" s="83"/>
      <c r="N160" s="83"/>
      <c r="O160" s="83" t="s">
        <v>1257</v>
      </c>
      <c r="P160" s="84" t="s">
        <v>1257</v>
      </c>
      <c r="Q160" s="30">
        <f t="shared" si="36"/>
        <v>0</v>
      </c>
      <c r="R160" s="28">
        <f t="shared" si="30"/>
        <v>0</v>
      </c>
      <c r="S160" s="28">
        <f t="shared" si="35"/>
        <v>0</v>
      </c>
      <c r="T160" s="28" t="str">
        <f t="shared" si="31"/>
        <v/>
      </c>
      <c r="U160" s="164" t="s">
        <v>1185</v>
      </c>
      <c r="V160" s="27">
        <f t="shared" si="37"/>
        <v>0</v>
      </c>
      <c r="W160" s="30"/>
      <c r="X160" s="30"/>
      <c r="Y160" s="28">
        <f t="shared" si="32"/>
        <v>0</v>
      </c>
      <c r="Z160" s="28">
        <f t="shared" si="39"/>
        <v>0</v>
      </c>
      <c r="AA160" s="28" t="str">
        <f t="shared" si="33"/>
        <v/>
      </c>
      <c r="AB160" s="21" t="str">
        <f t="shared" si="34"/>
        <v>Close Project</v>
      </c>
    </row>
    <row r="161" spans="1:28" hidden="1" x14ac:dyDescent="0.2">
      <c r="A161" s="14">
        <f t="shared" si="29"/>
        <v>2020</v>
      </c>
      <c r="B161" t="s">
        <v>5833</v>
      </c>
      <c r="C161" t="s">
        <v>1397</v>
      </c>
      <c r="D161" t="s">
        <v>1758</v>
      </c>
      <c r="E161" t="s">
        <v>595</v>
      </c>
      <c r="F161" t="s">
        <v>2627</v>
      </c>
      <c r="G161" s="83" t="s">
        <v>1257</v>
      </c>
      <c r="H161" s="83" t="s">
        <v>1257</v>
      </c>
      <c r="I161" s="83"/>
      <c r="J161" s="83"/>
      <c r="K161" s="83"/>
      <c r="L161" s="83"/>
      <c r="M161" s="83"/>
      <c r="N161" s="83"/>
      <c r="O161" s="83" t="s">
        <v>1257</v>
      </c>
      <c r="P161" s="84" t="s">
        <v>1257</v>
      </c>
      <c r="Q161" s="30">
        <f t="shared" si="36"/>
        <v>0</v>
      </c>
      <c r="R161" s="28">
        <f t="shared" si="30"/>
        <v>0</v>
      </c>
      <c r="S161" s="28">
        <f t="shared" si="35"/>
        <v>0</v>
      </c>
      <c r="T161" s="28" t="str">
        <f t="shared" si="31"/>
        <v/>
      </c>
      <c r="U161" s="164" t="s">
        <v>1185</v>
      </c>
      <c r="V161" s="27">
        <f t="shared" si="37"/>
        <v>0</v>
      </c>
      <c r="W161" s="30"/>
      <c r="X161" s="30"/>
      <c r="Y161" s="28">
        <f t="shared" si="32"/>
        <v>0</v>
      </c>
      <c r="Z161" s="28">
        <f t="shared" si="39"/>
        <v>0</v>
      </c>
      <c r="AA161" s="28" t="str">
        <f t="shared" si="33"/>
        <v/>
      </c>
      <c r="AB161" s="21" t="str">
        <f t="shared" si="34"/>
        <v>Close Project</v>
      </c>
    </row>
    <row r="162" spans="1:28" hidden="1" x14ac:dyDescent="0.2">
      <c r="A162" s="14">
        <f t="shared" si="29"/>
        <v>2020</v>
      </c>
      <c r="B162" t="s">
        <v>5834</v>
      </c>
      <c r="C162" t="s">
        <v>1397</v>
      </c>
      <c r="D162" t="s">
        <v>1758</v>
      </c>
      <c r="E162" t="s">
        <v>600</v>
      </c>
      <c r="F162" t="s">
        <v>2627</v>
      </c>
      <c r="G162" s="83" t="s">
        <v>1257</v>
      </c>
      <c r="H162" s="83" t="s">
        <v>1257</v>
      </c>
      <c r="I162" s="83"/>
      <c r="J162" s="83"/>
      <c r="K162" s="83"/>
      <c r="L162" s="83"/>
      <c r="M162" s="83"/>
      <c r="N162" s="83"/>
      <c r="O162" s="83" t="s">
        <v>1257</v>
      </c>
      <c r="P162" s="84" t="s">
        <v>1257</v>
      </c>
      <c r="Q162" s="30">
        <f t="shared" si="36"/>
        <v>0</v>
      </c>
      <c r="R162" s="28">
        <f t="shared" si="30"/>
        <v>0</v>
      </c>
      <c r="S162" s="28">
        <f t="shared" si="35"/>
        <v>0</v>
      </c>
      <c r="T162" s="28" t="str">
        <f t="shared" si="31"/>
        <v/>
      </c>
      <c r="U162" s="164" t="s">
        <v>1185</v>
      </c>
      <c r="V162" s="27">
        <f t="shared" si="37"/>
        <v>0</v>
      </c>
      <c r="W162" s="30"/>
      <c r="X162" s="30"/>
      <c r="Y162" s="28">
        <f t="shared" si="32"/>
        <v>0</v>
      </c>
      <c r="Z162" s="28">
        <f t="shared" si="39"/>
        <v>0</v>
      </c>
      <c r="AA162" s="28" t="str">
        <f t="shared" si="33"/>
        <v/>
      </c>
      <c r="AB162" s="21" t="str">
        <f t="shared" si="34"/>
        <v>Close Project</v>
      </c>
    </row>
    <row r="163" spans="1:28" hidden="1" x14ac:dyDescent="0.2">
      <c r="A163" s="14">
        <f t="shared" si="29"/>
        <v>2020</v>
      </c>
      <c r="B163" t="s">
        <v>2846</v>
      </c>
      <c r="C163" t="s">
        <v>403</v>
      </c>
      <c r="D163" t="s">
        <v>721</v>
      </c>
      <c r="E163" t="s">
        <v>589</v>
      </c>
      <c r="F163" t="s">
        <v>2627</v>
      </c>
      <c r="G163" s="83" t="s">
        <v>1257</v>
      </c>
      <c r="H163" s="83" t="s">
        <v>1257</v>
      </c>
      <c r="I163" s="83"/>
      <c r="J163" s="83"/>
      <c r="K163" s="83"/>
      <c r="L163" s="83"/>
      <c r="M163" s="83"/>
      <c r="N163" s="83"/>
      <c r="O163" s="83" t="s">
        <v>1257</v>
      </c>
      <c r="P163" s="84" t="s">
        <v>1257</v>
      </c>
      <c r="Q163" s="30">
        <f t="shared" si="36"/>
        <v>0</v>
      </c>
      <c r="R163" s="28">
        <f t="shared" si="30"/>
        <v>0</v>
      </c>
      <c r="S163" s="28">
        <f t="shared" si="35"/>
        <v>0</v>
      </c>
      <c r="T163" s="28" t="str">
        <f t="shared" si="31"/>
        <v/>
      </c>
      <c r="U163" s="164" t="s">
        <v>1185</v>
      </c>
      <c r="V163" s="27">
        <f t="shared" si="37"/>
        <v>0</v>
      </c>
      <c r="W163" s="30"/>
      <c r="X163" s="30"/>
      <c r="Y163" s="28">
        <f t="shared" si="32"/>
        <v>0</v>
      </c>
      <c r="Z163" s="28">
        <f t="shared" si="39"/>
        <v>0</v>
      </c>
      <c r="AA163" s="28" t="str">
        <f t="shared" si="33"/>
        <v/>
      </c>
      <c r="AB163" s="21" t="str">
        <f t="shared" si="34"/>
        <v>Close Project</v>
      </c>
    </row>
    <row r="164" spans="1:28" hidden="1" x14ac:dyDescent="0.2">
      <c r="A164" s="14">
        <f t="shared" si="29"/>
        <v>2020</v>
      </c>
      <c r="B164" t="s">
        <v>2847</v>
      </c>
      <c r="C164" t="s">
        <v>403</v>
      </c>
      <c r="D164" t="s">
        <v>721</v>
      </c>
      <c r="E164" t="s">
        <v>603</v>
      </c>
      <c r="F164" t="s">
        <v>2627</v>
      </c>
      <c r="G164" s="83" t="s">
        <v>1257</v>
      </c>
      <c r="H164" s="83" t="s">
        <v>1257</v>
      </c>
      <c r="I164" s="83"/>
      <c r="J164" s="83"/>
      <c r="K164" s="83"/>
      <c r="L164" s="83"/>
      <c r="M164" s="83"/>
      <c r="N164" s="83"/>
      <c r="O164" s="83" t="s">
        <v>1257</v>
      </c>
      <c r="P164" s="84" t="s">
        <v>1257</v>
      </c>
      <c r="Q164" s="30">
        <f t="shared" si="36"/>
        <v>0</v>
      </c>
      <c r="R164" s="28">
        <f t="shared" si="30"/>
        <v>0</v>
      </c>
      <c r="S164" s="28">
        <f t="shared" si="35"/>
        <v>0</v>
      </c>
      <c r="T164" s="28" t="str">
        <f t="shared" si="31"/>
        <v/>
      </c>
      <c r="U164" s="164" t="s">
        <v>1185</v>
      </c>
      <c r="V164" s="27">
        <f t="shared" si="37"/>
        <v>0</v>
      </c>
      <c r="W164" s="30"/>
      <c r="X164" s="30"/>
      <c r="Y164" s="28">
        <f t="shared" si="32"/>
        <v>0</v>
      </c>
      <c r="Z164" s="28">
        <f t="shared" si="39"/>
        <v>0</v>
      </c>
      <c r="AA164" s="28" t="str">
        <f t="shared" si="33"/>
        <v/>
      </c>
      <c r="AB164" s="21" t="str">
        <f t="shared" si="34"/>
        <v>Close Project</v>
      </c>
    </row>
    <row r="165" spans="1:28" hidden="1" x14ac:dyDescent="0.2">
      <c r="A165" s="14">
        <f t="shared" si="29"/>
        <v>2020</v>
      </c>
      <c r="B165" t="s">
        <v>2857</v>
      </c>
      <c r="C165" t="s">
        <v>221</v>
      </c>
      <c r="D165" t="s">
        <v>722</v>
      </c>
      <c r="E165" t="s">
        <v>594</v>
      </c>
      <c r="F165" t="s">
        <v>2627</v>
      </c>
      <c r="G165" s="83" t="s">
        <v>1257</v>
      </c>
      <c r="H165" s="83" t="s">
        <v>1257</v>
      </c>
      <c r="I165" s="83"/>
      <c r="J165" s="83"/>
      <c r="K165" s="83"/>
      <c r="L165" s="83"/>
      <c r="M165" s="83"/>
      <c r="N165" s="83"/>
      <c r="O165" s="83" t="s">
        <v>1257</v>
      </c>
      <c r="P165" s="84" t="s">
        <v>1257</v>
      </c>
      <c r="Q165" s="30">
        <f t="shared" si="36"/>
        <v>0</v>
      </c>
      <c r="R165" s="28">
        <f t="shared" si="30"/>
        <v>0</v>
      </c>
      <c r="S165" s="28">
        <f t="shared" si="35"/>
        <v>0</v>
      </c>
      <c r="T165" s="28" t="str">
        <f t="shared" si="31"/>
        <v/>
      </c>
      <c r="U165" s="164" t="s">
        <v>1185</v>
      </c>
      <c r="V165" s="27">
        <f t="shared" si="37"/>
        <v>0</v>
      </c>
      <c r="W165" s="30"/>
      <c r="X165" s="30"/>
      <c r="Y165" s="28">
        <f t="shared" si="32"/>
        <v>0</v>
      </c>
      <c r="Z165" s="28">
        <f t="shared" si="39"/>
        <v>0</v>
      </c>
      <c r="AA165" s="28" t="str">
        <f t="shared" si="33"/>
        <v/>
      </c>
      <c r="AB165" s="21" t="str">
        <f t="shared" si="34"/>
        <v>Close Project</v>
      </c>
    </row>
    <row r="166" spans="1:28" hidden="1" x14ac:dyDescent="0.2">
      <c r="A166" s="14">
        <f t="shared" si="29"/>
        <v>2020</v>
      </c>
      <c r="B166" t="s">
        <v>2858</v>
      </c>
      <c r="C166" t="s">
        <v>221</v>
      </c>
      <c r="D166" t="s">
        <v>722</v>
      </c>
      <c r="E166" t="s">
        <v>596</v>
      </c>
      <c r="F166" t="s">
        <v>2627</v>
      </c>
      <c r="G166" s="83" t="s">
        <v>1257</v>
      </c>
      <c r="H166" s="83" t="s">
        <v>1257</v>
      </c>
      <c r="I166" s="83"/>
      <c r="J166" s="83"/>
      <c r="K166" s="83"/>
      <c r="L166" s="83"/>
      <c r="M166" s="83"/>
      <c r="N166" s="83"/>
      <c r="O166" s="83" t="s">
        <v>1257</v>
      </c>
      <c r="P166" s="84" t="s">
        <v>1257</v>
      </c>
      <c r="Q166" s="30">
        <f t="shared" si="36"/>
        <v>0</v>
      </c>
      <c r="R166" s="28">
        <f t="shared" si="30"/>
        <v>0</v>
      </c>
      <c r="S166" s="28">
        <f t="shared" si="35"/>
        <v>0</v>
      </c>
      <c r="T166" s="28" t="str">
        <f t="shared" si="31"/>
        <v/>
      </c>
      <c r="U166" s="164" t="s">
        <v>1185</v>
      </c>
      <c r="V166" s="27">
        <f t="shared" si="37"/>
        <v>0</v>
      </c>
      <c r="W166" s="30"/>
      <c r="X166" s="30"/>
      <c r="Y166" s="28">
        <f t="shared" si="32"/>
        <v>0</v>
      </c>
      <c r="Z166" s="28">
        <f t="shared" si="39"/>
        <v>0</v>
      </c>
      <c r="AA166" s="28" t="str">
        <f t="shared" si="33"/>
        <v/>
      </c>
      <c r="AB166" s="21" t="str">
        <f t="shared" si="34"/>
        <v>Close Project</v>
      </c>
    </row>
    <row r="167" spans="1:28" hidden="1" x14ac:dyDescent="0.2">
      <c r="A167" s="14">
        <f t="shared" si="29"/>
        <v>2020</v>
      </c>
      <c r="B167" t="s">
        <v>2859</v>
      </c>
      <c r="C167" t="s">
        <v>221</v>
      </c>
      <c r="D167" t="s">
        <v>722</v>
      </c>
      <c r="E167" t="s">
        <v>602</v>
      </c>
      <c r="F167" t="s">
        <v>2627</v>
      </c>
      <c r="G167" s="83" t="s">
        <v>1257</v>
      </c>
      <c r="H167" s="83" t="s">
        <v>1257</v>
      </c>
      <c r="I167" s="83"/>
      <c r="J167" s="83"/>
      <c r="K167" s="83"/>
      <c r="L167" s="83"/>
      <c r="M167" s="83"/>
      <c r="N167" s="83"/>
      <c r="O167" s="83" t="s">
        <v>1257</v>
      </c>
      <c r="P167" s="84" t="s">
        <v>1257</v>
      </c>
      <c r="Q167" s="30">
        <f t="shared" si="36"/>
        <v>0</v>
      </c>
      <c r="R167" s="28">
        <f t="shared" si="30"/>
        <v>0</v>
      </c>
      <c r="S167" s="28">
        <f t="shared" si="35"/>
        <v>0</v>
      </c>
      <c r="T167" s="28" t="str">
        <f t="shared" si="31"/>
        <v/>
      </c>
      <c r="U167" s="164" t="s">
        <v>1185</v>
      </c>
      <c r="V167" s="27">
        <f t="shared" si="37"/>
        <v>0</v>
      </c>
      <c r="W167" s="30"/>
      <c r="X167" s="30"/>
      <c r="Y167" s="28">
        <f t="shared" si="32"/>
        <v>0</v>
      </c>
      <c r="Z167" s="28">
        <f t="shared" si="39"/>
        <v>0</v>
      </c>
      <c r="AA167" s="28" t="str">
        <f t="shared" si="33"/>
        <v/>
      </c>
      <c r="AB167" s="21" t="str">
        <f t="shared" si="34"/>
        <v>Close Project</v>
      </c>
    </row>
    <row r="168" spans="1:28" hidden="1" x14ac:dyDescent="0.2">
      <c r="A168" s="14">
        <f t="shared" si="29"/>
        <v>2020</v>
      </c>
      <c r="B168" t="s">
        <v>4670</v>
      </c>
      <c r="C168" t="s">
        <v>221</v>
      </c>
      <c r="D168" t="s">
        <v>722</v>
      </c>
      <c r="E168" t="s">
        <v>595</v>
      </c>
      <c r="F168" t="s">
        <v>2627</v>
      </c>
      <c r="G168" s="83" t="s">
        <v>1257</v>
      </c>
      <c r="H168" s="83" t="s">
        <v>1257</v>
      </c>
      <c r="I168" s="83"/>
      <c r="J168" s="83"/>
      <c r="K168" s="83"/>
      <c r="L168" s="83"/>
      <c r="M168" s="83"/>
      <c r="N168" s="83"/>
      <c r="O168" s="83" t="s">
        <v>1257</v>
      </c>
      <c r="P168" s="84" t="s">
        <v>1257</v>
      </c>
      <c r="Q168" s="30">
        <f t="shared" si="36"/>
        <v>0</v>
      </c>
      <c r="R168" s="28">
        <f t="shared" si="30"/>
        <v>0</v>
      </c>
      <c r="S168" s="28">
        <f t="shared" si="35"/>
        <v>0</v>
      </c>
      <c r="T168" s="28" t="str">
        <f t="shared" si="31"/>
        <v/>
      </c>
      <c r="U168" s="164" t="s">
        <v>1185</v>
      </c>
      <c r="V168" s="27">
        <f t="shared" si="37"/>
        <v>0</v>
      </c>
      <c r="W168" s="30"/>
      <c r="X168" s="30"/>
      <c r="Y168" s="28">
        <f t="shared" si="32"/>
        <v>0</v>
      </c>
      <c r="Z168" s="28">
        <f t="shared" si="39"/>
        <v>0</v>
      </c>
      <c r="AA168" s="28" t="str">
        <f t="shared" si="33"/>
        <v/>
      </c>
      <c r="AB168" s="21" t="str">
        <f t="shared" si="34"/>
        <v>Close Project</v>
      </c>
    </row>
    <row r="169" spans="1:28" hidden="1" x14ac:dyDescent="0.2">
      <c r="A169" s="14">
        <f t="shared" si="29"/>
        <v>2020</v>
      </c>
      <c r="B169" t="s">
        <v>4671</v>
      </c>
      <c r="C169" t="s">
        <v>221</v>
      </c>
      <c r="D169" t="s">
        <v>722</v>
      </c>
      <c r="E169" t="s">
        <v>600</v>
      </c>
      <c r="F169" t="s">
        <v>2627</v>
      </c>
      <c r="G169" s="83" t="s">
        <v>1257</v>
      </c>
      <c r="H169" s="83" t="s">
        <v>1257</v>
      </c>
      <c r="I169" s="83"/>
      <c r="J169" s="83"/>
      <c r="K169" s="83"/>
      <c r="L169" s="83"/>
      <c r="M169" s="83"/>
      <c r="N169" s="83"/>
      <c r="O169" s="83" t="s">
        <v>1257</v>
      </c>
      <c r="P169" s="84" t="s">
        <v>1257</v>
      </c>
      <c r="Q169" s="30">
        <f t="shared" si="36"/>
        <v>0</v>
      </c>
      <c r="R169" s="28">
        <f t="shared" si="30"/>
        <v>0</v>
      </c>
      <c r="S169" s="28">
        <f t="shared" si="35"/>
        <v>0</v>
      </c>
      <c r="T169" s="28" t="str">
        <f t="shared" si="31"/>
        <v/>
      </c>
      <c r="U169" s="164" t="s">
        <v>1185</v>
      </c>
      <c r="V169" s="27">
        <f t="shared" si="37"/>
        <v>0</v>
      </c>
      <c r="W169" s="30"/>
      <c r="X169" s="30"/>
      <c r="Y169" s="28">
        <f t="shared" si="32"/>
        <v>0</v>
      </c>
      <c r="Z169" s="28">
        <f t="shared" si="39"/>
        <v>0</v>
      </c>
      <c r="AA169" s="28" t="str">
        <f t="shared" si="33"/>
        <v/>
      </c>
      <c r="AB169" s="21" t="str">
        <f t="shared" si="34"/>
        <v>Close Project</v>
      </c>
    </row>
    <row r="170" spans="1:28" hidden="1" x14ac:dyDescent="0.2">
      <c r="A170" s="14">
        <f t="shared" si="29"/>
        <v>2020</v>
      </c>
      <c r="B170" t="s">
        <v>4672</v>
      </c>
      <c r="C170" t="s">
        <v>221</v>
      </c>
      <c r="D170" t="s">
        <v>722</v>
      </c>
      <c r="E170" t="s">
        <v>602</v>
      </c>
      <c r="F170" t="s">
        <v>2627</v>
      </c>
      <c r="G170" s="83" t="s">
        <v>1257</v>
      </c>
      <c r="H170" s="83" t="s">
        <v>1257</v>
      </c>
      <c r="I170" s="83"/>
      <c r="J170" s="83"/>
      <c r="K170" s="83"/>
      <c r="L170" s="83"/>
      <c r="M170" s="83"/>
      <c r="N170" s="83"/>
      <c r="O170" s="83" t="s">
        <v>1257</v>
      </c>
      <c r="P170" s="84" t="s">
        <v>1257</v>
      </c>
      <c r="Q170" s="30">
        <f t="shared" si="36"/>
        <v>0</v>
      </c>
      <c r="R170" s="28">
        <f t="shared" si="30"/>
        <v>0</v>
      </c>
      <c r="S170" s="28">
        <f t="shared" si="35"/>
        <v>0</v>
      </c>
      <c r="T170" s="28" t="str">
        <f t="shared" si="31"/>
        <v/>
      </c>
      <c r="U170" s="164" t="s">
        <v>1185</v>
      </c>
      <c r="V170" s="27">
        <f t="shared" si="37"/>
        <v>0</v>
      </c>
      <c r="W170" s="30"/>
      <c r="X170" s="30"/>
      <c r="Y170" s="28">
        <f t="shared" si="32"/>
        <v>0</v>
      </c>
      <c r="Z170" s="28">
        <f t="shared" si="39"/>
        <v>0</v>
      </c>
      <c r="AA170" s="28" t="str">
        <f t="shared" si="33"/>
        <v/>
      </c>
      <c r="AB170" s="21" t="str">
        <f t="shared" si="34"/>
        <v>Close Project</v>
      </c>
    </row>
    <row r="171" spans="1:28" hidden="1" x14ac:dyDescent="0.2">
      <c r="A171" s="14">
        <f t="shared" si="29"/>
        <v>2020</v>
      </c>
      <c r="B171" t="s">
        <v>4673</v>
      </c>
      <c r="C171" t="s">
        <v>221</v>
      </c>
      <c r="D171" t="s">
        <v>722</v>
      </c>
      <c r="E171" t="s">
        <v>596</v>
      </c>
      <c r="F171" t="s">
        <v>1185</v>
      </c>
      <c r="G171" s="83" t="s">
        <v>1257</v>
      </c>
      <c r="H171" s="83" t="s">
        <v>1257</v>
      </c>
      <c r="I171" s="83"/>
      <c r="J171" s="83"/>
      <c r="K171" s="83"/>
      <c r="L171" s="83"/>
      <c r="M171" s="83"/>
      <c r="N171" s="83"/>
      <c r="O171" s="83" t="s">
        <v>1257</v>
      </c>
      <c r="P171" s="84">
        <v>0</v>
      </c>
      <c r="Q171" s="30">
        <f t="shared" si="36"/>
        <v>0</v>
      </c>
      <c r="R171" s="28">
        <f t="shared" si="30"/>
        <v>0</v>
      </c>
      <c r="S171" s="28">
        <f t="shared" si="35"/>
        <v>0</v>
      </c>
      <c r="T171" s="28">
        <f t="shared" si="31"/>
        <v>0</v>
      </c>
      <c r="U171" s="164" t="s">
        <v>1185</v>
      </c>
      <c r="V171" s="27">
        <f t="shared" si="37"/>
        <v>0</v>
      </c>
      <c r="W171" s="30"/>
      <c r="X171" s="30"/>
      <c r="Y171" s="28">
        <f t="shared" si="32"/>
        <v>0</v>
      </c>
      <c r="Z171" s="28">
        <f t="shared" si="39"/>
        <v>0</v>
      </c>
      <c r="AA171" s="28">
        <f t="shared" si="33"/>
        <v>0</v>
      </c>
      <c r="AB171" s="21" t="str">
        <f t="shared" si="34"/>
        <v>Close Project</v>
      </c>
    </row>
    <row r="172" spans="1:28" hidden="1" x14ac:dyDescent="0.2">
      <c r="A172" s="14">
        <f t="shared" si="29"/>
        <v>2020</v>
      </c>
      <c r="B172" t="s">
        <v>4675</v>
      </c>
      <c r="C172" t="s">
        <v>221</v>
      </c>
      <c r="D172" t="s">
        <v>722</v>
      </c>
      <c r="E172" t="s">
        <v>600</v>
      </c>
      <c r="F172" t="s">
        <v>1185</v>
      </c>
      <c r="G172" s="83" t="s">
        <v>1257</v>
      </c>
      <c r="H172" s="83" t="s">
        <v>1257</v>
      </c>
      <c r="I172" s="83"/>
      <c r="J172" s="83"/>
      <c r="K172" s="83"/>
      <c r="L172" s="83"/>
      <c r="M172" s="83"/>
      <c r="N172" s="83"/>
      <c r="O172" s="83" t="s">
        <v>1257</v>
      </c>
      <c r="P172" s="84">
        <v>0</v>
      </c>
      <c r="Q172" s="30">
        <f t="shared" si="36"/>
        <v>0</v>
      </c>
      <c r="R172" s="28">
        <f t="shared" si="30"/>
        <v>0</v>
      </c>
      <c r="S172" s="28">
        <f t="shared" si="35"/>
        <v>0</v>
      </c>
      <c r="T172" s="28">
        <f t="shared" si="31"/>
        <v>0</v>
      </c>
      <c r="U172" s="164" t="s">
        <v>1185</v>
      </c>
      <c r="V172" s="27">
        <f t="shared" si="37"/>
        <v>0</v>
      </c>
      <c r="W172" s="30"/>
      <c r="X172" s="30"/>
      <c r="Y172" s="28">
        <f t="shared" si="32"/>
        <v>0</v>
      </c>
      <c r="Z172" s="28">
        <f t="shared" si="39"/>
        <v>0</v>
      </c>
      <c r="AA172" s="28">
        <f t="shared" si="33"/>
        <v>0</v>
      </c>
      <c r="AB172" s="21" t="str">
        <f t="shared" si="34"/>
        <v>Close Project</v>
      </c>
    </row>
    <row r="173" spans="1:28" hidden="1" x14ac:dyDescent="0.2">
      <c r="A173" s="14">
        <f t="shared" si="29"/>
        <v>2020</v>
      </c>
      <c r="B173" t="s">
        <v>4676</v>
      </c>
      <c r="C173" t="s">
        <v>221</v>
      </c>
      <c r="D173" t="s">
        <v>722</v>
      </c>
      <c r="E173" t="s">
        <v>599</v>
      </c>
      <c r="F173" t="s">
        <v>1185</v>
      </c>
      <c r="G173" s="83" t="s">
        <v>1257</v>
      </c>
      <c r="H173" s="83" t="s">
        <v>1257</v>
      </c>
      <c r="I173" s="83"/>
      <c r="J173" s="83"/>
      <c r="K173" s="83"/>
      <c r="L173" s="83"/>
      <c r="M173" s="83"/>
      <c r="N173" s="83"/>
      <c r="O173" s="83" t="s">
        <v>1257</v>
      </c>
      <c r="P173" s="84">
        <v>9893.51</v>
      </c>
      <c r="Q173" s="30">
        <f t="shared" si="36"/>
        <v>0</v>
      </c>
      <c r="R173" s="28">
        <f t="shared" si="30"/>
        <v>0</v>
      </c>
      <c r="S173" s="28">
        <f t="shared" si="35"/>
        <v>0</v>
      </c>
      <c r="T173" s="28">
        <f t="shared" si="31"/>
        <v>9893.51</v>
      </c>
      <c r="U173" s="164" t="s">
        <v>1185</v>
      </c>
      <c r="V173" s="27">
        <f t="shared" si="37"/>
        <v>0</v>
      </c>
      <c r="W173" s="30"/>
      <c r="X173" s="30"/>
      <c r="Y173" s="28">
        <f t="shared" si="32"/>
        <v>0</v>
      </c>
      <c r="Z173" s="28">
        <f t="shared" si="39"/>
        <v>0</v>
      </c>
      <c r="AA173" s="28">
        <f t="shared" si="33"/>
        <v>9893.51</v>
      </c>
      <c r="AB173" s="21" t="str">
        <f t="shared" si="34"/>
        <v>Close Project</v>
      </c>
    </row>
    <row r="174" spans="1:28" hidden="1" x14ac:dyDescent="0.2">
      <c r="A174" s="14">
        <f t="shared" si="29"/>
        <v>2020</v>
      </c>
      <c r="B174" t="s">
        <v>4677</v>
      </c>
      <c r="C174" t="s">
        <v>221</v>
      </c>
      <c r="D174" t="s">
        <v>722</v>
      </c>
      <c r="E174" t="s">
        <v>601</v>
      </c>
      <c r="F174" t="s">
        <v>1185</v>
      </c>
      <c r="G174" s="83" t="s">
        <v>1257</v>
      </c>
      <c r="H174" s="83" t="s">
        <v>1257</v>
      </c>
      <c r="I174" s="83"/>
      <c r="J174" s="83"/>
      <c r="K174" s="83"/>
      <c r="L174" s="83"/>
      <c r="M174" s="83"/>
      <c r="N174" s="83"/>
      <c r="O174" s="83" t="s">
        <v>1257</v>
      </c>
      <c r="P174" s="84">
        <v>-9697.2900000000009</v>
      </c>
      <c r="Q174" s="30">
        <f t="shared" si="36"/>
        <v>0</v>
      </c>
      <c r="R174" s="28">
        <f t="shared" si="30"/>
        <v>0</v>
      </c>
      <c r="S174" s="28">
        <f t="shared" si="35"/>
        <v>0</v>
      </c>
      <c r="T174" s="28">
        <f t="shared" si="31"/>
        <v>-9697.2900000000009</v>
      </c>
      <c r="U174" s="164" t="s">
        <v>1185</v>
      </c>
      <c r="V174" s="27">
        <f t="shared" ref="V174:V186" si="40">Q174</f>
        <v>0</v>
      </c>
      <c r="W174" s="30"/>
      <c r="X174" s="30"/>
      <c r="Y174" s="28">
        <f t="shared" si="32"/>
        <v>0</v>
      </c>
      <c r="Z174" s="28">
        <f t="shared" si="39"/>
        <v>0</v>
      </c>
      <c r="AA174" s="28">
        <f t="shared" si="33"/>
        <v>-9697.2900000000009</v>
      </c>
      <c r="AB174" s="21" t="str">
        <f t="shared" si="34"/>
        <v>Close Project</v>
      </c>
    </row>
    <row r="175" spans="1:28" hidden="1" x14ac:dyDescent="0.2">
      <c r="A175" s="14">
        <f t="shared" si="29"/>
        <v>2020</v>
      </c>
      <c r="B175" t="s">
        <v>1288</v>
      </c>
      <c r="C175" t="s">
        <v>403</v>
      </c>
      <c r="D175" t="s">
        <v>721</v>
      </c>
      <c r="E175" t="s">
        <v>10</v>
      </c>
      <c r="F175" t="s">
        <v>2627</v>
      </c>
      <c r="G175" s="106">
        <v>-75000</v>
      </c>
      <c r="H175" s="83">
        <v>-75000</v>
      </c>
      <c r="I175" s="83">
        <v>-75000</v>
      </c>
      <c r="J175" s="83"/>
      <c r="K175" s="83"/>
      <c r="L175" s="83"/>
      <c r="M175" s="83"/>
      <c r="N175" s="83"/>
      <c r="O175" s="83">
        <v>0</v>
      </c>
      <c r="P175" s="84" t="s">
        <v>1257</v>
      </c>
      <c r="Q175" s="30">
        <f t="shared" si="36"/>
        <v>-75000</v>
      </c>
      <c r="R175" s="28">
        <f t="shared" si="30"/>
        <v>0</v>
      </c>
      <c r="S175" s="28">
        <f t="shared" si="35"/>
        <v>0</v>
      </c>
      <c r="T175" s="28" t="str">
        <f t="shared" si="31"/>
        <v/>
      </c>
      <c r="U175" s="164" t="s">
        <v>1185</v>
      </c>
      <c r="V175" s="27">
        <f t="shared" si="40"/>
        <v>-75000</v>
      </c>
      <c r="W175" s="30"/>
      <c r="X175" s="30"/>
      <c r="Y175" s="28">
        <f t="shared" si="32"/>
        <v>0</v>
      </c>
      <c r="Z175" s="28">
        <f t="shared" si="39"/>
        <v>0</v>
      </c>
      <c r="AA175" s="28" t="str">
        <f t="shared" si="33"/>
        <v/>
      </c>
      <c r="AB175" s="21" t="str">
        <f t="shared" si="34"/>
        <v>Close Project</v>
      </c>
    </row>
    <row r="176" spans="1:28" hidden="1" x14ac:dyDescent="0.2">
      <c r="A176" s="14">
        <f t="shared" si="29"/>
        <v>2020</v>
      </c>
      <c r="B176" t="s">
        <v>2868</v>
      </c>
      <c r="C176" t="s">
        <v>272</v>
      </c>
      <c r="D176" t="s">
        <v>725</v>
      </c>
      <c r="E176" t="s">
        <v>594</v>
      </c>
      <c r="F176" t="s">
        <v>2627</v>
      </c>
      <c r="G176" s="83" t="s">
        <v>1257</v>
      </c>
      <c r="H176" s="83" t="s">
        <v>1257</v>
      </c>
      <c r="I176" s="83"/>
      <c r="J176" s="83"/>
      <c r="K176" s="83"/>
      <c r="L176" s="83"/>
      <c r="M176" s="83"/>
      <c r="N176" s="83"/>
      <c r="O176" s="83" t="s">
        <v>1257</v>
      </c>
      <c r="P176" s="84" t="s">
        <v>1257</v>
      </c>
      <c r="Q176" s="30">
        <f t="shared" si="36"/>
        <v>0</v>
      </c>
      <c r="R176" s="28">
        <f t="shared" si="30"/>
        <v>0</v>
      </c>
      <c r="S176" s="28">
        <f t="shared" si="35"/>
        <v>0</v>
      </c>
      <c r="T176" s="28" t="str">
        <f t="shared" si="31"/>
        <v/>
      </c>
      <c r="U176" s="164" t="s">
        <v>1185</v>
      </c>
      <c r="V176" s="27">
        <f t="shared" si="40"/>
        <v>0</v>
      </c>
      <c r="W176" s="30"/>
      <c r="X176" s="30"/>
      <c r="Y176" s="28">
        <f t="shared" si="32"/>
        <v>0</v>
      </c>
      <c r="Z176" s="28">
        <f t="shared" si="39"/>
        <v>0</v>
      </c>
      <c r="AA176" s="28" t="str">
        <f t="shared" si="33"/>
        <v/>
      </c>
      <c r="AB176" s="21" t="str">
        <f t="shared" si="34"/>
        <v>Close Project</v>
      </c>
    </row>
    <row r="177" spans="1:28" hidden="1" x14ac:dyDescent="0.2">
      <c r="A177" s="14">
        <f t="shared" si="29"/>
        <v>2020</v>
      </c>
      <c r="B177" t="s">
        <v>2883</v>
      </c>
      <c r="C177" t="s">
        <v>2002</v>
      </c>
      <c r="D177" t="s">
        <v>2003</v>
      </c>
      <c r="E177" t="s">
        <v>594</v>
      </c>
      <c r="F177" t="s">
        <v>2627</v>
      </c>
      <c r="G177" s="83" t="s">
        <v>1257</v>
      </c>
      <c r="H177" s="83" t="s">
        <v>1257</v>
      </c>
      <c r="I177" s="83"/>
      <c r="J177" s="83"/>
      <c r="K177" s="83"/>
      <c r="L177" s="83"/>
      <c r="M177" s="83"/>
      <c r="N177" s="83"/>
      <c r="O177" s="83" t="s">
        <v>1257</v>
      </c>
      <c r="P177" s="84" t="s">
        <v>1257</v>
      </c>
      <c r="Q177" s="30">
        <f t="shared" si="36"/>
        <v>0</v>
      </c>
      <c r="R177" s="28">
        <f t="shared" si="30"/>
        <v>0</v>
      </c>
      <c r="S177" s="28">
        <f t="shared" si="35"/>
        <v>0</v>
      </c>
      <c r="T177" s="28" t="str">
        <f t="shared" si="31"/>
        <v/>
      </c>
      <c r="U177" s="164" t="s">
        <v>1185</v>
      </c>
      <c r="V177" s="27">
        <f t="shared" si="40"/>
        <v>0</v>
      </c>
      <c r="W177" s="30"/>
      <c r="X177" s="30"/>
      <c r="Y177" s="28">
        <f t="shared" si="32"/>
        <v>0</v>
      </c>
      <c r="Z177" s="28">
        <f t="shared" si="39"/>
        <v>0</v>
      </c>
      <c r="AA177" s="28" t="str">
        <f t="shared" si="33"/>
        <v/>
      </c>
      <c r="AB177" s="21" t="str">
        <f t="shared" si="34"/>
        <v>Close Project</v>
      </c>
    </row>
    <row r="178" spans="1:28" hidden="1" x14ac:dyDescent="0.2">
      <c r="A178" s="14">
        <f t="shared" si="29"/>
        <v>2020</v>
      </c>
      <c r="B178" t="s">
        <v>2888</v>
      </c>
      <c r="C178" t="s">
        <v>946</v>
      </c>
      <c r="D178" t="s">
        <v>947</v>
      </c>
      <c r="E178" t="s">
        <v>594</v>
      </c>
      <c r="F178" t="s">
        <v>2627</v>
      </c>
      <c r="G178" s="83" t="s">
        <v>1257</v>
      </c>
      <c r="H178" s="83" t="s">
        <v>1257</v>
      </c>
      <c r="I178" s="83"/>
      <c r="J178" s="83"/>
      <c r="K178" s="83"/>
      <c r="L178" s="83"/>
      <c r="M178" s="83"/>
      <c r="N178" s="83"/>
      <c r="O178" s="83" t="s">
        <v>1257</v>
      </c>
      <c r="P178" s="84" t="s">
        <v>1257</v>
      </c>
      <c r="Q178" s="30">
        <f t="shared" si="36"/>
        <v>0</v>
      </c>
      <c r="R178" s="28">
        <f t="shared" si="30"/>
        <v>0</v>
      </c>
      <c r="S178" s="28">
        <f t="shared" si="35"/>
        <v>0</v>
      </c>
      <c r="T178" s="28" t="str">
        <f t="shared" si="31"/>
        <v/>
      </c>
      <c r="U178" s="164" t="s">
        <v>1185</v>
      </c>
      <c r="V178" s="27">
        <f t="shared" si="40"/>
        <v>0</v>
      </c>
      <c r="W178" s="30"/>
      <c r="X178" s="30"/>
      <c r="Y178" s="28">
        <f t="shared" si="32"/>
        <v>0</v>
      </c>
      <c r="Z178" s="28">
        <f t="shared" si="39"/>
        <v>0</v>
      </c>
      <c r="AA178" s="28" t="str">
        <f t="shared" si="33"/>
        <v/>
      </c>
      <c r="AB178" s="21" t="str">
        <f t="shared" si="34"/>
        <v>Close Project</v>
      </c>
    </row>
    <row r="179" spans="1:28" hidden="1" x14ac:dyDescent="0.2">
      <c r="A179" s="14">
        <f t="shared" si="29"/>
        <v>2020</v>
      </c>
      <c r="B179" t="s">
        <v>5483</v>
      </c>
      <c r="C179" t="s">
        <v>946</v>
      </c>
      <c r="D179" t="s">
        <v>947</v>
      </c>
      <c r="E179" t="s">
        <v>595</v>
      </c>
      <c r="F179" t="s">
        <v>2627</v>
      </c>
      <c r="G179" s="83" t="s">
        <v>1257</v>
      </c>
      <c r="H179" s="83" t="s">
        <v>1257</v>
      </c>
      <c r="I179" s="83"/>
      <c r="J179" s="83"/>
      <c r="K179" s="83"/>
      <c r="L179" s="83"/>
      <c r="M179" s="83"/>
      <c r="N179" s="83"/>
      <c r="O179" s="83" t="s">
        <v>1257</v>
      </c>
      <c r="P179" s="84" t="s">
        <v>1257</v>
      </c>
      <c r="Q179" s="30">
        <f t="shared" si="36"/>
        <v>0</v>
      </c>
      <c r="R179" s="28">
        <f t="shared" si="30"/>
        <v>0</v>
      </c>
      <c r="S179" s="28">
        <f t="shared" si="35"/>
        <v>0</v>
      </c>
      <c r="T179" s="28" t="str">
        <f t="shared" si="31"/>
        <v/>
      </c>
      <c r="U179" s="164" t="s">
        <v>1185</v>
      </c>
      <c r="V179" s="27">
        <f t="shared" si="40"/>
        <v>0</v>
      </c>
      <c r="W179" s="30"/>
      <c r="X179" s="30"/>
      <c r="Y179" s="28">
        <f t="shared" si="32"/>
        <v>0</v>
      </c>
      <c r="Z179" s="28">
        <f t="shared" si="39"/>
        <v>0</v>
      </c>
      <c r="AA179" s="28" t="str">
        <f t="shared" si="33"/>
        <v/>
      </c>
      <c r="AB179" s="21" t="str">
        <f t="shared" si="34"/>
        <v>Close Project</v>
      </c>
    </row>
    <row r="180" spans="1:28" hidden="1" x14ac:dyDescent="0.2">
      <c r="A180" s="14">
        <f t="shared" si="29"/>
        <v>2020</v>
      </c>
      <c r="B180" t="s">
        <v>5484</v>
      </c>
      <c r="C180" t="s">
        <v>946</v>
      </c>
      <c r="D180" t="s">
        <v>947</v>
      </c>
      <c r="E180" t="s">
        <v>600</v>
      </c>
      <c r="F180" t="s">
        <v>2627</v>
      </c>
      <c r="G180" s="83" t="s">
        <v>1257</v>
      </c>
      <c r="H180" s="83" t="s">
        <v>1257</v>
      </c>
      <c r="I180" s="83"/>
      <c r="J180" s="83"/>
      <c r="K180" s="83"/>
      <c r="L180" s="83"/>
      <c r="M180" s="83"/>
      <c r="N180" s="83"/>
      <c r="O180" s="83" t="s">
        <v>1257</v>
      </c>
      <c r="P180" s="84" t="s">
        <v>1257</v>
      </c>
      <c r="Q180" s="30">
        <f t="shared" si="36"/>
        <v>0</v>
      </c>
      <c r="R180" s="28">
        <f t="shared" si="30"/>
        <v>0</v>
      </c>
      <c r="S180" s="28">
        <f t="shared" si="35"/>
        <v>0</v>
      </c>
      <c r="T180" s="28" t="str">
        <f t="shared" si="31"/>
        <v/>
      </c>
      <c r="U180" s="164" t="s">
        <v>1185</v>
      </c>
      <c r="V180" s="27">
        <f t="shared" si="40"/>
        <v>0</v>
      </c>
      <c r="W180" s="30"/>
      <c r="X180" s="30"/>
      <c r="Y180" s="28">
        <f t="shared" si="32"/>
        <v>0</v>
      </c>
      <c r="Z180" s="28">
        <f t="shared" si="39"/>
        <v>0</v>
      </c>
      <c r="AA180" s="28" t="str">
        <f t="shared" si="33"/>
        <v/>
      </c>
      <c r="AB180" s="21" t="str">
        <f t="shared" si="34"/>
        <v>Close Project</v>
      </c>
    </row>
    <row r="181" spans="1:28" hidden="1" x14ac:dyDescent="0.2">
      <c r="A181" s="14">
        <f t="shared" si="29"/>
        <v>2020</v>
      </c>
      <c r="B181" t="s">
        <v>2889</v>
      </c>
      <c r="C181" t="s">
        <v>273</v>
      </c>
      <c r="D181" t="s">
        <v>729</v>
      </c>
      <c r="E181" t="s">
        <v>594</v>
      </c>
      <c r="F181" t="s">
        <v>2627</v>
      </c>
      <c r="G181" s="83" t="s">
        <v>1257</v>
      </c>
      <c r="H181" s="83" t="s">
        <v>1257</v>
      </c>
      <c r="I181" s="83"/>
      <c r="J181" s="83"/>
      <c r="K181" s="83"/>
      <c r="L181" s="83"/>
      <c r="M181" s="83"/>
      <c r="N181" s="83"/>
      <c r="O181" s="83" t="s">
        <v>1257</v>
      </c>
      <c r="P181" s="84" t="s">
        <v>1257</v>
      </c>
      <c r="Q181" s="30">
        <f t="shared" si="36"/>
        <v>0</v>
      </c>
      <c r="R181" s="28">
        <f t="shared" si="30"/>
        <v>0</v>
      </c>
      <c r="S181" s="28">
        <f t="shared" si="35"/>
        <v>0</v>
      </c>
      <c r="T181" s="28" t="str">
        <f t="shared" si="31"/>
        <v/>
      </c>
      <c r="U181" s="164" t="s">
        <v>1185</v>
      </c>
      <c r="V181" s="27">
        <f t="shared" si="40"/>
        <v>0</v>
      </c>
      <c r="W181" s="30"/>
      <c r="X181" s="30"/>
      <c r="Y181" s="28">
        <f t="shared" si="32"/>
        <v>0</v>
      </c>
      <c r="Z181" s="28">
        <f t="shared" si="39"/>
        <v>0</v>
      </c>
      <c r="AA181" s="28" t="str">
        <f t="shared" si="33"/>
        <v/>
      </c>
      <c r="AB181" s="21" t="str">
        <f t="shared" si="34"/>
        <v>Close Project</v>
      </c>
    </row>
    <row r="182" spans="1:28" hidden="1" x14ac:dyDescent="0.2">
      <c r="A182" s="14">
        <f t="shared" si="29"/>
        <v>2020</v>
      </c>
      <c r="B182" t="s">
        <v>3844</v>
      </c>
      <c r="C182" t="s">
        <v>1874</v>
      </c>
      <c r="D182" t="s">
        <v>1875</v>
      </c>
      <c r="E182" t="s">
        <v>587</v>
      </c>
      <c r="F182" t="s">
        <v>2627</v>
      </c>
      <c r="G182" s="83" t="s">
        <v>1257</v>
      </c>
      <c r="H182" s="83" t="s">
        <v>1257</v>
      </c>
      <c r="I182" s="83"/>
      <c r="J182" s="83"/>
      <c r="K182" s="83"/>
      <c r="L182" s="83"/>
      <c r="M182" s="83"/>
      <c r="N182" s="83"/>
      <c r="O182" s="83" t="s">
        <v>1257</v>
      </c>
      <c r="P182" s="84" t="s">
        <v>1257</v>
      </c>
      <c r="Q182" s="30">
        <f t="shared" si="36"/>
        <v>0</v>
      </c>
      <c r="R182" s="28">
        <f t="shared" si="30"/>
        <v>0</v>
      </c>
      <c r="S182" s="28">
        <f t="shared" si="35"/>
        <v>0</v>
      </c>
      <c r="T182" s="28" t="str">
        <f t="shared" si="31"/>
        <v/>
      </c>
      <c r="U182" s="164" t="s">
        <v>1185</v>
      </c>
      <c r="V182" s="27">
        <f t="shared" si="40"/>
        <v>0</v>
      </c>
      <c r="W182" s="30"/>
      <c r="X182" s="30"/>
      <c r="Y182" s="28">
        <f t="shared" si="32"/>
        <v>0</v>
      </c>
      <c r="Z182" s="28">
        <f>IFERROR(H182-SUM(V182:X182)-Y182,0)</f>
        <v>0</v>
      </c>
      <c r="AA182" s="28" t="str">
        <f t="shared" si="33"/>
        <v/>
      </c>
      <c r="AB182" s="21" t="str">
        <f t="shared" si="34"/>
        <v>Close Project</v>
      </c>
    </row>
    <row r="183" spans="1:28" hidden="1" x14ac:dyDescent="0.2">
      <c r="A183" s="14">
        <f t="shared" si="29"/>
        <v>2020</v>
      </c>
      <c r="B183" t="s">
        <v>3845</v>
      </c>
      <c r="C183" t="s">
        <v>1874</v>
      </c>
      <c r="D183" t="s">
        <v>1875</v>
      </c>
      <c r="E183" t="s">
        <v>607</v>
      </c>
      <c r="F183" t="s">
        <v>2627</v>
      </c>
      <c r="G183" s="83" t="s">
        <v>1257</v>
      </c>
      <c r="H183" s="83" t="s">
        <v>1257</v>
      </c>
      <c r="I183" s="83"/>
      <c r="J183" s="83"/>
      <c r="K183" s="83"/>
      <c r="L183" s="83"/>
      <c r="M183" s="83"/>
      <c r="N183" s="83"/>
      <c r="O183" s="83" t="s">
        <v>1257</v>
      </c>
      <c r="P183" s="84" t="s">
        <v>1257</v>
      </c>
      <c r="Q183" s="30">
        <f t="shared" si="36"/>
        <v>0</v>
      </c>
      <c r="R183" s="28">
        <f t="shared" si="30"/>
        <v>0</v>
      </c>
      <c r="S183" s="28">
        <f t="shared" si="35"/>
        <v>0</v>
      </c>
      <c r="T183" s="28" t="str">
        <f t="shared" si="31"/>
        <v/>
      </c>
      <c r="U183" s="164" t="s">
        <v>1185</v>
      </c>
      <c r="V183" s="27">
        <f t="shared" si="40"/>
        <v>0</v>
      </c>
      <c r="W183" s="30"/>
      <c r="X183" s="30"/>
      <c r="Y183" s="28">
        <f t="shared" si="32"/>
        <v>0</v>
      </c>
      <c r="Z183" s="28">
        <f>IFERROR(H183-SUM(V183:X183)-Y183,0)</f>
        <v>0</v>
      </c>
      <c r="AA183" s="28" t="str">
        <f t="shared" si="33"/>
        <v/>
      </c>
      <c r="AB183" s="21" t="str">
        <f t="shared" si="34"/>
        <v>Close Project</v>
      </c>
    </row>
    <row r="184" spans="1:28" hidden="1" x14ac:dyDescent="0.2">
      <c r="A184" s="14">
        <f t="shared" si="29"/>
        <v>2020</v>
      </c>
      <c r="B184" t="s">
        <v>3846</v>
      </c>
      <c r="C184" t="s">
        <v>1874</v>
      </c>
      <c r="D184" t="s">
        <v>1875</v>
      </c>
      <c r="E184" t="s">
        <v>610</v>
      </c>
      <c r="F184" t="s">
        <v>2627</v>
      </c>
      <c r="G184" s="83" t="s">
        <v>1257</v>
      </c>
      <c r="H184" s="83" t="s">
        <v>1257</v>
      </c>
      <c r="I184" s="83"/>
      <c r="J184" s="83"/>
      <c r="K184" s="83"/>
      <c r="L184" s="83"/>
      <c r="M184" s="83"/>
      <c r="N184" s="83"/>
      <c r="O184" s="83" t="s">
        <v>1257</v>
      </c>
      <c r="P184" s="84" t="s">
        <v>1257</v>
      </c>
      <c r="Q184" s="30">
        <f t="shared" si="36"/>
        <v>0</v>
      </c>
      <c r="R184" s="28">
        <f t="shared" si="30"/>
        <v>0</v>
      </c>
      <c r="S184" s="28">
        <f t="shared" si="35"/>
        <v>0</v>
      </c>
      <c r="T184" s="28" t="str">
        <f t="shared" si="31"/>
        <v/>
      </c>
      <c r="U184" s="164" t="s">
        <v>1185</v>
      </c>
      <c r="V184" s="27">
        <f t="shared" si="40"/>
        <v>0</v>
      </c>
      <c r="W184" s="30"/>
      <c r="X184" s="30"/>
      <c r="Y184" s="28">
        <f t="shared" si="32"/>
        <v>0</v>
      </c>
      <c r="Z184" s="28">
        <f>IFERROR(H184-SUM(V184:X184)-Y184,0)</f>
        <v>0</v>
      </c>
      <c r="AA184" s="28" t="str">
        <f t="shared" si="33"/>
        <v/>
      </c>
      <c r="AB184" s="21" t="str">
        <f t="shared" si="34"/>
        <v>Close Project</v>
      </c>
    </row>
    <row r="185" spans="1:28" hidden="1" x14ac:dyDescent="0.2">
      <c r="A185" s="14">
        <f t="shared" si="29"/>
        <v>2020</v>
      </c>
      <c r="B185" t="s">
        <v>3847</v>
      </c>
      <c r="C185" t="s">
        <v>1874</v>
      </c>
      <c r="D185" t="s">
        <v>1875</v>
      </c>
      <c r="E185" t="s">
        <v>1746</v>
      </c>
      <c r="F185" t="s">
        <v>2627</v>
      </c>
      <c r="G185" s="83" t="s">
        <v>1257</v>
      </c>
      <c r="H185" s="83" t="s">
        <v>1257</v>
      </c>
      <c r="I185" s="83"/>
      <c r="J185" s="83"/>
      <c r="K185" s="83"/>
      <c r="L185" s="83"/>
      <c r="M185" s="83"/>
      <c r="N185" s="83"/>
      <c r="O185" s="83" t="s">
        <v>1257</v>
      </c>
      <c r="P185" s="84" t="s">
        <v>1257</v>
      </c>
      <c r="Q185" s="30">
        <f t="shared" si="36"/>
        <v>0</v>
      </c>
      <c r="R185" s="28">
        <f t="shared" si="30"/>
        <v>0</v>
      </c>
      <c r="S185" s="28">
        <f t="shared" si="35"/>
        <v>0</v>
      </c>
      <c r="T185" s="28" t="str">
        <f t="shared" si="31"/>
        <v/>
      </c>
      <c r="U185" s="164" t="s">
        <v>1185</v>
      </c>
      <c r="V185" s="27">
        <f t="shared" si="40"/>
        <v>0</v>
      </c>
      <c r="W185" s="30"/>
      <c r="X185" s="30"/>
      <c r="Y185" s="28">
        <f t="shared" si="32"/>
        <v>0</v>
      </c>
      <c r="Z185" s="28">
        <f>IFERROR(H185-SUM(V185:X185)-Y185,0)</f>
        <v>0</v>
      </c>
      <c r="AA185" s="28" t="str">
        <f t="shared" si="33"/>
        <v/>
      </c>
      <c r="AB185" s="21" t="str">
        <f t="shared" si="34"/>
        <v>Close Project</v>
      </c>
    </row>
    <row r="186" spans="1:28" hidden="1" x14ac:dyDescent="0.2">
      <c r="A186" s="14">
        <f t="shared" si="29"/>
        <v>2020</v>
      </c>
      <c r="B186" t="s">
        <v>3848</v>
      </c>
      <c r="C186" t="s">
        <v>1874</v>
      </c>
      <c r="D186" t="s">
        <v>1875</v>
      </c>
      <c r="E186" t="s">
        <v>611</v>
      </c>
      <c r="F186" t="s">
        <v>2627</v>
      </c>
      <c r="G186" s="83" t="s">
        <v>1257</v>
      </c>
      <c r="H186" s="83" t="s">
        <v>1257</v>
      </c>
      <c r="I186" s="83"/>
      <c r="J186" s="83"/>
      <c r="K186" s="83"/>
      <c r="L186" s="83"/>
      <c r="M186" s="83"/>
      <c r="N186" s="83"/>
      <c r="O186" s="83" t="s">
        <v>1257</v>
      </c>
      <c r="P186" s="84" t="s">
        <v>1257</v>
      </c>
      <c r="Q186" s="30">
        <f t="shared" si="36"/>
        <v>0</v>
      </c>
      <c r="R186" s="28">
        <f t="shared" si="30"/>
        <v>0</v>
      </c>
      <c r="S186" s="28">
        <f t="shared" si="35"/>
        <v>0</v>
      </c>
      <c r="T186" s="28" t="str">
        <f t="shared" si="31"/>
        <v/>
      </c>
      <c r="U186" s="164" t="s">
        <v>1185</v>
      </c>
      <c r="V186" s="27">
        <f t="shared" si="40"/>
        <v>0</v>
      </c>
      <c r="W186" s="30"/>
      <c r="X186" s="30"/>
      <c r="Y186" s="28">
        <f t="shared" si="32"/>
        <v>0</v>
      </c>
      <c r="Z186" s="28">
        <f>IFERROR(H186-SUM(V186:X186)-Y186,0)</f>
        <v>0</v>
      </c>
      <c r="AA186" s="28" t="str">
        <f t="shared" si="33"/>
        <v/>
      </c>
      <c r="AB186" s="21" t="str">
        <f t="shared" si="34"/>
        <v>Close Project</v>
      </c>
    </row>
    <row r="187" spans="1:28" hidden="1" x14ac:dyDescent="0.2">
      <c r="A187" s="14">
        <f t="shared" si="29"/>
        <v>2020</v>
      </c>
      <c r="B187" t="s">
        <v>1225</v>
      </c>
      <c r="C187" t="s">
        <v>395</v>
      </c>
      <c r="D187" t="s">
        <v>566</v>
      </c>
      <c r="E187" t="s">
        <v>10</v>
      </c>
      <c r="F187" t="s">
        <v>2627</v>
      </c>
      <c r="G187" s="106">
        <v>-50000</v>
      </c>
      <c r="H187" s="83">
        <v>-50000</v>
      </c>
      <c r="I187" s="83">
        <v>-50000</v>
      </c>
      <c r="J187" s="83"/>
      <c r="K187" s="83"/>
      <c r="L187" s="83"/>
      <c r="M187" s="83"/>
      <c r="N187" s="83"/>
      <c r="O187" s="83">
        <v>0</v>
      </c>
      <c r="P187" s="84" t="s">
        <v>1257</v>
      </c>
      <c r="Q187" s="30">
        <f t="shared" si="36"/>
        <v>-50000</v>
      </c>
      <c r="R187" s="28">
        <f t="shared" si="30"/>
        <v>0</v>
      </c>
      <c r="S187" s="28">
        <f t="shared" si="35"/>
        <v>0</v>
      </c>
      <c r="T187" s="28" t="str">
        <f t="shared" si="31"/>
        <v/>
      </c>
      <c r="U187" s="164" t="s">
        <v>1185</v>
      </c>
      <c r="V187" s="27">
        <v>-100000</v>
      </c>
      <c r="W187" s="30"/>
      <c r="X187" s="30"/>
      <c r="Y187" s="28">
        <f t="shared" si="32"/>
        <v>0</v>
      </c>
      <c r="Z187" s="28">
        <f>IFERROR(G187-SUM(V187:X187)-Y187,0)</f>
        <v>50000</v>
      </c>
      <c r="AA187" s="28" t="str">
        <f t="shared" si="33"/>
        <v/>
      </c>
      <c r="AB187" s="21" t="str">
        <f t="shared" si="34"/>
        <v>Close Project</v>
      </c>
    </row>
    <row r="188" spans="1:28" hidden="1" x14ac:dyDescent="0.2">
      <c r="A188" s="14">
        <f t="shared" si="29"/>
        <v>2020</v>
      </c>
      <c r="B188" t="s">
        <v>4110</v>
      </c>
      <c r="C188" t="s">
        <v>114</v>
      </c>
      <c r="D188" t="s">
        <v>737</v>
      </c>
      <c r="E188" t="s">
        <v>596</v>
      </c>
      <c r="F188" t="s">
        <v>2627</v>
      </c>
      <c r="G188" s="83" t="s">
        <v>1257</v>
      </c>
      <c r="H188" s="83" t="s">
        <v>1257</v>
      </c>
      <c r="I188" s="83"/>
      <c r="J188" s="83"/>
      <c r="K188" s="83"/>
      <c r="L188" s="83"/>
      <c r="M188" s="83"/>
      <c r="N188" s="83"/>
      <c r="O188" s="83" t="s">
        <v>1257</v>
      </c>
      <c r="P188" s="84" t="s">
        <v>1257</v>
      </c>
      <c r="Q188" s="30">
        <f t="shared" si="36"/>
        <v>0</v>
      </c>
      <c r="R188" s="28">
        <f t="shared" si="30"/>
        <v>0</v>
      </c>
      <c r="S188" s="28">
        <f t="shared" si="35"/>
        <v>0</v>
      </c>
      <c r="T188" s="28" t="str">
        <f t="shared" si="31"/>
        <v/>
      </c>
      <c r="U188" s="164" t="s">
        <v>1185</v>
      </c>
      <c r="V188" s="27">
        <f t="shared" ref="V188:V219" si="41">Q188</f>
        <v>0</v>
      </c>
      <c r="W188" s="30"/>
      <c r="X188" s="30"/>
      <c r="Y188" s="28">
        <f t="shared" si="32"/>
        <v>0</v>
      </c>
      <c r="Z188" s="28">
        <f>IFERROR(H188-SUM(V188:X188)-Y188,0)</f>
        <v>0</v>
      </c>
      <c r="AA188" s="28" t="str">
        <f t="shared" si="33"/>
        <v/>
      </c>
      <c r="AB188" s="21" t="str">
        <f t="shared" si="34"/>
        <v>Close Project</v>
      </c>
    </row>
    <row r="189" spans="1:28" hidden="1" x14ac:dyDescent="0.2">
      <c r="A189" s="14">
        <f t="shared" si="29"/>
        <v>2020</v>
      </c>
      <c r="B189" t="s">
        <v>4111</v>
      </c>
      <c r="C189" t="s">
        <v>114</v>
      </c>
      <c r="D189" t="s">
        <v>737</v>
      </c>
      <c r="E189" t="s">
        <v>596</v>
      </c>
      <c r="F189" t="s">
        <v>2627</v>
      </c>
      <c r="G189" s="83" t="s">
        <v>1257</v>
      </c>
      <c r="H189" s="83" t="s">
        <v>1257</v>
      </c>
      <c r="I189" s="83"/>
      <c r="J189" s="83"/>
      <c r="K189" s="83"/>
      <c r="L189" s="83"/>
      <c r="M189" s="83"/>
      <c r="N189" s="83"/>
      <c r="O189" s="83" t="s">
        <v>1257</v>
      </c>
      <c r="P189" s="84" t="s">
        <v>1257</v>
      </c>
      <c r="Q189" s="30">
        <f t="shared" si="36"/>
        <v>0</v>
      </c>
      <c r="R189" s="28">
        <f t="shared" si="30"/>
        <v>0</v>
      </c>
      <c r="S189" s="28">
        <f t="shared" si="35"/>
        <v>0</v>
      </c>
      <c r="T189" s="28" t="str">
        <f t="shared" si="31"/>
        <v/>
      </c>
      <c r="U189" s="164" t="s">
        <v>1185</v>
      </c>
      <c r="V189" s="27">
        <f t="shared" si="41"/>
        <v>0</v>
      </c>
      <c r="W189" s="30"/>
      <c r="X189" s="30"/>
      <c r="Y189" s="28">
        <f t="shared" si="32"/>
        <v>0</v>
      </c>
      <c r="Z189" s="28">
        <f>IFERROR(H189-SUM(V189:X189)-Y189,0)</f>
        <v>0</v>
      </c>
      <c r="AA189" s="28" t="str">
        <f t="shared" si="33"/>
        <v/>
      </c>
      <c r="AB189" s="21" t="str">
        <f t="shared" si="34"/>
        <v>Close Project</v>
      </c>
    </row>
    <row r="190" spans="1:28" hidden="1" x14ac:dyDescent="0.2">
      <c r="A190" s="14">
        <f t="shared" si="29"/>
        <v>2020</v>
      </c>
      <c r="B190" t="s">
        <v>4112</v>
      </c>
      <c r="C190" t="s">
        <v>114</v>
      </c>
      <c r="D190" t="s">
        <v>737</v>
      </c>
      <c r="E190" t="s">
        <v>616</v>
      </c>
      <c r="F190" t="s">
        <v>2627</v>
      </c>
      <c r="G190" s="83" t="s">
        <v>1257</v>
      </c>
      <c r="H190" s="83" t="s">
        <v>1257</v>
      </c>
      <c r="I190" s="83"/>
      <c r="J190" s="83"/>
      <c r="K190" s="83"/>
      <c r="L190" s="83"/>
      <c r="M190" s="83"/>
      <c r="N190" s="83"/>
      <c r="O190" s="83" t="s">
        <v>1257</v>
      </c>
      <c r="P190" s="84" t="s">
        <v>1257</v>
      </c>
      <c r="Q190" s="30">
        <f t="shared" si="36"/>
        <v>0</v>
      </c>
      <c r="R190" s="28">
        <f t="shared" si="30"/>
        <v>0</v>
      </c>
      <c r="S190" s="28">
        <f t="shared" si="35"/>
        <v>0</v>
      </c>
      <c r="T190" s="28" t="str">
        <f t="shared" si="31"/>
        <v/>
      </c>
      <c r="U190" s="164" t="s">
        <v>1185</v>
      </c>
      <c r="V190" s="27">
        <f t="shared" si="41"/>
        <v>0</v>
      </c>
      <c r="W190" s="30"/>
      <c r="X190" s="30"/>
      <c r="Y190" s="28">
        <f t="shared" si="32"/>
        <v>0</v>
      </c>
      <c r="Z190" s="28">
        <f>IFERROR(H190-SUM(V190:X190)-Y190,0)</f>
        <v>0</v>
      </c>
      <c r="AA190" s="28" t="str">
        <f t="shared" si="33"/>
        <v/>
      </c>
      <c r="AB190" s="21" t="str">
        <f t="shared" si="34"/>
        <v>Close Project</v>
      </c>
    </row>
    <row r="191" spans="1:28" hidden="1" x14ac:dyDescent="0.2">
      <c r="A191" s="14">
        <f t="shared" si="29"/>
        <v>2020</v>
      </c>
      <c r="B191" t="s">
        <v>4114</v>
      </c>
      <c r="C191" t="s">
        <v>114</v>
      </c>
      <c r="D191" t="s">
        <v>737</v>
      </c>
      <c r="E191" t="s">
        <v>600</v>
      </c>
      <c r="F191" t="s">
        <v>2627</v>
      </c>
      <c r="G191" s="83" t="s">
        <v>1257</v>
      </c>
      <c r="H191" s="83" t="s">
        <v>1257</v>
      </c>
      <c r="I191" s="83"/>
      <c r="J191" s="83"/>
      <c r="K191" s="83"/>
      <c r="L191" s="83"/>
      <c r="M191" s="83"/>
      <c r="N191" s="83"/>
      <c r="O191" s="83" t="s">
        <v>1257</v>
      </c>
      <c r="P191" s="84" t="s">
        <v>1257</v>
      </c>
      <c r="Q191" s="30">
        <f t="shared" si="36"/>
        <v>0</v>
      </c>
      <c r="R191" s="28">
        <f t="shared" si="30"/>
        <v>0</v>
      </c>
      <c r="S191" s="28">
        <f t="shared" si="35"/>
        <v>0</v>
      </c>
      <c r="T191" s="28" t="str">
        <f t="shared" si="31"/>
        <v/>
      </c>
      <c r="U191" s="164" t="s">
        <v>1185</v>
      </c>
      <c r="V191" s="27">
        <f t="shared" si="41"/>
        <v>0</v>
      </c>
      <c r="W191" s="30"/>
      <c r="X191" s="30"/>
      <c r="Y191" s="28">
        <f t="shared" si="32"/>
        <v>0</v>
      </c>
      <c r="Z191" s="28">
        <f>IFERROR(H191-SUM(V191:X191)-Y191,0)</f>
        <v>0</v>
      </c>
      <c r="AA191" s="28" t="str">
        <f t="shared" si="33"/>
        <v/>
      </c>
      <c r="AB191" s="21" t="str">
        <f t="shared" si="34"/>
        <v>Close Project</v>
      </c>
    </row>
    <row r="192" spans="1:28" hidden="1" x14ac:dyDescent="0.2">
      <c r="A192" s="14">
        <f t="shared" si="29"/>
        <v>2020</v>
      </c>
      <c r="B192" t="s">
        <v>4115</v>
      </c>
      <c r="C192" t="s">
        <v>114</v>
      </c>
      <c r="D192" t="s">
        <v>737</v>
      </c>
      <c r="E192" t="s">
        <v>596</v>
      </c>
      <c r="F192" t="s">
        <v>2627</v>
      </c>
      <c r="G192" s="83" t="s">
        <v>1257</v>
      </c>
      <c r="H192" s="83" t="s">
        <v>1257</v>
      </c>
      <c r="I192" s="83"/>
      <c r="J192" s="83"/>
      <c r="K192" s="83"/>
      <c r="L192" s="83"/>
      <c r="M192" s="83"/>
      <c r="N192" s="83"/>
      <c r="O192" s="83" t="s">
        <v>1257</v>
      </c>
      <c r="P192" s="84" t="s">
        <v>1257</v>
      </c>
      <c r="Q192" s="30">
        <f t="shared" si="36"/>
        <v>0</v>
      </c>
      <c r="R192" s="28">
        <f t="shared" si="30"/>
        <v>0</v>
      </c>
      <c r="S192" s="28">
        <f t="shared" si="35"/>
        <v>0</v>
      </c>
      <c r="T192" s="28" t="str">
        <f t="shared" si="31"/>
        <v/>
      </c>
      <c r="U192" s="164" t="s">
        <v>1185</v>
      </c>
      <c r="V192" s="27">
        <f t="shared" si="41"/>
        <v>0</v>
      </c>
      <c r="W192" s="30"/>
      <c r="X192" s="30"/>
      <c r="Y192" s="28">
        <f t="shared" si="32"/>
        <v>0</v>
      </c>
      <c r="Z192" s="28">
        <f>IFERROR(H192-SUM(V192:X192)-Y192,0)</f>
        <v>0</v>
      </c>
      <c r="AA192" s="28" t="str">
        <f t="shared" si="33"/>
        <v/>
      </c>
      <c r="AB192" s="21" t="str">
        <f t="shared" si="34"/>
        <v>Close Project</v>
      </c>
    </row>
    <row r="193" spans="1:28" hidden="1" x14ac:dyDescent="0.2">
      <c r="A193" s="14">
        <f t="shared" si="29"/>
        <v>2020</v>
      </c>
      <c r="B193" t="s">
        <v>2902</v>
      </c>
      <c r="C193" t="s">
        <v>115</v>
      </c>
      <c r="D193" t="s">
        <v>738</v>
      </c>
      <c r="E193" t="s">
        <v>594</v>
      </c>
      <c r="F193" t="s">
        <v>2627</v>
      </c>
      <c r="G193" s="83" t="s">
        <v>1257</v>
      </c>
      <c r="H193" s="83" t="s">
        <v>1257</v>
      </c>
      <c r="I193" s="83"/>
      <c r="J193" s="83"/>
      <c r="K193" s="83"/>
      <c r="L193" s="83"/>
      <c r="M193" s="83"/>
      <c r="N193" s="83"/>
      <c r="O193" s="83" t="s">
        <v>1257</v>
      </c>
      <c r="P193" s="84" t="s">
        <v>1257</v>
      </c>
      <c r="Q193" s="30">
        <f t="shared" si="36"/>
        <v>0</v>
      </c>
      <c r="R193" s="28">
        <f t="shared" si="30"/>
        <v>0</v>
      </c>
      <c r="S193" s="28">
        <f t="shared" si="35"/>
        <v>0</v>
      </c>
      <c r="T193" s="28" t="str">
        <f t="shared" si="31"/>
        <v/>
      </c>
      <c r="U193" s="164" t="s">
        <v>1185</v>
      </c>
      <c r="V193" s="27">
        <f t="shared" si="41"/>
        <v>0</v>
      </c>
      <c r="W193" s="30"/>
      <c r="X193" s="30"/>
      <c r="Y193" s="28">
        <f t="shared" si="32"/>
        <v>0</v>
      </c>
      <c r="Z193" s="28">
        <f t="shared" ref="Z193:Z215" si="42">IFERROR(G193-SUM(V193:X193)-Y193,0)</f>
        <v>0</v>
      </c>
      <c r="AA193" s="28" t="str">
        <f t="shared" si="33"/>
        <v/>
      </c>
      <c r="AB193" s="21" t="str">
        <f t="shared" si="34"/>
        <v>Close Project</v>
      </c>
    </row>
    <row r="194" spans="1:28" hidden="1" x14ac:dyDescent="0.2">
      <c r="A194" s="14">
        <f t="shared" si="29"/>
        <v>2020</v>
      </c>
      <c r="B194" t="s">
        <v>5532</v>
      </c>
      <c r="C194" t="s">
        <v>115</v>
      </c>
      <c r="D194" t="s">
        <v>738</v>
      </c>
      <c r="E194" t="s">
        <v>595</v>
      </c>
      <c r="F194" t="s">
        <v>2627</v>
      </c>
      <c r="G194" s="83" t="s">
        <v>1257</v>
      </c>
      <c r="H194" s="83" t="s">
        <v>1257</v>
      </c>
      <c r="I194" s="83"/>
      <c r="J194" s="83"/>
      <c r="K194" s="83"/>
      <c r="L194" s="83"/>
      <c r="M194" s="83"/>
      <c r="N194" s="83"/>
      <c r="O194" s="83" t="s">
        <v>1257</v>
      </c>
      <c r="P194" s="84" t="s">
        <v>1257</v>
      </c>
      <c r="Q194" s="30">
        <f t="shared" si="36"/>
        <v>0</v>
      </c>
      <c r="R194" s="28">
        <f t="shared" si="30"/>
        <v>0</v>
      </c>
      <c r="S194" s="28">
        <f t="shared" si="35"/>
        <v>0</v>
      </c>
      <c r="T194" s="28" t="str">
        <f t="shared" si="31"/>
        <v/>
      </c>
      <c r="U194" s="164" t="s">
        <v>1185</v>
      </c>
      <c r="V194" s="27">
        <f t="shared" si="41"/>
        <v>0</v>
      </c>
      <c r="W194" s="30"/>
      <c r="X194" s="30"/>
      <c r="Y194" s="28">
        <f t="shared" si="32"/>
        <v>0</v>
      </c>
      <c r="Z194" s="28">
        <f t="shared" si="42"/>
        <v>0</v>
      </c>
      <c r="AA194" s="28" t="str">
        <f t="shared" si="33"/>
        <v/>
      </c>
      <c r="AB194" s="21" t="str">
        <f t="shared" si="34"/>
        <v>Close Project</v>
      </c>
    </row>
    <row r="195" spans="1:28" hidden="1" x14ac:dyDescent="0.2">
      <c r="A195" s="14">
        <f t="shared" ref="A195:A258" si="43">$I$1</f>
        <v>2020</v>
      </c>
      <c r="B195" t="s">
        <v>5533</v>
      </c>
      <c r="C195" t="s">
        <v>115</v>
      </c>
      <c r="D195" t="s">
        <v>738</v>
      </c>
      <c r="E195" t="s">
        <v>600</v>
      </c>
      <c r="F195" t="s">
        <v>2627</v>
      </c>
      <c r="G195" s="83" t="s">
        <v>1257</v>
      </c>
      <c r="H195" s="83" t="s">
        <v>1257</v>
      </c>
      <c r="I195" s="83"/>
      <c r="J195" s="83"/>
      <c r="K195" s="83"/>
      <c r="L195" s="83"/>
      <c r="M195" s="83"/>
      <c r="N195" s="83"/>
      <c r="O195" s="83" t="s">
        <v>1257</v>
      </c>
      <c r="P195" s="84" t="s">
        <v>1257</v>
      </c>
      <c r="Q195" s="30">
        <f t="shared" si="36"/>
        <v>0</v>
      </c>
      <c r="R195" s="28">
        <f t="shared" ref="R195:R258" si="44">SUM(L195:N195)</f>
        <v>0</v>
      </c>
      <c r="S195" s="28">
        <f t="shared" si="35"/>
        <v>0</v>
      </c>
      <c r="T195" s="28" t="str">
        <f t="shared" ref="T195:T258" si="45">P195</f>
        <v/>
      </c>
      <c r="U195" s="164" t="s">
        <v>1185</v>
      </c>
      <c r="V195" s="27">
        <f t="shared" si="41"/>
        <v>0</v>
      </c>
      <c r="W195" s="30"/>
      <c r="X195" s="30"/>
      <c r="Y195" s="28">
        <f t="shared" ref="Y195:Y258" si="46">R195</f>
        <v>0</v>
      </c>
      <c r="Z195" s="28">
        <f t="shared" si="42"/>
        <v>0</v>
      </c>
      <c r="AA195" s="28" t="str">
        <f t="shared" ref="AA195:AA258" si="47">T195</f>
        <v/>
      </c>
      <c r="AB195" s="21" t="str">
        <f t="shared" si="34"/>
        <v>Close Project</v>
      </c>
    </row>
    <row r="196" spans="1:28" hidden="1" x14ac:dyDescent="0.2">
      <c r="A196" s="14">
        <f t="shared" si="43"/>
        <v>2020</v>
      </c>
      <c r="B196" t="s">
        <v>5534</v>
      </c>
      <c r="C196" t="s">
        <v>115</v>
      </c>
      <c r="D196" t="s">
        <v>738</v>
      </c>
      <c r="E196" t="s">
        <v>596</v>
      </c>
      <c r="F196" t="s">
        <v>2627</v>
      </c>
      <c r="G196" s="83" t="s">
        <v>1257</v>
      </c>
      <c r="H196" s="83" t="s">
        <v>1257</v>
      </c>
      <c r="I196" s="83"/>
      <c r="J196" s="83"/>
      <c r="K196" s="83"/>
      <c r="L196" s="83"/>
      <c r="M196" s="83"/>
      <c r="N196" s="83"/>
      <c r="O196" s="83" t="s">
        <v>1257</v>
      </c>
      <c r="P196" s="84" t="s">
        <v>1257</v>
      </c>
      <c r="Q196" s="30">
        <f t="shared" si="36"/>
        <v>0</v>
      </c>
      <c r="R196" s="28">
        <f t="shared" si="44"/>
        <v>0</v>
      </c>
      <c r="S196" s="28">
        <f t="shared" si="35"/>
        <v>0</v>
      </c>
      <c r="T196" s="28" t="str">
        <f t="shared" si="45"/>
        <v/>
      </c>
      <c r="U196" s="164" t="s">
        <v>1185</v>
      </c>
      <c r="V196" s="27">
        <f t="shared" si="41"/>
        <v>0</v>
      </c>
      <c r="W196" s="30"/>
      <c r="X196" s="30"/>
      <c r="Y196" s="28">
        <f t="shared" si="46"/>
        <v>0</v>
      </c>
      <c r="Z196" s="28">
        <f t="shared" si="42"/>
        <v>0</v>
      </c>
      <c r="AA196" s="28" t="str">
        <f t="shared" si="47"/>
        <v/>
      </c>
      <c r="AB196" s="21" t="str">
        <f t="shared" ref="AB196:AB259" si="48">U196</f>
        <v>Close Project</v>
      </c>
    </row>
    <row r="197" spans="1:28" hidden="1" x14ac:dyDescent="0.2">
      <c r="A197" s="14">
        <f t="shared" si="43"/>
        <v>2020</v>
      </c>
      <c r="B197" t="s">
        <v>5535</v>
      </c>
      <c r="C197" t="s">
        <v>115</v>
      </c>
      <c r="D197" t="s">
        <v>738</v>
      </c>
      <c r="E197" t="s">
        <v>600</v>
      </c>
      <c r="F197" t="s">
        <v>2627</v>
      </c>
      <c r="G197" s="83" t="s">
        <v>1257</v>
      </c>
      <c r="H197" s="83" t="s">
        <v>1257</v>
      </c>
      <c r="I197" s="83"/>
      <c r="J197" s="83"/>
      <c r="K197" s="83"/>
      <c r="L197" s="83"/>
      <c r="M197" s="83"/>
      <c r="N197" s="83"/>
      <c r="O197" s="83" t="s">
        <v>1257</v>
      </c>
      <c r="P197" s="84" t="s">
        <v>1257</v>
      </c>
      <c r="Q197" s="30">
        <f t="shared" si="36"/>
        <v>0</v>
      </c>
      <c r="R197" s="28">
        <f t="shared" si="44"/>
        <v>0</v>
      </c>
      <c r="S197" s="28">
        <f t="shared" si="35"/>
        <v>0</v>
      </c>
      <c r="T197" s="28" t="str">
        <f t="shared" si="45"/>
        <v/>
      </c>
      <c r="U197" s="164" t="s">
        <v>1185</v>
      </c>
      <c r="V197" s="27">
        <f t="shared" si="41"/>
        <v>0</v>
      </c>
      <c r="W197" s="30"/>
      <c r="X197" s="30"/>
      <c r="Y197" s="28">
        <f t="shared" si="46"/>
        <v>0</v>
      </c>
      <c r="Z197" s="28">
        <f t="shared" si="42"/>
        <v>0</v>
      </c>
      <c r="AA197" s="28" t="str">
        <f t="shared" si="47"/>
        <v/>
      </c>
      <c r="AB197" s="21" t="str">
        <f t="shared" si="48"/>
        <v>Close Project</v>
      </c>
    </row>
    <row r="198" spans="1:28" hidden="1" x14ac:dyDescent="0.2">
      <c r="A198" s="14">
        <f t="shared" si="43"/>
        <v>2020</v>
      </c>
      <c r="B198" t="s">
        <v>5536</v>
      </c>
      <c r="C198" t="s">
        <v>115</v>
      </c>
      <c r="D198" t="s">
        <v>738</v>
      </c>
      <c r="E198" t="s">
        <v>599</v>
      </c>
      <c r="F198" t="s">
        <v>2627</v>
      </c>
      <c r="G198" s="83" t="s">
        <v>1257</v>
      </c>
      <c r="H198" s="83" t="s">
        <v>1257</v>
      </c>
      <c r="I198" s="83"/>
      <c r="J198" s="83"/>
      <c r="K198" s="83"/>
      <c r="L198" s="83"/>
      <c r="M198" s="83"/>
      <c r="N198" s="83"/>
      <c r="O198" s="83" t="s">
        <v>1257</v>
      </c>
      <c r="P198" s="84" t="s">
        <v>1257</v>
      </c>
      <c r="Q198" s="30">
        <f t="shared" si="36"/>
        <v>0</v>
      </c>
      <c r="R198" s="28">
        <f t="shared" si="44"/>
        <v>0</v>
      </c>
      <c r="S198" s="28">
        <f t="shared" si="35"/>
        <v>0</v>
      </c>
      <c r="T198" s="28" t="str">
        <f t="shared" si="45"/>
        <v/>
      </c>
      <c r="U198" s="164" t="s">
        <v>1185</v>
      </c>
      <c r="V198" s="27">
        <f t="shared" si="41"/>
        <v>0</v>
      </c>
      <c r="W198" s="30"/>
      <c r="X198" s="30"/>
      <c r="Y198" s="28">
        <f t="shared" si="46"/>
        <v>0</v>
      </c>
      <c r="Z198" s="28">
        <f t="shared" si="42"/>
        <v>0</v>
      </c>
      <c r="AA198" s="28" t="str">
        <f t="shared" si="47"/>
        <v/>
      </c>
      <c r="AB198" s="21" t="str">
        <f t="shared" si="48"/>
        <v>Close Project</v>
      </c>
    </row>
    <row r="199" spans="1:28" hidden="1" x14ac:dyDescent="0.2">
      <c r="A199" s="14">
        <f t="shared" si="43"/>
        <v>2020</v>
      </c>
      <c r="B199" t="s">
        <v>5537</v>
      </c>
      <c r="C199" t="s">
        <v>115</v>
      </c>
      <c r="D199" t="s">
        <v>738</v>
      </c>
      <c r="E199" t="s">
        <v>601</v>
      </c>
      <c r="F199" t="s">
        <v>2627</v>
      </c>
      <c r="G199" s="83" t="s">
        <v>1257</v>
      </c>
      <c r="H199" s="83" t="s">
        <v>1257</v>
      </c>
      <c r="I199" s="83"/>
      <c r="J199" s="83"/>
      <c r="K199" s="83"/>
      <c r="L199" s="83"/>
      <c r="M199" s="83"/>
      <c r="N199" s="83"/>
      <c r="O199" s="83" t="s">
        <v>1257</v>
      </c>
      <c r="P199" s="84" t="s">
        <v>1257</v>
      </c>
      <c r="Q199" s="30">
        <f t="shared" si="36"/>
        <v>0</v>
      </c>
      <c r="R199" s="28">
        <f t="shared" si="44"/>
        <v>0</v>
      </c>
      <c r="S199" s="28">
        <f t="shared" ref="S199:S257" si="49">IFERROR(G199-Q199-R199,0)</f>
        <v>0</v>
      </c>
      <c r="T199" s="28" t="str">
        <f t="shared" si="45"/>
        <v/>
      </c>
      <c r="U199" s="164" t="s">
        <v>1185</v>
      </c>
      <c r="V199" s="27">
        <f t="shared" si="41"/>
        <v>0</v>
      </c>
      <c r="W199" s="30"/>
      <c r="X199" s="30"/>
      <c r="Y199" s="28">
        <f t="shared" si="46"/>
        <v>0</v>
      </c>
      <c r="Z199" s="28">
        <f t="shared" si="42"/>
        <v>0</v>
      </c>
      <c r="AA199" s="28" t="str">
        <f t="shared" si="47"/>
        <v/>
      </c>
      <c r="AB199" s="21" t="str">
        <f t="shared" si="48"/>
        <v>Close Project</v>
      </c>
    </row>
    <row r="200" spans="1:28" hidden="1" x14ac:dyDescent="0.2">
      <c r="A200" s="14">
        <f t="shared" si="43"/>
        <v>2020</v>
      </c>
      <c r="B200" t="s">
        <v>2904</v>
      </c>
      <c r="C200" t="s">
        <v>100</v>
      </c>
      <c r="D200" t="s">
        <v>739</v>
      </c>
      <c r="E200" t="s">
        <v>594</v>
      </c>
      <c r="F200" t="s">
        <v>2627</v>
      </c>
      <c r="G200" s="83" t="s">
        <v>1257</v>
      </c>
      <c r="H200" s="83" t="s">
        <v>1257</v>
      </c>
      <c r="I200" s="83"/>
      <c r="J200" s="83"/>
      <c r="K200" s="83"/>
      <c r="L200" s="83"/>
      <c r="M200" s="83"/>
      <c r="N200" s="83"/>
      <c r="O200" s="83" t="s">
        <v>1257</v>
      </c>
      <c r="P200" s="84" t="s">
        <v>1257</v>
      </c>
      <c r="Q200" s="30">
        <f t="shared" si="36"/>
        <v>0</v>
      </c>
      <c r="R200" s="28">
        <f t="shared" si="44"/>
        <v>0</v>
      </c>
      <c r="S200" s="28">
        <f t="shared" si="49"/>
        <v>0</v>
      </c>
      <c r="T200" s="28" t="str">
        <f t="shared" si="45"/>
        <v/>
      </c>
      <c r="U200" s="164" t="s">
        <v>1185</v>
      </c>
      <c r="V200" s="27">
        <f t="shared" si="41"/>
        <v>0</v>
      </c>
      <c r="W200" s="30"/>
      <c r="X200" s="30"/>
      <c r="Y200" s="28">
        <f t="shared" si="46"/>
        <v>0</v>
      </c>
      <c r="Z200" s="28">
        <f t="shared" si="42"/>
        <v>0</v>
      </c>
      <c r="AA200" s="28" t="str">
        <f t="shared" si="47"/>
        <v/>
      </c>
      <c r="AB200" s="21" t="str">
        <f t="shared" si="48"/>
        <v>Close Project</v>
      </c>
    </row>
    <row r="201" spans="1:28" hidden="1" x14ac:dyDescent="0.2">
      <c r="A201" s="14">
        <f t="shared" si="43"/>
        <v>2020</v>
      </c>
      <c r="B201" t="s">
        <v>2906</v>
      </c>
      <c r="C201" t="s">
        <v>100</v>
      </c>
      <c r="D201" t="s">
        <v>739</v>
      </c>
      <c r="E201" t="s">
        <v>596</v>
      </c>
      <c r="F201" t="s">
        <v>2627</v>
      </c>
      <c r="G201" s="83" t="s">
        <v>1257</v>
      </c>
      <c r="H201" s="83" t="s">
        <v>1257</v>
      </c>
      <c r="I201" s="83"/>
      <c r="J201" s="83"/>
      <c r="K201" s="83"/>
      <c r="L201" s="83"/>
      <c r="M201" s="83"/>
      <c r="N201" s="83"/>
      <c r="O201" s="83" t="s">
        <v>1257</v>
      </c>
      <c r="P201" s="84" t="s">
        <v>1257</v>
      </c>
      <c r="Q201" s="30">
        <f t="shared" si="36"/>
        <v>0</v>
      </c>
      <c r="R201" s="28">
        <f t="shared" si="44"/>
        <v>0</v>
      </c>
      <c r="S201" s="28">
        <f t="shared" si="49"/>
        <v>0</v>
      </c>
      <c r="T201" s="28" t="str">
        <f t="shared" si="45"/>
        <v/>
      </c>
      <c r="U201" s="164" t="s">
        <v>1185</v>
      </c>
      <c r="V201" s="27">
        <f t="shared" si="41"/>
        <v>0</v>
      </c>
      <c r="W201" s="30"/>
      <c r="X201" s="30"/>
      <c r="Y201" s="28">
        <f t="shared" si="46"/>
        <v>0</v>
      </c>
      <c r="Z201" s="28">
        <f t="shared" si="42"/>
        <v>0</v>
      </c>
      <c r="AA201" s="28" t="str">
        <f t="shared" si="47"/>
        <v/>
      </c>
      <c r="AB201" s="21" t="str">
        <f t="shared" si="48"/>
        <v>Close Project</v>
      </c>
    </row>
    <row r="202" spans="1:28" hidden="1" x14ac:dyDescent="0.2">
      <c r="A202" s="14">
        <f t="shared" si="43"/>
        <v>2020</v>
      </c>
      <c r="B202" t="s">
        <v>2907</v>
      </c>
      <c r="C202" t="s">
        <v>100</v>
      </c>
      <c r="D202" t="s">
        <v>739</v>
      </c>
      <c r="E202" t="s">
        <v>602</v>
      </c>
      <c r="F202" t="s">
        <v>2627</v>
      </c>
      <c r="G202" s="83" t="s">
        <v>1257</v>
      </c>
      <c r="H202" s="83" t="s">
        <v>1257</v>
      </c>
      <c r="I202" s="83"/>
      <c r="J202" s="83"/>
      <c r="K202" s="83"/>
      <c r="L202" s="83"/>
      <c r="M202" s="83"/>
      <c r="N202" s="83"/>
      <c r="O202" s="83" t="s">
        <v>1257</v>
      </c>
      <c r="P202" s="84" t="s">
        <v>1257</v>
      </c>
      <c r="Q202" s="30">
        <f t="shared" ref="Q202:Q262" si="50">SUM(I202:K202)</f>
        <v>0</v>
      </c>
      <c r="R202" s="28">
        <f t="shared" si="44"/>
        <v>0</v>
      </c>
      <c r="S202" s="28">
        <f t="shared" si="49"/>
        <v>0</v>
      </c>
      <c r="T202" s="28" t="str">
        <f t="shared" si="45"/>
        <v/>
      </c>
      <c r="U202" s="164" t="s">
        <v>1185</v>
      </c>
      <c r="V202" s="27">
        <f t="shared" si="41"/>
        <v>0</v>
      </c>
      <c r="W202" s="30"/>
      <c r="X202" s="30"/>
      <c r="Y202" s="28">
        <f t="shared" si="46"/>
        <v>0</v>
      </c>
      <c r="Z202" s="28">
        <f t="shared" si="42"/>
        <v>0</v>
      </c>
      <c r="AA202" s="28" t="str">
        <f t="shared" si="47"/>
        <v/>
      </c>
      <c r="AB202" s="21" t="str">
        <f t="shared" si="48"/>
        <v>Close Project</v>
      </c>
    </row>
    <row r="203" spans="1:28" hidden="1" x14ac:dyDescent="0.2">
      <c r="A203" s="14">
        <f t="shared" si="43"/>
        <v>2020</v>
      </c>
      <c r="B203" t="s">
        <v>5090</v>
      </c>
      <c r="C203" t="s">
        <v>100</v>
      </c>
      <c r="D203" t="s">
        <v>739</v>
      </c>
      <c r="E203" t="s">
        <v>595</v>
      </c>
      <c r="F203" t="s">
        <v>2627</v>
      </c>
      <c r="G203" s="83" t="s">
        <v>1257</v>
      </c>
      <c r="H203" s="83" t="s">
        <v>1257</v>
      </c>
      <c r="I203" s="83"/>
      <c r="J203" s="83"/>
      <c r="K203" s="83"/>
      <c r="L203" s="83"/>
      <c r="M203" s="83"/>
      <c r="N203" s="83"/>
      <c r="O203" s="83" t="s">
        <v>1257</v>
      </c>
      <c r="P203" s="84" t="s">
        <v>1257</v>
      </c>
      <c r="Q203" s="30">
        <f t="shared" si="50"/>
        <v>0</v>
      </c>
      <c r="R203" s="28">
        <f t="shared" si="44"/>
        <v>0</v>
      </c>
      <c r="S203" s="28">
        <f t="shared" si="49"/>
        <v>0</v>
      </c>
      <c r="T203" s="28" t="str">
        <f t="shared" si="45"/>
        <v/>
      </c>
      <c r="U203" s="164" t="s">
        <v>1185</v>
      </c>
      <c r="V203" s="27">
        <f t="shared" si="41"/>
        <v>0</v>
      </c>
      <c r="W203" s="30"/>
      <c r="X203" s="30"/>
      <c r="Y203" s="28">
        <f t="shared" si="46"/>
        <v>0</v>
      </c>
      <c r="Z203" s="28">
        <f t="shared" si="42"/>
        <v>0</v>
      </c>
      <c r="AA203" s="28" t="str">
        <f t="shared" si="47"/>
        <v/>
      </c>
      <c r="AB203" s="21" t="str">
        <f t="shared" si="48"/>
        <v>Close Project</v>
      </c>
    </row>
    <row r="204" spans="1:28" hidden="1" x14ac:dyDescent="0.2">
      <c r="A204" s="14">
        <f t="shared" si="43"/>
        <v>2020</v>
      </c>
      <c r="B204" t="s">
        <v>5091</v>
      </c>
      <c r="C204" t="s">
        <v>100</v>
      </c>
      <c r="D204" t="s">
        <v>739</v>
      </c>
      <c r="E204" t="s">
        <v>600</v>
      </c>
      <c r="F204" t="s">
        <v>2627</v>
      </c>
      <c r="G204" s="83" t="s">
        <v>1257</v>
      </c>
      <c r="H204" s="83" t="s">
        <v>1257</v>
      </c>
      <c r="I204" s="83"/>
      <c r="J204" s="83"/>
      <c r="K204" s="83"/>
      <c r="L204" s="83"/>
      <c r="M204" s="83"/>
      <c r="N204" s="83"/>
      <c r="O204" s="83" t="s">
        <v>1257</v>
      </c>
      <c r="P204" s="84" t="s">
        <v>1257</v>
      </c>
      <c r="Q204" s="30">
        <f t="shared" si="50"/>
        <v>0</v>
      </c>
      <c r="R204" s="28">
        <f t="shared" si="44"/>
        <v>0</v>
      </c>
      <c r="S204" s="28">
        <f t="shared" si="49"/>
        <v>0</v>
      </c>
      <c r="T204" s="28" t="str">
        <f t="shared" si="45"/>
        <v/>
      </c>
      <c r="U204" s="164" t="s">
        <v>1185</v>
      </c>
      <c r="V204" s="27">
        <f t="shared" si="41"/>
        <v>0</v>
      </c>
      <c r="W204" s="30"/>
      <c r="X204" s="30"/>
      <c r="Y204" s="28">
        <f t="shared" si="46"/>
        <v>0</v>
      </c>
      <c r="Z204" s="28">
        <f t="shared" si="42"/>
        <v>0</v>
      </c>
      <c r="AA204" s="28" t="str">
        <f t="shared" si="47"/>
        <v/>
      </c>
      <c r="AB204" s="21" t="str">
        <f t="shared" si="48"/>
        <v>Close Project</v>
      </c>
    </row>
    <row r="205" spans="1:28" hidden="1" x14ac:dyDescent="0.2">
      <c r="A205" s="14">
        <f t="shared" si="43"/>
        <v>2020</v>
      </c>
      <c r="B205" t="s">
        <v>5092</v>
      </c>
      <c r="C205" t="s">
        <v>100</v>
      </c>
      <c r="D205" t="s">
        <v>739</v>
      </c>
      <c r="E205" t="s">
        <v>601</v>
      </c>
      <c r="F205" t="s">
        <v>2627</v>
      </c>
      <c r="G205" s="83" t="s">
        <v>1257</v>
      </c>
      <c r="H205" s="83" t="s">
        <v>1257</v>
      </c>
      <c r="I205" s="83"/>
      <c r="J205" s="83"/>
      <c r="K205" s="83"/>
      <c r="L205" s="83"/>
      <c r="M205" s="83"/>
      <c r="N205" s="83"/>
      <c r="O205" s="83" t="s">
        <v>1257</v>
      </c>
      <c r="P205" s="84" t="s">
        <v>1257</v>
      </c>
      <c r="Q205" s="30">
        <f t="shared" si="50"/>
        <v>0</v>
      </c>
      <c r="R205" s="28">
        <f t="shared" si="44"/>
        <v>0</v>
      </c>
      <c r="S205" s="28">
        <f t="shared" si="49"/>
        <v>0</v>
      </c>
      <c r="T205" s="28" t="str">
        <f t="shared" si="45"/>
        <v/>
      </c>
      <c r="U205" s="164" t="s">
        <v>1185</v>
      </c>
      <c r="V205" s="27">
        <f t="shared" si="41"/>
        <v>0</v>
      </c>
      <c r="W205" s="30"/>
      <c r="X205" s="30"/>
      <c r="Y205" s="28">
        <f t="shared" si="46"/>
        <v>0</v>
      </c>
      <c r="Z205" s="28">
        <f t="shared" si="42"/>
        <v>0</v>
      </c>
      <c r="AA205" s="28" t="str">
        <f t="shared" si="47"/>
        <v/>
      </c>
      <c r="AB205" s="21" t="str">
        <f t="shared" si="48"/>
        <v>Close Project</v>
      </c>
    </row>
    <row r="206" spans="1:28" hidden="1" x14ac:dyDescent="0.2">
      <c r="A206" s="14">
        <f t="shared" si="43"/>
        <v>2020</v>
      </c>
      <c r="B206" t="s">
        <v>5093</v>
      </c>
      <c r="C206" t="s">
        <v>100</v>
      </c>
      <c r="D206" t="s">
        <v>739</v>
      </c>
      <c r="E206" t="s">
        <v>602</v>
      </c>
      <c r="F206" t="s">
        <v>2627</v>
      </c>
      <c r="G206" s="83" t="s">
        <v>1257</v>
      </c>
      <c r="H206" s="83" t="s">
        <v>1257</v>
      </c>
      <c r="I206" s="83"/>
      <c r="J206" s="83"/>
      <c r="K206" s="83"/>
      <c r="L206" s="83"/>
      <c r="M206" s="83"/>
      <c r="N206" s="83"/>
      <c r="O206" s="83" t="s">
        <v>1257</v>
      </c>
      <c r="P206" s="84" t="s">
        <v>1257</v>
      </c>
      <c r="Q206" s="30">
        <f t="shared" si="50"/>
        <v>0</v>
      </c>
      <c r="R206" s="28">
        <f t="shared" si="44"/>
        <v>0</v>
      </c>
      <c r="S206" s="28">
        <f t="shared" si="49"/>
        <v>0</v>
      </c>
      <c r="T206" s="28" t="str">
        <f t="shared" si="45"/>
        <v/>
      </c>
      <c r="U206" s="164" t="s">
        <v>1185</v>
      </c>
      <c r="V206" s="27">
        <f t="shared" si="41"/>
        <v>0</v>
      </c>
      <c r="W206" s="30"/>
      <c r="X206" s="30"/>
      <c r="Y206" s="28">
        <f t="shared" si="46"/>
        <v>0</v>
      </c>
      <c r="Z206" s="28">
        <f t="shared" si="42"/>
        <v>0</v>
      </c>
      <c r="AA206" s="28" t="str">
        <f t="shared" si="47"/>
        <v/>
      </c>
      <c r="AB206" s="21" t="str">
        <f t="shared" si="48"/>
        <v>Close Project</v>
      </c>
    </row>
    <row r="207" spans="1:28" hidden="1" x14ac:dyDescent="0.2">
      <c r="A207" s="14">
        <f t="shared" si="43"/>
        <v>2020</v>
      </c>
      <c r="B207" t="s">
        <v>5094</v>
      </c>
      <c r="C207" t="s">
        <v>100</v>
      </c>
      <c r="D207" t="s">
        <v>739</v>
      </c>
      <c r="E207" t="s">
        <v>589</v>
      </c>
      <c r="F207" t="s">
        <v>2627</v>
      </c>
      <c r="G207" s="83" t="s">
        <v>1257</v>
      </c>
      <c r="H207" s="83" t="s">
        <v>1257</v>
      </c>
      <c r="I207" s="83"/>
      <c r="J207" s="83"/>
      <c r="K207" s="83"/>
      <c r="L207" s="83"/>
      <c r="M207" s="83"/>
      <c r="N207" s="83"/>
      <c r="O207" s="83" t="s">
        <v>1257</v>
      </c>
      <c r="P207" s="84" t="s">
        <v>1257</v>
      </c>
      <c r="Q207" s="30">
        <f t="shared" si="50"/>
        <v>0</v>
      </c>
      <c r="R207" s="28">
        <f t="shared" si="44"/>
        <v>0</v>
      </c>
      <c r="S207" s="28">
        <f t="shared" si="49"/>
        <v>0</v>
      </c>
      <c r="T207" s="28" t="str">
        <f t="shared" si="45"/>
        <v/>
      </c>
      <c r="U207" s="164" t="s">
        <v>1185</v>
      </c>
      <c r="V207" s="27">
        <f t="shared" si="41"/>
        <v>0</v>
      </c>
      <c r="W207" s="30"/>
      <c r="X207" s="30"/>
      <c r="Y207" s="28">
        <f t="shared" si="46"/>
        <v>0</v>
      </c>
      <c r="Z207" s="28">
        <f t="shared" si="42"/>
        <v>0</v>
      </c>
      <c r="AA207" s="28" t="str">
        <f t="shared" si="47"/>
        <v/>
      </c>
      <c r="AB207" s="21" t="str">
        <f t="shared" si="48"/>
        <v>Close Project</v>
      </c>
    </row>
    <row r="208" spans="1:28" hidden="1" x14ac:dyDescent="0.2">
      <c r="A208" s="14">
        <f t="shared" si="43"/>
        <v>2020</v>
      </c>
      <c r="B208" t="s">
        <v>5095</v>
      </c>
      <c r="C208" t="s">
        <v>100</v>
      </c>
      <c r="D208" t="s">
        <v>739</v>
      </c>
      <c r="E208" t="s">
        <v>604</v>
      </c>
      <c r="F208" t="s">
        <v>2627</v>
      </c>
      <c r="G208" s="83" t="s">
        <v>1257</v>
      </c>
      <c r="H208" s="83" t="s">
        <v>1257</v>
      </c>
      <c r="I208" s="83"/>
      <c r="J208" s="83"/>
      <c r="K208" s="83"/>
      <c r="L208" s="83"/>
      <c r="M208" s="83"/>
      <c r="N208" s="83"/>
      <c r="O208" s="83" t="s">
        <v>1257</v>
      </c>
      <c r="P208" s="84" t="s">
        <v>1257</v>
      </c>
      <c r="Q208" s="30">
        <f t="shared" si="50"/>
        <v>0</v>
      </c>
      <c r="R208" s="28">
        <f t="shared" si="44"/>
        <v>0</v>
      </c>
      <c r="S208" s="28">
        <f t="shared" si="49"/>
        <v>0</v>
      </c>
      <c r="T208" s="28" t="str">
        <f t="shared" si="45"/>
        <v/>
      </c>
      <c r="U208" s="164" t="s">
        <v>1185</v>
      </c>
      <c r="V208" s="27">
        <f t="shared" si="41"/>
        <v>0</v>
      </c>
      <c r="W208" s="30"/>
      <c r="X208" s="30"/>
      <c r="Y208" s="28">
        <f t="shared" si="46"/>
        <v>0</v>
      </c>
      <c r="Z208" s="28">
        <f t="shared" si="42"/>
        <v>0</v>
      </c>
      <c r="AA208" s="28" t="str">
        <f t="shared" si="47"/>
        <v/>
      </c>
      <c r="AB208" s="21" t="str">
        <f t="shared" si="48"/>
        <v>Close Project</v>
      </c>
    </row>
    <row r="209" spans="1:28" hidden="1" x14ac:dyDescent="0.2">
      <c r="A209" s="14">
        <f t="shared" si="43"/>
        <v>2020</v>
      </c>
      <c r="B209" t="s">
        <v>5096</v>
      </c>
      <c r="C209" t="s">
        <v>100</v>
      </c>
      <c r="D209" t="s">
        <v>739</v>
      </c>
      <c r="E209" t="s">
        <v>596</v>
      </c>
      <c r="F209" t="s">
        <v>2627</v>
      </c>
      <c r="G209" s="83" t="s">
        <v>1257</v>
      </c>
      <c r="H209" s="83" t="s">
        <v>1257</v>
      </c>
      <c r="I209" s="83"/>
      <c r="J209" s="83"/>
      <c r="K209" s="83"/>
      <c r="L209" s="83"/>
      <c r="M209" s="83"/>
      <c r="N209" s="83"/>
      <c r="O209" s="83" t="s">
        <v>1257</v>
      </c>
      <c r="P209" s="84" t="s">
        <v>1257</v>
      </c>
      <c r="Q209" s="30">
        <f t="shared" si="50"/>
        <v>0</v>
      </c>
      <c r="R209" s="28">
        <f t="shared" si="44"/>
        <v>0</v>
      </c>
      <c r="S209" s="28">
        <f t="shared" si="49"/>
        <v>0</v>
      </c>
      <c r="T209" s="28" t="str">
        <f t="shared" si="45"/>
        <v/>
      </c>
      <c r="U209" s="164" t="s">
        <v>1185</v>
      </c>
      <c r="V209" s="27">
        <f t="shared" si="41"/>
        <v>0</v>
      </c>
      <c r="W209" s="30"/>
      <c r="X209" s="30"/>
      <c r="Y209" s="28">
        <f t="shared" si="46"/>
        <v>0</v>
      </c>
      <c r="Z209" s="28">
        <f t="shared" si="42"/>
        <v>0</v>
      </c>
      <c r="AA209" s="28" t="str">
        <f t="shared" si="47"/>
        <v/>
      </c>
      <c r="AB209" s="21" t="str">
        <f t="shared" si="48"/>
        <v>Close Project</v>
      </c>
    </row>
    <row r="210" spans="1:28" hidden="1" x14ac:dyDescent="0.2">
      <c r="A210" s="14">
        <f t="shared" si="43"/>
        <v>2020</v>
      </c>
      <c r="B210" t="s">
        <v>2908</v>
      </c>
      <c r="C210" t="s">
        <v>105</v>
      </c>
      <c r="D210" t="s">
        <v>740</v>
      </c>
      <c r="E210" t="s">
        <v>594</v>
      </c>
      <c r="F210" t="s">
        <v>2627</v>
      </c>
      <c r="G210" s="83" t="s">
        <v>1257</v>
      </c>
      <c r="H210" s="83" t="s">
        <v>1257</v>
      </c>
      <c r="I210" s="83"/>
      <c r="J210" s="83"/>
      <c r="K210" s="83"/>
      <c r="L210" s="83"/>
      <c r="M210" s="83"/>
      <c r="N210" s="83"/>
      <c r="O210" s="83" t="s">
        <v>1257</v>
      </c>
      <c r="P210" s="84" t="s">
        <v>1257</v>
      </c>
      <c r="Q210" s="30">
        <f t="shared" si="50"/>
        <v>0</v>
      </c>
      <c r="R210" s="28">
        <f t="shared" si="44"/>
        <v>0</v>
      </c>
      <c r="S210" s="28">
        <f t="shared" si="49"/>
        <v>0</v>
      </c>
      <c r="T210" s="28" t="str">
        <f t="shared" si="45"/>
        <v/>
      </c>
      <c r="U210" s="164" t="s">
        <v>1185</v>
      </c>
      <c r="V210" s="27">
        <f t="shared" si="41"/>
        <v>0</v>
      </c>
      <c r="W210" s="30"/>
      <c r="X210" s="30"/>
      <c r="Y210" s="28">
        <f t="shared" si="46"/>
        <v>0</v>
      </c>
      <c r="Z210" s="28">
        <f t="shared" si="42"/>
        <v>0</v>
      </c>
      <c r="AA210" s="28" t="str">
        <f t="shared" si="47"/>
        <v/>
      </c>
      <c r="AB210" s="21" t="str">
        <f t="shared" si="48"/>
        <v>Close Project</v>
      </c>
    </row>
    <row r="211" spans="1:28" hidden="1" x14ac:dyDescent="0.2">
      <c r="A211" s="14">
        <f t="shared" si="43"/>
        <v>2020</v>
      </c>
      <c r="B211" t="s">
        <v>2909</v>
      </c>
      <c r="C211" t="s">
        <v>105</v>
      </c>
      <c r="D211" t="s">
        <v>740</v>
      </c>
      <c r="E211" t="s">
        <v>614</v>
      </c>
      <c r="F211" t="s">
        <v>2627</v>
      </c>
      <c r="G211" s="83" t="s">
        <v>1257</v>
      </c>
      <c r="H211" s="83" t="s">
        <v>1257</v>
      </c>
      <c r="I211" s="83"/>
      <c r="J211" s="83"/>
      <c r="K211" s="83"/>
      <c r="L211" s="83"/>
      <c r="M211" s="83"/>
      <c r="N211" s="83"/>
      <c r="O211" s="83" t="s">
        <v>1257</v>
      </c>
      <c r="P211" s="84" t="s">
        <v>1257</v>
      </c>
      <c r="Q211" s="30">
        <f t="shared" si="50"/>
        <v>0</v>
      </c>
      <c r="R211" s="28">
        <f t="shared" si="44"/>
        <v>0</v>
      </c>
      <c r="S211" s="28">
        <f t="shared" si="49"/>
        <v>0</v>
      </c>
      <c r="T211" s="28" t="str">
        <f t="shared" si="45"/>
        <v/>
      </c>
      <c r="U211" s="164" t="s">
        <v>1185</v>
      </c>
      <c r="V211" s="27">
        <f t="shared" si="41"/>
        <v>0</v>
      </c>
      <c r="W211" s="30"/>
      <c r="X211" s="30"/>
      <c r="Y211" s="28">
        <f t="shared" si="46"/>
        <v>0</v>
      </c>
      <c r="Z211" s="28">
        <f t="shared" si="42"/>
        <v>0</v>
      </c>
      <c r="AA211" s="28" t="str">
        <f t="shared" si="47"/>
        <v/>
      </c>
      <c r="AB211" s="21" t="str">
        <f t="shared" si="48"/>
        <v>Close Project</v>
      </c>
    </row>
    <row r="212" spans="1:28" hidden="1" x14ac:dyDescent="0.2">
      <c r="A212" s="14">
        <f t="shared" si="43"/>
        <v>2020</v>
      </c>
      <c r="B212" t="s">
        <v>5885</v>
      </c>
      <c r="C212" t="s">
        <v>105</v>
      </c>
      <c r="D212" t="s">
        <v>740</v>
      </c>
      <c r="E212" t="s">
        <v>595</v>
      </c>
      <c r="F212" t="s">
        <v>2627</v>
      </c>
      <c r="G212" s="83" t="s">
        <v>1257</v>
      </c>
      <c r="H212" s="83" t="s">
        <v>1257</v>
      </c>
      <c r="I212" s="83"/>
      <c r="J212" s="83"/>
      <c r="K212" s="83"/>
      <c r="L212" s="83"/>
      <c r="M212" s="83"/>
      <c r="N212" s="83"/>
      <c r="O212" s="83" t="s">
        <v>1257</v>
      </c>
      <c r="P212" s="84" t="s">
        <v>1257</v>
      </c>
      <c r="Q212" s="30">
        <f t="shared" si="50"/>
        <v>0</v>
      </c>
      <c r="R212" s="28">
        <f t="shared" si="44"/>
        <v>0</v>
      </c>
      <c r="S212" s="28">
        <f t="shared" si="49"/>
        <v>0</v>
      </c>
      <c r="T212" s="28" t="str">
        <f t="shared" si="45"/>
        <v/>
      </c>
      <c r="U212" s="164" t="s">
        <v>1185</v>
      </c>
      <c r="V212" s="27">
        <f t="shared" si="41"/>
        <v>0</v>
      </c>
      <c r="W212" s="30"/>
      <c r="X212" s="30"/>
      <c r="Y212" s="28">
        <f t="shared" si="46"/>
        <v>0</v>
      </c>
      <c r="Z212" s="28">
        <f t="shared" si="42"/>
        <v>0</v>
      </c>
      <c r="AA212" s="28" t="str">
        <f t="shared" si="47"/>
        <v/>
      </c>
      <c r="AB212" s="21" t="str">
        <f t="shared" si="48"/>
        <v>Close Project</v>
      </c>
    </row>
    <row r="213" spans="1:28" hidden="1" x14ac:dyDescent="0.2">
      <c r="A213" s="14">
        <f t="shared" si="43"/>
        <v>2020</v>
      </c>
      <c r="B213" t="s">
        <v>5886</v>
      </c>
      <c r="C213" t="s">
        <v>105</v>
      </c>
      <c r="D213" t="s">
        <v>740</v>
      </c>
      <c r="E213" t="s">
        <v>600</v>
      </c>
      <c r="F213" t="s">
        <v>2627</v>
      </c>
      <c r="G213" s="83" t="s">
        <v>1257</v>
      </c>
      <c r="H213" s="83" t="s">
        <v>1257</v>
      </c>
      <c r="I213" s="83"/>
      <c r="J213" s="83"/>
      <c r="K213" s="83"/>
      <c r="L213" s="83"/>
      <c r="M213" s="83"/>
      <c r="N213" s="83"/>
      <c r="O213" s="83" t="s">
        <v>1257</v>
      </c>
      <c r="P213" s="84" t="s">
        <v>1257</v>
      </c>
      <c r="Q213" s="30">
        <f t="shared" si="50"/>
        <v>0</v>
      </c>
      <c r="R213" s="28">
        <f t="shared" si="44"/>
        <v>0</v>
      </c>
      <c r="S213" s="28">
        <f t="shared" si="49"/>
        <v>0</v>
      </c>
      <c r="T213" s="28" t="str">
        <f t="shared" si="45"/>
        <v/>
      </c>
      <c r="U213" s="164" t="s">
        <v>1185</v>
      </c>
      <c r="V213" s="27">
        <f t="shared" si="41"/>
        <v>0</v>
      </c>
      <c r="W213" s="30"/>
      <c r="X213" s="30"/>
      <c r="Y213" s="28">
        <f t="shared" si="46"/>
        <v>0</v>
      </c>
      <c r="Z213" s="28">
        <f t="shared" si="42"/>
        <v>0</v>
      </c>
      <c r="AA213" s="28" t="str">
        <f t="shared" si="47"/>
        <v/>
      </c>
      <c r="AB213" s="21" t="str">
        <f t="shared" si="48"/>
        <v>Close Project</v>
      </c>
    </row>
    <row r="214" spans="1:28" hidden="1" x14ac:dyDescent="0.2">
      <c r="A214" s="14">
        <f t="shared" si="43"/>
        <v>2020</v>
      </c>
      <c r="B214" t="s">
        <v>5887</v>
      </c>
      <c r="C214" t="s">
        <v>105</v>
      </c>
      <c r="D214" t="s">
        <v>740</v>
      </c>
      <c r="E214" t="s">
        <v>599</v>
      </c>
      <c r="F214" t="s">
        <v>2627</v>
      </c>
      <c r="G214" s="83" t="s">
        <v>1257</v>
      </c>
      <c r="H214" s="83" t="s">
        <v>1257</v>
      </c>
      <c r="I214" s="83"/>
      <c r="J214" s="83"/>
      <c r="K214" s="83"/>
      <c r="L214" s="83"/>
      <c r="M214" s="83"/>
      <c r="N214" s="83"/>
      <c r="O214" s="83" t="s">
        <v>1257</v>
      </c>
      <c r="P214" s="84" t="s">
        <v>1257</v>
      </c>
      <c r="Q214" s="30">
        <f t="shared" si="50"/>
        <v>0</v>
      </c>
      <c r="R214" s="28">
        <f t="shared" si="44"/>
        <v>0</v>
      </c>
      <c r="S214" s="28">
        <f t="shared" si="49"/>
        <v>0</v>
      </c>
      <c r="T214" s="28" t="str">
        <f t="shared" si="45"/>
        <v/>
      </c>
      <c r="U214" s="164" t="s">
        <v>1185</v>
      </c>
      <c r="V214" s="27">
        <f t="shared" si="41"/>
        <v>0</v>
      </c>
      <c r="W214" s="30"/>
      <c r="X214" s="30"/>
      <c r="Y214" s="28">
        <f t="shared" si="46"/>
        <v>0</v>
      </c>
      <c r="Z214" s="28">
        <f t="shared" si="42"/>
        <v>0</v>
      </c>
      <c r="AA214" s="28" t="str">
        <f t="shared" si="47"/>
        <v/>
      </c>
      <c r="AB214" s="21" t="str">
        <f t="shared" si="48"/>
        <v>Close Project</v>
      </c>
    </row>
    <row r="215" spans="1:28" hidden="1" x14ac:dyDescent="0.2">
      <c r="A215" s="14">
        <f t="shared" si="43"/>
        <v>2020</v>
      </c>
      <c r="B215" t="s">
        <v>5888</v>
      </c>
      <c r="C215" t="s">
        <v>105</v>
      </c>
      <c r="D215" t="s">
        <v>740</v>
      </c>
      <c r="E215" t="s">
        <v>601</v>
      </c>
      <c r="F215" t="s">
        <v>2627</v>
      </c>
      <c r="G215" s="83" t="s">
        <v>1257</v>
      </c>
      <c r="H215" s="83" t="s">
        <v>1257</v>
      </c>
      <c r="I215" s="83"/>
      <c r="J215" s="83"/>
      <c r="K215" s="83"/>
      <c r="L215" s="83"/>
      <c r="M215" s="83"/>
      <c r="N215" s="83"/>
      <c r="O215" s="83" t="s">
        <v>1257</v>
      </c>
      <c r="P215" s="84" t="s">
        <v>1257</v>
      </c>
      <c r="Q215" s="30">
        <f t="shared" si="50"/>
        <v>0</v>
      </c>
      <c r="R215" s="28">
        <f t="shared" si="44"/>
        <v>0</v>
      </c>
      <c r="S215" s="28">
        <f t="shared" si="49"/>
        <v>0</v>
      </c>
      <c r="T215" s="28" t="str">
        <f t="shared" si="45"/>
        <v/>
      </c>
      <c r="U215" s="164" t="s">
        <v>1185</v>
      </c>
      <c r="V215" s="27">
        <f t="shared" si="41"/>
        <v>0</v>
      </c>
      <c r="W215" s="30"/>
      <c r="X215" s="30"/>
      <c r="Y215" s="28">
        <f t="shared" si="46"/>
        <v>0</v>
      </c>
      <c r="Z215" s="28">
        <f t="shared" si="42"/>
        <v>0</v>
      </c>
      <c r="AA215" s="28" t="str">
        <f t="shared" si="47"/>
        <v/>
      </c>
      <c r="AB215" s="21" t="str">
        <f t="shared" si="48"/>
        <v>Close Project</v>
      </c>
    </row>
    <row r="216" spans="1:28" hidden="1" x14ac:dyDescent="0.2">
      <c r="A216" s="14">
        <f t="shared" si="43"/>
        <v>2020</v>
      </c>
      <c r="B216" t="s">
        <v>2910</v>
      </c>
      <c r="C216" t="s">
        <v>101</v>
      </c>
      <c r="D216" t="s">
        <v>741</v>
      </c>
      <c r="E216" t="s">
        <v>594</v>
      </c>
      <c r="F216" t="s">
        <v>2627</v>
      </c>
      <c r="G216" s="83" t="s">
        <v>1257</v>
      </c>
      <c r="H216" s="83" t="s">
        <v>1257</v>
      </c>
      <c r="I216" s="83"/>
      <c r="J216" s="83"/>
      <c r="K216" s="83"/>
      <c r="L216" s="83"/>
      <c r="M216" s="83"/>
      <c r="N216" s="83"/>
      <c r="O216" s="83" t="s">
        <v>1257</v>
      </c>
      <c r="P216" s="84" t="s">
        <v>1257</v>
      </c>
      <c r="Q216" s="30">
        <f t="shared" si="50"/>
        <v>0</v>
      </c>
      <c r="R216" s="28">
        <f t="shared" si="44"/>
        <v>0</v>
      </c>
      <c r="S216" s="28">
        <f t="shared" si="49"/>
        <v>0</v>
      </c>
      <c r="T216" s="28" t="str">
        <f t="shared" si="45"/>
        <v/>
      </c>
      <c r="U216" s="164" t="s">
        <v>1185</v>
      </c>
      <c r="V216" s="27">
        <f t="shared" si="41"/>
        <v>0</v>
      </c>
      <c r="W216" s="30"/>
      <c r="X216" s="30"/>
      <c r="Y216" s="28">
        <f t="shared" si="46"/>
        <v>0</v>
      </c>
      <c r="Z216" s="28">
        <f t="shared" ref="Z216:Z232" si="51">IFERROR(H216-SUM(V216:X216)-Y216,0)</f>
        <v>0</v>
      </c>
      <c r="AA216" s="28" t="str">
        <f t="shared" si="47"/>
        <v/>
      </c>
      <c r="AB216" s="21" t="str">
        <f t="shared" si="48"/>
        <v>Close Project</v>
      </c>
    </row>
    <row r="217" spans="1:28" hidden="1" x14ac:dyDescent="0.2">
      <c r="A217" s="14">
        <f t="shared" si="43"/>
        <v>2020</v>
      </c>
      <c r="B217" t="s">
        <v>2911</v>
      </c>
      <c r="C217" t="s">
        <v>101</v>
      </c>
      <c r="D217" t="s">
        <v>741</v>
      </c>
      <c r="E217" t="s">
        <v>596</v>
      </c>
      <c r="F217" t="s">
        <v>2627</v>
      </c>
      <c r="G217" s="83" t="s">
        <v>1257</v>
      </c>
      <c r="H217" s="83" t="s">
        <v>1257</v>
      </c>
      <c r="I217" s="83"/>
      <c r="J217" s="83"/>
      <c r="K217" s="83"/>
      <c r="L217" s="83"/>
      <c r="M217" s="83"/>
      <c r="N217" s="83"/>
      <c r="O217" s="83" t="s">
        <v>1257</v>
      </c>
      <c r="P217" s="84" t="s">
        <v>1257</v>
      </c>
      <c r="Q217" s="30">
        <f t="shared" si="50"/>
        <v>0</v>
      </c>
      <c r="R217" s="28">
        <f t="shared" si="44"/>
        <v>0</v>
      </c>
      <c r="S217" s="28">
        <f t="shared" si="49"/>
        <v>0</v>
      </c>
      <c r="T217" s="28" t="str">
        <f t="shared" si="45"/>
        <v/>
      </c>
      <c r="U217" s="164" t="s">
        <v>1185</v>
      </c>
      <c r="V217" s="27">
        <f t="shared" si="41"/>
        <v>0</v>
      </c>
      <c r="W217" s="30"/>
      <c r="X217" s="30"/>
      <c r="Y217" s="28">
        <f t="shared" si="46"/>
        <v>0</v>
      </c>
      <c r="Z217" s="28">
        <f t="shared" si="51"/>
        <v>0</v>
      </c>
      <c r="AA217" s="28" t="str">
        <f t="shared" si="47"/>
        <v/>
      </c>
      <c r="AB217" s="21" t="str">
        <f t="shared" si="48"/>
        <v>Close Project</v>
      </c>
    </row>
    <row r="218" spans="1:28" hidden="1" x14ac:dyDescent="0.2">
      <c r="A218" s="14">
        <f t="shared" si="43"/>
        <v>2020</v>
      </c>
      <c r="B218" t="s">
        <v>2912</v>
      </c>
      <c r="C218" t="s">
        <v>101</v>
      </c>
      <c r="D218" t="s">
        <v>741</v>
      </c>
      <c r="E218" t="s">
        <v>597</v>
      </c>
      <c r="F218" t="s">
        <v>2627</v>
      </c>
      <c r="G218" s="83" t="s">
        <v>1257</v>
      </c>
      <c r="H218" s="83" t="s">
        <v>1257</v>
      </c>
      <c r="I218" s="83"/>
      <c r="J218" s="83"/>
      <c r="K218" s="83"/>
      <c r="L218" s="83"/>
      <c r="M218" s="83"/>
      <c r="N218" s="83"/>
      <c r="O218" s="83" t="s">
        <v>1257</v>
      </c>
      <c r="P218" s="84" t="s">
        <v>1257</v>
      </c>
      <c r="Q218" s="30">
        <f t="shared" si="50"/>
        <v>0</v>
      </c>
      <c r="R218" s="28">
        <f t="shared" si="44"/>
        <v>0</v>
      </c>
      <c r="S218" s="28">
        <f t="shared" si="49"/>
        <v>0</v>
      </c>
      <c r="T218" s="28" t="str">
        <f t="shared" si="45"/>
        <v/>
      </c>
      <c r="U218" s="164" t="s">
        <v>1185</v>
      </c>
      <c r="V218" s="27">
        <f t="shared" si="41"/>
        <v>0</v>
      </c>
      <c r="W218" s="30"/>
      <c r="X218" s="30"/>
      <c r="Y218" s="28">
        <f t="shared" si="46"/>
        <v>0</v>
      </c>
      <c r="Z218" s="28">
        <f t="shared" si="51"/>
        <v>0</v>
      </c>
      <c r="AA218" s="28" t="str">
        <f t="shared" si="47"/>
        <v/>
      </c>
      <c r="AB218" s="21" t="str">
        <f t="shared" si="48"/>
        <v>Close Project</v>
      </c>
    </row>
    <row r="219" spans="1:28" hidden="1" x14ac:dyDescent="0.2">
      <c r="A219" s="14">
        <f t="shared" si="43"/>
        <v>2020</v>
      </c>
      <c r="B219" t="s">
        <v>2913</v>
      </c>
      <c r="C219" t="s">
        <v>101</v>
      </c>
      <c r="D219" t="s">
        <v>741</v>
      </c>
      <c r="E219" t="s">
        <v>598</v>
      </c>
      <c r="F219" t="s">
        <v>2627</v>
      </c>
      <c r="G219" s="83" t="s">
        <v>1257</v>
      </c>
      <c r="H219" s="83" t="s">
        <v>1257</v>
      </c>
      <c r="I219" s="83"/>
      <c r="J219" s="83"/>
      <c r="K219" s="83"/>
      <c r="L219" s="83"/>
      <c r="M219" s="83"/>
      <c r="N219" s="83"/>
      <c r="O219" s="83" t="s">
        <v>1257</v>
      </c>
      <c r="P219" s="84" t="s">
        <v>1257</v>
      </c>
      <c r="Q219" s="30">
        <f t="shared" si="50"/>
        <v>0</v>
      </c>
      <c r="R219" s="28">
        <f t="shared" si="44"/>
        <v>0</v>
      </c>
      <c r="S219" s="28">
        <f t="shared" si="49"/>
        <v>0</v>
      </c>
      <c r="T219" s="28" t="str">
        <f t="shared" si="45"/>
        <v/>
      </c>
      <c r="U219" s="164" t="s">
        <v>1185</v>
      </c>
      <c r="V219" s="27">
        <f t="shared" si="41"/>
        <v>0</v>
      </c>
      <c r="W219" s="30"/>
      <c r="X219" s="30"/>
      <c r="Y219" s="28">
        <f t="shared" si="46"/>
        <v>0</v>
      </c>
      <c r="Z219" s="28">
        <f t="shared" si="51"/>
        <v>0</v>
      </c>
      <c r="AA219" s="28" t="str">
        <f t="shared" si="47"/>
        <v/>
      </c>
      <c r="AB219" s="21" t="str">
        <f t="shared" si="48"/>
        <v>Close Project</v>
      </c>
    </row>
    <row r="220" spans="1:28" hidden="1" x14ac:dyDescent="0.2">
      <c r="A220" s="14">
        <f t="shared" si="43"/>
        <v>2020</v>
      </c>
      <c r="B220" t="s">
        <v>2914</v>
      </c>
      <c r="C220" t="s">
        <v>101</v>
      </c>
      <c r="D220" t="s">
        <v>741</v>
      </c>
      <c r="E220" t="s">
        <v>589</v>
      </c>
      <c r="F220" t="s">
        <v>2627</v>
      </c>
      <c r="G220" s="83" t="s">
        <v>1257</v>
      </c>
      <c r="H220" s="83" t="s">
        <v>1257</v>
      </c>
      <c r="I220" s="83"/>
      <c r="J220" s="83"/>
      <c r="K220" s="83"/>
      <c r="L220" s="83"/>
      <c r="M220" s="83"/>
      <c r="N220" s="83"/>
      <c r="O220" s="83" t="s">
        <v>1257</v>
      </c>
      <c r="P220" s="84" t="s">
        <v>1257</v>
      </c>
      <c r="Q220" s="30">
        <f t="shared" si="50"/>
        <v>0</v>
      </c>
      <c r="R220" s="28">
        <f t="shared" si="44"/>
        <v>0</v>
      </c>
      <c r="S220" s="28">
        <f t="shared" si="49"/>
        <v>0</v>
      </c>
      <c r="T220" s="28" t="str">
        <f t="shared" si="45"/>
        <v/>
      </c>
      <c r="U220" s="164" t="s">
        <v>1185</v>
      </c>
      <c r="V220" s="27">
        <f t="shared" ref="V220:V251" si="52">Q220</f>
        <v>0</v>
      </c>
      <c r="W220" s="30"/>
      <c r="X220" s="30"/>
      <c r="Y220" s="28">
        <f t="shared" si="46"/>
        <v>0</v>
      </c>
      <c r="Z220" s="28">
        <f t="shared" si="51"/>
        <v>0</v>
      </c>
      <c r="AA220" s="28" t="str">
        <f t="shared" si="47"/>
        <v/>
      </c>
      <c r="AB220" s="21" t="str">
        <f t="shared" si="48"/>
        <v>Close Project</v>
      </c>
    </row>
    <row r="221" spans="1:28" hidden="1" x14ac:dyDescent="0.2">
      <c r="A221" s="14">
        <f t="shared" si="43"/>
        <v>2020</v>
      </c>
      <c r="B221" t="s">
        <v>2916</v>
      </c>
      <c r="C221" t="s">
        <v>101</v>
      </c>
      <c r="D221" t="s">
        <v>741</v>
      </c>
      <c r="E221" t="s">
        <v>602</v>
      </c>
      <c r="F221" t="s">
        <v>2627</v>
      </c>
      <c r="G221" s="83" t="s">
        <v>1257</v>
      </c>
      <c r="H221" s="83" t="s">
        <v>1257</v>
      </c>
      <c r="I221" s="83"/>
      <c r="J221" s="83"/>
      <c r="K221" s="83"/>
      <c r="L221" s="83"/>
      <c r="M221" s="83"/>
      <c r="N221" s="83"/>
      <c r="O221" s="83" t="s">
        <v>1257</v>
      </c>
      <c r="P221" s="84" t="s">
        <v>1257</v>
      </c>
      <c r="Q221" s="30">
        <f t="shared" si="50"/>
        <v>0</v>
      </c>
      <c r="R221" s="28">
        <f t="shared" si="44"/>
        <v>0</v>
      </c>
      <c r="S221" s="28">
        <f t="shared" si="49"/>
        <v>0</v>
      </c>
      <c r="T221" s="28" t="str">
        <f t="shared" si="45"/>
        <v/>
      </c>
      <c r="U221" s="164" t="s">
        <v>1185</v>
      </c>
      <c r="V221" s="27">
        <f t="shared" si="52"/>
        <v>0</v>
      </c>
      <c r="W221" s="30"/>
      <c r="X221" s="30"/>
      <c r="Y221" s="28">
        <f t="shared" si="46"/>
        <v>0</v>
      </c>
      <c r="Z221" s="28">
        <f t="shared" si="51"/>
        <v>0</v>
      </c>
      <c r="AA221" s="28" t="str">
        <f t="shared" si="47"/>
        <v/>
      </c>
      <c r="AB221" s="21" t="str">
        <f t="shared" si="48"/>
        <v>Close Project</v>
      </c>
    </row>
    <row r="222" spans="1:28" hidden="1" x14ac:dyDescent="0.2">
      <c r="A222" s="14">
        <f t="shared" si="43"/>
        <v>2020</v>
      </c>
      <c r="B222" t="s">
        <v>2917</v>
      </c>
      <c r="C222" t="s">
        <v>101</v>
      </c>
      <c r="D222" t="s">
        <v>741</v>
      </c>
      <c r="E222" t="s">
        <v>603</v>
      </c>
      <c r="F222" t="s">
        <v>2627</v>
      </c>
      <c r="G222" s="83" t="s">
        <v>1257</v>
      </c>
      <c r="H222" s="83" t="s">
        <v>1257</v>
      </c>
      <c r="I222" s="83"/>
      <c r="J222" s="83"/>
      <c r="K222" s="83"/>
      <c r="L222" s="83"/>
      <c r="M222" s="83"/>
      <c r="N222" s="83"/>
      <c r="O222" s="83" t="s">
        <v>1257</v>
      </c>
      <c r="P222" s="84" t="s">
        <v>1257</v>
      </c>
      <c r="Q222" s="30">
        <f t="shared" si="50"/>
        <v>0</v>
      </c>
      <c r="R222" s="28">
        <f t="shared" si="44"/>
        <v>0</v>
      </c>
      <c r="S222" s="28">
        <f t="shared" si="49"/>
        <v>0</v>
      </c>
      <c r="T222" s="28" t="str">
        <f t="shared" si="45"/>
        <v/>
      </c>
      <c r="U222" s="164" t="s">
        <v>1185</v>
      </c>
      <c r="V222" s="27">
        <f t="shared" si="52"/>
        <v>0</v>
      </c>
      <c r="W222" s="30"/>
      <c r="X222" s="30"/>
      <c r="Y222" s="28">
        <f t="shared" si="46"/>
        <v>0</v>
      </c>
      <c r="Z222" s="28">
        <f t="shared" si="51"/>
        <v>0</v>
      </c>
      <c r="AA222" s="28" t="str">
        <f t="shared" si="47"/>
        <v/>
      </c>
      <c r="AB222" s="21" t="str">
        <f t="shared" si="48"/>
        <v>Close Project</v>
      </c>
    </row>
    <row r="223" spans="1:28" hidden="1" x14ac:dyDescent="0.2">
      <c r="A223" s="14">
        <f t="shared" si="43"/>
        <v>2020</v>
      </c>
      <c r="B223" t="s">
        <v>2918</v>
      </c>
      <c r="C223" t="s">
        <v>101</v>
      </c>
      <c r="D223" t="s">
        <v>741</v>
      </c>
      <c r="E223" t="s">
        <v>621</v>
      </c>
      <c r="F223" t="s">
        <v>2627</v>
      </c>
      <c r="G223" s="83" t="s">
        <v>1257</v>
      </c>
      <c r="H223" s="83" t="s">
        <v>1257</v>
      </c>
      <c r="I223" s="83"/>
      <c r="J223" s="83"/>
      <c r="K223" s="83"/>
      <c r="L223" s="83"/>
      <c r="M223" s="83"/>
      <c r="N223" s="83"/>
      <c r="O223" s="83" t="s">
        <v>1257</v>
      </c>
      <c r="P223" s="84" t="s">
        <v>1257</v>
      </c>
      <c r="Q223" s="30">
        <f t="shared" si="50"/>
        <v>0</v>
      </c>
      <c r="R223" s="28">
        <f t="shared" si="44"/>
        <v>0</v>
      </c>
      <c r="S223" s="28">
        <f t="shared" si="49"/>
        <v>0</v>
      </c>
      <c r="T223" s="28" t="str">
        <f t="shared" si="45"/>
        <v/>
      </c>
      <c r="U223" s="164" t="s">
        <v>1185</v>
      </c>
      <c r="V223" s="27">
        <f t="shared" si="52"/>
        <v>0</v>
      </c>
      <c r="W223" s="30"/>
      <c r="X223" s="30"/>
      <c r="Y223" s="28">
        <f t="shared" si="46"/>
        <v>0</v>
      </c>
      <c r="Z223" s="28">
        <f t="shared" si="51"/>
        <v>0</v>
      </c>
      <c r="AA223" s="28" t="str">
        <f t="shared" si="47"/>
        <v/>
      </c>
      <c r="AB223" s="21" t="str">
        <f t="shared" si="48"/>
        <v>Close Project</v>
      </c>
    </row>
    <row r="224" spans="1:28" hidden="1" x14ac:dyDescent="0.2">
      <c r="A224" s="14">
        <f t="shared" si="43"/>
        <v>2020</v>
      </c>
      <c r="B224" t="s">
        <v>3608</v>
      </c>
      <c r="C224" t="s">
        <v>101</v>
      </c>
      <c r="D224" t="s">
        <v>741</v>
      </c>
      <c r="E224" t="s">
        <v>595</v>
      </c>
      <c r="F224" t="s">
        <v>1185</v>
      </c>
      <c r="G224" s="83" t="s">
        <v>1257</v>
      </c>
      <c r="H224" s="83" t="s">
        <v>1257</v>
      </c>
      <c r="I224" s="83"/>
      <c r="J224" s="83"/>
      <c r="K224" s="83"/>
      <c r="L224" s="83"/>
      <c r="M224" s="83"/>
      <c r="N224" s="83"/>
      <c r="O224" s="83" t="s">
        <v>1257</v>
      </c>
      <c r="P224" s="84">
        <v>83859.459999999948</v>
      </c>
      <c r="Q224" s="30">
        <f t="shared" si="50"/>
        <v>0</v>
      </c>
      <c r="R224" s="28">
        <f t="shared" si="44"/>
        <v>0</v>
      </c>
      <c r="S224" s="28">
        <f t="shared" si="49"/>
        <v>0</v>
      </c>
      <c r="T224" s="28">
        <f t="shared" si="45"/>
        <v>83859.459999999948</v>
      </c>
      <c r="U224" s="164" t="s">
        <v>1185</v>
      </c>
      <c r="V224" s="27">
        <f t="shared" si="52"/>
        <v>0</v>
      </c>
      <c r="W224" s="30"/>
      <c r="X224" s="30"/>
      <c r="Y224" s="28">
        <f t="shared" si="46"/>
        <v>0</v>
      </c>
      <c r="Z224" s="28">
        <f t="shared" si="51"/>
        <v>0</v>
      </c>
      <c r="AA224" s="28">
        <f t="shared" si="47"/>
        <v>83859.459999999948</v>
      </c>
      <c r="AB224" s="21" t="str">
        <f t="shared" si="48"/>
        <v>Close Project</v>
      </c>
    </row>
    <row r="225" spans="1:28" hidden="1" x14ac:dyDescent="0.2">
      <c r="A225" s="14">
        <f t="shared" si="43"/>
        <v>2020</v>
      </c>
      <c r="B225" t="s">
        <v>3609</v>
      </c>
      <c r="C225" t="s">
        <v>101</v>
      </c>
      <c r="D225" t="s">
        <v>741</v>
      </c>
      <c r="E225" t="s">
        <v>600</v>
      </c>
      <c r="F225" t="s">
        <v>1185</v>
      </c>
      <c r="G225" s="83" t="s">
        <v>1257</v>
      </c>
      <c r="H225" s="83" t="s">
        <v>1257</v>
      </c>
      <c r="I225" s="83"/>
      <c r="J225" s="83"/>
      <c r="K225" s="83"/>
      <c r="L225" s="83"/>
      <c r="M225" s="83"/>
      <c r="N225" s="83"/>
      <c r="O225" s="83" t="s">
        <v>1257</v>
      </c>
      <c r="P225" s="84">
        <v>-48369.51</v>
      </c>
      <c r="Q225" s="30">
        <f t="shared" si="50"/>
        <v>0</v>
      </c>
      <c r="R225" s="28">
        <f t="shared" si="44"/>
        <v>0</v>
      </c>
      <c r="S225" s="28">
        <f t="shared" si="49"/>
        <v>0</v>
      </c>
      <c r="T225" s="28">
        <f t="shared" si="45"/>
        <v>-48369.51</v>
      </c>
      <c r="U225" s="164" t="s">
        <v>1185</v>
      </c>
      <c r="V225" s="27">
        <f t="shared" si="52"/>
        <v>0</v>
      </c>
      <c r="W225" s="30"/>
      <c r="X225" s="30"/>
      <c r="Y225" s="28">
        <f t="shared" si="46"/>
        <v>0</v>
      </c>
      <c r="Z225" s="28">
        <f t="shared" si="51"/>
        <v>0</v>
      </c>
      <c r="AA225" s="28">
        <f t="shared" si="47"/>
        <v>-48369.51</v>
      </c>
      <c r="AB225" s="21" t="str">
        <f t="shared" si="48"/>
        <v>Close Project</v>
      </c>
    </row>
    <row r="226" spans="1:28" hidden="1" x14ac:dyDescent="0.2">
      <c r="A226" s="14">
        <f t="shared" si="43"/>
        <v>2020</v>
      </c>
      <c r="B226" t="s">
        <v>3610</v>
      </c>
      <c r="C226" t="s">
        <v>101</v>
      </c>
      <c r="D226" t="s">
        <v>741</v>
      </c>
      <c r="E226" t="s">
        <v>601</v>
      </c>
      <c r="F226" t="s">
        <v>1185</v>
      </c>
      <c r="G226" s="83" t="s">
        <v>1257</v>
      </c>
      <c r="H226" s="83" t="s">
        <v>1257</v>
      </c>
      <c r="I226" s="83"/>
      <c r="J226" s="83"/>
      <c r="K226" s="83"/>
      <c r="L226" s="83"/>
      <c r="M226" s="83"/>
      <c r="N226" s="83"/>
      <c r="O226" s="83" t="s">
        <v>1257</v>
      </c>
      <c r="P226" s="84">
        <v>0</v>
      </c>
      <c r="Q226" s="30">
        <f t="shared" si="50"/>
        <v>0</v>
      </c>
      <c r="R226" s="28">
        <f t="shared" si="44"/>
        <v>0</v>
      </c>
      <c r="S226" s="28">
        <f t="shared" si="49"/>
        <v>0</v>
      </c>
      <c r="T226" s="28">
        <f t="shared" si="45"/>
        <v>0</v>
      </c>
      <c r="U226" s="164" t="s">
        <v>1185</v>
      </c>
      <c r="V226" s="27">
        <f t="shared" si="52"/>
        <v>0</v>
      </c>
      <c r="W226" s="30"/>
      <c r="X226" s="30"/>
      <c r="Y226" s="28">
        <f t="shared" si="46"/>
        <v>0</v>
      </c>
      <c r="Z226" s="28">
        <f t="shared" si="51"/>
        <v>0</v>
      </c>
      <c r="AA226" s="28">
        <f t="shared" si="47"/>
        <v>0</v>
      </c>
      <c r="AB226" s="21" t="str">
        <f t="shared" si="48"/>
        <v>Close Project</v>
      </c>
    </row>
    <row r="227" spans="1:28" hidden="1" x14ac:dyDescent="0.2">
      <c r="A227" s="14">
        <f t="shared" si="43"/>
        <v>2020</v>
      </c>
      <c r="B227" t="s">
        <v>3611</v>
      </c>
      <c r="C227" t="s">
        <v>101</v>
      </c>
      <c r="D227" t="s">
        <v>741</v>
      </c>
      <c r="E227" t="s">
        <v>602</v>
      </c>
      <c r="F227" t="s">
        <v>1185</v>
      </c>
      <c r="G227" s="83" t="s">
        <v>1257</v>
      </c>
      <c r="H227" s="83" t="s">
        <v>1257</v>
      </c>
      <c r="I227" s="83"/>
      <c r="J227" s="83"/>
      <c r="K227" s="83"/>
      <c r="L227" s="83"/>
      <c r="M227" s="83"/>
      <c r="N227" s="83"/>
      <c r="O227" s="83" t="s">
        <v>1257</v>
      </c>
      <c r="P227" s="84">
        <v>-35489.949999999997</v>
      </c>
      <c r="Q227" s="30">
        <f t="shared" si="50"/>
        <v>0</v>
      </c>
      <c r="R227" s="28">
        <f t="shared" si="44"/>
        <v>0</v>
      </c>
      <c r="S227" s="28">
        <f t="shared" si="49"/>
        <v>0</v>
      </c>
      <c r="T227" s="28">
        <f t="shared" si="45"/>
        <v>-35489.949999999997</v>
      </c>
      <c r="U227" s="164" t="s">
        <v>1185</v>
      </c>
      <c r="V227" s="27">
        <f t="shared" si="52"/>
        <v>0</v>
      </c>
      <c r="W227" s="30"/>
      <c r="X227" s="30"/>
      <c r="Y227" s="28">
        <f t="shared" si="46"/>
        <v>0</v>
      </c>
      <c r="Z227" s="28">
        <f t="shared" si="51"/>
        <v>0</v>
      </c>
      <c r="AA227" s="28">
        <f t="shared" si="47"/>
        <v>-35489.949999999997</v>
      </c>
      <c r="AB227" s="21" t="str">
        <f t="shared" si="48"/>
        <v>Close Project</v>
      </c>
    </row>
    <row r="228" spans="1:28" hidden="1" x14ac:dyDescent="0.2">
      <c r="A228" s="14">
        <f t="shared" si="43"/>
        <v>2020</v>
      </c>
      <c r="B228" t="s">
        <v>3612</v>
      </c>
      <c r="C228" t="s">
        <v>101</v>
      </c>
      <c r="D228" t="s">
        <v>741</v>
      </c>
      <c r="E228" t="s">
        <v>596</v>
      </c>
      <c r="F228" t="s">
        <v>1185</v>
      </c>
      <c r="G228" s="83" t="s">
        <v>1257</v>
      </c>
      <c r="H228" s="83" t="s">
        <v>1257</v>
      </c>
      <c r="I228" s="83"/>
      <c r="J228" s="83"/>
      <c r="K228" s="83"/>
      <c r="L228" s="83"/>
      <c r="M228" s="83"/>
      <c r="N228" s="83"/>
      <c r="O228" s="83" t="s">
        <v>1257</v>
      </c>
      <c r="P228" s="84">
        <v>3346.1300000000047</v>
      </c>
      <c r="Q228" s="30">
        <f t="shared" si="50"/>
        <v>0</v>
      </c>
      <c r="R228" s="28">
        <f t="shared" si="44"/>
        <v>0</v>
      </c>
      <c r="S228" s="28">
        <f t="shared" si="49"/>
        <v>0</v>
      </c>
      <c r="T228" s="28">
        <f t="shared" si="45"/>
        <v>3346.1300000000047</v>
      </c>
      <c r="U228" s="164" t="s">
        <v>1185</v>
      </c>
      <c r="V228" s="27">
        <f t="shared" si="52"/>
        <v>0</v>
      </c>
      <c r="W228" s="30"/>
      <c r="X228" s="30"/>
      <c r="Y228" s="28">
        <f t="shared" si="46"/>
        <v>0</v>
      </c>
      <c r="Z228" s="28">
        <f t="shared" si="51"/>
        <v>0</v>
      </c>
      <c r="AA228" s="28">
        <f t="shared" si="47"/>
        <v>3346.1300000000047</v>
      </c>
      <c r="AB228" s="21" t="str">
        <f t="shared" si="48"/>
        <v>Close Project</v>
      </c>
    </row>
    <row r="229" spans="1:28" hidden="1" x14ac:dyDescent="0.2">
      <c r="A229" s="14">
        <f t="shared" si="43"/>
        <v>2020</v>
      </c>
      <c r="B229" t="s">
        <v>3614</v>
      </c>
      <c r="C229" t="s">
        <v>101</v>
      </c>
      <c r="D229" t="s">
        <v>741</v>
      </c>
      <c r="E229" t="s">
        <v>600</v>
      </c>
      <c r="F229" t="s">
        <v>1185</v>
      </c>
      <c r="G229" s="83" t="s">
        <v>1257</v>
      </c>
      <c r="H229" s="83" t="s">
        <v>1257</v>
      </c>
      <c r="I229" s="83"/>
      <c r="J229" s="83"/>
      <c r="K229" s="83"/>
      <c r="L229" s="83"/>
      <c r="M229" s="83"/>
      <c r="N229" s="83"/>
      <c r="O229" s="83" t="s">
        <v>1257</v>
      </c>
      <c r="P229" s="84">
        <v>0</v>
      </c>
      <c r="Q229" s="30">
        <f t="shared" si="50"/>
        <v>0</v>
      </c>
      <c r="R229" s="28">
        <f t="shared" si="44"/>
        <v>0</v>
      </c>
      <c r="S229" s="28">
        <f t="shared" si="49"/>
        <v>0</v>
      </c>
      <c r="T229" s="28">
        <f t="shared" si="45"/>
        <v>0</v>
      </c>
      <c r="U229" s="164" t="s">
        <v>1185</v>
      </c>
      <c r="V229" s="27">
        <f t="shared" si="52"/>
        <v>0</v>
      </c>
      <c r="W229" s="30"/>
      <c r="X229" s="30"/>
      <c r="Y229" s="28">
        <f t="shared" si="46"/>
        <v>0</v>
      </c>
      <c r="Z229" s="28">
        <f t="shared" si="51"/>
        <v>0</v>
      </c>
      <c r="AA229" s="28">
        <f t="shared" si="47"/>
        <v>0</v>
      </c>
      <c r="AB229" s="21" t="str">
        <f t="shared" si="48"/>
        <v>Close Project</v>
      </c>
    </row>
    <row r="230" spans="1:28" hidden="1" x14ac:dyDescent="0.2">
      <c r="A230" s="14">
        <f t="shared" si="43"/>
        <v>2020</v>
      </c>
      <c r="B230" t="s">
        <v>3615</v>
      </c>
      <c r="C230" t="s">
        <v>101</v>
      </c>
      <c r="D230" t="s">
        <v>741</v>
      </c>
      <c r="E230" t="s">
        <v>602</v>
      </c>
      <c r="F230" t="s">
        <v>1185</v>
      </c>
      <c r="G230" s="83" t="s">
        <v>1257</v>
      </c>
      <c r="H230" s="83" t="s">
        <v>1257</v>
      </c>
      <c r="I230" s="83"/>
      <c r="J230" s="83"/>
      <c r="K230" s="83"/>
      <c r="L230" s="83"/>
      <c r="M230" s="83"/>
      <c r="N230" s="83"/>
      <c r="O230" s="83" t="s">
        <v>1257</v>
      </c>
      <c r="P230" s="84">
        <v>0</v>
      </c>
      <c r="Q230" s="30">
        <f t="shared" si="50"/>
        <v>0</v>
      </c>
      <c r="R230" s="28">
        <f t="shared" si="44"/>
        <v>0</v>
      </c>
      <c r="S230" s="28">
        <f t="shared" si="49"/>
        <v>0</v>
      </c>
      <c r="T230" s="28">
        <f t="shared" si="45"/>
        <v>0</v>
      </c>
      <c r="U230" s="164" t="s">
        <v>1185</v>
      </c>
      <c r="V230" s="27">
        <f t="shared" si="52"/>
        <v>0</v>
      </c>
      <c r="W230" s="30"/>
      <c r="X230" s="30"/>
      <c r="Y230" s="28">
        <f t="shared" si="46"/>
        <v>0</v>
      </c>
      <c r="Z230" s="28">
        <f t="shared" si="51"/>
        <v>0</v>
      </c>
      <c r="AA230" s="28">
        <f t="shared" si="47"/>
        <v>0</v>
      </c>
      <c r="AB230" s="21" t="str">
        <f t="shared" si="48"/>
        <v>Close Project</v>
      </c>
    </row>
    <row r="231" spans="1:28" hidden="1" x14ac:dyDescent="0.2">
      <c r="A231" s="14">
        <f t="shared" si="43"/>
        <v>2020</v>
      </c>
      <c r="B231" t="s">
        <v>3616</v>
      </c>
      <c r="C231" t="s">
        <v>101</v>
      </c>
      <c r="D231" t="s">
        <v>741</v>
      </c>
      <c r="E231" t="s">
        <v>599</v>
      </c>
      <c r="F231" t="s">
        <v>1185</v>
      </c>
      <c r="G231" s="83" t="s">
        <v>1257</v>
      </c>
      <c r="H231" s="83" t="s">
        <v>1257</v>
      </c>
      <c r="I231" s="83"/>
      <c r="J231" s="83"/>
      <c r="K231" s="83"/>
      <c r="L231" s="83"/>
      <c r="M231" s="83"/>
      <c r="N231" s="83"/>
      <c r="O231" s="83" t="s">
        <v>1257</v>
      </c>
      <c r="P231" s="84">
        <v>23437.369999999995</v>
      </c>
      <c r="Q231" s="30">
        <f t="shared" si="50"/>
        <v>0</v>
      </c>
      <c r="R231" s="28">
        <f t="shared" si="44"/>
        <v>0</v>
      </c>
      <c r="S231" s="28">
        <f t="shared" si="49"/>
        <v>0</v>
      </c>
      <c r="T231" s="28">
        <f t="shared" si="45"/>
        <v>23437.369999999995</v>
      </c>
      <c r="U231" s="164" t="s">
        <v>1185</v>
      </c>
      <c r="V231" s="27">
        <f t="shared" si="52"/>
        <v>0</v>
      </c>
      <c r="W231" s="30"/>
      <c r="X231" s="30"/>
      <c r="Y231" s="28">
        <f t="shared" si="46"/>
        <v>0</v>
      </c>
      <c r="Z231" s="28">
        <f t="shared" si="51"/>
        <v>0</v>
      </c>
      <c r="AA231" s="28">
        <f t="shared" si="47"/>
        <v>23437.369999999995</v>
      </c>
      <c r="AB231" s="21" t="str">
        <f t="shared" si="48"/>
        <v>Close Project</v>
      </c>
    </row>
    <row r="232" spans="1:28" hidden="1" x14ac:dyDescent="0.2">
      <c r="A232" s="14">
        <f t="shared" si="43"/>
        <v>2020</v>
      </c>
      <c r="B232" t="s">
        <v>3617</v>
      </c>
      <c r="C232" t="s">
        <v>101</v>
      </c>
      <c r="D232" t="s">
        <v>741</v>
      </c>
      <c r="E232" t="s">
        <v>601</v>
      </c>
      <c r="F232" t="s">
        <v>1185</v>
      </c>
      <c r="G232" s="83" t="s">
        <v>1257</v>
      </c>
      <c r="H232" s="83" t="s">
        <v>1257</v>
      </c>
      <c r="I232" s="83"/>
      <c r="J232" s="83"/>
      <c r="K232" s="83"/>
      <c r="L232" s="83"/>
      <c r="M232" s="83"/>
      <c r="N232" s="83"/>
      <c r="O232" s="83" t="s">
        <v>1257</v>
      </c>
      <c r="P232" s="84">
        <v>-23437.370000000003</v>
      </c>
      <c r="Q232" s="30">
        <f t="shared" si="50"/>
        <v>0</v>
      </c>
      <c r="R232" s="28">
        <f t="shared" si="44"/>
        <v>0</v>
      </c>
      <c r="S232" s="28">
        <f t="shared" si="49"/>
        <v>0</v>
      </c>
      <c r="T232" s="28">
        <f t="shared" si="45"/>
        <v>-23437.370000000003</v>
      </c>
      <c r="U232" s="164" t="s">
        <v>1185</v>
      </c>
      <c r="V232" s="27">
        <f t="shared" si="52"/>
        <v>0</v>
      </c>
      <c r="W232" s="30"/>
      <c r="X232" s="30"/>
      <c r="Y232" s="28">
        <f t="shared" si="46"/>
        <v>0</v>
      </c>
      <c r="Z232" s="28">
        <f t="shared" si="51"/>
        <v>0</v>
      </c>
      <c r="AA232" s="28">
        <f t="shared" si="47"/>
        <v>-23437.370000000003</v>
      </c>
      <c r="AB232" s="21" t="str">
        <f t="shared" si="48"/>
        <v>Close Project</v>
      </c>
    </row>
    <row r="233" spans="1:28" hidden="1" x14ac:dyDescent="0.2">
      <c r="A233" s="14">
        <f t="shared" si="43"/>
        <v>2020</v>
      </c>
      <c r="B233" t="s">
        <v>2935</v>
      </c>
      <c r="C233" t="s">
        <v>169</v>
      </c>
      <c r="D233" t="s">
        <v>744</v>
      </c>
      <c r="E233" t="s">
        <v>584</v>
      </c>
      <c r="F233" t="s">
        <v>2627</v>
      </c>
      <c r="G233" s="83" t="s">
        <v>1257</v>
      </c>
      <c r="H233" s="83" t="s">
        <v>1257</v>
      </c>
      <c r="I233" s="83"/>
      <c r="J233" s="83"/>
      <c r="K233" s="83"/>
      <c r="L233" s="83"/>
      <c r="M233" s="83"/>
      <c r="N233" s="83"/>
      <c r="O233" s="83" t="s">
        <v>1257</v>
      </c>
      <c r="P233" s="84" t="s">
        <v>1257</v>
      </c>
      <c r="Q233" s="30">
        <f t="shared" si="50"/>
        <v>0</v>
      </c>
      <c r="R233" s="28">
        <f t="shared" si="44"/>
        <v>0</v>
      </c>
      <c r="S233" s="28">
        <f t="shared" si="49"/>
        <v>0</v>
      </c>
      <c r="T233" s="28" t="str">
        <f t="shared" si="45"/>
        <v/>
      </c>
      <c r="U233" s="164" t="s">
        <v>1185</v>
      </c>
      <c r="V233" s="27">
        <f t="shared" si="52"/>
        <v>0</v>
      </c>
      <c r="W233" s="30"/>
      <c r="X233" s="30"/>
      <c r="Y233" s="28">
        <f t="shared" si="46"/>
        <v>0</v>
      </c>
      <c r="Z233" s="28">
        <f t="shared" ref="Z233:Z250" si="53">IFERROR(G233-SUM(V233:X233)-Y233,0)</f>
        <v>0</v>
      </c>
      <c r="AA233" s="28" t="str">
        <f t="shared" si="47"/>
        <v/>
      </c>
      <c r="AB233" s="21" t="str">
        <f t="shared" si="48"/>
        <v>Close Project</v>
      </c>
    </row>
    <row r="234" spans="1:28" hidden="1" x14ac:dyDescent="0.2">
      <c r="A234" s="14">
        <f t="shared" si="43"/>
        <v>2020</v>
      </c>
      <c r="B234" t="s">
        <v>5277</v>
      </c>
      <c r="C234" t="s">
        <v>274</v>
      </c>
      <c r="D234" t="s">
        <v>746</v>
      </c>
      <c r="E234" t="s">
        <v>587</v>
      </c>
      <c r="F234" t="s">
        <v>2627</v>
      </c>
      <c r="G234" s="83" t="s">
        <v>1257</v>
      </c>
      <c r="H234" s="83" t="s">
        <v>1257</v>
      </c>
      <c r="I234" s="83"/>
      <c r="J234" s="83"/>
      <c r="K234" s="83"/>
      <c r="L234" s="83"/>
      <c r="M234" s="83"/>
      <c r="N234" s="83"/>
      <c r="O234" s="83" t="s">
        <v>1257</v>
      </c>
      <c r="P234" s="84" t="s">
        <v>1257</v>
      </c>
      <c r="Q234" s="30">
        <f t="shared" si="50"/>
        <v>0</v>
      </c>
      <c r="R234" s="28">
        <f t="shared" si="44"/>
        <v>0</v>
      </c>
      <c r="S234" s="28">
        <f t="shared" si="49"/>
        <v>0</v>
      </c>
      <c r="T234" s="28" t="str">
        <f t="shared" si="45"/>
        <v/>
      </c>
      <c r="U234" s="164" t="s">
        <v>1185</v>
      </c>
      <c r="V234" s="27">
        <f t="shared" si="52"/>
        <v>0</v>
      </c>
      <c r="W234" s="30"/>
      <c r="X234" s="30"/>
      <c r="Y234" s="28">
        <f t="shared" si="46"/>
        <v>0</v>
      </c>
      <c r="Z234" s="28">
        <f t="shared" si="53"/>
        <v>0</v>
      </c>
      <c r="AA234" s="28" t="str">
        <f t="shared" si="47"/>
        <v/>
      </c>
      <c r="AB234" s="21" t="str">
        <f t="shared" si="48"/>
        <v>Close Project</v>
      </c>
    </row>
    <row r="235" spans="1:28" hidden="1" x14ac:dyDescent="0.2">
      <c r="A235" s="14">
        <f t="shared" si="43"/>
        <v>2020</v>
      </c>
      <c r="B235" t="s">
        <v>2937</v>
      </c>
      <c r="C235" t="s">
        <v>411</v>
      </c>
      <c r="D235" t="s">
        <v>747</v>
      </c>
      <c r="E235" t="s">
        <v>594</v>
      </c>
      <c r="F235" t="s">
        <v>2627</v>
      </c>
      <c r="G235" s="83" t="s">
        <v>1257</v>
      </c>
      <c r="H235" s="83" t="s">
        <v>1257</v>
      </c>
      <c r="I235" s="83"/>
      <c r="J235" s="83"/>
      <c r="K235" s="83"/>
      <c r="L235" s="83"/>
      <c r="M235" s="83"/>
      <c r="N235" s="83"/>
      <c r="O235" s="83" t="s">
        <v>1257</v>
      </c>
      <c r="P235" s="84" t="s">
        <v>1257</v>
      </c>
      <c r="Q235" s="30">
        <f t="shared" si="50"/>
        <v>0</v>
      </c>
      <c r="R235" s="28">
        <f t="shared" si="44"/>
        <v>0</v>
      </c>
      <c r="S235" s="28">
        <f t="shared" si="49"/>
        <v>0</v>
      </c>
      <c r="T235" s="28" t="str">
        <f t="shared" si="45"/>
        <v/>
      </c>
      <c r="U235" s="164" t="s">
        <v>1185</v>
      </c>
      <c r="V235" s="27">
        <f t="shared" si="52"/>
        <v>0</v>
      </c>
      <c r="W235" s="30"/>
      <c r="X235" s="30"/>
      <c r="Y235" s="28">
        <f t="shared" si="46"/>
        <v>0</v>
      </c>
      <c r="Z235" s="28">
        <f t="shared" si="53"/>
        <v>0</v>
      </c>
      <c r="AA235" s="28" t="str">
        <f t="shared" si="47"/>
        <v/>
      </c>
      <c r="AB235" s="21" t="str">
        <f t="shared" si="48"/>
        <v>Close Project</v>
      </c>
    </row>
    <row r="236" spans="1:28" hidden="1" x14ac:dyDescent="0.2">
      <c r="A236" s="14">
        <f t="shared" si="43"/>
        <v>2020</v>
      </c>
      <c r="B236" t="s">
        <v>2938</v>
      </c>
      <c r="C236" t="s">
        <v>411</v>
      </c>
      <c r="D236" t="s">
        <v>747</v>
      </c>
      <c r="E236" t="s">
        <v>596</v>
      </c>
      <c r="F236" t="s">
        <v>2627</v>
      </c>
      <c r="G236" s="83" t="s">
        <v>1257</v>
      </c>
      <c r="H236" s="83" t="s">
        <v>1257</v>
      </c>
      <c r="I236" s="83"/>
      <c r="J236" s="83"/>
      <c r="K236" s="83"/>
      <c r="L236" s="83"/>
      <c r="M236" s="83"/>
      <c r="N236" s="83"/>
      <c r="O236" s="83" t="s">
        <v>1257</v>
      </c>
      <c r="P236" s="84" t="s">
        <v>1257</v>
      </c>
      <c r="Q236" s="30">
        <f t="shared" si="50"/>
        <v>0</v>
      </c>
      <c r="R236" s="28">
        <f t="shared" si="44"/>
        <v>0</v>
      </c>
      <c r="S236" s="28">
        <f t="shared" si="49"/>
        <v>0</v>
      </c>
      <c r="T236" s="28" t="str">
        <f t="shared" si="45"/>
        <v/>
      </c>
      <c r="U236" s="164" t="s">
        <v>1185</v>
      </c>
      <c r="V236" s="27">
        <f t="shared" si="52"/>
        <v>0</v>
      </c>
      <c r="W236" s="30"/>
      <c r="X236" s="30"/>
      <c r="Y236" s="28">
        <f t="shared" si="46"/>
        <v>0</v>
      </c>
      <c r="Z236" s="28">
        <f t="shared" si="53"/>
        <v>0</v>
      </c>
      <c r="AA236" s="28" t="str">
        <f t="shared" si="47"/>
        <v/>
      </c>
      <c r="AB236" s="21" t="str">
        <f t="shared" si="48"/>
        <v>Close Project</v>
      </c>
    </row>
    <row r="237" spans="1:28" hidden="1" x14ac:dyDescent="0.2">
      <c r="A237" s="14">
        <f t="shared" si="43"/>
        <v>2020</v>
      </c>
      <c r="B237" t="s">
        <v>2939</v>
      </c>
      <c r="C237" t="s">
        <v>411</v>
      </c>
      <c r="D237" t="s">
        <v>747</v>
      </c>
      <c r="E237" t="s">
        <v>597</v>
      </c>
      <c r="F237" t="s">
        <v>2627</v>
      </c>
      <c r="G237" s="83" t="s">
        <v>1257</v>
      </c>
      <c r="H237" s="83" t="s">
        <v>1257</v>
      </c>
      <c r="I237" s="83"/>
      <c r="J237" s="83"/>
      <c r="K237" s="83"/>
      <c r="L237" s="83"/>
      <c r="M237" s="83"/>
      <c r="N237" s="83"/>
      <c r="O237" s="83" t="s">
        <v>1257</v>
      </c>
      <c r="P237" s="84" t="s">
        <v>1257</v>
      </c>
      <c r="Q237" s="30">
        <f t="shared" si="50"/>
        <v>0</v>
      </c>
      <c r="R237" s="28">
        <f t="shared" si="44"/>
        <v>0</v>
      </c>
      <c r="S237" s="28">
        <f t="shared" si="49"/>
        <v>0</v>
      </c>
      <c r="T237" s="28" t="str">
        <f t="shared" si="45"/>
        <v/>
      </c>
      <c r="U237" s="164" t="s">
        <v>1185</v>
      </c>
      <c r="V237" s="27">
        <f t="shared" si="52"/>
        <v>0</v>
      </c>
      <c r="W237" s="30"/>
      <c r="X237" s="30"/>
      <c r="Y237" s="28">
        <f t="shared" si="46"/>
        <v>0</v>
      </c>
      <c r="Z237" s="28">
        <f t="shared" si="53"/>
        <v>0</v>
      </c>
      <c r="AA237" s="28" t="str">
        <f t="shared" si="47"/>
        <v/>
      </c>
      <c r="AB237" s="21" t="str">
        <f t="shared" si="48"/>
        <v>Close Project</v>
      </c>
    </row>
    <row r="238" spans="1:28" hidden="1" x14ac:dyDescent="0.2">
      <c r="A238" s="14">
        <f t="shared" si="43"/>
        <v>2020</v>
      </c>
      <c r="B238" t="s">
        <v>2940</v>
      </c>
      <c r="C238" t="s">
        <v>411</v>
      </c>
      <c r="D238" t="s">
        <v>747</v>
      </c>
      <c r="E238" t="s">
        <v>598</v>
      </c>
      <c r="F238" t="s">
        <v>2627</v>
      </c>
      <c r="G238" s="83" t="s">
        <v>1257</v>
      </c>
      <c r="H238" s="83" t="s">
        <v>1257</v>
      </c>
      <c r="I238" s="83"/>
      <c r="J238" s="83"/>
      <c r="K238" s="83"/>
      <c r="L238" s="83"/>
      <c r="M238" s="83"/>
      <c r="N238" s="83"/>
      <c r="O238" s="83" t="s">
        <v>1257</v>
      </c>
      <c r="P238" s="84" t="s">
        <v>1257</v>
      </c>
      <c r="Q238" s="30">
        <f t="shared" si="50"/>
        <v>0</v>
      </c>
      <c r="R238" s="28">
        <f t="shared" si="44"/>
        <v>0</v>
      </c>
      <c r="S238" s="28">
        <f t="shared" si="49"/>
        <v>0</v>
      </c>
      <c r="T238" s="28" t="str">
        <f t="shared" si="45"/>
        <v/>
      </c>
      <c r="U238" s="164" t="s">
        <v>1185</v>
      </c>
      <c r="V238" s="27">
        <f t="shared" si="52"/>
        <v>0</v>
      </c>
      <c r="W238" s="30"/>
      <c r="X238" s="30"/>
      <c r="Y238" s="28">
        <f t="shared" si="46"/>
        <v>0</v>
      </c>
      <c r="Z238" s="28">
        <f t="shared" si="53"/>
        <v>0</v>
      </c>
      <c r="AA238" s="28" t="str">
        <f t="shared" si="47"/>
        <v/>
      </c>
      <c r="AB238" s="21" t="str">
        <f t="shared" si="48"/>
        <v>Close Project</v>
      </c>
    </row>
    <row r="239" spans="1:28" hidden="1" x14ac:dyDescent="0.2">
      <c r="A239" s="14">
        <f t="shared" si="43"/>
        <v>2020</v>
      </c>
      <c r="B239" t="s">
        <v>2941</v>
      </c>
      <c r="C239" t="s">
        <v>411</v>
      </c>
      <c r="D239" t="s">
        <v>747</v>
      </c>
      <c r="E239" t="s">
        <v>589</v>
      </c>
      <c r="F239" t="s">
        <v>2627</v>
      </c>
      <c r="G239" s="83" t="s">
        <v>1257</v>
      </c>
      <c r="H239" s="83" t="s">
        <v>1257</v>
      </c>
      <c r="I239" s="83"/>
      <c r="J239" s="83"/>
      <c r="K239" s="83"/>
      <c r="L239" s="83"/>
      <c r="M239" s="83"/>
      <c r="N239" s="83"/>
      <c r="O239" s="83" t="s">
        <v>1257</v>
      </c>
      <c r="P239" s="84" t="s">
        <v>1257</v>
      </c>
      <c r="Q239" s="30">
        <f t="shared" si="50"/>
        <v>0</v>
      </c>
      <c r="R239" s="28">
        <f t="shared" si="44"/>
        <v>0</v>
      </c>
      <c r="S239" s="28">
        <f t="shared" si="49"/>
        <v>0</v>
      </c>
      <c r="T239" s="28" t="str">
        <f t="shared" si="45"/>
        <v/>
      </c>
      <c r="U239" s="164" t="s">
        <v>1185</v>
      </c>
      <c r="V239" s="27">
        <f t="shared" si="52"/>
        <v>0</v>
      </c>
      <c r="W239" s="30"/>
      <c r="X239" s="30"/>
      <c r="Y239" s="28">
        <f t="shared" si="46"/>
        <v>0</v>
      </c>
      <c r="Z239" s="28">
        <f t="shared" si="53"/>
        <v>0</v>
      </c>
      <c r="AA239" s="28" t="str">
        <f t="shared" si="47"/>
        <v/>
      </c>
      <c r="AB239" s="21" t="str">
        <f t="shared" si="48"/>
        <v>Close Project</v>
      </c>
    </row>
    <row r="240" spans="1:28" hidden="1" x14ac:dyDescent="0.2">
      <c r="A240" s="14">
        <f t="shared" si="43"/>
        <v>2020</v>
      </c>
      <c r="B240" t="s">
        <v>2943</v>
      </c>
      <c r="C240" t="s">
        <v>411</v>
      </c>
      <c r="D240" t="s">
        <v>747</v>
      </c>
      <c r="E240" t="s">
        <v>603</v>
      </c>
      <c r="F240" t="s">
        <v>2627</v>
      </c>
      <c r="G240" s="83" t="s">
        <v>1257</v>
      </c>
      <c r="H240" s="83" t="s">
        <v>1257</v>
      </c>
      <c r="I240" s="83"/>
      <c r="J240" s="83"/>
      <c r="K240" s="83"/>
      <c r="L240" s="83"/>
      <c r="M240" s="83"/>
      <c r="N240" s="83"/>
      <c r="O240" s="83" t="s">
        <v>1257</v>
      </c>
      <c r="P240" s="84" t="s">
        <v>1257</v>
      </c>
      <c r="Q240" s="30">
        <f t="shared" si="50"/>
        <v>0</v>
      </c>
      <c r="R240" s="28">
        <f t="shared" si="44"/>
        <v>0</v>
      </c>
      <c r="S240" s="28">
        <f t="shared" si="49"/>
        <v>0</v>
      </c>
      <c r="T240" s="28" t="str">
        <f t="shared" si="45"/>
        <v/>
      </c>
      <c r="U240" s="164" t="s">
        <v>1185</v>
      </c>
      <c r="V240" s="27">
        <f t="shared" si="52"/>
        <v>0</v>
      </c>
      <c r="W240" s="30"/>
      <c r="X240" s="30"/>
      <c r="Y240" s="28">
        <f t="shared" si="46"/>
        <v>0</v>
      </c>
      <c r="Z240" s="28">
        <f t="shared" si="53"/>
        <v>0</v>
      </c>
      <c r="AA240" s="28" t="str">
        <f t="shared" si="47"/>
        <v/>
      </c>
      <c r="AB240" s="21" t="str">
        <f t="shared" si="48"/>
        <v>Close Project</v>
      </c>
    </row>
    <row r="241" spans="1:28" hidden="1" x14ac:dyDescent="0.2">
      <c r="A241" s="14">
        <f t="shared" si="43"/>
        <v>2020</v>
      </c>
      <c r="B241" t="s">
        <v>2944</v>
      </c>
      <c r="C241" t="s">
        <v>411</v>
      </c>
      <c r="D241" t="s">
        <v>747</v>
      </c>
      <c r="E241" t="s">
        <v>621</v>
      </c>
      <c r="F241" t="s">
        <v>2627</v>
      </c>
      <c r="G241" s="83" t="s">
        <v>1257</v>
      </c>
      <c r="H241" s="83" t="s">
        <v>1257</v>
      </c>
      <c r="I241" s="83"/>
      <c r="J241" s="83"/>
      <c r="K241" s="83"/>
      <c r="L241" s="83"/>
      <c r="M241" s="83"/>
      <c r="N241" s="83"/>
      <c r="O241" s="83" t="s">
        <v>1257</v>
      </c>
      <c r="P241" s="84" t="s">
        <v>1257</v>
      </c>
      <c r="Q241" s="30">
        <f t="shared" si="50"/>
        <v>0</v>
      </c>
      <c r="R241" s="28">
        <f t="shared" si="44"/>
        <v>0</v>
      </c>
      <c r="S241" s="28">
        <f t="shared" si="49"/>
        <v>0</v>
      </c>
      <c r="T241" s="28" t="str">
        <f t="shared" si="45"/>
        <v/>
      </c>
      <c r="U241" s="164" t="s">
        <v>1185</v>
      </c>
      <c r="V241" s="27">
        <f t="shared" si="52"/>
        <v>0</v>
      </c>
      <c r="W241" s="30"/>
      <c r="X241" s="30"/>
      <c r="Y241" s="28">
        <f t="shared" si="46"/>
        <v>0</v>
      </c>
      <c r="Z241" s="28">
        <f t="shared" si="53"/>
        <v>0</v>
      </c>
      <c r="AA241" s="28" t="str">
        <f t="shared" si="47"/>
        <v/>
      </c>
      <c r="AB241" s="21" t="str">
        <f t="shared" si="48"/>
        <v>Close Project</v>
      </c>
    </row>
    <row r="242" spans="1:28" hidden="1" x14ac:dyDescent="0.2">
      <c r="A242" s="14">
        <f t="shared" si="43"/>
        <v>2020</v>
      </c>
      <c r="B242" t="s">
        <v>2945</v>
      </c>
      <c r="C242" t="s">
        <v>411</v>
      </c>
      <c r="D242" t="s">
        <v>747</v>
      </c>
      <c r="E242" t="s">
        <v>602</v>
      </c>
      <c r="F242" t="s">
        <v>2627</v>
      </c>
      <c r="G242" s="83" t="s">
        <v>1257</v>
      </c>
      <c r="H242" s="83" t="s">
        <v>1257</v>
      </c>
      <c r="I242" s="83"/>
      <c r="J242" s="83"/>
      <c r="K242" s="83"/>
      <c r="L242" s="83"/>
      <c r="M242" s="83"/>
      <c r="N242" s="83"/>
      <c r="O242" s="83" t="s">
        <v>1257</v>
      </c>
      <c r="P242" s="84" t="s">
        <v>1257</v>
      </c>
      <c r="Q242" s="30">
        <f t="shared" si="50"/>
        <v>0</v>
      </c>
      <c r="R242" s="28">
        <f t="shared" si="44"/>
        <v>0</v>
      </c>
      <c r="S242" s="28">
        <f t="shared" si="49"/>
        <v>0</v>
      </c>
      <c r="T242" s="28" t="str">
        <f t="shared" si="45"/>
        <v/>
      </c>
      <c r="U242" s="164" t="s">
        <v>1185</v>
      </c>
      <c r="V242" s="27">
        <f t="shared" si="52"/>
        <v>0</v>
      </c>
      <c r="W242" s="30"/>
      <c r="X242" s="30"/>
      <c r="Y242" s="28">
        <f t="shared" si="46"/>
        <v>0</v>
      </c>
      <c r="Z242" s="28">
        <f t="shared" si="53"/>
        <v>0</v>
      </c>
      <c r="AA242" s="28" t="str">
        <f t="shared" si="47"/>
        <v/>
      </c>
      <c r="AB242" s="21" t="str">
        <f t="shared" si="48"/>
        <v>Close Project</v>
      </c>
    </row>
    <row r="243" spans="1:28" hidden="1" x14ac:dyDescent="0.2">
      <c r="A243" s="14">
        <f t="shared" si="43"/>
        <v>2020</v>
      </c>
      <c r="B243" t="s">
        <v>5472</v>
      </c>
      <c r="C243" t="s">
        <v>411</v>
      </c>
      <c r="D243" t="s">
        <v>747</v>
      </c>
      <c r="E243" t="s">
        <v>595</v>
      </c>
      <c r="F243" t="s">
        <v>1185</v>
      </c>
      <c r="G243" s="83" t="s">
        <v>1257</v>
      </c>
      <c r="H243" s="83" t="s">
        <v>1257</v>
      </c>
      <c r="I243" s="83"/>
      <c r="J243" s="83"/>
      <c r="K243" s="83"/>
      <c r="L243" s="83"/>
      <c r="M243" s="83"/>
      <c r="N243" s="83"/>
      <c r="O243" s="83" t="s">
        <v>1257</v>
      </c>
      <c r="P243" s="84">
        <v>0</v>
      </c>
      <c r="Q243" s="30">
        <f t="shared" si="50"/>
        <v>0</v>
      </c>
      <c r="R243" s="28">
        <f t="shared" si="44"/>
        <v>0</v>
      </c>
      <c r="S243" s="28">
        <f t="shared" si="49"/>
        <v>0</v>
      </c>
      <c r="T243" s="28">
        <f t="shared" si="45"/>
        <v>0</v>
      </c>
      <c r="U243" s="164" t="s">
        <v>1185</v>
      </c>
      <c r="V243" s="27">
        <f t="shared" si="52"/>
        <v>0</v>
      </c>
      <c r="W243" s="30"/>
      <c r="X243" s="30"/>
      <c r="Y243" s="28">
        <f t="shared" si="46"/>
        <v>0</v>
      </c>
      <c r="Z243" s="28">
        <f t="shared" si="53"/>
        <v>0</v>
      </c>
      <c r="AA243" s="28">
        <f t="shared" si="47"/>
        <v>0</v>
      </c>
      <c r="AB243" s="21" t="str">
        <f t="shared" si="48"/>
        <v>Close Project</v>
      </c>
    </row>
    <row r="244" spans="1:28" hidden="1" x14ac:dyDescent="0.2">
      <c r="A244" s="14">
        <f t="shared" si="43"/>
        <v>2020</v>
      </c>
      <c r="B244" t="s">
        <v>5473</v>
      </c>
      <c r="C244" t="s">
        <v>411</v>
      </c>
      <c r="D244" t="s">
        <v>747</v>
      </c>
      <c r="E244" t="s">
        <v>600</v>
      </c>
      <c r="F244" t="s">
        <v>1185</v>
      </c>
      <c r="G244" s="83" t="s">
        <v>1257</v>
      </c>
      <c r="H244" s="83" t="s">
        <v>1257</v>
      </c>
      <c r="I244" s="83"/>
      <c r="J244" s="83"/>
      <c r="K244" s="83"/>
      <c r="L244" s="83"/>
      <c r="M244" s="83"/>
      <c r="N244" s="83"/>
      <c r="O244" s="83" t="s">
        <v>1257</v>
      </c>
      <c r="P244" s="84">
        <v>0</v>
      </c>
      <c r="Q244" s="30">
        <f t="shared" si="50"/>
        <v>0</v>
      </c>
      <c r="R244" s="28">
        <f t="shared" si="44"/>
        <v>0</v>
      </c>
      <c r="S244" s="28">
        <f t="shared" si="49"/>
        <v>0</v>
      </c>
      <c r="T244" s="28">
        <f t="shared" si="45"/>
        <v>0</v>
      </c>
      <c r="U244" s="164" t="s">
        <v>1185</v>
      </c>
      <c r="V244" s="27">
        <f t="shared" si="52"/>
        <v>0</v>
      </c>
      <c r="W244" s="30"/>
      <c r="X244" s="30"/>
      <c r="Y244" s="28">
        <f t="shared" si="46"/>
        <v>0</v>
      </c>
      <c r="Z244" s="28">
        <f t="shared" si="53"/>
        <v>0</v>
      </c>
      <c r="AA244" s="28">
        <f t="shared" si="47"/>
        <v>0</v>
      </c>
      <c r="AB244" s="21" t="str">
        <f t="shared" si="48"/>
        <v>Close Project</v>
      </c>
    </row>
    <row r="245" spans="1:28" hidden="1" x14ac:dyDescent="0.2">
      <c r="A245" s="14">
        <f t="shared" si="43"/>
        <v>2020</v>
      </c>
      <c r="B245" t="s">
        <v>5474</v>
      </c>
      <c r="C245" t="s">
        <v>411</v>
      </c>
      <c r="D245" t="s">
        <v>747</v>
      </c>
      <c r="E245" t="s">
        <v>601</v>
      </c>
      <c r="F245" t="s">
        <v>1185</v>
      </c>
      <c r="G245" s="83" t="s">
        <v>1257</v>
      </c>
      <c r="H245" s="83" t="s">
        <v>1257</v>
      </c>
      <c r="I245" s="83"/>
      <c r="J245" s="83"/>
      <c r="K245" s="83"/>
      <c r="L245" s="83"/>
      <c r="M245" s="83"/>
      <c r="N245" s="83"/>
      <c r="O245" s="83" t="s">
        <v>1257</v>
      </c>
      <c r="P245" s="84">
        <v>0</v>
      </c>
      <c r="Q245" s="30">
        <f t="shared" si="50"/>
        <v>0</v>
      </c>
      <c r="R245" s="28">
        <f t="shared" si="44"/>
        <v>0</v>
      </c>
      <c r="S245" s="28">
        <f t="shared" si="49"/>
        <v>0</v>
      </c>
      <c r="T245" s="28">
        <f t="shared" si="45"/>
        <v>0</v>
      </c>
      <c r="U245" s="164" t="s">
        <v>1185</v>
      </c>
      <c r="V245" s="27">
        <f t="shared" si="52"/>
        <v>0</v>
      </c>
      <c r="W245" s="30"/>
      <c r="X245" s="30"/>
      <c r="Y245" s="28">
        <f t="shared" si="46"/>
        <v>0</v>
      </c>
      <c r="Z245" s="28">
        <f t="shared" si="53"/>
        <v>0</v>
      </c>
      <c r="AA245" s="28">
        <f t="shared" si="47"/>
        <v>0</v>
      </c>
      <c r="AB245" s="21" t="str">
        <f t="shared" si="48"/>
        <v>Close Project</v>
      </c>
    </row>
    <row r="246" spans="1:28" hidden="1" x14ac:dyDescent="0.2">
      <c r="A246" s="14">
        <f t="shared" si="43"/>
        <v>2020</v>
      </c>
      <c r="B246" t="s">
        <v>5475</v>
      </c>
      <c r="C246" t="s">
        <v>411</v>
      </c>
      <c r="D246" t="s">
        <v>747</v>
      </c>
      <c r="E246" t="s">
        <v>602</v>
      </c>
      <c r="F246" t="s">
        <v>1185</v>
      </c>
      <c r="G246" s="83" t="s">
        <v>1257</v>
      </c>
      <c r="H246" s="83" t="s">
        <v>1257</v>
      </c>
      <c r="I246" s="83"/>
      <c r="J246" s="83"/>
      <c r="K246" s="83"/>
      <c r="L246" s="83"/>
      <c r="M246" s="83"/>
      <c r="N246" s="83"/>
      <c r="O246" s="83" t="s">
        <v>1257</v>
      </c>
      <c r="P246" s="84">
        <v>0</v>
      </c>
      <c r="Q246" s="30">
        <f t="shared" si="50"/>
        <v>0</v>
      </c>
      <c r="R246" s="28">
        <f t="shared" si="44"/>
        <v>0</v>
      </c>
      <c r="S246" s="28">
        <f t="shared" si="49"/>
        <v>0</v>
      </c>
      <c r="T246" s="28">
        <f t="shared" si="45"/>
        <v>0</v>
      </c>
      <c r="U246" s="164" t="s">
        <v>1185</v>
      </c>
      <c r="V246" s="27">
        <f t="shared" si="52"/>
        <v>0</v>
      </c>
      <c r="W246" s="30"/>
      <c r="X246" s="30"/>
      <c r="Y246" s="28">
        <f t="shared" si="46"/>
        <v>0</v>
      </c>
      <c r="Z246" s="28">
        <f t="shared" si="53"/>
        <v>0</v>
      </c>
      <c r="AA246" s="28">
        <f t="shared" si="47"/>
        <v>0</v>
      </c>
      <c r="AB246" s="21" t="str">
        <f t="shared" si="48"/>
        <v>Close Project</v>
      </c>
    </row>
    <row r="247" spans="1:28" hidden="1" x14ac:dyDescent="0.2">
      <c r="A247" s="14">
        <f t="shared" si="43"/>
        <v>2020</v>
      </c>
      <c r="B247" t="s">
        <v>5476</v>
      </c>
      <c r="C247" t="s">
        <v>411</v>
      </c>
      <c r="D247" t="s">
        <v>747</v>
      </c>
      <c r="E247" t="s">
        <v>599</v>
      </c>
      <c r="F247" t="s">
        <v>1185</v>
      </c>
      <c r="G247" s="83" t="s">
        <v>1257</v>
      </c>
      <c r="H247" s="83" t="s">
        <v>1257</v>
      </c>
      <c r="I247" s="83"/>
      <c r="J247" s="83"/>
      <c r="K247" s="83"/>
      <c r="L247" s="83"/>
      <c r="M247" s="83"/>
      <c r="N247" s="83"/>
      <c r="O247" s="83" t="s">
        <v>1257</v>
      </c>
      <c r="P247" s="84">
        <v>9438.1900000000023</v>
      </c>
      <c r="Q247" s="30">
        <f t="shared" si="50"/>
        <v>0</v>
      </c>
      <c r="R247" s="28">
        <f t="shared" si="44"/>
        <v>0</v>
      </c>
      <c r="S247" s="28">
        <f t="shared" si="49"/>
        <v>0</v>
      </c>
      <c r="T247" s="28">
        <f t="shared" si="45"/>
        <v>9438.1900000000023</v>
      </c>
      <c r="U247" s="164" t="s">
        <v>1185</v>
      </c>
      <c r="V247" s="27">
        <f t="shared" si="52"/>
        <v>0</v>
      </c>
      <c r="W247" s="30"/>
      <c r="X247" s="30"/>
      <c r="Y247" s="28">
        <f t="shared" si="46"/>
        <v>0</v>
      </c>
      <c r="Z247" s="28">
        <f t="shared" si="53"/>
        <v>0</v>
      </c>
      <c r="AA247" s="28">
        <f t="shared" si="47"/>
        <v>9438.1900000000023</v>
      </c>
      <c r="AB247" s="21" t="str">
        <f t="shared" si="48"/>
        <v>Close Project</v>
      </c>
    </row>
    <row r="248" spans="1:28" hidden="1" x14ac:dyDescent="0.2">
      <c r="A248" s="14">
        <f t="shared" si="43"/>
        <v>2020</v>
      </c>
      <c r="B248" t="s">
        <v>5477</v>
      </c>
      <c r="C248" t="s">
        <v>411</v>
      </c>
      <c r="D248" t="s">
        <v>747</v>
      </c>
      <c r="E248" t="s">
        <v>601</v>
      </c>
      <c r="F248" t="s">
        <v>1185</v>
      </c>
      <c r="G248" s="83" t="s">
        <v>1257</v>
      </c>
      <c r="H248" s="83" t="s">
        <v>1257</v>
      </c>
      <c r="I248" s="83"/>
      <c r="J248" s="83"/>
      <c r="K248" s="83"/>
      <c r="L248" s="83"/>
      <c r="M248" s="83"/>
      <c r="N248" s="83"/>
      <c r="O248" s="83" t="s">
        <v>1257</v>
      </c>
      <c r="P248" s="84">
        <v>-9438.1899999999969</v>
      </c>
      <c r="Q248" s="30">
        <f t="shared" si="50"/>
        <v>0</v>
      </c>
      <c r="R248" s="28">
        <f t="shared" si="44"/>
        <v>0</v>
      </c>
      <c r="S248" s="28">
        <f t="shared" si="49"/>
        <v>0</v>
      </c>
      <c r="T248" s="28">
        <f t="shared" si="45"/>
        <v>-9438.1899999999969</v>
      </c>
      <c r="U248" s="164" t="s">
        <v>1185</v>
      </c>
      <c r="V248" s="27">
        <f t="shared" si="52"/>
        <v>0</v>
      </c>
      <c r="W248" s="30"/>
      <c r="X248" s="30"/>
      <c r="Y248" s="28">
        <f t="shared" si="46"/>
        <v>0</v>
      </c>
      <c r="Z248" s="28">
        <f t="shared" si="53"/>
        <v>0</v>
      </c>
      <c r="AA248" s="28">
        <f t="shared" si="47"/>
        <v>-9438.1899999999969</v>
      </c>
      <c r="AB248" s="21" t="str">
        <f t="shared" si="48"/>
        <v>Close Project</v>
      </c>
    </row>
    <row r="249" spans="1:28" hidden="1" x14ac:dyDescent="0.2">
      <c r="A249" s="14">
        <f t="shared" si="43"/>
        <v>2020</v>
      </c>
      <c r="B249" t="s">
        <v>4823</v>
      </c>
      <c r="C249" t="s">
        <v>20</v>
      </c>
      <c r="D249" t="s">
        <v>655</v>
      </c>
      <c r="E249" t="s">
        <v>10</v>
      </c>
      <c r="F249" t="s">
        <v>2627</v>
      </c>
      <c r="G249" s="106">
        <v>0</v>
      </c>
      <c r="H249" s="83">
        <v>0</v>
      </c>
      <c r="I249" s="83"/>
      <c r="J249" s="83"/>
      <c r="K249" s="83"/>
      <c r="L249" s="83"/>
      <c r="M249" s="83"/>
      <c r="N249" s="83"/>
      <c r="O249" s="83">
        <v>0</v>
      </c>
      <c r="P249" s="84" t="s">
        <v>1257</v>
      </c>
      <c r="Q249" s="30">
        <f t="shared" si="50"/>
        <v>0</v>
      </c>
      <c r="R249" s="28">
        <f t="shared" si="44"/>
        <v>0</v>
      </c>
      <c r="S249" s="28">
        <f t="shared" si="49"/>
        <v>0</v>
      </c>
      <c r="T249" s="28" t="str">
        <f t="shared" si="45"/>
        <v/>
      </c>
      <c r="U249" s="164" t="s">
        <v>1185</v>
      </c>
      <c r="V249" s="27">
        <f t="shared" si="52"/>
        <v>0</v>
      </c>
      <c r="W249" s="30"/>
      <c r="X249" s="30"/>
      <c r="Y249" s="28">
        <f t="shared" si="46"/>
        <v>0</v>
      </c>
      <c r="Z249" s="28">
        <f t="shared" si="53"/>
        <v>0</v>
      </c>
      <c r="AA249" s="28" t="str">
        <f t="shared" si="47"/>
        <v/>
      </c>
      <c r="AB249" s="21" t="str">
        <f t="shared" si="48"/>
        <v>Close Project</v>
      </c>
    </row>
    <row r="250" spans="1:28" hidden="1" x14ac:dyDescent="0.2">
      <c r="A250" s="14">
        <f t="shared" si="43"/>
        <v>2020</v>
      </c>
      <c r="B250" t="s">
        <v>4460</v>
      </c>
      <c r="C250" t="s">
        <v>9</v>
      </c>
      <c r="D250" t="s">
        <v>558</v>
      </c>
      <c r="E250" t="s">
        <v>10</v>
      </c>
      <c r="F250" t="s">
        <v>2627</v>
      </c>
      <c r="G250" s="106">
        <v>0</v>
      </c>
      <c r="H250" s="83">
        <v>0</v>
      </c>
      <c r="I250" s="83"/>
      <c r="J250" s="83"/>
      <c r="K250" s="83"/>
      <c r="L250" s="83"/>
      <c r="M250" s="83"/>
      <c r="N250" s="83"/>
      <c r="O250" s="83">
        <v>0</v>
      </c>
      <c r="P250" s="84" t="s">
        <v>1257</v>
      </c>
      <c r="Q250" s="30">
        <f t="shared" si="50"/>
        <v>0</v>
      </c>
      <c r="R250" s="28">
        <f t="shared" si="44"/>
        <v>0</v>
      </c>
      <c r="S250" s="28">
        <f t="shared" si="49"/>
        <v>0</v>
      </c>
      <c r="T250" s="28" t="str">
        <f t="shared" si="45"/>
        <v/>
      </c>
      <c r="U250" s="164" t="s">
        <v>1185</v>
      </c>
      <c r="V250" s="27">
        <f t="shared" si="52"/>
        <v>0</v>
      </c>
      <c r="W250" s="30"/>
      <c r="X250" s="30"/>
      <c r="Y250" s="28">
        <f t="shared" si="46"/>
        <v>0</v>
      </c>
      <c r="Z250" s="28">
        <f t="shared" si="53"/>
        <v>0</v>
      </c>
      <c r="AA250" s="28" t="str">
        <f t="shared" si="47"/>
        <v/>
      </c>
      <c r="AB250" s="21" t="str">
        <f t="shared" si="48"/>
        <v>Close Project</v>
      </c>
    </row>
    <row r="251" spans="1:28" hidden="1" x14ac:dyDescent="0.2">
      <c r="A251" s="14">
        <f t="shared" si="43"/>
        <v>2020</v>
      </c>
      <c r="B251" t="s">
        <v>3498</v>
      </c>
      <c r="C251" t="s">
        <v>3339</v>
      </c>
      <c r="D251" t="s">
        <v>3340</v>
      </c>
      <c r="E251" t="s">
        <v>10</v>
      </c>
      <c r="F251" t="s">
        <v>6222</v>
      </c>
      <c r="G251" s="106">
        <v>0</v>
      </c>
      <c r="H251" s="83">
        <v>0</v>
      </c>
      <c r="I251" s="83"/>
      <c r="J251" s="83"/>
      <c r="K251" s="83"/>
      <c r="L251" s="83"/>
      <c r="M251" s="83"/>
      <c r="N251" s="83"/>
      <c r="O251" s="83">
        <v>0</v>
      </c>
      <c r="P251" s="84" t="s">
        <v>1257</v>
      </c>
      <c r="Q251" s="30">
        <f t="shared" si="50"/>
        <v>0</v>
      </c>
      <c r="R251" s="28">
        <f t="shared" si="44"/>
        <v>0</v>
      </c>
      <c r="S251" s="28">
        <f t="shared" si="49"/>
        <v>0</v>
      </c>
      <c r="T251" s="28" t="str">
        <f t="shared" si="45"/>
        <v/>
      </c>
      <c r="U251" s="164" t="s">
        <v>1185</v>
      </c>
      <c r="V251" s="27">
        <f t="shared" si="52"/>
        <v>0</v>
      </c>
      <c r="W251" s="30"/>
      <c r="X251" s="30"/>
      <c r="Y251" s="28">
        <f t="shared" si="46"/>
        <v>0</v>
      </c>
      <c r="Z251" s="28">
        <f>IFERROR(H251-SUM(V251:X251)-Y251,0)</f>
        <v>0</v>
      </c>
      <c r="AA251" s="28" t="str">
        <f t="shared" si="47"/>
        <v/>
      </c>
      <c r="AB251" s="21" t="str">
        <f t="shared" si="48"/>
        <v>Close Project</v>
      </c>
    </row>
    <row r="252" spans="1:28" hidden="1" x14ac:dyDescent="0.2">
      <c r="A252" s="14">
        <f t="shared" si="43"/>
        <v>2020</v>
      </c>
      <c r="B252" t="s">
        <v>2716</v>
      </c>
      <c r="C252" t="s">
        <v>30</v>
      </c>
      <c r="D252" t="s">
        <v>673</v>
      </c>
      <c r="E252" t="s">
        <v>10</v>
      </c>
      <c r="F252" t="s">
        <v>2627</v>
      </c>
      <c r="G252" s="106">
        <v>0</v>
      </c>
      <c r="H252" s="83">
        <v>0</v>
      </c>
      <c r="I252" s="83"/>
      <c r="J252" s="83"/>
      <c r="K252" s="83"/>
      <c r="L252" s="83"/>
      <c r="M252" s="83"/>
      <c r="N252" s="83"/>
      <c r="O252" s="83">
        <v>0</v>
      </c>
      <c r="P252" s="84" t="s">
        <v>1257</v>
      </c>
      <c r="Q252" s="30">
        <f t="shared" si="50"/>
        <v>0</v>
      </c>
      <c r="R252" s="28">
        <f t="shared" si="44"/>
        <v>0</v>
      </c>
      <c r="S252" s="28">
        <f t="shared" si="49"/>
        <v>0</v>
      </c>
      <c r="T252" s="28" t="str">
        <f t="shared" si="45"/>
        <v/>
      </c>
      <c r="U252" s="164" t="s">
        <v>1185</v>
      </c>
      <c r="V252" s="27">
        <f t="shared" ref="V252:V257" si="54">Q252</f>
        <v>0</v>
      </c>
      <c r="W252" s="30"/>
      <c r="X252" s="30"/>
      <c r="Y252" s="28">
        <f t="shared" si="46"/>
        <v>0</v>
      </c>
      <c r="Z252" s="28">
        <f>IFERROR(G252-SUM(V252:X252)-Y252,0)</f>
        <v>0</v>
      </c>
      <c r="AA252" s="28" t="str">
        <f t="shared" si="47"/>
        <v/>
      </c>
      <c r="AB252" s="21" t="str">
        <f t="shared" si="48"/>
        <v>Close Project</v>
      </c>
    </row>
    <row r="253" spans="1:28" hidden="1" x14ac:dyDescent="0.2">
      <c r="A253" s="14">
        <f t="shared" si="43"/>
        <v>2020</v>
      </c>
      <c r="B253" t="s">
        <v>4392</v>
      </c>
      <c r="C253" t="s">
        <v>18</v>
      </c>
      <c r="D253" t="s">
        <v>687</v>
      </c>
      <c r="E253" t="s">
        <v>10</v>
      </c>
      <c r="F253" t="s">
        <v>2627</v>
      </c>
      <c r="G253" s="106">
        <v>0</v>
      </c>
      <c r="H253" s="83">
        <v>0</v>
      </c>
      <c r="I253" s="83"/>
      <c r="J253" s="83"/>
      <c r="K253" s="83"/>
      <c r="L253" s="83"/>
      <c r="M253" s="83"/>
      <c r="N253" s="83"/>
      <c r="O253" s="83">
        <v>0</v>
      </c>
      <c r="P253" s="84" t="s">
        <v>1257</v>
      </c>
      <c r="Q253" s="30">
        <f t="shared" si="50"/>
        <v>0</v>
      </c>
      <c r="R253" s="28">
        <f t="shared" si="44"/>
        <v>0</v>
      </c>
      <c r="S253" s="28">
        <f t="shared" si="49"/>
        <v>0</v>
      </c>
      <c r="T253" s="28" t="str">
        <f t="shared" si="45"/>
        <v/>
      </c>
      <c r="U253" s="164" t="s">
        <v>1185</v>
      </c>
      <c r="V253" s="27">
        <f t="shared" si="54"/>
        <v>0</v>
      </c>
      <c r="W253" s="30"/>
      <c r="X253" s="30"/>
      <c r="Y253" s="28">
        <f t="shared" si="46"/>
        <v>0</v>
      </c>
      <c r="Z253" s="28">
        <f>IFERROR(G253-SUM(V253:X253)-Y253,0)</f>
        <v>0</v>
      </c>
      <c r="AA253" s="28" t="str">
        <f t="shared" si="47"/>
        <v/>
      </c>
      <c r="AB253" s="21" t="str">
        <f t="shared" si="48"/>
        <v>Close Project</v>
      </c>
    </row>
    <row r="254" spans="1:28" hidden="1" x14ac:dyDescent="0.2">
      <c r="A254" s="14">
        <f t="shared" si="43"/>
        <v>2020</v>
      </c>
      <c r="B254" t="s">
        <v>3880</v>
      </c>
      <c r="C254" t="s">
        <v>38</v>
      </c>
      <c r="D254" t="s">
        <v>688</v>
      </c>
      <c r="E254" t="s">
        <v>10</v>
      </c>
      <c r="F254" t="s">
        <v>2627</v>
      </c>
      <c r="G254" s="106">
        <v>0</v>
      </c>
      <c r="H254" s="83">
        <v>0</v>
      </c>
      <c r="I254" s="83"/>
      <c r="J254" s="83"/>
      <c r="K254" s="83"/>
      <c r="L254" s="83"/>
      <c r="M254" s="83"/>
      <c r="N254" s="83"/>
      <c r="O254" s="83">
        <v>0</v>
      </c>
      <c r="P254" s="84" t="s">
        <v>1257</v>
      </c>
      <c r="Q254" s="30">
        <f t="shared" si="50"/>
        <v>0</v>
      </c>
      <c r="R254" s="28">
        <f t="shared" si="44"/>
        <v>0</v>
      </c>
      <c r="S254" s="28">
        <f t="shared" si="49"/>
        <v>0</v>
      </c>
      <c r="T254" s="28" t="str">
        <f t="shared" si="45"/>
        <v/>
      </c>
      <c r="U254" s="164" t="s">
        <v>1185</v>
      </c>
      <c r="V254" s="27">
        <f t="shared" si="54"/>
        <v>0</v>
      </c>
      <c r="W254" s="30"/>
      <c r="X254" s="30"/>
      <c r="Y254" s="28">
        <f t="shared" si="46"/>
        <v>0</v>
      </c>
      <c r="Z254" s="28">
        <f>IFERROR(H254-SUM(V254:X254)-Y254,0)</f>
        <v>0</v>
      </c>
      <c r="AA254" s="28" t="str">
        <f t="shared" si="47"/>
        <v/>
      </c>
      <c r="AB254" s="21" t="str">
        <f t="shared" si="48"/>
        <v>Close Project</v>
      </c>
    </row>
    <row r="255" spans="1:28" hidden="1" x14ac:dyDescent="0.2">
      <c r="A255" s="14">
        <f t="shared" si="43"/>
        <v>2020</v>
      </c>
      <c r="B255" t="s">
        <v>3894</v>
      </c>
      <c r="C255" t="s">
        <v>268</v>
      </c>
      <c r="D255" t="s">
        <v>698</v>
      </c>
      <c r="E255" t="s">
        <v>10</v>
      </c>
      <c r="F255" t="s">
        <v>2627</v>
      </c>
      <c r="G255" s="106">
        <v>0</v>
      </c>
      <c r="H255" s="83">
        <v>0</v>
      </c>
      <c r="I255" s="83"/>
      <c r="J255" s="83"/>
      <c r="K255" s="83"/>
      <c r="L255" s="83"/>
      <c r="M255" s="83"/>
      <c r="N255" s="83"/>
      <c r="O255" s="83">
        <v>0</v>
      </c>
      <c r="P255" s="84" t="s">
        <v>1257</v>
      </c>
      <c r="Q255" s="30">
        <f t="shared" si="50"/>
        <v>0</v>
      </c>
      <c r="R255" s="28">
        <f t="shared" si="44"/>
        <v>0</v>
      </c>
      <c r="S255" s="28">
        <f t="shared" si="49"/>
        <v>0</v>
      </c>
      <c r="T255" s="28" t="str">
        <f t="shared" si="45"/>
        <v/>
      </c>
      <c r="U255" s="164" t="s">
        <v>1185</v>
      </c>
      <c r="V255" s="27">
        <f t="shared" si="54"/>
        <v>0</v>
      </c>
      <c r="W255" s="30"/>
      <c r="X255" s="30"/>
      <c r="Y255" s="28">
        <f t="shared" si="46"/>
        <v>0</v>
      </c>
      <c r="Z255" s="28">
        <f>IFERROR(H255-SUM(V255:X255)-Y255,0)</f>
        <v>0</v>
      </c>
      <c r="AA255" s="28" t="str">
        <f t="shared" si="47"/>
        <v/>
      </c>
      <c r="AB255" s="21" t="str">
        <f t="shared" si="48"/>
        <v>Close Project</v>
      </c>
    </row>
    <row r="256" spans="1:28" hidden="1" x14ac:dyDescent="0.2">
      <c r="A256" s="14">
        <f t="shared" si="43"/>
        <v>2020</v>
      </c>
      <c r="B256" t="s">
        <v>5634</v>
      </c>
      <c r="C256" t="s">
        <v>63</v>
      </c>
      <c r="D256" t="s">
        <v>699</v>
      </c>
      <c r="E256" t="s">
        <v>10</v>
      </c>
      <c r="F256" t="s">
        <v>2627</v>
      </c>
      <c r="G256" s="106">
        <v>0</v>
      </c>
      <c r="H256" s="83">
        <v>0</v>
      </c>
      <c r="I256" s="83"/>
      <c r="J256" s="83"/>
      <c r="K256" s="83"/>
      <c r="L256" s="83"/>
      <c r="M256" s="83"/>
      <c r="N256" s="83"/>
      <c r="O256" s="83">
        <v>0</v>
      </c>
      <c r="P256" s="84" t="s">
        <v>1257</v>
      </c>
      <c r="Q256" s="30">
        <f t="shared" si="50"/>
        <v>0</v>
      </c>
      <c r="R256" s="28">
        <f t="shared" si="44"/>
        <v>0</v>
      </c>
      <c r="S256" s="28">
        <f t="shared" si="49"/>
        <v>0</v>
      </c>
      <c r="T256" s="28" t="str">
        <f t="shared" si="45"/>
        <v/>
      </c>
      <c r="U256" s="164" t="s">
        <v>1185</v>
      </c>
      <c r="V256" s="27">
        <f t="shared" si="54"/>
        <v>0</v>
      </c>
      <c r="W256" s="30"/>
      <c r="X256" s="30"/>
      <c r="Y256" s="28">
        <f t="shared" si="46"/>
        <v>0</v>
      </c>
      <c r="Z256" s="28">
        <f>IFERROR(G256-SUM(V256:X256)-Y256,0)</f>
        <v>0</v>
      </c>
      <c r="AA256" s="28" t="str">
        <f t="shared" si="47"/>
        <v/>
      </c>
      <c r="AB256" s="21" t="str">
        <f t="shared" si="48"/>
        <v>Close Project</v>
      </c>
    </row>
    <row r="257" spans="1:28" hidden="1" x14ac:dyDescent="0.2">
      <c r="A257" s="14">
        <f t="shared" si="43"/>
        <v>2020</v>
      </c>
      <c r="B257" t="s">
        <v>4437</v>
      </c>
      <c r="C257" t="s">
        <v>394</v>
      </c>
      <c r="D257" t="s">
        <v>565</v>
      </c>
      <c r="E257" t="s">
        <v>10</v>
      </c>
      <c r="F257" t="s">
        <v>2627</v>
      </c>
      <c r="G257" s="106">
        <v>0</v>
      </c>
      <c r="H257" s="83">
        <v>0</v>
      </c>
      <c r="I257" s="83"/>
      <c r="J257" s="83"/>
      <c r="K257" s="83"/>
      <c r="L257" s="83"/>
      <c r="M257" s="83"/>
      <c r="N257" s="83"/>
      <c r="O257" s="83">
        <v>0</v>
      </c>
      <c r="P257" s="84" t="s">
        <v>1257</v>
      </c>
      <c r="Q257" s="30">
        <f t="shared" si="50"/>
        <v>0</v>
      </c>
      <c r="R257" s="28">
        <f t="shared" si="44"/>
        <v>0</v>
      </c>
      <c r="S257" s="28">
        <f t="shared" si="49"/>
        <v>0</v>
      </c>
      <c r="T257" s="28" t="str">
        <f t="shared" si="45"/>
        <v/>
      </c>
      <c r="U257" s="164" t="s">
        <v>1185</v>
      </c>
      <c r="V257" s="27">
        <f t="shared" si="54"/>
        <v>0</v>
      </c>
      <c r="W257" s="30"/>
      <c r="X257" s="30"/>
      <c r="Y257" s="28">
        <f t="shared" si="46"/>
        <v>0</v>
      </c>
      <c r="Z257" s="28">
        <f>IFERROR(G257-SUM(V257:X257)-Y257,0)</f>
        <v>0</v>
      </c>
      <c r="AA257" s="28" t="str">
        <f t="shared" si="47"/>
        <v/>
      </c>
      <c r="AB257" s="21" t="str">
        <f t="shared" si="48"/>
        <v>Close Project</v>
      </c>
    </row>
    <row r="258" spans="1:28" hidden="1" x14ac:dyDescent="0.2">
      <c r="A258" s="148">
        <f t="shared" si="43"/>
        <v>2020</v>
      </c>
      <c r="B258" s="154" t="s">
        <v>1315</v>
      </c>
      <c r="C258" s="154" t="s">
        <v>53</v>
      </c>
      <c r="D258" s="154" t="s">
        <v>679</v>
      </c>
      <c r="E258" s="154" t="s">
        <v>11</v>
      </c>
      <c r="F258" s="154" t="s">
        <v>2627</v>
      </c>
      <c r="G258" s="155">
        <v>-14832568.869999999</v>
      </c>
      <c r="H258" s="150">
        <v>-14832568.870000001</v>
      </c>
      <c r="I258" s="150">
        <v>-832568.87</v>
      </c>
      <c r="J258" s="150">
        <v>-2800000</v>
      </c>
      <c r="K258" s="150">
        <v>-2800000</v>
      </c>
      <c r="L258" s="165">
        <v>-1000000</v>
      </c>
      <c r="M258" s="165">
        <v>0</v>
      </c>
      <c r="N258" s="165">
        <v>0</v>
      </c>
      <c r="O258" s="83">
        <v>0</v>
      </c>
      <c r="P258" s="84" t="s">
        <v>1257</v>
      </c>
      <c r="Q258" s="30">
        <f t="shared" si="50"/>
        <v>-6432568.8700000001</v>
      </c>
      <c r="R258" s="28">
        <f t="shared" si="44"/>
        <v>-1000000</v>
      </c>
      <c r="S258" s="28">
        <v>0</v>
      </c>
      <c r="T258" s="28" t="str">
        <f t="shared" si="45"/>
        <v/>
      </c>
      <c r="U258" s="20" t="str">
        <f t="shared" ref="U258:U321" si="55">F258</f>
        <v>Keep Active</v>
      </c>
      <c r="V258" s="27"/>
      <c r="W258" s="30">
        <v>-14100000</v>
      </c>
      <c r="X258" s="30"/>
      <c r="Y258" s="28">
        <f t="shared" si="46"/>
        <v>-1000000</v>
      </c>
      <c r="Z258" s="28">
        <f>IFERROR(G258-SUM(V258:X258)-Y258,0)</f>
        <v>267431.13000000082</v>
      </c>
      <c r="AA258" s="28" t="str">
        <f t="shared" si="47"/>
        <v/>
      </c>
      <c r="AB258" s="21" t="str">
        <f t="shared" si="48"/>
        <v>Keep Active</v>
      </c>
    </row>
    <row r="259" spans="1:28" hidden="1" x14ac:dyDescent="0.2">
      <c r="A259" s="14">
        <f t="shared" ref="A259:A322" si="56">$I$1</f>
        <v>2020</v>
      </c>
      <c r="B259" t="s">
        <v>4773</v>
      </c>
      <c r="C259" t="s">
        <v>65</v>
      </c>
      <c r="D259" t="s">
        <v>704</v>
      </c>
      <c r="E259" t="s">
        <v>11</v>
      </c>
      <c r="F259" t="s">
        <v>2627</v>
      </c>
      <c r="G259" s="106">
        <v>-13228000</v>
      </c>
      <c r="H259" s="83">
        <v>-3776600</v>
      </c>
      <c r="I259" s="83"/>
      <c r="J259" s="83">
        <v>0</v>
      </c>
      <c r="K259" s="83"/>
      <c r="L259" s="83"/>
      <c r="M259" s="83"/>
      <c r="N259" s="83">
        <v>-13228000</v>
      </c>
      <c r="O259" s="83">
        <v>0</v>
      </c>
      <c r="P259" s="84" t="s">
        <v>1257</v>
      </c>
      <c r="Q259" s="30">
        <f t="shared" si="50"/>
        <v>0</v>
      </c>
      <c r="R259" s="28">
        <f t="shared" ref="R259:R322" si="57">SUM(L259:N259)</f>
        <v>-13228000</v>
      </c>
      <c r="S259" s="98">
        <v>0</v>
      </c>
      <c r="T259" s="28" t="str">
        <f t="shared" ref="T259:T322" si="58">P259</f>
        <v/>
      </c>
      <c r="U259" s="20" t="str">
        <f t="shared" si="55"/>
        <v>Keep Active</v>
      </c>
      <c r="V259" s="27">
        <f>Q259</f>
        <v>0</v>
      </c>
      <c r="W259" s="30"/>
      <c r="X259" s="30"/>
      <c r="Y259" s="28">
        <f t="shared" ref="Y259:Y322" si="59">R259</f>
        <v>-13228000</v>
      </c>
      <c r="Z259" s="28">
        <v>0</v>
      </c>
      <c r="AA259" s="28" t="str">
        <f t="shared" ref="AA259:AA322" si="60">T259</f>
        <v/>
      </c>
      <c r="AB259" s="21" t="str">
        <f t="shared" si="48"/>
        <v>Keep Active</v>
      </c>
    </row>
    <row r="260" spans="1:28" hidden="1" x14ac:dyDescent="0.2">
      <c r="A260" s="14">
        <f t="shared" si="56"/>
        <v>2020</v>
      </c>
      <c r="B260" t="s">
        <v>2492</v>
      </c>
      <c r="C260" t="s">
        <v>1876</v>
      </c>
      <c r="D260" t="s">
        <v>1877</v>
      </c>
      <c r="E260" t="s">
        <v>11</v>
      </c>
      <c r="F260" t="s">
        <v>2627</v>
      </c>
      <c r="G260" s="106">
        <v>-8440000</v>
      </c>
      <c r="H260" s="83">
        <v>-5440000</v>
      </c>
      <c r="I260" s="83">
        <v>-5000000</v>
      </c>
      <c r="J260" s="83">
        <v>-440000</v>
      </c>
      <c r="K260" s="83"/>
      <c r="L260" s="83"/>
      <c r="M260" s="83"/>
      <c r="N260" s="83"/>
      <c r="O260" s="83">
        <v>0</v>
      </c>
      <c r="P260" s="84" t="s">
        <v>1257</v>
      </c>
      <c r="Q260" s="30">
        <f t="shared" si="50"/>
        <v>-5440000</v>
      </c>
      <c r="R260" s="28">
        <f t="shared" si="57"/>
        <v>0</v>
      </c>
      <c r="S260" s="98">
        <v>0</v>
      </c>
      <c r="T260" s="28" t="str">
        <f t="shared" si="58"/>
        <v/>
      </c>
      <c r="U260" s="20" t="str">
        <f t="shared" si="55"/>
        <v>Keep Active</v>
      </c>
      <c r="V260" s="27"/>
      <c r="W260" s="30">
        <v>-5500000</v>
      </c>
      <c r="X260" s="30"/>
      <c r="Y260" s="28">
        <f t="shared" si="59"/>
        <v>0</v>
      </c>
      <c r="Z260" s="28">
        <f>IFERROR(G260-SUM(V260:X260)-Y260,0)</f>
        <v>-2940000</v>
      </c>
      <c r="AA260" s="28" t="str">
        <f t="shared" si="60"/>
        <v/>
      </c>
      <c r="AB260" s="21" t="str">
        <f t="shared" ref="AB260:AB323" si="61">U260</f>
        <v>Keep Active</v>
      </c>
    </row>
    <row r="261" spans="1:28" hidden="1" x14ac:dyDescent="0.2">
      <c r="A261" s="14">
        <f t="shared" si="56"/>
        <v>2020</v>
      </c>
      <c r="B261" t="s">
        <v>3931</v>
      </c>
      <c r="C261" t="s">
        <v>83</v>
      </c>
      <c r="D261" t="s">
        <v>927</v>
      </c>
      <c r="E261" t="s">
        <v>11</v>
      </c>
      <c r="F261" t="s">
        <v>2627</v>
      </c>
      <c r="G261" s="106">
        <v>-5000000</v>
      </c>
      <c r="H261" s="83">
        <v>-5000000</v>
      </c>
      <c r="I261" s="83"/>
      <c r="J261" s="83"/>
      <c r="K261" s="83"/>
      <c r="L261" s="83">
        <v>-2500000</v>
      </c>
      <c r="M261" s="83">
        <v>-2500000</v>
      </c>
      <c r="N261" s="83"/>
      <c r="O261" s="83">
        <v>0</v>
      </c>
      <c r="P261" s="84" t="s">
        <v>1257</v>
      </c>
      <c r="Q261" s="30">
        <f t="shared" si="50"/>
        <v>0</v>
      </c>
      <c r="R261" s="28">
        <f t="shared" si="57"/>
        <v>-5000000</v>
      </c>
      <c r="S261" s="28">
        <f t="shared" ref="S261:S292" si="62">IFERROR(G261-Q261-R261,0)</f>
        <v>0</v>
      </c>
      <c r="T261" s="28" t="str">
        <f t="shared" si="58"/>
        <v/>
      </c>
      <c r="U261" s="20" t="str">
        <f t="shared" si="55"/>
        <v>Keep Active</v>
      </c>
      <c r="V261" s="27">
        <f>Q261</f>
        <v>0</v>
      </c>
      <c r="W261" s="30"/>
      <c r="X261" s="30"/>
      <c r="Y261" s="28">
        <f t="shared" si="59"/>
        <v>-5000000</v>
      </c>
      <c r="Z261" s="28">
        <f>IFERROR(H261-SUM(V261:X261)-Y261,0)</f>
        <v>0</v>
      </c>
      <c r="AA261" s="28" t="str">
        <f t="shared" si="60"/>
        <v/>
      </c>
      <c r="AB261" s="21" t="str">
        <f t="shared" si="61"/>
        <v>Keep Active</v>
      </c>
    </row>
    <row r="262" spans="1:28" hidden="1" x14ac:dyDescent="0.2">
      <c r="A262" s="14">
        <f t="shared" si="56"/>
        <v>2020</v>
      </c>
      <c r="B262" t="s">
        <v>2824</v>
      </c>
      <c r="C262" t="s">
        <v>106</v>
      </c>
      <c r="D262" t="s">
        <v>715</v>
      </c>
      <c r="E262" t="s">
        <v>11</v>
      </c>
      <c r="F262" t="s">
        <v>2627</v>
      </c>
      <c r="G262" s="106">
        <v>-4686000</v>
      </c>
      <c r="H262" s="83">
        <v>-4686000</v>
      </c>
      <c r="I262" s="83">
        <v>-3000000</v>
      </c>
      <c r="J262" s="83">
        <v>-1000000</v>
      </c>
      <c r="K262" s="83">
        <v>-200000</v>
      </c>
      <c r="L262" s="83"/>
      <c r="M262" s="83"/>
      <c r="N262" s="83">
        <v>-486000</v>
      </c>
      <c r="O262" s="83">
        <v>0</v>
      </c>
      <c r="P262" s="84" t="s">
        <v>1257</v>
      </c>
      <c r="Q262" s="30">
        <f t="shared" si="50"/>
        <v>-4200000</v>
      </c>
      <c r="R262" s="28">
        <f t="shared" si="57"/>
        <v>-486000</v>
      </c>
      <c r="S262" s="28">
        <f t="shared" si="62"/>
        <v>0</v>
      </c>
      <c r="T262" s="28" t="str">
        <f t="shared" si="58"/>
        <v/>
      </c>
      <c r="U262" s="20" t="str">
        <f t="shared" si="55"/>
        <v>Keep Active</v>
      </c>
      <c r="V262" s="27">
        <v>-1200000</v>
      </c>
      <c r="W262" s="30">
        <v>-3000000</v>
      </c>
      <c r="X262" s="30"/>
      <c r="Y262" s="28">
        <f t="shared" si="59"/>
        <v>-486000</v>
      </c>
      <c r="Z262" s="28">
        <f>IFERROR(G262-SUM(V262:X262)-Y262,0)</f>
        <v>0</v>
      </c>
      <c r="AA262" s="28" t="str">
        <f t="shared" si="60"/>
        <v/>
      </c>
      <c r="AB262" s="21" t="str">
        <f t="shared" si="61"/>
        <v>Keep Active</v>
      </c>
    </row>
    <row r="263" spans="1:28" x14ac:dyDescent="0.2">
      <c r="A263" s="14">
        <f t="shared" ref="A263:A276" si="63">$I$1</f>
        <v>2020</v>
      </c>
      <c r="B263" t="s">
        <v>3190</v>
      </c>
      <c r="C263" t="s">
        <v>1912</v>
      </c>
      <c r="D263" t="s">
        <v>1913</v>
      </c>
      <c r="E263" t="s">
        <v>11</v>
      </c>
      <c r="F263" t="s">
        <v>2627</v>
      </c>
      <c r="G263" s="106">
        <v>-2000000</v>
      </c>
      <c r="H263" s="83">
        <v>-2467722.11</v>
      </c>
      <c r="I263" s="83">
        <v>-2000000</v>
      </c>
      <c r="J263" s="83"/>
      <c r="K263" s="83"/>
      <c r="L263" s="83"/>
      <c r="M263" s="83"/>
      <c r="N263" s="151">
        <v>0</v>
      </c>
      <c r="O263" s="83">
        <v>0</v>
      </c>
      <c r="P263" s="84" t="s">
        <v>1257</v>
      </c>
      <c r="Q263" s="30">
        <f t="shared" ref="Q263:Q272" si="64">SUM(I263:K263)</f>
        <v>-2000000</v>
      </c>
      <c r="R263" s="28">
        <f t="shared" ref="R263:R276" si="65">SUM(L263:N263)</f>
        <v>0</v>
      </c>
      <c r="S263" s="28">
        <f t="shared" ref="S263:S276" si="66">IFERROR(G263-Q263-R263,0)</f>
        <v>0</v>
      </c>
      <c r="T263" s="28" t="str">
        <f t="shared" ref="T263:T276" si="67">P263</f>
        <v/>
      </c>
      <c r="U263" s="20" t="str">
        <f t="shared" ref="U263:U276" si="68">F263</f>
        <v>Keep Active</v>
      </c>
      <c r="V263" s="27">
        <f t="shared" ref="V263:V274" si="69">Q263</f>
        <v>-2000000</v>
      </c>
      <c r="W263" s="30"/>
      <c r="X263" s="30"/>
      <c r="Y263" s="28">
        <f t="shared" ref="Y263:Y276" si="70">R263</f>
        <v>0</v>
      </c>
      <c r="Z263" s="28">
        <f>IFERROR(G263-SUM(V263:X263)-Y263,0)</f>
        <v>0</v>
      </c>
      <c r="AA263" s="28" t="str">
        <f t="shared" ref="AA263:AA276" si="71">T263</f>
        <v/>
      </c>
      <c r="AB263" s="21" t="str">
        <f t="shared" si="61"/>
        <v>Keep Active</v>
      </c>
    </row>
    <row r="264" spans="1:28" x14ac:dyDescent="0.2">
      <c r="A264" s="14">
        <f t="shared" si="63"/>
        <v>2020</v>
      </c>
      <c r="B264" t="s">
        <v>4495</v>
      </c>
      <c r="C264" t="s">
        <v>1912</v>
      </c>
      <c r="D264" t="s">
        <v>1913</v>
      </c>
      <c r="E264" t="s">
        <v>11</v>
      </c>
      <c r="F264" t="s">
        <v>2627</v>
      </c>
      <c r="G264" s="106">
        <v>-1306000</v>
      </c>
      <c r="H264" s="83">
        <v>-1411000</v>
      </c>
      <c r="I264" s="83">
        <v>-150000</v>
      </c>
      <c r="J264" s="83">
        <v>-250000</v>
      </c>
      <c r="K264" s="83"/>
      <c r="L264" s="83"/>
      <c r="M264" s="83"/>
      <c r="N264" s="151">
        <v>-906000</v>
      </c>
      <c r="O264" s="83">
        <v>0</v>
      </c>
      <c r="P264" s="84" t="s">
        <v>1257</v>
      </c>
      <c r="Q264" s="30">
        <f t="shared" si="64"/>
        <v>-400000</v>
      </c>
      <c r="R264" s="28">
        <f t="shared" si="65"/>
        <v>-906000</v>
      </c>
      <c r="S264" s="28">
        <f t="shared" si="66"/>
        <v>0</v>
      </c>
      <c r="T264" s="28" t="str">
        <f t="shared" si="67"/>
        <v/>
      </c>
      <c r="U264" s="20" t="str">
        <f t="shared" si="68"/>
        <v>Keep Active</v>
      </c>
      <c r="V264" s="27">
        <f t="shared" si="69"/>
        <v>-400000</v>
      </c>
      <c r="W264" s="30"/>
      <c r="X264" s="30"/>
      <c r="Y264" s="28">
        <f t="shared" si="70"/>
        <v>-906000</v>
      </c>
      <c r="Z264" s="28">
        <f>IFERROR(G264-SUM(V264:X264)-Y264,0)</f>
        <v>0</v>
      </c>
      <c r="AA264" s="28" t="str">
        <f t="shared" si="71"/>
        <v/>
      </c>
      <c r="AB264" s="21" t="str">
        <f t="shared" si="61"/>
        <v>Keep Active</v>
      </c>
    </row>
    <row r="265" spans="1:28" hidden="1" x14ac:dyDescent="0.2">
      <c r="A265" s="14">
        <f t="shared" si="63"/>
        <v>2020</v>
      </c>
      <c r="B265" t="s">
        <v>2651</v>
      </c>
      <c r="C265" t="s">
        <v>26</v>
      </c>
      <c r="D265" t="s">
        <v>667</v>
      </c>
      <c r="E265" t="s">
        <v>11</v>
      </c>
      <c r="F265" t="s">
        <v>2627</v>
      </c>
      <c r="G265" s="106">
        <v>-3467000</v>
      </c>
      <c r="H265" s="83">
        <v>-3467000</v>
      </c>
      <c r="I265" s="83">
        <v>-2000000</v>
      </c>
      <c r="J265" s="83">
        <v>-1467000</v>
      </c>
      <c r="K265" s="83"/>
      <c r="L265" s="83"/>
      <c r="M265" s="83"/>
      <c r="N265" s="83"/>
      <c r="O265" s="83">
        <v>0</v>
      </c>
      <c r="P265" s="84" t="s">
        <v>1257</v>
      </c>
      <c r="Q265" s="30">
        <f t="shared" si="64"/>
        <v>-3467000</v>
      </c>
      <c r="R265" s="28">
        <f t="shared" si="65"/>
        <v>0</v>
      </c>
      <c r="S265" s="28">
        <f t="shared" si="66"/>
        <v>0</v>
      </c>
      <c r="T265" s="28" t="str">
        <f t="shared" si="67"/>
        <v/>
      </c>
      <c r="U265" s="20" t="str">
        <f t="shared" si="68"/>
        <v>Keep Active</v>
      </c>
      <c r="V265" s="27">
        <f t="shared" si="69"/>
        <v>-3467000</v>
      </c>
      <c r="W265" s="30"/>
      <c r="X265" s="30"/>
      <c r="Y265" s="28">
        <f t="shared" si="70"/>
        <v>0</v>
      </c>
      <c r="Z265" s="28">
        <f>IFERROR(H265-SUM(V265:X265)-Y265,0)</f>
        <v>0</v>
      </c>
      <c r="AA265" s="28" t="str">
        <f t="shared" si="71"/>
        <v/>
      </c>
      <c r="AB265" s="21" t="str">
        <f t="shared" si="61"/>
        <v>Keep Active</v>
      </c>
    </row>
    <row r="266" spans="1:28" hidden="1" x14ac:dyDescent="0.2">
      <c r="A266" s="14">
        <f t="shared" si="63"/>
        <v>2020</v>
      </c>
      <c r="B266" t="s">
        <v>1282</v>
      </c>
      <c r="C266" t="s">
        <v>952</v>
      </c>
      <c r="D266" t="s">
        <v>953</v>
      </c>
      <c r="E266" t="s">
        <v>11</v>
      </c>
      <c r="F266" t="s">
        <v>2627</v>
      </c>
      <c r="G266" s="106">
        <v>-2880000</v>
      </c>
      <c r="H266" s="83">
        <v>-2880000</v>
      </c>
      <c r="I266" s="83">
        <v>-2000</v>
      </c>
      <c r="J266" s="83">
        <v>-498000</v>
      </c>
      <c r="K266" s="83"/>
      <c r="L266" s="83">
        <v>-500000</v>
      </c>
      <c r="M266" s="83"/>
      <c r="N266" s="83">
        <v>-1880000</v>
      </c>
      <c r="O266" s="83">
        <v>0</v>
      </c>
      <c r="P266" s="84" t="s">
        <v>1257</v>
      </c>
      <c r="Q266" s="30">
        <f t="shared" si="64"/>
        <v>-500000</v>
      </c>
      <c r="R266" s="28">
        <f t="shared" si="65"/>
        <v>-2380000</v>
      </c>
      <c r="S266" s="28">
        <f t="shared" si="66"/>
        <v>0</v>
      </c>
      <c r="T266" s="28" t="str">
        <f t="shared" si="67"/>
        <v/>
      </c>
      <c r="U266" s="20" t="str">
        <f t="shared" si="68"/>
        <v>Keep Active</v>
      </c>
      <c r="V266" s="27">
        <f t="shared" si="69"/>
        <v>-500000</v>
      </c>
      <c r="W266" s="30"/>
      <c r="X266" s="30"/>
      <c r="Y266" s="28">
        <f t="shared" si="70"/>
        <v>-2380000</v>
      </c>
      <c r="Z266" s="28">
        <f>IFERROR(G266-SUM(V266:X266)-Y266,0)</f>
        <v>0</v>
      </c>
      <c r="AA266" s="28" t="str">
        <f t="shared" si="71"/>
        <v/>
      </c>
      <c r="AB266" s="21" t="str">
        <f t="shared" si="61"/>
        <v>Keep Active</v>
      </c>
    </row>
    <row r="267" spans="1:28" hidden="1" x14ac:dyDescent="0.2">
      <c r="A267" s="14">
        <f t="shared" si="63"/>
        <v>2020</v>
      </c>
      <c r="B267" t="s">
        <v>3034</v>
      </c>
      <c r="C267" t="s">
        <v>285</v>
      </c>
      <c r="D267" t="s">
        <v>780</v>
      </c>
      <c r="E267" t="s">
        <v>11</v>
      </c>
      <c r="F267" t="s">
        <v>2627</v>
      </c>
      <c r="G267" s="106">
        <v>-2138807.86</v>
      </c>
      <c r="H267" s="83">
        <v>-1114999.8600000001</v>
      </c>
      <c r="I267" s="83"/>
      <c r="J267" s="83"/>
      <c r="K267" s="83"/>
      <c r="L267" s="83">
        <v>-50000</v>
      </c>
      <c r="M267" s="83">
        <v>-20000</v>
      </c>
      <c r="N267" s="83">
        <v>-1044999.8600000001</v>
      </c>
      <c r="O267" s="83">
        <v>-1023808.0000000002</v>
      </c>
      <c r="P267" s="84">
        <v>-1023808</v>
      </c>
      <c r="Q267" s="30">
        <f t="shared" si="64"/>
        <v>0</v>
      </c>
      <c r="R267" s="28">
        <f t="shared" si="65"/>
        <v>-1114999.8600000001</v>
      </c>
      <c r="S267" s="28">
        <f t="shared" si="66"/>
        <v>-1023807.9999999998</v>
      </c>
      <c r="T267" s="28">
        <f t="shared" si="67"/>
        <v>-1023808</v>
      </c>
      <c r="U267" s="20" t="str">
        <f t="shared" si="68"/>
        <v>Keep Active</v>
      </c>
      <c r="V267" s="27">
        <f t="shared" si="69"/>
        <v>0</v>
      </c>
      <c r="W267" s="30"/>
      <c r="X267" s="30"/>
      <c r="Y267" s="28">
        <f t="shared" si="70"/>
        <v>-1114999.8600000001</v>
      </c>
      <c r="Z267" s="28">
        <f>IFERROR(G267-SUM(V267:X267)-Y267,0)</f>
        <v>-1023807.9999999998</v>
      </c>
      <c r="AA267" s="28">
        <f t="shared" si="71"/>
        <v>-1023808</v>
      </c>
      <c r="AB267" s="21" t="str">
        <f t="shared" si="61"/>
        <v>Keep Active</v>
      </c>
    </row>
    <row r="268" spans="1:28" hidden="1" x14ac:dyDescent="0.2">
      <c r="A268" s="14">
        <f t="shared" si="63"/>
        <v>2020</v>
      </c>
      <c r="B268" t="s">
        <v>1272</v>
      </c>
      <c r="C268" t="s">
        <v>72</v>
      </c>
      <c r="D268" t="s">
        <v>733</v>
      </c>
      <c r="E268" t="s">
        <v>11</v>
      </c>
      <c r="F268" t="s">
        <v>2627</v>
      </c>
      <c r="G268" s="106">
        <v>-2113585.84</v>
      </c>
      <c r="H268" s="83">
        <v>-2113585.84</v>
      </c>
      <c r="I268" s="83">
        <v>-2033000</v>
      </c>
      <c r="J268" s="83">
        <v>-50000</v>
      </c>
      <c r="K268" s="83">
        <v>-30585.84</v>
      </c>
      <c r="L268" s="83"/>
      <c r="M268" s="83"/>
      <c r="N268" s="83"/>
      <c r="O268" s="83">
        <v>0</v>
      </c>
      <c r="P268" s="84" t="s">
        <v>1257</v>
      </c>
      <c r="Q268" s="30">
        <f t="shared" si="64"/>
        <v>-2113585.84</v>
      </c>
      <c r="R268" s="28">
        <f t="shared" si="65"/>
        <v>0</v>
      </c>
      <c r="S268" s="28">
        <f t="shared" si="66"/>
        <v>0</v>
      </c>
      <c r="T268" s="28" t="str">
        <f t="shared" si="67"/>
        <v/>
      </c>
      <c r="U268" s="20" t="str">
        <f t="shared" si="68"/>
        <v>Keep Active</v>
      </c>
      <c r="V268" s="27">
        <f t="shared" si="69"/>
        <v>-2113585.84</v>
      </c>
      <c r="W268" s="30"/>
      <c r="X268" s="30"/>
      <c r="Y268" s="28">
        <f t="shared" si="70"/>
        <v>0</v>
      </c>
      <c r="Z268" s="28">
        <f>IFERROR(H268-SUM(V268:X268)-Y268,0)</f>
        <v>0</v>
      </c>
      <c r="AA268" s="28" t="str">
        <f t="shared" si="71"/>
        <v/>
      </c>
      <c r="AB268" s="21" t="str">
        <f t="shared" si="61"/>
        <v>Keep Active</v>
      </c>
    </row>
    <row r="269" spans="1:28" x14ac:dyDescent="0.2">
      <c r="A269" s="148">
        <f t="shared" si="63"/>
        <v>2020</v>
      </c>
      <c r="B269" s="154" t="s">
        <v>3196</v>
      </c>
      <c r="C269" s="154" t="s">
        <v>1916</v>
      </c>
      <c r="D269" s="154" t="s">
        <v>1917</v>
      </c>
      <c r="E269" s="154" t="s">
        <v>11</v>
      </c>
      <c r="F269" s="154" t="s">
        <v>2627</v>
      </c>
      <c r="G269" s="155">
        <v>-3965371.56</v>
      </c>
      <c r="H269" s="150">
        <v>-4999518.5599999996</v>
      </c>
      <c r="I269" s="150">
        <v>-1776600</v>
      </c>
      <c r="J269" s="150"/>
      <c r="K269" s="150"/>
      <c r="L269" s="150"/>
      <c r="M269" s="150"/>
      <c r="N269" s="151">
        <v>-2188771.56</v>
      </c>
      <c r="O269" s="150">
        <v>0</v>
      </c>
      <c r="P269" s="84" t="s">
        <v>1257</v>
      </c>
      <c r="Q269" s="30">
        <f t="shared" si="64"/>
        <v>-1776600</v>
      </c>
      <c r="R269" s="28">
        <f t="shared" si="65"/>
        <v>-2188771.56</v>
      </c>
      <c r="S269" s="28">
        <f t="shared" si="66"/>
        <v>0</v>
      </c>
      <c r="T269" s="28" t="str">
        <f t="shared" si="67"/>
        <v/>
      </c>
      <c r="U269" s="20" t="str">
        <f t="shared" si="68"/>
        <v>Keep Active</v>
      </c>
      <c r="V269" s="27">
        <f t="shared" si="69"/>
        <v>-1776600</v>
      </c>
      <c r="W269" s="30"/>
      <c r="X269" s="30"/>
      <c r="Y269" s="28">
        <f t="shared" si="70"/>
        <v>-2188771.56</v>
      </c>
      <c r="Z269" s="28">
        <f>IFERROR(G269-SUM(V269:X269)-Y269,0)</f>
        <v>0</v>
      </c>
      <c r="AA269" s="28" t="str">
        <f t="shared" si="71"/>
        <v/>
      </c>
      <c r="AB269" s="21" t="str">
        <f t="shared" si="61"/>
        <v>Keep Active</v>
      </c>
    </row>
    <row r="270" spans="1:28" x14ac:dyDescent="0.2">
      <c r="A270" s="14">
        <f t="shared" si="63"/>
        <v>2020</v>
      </c>
      <c r="B270" t="s">
        <v>4334</v>
      </c>
      <c r="C270" t="s">
        <v>1916</v>
      </c>
      <c r="D270" t="s">
        <v>1917</v>
      </c>
      <c r="E270" t="s">
        <v>11</v>
      </c>
      <c r="F270" t="s">
        <v>2627</v>
      </c>
      <c r="G270" s="106">
        <v>-1823768.74</v>
      </c>
      <c r="H270" s="83">
        <v>-2198768.7400000002</v>
      </c>
      <c r="I270" s="83">
        <v>-750000</v>
      </c>
      <c r="J270" s="83">
        <v>-200000</v>
      </c>
      <c r="K270" s="83">
        <v>-200000</v>
      </c>
      <c r="L270" s="83"/>
      <c r="M270" s="83"/>
      <c r="N270" s="151">
        <v>-673768.74</v>
      </c>
      <c r="O270" s="83">
        <v>0</v>
      </c>
      <c r="P270" s="84" t="s">
        <v>1257</v>
      </c>
      <c r="Q270" s="30">
        <f t="shared" si="64"/>
        <v>-1150000</v>
      </c>
      <c r="R270" s="28">
        <f t="shared" si="65"/>
        <v>-673768.74</v>
      </c>
      <c r="S270" s="28">
        <f t="shared" si="66"/>
        <v>0</v>
      </c>
      <c r="T270" s="28" t="str">
        <f t="shared" si="67"/>
        <v/>
      </c>
      <c r="U270" s="20" t="str">
        <f t="shared" si="68"/>
        <v>Keep Active</v>
      </c>
      <c r="V270" s="27">
        <f t="shared" si="69"/>
        <v>-1150000</v>
      </c>
      <c r="W270" s="30"/>
      <c r="X270" s="30"/>
      <c r="Y270" s="28">
        <f t="shared" si="70"/>
        <v>-673768.74</v>
      </c>
      <c r="Z270" s="28">
        <f>IFERROR(G270-SUM(V270:X270)-Y270,0)</f>
        <v>0</v>
      </c>
      <c r="AA270" s="28" t="str">
        <f t="shared" si="71"/>
        <v/>
      </c>
      <c r="AB270" s="21" t="str">
        <f t="shared" si="61"/>
        <v>Keep Active</v>
      </c>
    </row>
    <row r="271" spans="1:28" hidden="1" x14ac:dyDescent="0.2">
      <c r="A271" s="14">
        <f t="shared" si="63"/>
        <v>2020</v>
      </c>
      <c r="B271" t="s">
        <v>2985</v>
      </c>
      <c r="C271" t="s">
        <v>415</v>
      </c>
      <c r="D271" t="s">
        <v>764</v>
      </c>
      <c r="E271" t="s">
        <v>11</v>
      </c>
      <c r="F271" t="s">
        <v>2627</v>
      </c>
      <c r="G271" s="106">
        <v>-1662958.96</v>
      </c>
      <c r="H271" s="83">
        <v>-516402.92</v>
      </c>
      <c r="I271" s="83"/>
      <c r="J271" s="83">
        <v>-516402.92</v>
      </c>
      <c r="K271" s="83"/>
      <c r="L271" s="83"/>
      <c r="M271" s="83"/>
      <c r="N271" s="151">
        <v>-1146556.04</v>
      </c>
      <c r="O271" s="83">
        <v>0</v>
      </c>
      <c r="P271" s="84" t="s">
        <v>1257</v>
      </c>
      <c r="Q271" s="30">
        <f t="shared" si="64"/>
        <v>-516402.92</v>
      </c>
      <c r="R271" s="28">
        <f t="shared" si="65"/>
        <v>-1146556.04</v>
      </c>
      <c r="S271" s="28">
        <f t="shared" si="66"/>
        <v>0</v>
      </c>
      <c r="T271" s="28" t="str">
        <f t="shared" si="67"/>
        <v/>
      </c>
      <c r="U271" s="20" t="str">
        <f t="shared" si="68"/>
        <v>Keep Active</v>
      </c>
      <c r="V271" s="27">
        <f t="shared" si="69"/>
        <v>-516402.92</v>
      </c>
      <c r="W271" s="30"/>
      <c r="X271" s="30"/>
      <c r="Y271" s="28">
        <f t="shared" si="70"/>
        <v>-1146556.04</v>
      </c>
      <c r="Z271" s="28">
        <f>IFERROR(G271-SUM(V271:X271)-Y271,0)</f>
        <v>0</v>
      </c>
      <c r="AA271" s="28" t="str">
        <f t="shared" si="71"/>
        <v/>
      </c>
      <c r="AB271" s="21" t="str">
        <f t="shared" si="61"/>
        <v>Keep Active</v>
      </c>
    </row>
    <row r="272" spans="1:28" hidden="1" x14ac:dyDescent="0.2">
      <c r="A272" s="14">
        <f t="shared" si="63"/>
        <v>2020</v>
      </c>
      <c r="B272" t="s">
        <v>6064</v>
      </c>
      <c r="C272" t="s">
        <v>469</v>
      </c>
      <c r="D272" t="s">
        <v>809</v>
      </c>
      <c r="E272" t="s">
        <v>11</v>
      </c>
      <c r="F272" t="s">
        <v>1185</v>
      </c>
      <c r="G272" s="106">
        <v>-1500000</v>
      </c>
      <c r="H272" s="83">
        <v>-1500000</v>
      </c>
      <c r="I272" s="83">
        <v>-250000</v>
      </c>
      <c r="J272" s="83">
        <v>-250000</v>
      </c>
      <c r="K272" s="83">
        <v>-250000</v>
      </c>
      <c r="L272" s="83"/>
      <c r="M272" s="83"/>
      <c r="N272" s="83"/>
      <c r="O272" s="151">
        <v>-750000</v>
      </c>
      <c r="P272" s="84">
        <v>-3089997.63</v>
      </c>
      <c r="Q272" s="30">
        <f t="shared" si="64"/>
        <v>-750000</v>
      </c>
      <c r="R272" s="28">
        <f t="shared" si="65"/>
        <v>0</v>
      </c>
      <c r="S272" s="28">
        <f t="shared" si="66"/>
        <v>-750000</v>
      </c>
      <c r="T272" s="28">
        <f t="shared" si="67"/>
        <v>-3089997.63</v>
      </c>
      <c r="U272" s="20" t="str">
        <f t="shared" si="68"/>
        <v>Close Project</v>
      </c>
      <c r="V272" s="27">
        <f t="shared" si="69"/>
        <v>-750000</v>
      </c>
      <c r="W272" s="30"/>
      <c r="X272" s="30"/>
      <c r="Y272" s="28">
        <f t="shared" si="70"/>
        <v>0</v>
      </c>
      <c r="Z272" s="28">
        <f>IFERROR(G272-SUM(V272:X272)-Y272,0)</f>
        <v>-750000</v>
      </c>
      <c r="AA272" s="28">
        <f t="shared" si="71"/>
        <v>-3089997.63</v>
      </c>
      <c r="AB272" s="21" t="str">
        <f t="shared" si="61"/>
        <v>Close Project</v>
      </c>
    </row>
    <row r="273" spans="1:28" hidden="1" x14ac:dyDescent="0.2">
      <c r="A273" s="14">
        <f t="shared" si="63"/>
        <v>2020</v>
      </c>
      <c r="B273" t="s">
        <v>1314</v>
      </c>
      <c r="C273" t="s">
        <v>1182</v>
      </c>
      <c r="D273" t="s">
        <v>1183</v>
      </c>
      <c r="E273" t="s">
        <v>11</v>
      </c>
      <c r="F273" t="s">
        <v>2627</v>
      </c>
      <c r="G273" s="106">
        <v>-1321890.6399999999</v>
      </c>
      <c r="H273" s="83">
        <v>-1460536.58</v>
      </c>
      <c r="I273" s="83">
        <v>-1425536.58</v>
      </c>
      <c r="J273" s="83"/>
      <c r="K273" s="83"/>
      <c r="L273" s="83"/>
      <c r="M273" s="83"/>
      <c r="N273" s="151">
        <v>0</v>
      </c>
      <c r="O273" s="83">
        <v>0</v>
      </c>
      <c r="P273" s="84" t="s">
        <v>1257</v>
      </c>
      <c r="Q273" s="98">
        <v>-1321890.6399999999</v>
      </c>
      <c r="R273" s="28">
        <f t="shared" si="65"/>
        <v>0</v>
      </c>
      <c r="S273" s="28">
        <f t="shared" si="66"/>
        <v>0</v>
      </c>
      <c r="T273" s="28" t="str">
        <f t="shared" si="67"/>
        <v/>
      </c>
      <c r="U273" s="20" t="str">
        <f t="shared" si="68"/>
        <v>Keep Active</v>
      </c>
      <c r="V273" s="27">
        <f t="shared" si="69"/>
        <v>-1321890.6399999999</v>
      </c>
      <c r="W273" s="30"/>
      <c r="X273" s="30"/>
      <c r="Y273" s="28">
        <f t="shared" si="70"/>
        <v>0</v>
      </c>
      <c r="Z273" s="28">
        <f>IFERROR(H273-SUM(V273:X273)-Y273,0)</f>
        <v>-138645.94000000018</v>
      </c>
      <c r="AA273" s="28" t="str">
        <f t="shared" si="71"/>
        <v/>
      </c>
      <c r="AB273" s="21" t="str">
        <f t="shared" si="61"/>
        <v>Keep Active</v>
      </c>
    </row>
    <row r="274" spans="1:28" hidden="1" x14ac:dyDescent="0.2">
      <c r="A274" s="14">
        <f t="shared" si="63"/>
        <v>2020</v>
      </c>
      <c r="B274" t="s">
        <v>3929</v>
      </c>
      <c r="C274" t="s">
        <v>1258</v>
      </c>
      <c r="D274" t="s">
        <v>1259</v>
      </c>
      <c r="E274" t="s">
        <v>11</v>
      </c>
      <c r="F274" t="s">
        <v>2627</v>
      </c>
      <c r="G274" s="106">
        <v>-1320000</v>
      </c>
      <c r="H274" s="83">
        <v>-1320000</v>
      </c>
      <c r="I274" s="83">
        <v>-1320000</v>
      </c>
      <c r="J274" s="83"/>
      <c r="K274" s="83"/>
      <c r="L274" s="83"/>
      <c r="M274" s="83"/>
      <c r="N274" s="83"/>
      <c r="O274" s="83">
        <v>0</v>
      </c>
      <c r="P274" s="84" t="s">
        <v>1257</v>
      </c>
      <c r="Q274" s="30">
        <f>SUM(I274:K274)</f>
        <v>-1320000</v>
      </c>
      <c r="R274" s="28">
        <f t="shared" si="65"/>
        <v>0</v>
      </c>
      <c r="S274" s="28">
        <f t="shared" si="66"/>
        <v>0</v>
      </c>
      <c r="T274" s="28" t="str">
        <f t="shared" si="67"/>
        <v/>
      </c>
      <c r="U274" s="20" t="str">
        <f t="shared" si="68"/>
        <v>Keep Active</v>
      </c>
      <c r="V274" s="27">
        <f t="shared" si="69"/>
        <v>-1320000</v>
      </c>
      <c r="W274" s="30"/>
      <c r="X274" s="30"/>
      <c r="Y274" s="28">
        <f t="shared" si="70"/>
        <v>0</v>
      </c>
      <c r="Z274" s="28">
        <f>IFERROR(H274-SUM(V274:X274)-Y274,0)</f>
        <v>0</v>
      </c>
      <c r="AA274" s="28" t="str">
        <f t="shared" si="71"/>
        <v/>
      </c>
      <c r="AB274" s="21" t="str">
        <f t="shared" si="61"/>
        <v>Keep Active</v>
      </c>
    </row>
    <row r="275" spans="1:28" hidden="1" x14ac:dyDescent="0.2">
      <c r="A275" s="14">
        <f t="shared" si="63"/>
        <v>2020</v>
      </c>
      <c r="B275" t="s">
        <v>1274</v>
      </c>
      <c r="C275" t="s">
        <v>29</v>
      </c>
      <c r="D275" t="s">
        <v>671</v>
      </c>
      <c r="E275" t="s">
        <v>11</v>
      </c>
      <c r="F275" t="s">
        <v>2627</v>
      </c>
      <c r="G275" s="106">
        <v>-1318000</v>
      </c>
      <c r="H275" s="83">
        <v>-1318000</v>
      </c>
      <c r="I275" s="83"/>
      <c r="J275" s="83"/>
      <c r="K275" s="83"/>
      <c r="L275" s="83"/>
      <c r="M275" s="83"/>
      <c r="N275" s="83">
        <v>-1318000</v>
      </c>
      <c r="O275" s="83">
        <v>0</v>
      </c>
      <c r="P275" s="84" t="s">
        <v>1257</v>
      </c>
      <c r="Q275" s="30">
        <f>SUM(I275:K275)</f>
        <v>0</v>
      </c>
      <c r="R275" s="28">
        <f t="shared" si="65"/>
        <v>-1318000</v>
      </c>
      <c r="S275" s="28">
        <f t="shared" si="66"/>
        <v>0</v>
      </c>
      <c r="T275" s="28" t="str">
        <f t="shared" si="67"/>
        <v/>
      </c>
      <c r="U275" s="20" t="str">
        <f t="shared" si="68"/>
        <v>Keep Active</v>
      </c>
      <c r="V275" s="27">
        <v>-985623.51</v>
      </c>
      <c r="W275" s="30"/>
      <c r="X275" s="30"/>
      <c r="Y275" s="28">
        <f t="shared" si="70"/>
        <v>-1318000</v>
      </c>
      <c r="Z275" s="28">
        <f>IFERROR(G275-SUM(V275:X275)-Y275,0)</f>
        <v>985623.51</v>
      </c>
      <c r="AA275" s="28" t="str">
        <f t="shared" si="71"/>
        <v/>
      </c>
      <c r="AB275" s="21" t="str">
        <f t="shared" si="61"/>
        <v>Keep Active</v>
      </c>
    </row>
    <row r="276" spans="1:28" x14ac:dyDescent="0.2">
      <c r="A276" s="14">
        <f t="shared" si="63"/>
        <v>2020</v>
      </c>
      <c r="B276" t="s">
        <v>4077</v>
      </c>
      <c r="C276" t="s">
        <v>1726</v>
      </c>
      <c r="D276" t="s">
        <v>1946</v>
      </c>
      <c r="E276" t="s">
        <v>11</v>
      </c>
      <c r="F276" t="s">
        <v>2627</v>
      </c>
      <c r="G276" s="106">
        <v>-4008268.13</v>
      </c>
      <c r="H276" s="83">
        <v>-4008268.13</v>
      </c>
      <c r="I276" s="83">
        <f>-75000</f>
        <v>-75000</v>
      </c>
      <c r="J276" s="83">
        <v>-75000</v>
      </c>
      <c r="K276" s="83">
        <v>-75000</v>
      </c>
      <c r="L276" s="83">
        <v>0</v>
      </c>
      <c r="M276" s="83">
        <f>-3163268.13</f>
        <v>-3163268.13</v>
      </c>
      <c r="N276" s="83">
        <v>-620000</v>
      </c>
      <c r="O276" s="83">
        <v>0</v>
      </c>
      <c r="P276" s="84" t="s">
        <v>1257</v>
      </c>
      <c r="Q276" s="30">
        <f>SUM(I276:K276)</f>
        <v>-225000</v>
      </c>
      <c r="R276" s="28">
        <f t="shared" si="65"/>
        <v>-3783268.13</v>
      </c>
      <c r="S276" s="28">
        <f t="shared" si="66"/>
        <v>0</v>
      </c>
      <c r="T276" s="28" t="str">
        <f t="shared" si="67"/>
        <v/>
      </c>
      <c r="U276" s="20" t="str">
        <f t="shared" si="68"/>
        <v>Keep Active</v>
      </c>
      <c r="V276" s="27">
        <f>Q276</f>
        <v>-225000</v>
      </c>
      <c r="W276" s="30"/>
      <c r="X276" s="30"/>
      <c r="Y276" s="28">
        <f t="shared" si="70"/>
        <v>-3783268.13</v>
      </c>
      <c r="Z276" s="28">
        <f>IFERROR(H276-SUM(V276:X276)-Y276,0)</f>
        <v>0</v>
      </c>
      <c r="AA276" s="28" t="str">
        <f t="shared" si="71"/>
        <v/>
      </c>
      <c r="AB276" s="21" t="str">
        <f t="shared" si="61"/>
        <v>Keep Active</v>
      </c>
    </row>
    <row r="277" spans="1:28" hidden="1" x14ac:dyDescent="0.2">
      <c r="A277" s="14">
        <f t="shared" si="56"/>
        <v>2020</v>
      </c>
      <c r="B277" t="s">
        <v>1401</v>
      </c>
      <c r="C277" t="s">
        <v>453</v>
      </c>
      <c r="D277" t="s">
        <v>800</v>
      </c>
      <c r="E277" t="s">
        <v>11</v>
      </c>
      <c r="F277" t="s">
        <v>2627</v>
      </c>
      <c r="G277" s="106">
        <v>-1292075</v>
      </c>
      <c r="H277" s="83">
        <v>-1292075</v>
      </c>
      <c r="I277" s="83">
        <v>-1292075</v>
      </c>
      <c r="J277" s="83"/>
      <c r="K277" s="83"/>
      <c r="L277" s="83"/>
      <c r="M277" s="83"/>
      <c r="N277" s="83"/>
      <c r="O277" s="83">
        <v>0</v>
      </c>
      <c r="P277" s="84" t="s">
        <v>1257</v>
      </c>
      <c r="Q277" s="30">
        <f t="shared" ref="Q277:Q291" si="72">SUM(I277:K277)</f>
        <v>-1292075</v>
      </c>
      <c r="R277" s="28">
        <f t="shared" si="57"/>
        <v>0</v>
      </c>
      <c r="S277" s="28">
        <f t="shared" si="62"/>
        <v>0</v>
      </c>
      <c r="T277" s="28" t="str">
        <f t="shared" si="58"/>
        <v/>
      </c>
      <c r="U277" s="20" t="str">
        <f t="shared" si="55"/>
        <v>Keep Active</v>
      </c>
      <c r="V277" s="27">
        <f>Q277</f>
        <v>-1292075</v>
      </c>
      <c r="W277" s="30"/>
      <c r="X277" s="30"/>
      <c r="Y277" s="28">
        <f t="shared" si="59"/>
        <v>0</v>
      </c>
      <c r="Z277" s="28">
        <f>IFERROR(H277-SUM(V277:X277)-Y277,0)</f>
        <v>0</v>
      </c>
      <c r="AA277" s="28" t="str">
        <f t="shared" si="60"/>
        <v/>
      </c>
      <c r="AB277" s="21" t="str">
        <f t="shared" si="61"/>
        <v>Keep Active</v>
      </c>
    </row>
    <row r="278" spans="1:28" hidden="1" x14ac:dyDescent="0.2">
      <c r="A278" s="14">
        <f t="shared" si="56"/>
        <v>2020</v>
      </c>
      <c r="B278" t="s">
        <v>1298</v>
      </c>
      <c r="C278" t="s">
        <v>181</v>
      </c>
      <c r="D278" t="s">
        <v>692</v>
      </c>
      <c r="E278" t="s">
        <v>11</v>
      </c>
      <c r="F278" t="s">
        <v>2627</v>
      </c>
      <c r="G278" s="106">
        <v>-1246472.01</v>
      </c>
      <c r="H278" s="83">
        <v>-1246472.01</v>
      </c>
      <c r="I278" s="83"/>
      <c r="J278" s="83">
        <v>-1246472.01</v>
      </c>
      <c r="K278" s="83"/>
      <c r="L278" s="83"/>
      <c r="M278" s="83"/>
      <c r="N278" s="83"/>
      <c r="O278" s="83">
        <v>0</v>
      </c>
      <c r="P278" s="84" t="s">
        <v>1257</v>
      </c>
      <c r="Q278" s="30">
        <f t="shared" si="72"/>
        <v>-1246472.01</v>
      </c>
      <c r="R278" s="28">
        <f t="shared" si="57"/>
        <v>0</v>
      </c>
      <c r="S278" s="28">
        <f t="shared" si="62"/>
        <v>0</v>
      </c>
      <c r="T278" s="28" t="str">
        <f t="shared" si="58"/>
        <v/>
      </c>
      <c r="U278" s="20" t="str">
        <f t="shared" si="55"/>
        <v>Keep Active</v>
      </c>
      <c r="V278" s="27">
        <f>Q278</f>
        <v>-1246472.01</v>
      </c>
      <c r="W278" s="30"/>
      <c r="X278" s="30"/>
      <c r="Y278" s="28">
        <f t="shared" si="59"/>
        <v>0</v>
      </c>
      <c r="Z278" s="28">
        <f t="shared" ref="Z278:Z285" si="73">IFERROR(G278-SUM(V278:X278)-Y278,0)</f>
        <v>0</v>
      </c>
      <c r="AA278" s="28" t="str">
        <f t="shared" si="60"/>
        <v/>
      </c>
      <c r="AB278" s="21" t="str">
        <f t="shared" si="61"/>
        <v>Keep Active</v>
      </c>
    </row>
    <row r="279" spans="1:28" hidden="1" x14ac:dyDescent="0.2">
      <c r="A279" s="14">
        <f t="shared" si="56"/>
        <v>2020</v>
      </c>
      <c r="B279" t="s">
        <v>2501</v>
      </c>
      <c r="C279" t="s">
        <v>1896</v>
      </c>
      <c r="D279" t="s">
        <v>1897</v>
      </c>
      <c r="E279" t="s">
        <v>11</v>
      </c>
      <c r="F279" t="s">
        <v>2627</v>
      </c>
      <c r="G279" s="106">
        <v>-1149386.4099999999</v>
      </c>
      <c r="H279" s="83">
        <v>-353540.86</v>
      </c>
      <c r="I279" s="83"/>
      <c r="J279" s="83"/>
      <c r="K279" s="83"/>
      <c r="L279" s="83"/>
      <c r="M279" s="83"/>
      <c r="N279" s="151">
        <v>-1149386.4099999999</v>
      </c>
      <c r="O279" s="83">
        <v>0</v>
      </c>
      <c r="P279" s="84" t="s">
        <v>1257</v>
      </c>
      <c r="Q279" s="30">
        <f t="shared" si="72"/>
        <v>0</v>
      </c>
      <c r="R279" s="28">
        <f t="shared" si="57"/>
        <v>-1149386.4099999999</v>
      </c>
      <c r="S279" s="28">
        <f t="shared" si="62"/>
        <v>0</v>
      </c>
      <c r="T279" s="28" t="str">
        <f t="shared" si="58"/>
        <v/>
      </c>
      <c r="U279" s="20" t="str">
        <f t="shared" si="55"/>
        <v>Keep Active</v>
      </c>
      <c r="V279" s="27">
        <v>-24763.17</v>
      </c>
      <c r="W279" s="30"/>
      <c r="X279" s="30"/>
      <c r="Y279" s="28">
        <f t="shared" si="59"/>
        <v>-1149386.4099999999</v>
      </c>
      <c r="Z279" s="28">
        <f t="shared" si="73"/>
        <v>24763.169999999925</v>
      </c>
      <c r="AA279" s="28" t="str">
        <f t="shared" si="60"/>
        <v/>
      </c>
      <c r="AB279" s="21" t="str">
        <f t="shared" si="61"/>
        <v>Keep Active</v>
      </c>
    </row>
    <row r="280" spans="1:28" hidden="1" x14ac:dyDescent="0.2">
      <c r="A280" s="14">
        <f t="shared" si="56"/>
        <v>2020</v>
      </c>
      <c r="B280" t="s">
        <v>1235</v>
      </c>
      <c r="C280" t="s">
        <v>404</v>
      </c>
      <c r="D280" t="s">
        <v>728</v>
      </c>
      <c r="E280" t="s">
        <v>11</v>
      </c>
      <c r="F280" t="s">
        <v>2627</v>
      </c>
      <c r="G280" s="106">
        <v>-1117875.56</v>
      </c>
      <c r="H280" s="83">
        <v>-1117875.56</v>
      </c>
      <c r="I280" s="83">
        <v>-700000</v>
      </c>
      <c r="J280" s="83">
        <v>-417875.56</v>
      </c>
      <c r="K280" s="83"/>
      <c r="L280" s="83"/>
      <c r="M280" s="83"/>
      <c r="N280" s="83"/>
      <c r="O280" s="83">
        <v>0</v>
      </c>
      <c r="P280" s="84" t="s">
        <v>1257</v>
      </c>
      <c r="Q280" s="30">
        <f t="shared" si="72"/>
        <v>-1117875.56</v>
      </c>
      <c r="R280" s="28">
        <f t="shared" si="57"/>
        <v>0</v>
      </c>
      <c r="S280" s="28">
        <f t="shared" si="62"/>
        <v>0</v>
      </c>
      <c r="T280" s="28" t="str">
        <f t="shared" si="58"/>
        <v/>
      </c>
      <c r="U280" s="20" t="str">
        <f t="shared" si="55"/>
        <v>Keep Active</v>
      </c>
      <c r="V280" s="27">
        <f>Q280</f>
        <v>-1117875.56</v>
      </c>
      <c r="W280" s="30"/>
      <c r="X280" s="30"/>
      <c r="Y280" s="28">
        <f t="shared" si="59"/>
        <v>0</v>
      </c>
      <c r="Z280" s="28">
        <f t="shared" si="73"/>
        <v>0</v>
      </c>
      <c r="AA280" s="28" t="str">
        <f t="shared" si="60"/>
        <v/>
      </c>
      <c r="AB280" s="21" t="str">
        <f t="shared" si="61"/>
        <v>Keep Active</v>
      </c>
    </row>
    <row r="281" spans="1:28" hidden="1" x14ac:dyDescent="0.2">
      <c r="A281" s="14">
        <f t="shared" si="56"/>
        <v>2020</v>
      </c>
      <c r="B281" t="s">
        <v>1231</v>
      </c>
      <c r="C281" t="s">
        <v>402</v>
      </c>
      <c r="D281" t="s">
        <v>720</v>
      </c>
      <c r="E281" t="s">
        <v>11</v>
      </c>
      <c r="F281" t="s">
        <v>2627</v>
      </c>
      <c r="G281" s="106">
        <v>-980179.13</v>
      </c>
      <c r="H281" s="83">
        <v>-980179.13</v>
      </c>
      <c r="I281" s="83">
        <v>-530000</v>
      </c>
      <c r="J281" s="83">
        <v>-350000</v>
      </c>
      <c r="K281" s="83"/>
      <c r="L281" s="83"/>
      <c r="M281" s="83"/>
      <c r="N281" s="83">
        <v>-100179.13</v>
      </c>
      <c r="O281" s="83">
        <v>0</v>
      </c>
      <c r="P281" s="84" t="s">
        <v>1257</v>
      </c>
      <c r="Q281" s="30">
        <f t="shared" si="72"/>
        <v>-880000</v>
      </c>
      <c r="R281" s="28">
        <f t="shared" si="57"/>
        <v>-100179.13</v>
      </c>
      <c r="S281" s="28">
        <f t="shared" si="62"/>
        <v>0</v>
      </c>
      <c r="T281" s="28" t="str">
        <f t="shared" si="58"/>
        <v/>
      </c>
      <c r="U281" s="20" t="str">
        <f t="shared" si="55"/>
        <v>Keep Active</v>
      </c>
      <c r="V281" s="27">
        <f>Q281</f>
        <v>-880000</v>
      </c>
      <c r="W281" s="30"/>
      <c r="X281" s="30"/>
      <c r="Y281" s="28">
        <f t="shared" si="59"/>
        <v>-100179.13</v>
      </c>
      <c r="Z281" s="28">
        <f t="shared" si="73"/>
        <v>0</v>
      </c>
      <c r="AA281" s="28" t="str">
        <f t="shared" si="60"/>
        <v/>
      </c>
      <c r="AB281" s="21" t="str">
        <f t="shared" si="61"/>
        <v>Keep Active</v>
      </c>
    </row>
    <row r="282" spans="1:28" hidden="1" x14ac:dyDescent="0.2">
      <c r="A282" s="14">
        <f t="shared" si="56"/>
        <v>2020</v>
      </c>
      <c r="B282" t="s">
        <v>1222</v>
      </c>
      <c r="C282" t="s">
        <v>28</v>
      </c>
      <c r="D282" t="s">
        <v>668</v>
      </c>
      <c r="E282" t="s">
        <v>11</v>
      </c>
      <c r="F282" t="s">
        <v>2627</v>
      </c>
      <c r="G282" s="106">
        <v>-971314.33</v>
      </c>
      <c r="H282" s="83">
        <v>-971314.33</v>
      </c>
      <c r="I282" s="83"/>
      <c r="J282" s="83"/>
      <c r="K282" s="83"/>
      <c r="L282" s="83"/>
      <c r="M282" s="83"/>
      <c r="N282" s="83">
        <v>-971314.33</v>
      </c>
      <c r="O282" s="83">
        <v>0</v>
      </c>
      <c r="P282" s="84" t="s">
        <v>1257</v>
      </c>
      <c r="Q282" s="30">
        <f t="shared" si="72"/>
        <v>0</v>
      </c>
      <c r="R282" s="28">
        <f t="shared" si="57"/>
        <v>-971314.33</v>
      </c>
      <c r="S282" s="28">
        <f t="shared" si="62"/>
        <v>0</v>
      </c>
      <c r="T282" s="28" t="str">
        <f t="shared" si="58"/>
        <v/>
      </c>
      <c r="U282" s="20" t="str">
        <f t="shared" si="55"/>
        <v>Keep Active</v>
      </c>
      <c r="V282" s="27">
        <v>-740267.03</v>
      </c>
      <c r="W282" s="30"/>
      <c r="X282" s="30"/>
      <c r="Y282" s="28">
        <f t="shared" si="59"/>
        <v>-971314.33</v>
      </c>
      <c r="Z282" s="28">
        <f t="shared" si="73"/>
        <v>740267.03</v>
      </c>
      <c r="AA282" s="28" t="str">
        <f t="shared" si="60"/>
        <v/>
      </c>
      <c r="AB282" s="21" t="str">
        <f t="shared" si="61"/>
        <v>Keep Active</v>
      </c>
    </row>
    <row r="283" spans="1:28" hidden="1" x14ac:dyDescent="0.2">
      <c r="A283" s="14">
        <f t="shared" si="56"/>
        <v>2020</v>
      </c>
      <c r="B283" t="s">
        <v>1220</v>
      </c>
      <c r="C283" t="s">
        <v>22</v>
      </c>
      <c r="D283" t="s">
        <v>658</v>
      </c>
      <c r="E283" t="s">
        <v>11</v>
      </c>
      <c r="F283" t="s">
        <v>2627</v>
      </c>
      <c r="G283" s="106">
        <v>-870356.26</v>
      </c>
      <c r="H283" s="151">
        <v>-108750</v>
      </c>
      <c r="I283" s="151">
        <v>-38750</v>
      </c>
      <c r="J283" s="151">
        <v>-35000</v>
      </c>
      <c r="K283" s="151">
        <v>-35000</v>
      </c>
      <c r="L283" s="151">
        <v>-35000</v>
      </c>
      <c r="M283" s="151">
        <v>-65000</v>
      </c>
      <c r="N283" s="151">
        <v>-661606.26</v>
      </c>
      <c r="O283" s="151">
        <v>0</v>
      </c>
      <c r="P283" s="152">
        <v>0</v>
      </c>
      <c r="Q283" s="30">
        <f t="shared" si="72"/>
        <v>-108750</v>
      </c>
      <c r="R283" s="28">
        <f t="shared" si="57"/>
        <v>-761606.26</v>
      </c>
      <c r="S283" s="28">
        <f t="shared" si="62"/>
        <v>0</v>
      </c>
      <c r="T283" s="28">
        <f t="shared" si="58"/>
        <v>0</v>
      </c>
      <c r="U283" s="20" t="str">
        <f t="shared" si="55"/>
        <v>Keep Active</v>
      </c>
      <c r="V283" s="27">
        <v>-108750</v>
      </c>
      <c r="W283" s="30"/>
      <c r="X283" s="30"/>
      <c r="Y283" s="28">
        <f t="shared" si="59"/>
        <v>-761606.26</v>
      </c>
      <c r="Z283" s="28">
        <f t="shared" si="73"/>
        <v>0</v>
      </c>
      <c r="AA283" s="28">
        <f t="shared" si="60"/>
        <v>0</v>
      </c>
      <c r="AB283" s="21" t="str">
        <f t="shared" si="61"/>
        <v>Keep Active</v>
      </c>
    </row>
    <row r="284" spans="1:28" hidden="1" x14ac:dyDescent="0.2">
      <c r="A284" s="14">
        <f t="shared" si="56"/>
        <v>2020</v>
      </c>
      <c r="B284" t="s">
        <v>2561</v>
      </c>
      <c r="C284" t="s">
        <v>1718</v>
      </c>
      <c r="D284" t="s">
        <v>2193</v>
      </c>
      <c r="E284" t="s">
        <v>11</v>
      </c>
      <c r="F284" t="s">
        <v>2627</v>
      </c>
      <c r="G284" s="106">
        <v>-832007.52</v>
      </c>
      <c r="H284" s="83">
        <v>-832007.52</v>
      </c>
      <c r="I284" s="83">
        <v>-500000</v>
      </c>
      <c r="J284" s="83">
        <v>-312007.52</v>
      </c>
      <c r="K284" s="83"/>
      <c r="L284" s="83"/>
      <c r="M284" s="83"/>
      <c r="N284" s="83">
        <v>-20000</v>
      </c>
      <c r="O284" s="83">
        <v>0</v>
      </c>
      <c r="P284" s="84" t="s">
        <v>1257</v>
      </c>
      <c r="Q284" s="30">
        <f t="shared" si="72"/>
        <v>-812007.52</v>
      </c>
      <c r="R284" s="28">
        <f t="shared" si="57"/>
        <v>-20000</v>
      </c>
      <c r="S284" s="28">
        <f t="shared" si="62"/>
        <v>0</v>
      </c>
      <c r="T284" s="28" t="str">
        <f t="shared" si="58"/>
        <v/>
      </c>
      <c r="U284" s="20" t="str">
        <f t="shared" si="55"/>
        <v>Keep Active</v>
      </c>
      <c r="V284" s="27">
        <f t="shared" ref="V284:V306" si="74">Q284</f>
        <v>-812007.52</v>
      </c>
      <c r="W284" s="30"/>
      <c r="X284" s="30"/>
      <c r="Y284" s="28">
        <f t="shared" si="59"/>
        <v>-20000</v>
      </c>
      <c r="Z284" s="28">
        <f t="shared" si="73"/>
        <v>0</v>
      </c>
      <c r="AA284" s="28" t="str">
        <f t="shared" si="60"/>
        <v/>
      </c>
      <c r="AB284" s="21" t="str">
        <f t="shared" si="61"/>
        <v>Keep Active</v>
      </c>
    </row>
    <row r="285" spans="1:28" hidden="1" x14ac:dyDescent="0.2">
      <c r="A285" s="14">
        <f t="shared" si="56"/>
        <v>2020</v>
      </c>
      <c r="B285" t="s">
        <v>4655</v>
      </c>
      <c r="C285" t="s">
        <v>2052</v>
      </c>
      <c r="D285" t="s">
        <v>2053</v>
      </c>
      <c r="E285" t="s">
        <v>11</v>
      </c>
      <c r="F285" t="s">
        <v>2627</v>
      </c>
      <c r="G285" s="106">
        <v>-810000</v>
      </c>
      <c r="H285" s="83">
        <v>-810000</v>
      </c>
      <c r="I285" s="83">
        <v>-675000</v>
      </c>
      <c r="J285" s="83">
        <v>-135000</v>
      </c>
      <c r="K285" s="83"/>
      <c r="L285" s="83"/>
      <c r="M285" s="83"/>
      <c r="N285" s="83"/>
      <c r="O285" s="83">
        <v>0</v>
      </c>
      <c r="P285" s="84" t="s">
        <v>1257</v>
      </c>
      <c r="Q285" s="30">
        <f t="shared" si="72"/>
        <v>-810000</v>
      </c>
      <c r="R285" s="28">
        <f t="shared" si="57"/>
        <v>0</v>
      </c>
      <c r="S285" s="28">
        <f t="shared" si="62"/>
        <v>0</v>
      </c>
      <c r="T285" s="28" t="str">
        <f t="shared" si="58"/>
        <v/>
      </c>
      <c r="U285" s="20" t="str">
        <f t="shared" si="55"/>
        <v>Keep Active</v>
      </c>
      <c r="V285" s="27">
        <f t="shared" si="74"/>
        <v>-810000</v>
      </c>
      <c r="W285" s="30"/>
      <c r="X285" s="30"/>
      <c r="Y285" s="28">
        <f t="shared" si="59"/>
        <v>0</v>
      </c>
      <c r="Z285" s="28">
        <f t="shared" si="73"/>
        <v>0</v>
      </c>
      <c r="AA285" s="28" t="str">
        <f t="shared" si="60"/>
        <v/>
      </c>
      <c r="AB285" s="21" t="str">
        <f t="shared" si="61"/>
        <v>Keep Active</v>
      </c>
    </row>
    <row r="286" spans="1:28" hidden="1" x14ac:dyDescent="0.2">
      <c r="A286" s="14">
        <f t="shared" si="56"/>
        <v>2020</v>
      </c>
      <c r="B286" t="s">
        <v>1246</v>
      </c>
      <c r="C286" t="s">
        <v>961</v>
      </c>
      <c r="D286" t="s">
        <v>1890</v>
      </c>
      <c r="E286" t="s">
        <v>11</v>
      </c>
      <c r="F286" t="s">
        <v>2627</v>
      </c>
      <c r="G286" s="106">
        <v>-804724.57</v>
      </c>
      <c r="H286" s="83">
        <v>-688855.74</v>
      </c>
      <c r="I286" s="83">
        <v>-150000</v>
      </c>
      <c r="J286" s="83">
        <v>-150000</v>
      </c>
      <c r="K286" s="83">
        <v>-150000</v>
      </c>
      <c r="L286" s="83">
        <v>-150000</v>
      </c>
      <c r="M286" s="83">
        <v>-88855.74</v>
      </c>
      <c r="N286" s="151">
        <v>-115868.83</v>
      </c>
      <c r="O286" s="83">
        <v>0</v>
      </c>
      <c r="P286" s="84" t="s">
        <v>1257</v>
      </c>
      <c r="Q286" s="157">
        <f t="shared" si="72"/>
        <v>-450000</v>
      </c>
      <c r="R286" s="163">
        <f t="shared" si="57"/>
        <v>-354724.57</v>
      </c>
      <c r="S286" s="163">
        <f t="shared" si="62"/>
        <v>5.8207660913467407E-11</v>
      </c>
      <c r="T286" s="28" t="str">
        <f t="shared" si="58"/>
        <v/>
      </c>
      <c r="U286" s="20" t="str">
        <f t="shared" si="55"/>
        <v>Keep Active</v>
      </c>
      <c r="V286" s="27">
        <f t="shared" si="74"/>
        <v>-450000</v>
      </c>
      <c r="W286" s="30"/>
      <c r="X286" s="30"/>
      <c r="Y286" s="28">
        <f t="shared" si="59"/>
        <v>-354724.57</v>
      </c>
      <c r="Z286" s="28">
        <f>IFERROR(H286-SUM(V286:X286)-Y286,0)</f>
        <v>115868.83000000002</v>
      </c>
      <c r="AA286" s="28" t="str">
        <f t="shared" si="60"/>
        <v/>
      </c>
      <c r="AB286" s="21" t="str">
        <f t="shared" si="61"/>
        <v>Keep Active</v>
      </c>
    </row>
    <row r="287" spans="1:28" hidden="1" x14ac:dyDescent="0.2">
      <c r="A287" s="14">
        <f t="shared" si="56"/>
        <v>2020</v>
      </c>
      <c r="B287" t="s">
        <v>3988</v>
      </c>
      <c r="C287" t="s">
        <v>1020</v>
      </c>
      <c r="D287" t="s">
        <v>1021</v>
      </c>
      <c r="E287" t="s">
        <v>11</v>
      </c>
      <c r="F287" t="s">
        <v>2627</v>
      </c>
      <c r="G287" s="106">
        <v>-801036</v>
      </c>
      <c r="H287" s="83">
        <v>-801036</v>
      </c>
      <c r="I287" s="83"/>
      <c r="J287" s="83">
        <v>-60000</v>
      </c>
      <c r="K287" s="83">
        <v>-150000</v>
      </c>
      <c r="L287" s="83">
        <v>-591036</v>
      </c>
      <c r="M287" s="83"/>
      <c r="N287" s="83"/>
      <c r="O287" s="83">
        <v>0</v>
      </c>
      <c r="P287" s="84" t="s">
        <v>1257</v>
      </c>
      <c r="Q287" s="30">
        <f t="shared" si="72"/>
        <v>-210000</v>
      </c>
      <c r="R287" s="28">
        <f t="shared" si="57"/>
        <v>-591036</v>
      </c>
      <c r="S287" s="28">
        <f t="shared" si="62"/>
        <v>0</v>
      </c>
      <c r="T287" s="28" t="str">
        <f t="shared" si="58"/>
        <v/>
      </c>
      <c r="U287" s="20" t="str">
        <f t="shared" si="55"/>
        <v>Keep Active</v>
      </c>
      <c r="V287" s="27">
        <f t="shared" si="74"/>
        <v>-210000</v>
      </c>
      <c r="W287" s="30"/>
      <c r="X287" s="30"/>
      <c r="Y287" s="28">
        <f t="shared" si="59"/>
        <v>-591036</v>
      </c>
      <c r="Z287" s="28">
        <f>IFERROR(H287-SUM(V287:X287)-Y287,0)</f>
        <v>0</v>
      </c>
      <c r="AA287" s="28" t="str">
        <f t="shared" si="60"/>
        <v/>
      </c>
      <c r="AB287" s="21" t="str">
        <f t="shared" si="61"/>
        <v>Keep Active</v>
      </c>
    </row>
    <row r="288" spans="1:28" hidden="1" x14ac:dyDescent="0.2">
      <c r="A288" s="14">
        <f t="shared" si="56"/>
        <v>2020</v>
      </c>
      <c r="B288" t="s">
        <v>5226</v>
      </c>
      <c r="C288" t="s">
        <v>294</v>
      </c>
      <c r="D288" t="s">
        <v>831</v>
      </c>
      <c r="E288" t="s">
        <v>11</v>
      </c>
      <c r="F288" t="s">
        <v>2627</v>
      </c>
      <c r="G288" s="106">
        <v>-800000</v>
      </c>
      <c r="H288" s="83">
        <v>-800000</v>
      </c>
      <c r="I288" s="83"/>
      <c r="J288" s="83"/>
      <c r="K288" s="83"/>
      <c r="L288" s="83">
        <v>-400000</v>
      </c>
      <c r="M288" s="83"/>
      <c r="N288" s="83">
        <v>-400000</v>
      </c>
      <c r="O288" s="83">
        <v>0</v>
      </c>
      <c r="P288" s="84" t="s">
        <v>1257</v>
      </c>
      <c r="Q288" s="30">
        <f t="shared" si="72"/>
        <v>0</v>
      </c>
      <c r="R288" s="28">
        <f t="shared" si="57"/>
        <v>-800000</v>
      </c>
      <c r="S288" s="28">
        <f t="shared" si="62"/>
        <v>0</v>
      </c>
      <c r="T288" s="28" t="str">
        <f t="shared" si="58"/>
        <v/>
      </c>
      <c r="U288" s="20" t="str">
        <f t="shared" si="55"/>
        <v>Keep Active</v>
      </c>
      <c r="V288" s="27">
        <f t="shared" si="74"/>
        <v>0</v>
      </c>
      <c r="W288" s="30"/>
      <c r="X288" s="30"/>
      <c r="Y288" s="28">
        <f t="shared" si="59"/>
        <v>-800000</v>
      </c>
      <c r="Z288" s="28">
        <f t="shared" ref="Z288:Z293" si="75">IFERROR(G288-SUM(V288:X288)-Y288,0)</f>
        <v>0</v>
      </c>
      <c r="AA288" s="28" t="str">
        <f t="shared" si="60"/>
        <v/>
      </c>
      <c r="AB288" s="21" t="str">
        <f t="shared" si="61"/>
        <v>Keep Active</v>
      </c>
    </row>
    <row r="289" spans="1:28" hidden="1" x14ac:dyDescent="0.2">
      <c r="A289" s="14">
        <f t="shared" si="56"/>
        <v>2020</v>
      </c>
      <c r="B289" t="s">
        <v>1233</v>
      </c>
      <c r="C289" t="s">
        <v>222</v>
      </c>
      <c r="D289" t="s">
        <v>723</v>
      </c>
      <c r="E289" t="s">
        <v>11</v>
      </c>
      <c r="F289" t="s">
        <v>2627</v>
      </c>
      <c r="G289" s="106">
        <v>-738836.81</v>
      </c>
      <c r="H289" s="83">
        <v>-738836.81</v>
      </c>
      <c r="I289" s="83">
        <v>-500000</v>
      </c>
      <c r="J289" s="83">
        <v>-210000</v>
      </c>
      <c r="K289" s="151">
        <v>-28836.81</v>
      </c>
      <c r="L289" s="83"/>
      <c r="M289" s="83"/>
      <c r="N289" s="83"/>
      <c r="O289" s="83">
        <v>0</v>
      </c>
      <c r="P289" s="84" t="s">
        <v>1257</v>
      </c>
      <c r="Q289" s="30">
        <f t="shared" si="72"/>
        <v>-738836.81</v>
      </c>
      <c r="R289" s="28">
        <f t="shared" si="57"/>
        <v>0</v>
      </c>
      <c r="S289" s="28">
        <f t="shared" si="62"/>
        <v>0</v>
      </c>
      <c r="T289" s="28" t="str">
        <f t="shared" si="58"/>
        <v/>
      </c>
      <c r="U289" s="20" t="str">
        <f t="shared" si="55"/>
        <v>Keep Active</v>
      </c>
      <c r="V289" s="27">
        <f t="shared" si="74"/>
        <v>-738836.81</v>
      </c>
      <c r="W289" s="30"/>
      <c r="X289" s="30"/>
      <c r="Y289" s="28">
        <f t="shared" si="59"/>
        <v>0</v>
      </c>
      <c r="Z289" s="28">
        <f t="shared" si="75"/>
        <v>0</v>
      </c>
      <c r="AA289" s="28" t="str">
        <f t="shared" si="60"/>
        <v/>
      </c>
      <c r="AB289" s="21" t="str">
        <f t="shared" si="61"/>
        <v>Keep Active</v>
      </c>
    </row>
    <row r="290" spans="1:28" hidden="1" x14ac:dyDescent="0.2">
      <c r="A290" s="14">
        <f t="shared" si="56"/>
        <v>2020</v>
      </c>
      <c r="B290" t="s">
        <v>1275</v>
      </c>
      <c r="C290" t="s">
        <v>34</v>
      </c>
      <c r="D290" t="s">
        <v>677</v>
      </c>
      <c r="E290" t="s">
        <v>11</v>
      </c>
      <c r="F290" t="s">
        <v>2627</v>
      </c>
      <c r="G290" s="106">
        <v>-715000</v>
      </c>
      <c r="H290" s="83">
        <v>-715000</v>
      </c>
      <c r="I290" s="83">
        <v>-140000</v>
      </c>
      <c r="J290" s="83"/>
      <c r="K290" s="83"/>
      <c r="L290" s="83"/>
      <c r="M290" s="83"/>
      <c r="N290" s="83">
        <v>-575000</v>
      </c>
      <c r="O290" s="83">
        <v>0</v>
      </c>
      <c r="P290" s="84" t="s">
        <v>1257</v>
      </c>
      <c r="Q290" s="30">
        <f t="shared" si="72"/>
        <v>-140000</v>
      </c>
      <c r="R290" s="28">
        <f t="shared" si="57"/>
        <v>-575000</v>
      </c>
      <c r="S290" s="28">
        <f t="shared" si="62"/>
        <v>0</v>
      </c>
      <c r="T290" s="28" t="str">
        <f t="shared" si="58"/>
        <v/>
      </c>
      <c r="U290" s="20" t="str">
        <f t="shared" si="55"/>
        <v>Keep Active</v>
      </c>
      <c r="V290" s="27">
        <f t="shared" si="74"/>
        <v>-140000</v>
      </c>
      <c r="W290" s="30"/>
      <c r="X290" s="30"/>
      <c r="Y290" s="28">
        <f t="shared" si="59"/>
        <v>-575000</v>
      </c>
      <c r="Z290" s="28">
        <f t="shared" si="75"/>
        <v>0</v>
      </c>
      <c r="AA290" s="28" t="str">
        <f t="shared" si="60"/>
        <v/>
      </c>
      <c r="AB290" s="21" t="str">
        <f t="shared" si="61"/>
        <v>Keep Active</v>
      </c>
    </row>
    <row r="291" spans="1:28" hidden="1" x14ac:dyDescent="0.2">
      <c r="A291" s="14">
        <f t="shared" si="56"/>
        <v>2020</v>
      </c>
      <c r="B291" t="s">
        <v>5990</v>
      </c>
      <c r="C291" t="s">
        <v>2040</v>
      </c>
      <c r="D291" t="s">
        <v>2041</v>
      </c>
      <c r="E291" t="s">
        <v>11</v>
      </c>
      <c r="F291" t="s">
        <v>2627</v>
      </c>
      <c r="G291" s="106">
        <v>-710000</v>
      </c>
      <c r="H291" s="83">
        <v>-710000</v>
      </c>
      <c r="I291" s="83">
        <v>-110000</v>
      </c>
      <c r="J291" s="83">
        <v>-500000</v>
      </c>
      <c r="K291" s="83">
        <v>-100000</v>
      </c>
      <c r="L291" s="83"/>
      <c r="M291" s="83"/>
      <c r="N291" s="83"/>
      <c r="O291" s="83">
        <v>0</v>
      </c>
      <c r="P291" s="84" t="s">
        <v>1257</v>
      </c>
      <c r="Q291" s="30">
        <f t="shared" si="72"/>
        <v>-710000</v>
      </c>
      <c r="R291" s="28">
        <f t="shared" si="57"/>
        <v>0</v>
      </c>
      <c r="S291" s="28">
        <f t="shared" si="62"/>
        <v>0</v>
      </c>
      <c r="T291" s="28" t="str">
        <f t="shared" si="58"/>
        <v/>
      </c>
      <c r="U291" s="20" t="str">
        <f t="shared" si="55"/>
        <v>Keep Active</v>
      </c>
      <c r="V291" s="27">
        <f t="shared" si="74"/>
        <v>-710000</v>
      </c>
      <c r="W291" s="30"/>
      <c r="X291" s="30"/>
      <c r="Y291" s="28">
        <f t="shared" si="59"/>
        <v>0</v>
      </c>
      <c r="Z291" s="28">
        <f t="shared" si="75"/>
        <v>0</v>
      </c>
      <c r="AA291" s="28" t="str">
        <f t="shared" si="60"/>
        <v/>
      </c>
      <c r="AB291" s="21" t="str">
        <f t="shared" si="61"/>
        <v>Keep Active</v>
      </c>
    </row>
    <row r="292" spans="1:28" hidden="1" x14ac:dyDescent="0.2">
      <c r="A292" s="14">
        <f t="shared" si="56"/>
        <v>2020</v>
      </c>
      <c r="B292" t="s">
        <v>2546</v>
      </c>
      <c r="C292" t="s">
        <v>2133</v>
      </c>
      <c r="D292" t="s">
        <v>2134</v>
      </c>
      <c r="E292" t="s">
        <v>11</v>
      </c>
      <c r="F292" t="s">
        <v>2627</v>
      </c>
      <c r="G292" s="106">
        <v>-707996.24</v>
      </c>
      <c r="H292" s="83">
        <v>-720786.73</v>
      </c>
      <c r="I292" s="83">
        <v>-500000</v>
      </c>
      <c r="J292" s="83">
        <v>-220786.73</v>
      </c>
      <c r="K292" s="83"/>
      <c r="L292" s="83"/>
      <c r="M292" s="83"/>
      <c r="N292" s="83"/>
      <c r="O292" s="83">
        <v>0</v>
      </c>
      <c r="P292" s="84" t="s">
        <v>1257</v>
      </c>
      <c r="Q292" s="98">
        <v>-707996.24</v>
      </c>
      <c r="R292" s="28">
        <f t="shared" si="57"/>
        <v>0</v>
      </c>
      <c r="S292" s="28">
        <f t="shared" si="62"/>
        <v>0</v>
      </c>
      <c r="T292" s="28" t="str">
        <f t="shared" si="58"/>
        <v/>
      </c>
      <c r="U292" s="20" t="str">
        <f t="shared" si="55"/>
        <v>Keep Active</v>
      </c>
      <c r="V292" s="27">
        <f t="shared" si="74"/>
        <v>-707996.24</v>
      </c>
      <c r="W292" s="30"/>
      <c r="X292" s="30"/>
      <c r="Y292" s="28">
        <f t="shared" si="59"/>
        <v>0</v>
      </c>
      <c r="Z292" s="28">
        <f t="shared" si="75"/>
        <v>0</v>
      </c>
      <c r="AA292" s="28" t="str">
        <f t="shared" si="60"/>
        <v/>
      </c>
      <c r="AB292" s="21" t="str">
        <f t="shared" si="61"/>
        <v>Keep Active</v>
      </c>
    </row>
    <row r="293" spans="1:28" hidden="1" x14ac:dyDescent="0.2">
      <c r="A293" s="14">
        <f t="shared" si="56"/>
        <v>2020</v>
      </c>
      <c r="B293" t="s">
        <v>2500</v>
      </c>
      <c r="C293" t="s">
        <v>1894</v>
      </c>
      <c r="D293" t="s">
        <v>1895</v>
      </c>
      <c r="E293" t="s">
        <v>11</v>
      </c>
      <c r="F293" t="s">
        <v>2627</v>
      </c>
      <c r="G293" s="106">
        <v>-700000</v>
      </c>
      <c r="H293" s="83">
        <v>-700000</v>
      </c>
      <c r="I293" s="83">
        <v>-354000</v>
      </c>
      <c r="J293" s="83">
        <v>-250000</v>
      </c>
      <c r="K293" s="83">
        <v>-96000</v>
      </c>
      <c r="L293" s="83"/>
      <c r="M293" s="83"/>
      <c r="N293" s="83"/>
      <c r="O293" s="83">
        <v>0</v>
      </c>
      <c r="P293" s="84" t="s">
        <v>1257</v>
      </c>
      <c r="Q293" s="30">
        <f t="shared" ref="Q293:Q324" si="76">SUM(I293:K293)</f>
        <v>-700000</v>
      </c>
      <c r="R293" s="28">
        <f t="shared" si="57"/>
        <v>0</v>
      </c>
      <c r="S293" s="28">
        <f t="shared" ref="S293:S313" si="77">IFERROR(G293-Q293-R293,0)</f>
        <v>0</v>
      </c>
      <c r="T293" s="28" t="str">
        <f t="shared" si="58"/>
        <v/>
      </c>
      <c r="U293" s="20" t="str">
        <f t="shared" si="55"/>
        <v>Keep Active</v>
      </c>
      <c r="V293" s="27">
        <f t="shared" si="74"/>
        <v>-700000</v>
      </c>
      <c r="W293" s="30"/>
      <c r="X293" s="30"/>
      <c r="Y293" s="28">
        <f t="shared" si="59"/>
        <v>0</v>
      </c>
      <c r="Z293" s="28">
        <f t="shared" si="75"/>
        <v>0</v>
      </c>
      <c r="AA293" s="28" t="str">
        <f t="shared" si="60"/>
        <v/>
      </c>
      <c r="AB293" s="21" t="str">
        <f t="shared" si="61"/>
        <v>Keep Active</v>
      </c>
    </row>
    <row r="294" spans="1:28" hidden="1" x14ac:dyDescent="0.2">
      <c r="A294" s="14">
        <f t="shared" si="56"/>
        <v>2020</v>
      </c>
      <c r="B294" t="s">
        <v>1227</v>
      </c>
      <c r="C294" t="s">
        <v>396</v>
      </c>
      <c r="D294" t="s">
        <v>708</v>
      </c>
      <c r="E294" t="s">
        <v>11</v>
      </c>
      <c r="F294" t="s">
        <v>2627</v>
      </c>
      <c r="G294" s="106">
        <v>-681700</v>
      </c>
      <c r="H294" s="83">
        <v>-681700</v>
      </c>
      <c r="I294" s="83">
        <v>-140000</v>
      </c>
      <c r="J294" s="83">
        <v>-191700</v>
      </c>
      <c r="K294" s="83"/>
      <c r="L294" s="83">
        <v>-150000</v>
      </c>
      <c r="M294" s="83">
        <v>-200000</v>
      </c>
      <c r="N294" s="83"/>
      <c r="O294" s="83">
        <v>0</v>
      </c>
      <c r="P294" s="84" t="s">
        <v>1257</v>
      </c>
      <c r="Q294" s="30">
        <f t="shared" si="76"/>
        <v>-331700</v>
      </c>
      <c r="R294" s="28">
        <f t="shared" si="57"/>
        <v>-350000</v>
      </c>
      <c r="S294" s="28">
        <f t="shared" si="77"/>
        <v>0</v>
      </c>
      <c r="T294" s="28" t="str">
        <f t="shared" si="58"/>
        <v/>
      </c>
      <c r="U294" s="20" t="str">
        <f t="shared" si="55"/>
        <v>Keep Active</v>
      </c>
      <c r="V294" s="27">
        <f t="shared" si="74"/>
        <v>-331700</v>
      </c>
      <c r="W294" s="30"/>
      <c r="X294" s="30"/>
      <c r="Y294" s="28">
        <f t="shared" si="59"/>
        <v>-350000</v>
      </c>
      <c r="Z294" s="28">
        <f>IFERROR(H294-SUM(V294:X294)-Y294,0)</f>
        <v>0</v>
      </c>
      <c r="AA294" s="28" t="str">
        <f t="shared" si="60"/>
        <v/>
      </c>
      <c r="AB294" s="21" t="str">
        <f t="shared" si="61"/>
        <v>Keep Active</v>
      </c>
    </row>
    <row r="295" spans="1:28" hidden="1" x14ac:dyDescent="0.2">
      <c r="A295" s="14">
        <f t="shared" si="56"/>
        <v>2020</v>
      </c>
      <c r="B295" t="s">
        <v>5654</v>
      </c>
      <c r="C295" t="s">
        <v>1942</v>
      </c>
      <c r="D295" t="s">
        <v>1943</v>
      </c>
      <c r="E295" t="s">
        <v>11</v>
      </c>
      <c r="F295" t="s">
        <v>2627</v>
      </c>
      <c r="G295" s="106">
        <v>-646000</v>
      </c>
      <c r="H295" s="83">
        <v>-646000</v>
      </c>
      <c r="I295" s="83">
        <v>-500000</v>
      </c>
      <c r="J295" s="83">
        <v>-146000</v>
      </c>
      <c r="K295" s="83"/>
      <c r="L295" s="83"/>
      <c r="M295" s="83"/>
      <c r="N295" s="83"/>
      <c r="O295" s="83">
        <v>0</v>
      </c>
      <c r="P295" s="84" t="s">
        <v>1257</v>
      </c>
      <c r="Q295" s="30">
        <f t="shared" si="76"/>
        <v>-646000</v>
      </c>
      <c r="R295" s="28">
        <f t="shared" si="57"/>
        <v>0</v>
      </c>
      <c r="S295" s="28">
        <f t="shared" si="77"/>
        <v>0</v>
      </c>
      <c r="T295" s="28" t="str">
        <f t="shared" si="58"/>
        <v/>
      </c>
      <c r="U295" s="20" t="str">
        <f t="shared" si="55"/>
        <v>Keep Active</v>
      </c>
      <c r="V295" s="27">
        <f t="shared" si="74"/>
        <v>-646000</v>
      </c>
      <c r="W295" s="30"/>
      <c r="X295" s="30"/>
      <c r="Y295" s="28">
        <f t="shared" si="59"/>
        <v>0</v>
      </c>
      <c r="Z295" s="28">
        <f>IFERROR(G295-SUM(V295:X295)-Y295,0)</f>
        <v>0</v>
      </c>
      <c r="AA295" s="28" t="str">
        <f t="shared" si="60"/>
        <v/>
      </c>
      <c r="AB295" s="21" t="str">
        <f t="shared" si="61"/>
        <v>Keep Active</v>
      </c>
    </row>
    <row r="296" spans="1:28" hidden="1" x14ac:dyDescent="0.2">
      <c r="A296" s="14">
        <f t="shared" si="56"/>
        <v>2020</v>
      </c>
      <c r="B296" t="s">
        <v>3571</v>
      </c>
      <c r="C296" t="s">
        <v>2050</v>
      </c>
      <c r="D296" t="s">
        <v>2051</v>
      </c>
      <c r="E296" t="s">
        <v>11</v>
      </c>
      <c r="F296" t="s">
        <v>2627</v>
      </c>
      <c r="G296" s="106">
        <v>-634342.46</v>
      </c>
      <c r="H296" s="83">
        <v>-634342.46</v>
      </c>
      <c r="I296" s="83">
        <v>-600000</v>
      </c>
      <c r="J296" s="83">
        <v>-34342.46</v>
      </c>
      <c r="K296" s="83"/>
      <c r="L296" s="83"/>
      <c r="M296" s="83"/>
      <c r="N296" s="83"/>
      <c r="O296" s="83">
        <v>0</v>
      </c>
      <c r="P296" s="84" t="s">
        <v>1257</v>
      </c>
      <c r="Q296" s="30">
        <f t="shared" si="76"/>
        <v>-634342.46</v>
      </c>
      <c r="R296" s="28">
        <f t="shared" si="57"/>
        <v>0</v>
      </c>
      <c r="S296" s="28">
        <f t="shared" si="77"/>
        <v>0</v>
      </c>
      <c r="T296" s="28" t="str">
        <f t="shared" si="58"/>
        <v/>
      </c>
      <c r="U296" s="20" t="str">
        <f t="shared" si="55"/>
        <v>Keep Active</v>
      </c>
      <c r="V296" s="27">
        <f t="shared" si="74"/>
        <v>-634342.46</v>
      </c>
      <c r="W296" s="30"/>
      <c r="X296" s="30"/>
      <c r="Y296" s="28">
        <f t="shared" si="59"/>
        <v>0</v>
      </c>
      <c r="Z296" s="28">
        <f>IFERROR(H296-SUM(V296:X296)-Y296,0)</f>
        <v>0</v>
      </c>
      <c r="AA296" s="28" t="str">
        <f t="shared" si="60"/>
        <v/>
      </c>
      <c r="AB296" s="21" t="str">
        <f t="shared" si="61"/>
        <v>Keep Active</v>
      </c>
    </row>
    <row r="297" spans="1:28" hidden="1" x14ac:dyDescent="0.2">
      <c r="A297" s="14">
        <f t="shared" si="56"/>
        <v>2020</v>
      </c>
      <c r="B297" t="s">
        <v>2507</v>
      </c>
      <c r="C297" t="s">
        <v>1918</v>
      </c>
      <c r="D297" t="s">
        <v>1919</v>
      </c>
      <c r="E297" t="s">
        <v>11</v>
      </c>
      <c r="F297" t="s">
        <v>2627</v>
      </c>
      <c r="G297" s="106">
        <v>-629253.05000000005</v>
      </c>
      <c r="H297" s="83">
        <v>-629253.05000000005</v>
      </c>
      <c r="I297" s="83">
        <v>-120000</v>
      </c>
      <c r="J297" s="83">
        <v>-100000</v>
      </c>
      <c r="K297" s="83">
        <v>0</v>
      </c>
      <c r="L297" s="83"/>
      <c r="M297" s="83">
        <v>-80000</v>
      </c>
      <c r="N297" s="83">
        <v>-329253.05</v>
      </c>
      <c r="O297" s="83">
        <v>0</v>
      </c>
      <c r="P297" s="84" t="s">
        <v>1257</v>
      </c>
      <c r="Q297" s="157">
        <f t="shared" si="76"/>
        <v>-220000</v>
      </c>
      <c r="R297" s="163">
        <f t="shared" si="57"/>
        <v>-409253.05</v>
      </c>
      <c r="S297" s="163">
        <f t="shared" si="77"/>
        <v>-5.8207660913467407E-11</v>
      </c>
      <c r="T297" s="28" t="str">
        <f t="shared" si="58"/>
        <v/>
      </c>
      <c r="U297" s="20" t="str">
        <f t="shared" si="55"/>
        <v>Keep Active</v>
      </c>
      <c r="V297" s="27">
        <f t="shared" si="74"/>
        <v>-220000</v>
      </c>
      <c r="W297" s="30"/>
      <c r="X297" s="30"/>
      <c r="Y297" s="28">
        <f t="shared" si="59"/>
        <v>-409253.05</v>
      </c>
      <c r="Z297" s="28">
        <f>IFERROR(G297-SUM(V297:X297)-Y297,0)</f>
        <v>-5.8207660913467407E-11</v>
      </c>
      <c r="AA297" s="28" t="str">
        <f t="shared" si="60"/>
        <v/>
      </c>
      <c r="AB297" s="21" t="str">
        <f t="shared" si="61"/>
        <v>Keep Active</v>
      </c>
    </row>
    <row r="298" spans="1:28" hidden="1" x14ac:dyDescent="0.2">
      <c r="A298" s="14">
        <f t="shared" si="56"/>
        <v>2020</v>
      </c>
      <c r="B298" t="s">
        <v>1249</v>
      </c>
      <c r="C298" t="s">
        <v>458</v>
      </c>
      <c r="D298" t="s">
        <v>803</v>
      </c>
      <c r="E298" t="s">
        <v>11</v>
      </c>
      <c r="F298" t="s">
        <v>2627</v>
      </c>
      <c r="G298" s="106">
        <v>-600000</v>
      </c>
      <c r="H298" s="83">
        <v>-600000</v>
      </c>
      <c r="I298" s="83">
        <v>-530000</v>
      </c>
      <c r="J298" s="83"/>
      <c r="K298" s="83"/>
      <c r="L298" s="83"/>
      <c r="M298" s="83"/>
      <c r="N298" s="83">
        <v>-70000</v>
      </c>
      <c r="O298" s="83">
        <v>0</v>
      </c>
      <c r="P298" s="84" t="s">
        <v>1257</v>
      </c>
      <c r="Q298" s="30">
        <f t="shared" si="76"/>
        <v>-530000</v>
      </c>
      <c r="R298" s="28">
        <f t="shared" si="57"/>
        <v>-70000</v>
      </c>
      <c r="S298" s="28">
        <f t="shared" si="77"/>
        <v>0</v>
      </c>
      <c r="T298" s="28" t="str">
        <f t="shared" si="58"/>
        <v/>
      </c>
      <c r="U298" s="20" t="str">
        <f t="shared" si="55"/>
        <v>Keep Active</v>
      </c>
      <c r="V298" s="27">
        <f t="shared" si="74"/>
        <v>-530000</v>
      </c>
      <c r="W298" s="30"/>
      <c r="X298" s="30"/>
      <c r="Y298" s="28">
        <f t="shared" si="59"/>
        <v>-70000</v>
      </c>
      <c r="Z298" s="28">
        <f>IFERROR(G298-SUM(V298:X298)-Y298,0)</f>
        <v>0</v>
      </c>
      <c r="AA298" s="28" t="str">
        <f t="shared" si="60"/>
        <v/>
      </c>
      <c r="AB298" s="21" t="str">
        <f t="shared" si="61"/>
        <v>Keep Active</v>
      </c>
    </row>
    <row r="299" spans="1:28" hidden="1" x14ac:dyDescent="0.2">
      <c r="A299" s="14">
        <f t="shared" si="56"/>
        <v>2020</v>
      </c>
      <c r="B299" t="s">
        <v>1285</v>
      </c>
      <c r="C299" t="s">
        <v>347</v>
      </c>
      <c r="D299" t="s">
        <v>806</v>
      </c>
      <c r="E299" t="s">
        <v>11</v>
      </c>
      <c r="F299" t="s">
        <v>2627</v>
      </c>
      <c r="G299" s="106">
        <v>-555026.35</v>
      </c>
      <c r="H299" s="83">
        <v>-1070026.3500000001</v>
      </c>
      <c r="I299" s="83">
        <v>-515000</v>
      </c>
      <c r="J299" s="83"/>
      <c r="K299" s="83"/>
      <c r="L299" s="83"/>
      <c r="M299" s="83"/>
      <c r="N299" s="83">
        <v>-555026.35</v>
      </c>
      <c r="O299" s="83">
        <v>515000</v>
      </c>
      <c r="P299" s="84" t="s">
        <v>1257</v>
      </c>
      <c r="Q299" s="30">
        <f t="shared" si="76"/>
        <v>-515000</v>
      </c>
      <c r="R299" s="28">
        <f t="shared" si="57"/>
        <v>-555026.35</v>
      </c>
      <c r="S299" s="28">
        <f t="shared" si="77"/>
        <v>515000</v>
      </c>
      <c r="T299" s="28" t="str">
        <f t="shared" si="58"/>
        <v/>
      </c>
      <c r="U299" s="20" t="str">
        <f t="shared" si="55"/>
        <v>Keep Active</v>
      </c>
      <c r="V299" s="27">
        <f t="shared" si="74"/>
        <v>-515000</v>
      </c>
      <c r="W299" s="30"/>
      <c r="X299" s="30"/>
      <c r="Y299" s="28">
        <f t="shared" si="59"/>
        <v>-555026.35</v>
      </c>
      <c r="Z299" s="28">
        <f>IFERROR(G299-SUM(V299:X299)-Y299,0)</f>
        <v>515000</v>
      </c>
      <c r="AA299" s="28" t="str">
        <f t="shared" si="60"/>
        <v/>
      </c>
      <c r="AB299" s="21" t="str">
        <f t="shared" si="61"/>
        <v>Keep Active</v>
      </c>
    </row>
    <row r="300" spans="1:28" hidden="1" x14ac:dyDescent="0.2">
      <c r="A300" s="14">
        <f t="shared" si="56"/>
        <v>2020</v>
      </c>
      <c r="B300" t="s">
        <v>4108</v>
      </c>
      <c r="C300" t="s">
        <v>2046</v>
      </c>
      <c r="D300" t="s">
        <v>2047</v>
      </c>
      <c r="E300" t="s">
        <v>11</v>
      </c>
      <c r="F300" t="s">
        <v>2627</v>
      </c>
      <c r="G300" s="106">
        <v>-500000</v>
      </c>
      <c r="H300" s="83">
        <v>-500000</v>
      </c>
      <c r="I300" s="83"/>
      <c r="J300" s="83"/>
      <c r="K300" s="83"/>
      <c r="L300" s="83">
        <v>-500000</v>
      </c>
      <c r="M300" s="83"/>
      <c r="N300" s="83"/>
      <c r="O300" s="83">
        <v>0</v>
      </c>
      <c r="P300" s="84" t="s">
        <v>1257</v>
      </c>
      <c r="Q300" s="30">
        <f t="shared" si="76"/>
        <v>0</v>
      </c>
      <c r="R300" s="28">
        <f t="shared" si="57"/>
        <v>-500000</v>
      </c>
      <c r="S300" s="28">
        <f t="shared" si="77"/>
        <v>0</v>
      </c>
      <c r="T300" s="28" t="str">
        <f t="shared" si="58"/>
        <v/>
      </c>
      <c r="U300" s="20" t="str">
        <f t="shared" si="55"/>
        <v>Keep Active</v>
      </c>
      <c r="V300" s="27">
        <f t="shared" si="74"/>
        <v>0</v>
      </c>
      <c r="W300" s="30"/>
      <c r="X300" s="30"/>
      <c r="Y300" s="28">
        <f t="shared" si="59"/>
        <v>-500000</v>
      </c>
      <c r="Z300" s="28">
        <f>IFERROR(H300-SUM(V300:X300)-Y300,0)</f>
        <v>0</v>
      </c>
      <c r="AA300" s="28" t="str">
        <f t="shared" si="60"/>
        <v/>
      </c>
      <c r="AB300" s="21" t="str">
        <f t="shared" si="61"/>
        <v>Keep Active</v>
      </c>
    </row>
    <row r="301" spans="1:28" hidden="1" x14ac:dyDescent="0.2">
      <c r="A301" s="14">
        <f t="shared" si="56"/>
        <v>2020</v>
      </c>
      <c r="B301" t="s">
        <v>5296</v>
      </c>
      <c r="C301" t="s">
        <v>1955</v>
      </c>
      <c r="D301" t="s">
        <v>1956</v>
      </c>
      <c r="E301" t="s">
        <v>11</v>
      </c>
      <c r="F301" t="s">
        <v>2627</v>
      </c>
      <c r="G301" s="106">
        <v>-500000</v>
      </c>
      <c r="H301" s="83">
        <v>-500000</v>
      </c>
      <c r="I301" s="83">
        <v>-50000</v>
      </c>
      <c r="J301" s="83">
        <v>-75000</v>
      </c>
      <c r="K301" s="83">
        <v>-375000</v>
      </c>
      <c r="L301" s="83"/>
      <c r="M301" s="83"/>
      <c r="N301" s="83"/>
      <c r="O301" s="83">
        <v>0</v>
      </c>
      <c r="P301" s="84" t="s">
        <v>1257</v>
      </c>
      <c r="Q301" s="30">
        <f t="shared" si="76"/>
        <v>-500000</v>
      </c>
      <c r="R301" s="28">
        <f t="shared" si="57"/>
        <v>0</v>
      </c>
      <c r="S301" s="28">
        <f t="shared" si="77"/>
        <v>0</v>
      </c>
      <c r="T301" s="28" t="str">
        <f t="shared" si="58"/>
        <v/>
      </c>
      <c r="U301" s="20" t="str">
        <f t="shared" si="55"/>
        <v>Keep Active</v>
      </c>
      <c r="V301" s="27">
        <f t="shared" si="74"/>
        <v>-500000</v>
      </c>
      <c r="W301" s="30"/>
      <c r="X301" s="30"/>
      <c r="Y301" s="28">
        <f t="shared" si="59"/>
        <v>0</v>
      </c>
      <c r="Z301" s="28">
        <f>IFERROR(G301-SUM(V301:X301)-Y301,0)</f>
        <v>0</v>
      </c>
      <c r="AA301" s="28" t="str">
        <f t="shared" si="60"/>
        <v/>
      </c>
      <c r="AB301" s="21" t="str">
        <f t="shared" si="61"/>
        <v>Keep Active</v>
      </c>
    </row>
    <row r="302" spans="1:28" hidden="1" x14ac:dyDescent="0.2">
      <c r="A302" s="14">
        <f t="shared" si="56"/>
        <v>2020</v>
      </c>
      <c r="B302" t="s">
        <v>2529</v>
      </c>
      <c r="C302" t="s">
        <v>2090</v>
      </c>
      <c r="D302" t="s">
        <v>2091</v>
      </c>
      <c r="E302" t="s">
        <v>11</v>
      </c>
      <c r="F302" t="s">
        <v>2627</v>
      </c>
      <c r="G302" s="106">
        <v>-475000</v>
      </c>
      <c r="H302" s="83">
        <v>-475000</v>
      </c>
      <c r="I302" s="83">
        <v>-400000</v>
      </c>
      <c r="J302" s="83">
        <v>-42000</v>
      </c>
      <c r="K302" s="83"/>
      <c r="L302" s="83"/>
      <c r="M302" s="83"/>
      <c r="N302" s="83">
        <v>-33000</v>
      </c>
      <c r="O302" s="83">
        <v>0</v>
      </c>
      <c r="P302" s="84" t="s">
        <v>1257</v>
      </c>
      <c r="Q302" s="30">
        <f t="shared" si="76"/>
        <v>-442000</v>
      </c>
      <c r="R302" s="28">
        <f t="shared" si="57"/>
        <v>-33000</v>
      </c>
      <c r="S302" s="28">
        <f t="shared" si="77"/>
        <v>0</v>
      </c>
      <c r="T302" s="28" t="str">
        <f t="shared" si="58"/>
        <v/>
      </c>
      <c r="U302" s="20" t="str">
        <f t="shared" si="55"/>
        <v>Keep Active</v>
      </c>
      <c r="V302" s="27">
        <f t="shared" si="74"/>
        <v>-442000</v>
      </c>
      <c r="W302" s="30"/>
      <c r="X302" s="30"/>
      <c r="Y302" s="28">
        <f t="shared" si="59"/>
        <v>-33000</v>
      </c>
      <c r="Z302" s="28">
        <f>IFERROR(G302-SUM(V302:X302)-Y302,0)</f>
        <v>0</v>
      </c>
      <c r="AA302" s="28" t="str">
        <f t="shared" si="60"/>
        <v/>
      </c>
      <c r="AB302" s="21" t="str">
        <f t="shared" si="61"/>
        <v>Keep Active</v>
      </c>
    </row>
    <row r="303" spans="1:28" hidden="1" x14ac:dyDescent="0.2">
      <c r="A303" s="14">
        <f t="shared" si="56"/>
        <v>2020</v>
      </c>
      <c r="B303" t="s">
        <v>5641</v>
      </c>
      <c r="C303" t="s">
        <v>1957</v>
      </c>
      <c r="D303" t="s">
        <v>1958</v>
      </c>
      <c r="E303" t="s">
        <v>11</v>
      </c>
      <c r="F303" t="s">
        <v>2627</v>
      </c>
      <c r="G303" s="106">
        <v>-470000</v>
      </c>
      <c r="H303" s="83">
        <v>-470000</v>
      </c>
      <c r="I303" s="83">
        <v>-60000</v>
      </c>
      <c r="J303" s="83"/>
      <c r="K303" s="83">
        <v>-60000</v>
      </c>
      <c r="L303" s="83">
        <v>-270000</v>
      </c>
      <c r="M303" s="83">
        <v>-80000</v>
      </c>
      <c r="N303" s="83"/>
      <c r="O303" s="83">
        <v>0</v>
      </c>
      <c r="P303" s="84" t="s">
        <v>1257</v>
      </c>
      <c r="Q303" s="30">
        <f t="shared" si="76"/>
        <v>-120000</v>
      </c>
      <c r="R303" s="28">
        <f t="shared" si="57"/>
        <v>-350000</v>
      </c>
      <c r="S303" s="28">
        <f t="shared" si="77"/>
        <v>0</v>
      </c>
      <c r="T303" s="28" t="str">
        <f t="shared" si="58"/>
        <v/>
      </c>
      <c r="U303" s="20" t="str">
        <f t="shared" si="55"/>
        <v>Keep Active</v>
      </c>
      <c r="V303" s="27">
        <f t="shared" si="74"/>
        <v>-120000</v>
      </c>
      <c r="W303" s="30"/>
      <c r="X303" s="30"/>
      <c r="Y303" s="28">
        <f t="shared" si="59"/>
        <v>-350000</v>
      </c>
      <c r="Z303" s="28">
        <f>IFERROR(G303-SUM(V303:X303)-Y303,0)</f>
        <v>0</v>
      </c>
      <c r="AA303" s="28" t="str">
        <f t="shared" si="60"/>
        <v/>
      </c>
      <c r="AB303" s="21" t="str">
        <f t="shared" si="61"/>
        <v>Keep Active</v>
      </c>
    </row>
    <row r="304" spans="1:28" hidden="1" x14ac:dyDescent="0.2">
      <c r="A304" s="14">
        <f t="shared" si="56"/>
        <v>2020</v>
      </c>
      <c r="B304" t="s">
        <v>1224</v>
      </c>
      <c r="C304" t="s">
        <v>91</v>
      </c>
      <c r="D304" t="s">
        <v>702</v>
      </c>
      <c r="E304" t="s">
        <v>11</v>
      </c>
      <c r="F304" t="s">
        <v>2627</v>
      </c>
      <c r="G304" s="106">
        <v>-452144.85</v>
      </c>
      <c r="H304" s="83">
        <v>-452144.85</v>
      </c>
      <c r="I304" s="83">
        <v>-300000</v>
      </c>
      <c r="J304" s="83">
        <v>-152144.85</v>
      </c>
      <c r="K304" s="83"/>
      <c r="L304" s="83"/>
      <c r="M304" s="83"/>
      <c r="N304" s="83"/>
      <c r="O304" s="83">
        <v>0</v>
      </c>
      <c r="P304" s="84" t="s">
        <v>1257</v>
      </c>
      <c r="Q304" s="30">
        <f t="shared" si="76"/>
        <v>-452144.85</v>
      </c>
      <c r="R304" s="28">
        <f t="shared" si="57"/>
        <v>0</v>
      </c>
      <c r="S304" s="28">
        <f t="shared" si="77"/>
        <v>0</v>
      </c>
      <c r="T304" s="28" t="str">
        <f t="shared" si="58"/>
        <v/>
      </c>
      <c r="U304" s="20" t="str">
        <f t="shared" si="55"/>
        <v>Keep Active</v>
      </c>
      <c r="V304" s="27">
        <f t="shared" si="74"/>
        <v>-452144.85</v>
      </c>
      <c r="W304" s="30"/>
      <c r="X304" s="30"/>
      <c r="Y304" s="28">
        <f t="shared" si="59"/>
        <v>0</v>
      </c>
      <c r="Z304" s="28">
        <f>IFERROR(H304-SUM(V304:X304)-Y304,0)</f>
        <v>0</v>
      </c>
      <c r="AA304" s="28" t="str">
        <f t="shared" si="60"/>
        <v/>
      </c>
      <c r="AB304" s="21" t="str">
        <f t="shared" si="61"/>
        <v>Keep Active</v>
      </c>
    </row>
    <row r="305" spans="1:28" hidden="1" x14ac:dyDescent="0.2">
      <c r="A305" s="14">
        <f t="shared" si="56"/>
        <v>2020</v>
      </c>
      <c r="B305" t="s">
        <v>4531</v>
      </c>
      <c r="C305" t="s">
        <v>1989</v>
      </c>
      <c r="D305" t="s">
        <v>1990</v>
      </c>
      <c r="E305" t="s">
        <v>11</v>
      </c>
      <c r="F305" t="s">
        <v>2627</v>
      </c>
      <c r="G305" s="106">
        <v>-450000</v>
      </c>
      <c r="H305" s="83">
        <v>-450000</v>
      </c>
      <c r="I305" s="83"/>
      <c r="J305" s="83">
        <v>-50000</v>
      </c>
      <c r="K305" s="83">
        <v>-100000</v>
      </c>
      <c r="L305" s="83">
        <v>-100000</v>
      </c>
      <c r="M305" s="83">
        <v>-100000</v>
      </c>
      <c r="N305" s="83">
        <v>-100000</v>
      </c>
      <c r="O305" s="83">
        <v>0</v>
      </c>
      <c r="P305" s="84" t="s">
        <v>1257</v>
      </c>
      <c r="Q305" s="30">
        <f t="shared" si="76"/>
        <v>-150000</v>
      </c>
      <c r="R305" s="28">
        <f t="shared" si="57"/>
        <v>-300000</v>
      </c>
      <c r="S305" s="28">
        <f t="shared" si="77"/>
        <v>0</v>
      </c>
      <c r="T305" s="28" t="str">
        <f t="shared" si="58"/>
        <v/>
      </c>
      <c r="U305" s="20" t="str">
        <f t="shared" si="55"/>
        <v>Keep Active</v>
      </c>
      <c r="V305" s="27">
        <f t="shared" si="74"/>
        <v>-150000</v>
      </c>
      <c r="W305" s="30"/>
      <c r="X305" s="30"/>
      <c r="Y305" s="28">
        <f t="shared" si="59"/>
        <v>-300000</v>
      </c>
      <c r="Z305" s="28">
        <f t="shared" ref="Z305:Z311" si="78">IFERROR(G305-SUM(V305:X305)-Y305,0)</f>
        <v>0</v>
      </c>
      <c r="AA305" s="28" t="str">
        <f t="shared" si="60"/>
        <v/>
      </c>
      <c r="AB305" s="21" t="str">
        <f t="shared" si="61"/>
        <v>Keep Active</v>
      </c>
    </row>
    <row r="306" spans="1:28" hidden="1" x14ac:dyDescent="0.2">
      <c r="A306" s="14">
        <f t="shared" si="56"/>
        <v>2020</v>
      </c>
      <c r="B306" t="s">
        <v>2584</v>
      </c>
      <c r="C306" t="s">
        <v>2300</v>
      </c>
      <c r="D306" t="s">
        <v>2301</v>
      </c>
      <c r="E306" t="s">
        <v>11</v>
      </c>
      <c r="F306" t="s">
        <v>2627</v>
      </c>
      <c r="G306" s="106">
        <v>-450000</v>
      </c>
      <c r="H306" s="83">
        <v>-450000</v>
      </c>
      <c r="I306" s="83"/>
      <c r="J306" s="83">
        <v>-400000</v>
      </c>
      <c r="K306" s="83">
        <v>-50000</v>
      </c>
      <c r="L306" s="83"/>
      <c r="M306" s="83"/>
      <c r="N306" s="83"/>
      <c r="O306" s="83">
        <v>0</v>
      </c>
      <c r="P306" s="84" t="s">
        <v>1257</v>
      </c>
      <c r="Q306" s="30">
        <f t="shared" si="76"/>
        <v>-450000</v>
      </c>
      <c r="R306" s="28">
        <f t="shared" si="57"/>
        <v>0</v>
      </c>
      <c r="S306" s="28">
        <f t="shared" si="77"/>
        <v>0</v>
      </c>
      <c r="T306" s="28" t="str">
        <f t="shared" si="58"/>
        <v/>
      </c>
      <c r="U306" s="20" t="str">
        <f t="shared" si="55"/>
        <v>Keep Active</v>
      </c>
      <c r="V306" s="27">
        <f t="shared" si="74"/>
        <v>-450000</v>
      </c>
      <c r="W306" s="30"/>
      <c r="X306" s="30"/>
      <c r="Y306" s="28">
        <f t="shared" si="59"/>
        <v>0</v>
      </c>
      <c r="Z306" s="28">
        <f t="shared" si="78"/>
        <v>0</v>
      </c>
      <c r="AA306" s="28" t="str">
        <f t="shared" si="60"/>
        <v/>
      </c>
      <c r="AB306" s="21" t="str">
        <f t="shared" si="61"/>
        <v>Keep Active</v>
      </c>
    </row>
    <row r="307" spans="1:28" hidden="1" x14ac:dyDescent="0.2">
      <c r="A307" s="14">
        <f t="shared" si="56"/>
        <v>2020</v>
      </c>
      <c r="B307" t="s">
        <v>1229</v>
      </c>
      <c r="C307" t="s">
        <v>938</v>
      </c>
      <c r="D307" t="s">
        <v>939</v>
      </c>
      <c r="E307" t="s">
        <v>11</v>
      </c>
      <c r="F307" t="s">
        <v>2627</v>
      </c>
      <c r="G307" s="106">
        <v>-443000</v>
      </c>
      <c r="H307" s="83">
        <v>-443000</v>
      </c>
      <c r="I307" s="83">
        <v>-51000</v>
      </c>
      <c r="J307" s="83"/>
      <c r="K307" s="83"/>
      <c r="L307" s="83"/>
      <c r="M307" s="83"/>
      <c r="N307" s="83">
        <v>-392000</v>
      </c>
      <c r="O307" s="83">
        <v>0</v>
      </c>
      <c r="P307" s="84" t="s">
        <v>1257</v>
      </c>
      <c r="Q307" s="30">
        <f t="shared" si="76"/>
        <v>-51000</v>
      </c>
      <c r="R307" s="28">
        <f t="shared" si="57"/>
        <v>-392000</v>
      </c>
      <c r="S307" s="28">
        <f t="shared" si="77"/>
        <v>0</v>
      </c>
      <c r="T307" s="28" t="str">
        <f t="shared" si="58"/>
        <v/>
      </c>
      <c r="U307" s="20" t="str">
        <f t="shared" si="55"/>
        <v>Keep Active</v>
      </c>
      <c r="V307" s="27">
        <v>-53996.97</v>
      </c>
      <c r="W307" s="30"/>
      <c r="X307" s="30"/>
      <c r="Y307" s="28">
        <f t="shared" si="59"/>
        <v>-392000</v>
      </c>
      <c r="Z307" s="28">
        <f t="shared" si="78"/>
        <v>2996.9699999999721</v>
      </c>
      <c r="AA307" s="28" t="str">
        <f t="shared" si="60"/>
        <v/>
      </c>
      <c r="AB307" s="21" t="str">
        <f t="shared" si="61"/>
        <v>Keep Active</v>
      </c>
    </row>
    <row r="308" spans="1:28" hidden="1" x14ac:dyDescent="0.2">
      <c r="A308" s="14">
        <f t="shared" si="56"/>
        <v>2020</v>
      </c>
      <c r="B308" t="s">
        <v>2620</v>
      </c>
      <c r="C308" t="s">
        <v>2481</v>
      </c>
      <c r="D308" t="s">
        <v>2482</v>
      </c>
      <c r="E308" t="s">
        <v>11</v>
      </c>
      <c r="F308" t="s">
        <v>2627</v>
      </c>
      <c r="G308" s="106">
        <v>-391250</v>
      </c>
      <c r="H308" s="83">
        <v>-391250</v>
      </c>
      <c r="I308" s="83">
        <v>-116011.5</v>
      </c>
      <c r="J308" s="83">
        <v>-150775.45000000001</v>
      </c>
      <c r="K308" s="83">
        <v>-124463.05</v>
      </c>
      <c r="L308" s="83"/>
      <c r="M308" s="83"/>
      <c r="N308" s="83"/>
      <c r="O308" s="83">
        <v>0</v>
      </c>
      <c r="P308" s="84" t="s">
        <v>1257</v>
      </c>
      <c r="Q308" s="30">
        <f t="shared" si="76"/>
        <v>-391250</v>
      </c>
      <c r="R308" s="28">
        <f t="shared" si="57"/>
        <v>0</v>
      </c>
      <c r="S308" s="28">
        <f t="shared" si="77"/>
        <v>0</v>
      </c>
      <c r="T308" s="28" t="str">
        <f t="shared" si="58"/>
        <v/>
      </c>
      <c r="U308" s="20" t="str">
        <f t="shared" si="55"/>
        <v>Keep Active</v>
      </c>
      <c r="V308" s="27">
        <f>Q308</f>
        <v>-391250</v>
      </c>
      <c r="W308" s="30"/>
      <c r="X308" s="30"/>
      <c r="Y308" s="28">
        <f t="shared" si="59"/>
        <v>0</v>
      </c>
      <c r="Z308" s="28">
        <f t="shared" si="78"/>
        <v>0</v>
      </c>
      <c r="AA308" s="28" t="str">
        <f t="shared" si="60"/>
        <v/>
      </c>
      <c r="AB308" s="21" t="str">
        <f t="shared" si="61"/>
        <v>Keep Active</v>
      </c>
    </row>
    <row r="309" spans="1:28" hidden="1" x14ac:dyDescent="0.2">
      <c r="A309" s="14">
        <f t="shared" si="56"/>
        <v>2020</v>
      </c>
      <c r="B309" t="s">
        <v>5216</v>
      </c>
      <c r="C309" t="s">
        <v>2352</v>
      </c>
      <c r="D309" t="s">
        <v>2353</v>
      </c>
      <c r="E309" t="s">
        <v>11</v>
      </c>
      <c r="F309" t="s">
        <v>2627</v>
      </c>
      <c r="G309" s="106">
        <v>-375000</v>
      </c>
      <c r="H309" s="83">
        <v>-375000</v>
      </c>
      <c r="I309" s="83"/>
      <c r="J309" s="83"/>
      <c r="K309" s="83"/>
      <c r="L309" s="83">
        <v>-375000</v>
      </c>
      <c r="M309" s="83"/>
      <c r="N309" s="83"/>
      <c r="O309" s="83">
        <v>0</v>
      </c>
      <c r="P309" s="84" t="s">
        <v>1257</v>
      </c>
      <c r="Q309" s="30">
        <f t="shared" si="76"/>
        <v>0</v>
      </c>
      <c r="R309" s="28">
        <f t="shared" si="57"/>
        <v>-375000</v>
      </c>
      <c r="S309" s="28">
        <f t="shared" si="77"/>
        <v>0</v>
      </c>
      <c r="T309" s="28" t="str">
        <f t="shared" si="58"/>
        <v/>
      </c>
      <c r="U309" s="20" t="str">
        <f t="shared" si="55"/>
        <v>Keep Active</v>
      </c>
      <c r="V309" s="27">
        <f>Q309</f>
        <v>0</v>
      </c>
      <c r="W309" s="30"/>
      <c r="X309" s="30"/>
      <c r="Y309" s="28">
        <f t="shared" si="59"/>
        <v>-375000</v>
      </c>
      <c r="Z309" s="28">
        <f t="shared" si="78"/>
        <v>0</v>
      </c>
      <c r="AA309" s="28" t="str">
        <f t="shared" si="60"/>
        <v/>
      </c>
      <c r="AB309" s="21" t="str">
        <f t="shared" si="61"/>
        <v>Keep Active</v>
      </c>
    </row>
    <row r="310" spans="1:28" hidden="1" x14ac:dyDescent="0.2">
      <c r="A310" s="14">
        <f t="shared" si="56"/>
        <v>2020</v>
      </c>
      <c r="B310" t="s">
        <v>2830</v>
      </c>
      <c r="C310" t="s">
        <v>942</v>
      </c>
      <c r="D310" t="s">
        <v>943</v>
      </c>
      <c r="E310" t="s">
        <v>11</v>
      </c>
      <c r="F310" t="s">
        <v>2627</v>
      </c>
      <c r="G310" s="106">
        <v>-367685.7</v>
      </c>
      <c r="H310" s="83">
        <v>-367685.7</v>
      </c>
      <c r="I310" s="83"/>
      <c r="J310" s="83"/>
      <c r="K310" s="83"/>
      <c r="L310" s="83"/>
      <c r="M310" s="83"/>
      <c r="N310" s="83">
        <v>-367685.7</v>
      </c>
      <c r="O310" s="83">
        <v>0</v>
      </c>
      <c r="P310" s="84" t="s">
        <v>1257</v>
      </c>
      <c r="Q310" s="30">
        <f t="shared" si="76"/>
        <v>0</v>
      </c>
      <c r="R310" s="28">
        <f t="shared" si="57"/>
        <v>-367685.7</v>
      </c>
      <c r="S310" s="28">
        <f t="shared" si="77"/>
        <v>0</v>
      </c>
      <c r="T310" s="28" t="str">
        <f t="shared" si="58"/>
        <v/>
      </c>
      <c r="U310" s="20" t="str">
        <f t="shared" si="55"/>
        <v>Keep Active</v>
      </c>
      <c r="V310" s="27">
        <f>Q310</f>
        <v>0</v>
      </c>
      <c r="W310" s="30"/>
      <c r="X310" s="30"/>
      <c r="Y310" s="28">
        <f t="shared" si="59"/>
        <v>-367685.7</v>
      </c>
      <c r="Z310" s="28">
        <f t="shared" si="78"/>
        <v>0</v>
      </c>
      <c r="AA310" s="28" t="str">
        <f t="shared" si="60"/>
        <v/>
      </c>
      <c r="AB310" s="21" t="str">
        <f t="shared" si="61"/>
        <v>Keep Active</v>
      </c>
    </row>
    <row r="311" spans="1:28" hidden="1" x14ac:dyDescent="0.2">
      <c r="A311" s="14">
        <f t="shared" si="56"/>
        <v>2020</v>
      </c>
      <c r="B311" t="s">
        <v>3039</v>
      </c>
      <c r="C311" t="s">
        <v>255</v>
      </c>
      <c r="D311" t="s">
        <v>782</v>
      </c>
      <c r="E311" t="s">
        <v>11</v>
      </c>
      <c r="F311" t="s">
        <v>2627</v>
      </c>
      <c r="G311" s="106">
        <v>-361331.68</v>
      </c>
      <c r="H311" s="83">
        <v>-361331.68</v>
      </c>
      <c r="I311" s="83"/>
      <c r="J311" s="83"/>
      <c r="K311" s="83"/>
      <c r="L311" s="83"/>
      <c r="M311" s="83"/>
      <c r="N311" s="83">
        <v>-361331.68</v>
      </c>
      <c r="O311" s="83">
        <v>0</v>
      </c>
      <c r="P311" s="84" t="s">
        <v>1257</v>
      </c>
      <c r="Q311" s="30">
        <f t="shared" si="76"/>
        <v>0</v>
      </c>
      <c r="R311" s="28">
        <f t="shared" si="57"/>
        <v>-361331.68</v>
      </c>
      <c r="S311" s="28">
        <f t="shared" si="77"/>
        <v>0</v>
      </c>
      <c r="T311" s="28" t="str">
        <f t="shared" si="58"/>
        <v/>
      </c>
      <c r="U311" s="20" t="str">
        <f t="shared" si="55"/>
        <v>Keep Active</v>
      </c>
      <c r="V311" s="27">
        <f>Q311</f>
        <v>0</v>
      </c>
      <c r="W311" s="30"/>
      <c r="X311" s="30"/>
      <c r="Y311" s="28">
        <f t="shared" si="59"/>
        <v>-361331.68</v>
      </c>
      <c r="Z311" s="28">
        <f t="shared" si="78"/>
        <v>0</v>
      </c>
      <c r="AA311" s="28" t="str">
        <f t="shared" si="60"/>
        <v/>
      </c>
      <c r="AB311" s="21" t="str">
        <f t="shared" si="61"/>
        <v>Keep Active</v>
      </c>
    </row>
    <row r="312" spans="1:28" hidden="1" x14ac:dyDescent="0.2">
      <c r="A312" s="14">
        <f t="shared" si="56"/>
        <v>2020</v>
      </c>
      <c r="B312" t="s">
        <v>1400</v>
      </c>
      <c r="C312" t="s">
        <v>405</v>
      </c>
      <c r="D312" t="s">
        <v>730</v>
      </c>
      <c r="E312" t="s">
        <v>11</v>
      </c>
      <c r="F312" t="s">
        <v>1185</v>
      </c>
      <c r="G312" s="106">
        <v>-360641.3</v>
      </c>
      <c r="H312" s="83">
        <v>0</v>
      </c>
      <c r="I312" s="83"/>
      <c r="J312" s="83"/>
      <c r="K312" s="83"/>
      <c r="L312" s="83"/>
      <c r="M312" s="83"/>
      <c r="N312" s="83"/>
      <c r="O312" s="83">
        <v>-360641.3</v>
      </c>
      <c r="P312" s="84">
        <v>-54276.55</v>
      </c>
      <c r="Q312" s="30">
        <f t="shared" si="76"/>
        <v>0</v>
      </c>
      <c r="R312" s="28">
        <f t="shared" si="57"/>
        <v>0</v>
      </c>
      <c r="S312" s="28">
        <f t="shared" si="77"/>
        <v>-360641.3</v>
      </c>
      <c r="T312" s="28">
        <f t="shared" si="58"/>
        <v>-54276.55</v>
      </c>
      <c r="U312" s="20" t="str">
        <f t="shared" si="55"/>
        <v>Close Project</v>
      </c>
      <c r="V312" s="27">
        <v>-306364.75</v>
      </c>
      <c r="W312" s="30"/>
      <c r="X312" s="30"/>
      <c r="Y312" s="28">
        <f t="shared" si="59"/>
        <v>0</v>
      </c>
      <c r="Z312" s="28">
        <f>IFERROR(H312-SUM(V312:X312)-Y312,0)</f>
        <v>306364.75</v>
      </c>
      <c r="AA312" s="28">
        <f t="shared" si="60"/>
        <v>-54276.55</v>
      </c>
      <c r="AB312" s="21" t="str">
        <f t="shared" si="61"/>
        <v>Close Project</v>
      </c>
    </row>
    <row r="313" spans="1:28" hidden="1" x14ac:dyDescent="0.2">
      <c r="A313" s="14">
        <f t="shared" si="56"/>
        <v>2020</v>
      </c>
      <c r="B313" t="s">
        <v>5426</v>
      </c>
      <c r="C313" t="s">
        <v>400</v>
      </c>
      <c r="D313" t="s">
        <v>712</v>
      </c>
      <c r="E313" t="s">
        <v>11</v>
      </c>
      <c r="F313" t="s">
        <v>2627</v>
      </c>
      <c r="G313" s="106">
        <v>-360000</v>
      </c>
      <c r="H313" s="83">
        <v>-360000</v>
      </c>
      <c r="I313" s="83"/>
      <c r="J313" s="83"/>
      <c r="K313" s="83">
        <v>-50000</v>
      </c>
      <c r="L313" s="83">
        <v>-10000</v>
      </c>
      <c r="M313" s="83">
        <v>-10000</v>
      </c>
      <c r="N313" s="83">
        <v>-290000</v>
      </c>
      <c r="O313" s="83">
        <v>0</v>
      </c>
      <c r="P313" s="84" t="s">
        <v>1257</v>
      </c>
      <c r="Q313" s="30">
        <f t="shared" si="76"/>
        <v>-50000</v>
      </c>
      <c r="R313" s="28">
        <f t="shared" si="57"/>
        <v>-310000</v>
      </c>
      <c r="S313" s="28">
        <f t="shared" si="77"/>
        <v>0</v>
      </c>
      <c r="T313" s="28" t="str">
        <f t="shared" si="58"/>
        <v/>
      </c>
      <c r="U313" s="20" t="str">
        <f t="shared" si="55"/>
        <v>Keep Active</v>
      </c>
      <c r="V313" s="27">
        <f>Q313</f>
        <v>-50000</v>
      </c>
      <c r="W313" s="30"/>
      <c r="X313" s="30"/>
      <c r="Y313" s="28">
        <f t="shared" si="59"/>
        <v>-310000</v>
      </c>
      <c r="Z313" s="28">
        <f>IFERROR(G313-SUM(V313:X313)-Y313,0)</f>
        <v>0</v>
      </c>
      <c r="AA313" s="28" t="str">
        <f t="shared" si="60"/>
        <v/>
      </c>
      <c r="AB313" s="21" t="str">
        <f t="shared" si="61"/>
        <v>Keep Active</v>
      </c>
    </row>
    <row r="314" spans="1:28" hidden="1" x14ac:dyDescent="0.2">
      <c r="A314" s="14">
        <f t="shared" si="56"/>
        <v>2020</v>
      </c>
      <c r="B314" t="s">
        <v>2527</v>
      </c>
      <c r="C314" t="s">
        <v>2088</v>
      </c>
      <c r="D314" t="s">
        <v>2089</v>
      </c>
      <c r="E314" t="s">
        <v>11</v>
      </c>
      <c r="F314" t="s">
        <v>2627</v>
      </c>
      <c r="G314" s="106">
        <v>-350000</v>
      </c>
      <c r="H314" s="83">
        <v>0</v>
      </c>
      <c r="I314" s="83"/>
      <c r="J314" s="83"/>
      <c r="K314" s="83"/>
      <c r="L314" s="83"/>
      <c r="M314" s="83"/>
      <c r="N314" s="83"/>
      <c r="O314" s="83"/>
      <c r="P314" s="84" t="s">
        <v>1257</v>
      </c>
      <c r="Q314" s="30">
        <f t="shared" si="76"/>
        <v>0</v>
      </c>
      <c r="R314" s="28">
        <f t="shared" si="57"/>
        <v>0</v>
      </c>
      <c r="S314" s="98">
        <v>0</v>
      </c>
      <c r="T314" s="28" t="str">
        <f t="shared" si="58"/>
        <v/>
      </c>
      <c r="U314" s="20" t="str">
        <f t="shared" si="55"/>
        <v>Keep Active</v>
      </c>
      <c r="V314" s="27">
        <v>-29629.51</v>
      </c>
      <c r="W314" s="30"/>
      <c r="X314" s="30"/>
      <c r="Y314" s="28">
        <f t="shared" si="59"/>
        <v>0</v>
      </c>
      <c r="Z314" s="28">
        <f>IFERROR(G314-SUM(V314:X314)-Y314,0)</f>
        <v>-320370.49</v>
      </c>
      <c r="AA314" s="28" t="str">
        <f t="shared" si="60"/>
        <v/>
      </c>
      <c r="AB314" s="21" t="str">
        <f t="shared" si="61"/>
        <v>Keep Active</v>
      </c>
    </row>
    <row r="315" spans="1:28" hidden="1" x14ac:dyDescent="0.2">
      <c r="A315" s="14">
        <f t="shared" si="56"/>
        <v>2020</v>
      </c>
      <c r="B315" t="s">
        <v>2558</v>
      </c>
      <c r="C315" t="s">
        <v>2175</v>
      </c>
      <c r="D315" t="s">
        <v>2176</v>
      </c>
      <c r="E315" t="s">
        <v>11</v>
      </c>
      <c r="F315" t="s">
        <v>2627</v>
      </c>
      <c r="G315" s="106">
        <v>-350000</v>
      </c>
      <c r="H315" s="83">
        <v>-350000</v>
      </c>
      <c r="I315" s="83">
        <v>-100000</v>
      </c>
      <c r="J315" s="83">
        <v>-100000</v>
      </c>
      <c r="K315" s="83">
        <v>-150000</v>
      </c>
      <c r="L315" s="83"/>
      <c r="M315" s="83"/>
      <c r="N315" s="83"/>
      <c r="O315" s="83">
        <v>0</v>
      </c>
      <c r="P315" s="84" t="s">
        <v>1257</v>
      </c>
      <c r="Q315" s="30">
        <f t="shared" si="76"/>
        <v>-350000</v>
      </c>
      <c r="R315" s="28">
        <f t="shared" si="57"/>
        <v>0</v>
      </c>
      <c r="S315" s="28">
        <f t="shared" ref="S315:S324" si="79">IFERROR(G315-Q315-R315,0)</f>
        <v>0</v>
      </c>
      <c r="T315" s="28" t="str">
        <f t="shared" si="58"/>
        <v/>
      </c>
      <c r="U315" s="20" t="str">
        <f t="shared" si="55"/>
        <v>Keep Active</v>
      </c>
      <c r="V315" s="27">
        <f>Q315</f>
        <v>-350000</v>
      </c>
      <c r="W315" s="30"/>
      <c r="X315" s="30"/>
      <c r="Y315" s="28">
        <f t="shared" si="59"/>
        <v>0</v>
      </c>
      <c r="Z315" s="28">
        <f>IFERROR(H315-SUM(V315:X315)-Y315,0)</f>
        <v>0</v>
      </c>
      <c r="AA315" s="28" t="str">
        <f t="shared" si="60"/>
        <v/>
      </c>
      <c r="AB315" s="21" t="str">
        <f t="shared" si="61"/>
        <v>Keep Active</v>
      </c>
    </row>
    <row r="316" spans="1:28" hidden="1" x14ac:dyDescent="0.2">
      <c r="A316" s="14">
        <f t="shared" si="56"/>
        <v>2020</v>
      </c>
      <c r="B316" t="s">
        <v>1238</v>
      </c>
      <c r="C316" t="s">
        <v>230</v>
      </c>
      <c r="D316" t="s">
        <v>1884</v>
      </c>
      <c r="E316" t="s">
        <v>11</v>
      </c>
      <c r="F316" t="s">
        <v>2627</v>
      </c>
      <c r="G316" s="106">
        <v>-349213.02</v>
      </c>
      <c r="H316" s="83">
        <v>-349213.02</v>
      </c>
      <c r="I316" s="83">
        <v>-200000</v>
      </c>
      <c r="J316" s="83">
        <v>-149213.01999999999</v>
      </c>
      <c r="K316" s="83"/>
      <c r="L316" s="83"/>
      <c r="M316" s="83"/>
      <c r="N316" s="83"/>
      <c r="O316" s="83">
        <v>0</v>
      </c>
      <c r="P316" s="84" t="s">
        <v>1257</v>
      </c>
      <c r="Q316" s="30">
        <f t="shared" si="76"/>
        <v>-349213.02</v>
      </c>
      <c r="R316" s="28">
        <f t="shared" si="57"/>
        <v>0</v>
      </c>
      <c r="S316" s="28">
        <f t="shared" si="79"/>
        <v>0</v>
      </c>
      <c r="T316" s="28" t="str">
        <f t="shared" si="58"/>
        <v/>
      </c>
      <c r="U316" s="20" t="str">
        <f t="shared" si="55"/>
        <v>Keep Active</v>
      </c>
      <c r="V316" s="27">
        <f>Q316</f>
        <v>-349213.02</v>
      </c>
      <c r="W316" s="30"/>
      <c r="X316" s="30"/>
      <c r="Y316" s="28">
        <f t="shared" si="59"/>
        <v>0</v>
      </c>
      <c r="Z316" s="28">
        <f t="shared" ref="Z316:Z324" si="80">IFERROR(G316-SUM(V316:X316)-Y316,0)</f>
        <v>0</v>
      </c>
      <c r="AA316" s="28" t="str">
        <f t="shared" si="60"/>
        <v/>
      </c>
      <c r="AB316" s="21" t="str">
        <f t="shared" si="61"/>
        <v>Keep Active</v>
      </c>
    </row>
    <row r="317" spans="1:28" hidden="1" x14ac:dyDescent="0.2">
      <c r="A317" s="14">
        <f t="shared" si="56"/>
        <v>2020</v>
      </c>
      <c r="B317" t="s">
        <v>1252</v>
      </c>
      <c r="C317" t="s">
        <v>342</v>
      </c>
      <c r="D317" t="s">
        <v>808</v>
      </c>
      <c r="E317" t="s">
        <v>11</v>
      </c>
      <c r="F317" t="s">
        <v>1185</v>
      </c>
      <c r="G317" s="106">
        <v>-333995.39</v>
      </c>
      <c r="H317" s="83">
        <v>-333995.34000000003</v>
      </c>
      <c r="I317" s="83">
        <v>-55665.89</v>
      </c>
      <c r="J317" s="83">
        <v>-55665.9</v>
      </c>
      <c r="K317" s="83">
        <v>-55665.9</v>
      </c>
      <c r="L317" s="83"/>
      <c r="M317" s="83"/>
      <c r="N317" s="83"/>
      <c r="O317" s="151">
        <v>-166997.70000000001</v>
      </c>
      <c r="P317" s="84">
        <v>-38720.390000000014</v>
      </c>
      <c r="Q317" s="30">
        <f t="shared" si="76"/>
        <v>-166997.69</v>
      </c>
      <c r="R317" s="28">
        <f t="shared" si="57"/>
        <v>0</v>
      </c>
      <c r="S317" s="28">
        <f t="shared" si="79"/>
        <v>-166997.70000000001</v>
      </c>
      <c r="T317" s="28">
        <f t="shared" si="58"/>
        <v>-38720.390000000014</v>
      </c>
      <c r="U317" s="20" t="str">
        <f t="shared" si="55"/>
        <v>Close Project</v>
      </c>
      <c r="V317" s="27">
        <v>-295275</v>
      </c>
      <c r="W317" s="30"/>
      <c r="X317" s="30"/>
      <c r="Y317" s="28">
        <f t="shared" si="59"/>
        <v>0</v>
      </c>
      <c r="Z317" s="28">
        <f t="shared" si="80"/>
        <v>-38720.390000000014</v>
      </c>
      <c r="AA317" s="28">
        <f t="shared" si="60"/>
        <v>-38720.390000000014</v>
      </c>
      <c r="AB317" s="21" t="str">
        <f t="shared" si="61"/>
        <v>Close Project</v>
      </c>
    </row>
    <row r="318" spans="1:28" hidden="1" x14ac:dyDescent="0.2">
      <c r="A318" s="14">
        <f t="shared" si="56"/>
        <v>2020</v>
      </c>
      <c r="B318" t="s">
        <v>5164</v>
      </c>
      <c r="C318" t="s">
        <v>2386</v>
      </c>
      <c r="D318" t="s">
        <v>2387</v>
      </c>
      <c r="E318" t="s">
        <v>11</v>
      </c>
      <c r="F318" t="s">
        <v>2627</v>
      </c>
      <c r="G318" s="106">
        <v>-321581.87</v>
      </c>
      <c r="H318" s="83">
        <v>-321581.87</v>
      </c>
      <c r="I318" s="83">
        <v>-100000</v>
      </c>
      <c r="J318" s="83">
        <v>-50000</v>
      </c>
      <c r="K318" s="83">
        <v>-50000</v>
      </c>
      <c r="L318" s="83">
        <v>-50000</v>
      </c>
      <c r="M318" s="83">
        <v>-71581.87</v>
      </c>
      <c r="N318" s="83"/>
      <c r="O318" s="83">
        <v>0</v>
      </c>
      <c r="P318" s="84" t="s">
        <v>1257</v>
      </c>
      <c r="Q318" s="30">
        <f t="shared" si="76"/>
        <v>-200000</v>
      </c>
      <c r="R318" s="28">
        <f t="shared" si="57"/>
        <v>-121581.87</v>
      </c>
      <c r="S318" s="28">
        <f t="shared" si="79"/>
        <v>0</v>
      </c>
      <c r="T318" s="28" t="str">
        <f t="shared" si="58"/>
        <v/>
      </c>
      <c r="U318" s="20" t="str">
        <f t="shared" si="55"/>
        <v>Keep Active</v>
      </c>
      <c r="V318" s="27">
        <f>Q318</f>
        <v>-200000</v>
      </c>
      <c r="W318" s="30"/>
      <c r="X318" s="30"/>
      <c r="Y318" s="28">
        <f t="shared" si="59"/>
        <v>-121581.87</v>
      </c>
      <c r="Z318" s="28">
        <f t="shared" si="80"/>
        <v>0</v>
      </c>
      <c r="AA318" s="28" t="str">
        <f t="shared" si="60"/>
        <v/>
      </c>
      <c r="AB318" s="21" t="str">
        <f t="shared" si="61"/>
        <v>Keep Active</v>
      </c>
    </row>
    <row r="319" spans="1:28" hidden="1" x14ac:dyDescent="0.2">
      <c r="A319" s="14">
        <f t="shared" si="56"/>
        <v>2020</v>
      </c>
      <c r="B319" t="s">
        <v>2547</v>
      </c>
      <c r="C319" t="s">
        <v>2137</v>
      </c>
      <c r="D319" t="s">
        <v>2138</v>
      </c>
      <c r="E319" t="s">
        <v>11</v>
      </c>
      <c r="F319" t="s">
        <v>2627</v>
      </c>
      <c r="G319" s="106">
        <v>-320000</v>
      </c>
      <c r="H319" s="83">
        <v>-10000</v>
      </c>
      <c r="I319" s="83">
        <v>-10000</v>
      </c>
      <c r="J319" s="83"/>
      <c r="K319" s="83"/>
      <c r="L319" s="83"/>
      <c r="M319" s="83"/>
      <c r="N319" s="151">
        <v>-310000</v>
      </c>
      <c r="O319" s="83">
        <v>0</v>
      </c>
      <c r="P319" s="84" t="s">
        <v>1257</v>
      </c>
      <c r="Q319" s="30">
        <f t="shared" si="76"/>
        <v>-10000</v>
      </c>
      <c r="R319" s="28">
        <f t="shared" si="57"/>
        <v>-310000</v>
      </c>
      <c r="S319" s="28">
        <f t="shared" si="79"/>
        <v>0</v>
      </c>
      <c r="T319" s="28" t="str">
        <f t="shared" si="58"/>
        <v/>
      </c>
      <c r="U319" s="20" t="str">
        <f t="shared" si="55"/>
        <v>Keep Active</v>
      </c>
      <c r="V319" s="27">
        <f>Q319</f>
        <v>-10000</v>
      </c>
      <c r="W319" s="30"/>
      <c r="X319" s="30"/>
      <c r="Y319" s="28">
        <f t="shared" si="59"/>
        <v>-310000</v>
      </c>
      <c r="Z319" s="28">
        <f t="shared" si="80"/>
        <v>0</v>
      </c>
      <c r="AA319" s="28" t="str">
        <f t="shared" si="60"/>
        <v/>
      </c>
      <c r="AB319" s="21" t="str">
        <f t="shared" si="61"/>
        <v>Keep Active</v>
      </c>
    </row>
    <row r="320" spans="1:28" hidden="1" x14ac:dyDescent="0.2">
      <c r="A320" s="14">
        <f t="shared" si="56"/>
        <v>2020</v>
      </c>
      <c r="B320" t="s">
        <v>1230</v>
      </c>
      <c r="C320" t="s">
        <v>271</v>
      </c>
      <c r="D320" t="s">
        <v>718</v>
      </c>
      <c r="E320" t="s">
        <v>11</v>
      </c>
      <c r="F320" t="s">
        <v>2627</v>
      </c>
      <c r="G320" s="106">
        <v>-315000</v>
      </c>
      <c r="H320" s="83">
        <v>-315000</v>
      </c>
      <c r="I320" s="83"/>
      <c r="J320" s="83"/>
      <c r="K320" s="83"/>
      <c r="L320" s="83"/>
      <c r="M320" s="83"/>
      <c r="N320" s="83">
        <v>-315000</v>
      </c>
      <c r="O320" s="83">
        <v>0</v>
      </c>
      <c r="P320" s="84" t="s">
        <v>1257</v>
      </c>
      <c r="Q320" s="30">
        <f t="shared" si="76"/>
        <v>0</v>
      </c>
      <c r="R320" s="28">
        <f t="shared" si="57"/>
        <v>-315000</v>
      </c>
      <c r="S320" s="28">
        <f t="shared" si="79"/>
        <v>0</v>
      </c>
      <c r="T320" s="28" t="str">
        <f t="shared" si="58"/>
        <v/>
      </c>
      <c r="U320" s="20" t="str">
        <f t="shared" si="55"/>
        <v>Keep Active</v>
      </c>
      <c r="V320" s="27">
        <v>-6520.15</v>
      </c>
      <c r="W320" s="30"/>
      <c r="X320" s="30"/>
      <c r="Y320" s="28">
        <f t="shared" si="59"/>
        <v>-315000</v>
      </c>
      <c r="Z320" s="28">
        <f t="shared" si="80"/>
        <v>6520.1500000000233</v>
      </c>
      <c r="AA320" s="28" t="str">
        <f t="shared" si="60"/>
        <v/>
      </c>
      <c r="AB320" s="21" t="str">
        <f t="shared" si="61"/>
        <v>Keep Active</v>
      </c>
    </row>
    <row r="321" spans="1:28" hidden="1" x14ac:dyDescent="0.2">
      <c r="A321" s="14">
        <f t="shared" si="56"/>
        <v>2020</v>
      </c>
      <c r="B321" t="s">
        <v>4353</v>
      </c>
      <c r="C321" t="s">
        <v>1034</v>
      </c>
      <c r="D321" t="s">
        <v>1035</v>
      </c>
      <c r="E321" t="s">
        <v>11</v>
      </c>
      <c r="F321" t="s">
        <v>2627</v>
      </c>
      <c r="G321" s="106">
        <v>-315000</v>
      </c>
      <c r="H321" s="83">
        <v>-315000</v>
      </c>
      <c r="I321" s="83">
        <v>-315000</v>
      </c>
      <c r="J321" s="83"/>
      <c r="K321" s="83"/>
      <c r="L321" s="83"/>
      <c r="M321" s="83"/>
      <c r="N321" s="83"/>
      <c r="O321" s="83">
        <v>0</v>
      </c>
      <c r="P321" s="84" t="s">
        <v>1257</v>
      </c>
      <c r="Q321" s="30">
        <f t="shared" si="76"/>
        <v>-315000</v>
      </c>
      <c r="R321" s="28">
        <f t="shared" si="57"/>
        <v>0</v>
      </c>
      <c r="S321" s="28">
        <f t="shared" si="79"/>
        <v>0</v>
      </c>
      <c r="T321" s="28" t="str">
        <f t="shared" si="58"/>
        <v/>
      </c>
      <c r="U321" s="20" t="str">
        <f t="shared" si="55"/>
        <v>Keep Active</v>
      </c>
      <c r="V321" s="27">
        <f>Q321</f>
        <v>-315000</v>
      </c>
      <c r="W321" s="30"/>
      <c r="X321" s="30"/>
      <c r="Y321" s="28">
        <f t="shared" si="59"/>
        <v>0</v>
      </c>
      <c r="Z321" s="28">
        <f t="shared" si="80"/>
        <v>0</v>
      </c>
      <c r="AA321" s="28" t="str">
        <f t="shared" si="60"/>
        <v/>
      </c>
      <c r="AB321" s="21" t="str">
        <f t="shared" si="61"/>
        <v>Keep Active</v>
      </c>
    </row>
    <row r="322" spans="1:28" hidden="1" x14ac:dyDescent="0.2">
      <c r="A322" s="14">
        <f t="shared" si="56"/>
        <v>2020</v>
      </c>
      <c r="B322" t="s">
        <v>2517</v>
      </c>
      <c r="C322" t="s">
        <v>2042</v>
      </c>
      <c r="D322" t="s">
        <v>2043</v>
      </c>
      <c r="E322" t="s">
        <v>11</v>
      </c>
      <c r="F322" t="s">
        <v>2627</v>
      </c>
      <c r="G322" s="106">
        <v>-310000</v>
      </c>
      <c r="H322" s="83">
        <v>-310000</v>
      </c>
      <c r="I322" s="83"/>
      <c r="J322" s="83"/>
      <c r="K322" s="83"/>
      <c r="L322" s="83"/>
      <c r="M322" s="83">
        <v>-310000</v>
      </c>
      <c r="N322" s="83"/>
      <c r="O322" s="83">
        <v>0</v>
      </c>
      <c r="P322" s="84" t="s">
        <v>1257</v>
      </c>
      <c r="Q322" s="30">
        <f t="shared" si="76"/>
        <v>0</v>
      </c>
      <c r="R322" s="28">
        <f t="shared" si="57"/>
        <v>-310000</v>
      </c>
      <c r="S322" s="28">
        <f t="shared" si="79"/>
        <v>0</v>
      </c>
      <c r="T322" s="28" t="str">
        <f t="shared" si="58"/>
        <v/>
      </c>
      <c r="U322" s="20" t="str">
        <f t="shared" ref="U322:U385" si="81">F322</f>
        <v>Keep Active</v>
      </c>
      <c r="V322" s="27">
        <v>-730.38</v>
      </c>
      <c r="W322" s="30"/>
      <c r="X322" s="30"/>
      <c r="Y322" s="28">
        <f t="shared" si="59"/>
        <v>-310000</v>
      </c>
      <c r="Z322" s="28">
        <f t="shared" si="80"/>
        <v>730.38000000000466</v>
      </c>
      <c r="AA322" s="28" t="str">
        <f t="shared" si="60"/>
        <v/>
      </c>
      <c r="AB322" s="21" t="str">
        <f t="shared" si="61"/>
        <v>Keep Active</v>
      </c>
    </row>
    <row r="323" spans="1:28" hidden="1" x14ac:dyDescent="0.2">
      <c r="A323" s="14">
        <f t="shared" ref="A323:A386" si="82">$I$1</f>
        <v>2020</v>
      </c>
      <c r="B323" t="s">
        <v>5051</v>
      </c>
      <c r="C323" t="s">
        <v>415</v>
      </c>
      <c r="D323" t="s">
        <v>764</v>
      </c>
      <c r="E323" t="s">
        <v>11</v>
      </c>
      <c r="F323" t="s">
        <v>2627</v>
      </c>
      <c r="G323" s="106">
        <v>-300000</v>
      </c>
      <c r="H323" s="83">
        <v>-300000</v>
      </c>
      <c r="I323" s="83">
        <v>-200000</v>
      </c>
      <c r="J323" s="83">
        <v>-77000</v>
      </c>
      <c r="K323" s="83">
        <v>-23000</v>
      </c>
      <c r="L323" s="83"/>
      <c r="M323" s="83"/>
      <c r="N323" s="83"/>
      <c r="O323" s="83">
        <v>0</v>
      </c>
      <c r="P323" s="84" t="s">
        <v>1257</v>
      </c>
      <c r="Q323" s="30">
        <f t="shared" si="76"/>
        <v>-300000</v>
      </c>
      <c r="R323" s="28">
        <f t="shared" ref="R323:R349" si="83">SUM(L323:N323)</f>
        <v>0</v>
      </c>
      <c r="S323" s="28">
        <f t="shared" si="79"/>
        <v>0</v>
      </c>
      <c r="T323" s="28" t="str">
        <f t="shared" ref="T323:T386" si="84">P323</f>
        <v/>
      </c>
      <c r="U323" s="20" t="str">
        <f t="shared" si="81"/>
        <v>Keep Active</v>
      </c>
      <c r="V323" s="27">
        <f>Q323</f>
        <v>-300000</v>
      </c>
      <c r="W323" s="30"/>
      <c r="X323" s="30"/>
      <c r="Y323" s="28">
        <f t="shared" ref="Y323:Y386" si="85">R323</f>
        <v>0</v>
      </c>
      <c r="Z323" s="28">
        <f t="shared" si="80"/>
        <v>0</v>
      </c>
      <c r="AA323" s="28" t="str">
        <f t="shared" ref="AA323:AA386" si="86">T323</f>
        <v/>
      </c>
      <c r="AB323" s="21" t="str">
        <f t="shared" si="61"/>
        <v>Keep Active</v>
      </c>
    </row>
    <row r="324" spans="1:28" hidden="1" x14ac:dyDescent="0.2">
      <c r="A324" s="14">
        <f t="shared" si="82"/>
        <v>2020</v>
      </c>
      <c r="B324" t="s">
        <v>2521</v>
      </c>
      <c r="C324" t="s">
        <v>2060</v>
      </c>
      <c r="D324" t="s">
        <v>2061</v>
      </c>
      <c r="E324" t="s">
        <v>11</v>
      </c>
      <c r="F324" t="s">
        <v>2627</v>
      </c>
      <c r="G324" s="106">
        <v>-300000</v>
      </c>
      <c r="H324" s="83">
        <v>-300000</v>
      </c>
      <c r="I324" s="83">
        <v>-500</v>
      </c>
      <c r="J324" s="83"/>
      <c r="K324" s="83"/>
      <c r="L324" s="83"/>
      <c r="M324" s="83"/>
      <c r="N324" s="83">
        <v>-299500</v>
      </c>
      <c r="O324" s="83">
        <v>0</v>
      </c>
      <c r="P324" s="84" t="s">
        <v>1257</v>
      </c>
      <c r="Q324" s="30">
        <f t="shared" si="76"/>
        <v>-500</v>
      </c>
      <c r="R324" s="28">
        <f t="shared" si="83"/>
        <v>-299500</v>
      </c>
      <c r="S324" s="28">
        <f t="shared" si="79"/>
        <v>0</v>
      </c>
      <c r="T324" s="28" t="str">
        <f t="shared" si="84"/>
        <v/>
      </c>
      <c r="U324" s="20" t="str">
        <f t="shared" si="81"/>
        <v>Keep Active</v>
      </c>
      <c r="V324" s="27">
        <f>Q324</f>
        <v>-500</v>
      </c>
      <c r="W324" s="30"/>
      <c r="X324" s="30"/>
      <c r="Y324" s="28">
        <f t="shared" si="85"/>
        <v>-299500</v>
      </c>
      <c r="Z324" s="28">
        <f t="shared" si="80"/>
        <v>0</v>
      </c>
      <c r="AA324" s="28" t="str">
        <f t="shared" si="86"/>
        <v/>
      </c>
      <c r="AB324" s="21" t="str">
        <f t="shared" ref="AB324:AB387" si="87">U324</f>
        <v>Keep Active</v>
      </c>
    </row>
    <row r="325" spans="1:28" hidden="1" x14ac:dyDescent="0.2">
      <c r="A325" s="14">
        <f t="shared" si="82"/>
        <v>2020</v>
      </c>
      <c r="B325" t="s">
        <v>1303</v>
      </c>
      <c r="C325" t="s">
        <v>310</v>
      </c>
      <c r="D325" t="s">
        <v>874</v>
      </c>
      <c r="E325" t="s">
        <v>11</v>
      </c>
      <c r="F325" t="s">
        <v>2627</v>
      </c>
      <c r="G325" s="106">
        <v>-300000</v>
      </c>
      <c r="H325" s="83">
        <v>0</v>
      </c>
      <c r="I325" s="83"/>
      <c r="J325" s="83"/>
      <c r="K325" s="83"/>
      <c r="L325" s="83"/>
      <c r="M325" s="83"/>
      <c r="N325" s="83"/>
      <c r="O325" s="83"/>
      <c r="P325" s="84" t="s">
        <v>1257</v>
      </c>
      <c r="Q325" s="30">
        <f t="shared" ref="Q325:Q349" si="88">SUM(I325:K325)</f>
        <v>0</v>
      </c>
      <c r="R325" s="28">
        <f t="shared" si="83"/>
        <v>0</v>
      </c>
      <c r="S325" s="98">
        <v>0</v>
      </c>
      <c r="T325" s="28" t="str">
        <f t="shared" si="84"/>
        <v/>
      </c>
      <c r="U325" s="20" t="str">
        <f t="shared" si="81"/>
        <v>Keep Active</v>
      </c>
      <c r="V325" s="27">
        <v>-278600.34000000003</v>
      </c>
      <c r="W325" s="30"/>
      <c r="X325" s="30"/>
      <c r="Y325" s="28">
        <f t="shared" si="85"/>
        <v>0</v>
      </c>
      <c r="Z325" s="28">
        <f>IFERROR(H325-SUM(V325:X325)-Y325,0)</f>
        <v>278600.34000000003</v>
      </c>
      <c r="AA325" s="28" t="str">
        <f t="shared" si="86"/>
        <v/>
      </c>
      <c r="AB325" s="21" t="str">
        <f t="shared" si="87"/>
        <v>Keep Active</v>
      </c>
    </row>
    <row r="326" spans="1:28" hidden="1" x14ac:dyDescent="0.2">
      <c r="A326" s="14">
        <f t="shared" si="82"/>
        <v>2020</v>
      </c>
      <c r="B326" t="s">
        <v>5707</v>
      </c>
      <c r="C326" t="s">
        <v>388</v>
      </c>
      <c r="D326" t="s">
        <v>1751</v>
      </c>
      <c r="E326" t="s">
        <v>11</v>
      </c>
      <c r="F326" t="s">
        <v>2627</v>
      </c>
      <c r="G326" s="106">
        <v>-299593.39</v>
      </c>
      <c r="H326" s="83">
        <v>-299593.39</v>
      </c>
      <c r="I326" s="83"/>
      <c r="J326" s="83"/>
      <c r="K326" s="83"/>
      <c r="L326" s="83">
        <v>-200000</v>
      </c>
      <c r="M326" s="83"/>
      <c r="N326" s="83">
        <v>-99593.39</v>
      </c>
      <c r="O326" s="83">
        <v>0</v>
      </c>
      <c r="P326" s="84" t="s">
        <v>1257</v>
      </c>
      <c r="Q326" s="30">
        <f t="shared" si="88"/>
        <v>0</v>
      </c>
      <c r="R326" s="28">
        <f t="shared" si="83"/>
        <v>-299593.39</v>
      </c>
      <c r="S326" s="28">
        <f t="shared" ref="S326:S346" si="89">IFERROR(G326-Q326-R326,0)</f>
        <v>0</v>
      </c>
      <c r="T326" s="28" t="str">
        <f t="shared" si="84"/>
        <v/>
      </c>
      <c r="U326" s="20" t="str">
        <f t="shared" si="81"/>
        <v>Keep Active</v>
      </c>
      <c r="V326" s="27">
        <f t="shared" ref="V326:V340" si="90">Q326</f>
        <v>0</v>
      </c>
      <c r="W326" s="30"/>
      <c r="X326" s="30"/>
      <c r="Y326" s="28">
        <f t="shared" si="85"/>
        <v>-299593.39</v>
      </c>
      <c r="Z326" s="28">
        <f t="shared" ref="Z326:Z334" si="91">IFERROR(G326-SUM(V326:X326)-Y326,0)</f>
        <v>0</v>
      </c>
      <c r="AA326" s="28" t="str">
        <f t="shared" si="86"/>
        <v/>
      </c>
      <c r="AB326" s="21" t="str">
        <f t="shared" si="87"/>
        <v>Keep Active</v>
      </c>
    </row>
    <row r="327" spans="1:28" hidden="1" x14ac:dyDescent="0.2">
      <c r="A327" s="14">
        <f t="shared" si="82"/>
        <v>2020</v>
      </c>
      <c r="B327" t="s">
        <v>1241</v>
      </c>
      <c r="C327" t="s">
        <v>436</v>
      </c>
      <c r="D327" t="s">
        <v>786</v>
      </c>
      <c r="E327" t="s">
        <v>11</v>
      </c>
      <c r="F327" t="s">
        <v>2627</v>
      </c>
      <c r="G327" s="106">
        <v>-298000</v>
      </c>
      <c r="H327" s="83">
        <v>-298000</v>
      </c>
      <c r="I327" s="83">
        <v>-39625</v>
      </c>
      <c r="J327" s="83"/>
      <c r="K327" s="83"/>
      <c r="L327" s="83"/>
      <c r="M327" s="83"/>
      <c r="N327" s="83">
        <v>-258375</v>
      </c>
      <c r="O327" s="83">
        <v>0</v>
      </c>
      <c r="P327" s="84" t="s">
        <v>1257</v>
      </c>
      <c r="Q327" s="30">
        <f t="shared" si="88"/>
        <v>-39625</v>
      </c>
      <c r="R327" s="28">
        <f t="shared" si="83"/>
        <v>-258375</v>
      </c>
      <c r="S327" s="28">
        <f t="shared" si="89"/>
        <v>0</v>
      </c>
      <c r="T327" s="28" t="str">
        <f t="shared" si="84"/>
        <v/>
      </c>
      <c r="U327" s="20" t="str">
        <f t="shared" si="81"/>
        <v>Keep Active</v>
      </c>
      <c r="V327" s="27">
        <f t="shared" si="90"/>
        <v>-39625</v>
      </c>
      <c r="W327" s="30"/>
      <c r="X327" s="30"/>
      <c r="Y327" s="28">
        <f t="shared" si="85"/>
        <v>-258375</v>
      </c>
      <c r="Z327" s="28">
        <f t="shared" si="91"/>
        <v>0</v>
      </c>
      <c r="AA327" s="28" t="str">
        <f t="shared" si="86"/>
        <v/>
      </c>
      <c r="AB327" s="21" t="str">
        <f t="shared" si="87"/>
        <v>Keep Active</v>
      </c>
    </row>
    <row r="328" spans="1:28" hidden="1" x14ac:dyDescent="0.2">
      <c r="A328" s="14">
        <f t="shared" si="82"/>
        <v>2020</v>
      </c>
      <c r="B328" t="s">
        <v>5875</v>
      </c>
      <c r="C328" t="s">
        <v>518</v>
      </c>
      <c r="D328" t="s">
        <v>887</v>
      </c>
      <c r="E328" t="s">
        <v>11</v>
      </c>
      <c r="F328" t="s">
        <v>2627</v>
      </c>
      <c r="G328" s="106">
        <v>-294025.14</v>
      </c>
      <c r="H328" s="83">
        <v>-294025.14</v>
      </c>
      <c r="I328" s="83">
        <v>-194025.14</v>
      </c>
      <c r="J328" s="83">
        <v>-100000</v>
      </c>
      <c r="K328" s="83"/>
      <c r="L328" s="83"/>
      <c r="M328" s="83"/>
      <c r="N328" s="83"/>
      <c r="O328" s="83">
        <v>0</v>
      </c>
      <c r="P328" s="84" t="s">
        <v>1257</v>
      </c>
      <c r="Q328" s="30">
        <f t="shared" si="88"/>
        <v>-294025.14</v>
      </c>
      <c r="R328" s="28">
        <f t="shared" si="83"/>
        <v>0</v>
      </c>
      <c r="S328" s="28">
        <f t="shared" si="89"/>
        <v>0</v>
      </c>
      <c r="T328" s="28" t="str">
        <f t="shared" si="84"/>
        <v/>
      </c>
      <c r="U328" s="20" t="str">
        <f t="shared" si="81"/>
        <v>Keep Active</v>
      </c>
      <c r="V328" s="27">
        <f t="shared" si="90"/>
        <v>-294025.14</v>
      </c>
      <c r="W328" s="30"/>
      <c r="X328" s="30"/>
      <c r="Y328" s="28">
        <f t="shared" si="85"/>
        <v>0</v>
      </c>
      <c r="Z328" s="28">
        <f t="shared" si="91"/>
        <v>0</v>
      </c>
      <c r="AA328" s="28" t="str">
        <f t="shared" si="86"/>
        <v/>
      </c>
      <c r="AB328" s="21" t="str">
        <f t="shared" si="87"/>
        <v>Keep Active</v>
      </c>
    </row>
    <row r="329" spans="1:28" hidden="1" x14ac:dyDescent="0.2">
      <c r="A329" s="14">
        <f t="shared" si="82"/>
        <v>2020</v>
      </c>
      <c r="B329" t="s">
        <v>1278</v>
      </c>
      <c r="C329" t="s">
        <v>234</v>
      </c>
      <c r="D329" t="s">
        <v>751</v>
      </c>
      <c r="E329" t="s">
        <v>11</v>
      </c>
      <c r="F329" t="s">
        <v>1185</v>
      </c>
      <c r="G329" s="106">
        <v>-281728.01</v>
      </c>
      <c r="H329" s="83">
        <v>-281728.01</v>
      </c>
      <c r="I329" s="83">
        <v>-281728.01</v>
      </c>
      <c r="J329" s="83"/>
      <c r="K329" s="83"/>
      <c r="L329" s="83"/>
      <c r="M329" s="83"/>
      <c r="N329" s="83"/>
      <c r="O329" s="83">
        <v>0</v>
      </c>
      <c r="P329" s="84">
        <v>0</v>
      </c>
      <c r="Q329" s="30">
        <f t="shared" si="88"/>
        <v>-281728.01</v>
      </c>
      <c r="R329" s="28">
        <f t="shared" si="83"/>
        <v>0</v>
      </c>
      <c r="S329" s="28">
        <f t="shared" si="89"/>
        <v>0</v>
      </c>
      <c r="T329" s="28">
        <f t="shared" si="84"/>
        <v>0</v>
      </c>
      <c r="U329" s="20" t="str">
        <f t="shared" si="81"/>
        <v>Close Project</v>
      </c>
      <c r="V329" s="27">
        <f t="shared" si="90"/>
        <v>-281728.01</v>
      </c>
      <c r="W329" s="30"/>
      <c r="X329" s="30"/>
      <c r="Y329" s="28">
        <f t="shared" si="85"/>
        <v>0</v>
      </c>
      <c r="Z329" s="28">
        <f t="shared" si="91"/>
        <v>0</v>
      </c>
      <c r="AA329" s="28">
        <f t="shared" si="86"/>
        <v>0</v>
      </c>
      <c r="AB329" s="21" t="str">
        <f t="shared" si="87"/>
        <v>Close Project</v>
      </c>
    </row>
    <row r="330" spans="1:28" hidden="1" x14ac:dyDescent="0.2">
      <c r="A330" s="14">
        <f t="shared" si="82"/>
        <v>2020</v>
      </c>
      <c r="B330" t="s">
        <v>2528</v>
      </c>
      <c r="C330" t="s">
        <v>1995</v>
      </c>
      <c r="D330" t="s">
        <v>1996</v>
      </c>
      <c r="E330" t="s">
        <v>11</v>
      </c>
      <c r="F330" t="s">
        <v>2627</v>
      </c>
      <c r="G330" s="106">
        <v>-281000</v>
      </c>
      <c r="H330" s="83">
        <v>-281000</v>
      </c>
      <c r="I330" s="83">
        <v>-140000</v>
      </c>
      <c r="J330" s="83">
        <v>-141000</v>
      </c>
      <c r="K330" s="83"/>
      <c r="L330" s="83"/>
      <c r="M330" s="83"/>
      <c r="N330" s="83"/>
      <c r="O330" s="83">
        <v>0</v>
      </c>
      <c r="P330" s="84" t="s">
        <v>1257</v>
      </c>
      <c r="Q330" s="30">
        <f t="shared" si="88"/>
        <v>-281000</v>
      </c>
      <c r="R330" s="28">
        <f t="shared" si="83"/>
        <v>0</v>
      </c>
      <c r="S330" s="28">
        <f t="shared" si="89"/>
        <v>0</v>
      </c>
      <c r="T330" s="28" t="str">
        <f t="shared" si="84"/>
        <v/>
      </c>
      <c r="U330" s="20" t="str">
        <f t="shared" si="81"/>
        <v>Keep Active</v>
      </c>
      <c r="V330" s="27">
        <f t="shared" si="90"/>
        <v>-281000</v>
      </c>
      <c r="W330" s="30"/>
      <c r="X330" s="30"/>
      <c r="Y330" s="28">
        <f t="shared" si="85"/>
        <v>0</v>
      </c>
      <c r="Z330" s="28">
        <f t="shared" si="91"/>
        <v>0</v>
      </c>
      <c r="AA330" s="28" t="str">
        <f t="shared" si="86"/>
        <v/>
      </c>
      <c r="AB330" s="21" t="str">
        <f t="shared" si="87"/>
        <v>Keep Active</v>
      </c>
    </row>
    <row r="331" spans="1:28" hidden="1" x14ac:dyDescent="0.2">
      <c r="A331" s="14">
        <f t="shared" si="82"/>
        <v>2020</v>
      </c>
      <c r="B331" t="s">
        <v>3134</v>
      </c>
      <c r="C331" t="s">
        <v>463</v>
      </c>
      <c r="D331" t="s">
        <v>807</v>
      </c>
      <c r="E331" t="s">
        <v>11</v>
      </c>
      <c r="F331" t="s">
        <v>2627</v>
      </c>
      <c r="G331" s="106">
        <v>-278687.67</v>
      </c>
      <c r="H331" s="83">
        <v>-278687.67</v>
      </c>
      <c r="I331" s="83"/>
      <c r="J331" s="83"/>
      <c r="K331" s="83"/>
      <c r="L331" s="83"/>
      <c r="M331" s="83"/>
      <c r="N331" s="83">
        <v>-278687.67</v>
      </c>
      <c r="O331" s="83">
        <v>0</v>
      </c>
      <c r="P331" s="84" t="s">
        <v>1257</v>
      </c>
      <c r="Q331" s="30">
        <f t="shared" si="88"/>
        <v>0</v>
      </c>
      <c r="R331" s="28">
        <f t="shared" si="83"/>
        <v>-278687.67</v>
      </c>
      <c r="S331" s="28">
        <f t="shared" si="89"/>
        <v>0</v>
      </c>
      <c r="T331" s="28" t="str">
        <f t="shared" si="84"/>
        <v/>
      </c>
      <c r="U331" s="20" t="str">
        <f t="shared" si="81"/>
        <v>Keep Active</v>
      </c>
      <c r="V331" s="27">
        <f t="shared" si="90"/>
        <v>0</v>
      </c>
      <c r="W331" s="30"/>
      <c r="X331" s="30"/>
      <c r="Y331" s="28">
        <f t="shared" si="85"/>
        <v>-278687.67</v>
      </c>
      <c r="Z331" s="28">
        <f t="shared" si="91"/>
        <v>0</v>
      </c>
      <c r="AA331" s="28" t="str">
        <f t="shared" si="86"/>
        <v/>
      </c>
      <c r="AB331" s="21" t="str">
        <f t="shared" si="87"/>
        <v>Keep Active</v>
      </c>
    </row>
    <row r="332" spans="1:28" hidden="1" x14ac:dyDescent="0.2">
      <c r="A332" s="14">
        <f t="shared" si="82"/>
        <v>2020</v>
      </c>
      <c r="B332" t="s">
        <v>1234</v>
      </c>
      <c r="C332" t="s">
        <v>222</v>
      </c>
      <c r="D332" t="s">
        <v>723</v>
      </c>
      <c r="E332" t="s">
        <v>11</v>
      </c>
      <c r="F332" t="s">
        <v>2627</v>
      </c>
      <c r="G332" s="106">
        <v>-276727.40999999997</v>
      </c>
      <c r="H332" s="83">
        <v>-276727.41000000003</v>
      </c>
      <c r="I332" s="83">
        <v>-259727.41</v>
      </c>
      <c r="J332" s="83"/>
      <c r="K332" s="83">
        <v>-17000</v>
      </c>
      <c r="L332" s="83"/>
      <c r="M332" s="83"/>
      <c r="N332" s="83"/>
      <c r="O332" s="83">
        <v>0</v>
      </c>
      <c r="P332" s="84" t="s">
        <v>1257</v>
      </c>
      <c r="Q332" s="157">
        <f t="shared" si="88"/>
        <v>-276727.41000000003</v>
      </c>
      <c r="R332" s="163">
        <f t="shared" si="83"/>
        <v>0</v>
      </c>
      <c r="S332" s="163">
        <f t="shared" si="89"/>
        <v>5.8207660913467407E-11</v>
      </c>
      <c r="T332" s="28" t="str">
        <f t="shared" si="84"/>
        <v/>
      </c>
      <c r="U332" s="20" t="str">
        <f t="shared" si="81"/>
        <v>Keep Active</v>
      </c>
      <c r="V332" s="27">
        <f t="shared" si="90"/>
        <v>-276727.41000000003</v>
      </c>
      <c r="W332" s="30"/>
      <c r="X332" s="30"/>
      <c r="Y332" s="28">
        <f t="shared" si="85"/>
        <v>0</v>
      </c>
      <c r="Z332" s="28">
        <f t="shared" si="91"/>
        <v>5.8207660913467407E-11</v>
      </c>
      <c r="AA332" s="28" t="str">
        <f t="shared" si="86"/>
        <v/>
      </c>
      <c r="AB332" s="21" t="str">
        <f t="shared" si="87"/>
        <v>Keep Active</v>
      </c>
    </row>
    <row r="333" spans="1:28" hidden="1" x14ac:dyDescent="0.2">
      <c r="A333" s="14">
        <f t="shared" si="82"/>
        <v>2020</v>
      </c>
      <c r="B333" t="s">
        <v>2557</v>
      </c>
      <c r="C333" t="s">
        <v>2163</v>
      </c>
      <c r="D333" t="s">
        <v>2164</v>
      </c>
      <c r="E333" t="s">
        <v>11</v>
      </c>
      <c r="F333" t="s">
        <v>2627</v>
      </c>
      <c r="G333" s="106">
        <v>-270000</v>
      </c>
      <c r="H333" s="83">
        <v>-20000</v>
      </c>
      <c r="I333" s="83">
        <v>-20000</v>
      </c>
      <c r="J333" s="83"/>
      <c r="K333" s="83"/>
      <c r="L333" s="83"/>
      <c r="M333" s="83"/>
      <c r="N333" s="151">
        <v>-250000</v>
      </c>
      <c r="O333" s="83">
        <v>0</v>
      </c>
      <c r="P333" s="84" t="s">
        <v>1257</v>
      </c>
      <c r="Q333" s="30">
        <f t="shared" si="88"/>
        <v>-20000</v>
      </c>
      <c r="R333" s="28">
        <f t="shared" si="83"/>
        <v>-250000</v>
      </c>
      <c r="S333" s="28">
        <f t="shared" si="89"/>
        <v>0</v>
      </c>
      <c r="T333" s="28" t="str">
        <f t="shared" si="84"/>
        <v/>
      </c>
      <c r="U333" s="20" t="str">
        <f t="shared" si="81"/>
        <v>Keep Active</v>
      </c>
      <c r="V333" s="27">
        <f t="shared" si="90"/>
        <v>-20000</v>
      </c>
      <c r="W333" s="30"/>
      <c r="X333" s="30"/>
      <c r="Y333" s="28">
        <f t="shared" si="85"/>
        <v>-250000</v>
      </c>
      <c r="Z333" s="28">
        <f t="shared" si="91"/>
        <v>0</v>
      </c>
      <c r="AA333" s="28" t="str">
        <f t="shared" si="86"/>
        <v/>
      </c>
      <c r="AB333" s="21" t="str">
        <f t="shared" si="87"/>
        <v>Keep Active</v>
      </c>
    </row>
    <row r="334" spans="1:28" hidden="1" x14ac:dyDescent="0.2">
      <c r="A334" s="14">
        <f t="shared" si="82"/>
        <v>2020</v>
      </c>
      <c r="B334" t="s">
        <v>4411</v>
      </c>
      <c r="C334" t="s">
        <v>12</v>
      </c>
      <c r="D334" t="s">
        <v>659</v>
      </c>
      <c r="E334" t="s">
        <v>11</v>
      </c>
      <c r="F334" t="s">
        <v>2627</v>
      </c>
      <c r="G334" s="106">
        <v>-258779.26</v>
      </c>
      <c r="H334" s="83">
        <v>-258779.26</v>
      </c>
      <c r="I334" s="83"/>
      <c r="J334" s="83"/>
      <c r="K334" s="83"/>
      <c r="L334" s="83"/>
      <c r="M334" s="83"/>
      <c r="N334" s="83">
        <v>-258779.26</v>
      </c>
      <c r="O334" s="83">
        <v>0</v>
      </c>
      <c r="P334" s="84" t="s">
        <v>1257</v>
      </c>
      <c r="Q334" s="30">
        <f t="shared" si="88"/>
        <v>0</v>
      </c>
      <c r="R334" s="28">
        <f t="shared" si="83"/>
        <v>-258779.26</v>
      </c>
      <c r="S334" s="28">
        <f t="shared" si="89"/>
        <v>0</v>
      </c>
      <c r="T334" s="28" t="str">
        <f t="shared" si="84"/>
        <v/>
      </c>
      <c r="U334" s="20" t="str">
        <f t="shared" si="81"/>
        <v>Keep Active</v>
      </c>
      <c r="V334" s="27">
        <f t="shared" si="90"/>
        <v>0</v>
      </c>
      <c r="W334" s="30"/>
      <c r="X334" s="30"/>
      <c r="Y334" s="28">
        <f t="shared" si="85"/>
        <v>-258779.26</v>
      </c>
      <c r="Z334" s="28">
        <f t="shared" si="91"/>
        <v>0</v>
      </c>
      <c r="AA334" s="28" t="str">
        <f t="shared" si="86"/>
        <v/>
      </c>
      <c r="AB334" s="21" t="str">
        <f t="shared" si="87"/>
        <v>Keep Active</v>
      </c>
    </row>
    <row r="335" spans="1:28" hidden="1" x14ac:dyDescent="0.2">
      <c r="A335" s="14">
        <f t="shared" si="82"/>
        <v>2020</v>
      </c>
      <c r="B335" t="s">
        <v>1228</v>
      </c>
      <c r="C335" t="s">
        <v>936</v>
      </c>
      <c r="D335" t="s">
        <v>937</v>
      </c>
      <c r="E335" t="s">
        <v>11</v>
      </c>
      <c r="F335" t="s">
        <v>2627</v>
      </c>
      <c r="G335" s="106">
        <v>-250000</v>
      </c>
      <c r="H335" s="83">
        <v>-250000</v>
      </c>
      <c r="I335" s="83">
        <v>-125000</v>
      </c>
      <c r="J335" s="83"/>
      <c r="K335" s="83"/>
      <c r="L335" s="83">
        <v>-125000</v>
      </c>
      <c r="M335" s="83"/>
      <c r="N335" s="83"/>
      <c r="O335" s="83">
        <v>0</v>
      </c>
      <c r="P335" s="84" t="s">
        <v>1257</v>
      </c>
      <c r="Q335" s="30">
        <f t="shared" si="88"/>
        <v>-125000</v>
      </c>
      <c r="R335" s="28">
        <f t="shared" si="83"/>
        <v>-125000</v>
      </c>
      <c r="S335" s="28">
        <f t="shared" si="89"/>
        <v>0</v>
      </c>
      <c r="T335" s="28" t="str">
        <f t="shared" si="84"/>
        <v/>
      </c>
      <c r="U335" s="20" t="str">
        <f t="shared" si="81"/>
        <v>Keep Active</v>
      </c>
      <c r="V335" s="27">
        <f t="shared" si="90"/>
        <v>-125000</v>
      </c>
      <c r="W335" s="30"/>
      <c r="X335" s="30"/>
      <c r="Y335" s="28">
        <f t="shared" si="85"/>
        <v>-125000</v>
      </c>
      <c r="Z335" s="28">
        <f>IFERROR(H335-SUM(V335:X335)-Y335,0)</f>
        <v>0</v>
      </c>
      <c r="AA335" s="28" t="str">
        <f t="shared" si="86"/>
        <v/>
      </c>
      <c r="AB335" s="21" t="str">
        <f t="shared" si="87"/>
        <v>Keep Active</v>
      </c>
    </row>
    <row r="336" spans="1:28" hidden="1" x14ac:dyDescent="0.2">
      <c r="A336" s="14">
        <f t="shared" si="82"/>
        <v>2020</v>
      </c>
      <c r="B336" t="s">
        <v>2834</v>
      </c>
      <c r="C336" t="s">
        <v>270</v>
      </c>
      <c r="D336" t="s">
        <v>716</v>
      </c>
      <c r="E336" t="s">
        <v>11</v>
      </c>
      <c r="F336" t="s">
        <v>2627</v>
      </c>
      <c r="G336" s="106">
        <v>-250000</v>
      </c>
      <c r="H336" s="83">
        <v>-250000</v>
      </c>
      <c r="I336" s="83"/>
      <c r="J336" s="83"/>
      <c r="K336" s="83"/>
      <c r="L336" s="83">
        <v>-250000</v>
      </c>
      <c r="M336" s="83"/>
      <c r="N336" s="83"/>
      <c r="O336" s="83">
        <v>0</v>
      </c>
      <c r="P336" s="84" t="s">
        <v>1257</v>
      </c>
      <c r="Q336" s="30">
        <f t="shared" si="88"/>
        <v>0</v>
      </c>
      <c r="R336" s="28">
        <f t="shared" si="83"/>
        <v>-250000</v>
      </c>
      <c r="S336" s="28">
        <f t="shared" si="89"/>
        <v>0</v>
      </c>
      <c r="T336" s="28" t="str">
        <f t="shared" si="84"/>
        <v/>
      </c>
      <c r="U336" s="20" t="str">
        <f t="shared" si="81"/>
        <v>Keep Active</v>
      </c>
      <c r="V336" s="27">
        <f t="shared" si="90"/>
        <v>0</v>
      </c>
      <c r="W336" s="30"/>
      <c r="X336" s="30"/>
      <c r="Y336" s="28">
        <f t="shared" si="85"/>
        <v>-250000</v>
      </c>
      <c r="Z336" s="28">
        <f>IFERROR(G336-SUM(V336:X336)-Y336,0)</f>
        <v>0</v>
      </c>
      <c r="AA336" s="28" t="str">
        <f t="shared" si="86"/>
        <v/>
      </c>
      <c r="AB336" s="21" t="str">
        <f t="shared" si="87"/>
        <v>Keep Active</v>
      </c>
    </row>
    <row r="337" spans="1:28" hidden="1" x14ac:dyDescent="0.2">
      <c r="A337" s="14">
        <f t="shared" si="82"/>
        <v>2020</v>
      </c>
      <c r="B337" t="s">
        <v>5894</v>
      </c>
      <c r="C337" t="s">
        <v>1981</v>
      </c>
      <c r="D337" t="s">
        <v>1982</v>
      </c>
      <c r="E337" t="s">
        <v>11</v>
      </c>
      <c r="F337" t="s">
        <v>2627</v>
      </c>
      <c r="G337" s="106">
        <v>-250000</v>
      </c>
      <c r="H337" s="83">
        <v>-250000</v>
      </c>
      <c r="I337" s="83"/>
      <c r="J337" s="83">
        <v>-250000</v>
      </c>
      <c r="K337" s="83"/>
      <c r="L337" s="83"/>
      <c r="M337" s="83"/>
      <c r="N337" s="83"/>
      <c r="O337" s="83">
        <v>0</v>
      </c>
      <c r="P337" s="84" t="s">
        <v>1257</v>
      </c>
      <c r="Q337" s="30">
        <f t="shared" si="88"/>
        <v>-250000</v>
      </c>
      <c r="R337" s="28">
        <f t="shared" si="83"/>
        <v>0</v>
      </c>
      <c r="S337" s="28">
        <f t="shared" si="89"/>
        <v>0</v>
      </c>
      <c r="T337" s="28" t="str">
        <f t="shared" si="84"/>
        <v/>
      </c>
      <c r="U337" s="20" t="str">
        <f t="shared" si="81"/>
        <v>Keep Active</v>
      </c>
      <c r="V337" s="27">
        <f t="shared" si="90"/>
        <v>-250000</v>
      </c>
      <c r="W337" s="30"/>
      <c r="X337" s="30"/>
      <c r="Y337" s="28">
        <f t="shared" si="85"/>
        <v>0</v>
      </c>
      <c r="Z337" s="28">
        <f>IFERROR(G337-SUM(V337:X337)-Y337,0)</f>
        <v>0</v>
      </c>
      <c r="AA337" s="28" t="str">
        <f t="shared" si="86"/>
        <v/>
      </c>
      <c r="AB337" s="21" t="str">
        <f t="shared" si="87"/>
        <v>Keep Active</v>
      </c>
    </row>
    <row r="338" spans="1:28" hidden="1" x14ac:dyDescent="0.2">
      <c r="A338" s="14">
        <f t="shared" si="82"/>
        <v>2020</v>
      </c>
      <c r="B338" t="s">
        <v>1218</v>
      </c>
      <c r="C338" t="s">
        <v>1141</v>
      </c>
      <c r="D338" t="s">
        <v>1142</v>
      </c>
      <c r="E338" t="s">
        <v>11</v>
      </c>
      <c r="F338" t="s">
        <v>2627</v>
      </c>
      <c r="G338" s="106">
        <v>-250000</v>
      </c>
      <c r="H338" s="83">
        <v>-250000</v>
      </c>
      <c r="I338" s="83"/>
      <c r="J338" s="83"/>
      <c r="K338" s="83">
        <v>-75000</v>
      </c>
      <c r="L338" s="83">
        <v>-75000</v>
      </c>
      <c r="M338" s="83">
        <v>-75000</v>
      </c>
      <c r="N338" s="83">
        <v>-25000</v>
      </c>
      <c r="O338" s="83">
        <v>0</v>
      </c>
      <c r="P338" s="84" t="s">
        <v>1257</v>
      </c>
      <c r="Q338" s="30">
        <f t="shared" si="88"/>
        <v>-75000</v>
      </c>
      <c r="R338" s="28">
        <f t="shared" si="83"/>
        <v>-175000</v>
      </c>
      <c r="S338" s="28">
        <f t="shared" si="89"/>
        <v>0</v>
      </c>
      <c r="T338" s="28" t="str">
        <f t="shared" si="84"/>
        <v/>
      </c>
      <c r="U338" s="20" t="str">
        <f t="shared" si="81"/>
        <v>Keep Active</v>
      </c>
      <c r="V338" s="27">
        <f t="shared" si="90"/>
        <v>-75000</v>
      </c>
      <c r="W338" s="30"/>
      <c r="X338" s="30"/>
      <c r="Y338" s="28">
        <f t="shared" si="85"/>
        <v>-175000</v>
      </c>
      <c r="Z338" s="28">
        <f>IFERROR(H338-SUM(V338:X338)-Y338,0)</f>
        <v>0</v>
      </c>
      <c r="AA338" s="28" t="str">
        <f t="shared" si="86"/>
        <v/>
      </c>
      <c r="AB338" s="21" t="str">
        <f t="shared" si="87"/>
        <v>Keep Active</v>
      </c>
    </row>
    <row r="339" spans="1:28" hidden="1" x14ac:dyDescent="0.2">
      <c r="A339" s="14">
        <f t="shared" si="82"/>
        <v>2020</v>
      </c>
      <c r="B339" t="s">
        <v>3655</v>
      </c>
      <c r="C339" t="s">
        <v>486</v>
      </c>
      <c r="D339" t="s">
        <v>820</v>
      </c>
      <c r="E339" t="s">
        <v>11</v>
      </c>
      <c r="F339" t="s">
        <v>2627</v>
      </c>
      <c r="G339" s="106">
        <v>-246808.07</v>
      </c>
      <c r="H339" s="83">
        <v>-246808.07</v>
      </c>
      <c r="I339" s="83"/>
      <c r="J339" s="83">
        <v>-246808.07</v>
      </c>
      <c r="K339" s="83"/>
      <c r="L339" s="83"/>
      <c r="M339" s="83"/>
      <c r="N339" s="83"/>
      <c r="O339" s="83">
        <v>0</v>
      </c>
      <c r="P339" s="84" t="s">
        <v>1257</v>
      </c>
      <c r="Q339" s="30">
        <f t="shared" si="88"/>
        <v>-246808.07</v>
      </c>
      <c r="R339" s="28">
        <f t="shared" si="83"/>
        <v>0</v>
      </c>
      <c r="S339" s="28">
        <f t="shared" si="89"/>
        <v>0</v>
      </c>
      <c r="T339" s="28" t="str">
        <f t="shared" si="84"/>
        <v/>
      </c>
      <c r="U339" s="20" t="str">
        <f t="shared" si="81"/>
        <v>Keep Active</v>
      </c>
      <c r="V339" s="27">
        <f t="shared" si="90"/>
        <v>-246808.07</v>
      </c>
      <c r="W339" s="30"/>
      <c r="X339" s="30"/>
      <c r="Y339" s="28">
        <f t="shared" si="85"/>
        <v>0</v>
      </c>
      <c r="Z339" s="28">
        <f>IFERROR(H339-SUM(V339:X339)-Y339,0)</f>
        <v>0</v>
      </c>
      <c r="AA339" s="28" t="str">
        <f t="shared" si="86"/>
        <v/>
      </c>
      <c r="AB339" s="21" t="str">
        <f t="shared" si="87"/>
        <v>Keep Active</v>
      </c>
    </row>
    <row r="340" spans="1:28" hidden="1" x14ac:dyDescent="0.2">
      <c r="A340" s="14">
        <f t="shared" si="82"/>
        <v>2020</v>
      </c>
      <c r="B340" t="s">
        <v>6114</v>
      </c>
      <c r="C340" t="s">
        <v>3359</v>
      </c>
      <c r="D340" t="s">
        <v>3360</v>
      </c>
      <c r="E340" t="s">
        <v>11</v>
      </c>
      <c r="F340" t="s">
        <v>6189</v>
      </c>
      <c r="G340" s="106">
        <v>-240757.8</v>
      </c>
      <c r="H340" s="83">
        <v>-240757.8</v>
      </c>
      <c r="I340" s="83">
        <v>-240757.8</v>
      </c>
      <c r="J340" s="30"/>
      <c r="K340" s="30"/>
      <c r="L340" s="30"/>
      <c r="M340" s="30"/>
      <c r="N340" s="30"/>
      <c r="O340" s="157"/>
      <c r="P340" s="37"/>
      <c r="Q340" s="30">
        <f t="shared" si="88"/>
        <v>-240757.8</v>
      </c>
      <c r="R340" s="28">
        <f t="shared" si="83"/>
        <v>0</v>
      </c>
      <c r="S340" s="28">
        <f t="shared" si="89"/>
        <v>0</v>
      </c>
      <c r="T340" s="28">
        <f t="shared" si="84"/>
        <v>0</v>
      </c>
      <c r="U340" s="20" t="str">
        <f t="shared" si="81"/>
        <v>Closed - Forced Borrowing</v>
      </c>
      <c r="V340" s="27">
        <f t="shared" si="90"/>
        <v>-240757.8</v>
      </c>
      <c r="W340" s="30"/>
      <c r="X340" s="30"/>
      <c r="Y340" s="28">
        <f t="shared" si="85"/>
        <v>0</v>
      </c>
      <c r="Z340" s="28">
        <f>IFERROR(G340-SUM(V340:X340)-Y340,0)</f>
        <v>0</v>
      </c>
      <c r="AA340" s="28">
        <f t="shared" si="86"/>
        <v>0</v>
      </c>
      <c r="AB340" s="21" t="str">
        <f t="shared" si="87"/>
        <v>Closed - Forced Borrowing</v>
      </c>
    </row>
    <row r="341" spans="1:28" hidden="1" x14ac:dyDescent="0.2">
      <c r="A341" s="14">
        <f t="shared" si="82"/>
        <v>2020</v>
      </c>
      <c r="B341" t="s">
        <v>1284</v>
      </c>
      <c r="C341" t="s">
        <v>450</v>
      </c>
      <c r="D341" t="s">
        <v>931</v>
      </c>
      <c r="E341" t="s">
        <v>11</v>
      </c>
      <c r="F341" t="s">
        <v>2627</v>
      </c>
      <c r="G341" s="106">
        <v>-238509.54</v>
      </c>
      <c r="H341" s="83">
        <v>-13509.54</v>
      </c>
      <c r="I341" s="83"/>
      <c r="J341" s="83"/>
      <c r="K341" s="83"/>
      <c r="L341" s="83"/>
      <c r="M341" s="83"/>
      <c r="N341" s="151">
        <v>-238509.54</v>
      </c>
      <c r="O341" s="83">
        <v>0</v>
      </c>
      <c r="P341" s="84" t="s">
        <v>1257</v>
      </c>
      <c r="Q341" s="30">
        <f t="shared" si="88"/>
        <v>0</v>
      </c>
      <c r="R341" s="28">
        <f t="shared" si="83"/>
        <v>-238509.54</v>
      </c>
      <c r="S341" s="28">
        <f t="shared" si="89"/>
        <v>0</v>
      </c>
      <c r="T341" s="28" t="str">
        <f t="shared" si="84"/>
        <v/>
      </c>
      <c r="U341" s="20" t="str">
        <f t="shared" si="81"/>
        <v>Keep Active</v>
      </c>
      <c r="V341" s="27">
        <v>-5634.81</v>
      </c>
      <c r="W341" s="30"/>
      <c r="X341" s="30"/>
      <c r="Y341" s="28">
        <f t="shared" si="85"/>
        <v>-238509.54</v>
      </c>
      <c r="Z341" s="28">
        <f>IFERROR(G341-SUM(V341:X341)-Y341,0)</f>
        <v>5634.8099999999977</v>
      </c>
      <c r="AA341" s="28" t="str">
        <f t="shared" si="86"/>
        <v/>
      </c>
      <c r="AB341" s="21" t="str">
        <f t="shared" si="87"/>
        <v>Keep Active</v>
      </c>
    </row>
    <row r="342" spans="1:28" hidden="1" x14ac:dyDescent="0.2">
      <c r="A342" s="14">
        <f t="shared" si="82"/>
        <v>2020</v>
      </c>
      <c r="B342" t="s">
        <v>3856</v>
      </c>
      <c r="C342" t="s">
        <v>1969</v>
      </c>
      <c r="D342" t="s">
        <v>1970</v>
      </c>
      <c r="E342" t="s">
        <v>11</v>
      </c>
      <c r="F342" t="s">
        <v>2627</v>
      </c>
      <c r="G342" s="106">
        <v>-237930.16</v>
      </c>
      <c r="H342" s="83">
        <v>-237930.16</v>
      </c>
      <c r="I342" s="83">
        <v>-118965.08</v>
      </c>
      <c r="J342" s="83">
        <v>-118965.08</v>
      </c>
      <c r="K342" s="83"/>
      <c r="L342" s="83"/>
      <c r="M342" s="83"/>
      <c r="N342" s="83"/>
      <c r="O342" s="83">
        <v>0</v>
      </c>
      <c r="P342" s="84" t="s">
        <v>1257</v>
      </c>
      <c r="Q342" s="30">
        <f t="shared" si="88"/>
        <v>-237930.16</v>
      </c>
      <c r="R342" s="28">
        <f t="shared" si="83"/>
        <v>0</v>
      </c>
      <c r="S342" s="28">
        <f t="shared" si="89"/>
        <v>0</v>
      </c>
      <c r="T342" s="28" t="str">
        <f t="shared" si="84"/>
        <v/>
      </c>
      <c r="U342" s="20" t="str">
        <f t="shared" si="81"/>
        <v>Keep Active</v>
      </c>
      <c r="V342" s="27">
        <f t="shared" ref="V342:V349" si="92">Q342</f>
        <v>-237930.16</v>
      </c>
      <c r="W342" s="30"/>
      <c r="X342" s="30"/>
      <c r="Y342" s="28">
        <f t="shared" si="85"/>
        <v>0</v>
      </c>
      <c r="Z342" s="28">
        <f>IFERROR(H342-SUM(V342:X342)-Y342,0)</f>
        <v>0</v>
      </c>
      <c r="AA342" s="28" t="str">
        <f t="shared" si="86"/>
        <v/>
      </c>
      <c r="AB342" s="21" t="str">
        <f t="shared" si="87"/>
        <v>Keep Active</v>
      </c>
    </row>
    <row r="343" spans="1:28" hidden="1" x14ac:dyDescent="0.2">
      <c r="A343" s="14">
        <f t="shared" si="82"/>
        <v>2020</v>
      </c>
      <c r="B343" t="s">
        <v>4323</v>
      </c>
      <c r="C343" t="s">
        <v>162</v>
      </c>
      <c r="D343" t="s">
        <v>682</v>
      </c>
      <c r="E343" t="s">
        <v>11</v>
      </c>
      <c r="F343" t="s">
        <v>1185</v>
      </c>
      <c r="G343" s="106">
        <v>-233500</v>
      </c>
      <c r="H343" s="83">
        <v>-233500</v>
      </c>
      <c r="I343" s="83"/>
      <c r="J343" s="83"/>
      <c r="K343" s="83"/>
      <c r="L343" s="83"/>
      <c r="M343" s="83"/>
      <c r="N343" s="83"/>
      <c r="O343" s="151">
        <v>-233500</v>
      </c>
      <c r="P343" s="84"/>
      <c r="Q343" s="30">
        <f t="shared" si="88"/>
        <v>0</v>
      </c>
      <c r="R343" s="28">
        <f t="shared" si="83"/>
        <v>0</v>
      </c>
      <c r="S343" s="28">
        <f t="shared" si="89"/>
        <v>-233500</v>
      </c>
      <c r="T343" s="28">
        <f t="shared" si="84"/>
        <v>0</v>
      </c>
      <c r="U343" s="20" t="str">
        <f t="shared" si="81"/>
        <v>Close Project</v>
      </c>
      <c r="V343" s="27">
        <f t="shared" si="92"/>
        <v>0</v>
      </c>
      <c r="W343" s="30"/>
      <c r="X343" s="30"/>
      <c r="Y343" s="28">
        <f t="shared" si="85"/>
        <v>0</v>
      </c>
      <c r="Z343" s="28">
        <f>IFERROR(G343-SUM(V343:X343)-Y343,0)</f>
        <v>-233500</v>
      </c>
      <c r="AA343" s="28">
        <f t="shared" si="86"/>
        <v>0</v>
      </c>
      <c r="AB343" s="21" t="str">
        <f t="shared" si="87"/>
        <v>Close Project</v>
      </c>
    </row>
    <row r="344" spans="1:28" hidden="1" x14ac:dyDescent="0.2">
      <c r="A344" s="14">
        <f t="shared" si="82"/>
        <v>2020</v>
      </c>
      <c r="B344" t="s">
        <v>2592</v>
      </c>
      <c r="C344" t="s">
        <v>2368</v>
      </c>
      <c r="D344" t="s">
        <v>2369</v>
      </c>
      <c r="E344" t="s">
        <v>11</v>
      </c>
      <c r="F344" t="s">
        <v>2627</v>
      </c>
      <c r="G344" s="106">
        <v>-230000</v>
      </c>
      <c r="H344" s="83">
        <v>-230000</v>
      </c>
      <c r="I344" s="83"/>
      <c r="J344" s="83">
        <v>-230000</v>
      </c>
      <c r="K344" s="83"/>
      <c r="L344" s="83"/>
      <c r="M344" s="83"/>
      <c r="N344" s="83"/>
      <c r="O344" s="83">
        <v>0</v>
      </c>
      <c r="P344" s="84" t="s">
        <v>1257</v>
      </c>
      <c r="Q344" s="30">
        <f t="shared" si="88"/>
        <v>-230000</v>
      </c>
      <c r="R344" s="28">
        <f t="shared" si="83"/>
        <v>0</v>
      </c>
      <c r="S344" s="28">
        <f t="shared" si="89"/>
        <v>0</v>
      </c>
      <c r="T344" s="28" t="str">
        <f t="shared" si="84"/>
        <v/>
      </c>
      <c r="U344" s="20" t="str">
        <f t="shared" si="81"/>
        <v>Keep Active</v>
      </c>
      <c r="V344" s="27">
        <f t="shared" si="92"/>
        <v>-230000</v>
      </c>
      <c r="W344" s="30"/>
      <c r="X344" s="30"/>
      <c r="Y344" s="28">
        <f t="shared" si="85"/>
        <v>0</v>
      </c>
      <c r="Z344" s="28">
        <f>IFERROR(G344-SUM(V344:X344)-Y344,0)</f>
        <v>0</v>
      </c>
      <c r="AA344" s="28" t="str">
        <f t="shared" si="86"/>
        <v/>
      </c>
      <c r="AB344" s="21" t="str">
        <f t="shared" si="87"/>
        <v>Keep Active</v>
      </c>
    </row>
    <row r="345" spans="1:28" hidden="1" x14ac:dyDescent="0.2">
      <c r="A345" s="14">
        <f t="shared" si="82"/>
        <v>2020</v>
      </c>
      <c r="B345" t="s">
        <v>2816</v>
      </c>
      <c r="C345" t="s">
        <v>70</v>
      </c>
      <c r="D345" t="s">
        <v>567</v>
      </c>
      <c r="E345" t="s">
        <v>11</v>
      </c>
      <c r="F345" t="s">
        <v>2627</v>
      </c>
      <c r="G345" s="106">
        <v>-227500</v>
      </c>
      <c r="H345" s="83">
        <v>-227500</v>
      </c>
      <c r="I345" s="83"/>
      <c r="J345" s="83"/>
      <c r="K345" s="83"/>
      <c r="L345" s="83"/>
      <c r="M345" s="83"/>
      <c r="N345" s="83">
        <v>-227500</v>
      </c>
      <c r="O345" s="83">
        <v>0</v>
      </c>
      <c r="P345" s="84" t="s">
        <v>1257</v>
      </c>
      <c r="Q345" s="30">
        <f t="shared" si="88"/>
        <v>0</v>
      </c>
      <c r="R345" s="28">
        <f t="shared" si="83"/>
        <v>-227500</v>
      </c>
      <c r="S345" s="28">
        <f t="shared" si="89"/>
        <v>0</v>
      </c>
      <c r="T345" s="28" t="str">
        <f t="shared" si="84"/>
        <v/>
      </c>
      <c r="U345" s="20" t="str">
        <f t="shared" si="81"/>
        <v>Keep Active</v>
      </c>
      <c r="V345" s="27">
        <f t="shared" si="92"/>
        <v>0</v>
      </c>
      <c r="W345" s="30"/>
      <c r="X345" s="30"/>
      <c r="Y345" s="28">
        <f t="shared" si="85"/>
        <v>-227500</v>
      </c>
      <c r="Z345" s="28">
        <f>IFERROR(G345-SUM(V345:X345)-Y345,0)</f>
        <v>0</v>
      </c>
      <c r="AA345" s="28" t="str">
        <f t="shared" si="86"/>
        <v/>
      </c>
      <c r="AB345" s="21" t="str">
        <f t="shared" si="87"/>
        <v>Keep Active</v>
      </c>
    </row>
    <row r="346" spans="1:28" hidden="1" x14ac:dyDescent="0.2">
      <c r="A346" s="14">
        <f t="shared" si="82"/>
        <v>2020</v>
      </c>
      <c r="B346" t="s">
        <v>5529</v>
      </c>
      <c r="C346" t="s">
        <v>2056</v>
      </c>
      <c r="D346" t="s">
        <v>2057</v>
      </c>
      <c r="E346" t="s">
        <v>11</v>
      </c>
      <c r="F346" t="s">
        <v>2627</v>
      </c>
      <c r="G346" s="106">
        <v>-221705.08</v>
      </c>
      <c r="H346" s="83">
        <v>-221705.08000000002</v>
      </c>
      <c r="I346" s="83">
        <v>-150000</v>
      </c>
      <c r="J346" s="83">
        <v>-50000</v>
      </c>
      <c r="K346" s="83">
        <v>-21705.08</v>
      </c>
      <c r="L346" s="83"/>
      <c r="M346" s="83"/>
      <c r="N346" s="83"/>
      <c r="O346" s="83">
        <v>0</v>
      </c>
      <c r="P346" s="84" t="s">
        <v>1257</v>
      </c>
      <c r="Q346" s="157">
        <f t="shared" si="88"/>
        <v>-221705.08000000002</v>
      </c>
      <c r="R346" s="163">
        <f t="shared" si="83"/>
        <v>0</v>
      </c>
      <c r="S346" s="163">
        <f t="shared" si="89"/>
        <v>2.9103830456733704E-11</v>
      </c>
      <c r="T346" s="28" t="str">
        <f t="shared" si="84"/>
        <v/>
      </c>
      <c r="U346" s="20" t="str">
        <f t="shared" si="81"/>
        <v>Keep Active</v>
      </c>
      <c r="V346" s="27">
        <f t="shared" si="92"/>
        <v>-221705.08000000002</v>
      </c>
      <c r="W346" s="30"/>
      <c r="X346" s="30"/>
      <c r="Y346" s="28">
        <f t="shared" si="85"/>
        <v>0</v>
      </c>
      <c r="Z346" s="28">
        <f>IFERROR(G346-SUM(V346:X346)-Y346,0)</f>
        <v>2.9103830456733704E-11</v>
      </c>
      <c r="AA346" s="28" t="str">
        <f t="shared" si="86"/>
        <v/>
      </c>
      <c r="AB346" s="21" t="str">
        <f t="shared" si="87"/>
        <v>Keep Active</v>
      </c>
    </row>
    <row r="347" spans="1:28" hidden="1" x14ac:dyDescent="0.2">
      <c r="A347" s="14">
        <f t="shared" si="82"/>
        <v>2020</v>
      </c>
      <c r="B347" t="s">
        <v>3832</v>
      </c>
      <c r="C347" t="s">
        <v>1878</v>
      </c>
      <c r="D347" t="s">
        <v>1879</v>
      </c>
      <c r="E347" t="s">
        <v>11</v>
      </c>
      <c r="F347" t="s">
        <v>2627</v>
      </c>
      <c r="G347" s="106">
        <v>-221000</v>
      </c>
      <c r="H347" s="83">
        <v>0</v>
      </c>
      <c r="I347" s="83"/>
      <c r="J347" s="83"/>
      <c r="K347" s="83"/>
      <c r="L347" s="83"/>
      <c r="M347" s="83"/>
      <c r="N347" s="83"/>
      <c r="O347" s="83">
        <v>0</v>
      </c>
      <c r="P347" s="84" t="s">
        <v>1257</v>
      </c>
      <c r="Q347" s="30">
        <f t="shared" si="88"/>
        <v>0</v>
      </c>
      <c r="R347" s="28">
        <f t="shared" si="83"/>
        <v>0</v>
      </c>
      <c r="S347" s="98">
        <v>0</v>
      </c>
      <c r="T347" s="28" t="str">
        <f t="shared" si="84"/>
        <v/>
      </c>
      <c r="U347" s="20" t="str">
        <f t="shared" si="81"/>
        <v>Keep Active</v>
      </c>
      <c r="V347" s="27">
        <f t="shared" si="92"/>
        <v>0</v>
      </c>
      <c r="W347" s="30"/>
      <c r="X347" s="30"/>
      <c r="Y347" s="28">
        <f t="shared" si="85"/>
        <v>0</v>
      </c>
      <c r="Z347" s="28">
        <f>IFERROR(H347-SUM(V347:X347)-Y347,0)</f>
        <v>0</v>
      </c>
      <c r="AA347" s="28" t="str">
        <f t="shared" si="86"/>
        <v/>
      </c>
      <c r="AB347" s="21" t="str">
        <f t="shared" si="87"/>
        <v>Keep Active</v>
      </c>
    </row>
    <row r="348" spans="1:28" hidden="1" x14ac:dyDescent="0.2">
      <c r="A348" s="14">
        <f t="shared" si="82"/>
        <v>2020</v>
      </c>
      <c r="B348" t="s">
        <v>1294</v>
      </c>
      <c r="C348" t="s">
        <v>1018</v>
      </c>
      <c r="D348" t="s">
        <v>1019</v>
      </c>
      <c r="E348" t="s">
        <v>11</v>
      </c>
      <c r="F348" t="s">
        <v>2627</v>
      </c>
      <c r="G348" s="106">
        <v>-221000</v>
      </c>
      <c r="H348" s="83">
        <v>-221000</v>
      </c>
      <c r="I348" s="83">
        <v>-75000</v>
      </c>
      <c r="J348" s="83">
        <v>-75000</v>
      </c>
      <c r="K348" s="83"/>
      <c r="L348" s="83">
        <v>-50000</v>
      </c>
      <c r="M348" s="83">
        <v>-21000</v>
      </c>
      <c r="N348" s="83"/>
      <c r="O348" s="83">
        <v>0</v>
      </c>
      <c r="P348" s="84" t="s">
        <v>1257</v>
      </c>
      <c r="Q348" s="30">
        <f t="shared" si="88"/>
        <v>-150000</v>
      </c>
      <c r="R348" s="28">
        <f t="shared" si="83"/>
        <v>-71000</v>
      </c>
      <c r="S348" s="28">
        <f>IFERROR(G348-Q348-R348,0)</f>
        <v>0</v>
      </c>
      <c r="T348" s="28" t="str">
        <f t="shared" si="84"/>
        <v/>
      </c>
      <c r="U348" s="20" t="str">
        <f t="shared" si="81"/>
        <v>Keep Active</v>
      </c>
      <c r="V348" s="27">
        <f t="shared" si="92"/>
        <v>-150000</v>
      </c>
      <c r="W348" s="30"/>
      <c r="X348" s="30"/>
      <c r="Y348" s="28">
        <f t="shared" si="85"/>
        <v>-71000</v>
      </c>
      <c r="Z348" s="28">
        <f>IFERROR(H348-SUM(V348:X348)-Y348,0)</f>
        <v>0</v>
      </c>
      <c r="AA348" s="28" t="str">
        <f t="shared" si="86"/>
        <v/>
      </c>
      <c r="AB348" s="21" t="str">
        <f t="shared" si="87"/>
        <v>Keep Active</v>
      </c>
    </row>
    <row r="349" spans="1:28" hidden="1" x14ac:dyDescent="0.2">
      <c r="A349" s="14">
        <f t="shared" si="82"/>
        <v>2020</v>
      </c>
      <c r="B349" t="s">
        <v>5318</v>
      </c>
      <c r="C349" t="s">
        <v>1953</v>
      </c>
      <c r="D349" t="s">
        <v>1954</v>
      </c>
      <c r="E349" t="s">
        <v>11</v>
      </c>
      <c r="F349" t="s">
        <v>2627</v>
      </c>
      <c r="G349" s="106">
        <v>-209000</v>
      </c>
      <c r="H349" s="83">
        <v>-209000</v>
      </c>
      <c r="I349" s="83">
        <v>-180000</v>
      </c>
      <c r="J349" s="83">
        <v>-29000</v>
      </c>
      <c r="K349" s="83"/>
      <c r="L349" s="83"/>
      <c r="M349" s="83"/>
      <c r="N349" s="83"/>
      <c r="O349" s="83">
        <v>0</v>
      </c>
      <c r="P349" s="84" t="s">
        <v>1257</v>
      </c>
      <c r="Q349" s="30">
        <f t="shared" si="88"/>
        <v>-209000</v>
      </c>
      <c r="R349" s="28">
        <f t="shared" si="83"/>
        <v>0</v>
      </c>
      <c r="S349" s="28">
        <f>IFERROR(G349-Q349-R349,0)</f>
        <v>0</v>
      </c>
      <c r="T349" s="28" t="str">
        <f t="shared" si="84"/>
        <v/>
      </c>
      <c r="U349" s="20" t="str">
        <f t="shared" si="81"/>
        <v>Keep Active</v>
      </c>
      <c r="V349" s="27">
        <f t="shared" si="92"/>
        <v>-209000</v>
      </c>
      <c r="W349" s="30"/>
      <c r="X349" s="30"/>
      <c r="Y349" s="28">
        <f t="shared" si="85"/>
        <v>0</v>
      </c>
      <c r="Z349" s="28">
        <f>IFERROR(G349-SUM(V349:X349)-Y349,0)</f>
        <v>0</v>
      </c>
      <c r="AA349" s="28" t="str">
        <f t="shared" si="86"/>
        <v/>
      </c>
      <c r="AB349" s="21" t="str">
        <f t="shared" si="87"/>
        <v>Keep Active</v>
      </c>
    </row>
    <row r="350" spans="1:28" hidden="1" x14ac:dyDescent="0.2">
      <c r="A350" s="14">
        <f t="shared" si="82"/>
        <v>2020</v>
      </c>
      <c r="B350" t="s">
        <v>2611</v>
      </c>
      <c r="C350" t="s">
        <v>2457</v>
      </c>
      <c r="D350" t="s">
        <v>2458</v>
      </c>
      <c r="E350" t="s">
        <v>11</v>
      </c>
      <c r="F350" t="s">
        <v>2627</v>
      </c>
      <c r="G350" s="151">
        <v>-205000</v>
      </c>
      <c r="H350" s="83">
        <v>-5000</v>
      </c>
      <c r="I350" s="83"/>
      <c r="J350" s="83"/>
      <c r="K350" s="83"/>
      <c r="L350" s="83"/>
      <c r="M350" s="147"/>
      <c r="N350" s="151">
        <v>-205000</v>
      </c>
      <c r="O350" s="83">
        <v>0</v>
      </c>
      <c r="Q350" s="30">
        <f>SUM(J350:K350)</f>
        <v>0</v>
      </c>
      <c r="R350" s="28">
        <f>SUM(L350:O350)</f>
        <v>-205000</v>
      </c>
      <c r="S350" s="28">
        <f>IFERROR(G350-Q350-R350,0)</f>
        <v>0</v>
      </c>
      <c r="T350" s="28">
        <f t="shared" si="84"/>
        <v>0</v>
      </c>
      <c r="U350" s="20" t="str">
        <f t="shared" si="81"/>
        <v>Keep Active</v>
      </c>
      <c r="V350" s="27">
        <v>-1506.53</v>
      </c>
      <c r="W350" s="30"/>
      <c r="X350" s="30"/>
      <c r="Y350" s="28">
        <f t="shared" si="85"/>
        <v>-205000</v>
      </c>
      <c r="Z350" s="28">
        <f>IFERROR(H350-SUM(V350:X350)-Y350,0)</f>
        <v>201506.53</v>
      </c>
      <c r="AA350" s="28">
        <f t="shared" si="86"/>
        <v>0</v>
      </c>
      <c r="AB350" s="21" t="str">
        <f t="shared" si="87"/>
        <v>Keep Active</v>
      </c>
    </row>
    <row r="351" spans="1:28" hidden="1" x14ac:dyDescent="0.2">
      <c r="A351" s="14">
        <f t="shared" si="82"/>
        <v>2020</v>
      </c>
      <c r="B351" t="s">
        <v>4317</v>
      </c>
      <c r="C351" t="s">
        <v>488</v>
      </c>
      <c r="D351" t="s">
        <v>823</v>
      </c>
      <c r="E351" t="s">
        <v>11</v>
      </c>
      <c r="F351" t="s">
        <v>2627</v>
      </c>
      <c r="G351" s="106">
        <v>-205000</v>
      </c>
      <c r="H351" s="83">
        <v>0</v>
      </c>
      <c r="I351" s="83"/>
      <c r="J351" s="83"/>
      <c r="K351" s="83"/>
      <c r="L351" s="83"/>
      <c r="M351" s="83"/>
      <c r="N351" s="83"/>
      <c r="O351" s="83"/>
      <c r="P351" s="84" t="s">
        <v>1257</v>
      </c>
      <c r="Q351" s="30">
        <f t="shared" ref="Q351:Q373" si="93">SUM(I351:K351)</f>
        <v>0</v>
      </c>
      <c r="R351" s="28">
        <f t="shared" ref="R351:R414" si="94">SUM(L351:N351)</f>
        <v>0</v>
      </c>
      <c r="S351" s="98">
        <v>0</v>
      </c>
      <c r="T351" s="28" t="str">
        <f t="shared" si="84"/>
        <v/>
      </c>
      <c r="U351" s="20" t="str">
        <f t="shared" si="81"/>
        <v>Keep Active</v>
      </c>
      <c r="V351" s="27">
        <f t="shared" ref="V351:V361" si="95">Q351</f>
        <v>0</v>
      </c>
      <c r="W351" s="30"/>
      <c r="X351" s="30"/>
      <c r="Y351" s="28">
        <f t="shared" si="85"/>
        <v>0</v>
      </c>
      <c r="Z351" s="28">
        <f>IFERROR(G351-SUM(V351:X351)-Y351,0)</f>
        <v>-205000</v>
      </c>
      <c r="AA351" s="28" t="str">
        <f t="shared" si="86"/>
        <v/>
      </c>
      <c r="AB351" s="21" t="str">
        <f t="shared" si="87"/>
        <v>Keep Active</v>
      </c>
    </row>
    <row r="352" spans="1:28" hidden="1" x14ac:dyDescent="0.2">
      <c r="A352" s="14">
        <f t="shared" si="82"/>
        <v>2020</v>
      </c>
      <c r="B352" t="s">
        <v>2678</v>
      </c>
      <c r="C352" t="s">
        <v>15</v>
      </c>
      <c r="D352" t="s">
        <v>669</v>
      </c>
      <c r="E352" t="s">
        <v>11</v>
      </c>
      <c r="F352" t="s">
        <v>2627</v>
      </c>
      <c r="G352" s="106">
        <v>-200000</v>
      </c>
      <c r="H352" s="83">
        <v>-200000</v>
      </c>
      <c r="I352" s="83"/>
      <c r="J352" s="83"/>
      <c r="K352" s="83"/>
      <c r="L352" s="83"/>
      <c r="M352" s="83"/>
      <c r="N352" s="83">
        <v>-200000</v>
      </c>
      <c r="O352" s="83">
        <v>0</v>
      </c>
      <c r="P352" s="84" t="s">
        <v>1257</v>
      </c>
      <c r="Q352" s="30">
        <f t="shared" si="93"/>
        <v>0</v>
      </c>
      <c r="R352" s="28">
        <f t="shared" si="94"/>
        <v>-200000</v>
      </c>
      <c r="S352" s="28">
        <f>IFERROR(G352-Q352-R352,0)</f>
        <v>0</v>
      </c>
      <c r="T352" s="28" t="str">
        <f t="shared" si="84"/>
        <v/>
      </c>
      <c r="U352" s="20" t="str">
        <f t="shared" si="81"/>
        <v>Keep Active</v>
      </c>
      <c r="V352" s="27">
        <f t="shared" si="95"/>
        <v>0</v>
      </c>
      <c r="W352" s="30"/>
      <c r="X352" s="30"/>
      <c r="Y352" s="28">
        <f t="shared" si="85"/>
        <v>-200000</v>
      </c>
      <c r="Z352" s="28">
        <f>IFERROR(G352-SUM(V352:X352)-Y352,0)</f>
        <v>0</v>
      </c>
      <c r="AA352" s="28" t="str">
        <f t="shared" si="86"/>
        <v/>
      </c>
      <c r="AB352" s="21" t="str">
        <f t="shared" si="87"/>
        <v>Keep Active</v>
      </c>
    </row>
    <row r="353" spans="1:28" hidden="1" x14ac:dyDescent="0.2">
      <c r="A353" s="14">
        <f t="shared" si="82"/>
        <v>2020</v>
      </c>
      <c r="B353" t="s">
        <v>3231</v>
      </c>
      <c r="C353" t="s">
        <v>2101</v>
      </c>
      <c r="D353" t="s">
        <v>935</v>
      </c>
      <c r="E353" t="s">
        <v>11</v>
      </c>
      <c r="F353" t="s">
        <v>2627</v>
      </c>
      <c r="G353" s="106">
        <v>-200000</v>
      </c>
      <c r="H353" s="83">
        <v>-200000</v>
      </c>
      <c r="I353" s="83"/>
      <c r="J353" s="83"/>
      <c r="K353" s="83"/>
      <c r="L353" s="83"/>
      <c r="M353" s="83"/>
      <c r="N353" s="83">
        <v>-200000</v>
      </c>
      <c r="O353" s="83">
        <v>0</v>
      </c>
      <c r="P353" s="84" t="s">
        <v>1257</v>
      </c>
      <c r="Q353" s="30">
        <f t="shared" si="93"/>
        <v>0</v>
      </c>
      <c r="R353" s="28">
        <f t="shared" si="94"/>
        <v>-200000</v>
      </c>
      <c r="S353" s="28">
        <f>IFERROR(G353-Q353-R353,0)</f>
        <v>0</v>
      </c>
      <c r="T353" s="28" t="str">
        <f t="shared" si="84"/>
        <v/>
      </c>
      <c r="U353" s="20" t="str">
        <f t="shared" si="81"/>
        <v>Keep Active</v>
      </c>
      <c r="V353" s="27">
        <f t="shared" si="95"/>
        <v>0</v>
      </c>
      <c r="W353" s="30"/>
      <c r="X353" s="30"/>
      <c r="Y353" s="28">
        <f t="shared" si="85"/>
        <v>-200000</v>
      </c>
      <c r="Z353" s="28">
        <f>IFERROR(H353-SUM(V353:X353)-Y353,0)</f>
        <v>0</v>
      </c>
      <c r="AA353" s="28" t="str">
        <f t="shared" si="86"/>
        <v/>
      </c>
      <c r="AB353" s="21" t="str">
        <f t="shared" si="87"/>
        <v>Keep Active</v>
      </c>
    </row>
    <row r="354" spans="1:28" hidden="1" x14ac:dyDescent="0.2">
      <c r="A354" s="14">
        <f t="shared" si="82"/>
        <v>2020</v>
      </c>
      <c r="B354" t="s">
        <v>2489</v>
      </c>
      <c r="C354" t="s">
        <v>1867</v>
      </c>
      <c r="D354" t="s">
        <v>1868</v>
      </c>
      <c r="E354" t="s">
        <v>11</v>
      </c>
      <c r="F354" t="s">
        <v>2627</v>
      </c>
      <c r="G354" s="106">
        <v>-199665</v>
      </c>
      <c r="H354" s="83">
        <v>-174340</v>
      </c>
      <c r="I354" s="83">
        <v>-44971.97</v>
      </c>
      <c r="J354" s="83">
        <v>-17668.03</v>
      </c>
      <c r="K354" s="83">
        <v>-111700</v>
      </c>
      <c r="L354" s="83">
        <v>0</v>
      </c>
      <c r="M354" s="83">
        <v>0</v>
      </c>
      <c r="N354" s="83"/>
      <c r="O354" s="83">
        <v>0</v>
      </c>
      <c r="P354" s="84" t="s">
        <v>1257</v>
      </c>
      <c r="Q354" s="30">
        <f t="shared" si="93"/>
        <v>-174340</v>
      </c>
      <c r="R354" s="28">
        <f t="shared" si="94"/>
        <v>0</v>
      </c>
      <c r="S354" s="98">
        <v>0</v>
      </c>
      <c r="T354" s="28" t="str">
        <f t="shared" si="84"/>
        <v/>
      </c>
      <c r="U354" s="20" t="str">
        <f t="shared" si="81"/>
        <v>Keep Active</v>
      </c>
      <c r="V354" s="27">
        <f t="shared" si="95"/>
        <v>-174340</v>
      </c>
      <c r="W354" s="30"/>
      <c r="X354" s="30"/>
      <c r="Y354" s="28">
        <f t="shared" si="85"/>
        <v>0</v>
      </c>
      <c r="Z354" s="28">
        <f>IFERROR(G354-SUM(V354:X354)-Y354,0)</f>
        <v>-25325</v>
      </c>
      <c r="AA354" s="28" t="str">
        <f t="shared" si="86"/>
        <v/>
      </c>
      <c r="AB354" s="21" t="str">
        <f t="shared" si="87"/>
        <v>Keep Active</v>
      </c>
    </row>
    <row r="355" spans="1:28" hidden="1" x14ac:dyDescent="0.2">
      <c r="A355" s="14">
        <f t="shared" si="82"/>
        <v>2020</v>
      </c>
      <c r="B355" t="s">
        <v>3048</v>
      </c>
      <c r="C355" t="s">
        <v>431</v>
      </c>
      <c r="D355" t="s">
        <v>784</v>
      </c>
      <c r="E355" t="s">
        <v>11</v>
      </c>
      <c r="F355" t="s">
        <v>2627</v>
      </c>
      <c r="G355" s="106">
        <v>-194450.81</v>
      </c>
      <c r="H355" s="83">
        <v>-194450.81</v>
      </c>
      <c r="I355" s="83"/>
      <c r="J355" s="83"/>
      <c r="K355" s="83"/>
      <c r="L355" s="83"/>
      <c r="M355" s="83"/>
      <c r="N355" s="83">
        <v>-194450.81</v>
      </c>
      <c r="O355" s="83">
        <v>0</v>
      </c>
      <c r="P355" s="84" t="s">
        <v>1257</v>
      </c>
      <c r="Q355" s="30">
        <f t="shared" si="93"/>
        <v>0</v>
      </c>
      <c r="R355" s="28">
        <f t="shared" si="94"/>
        <v>-194450.81</v>
      </c>
      <c r="S355" s="28">
        <f t="shared" ref="S355:S393" si="96">IFERROR(G355-Q355-R355,0)</f>
        <v>0</v>
      </c>
      <c r="T355" s="28" t="str">
        <f t="shared" si="84"/>
        <v/>
      </c>
      <c r="U355" s="20" t="str">
        <f t="shared" si="81"/>
        <v>Keep Active</v>
      </c>
      <c r="V355" s="27">
        <f t="shared" si="95"/>
        <v>0</v>
      </c>
      <c r="W355" s="30"/>
      <c r="X355" s="30"/>
      <c r="Y355" s="28">
        <f t="shared" si="85"/>
        <v>-194450.81</v>
      </c>
      <c r="Z355" s="28">
        <f>IFERROR(G355-SUM(V355:X355)-Y355,0)</f>
        <v>0</v>
      </c>
      <c r="AA355" s="28" t="str">
        <f t="shared" si="86"/>
        <v/>
      </c>
      <c r="AB355" s="21" t="str">
        <f t="shared" si="87"/>
        <v>Keep Active</v>
      </c>
    </row>
    <row r="356" spans="1:28" hidden="1" x14ac:dyDescent="0.2">
      <c r="A356" s="14">
        <f t="shared" si="82"/>
        <v>2020</v>
      </c>
      <c r="B356" t="s">
        <v>5417</v>
      </c>
      <c r="C356" t="s">
        <v>1997</v>
      </c>
      <c r="D356" t="s">
        <v>1998</v>
      </c>
      <c r="E356" t="s">
        <v>11</v>
      </c>
      <c r="F356" t="s">
        <v>2627</v>
      </c>
      <c r="G356" s="106">
        <v>-190000</v>
      </c>
      <c r="H356" s="83">
        <v>-190000</v>
      </c>
      <c r="I356" s="83">
        <v>-190000</v>
      </c>
      <c r="J356" s="83"/>
      <c r="K356" s="83"/>
      <c r="L356" s="83"/>
      <c r="M356" s="83"/>
      <c r="N356" s="83"/>
      <c r="O356" s="83">
        <v>0</v>
      </c>
      <c r="P356" s="84" t="s">
        <v>1257</v>
      </c>
      <c r="Q356" s="30">
        <f t="shared" si="93"/>
        <v>-190000</v>
      </c>
      <c r="R356" s="28">
        <f t="shared" si="94"/>
        <v>0</v>
      </c>
      <c r="S356" s="28">
        <f t="shared" si="96"/>
        <v>0</v>
      </c>
      <c r="T356" s="28" t="str">
        <f t="shared" si="84"/>
        <v/>
      </c>
      <c r="U356" s="20" t="str">
        <f t="shared" si="81"/>
        <v>Keep Active</v>
      </c>
      <c r="V356" s="27">
        <f t="shared" si="95"/>
        <v>-190000</v>
      </c>
      <c r="W356" s="30"/>
      <c r="X356" s="30"/>
      <c r="Y356" s="28">
        <f t="shared" si="85"/>
        <v>0</v>
      </c>
      <c r="Z356" s="28">
        <f>IFERROR(G356-SUM(V356:X356)-Y356,0)</f>
        <v>0</v>
      </c>
      <c r="AA356" s="28" t="str">
        <f t="shared" si="86"/>
        <v/>
      </c>
      <c r="AB356" s="21" t="str">
        <f t="shared" si="87"/>
        <v>Keep Active</v>
      </c>
    </row>
    <row r="357" spans="1:28" hidden="1" x14ac:dyDescent="0.2">
      <c r="A357" s="14">
        <f t="shared" si="82"/>
        <v>2020</v>
      </c>
      <c r="B357" t="s">
        <v>5156</v>
      </c>
      <c r="C357" t="s">
        <v>404</v>
      </c>
      <c r="D357" t="s">
        <v>728</v>
      </c>
      <c r="E357" t="s">
        <v>11</v>
      </c>
      <c r="F357" t="s">
        <v>2627</v>
      </c>
      <c r="G357" s="106">
        <v>-180000</v>
      </c>
      <c r="H357" s="83">
        <v>-180000</v>
      </c>
      <c r="I357" s="83">
        <v>-170000</v>
      </c>
      <c r="J357" s="83"/>
      <c r="K357" s="83">
        <v>-10000</v>
      </c>
      <c r="L357" s="83"/>
      <c r="M357" s="83"/>
      <c r="N357" s="83"/>
      <c r="O357" s="83">
        <v>0</v>
      </c>
      <c r="P357" s="84" t="s">
        <v>1257</v>
      </c>
      <c r="Q357" s="30">
        <f t="shared" si="93"/>
        <v>-180000</v>
      </c>
      <c r="R357" s="28">
        <f t="shared" si="94"/>
        <v>0</v>
      </c>
      <c r="S357" s="28">
        <f t="shared" si="96"/>
        <v>0</v>
      </c>
      <c r="T357" s="28" t="str">
        <f t="shared" si="84"/>
        <v/>
      </c>
      <c r="U357" s="20" t="str">
        <f t="shared" si="81"/>
        <v>Keep Active</v>
      </c>
      <c r="V357" s="27">
        <f t="shared" si="95"/>
        <v>-180000</v>
      </c>
      <c r="W357" s="30"/>
      <c r="X357" s="30"/>
      <c r="Y357" s="28">
        <f t="shared" si="85"/>
        <v>0</v>
      </c>
      <c r="Z357" s="28">
        <f>IFERROR(G357-SUM(V357:X357)-Y357,0)</f>
        <v>0</v>
      </c>
      <c r="AA357" s="28" t="str">
        <f t="shared" si="86"/>
        <v/>
      </c>
      <c r="AB357" s="21" t="str">
        <f t="shared" si="87"/>
        <v>Keep Active</v>
      </c>
    </row>
    <row r="358" spans="1:28" hidden="1" x14ac:dyDescent="0.2">
      <c r="A358" s="14">
        <f t="shared" si="82"/>
        <v>2020</v>
      </c>
      <c r="B358" t="s">
        <v>5987</v>
      </c>
      <c r="C358" t="s">
        <v>2044</v>
      </c>
      <c r="D358" t="s">
        <v>2045</v>
      </c>
      <c r="E358" t="s">
        <v>11</v>
      </c>
      <c r="F358" t="s">
        <v>2627</v>
      </c>
      <c r="G358" s="106">
        <v>-180000</v>
      </c>
      <c r="H358" s="83">
        <v>-180000</v>
      </c>
      <c r="I358" s="83"/>
      <c r="J358" s="83"/>
      <c r="K358" s="83"/>
      <c r="L358" s="83"/>
      <c r="M358" s="83">
        <v>-180000</v>
      </c>
      <c r="N358" s="83"/>
      <c r="O358" s="83">
        <v>0</v>
      </c>
      <c r="P358" s="84" t="s">
        <v>1257</v>
      </c>
      <c r="Q358" s="30">
        <f t="shared" si="93"/>
        <v>0</v>
      </c>
      <c r="R358" s="28">
        <f t="shared" si="94"/>
        <v>-180000</v>
      </c>
      <c r="S358" s="28">
        <f t="shared" si="96"/>
        <v>0</v>
      </c>
      <c r="T358" s="28" t="str">
        <f t="shared" si="84"/>
        <v/>
      </c>
      <c r="U358" s="20" t="str">
        <f t="shared" si="81"/>
        <v>Keep Active</v>
      </c>
      <c r="V358" s="27">
        <f t="shared" si="95"/>
        <v>0</v>
      </c>
      <c r="W358" s="30"/>
      <c r="X358" s="30"/>
      <c r="Y358" s="28">
        <f t="shared" si="85"/>
        <v>-180000</v>
      </c>
      <c r="Z358" s="28">
        <f>IFERROR(G358-SUM(V358:X358)-Y358,0)</f>
        <v>0</v>
      </c>
      <c r="AA358" s="28" t="str">
        <f t="shared" si="86"/>
        <v/>
      </c>
      <c r="AB358" s="21" t="str">
        <f t="shared" si="87"/>
        <v>Keep Active</v>
      </c>
    </row>
    <row r="359" spans="1:28" hidden="1" x14ac:dyDescent="0.2">
      <c r="A359" s="14">
        <f t="shared" si="82"/>
        <v>2020</v>
      </c>
      <c r="B359" t="s">
        <v>3724</v>
      </c>
      <c r="C359" t="s">
        <v>1122</v>
      </c>
      <c r="D359" t="s">
        <v>1123</v>
      </c>
      <c r="E359" t="s">
        <v>11</v>
      </c>
      <c r="F359" t="s">
        <v>2627</v>
      </c>
      <c r="G359" s="106">
        <v>-180000</v>
      </c>
      <c r="H359" s="83">
        <v>-180000</v>
      </c>
      <c r="I359" s="83"/>
      <c r="J359" s="83"/>
      <c r="K359" s="83"/>
      <c r="L359" s="83"/>
      <c r="M359" s="83"/>
      <c r="N359" s="83">
        <v>-180000</v>
      </c>
      <c r="O359" s="83">
        <v>0</v>
      </c>
      <c r="P359" s="84" t="s">
        <v>1257</v>
      </c>
      <c r="Q359" s="30">
        <f t="shared" si="93"/>
        <v>0</v>
      </c>
      <c r="R359" s="28">
        <f t="shared" si="94"/>
        <v>-180000</v>
      </c>
      <c r="S359" s="28">
        <f t="shared" si="96"/>
        <v>0</v>
      </c>
      <c r="T359" s="28" t="str">
        <f t="shared" si="84"/>
        <v/>
      </c>
      <c r="U359" s="20" t="str">
        <f t="shared" si="81"/>
        <v>Keep Active</v>
      </c>
      <c r="V359" s="27">
        <f t="shared" si="95"/>
        <v>0</v>
      </c>
      <c r="W359" s="30"/>
      <c r="X359" s="30"/>
      <c r="Y359" s="28">
        <f t="shared" si="85"/>
        <v>-180000</v>
      </c>
      <c r="Z359" s="28">
        <f>IFERROR(H359-SUM(V359:X359)-Y359,0)</f>
        <v>0</v>
      </c>
      <c r="AA359" s="28" t="str">
        <f t="shared" si="86"/>
        <v/>
      </c>
      <c r="AB359" s="21" t="str">
        <f t="shared" si="87"/>
        <v>Keep Active</v>
      </c>
    </row>
    <row r="360" spans="1:28" hidden="1" x14ac:dyDescent="0.2">
      <c r="A360" s="14">
        <f t="shared" si="82"/>
        <v>2020</v>
      </c>
      <c r="B360" t="s">
        <v>4104</v>
      </c>
      <c r="C360" t="s">
        <v>2200</v>
      </c>
      <c r="D360" t="s">
        <v>2201</v>
      </c>
      <c r="E360" t="s">
        <v>11</v>
      </c>
      <c r="F360" t="s">
        <v>2627</v>
      </c>
      <c r="G360" s="106">
        <v>-175000</v>
      </c>
      <c r="H360" s="83">
        <v>-175000</v>
      </c>
      <c r="I360" s="83"/>
      <c r="J360" s="83"/>
      <c r="K360" s="83"/>
      <c r="L360" s="83">
        <v>-175000</v>
      </c>
      <c r="M360" s="83"/>
      <c r="N360" s="83"/>
      <c r="O360" s="83">
        <v>0</v>
      </c>
      <c r="P360" s="84" t="s">
        <v>1257</v>
      </c>
      <c r="Q360" s="30">
        <f t="shared" si="93"/>
        <v>0</v>
      </c>
      <c r="R360" s="28">
        <f t="shared" si="94"/>
        <v>-175000</v>
      </c>
      <c r="S360" s="28">
        <f t="shared" si="96"/>
        <v>0</v>
      </c>
      <c r="T360" s="28" t="str">
        <f t="shared" si="84"/>
        <v/>
      </c>
      <c r="U360" s="20" t="str">
        <f t="shared" si="81"/>
        <v>Keep Active</v>
      </c>
      <c r="V360" s="27">
        <f t="shared" si="95"/>
        <v>0</v>
      </c>
      <c r="W360" s="30"/>
      <c r="X360" s="30"/>
      <c r="Y360" s="28">
        <f t="shared" si="85"/>
        <v>-175000</v>
      </c>
      <c r="Z360" s="28">
        <f>IFERROR(H360-SUM(V360:X360)-Y360,0)</f>
        <v>0</v>
      </c>
      <c r="AA360" s="28" t="str">
        <f t="shared" si="86"/>
        <v/>
      </c>
      <c r="AB360" s="21" t="str">
        <f t="shared" si="87"/>
        <v>Keep Active</v>
      </c>
    </row>
    <row r="361" spans="1:28" hidden="1" x14ac:dyDescent="0.2">
      <c r="A361" s="14">
        <f t="shared" si="82"/>
        <v>2020</v>
      </c>
      <c r="B361" t="s">
        <v>5505</v>
      </c>
      <c r="C361" t="s">
        <v>1999</v>
      </c>
      <c r="D361" t="s">
        <v>2000</v>
      </c>
      <c r="E361" t="s">
        <v>11</v>
      </c>
      <c r="F361" t="s">
        <v>2627</v>
      </c>
      <c r="G361" s="106">
        <v>-175000</v>
      </c>
      <c r="H361" s="83">
        <v>-175000</v>
      </c>
      <c r="I361" s="83">
        <v>-75000</v>
      </c>
      <c r="J361" s="83"/>
      <c r="K361" s="83"/>
      <c r="L361" s="83">
        <v>-100000</v>
      </c>
      <c r="M361" s="83"/>
      <c r="N361" s="83"/>
      <c r="O361" s="83">
        <v>0</v>
      </c>
      <c r="P361" s="84" t="s">
        <v>1257</v>
      </c>
      <c r="Q361" s="30">
        <f t="shared" si="93"/>
        <v>-75000</v>
      </c>
      <c r="R361" s="28">
        <f t="shared" si="94"/>
        <v>-100000</v>
      </c>
      <c r="S361" s="28">
        <f t="shared" si="96"/>
        <v>0</v>
      </c>
      <c r="T361" s="28" t="str">
        <f t="shared" si="84"/>
        <v/>
      </c>
      <c r="U361" s="20" t="str">
        <f t="shared" si="81"/>
        <v>Keep Active</v>
      </c>
      <c r="V361" s="27">
        <f t="shared" si="95"/>
        <v>-75000</v>
      </c>
      <c r="W361" s="30"/>
      <c r="X361" s="30"/>
      <c r="Y361" s="28">
        <f t="shared" si="85"/>
        <v>-100000</v>
      </c>
      <c r="Z361" s="28">
        <f>IFERROR(G361-SUM(V361:X361)-Y361,0)</f>
        <v>0</v>
      </c>
      <c r="AA361" s="28" t="str">
        <f t="shared" si="86"/>
        <v/>
      </c>
      <c r="AB361" s="21" t="str">
        <f t="shared" si="87"/>
        <v>Keep Active</v>
      </c>
    </row>
    <row r="362" spans="1:28" hidden="1" x14ac:dyDescent="0.2">
      <c r="A362" s="14">
        <f t="shared" si="82"/>
        <v>2020</v>
      </c>
      <c r="B362" t="s">
        <v>1247</v>
      </c>
      <c r="C362" t="s">
        <v>456</v>
      </c>
      <c r="D362" t="s">
        <v>801</v>
      </c>
      <c r="E362" t="s">
        <v>11</v>
      </c>
      <c r="F362" t="s">
        <v>2627</v>
      </c>
      <c r="G362" s="106">
        <v>-174886.02</v>
      </c>
      <c r="H362" s="83">
        <v>-174886.02000000002</v>
      </c>
      <c r="I362" s="83">
        <v>-166555.89000000001</v>
      </c>
      <c r="J362" s="83"/>
      <c r="K362" s="83">
        <v>0</v>
      </c>
      <c r="L362" s="83"/>
      <c r="M362" s="83"/>
      <c r="N362" s="83">
        <v>-8330.1299999999992</v>
      </c>
      <c r="O362" s="83">
        <v>0</v>
      </c>
      <c r="P362" s="84" t="s">
        <v>1257</v>
      </c>
      <c r="Q362" s="157">
        <f t="shared" si="93"/>
        <v>-166555.89000000001</v>
      </c>
      <c r="R362" s="163">
        <f t="shared" si="94"/>
        <v>-8330.1299999999992</v>
      </c>
      <c r="S362" s="163">
        <f t="shared" si="96"/>
        <v>2.3646862246096134E-11</v>
      </c>
      <c r="T362" s="28" t="str">
        <f t="shared" si="84"/>
        <v/>
      </c>
      <c r="U362" s="20" t="str">
        <f t="shared" si="81"/>
        <v>Keep Active</v>
      </c>
      <c r="V362" s="27">
        <v>-169441.91</v>
      </c>
      <c r="W362" s="30"/>
      <c r="X362" s="30"/>
      <c r="Y362" s="28">
        <f t="shared" si="85"/>
        <v>-8330.1299999999992</v>
      </c>
      <c r="Z362" s="28">
        <f>IFERROR(G362-SUM(V362:X362)-Y362,0)</f>
        <v>2886.0200000000132</v>
      </c>
      <c r="AA362" s="28" t="str">
        <f t="shared" si="86"/>
        <v/>
      </c>
      <c r="AB362" s="21" t="str">
        <f t="shared" si="87"/>
        <v>Keep Active</v>
      </c>
    </row>
    <row r="363" spans="1:28" hidden="1" x14ac:dyDescent="0.2">
      <c r="A363" s="14">
        <f t="shared" si="82"/>
        <v>2020</v>
      </c>
      <c r="B363" t="s">
        <v>6110</v>
      </c>
      <c r="C363" t="s">
        <v>3346</v>
      </c>
      <c r="D363" t="s">
        <v>3347</v>
      </c>
      <c r="E363" t="s">
        <v>11</v>
      </c>
      <c r="F363" t="s">
        <v>6189</v>
      </c>
      <c r="G363" s="106">
        <v>-174202.16</v>
      </c>
      <c r="H363" s="83">
        <v>-174202.16</v>
      </c>
      <c r="I363" s="83">
        <v>-174202.16</v>
      </c>
      <c r="J363" s="30"/>
      <c r="K363" s="30"/>
      <c r="L363" s="30"/>
      <c r="M363" s="30"/>
      <c r="N363" s="30"/>
      <c r="O363" s="30"/>
      <c r="P363" s="37"/>
      <c r="Q363" s="30">
        <f t="shared" si="93"/>
        <v>-174202.16</v>
      </c>
      <c r="R363" s="28">
        <f t="shared" si="94"/>
        <v>0</v>
      </c>
      <c r="S363" s="28">
        <f t="shared" si="96"/>
        <v>0</v>
      </c>
      <c r="T363" s="28">
        <f t="shared" si="84"/>
        <v>0</v>
      </c>
      <c r="U363" s="20" t="str">
        <f t="shared" si="81"/>
        <v>Closed - Forced Borrowing</v>
      </c>
      <c r="V363" s="27">
        <f t="shared" ref="V363:V369" si="97">Q363</f>
        <v>-174202.16</v>
      </c>
      <c r="W363" s="30"/>
      <c r="X363" s="30"/>
      <c r="Y363" s="28">
        <f t="shared" si="85"/>
        <v>0</v>
      </c>
      <c r="Z363" s="28">
        <f>IFERROR(G363-SUM(V363:X363)-Y363,0)</f>
        <v>0</v>
      </c>
      <c r="AA363" s="28">
        <f t="shared" si="86"/>
        <v>0</v>
      </c>
      <c r="AB363" s="21" t="str">
        <f t="shared" si="87"/>
        <v>Closed - Forced Borrowing</v>
      </c>
    </row>
    <row r="364" spans="1:28" hidden="1" x14ac:dyDescent="0.2">
      <c r="A364" s="14">
        <f t="shared" si="82"/>
        <v>2020</v>
      </c>
      <c r="B364" t="s">
        <v>6140</v>
      </c>
      <c r="C364" t="s">
        <v>3410</v>
      </c>
      <c r="D364" t="s">
        <v>3411</v>
      </c>
      <c r="E364" t="s">
        <v>11</v>
      </c>
      <c r="F364" t="s">
        <v>6189</v>
      </c>
      <c r="G364" s="106">
        <v>-173611.27</v>
      </c>
      <c r="H364" s="83">
        <v>-173611.27</v>
      </c>
      <c r="I364" s="83">
        <v>-173611.27</v>
      </c>
      <c r="J364" s="30"/>
      <c r="K364" s="30"/>
      <c r="L364" s="30"/>
      <c r="M364" s="30"/>
      <c r="N364" s="30"/>
      <c r="O364" s="30"/>
      <c r="P364" s="37"/>
      <c r="Q364" s="30">
        <f t="shared" si="93"/>
        <v>-173611.27</v>
      </c>
      <c r="R364" s="28">
        <f t="shared" si="94"/>
        <v>0</v>
      </c>
      <c r="S364" s="28">
        <f t="shared" si="96"/>
        <v>0</v>
      </c>
      <c r="T364" s="28">
        <f t="shared" si="84"/>
        <v>0</v>
      </c>
      <c r="U364" s="20" t="str">
        <f t="shared" si="81"/>
        <v>Closed - Forced Borrowing</v>
      </c>
      <c r="V364" s="27">
        <f t="shared" si="97"/>
        <v>-173611.27</v>
      </c>
      <c r="W364" s="30"/>
      <c r="X364" s="30"/>
      <c r="Y364" s="28">
        <f t="shared" si="85"/>
        <v>0</v>
      </c>
      <c r="Z364" s="28">
        <f>IFERROR(G364-SUM(V364:X364)-Y364,0)</f>
        <v>0</v>
      </c>
      <c r="AA364" s="28">
        <f t="shared" si="86"/>
        <v>0</v>
      </c>
      <c r="AB364" s="21" t="str">
        <f t="shared" si="87"/>
        <v>Closed - Forced Borrowing</v>
      </c>
    </row>
    <row r="365" spans="1:28" hidden="1" x14ac:dyDescent="0.2">
      <c r="A365" s="14">
        <f t="shared" si="82"/>
        <v>2020</v>
      </c>
      <c r="B365" t="s">
        <v>2596</v>
      </c>
      <c r="C365" t="s">
        <v>2404</v>
      </c>
      <c r="D365" t="s">
        <v>2405</v>
      </c>
      <c r="E365" t="s">
        <v>11</v>
      </c>
      <c r="F365" t="s">
        <v>2627</v>
      </c>
      <c r="G365" s="106">
        <v>-170000</v>
      </c>
      <c r="H365" s="83">
        <v>-10000</v>
      </c>
      <c r="I365" s="83">
        <v>-2000</v>
      </c>
      <c r="J365" s="83">
        <v>-8000</v>
      </c>
      <c r="K365" s="83"/>
      <c r="L365" s="83"/>
      <c r="M365" s="83"/>
      <c r="N365" s="151">
        <v>-160000</v>
      </c>
      <c r="O365" s="83">
        <v>0</v>
      </c>
      <c r="P365" s="84" t="s">
        <v>1257</v>
      </c>
      <c r="Q365" s="30">
        <f t="shared" si="93"/>
        <v>-10000</v>
      </c>
      <c r="R365" s="28">
        <f t="shared" si="94"/>
        <v>-160000</v>
      </c>
      <c r="S365" s="28">
        <f t="shared" si="96"/>
        <v>0</v>
      </c>
      <c r="T365" s="28" t="str">
        <f t="shared" si="84"/>
        <v/>
      </c>
      <c r="U365" s="20" t="str">
        <f t="shared" si="81"/>
        <v>Keep Active</v>
      </c>
      <c r="V365" s="27">
        <f t="shared" si="97"/>
        <v>-10000</v>
      </c>
      <c r="W365" s="30"/>
      <c r="X365" s="30"/>
      <c r="Y365" s="28">
        <f t="shared" si="85"/>
        <v>-160000</v>
      </c>
      <c r="Z365" s="28">
        <f>IFERROR(G365-SUM(V365:X365)-Y365,0)</f>
        <v>0</v>
      </c>
      <c r="AA365" s="28" t="str">
        <f t="shared" si="86"/>
        <v/>
      </c>
      <c r="AB365" s="21" t="str">
        <f t="shared" si="87"/>
        <v>Keep Active</v>
      </c>
    </row>
    <row r="366" spans="1:28" hidden="1" x14ac:dyDescent="0.2">
      <c r="A366" s="14">
        <f t="shared" si="82"/>
        <v>2020</v>
      </c>
      <c r="B366" t="s">
        <v>2539</v>
      </c>
      <c r="C366" t="s">
        <v>2120</v>
      </c>
      <c r="D366" t="s">
        <v>2121</v>
      </c>
      <c r="E366" t="s">
        <v>11</v>
      </c>
      <c r="F366" t="s">
        <v>2627</v>
      </c>
      <c r="G366" s="106">
        <v>-165000</v>
      </c>
      <c r="H366" s="83">
        <v>-165000</v>
      </c>
      <c r="I366" s="83"/>
      <c r="J366" s="83">
        <v>-165000</v>
      </c>
      <c r="K366" s="83"/>
      <c r="L366" s="83"/>
      <c r="M366" s="83"/>
      <c r="N366" s="83"/>
      <c r="O366" s="83">
        <v>0</v>
      </c>
      <c r="P366" s="84" t="s">
        <v>1257</v>
      </c>
      <c r="Q366" s="30">
        <f t="shared" si="93"/>
        <v>-165000</v>
      </c>
      <c r="R366" s="28">
        <f t="shared" si="94"/>
        <v>0</v>
      </c>
      <c r="S366" s="28">
        <f t="shared" si="96"/>
        <v>0</v>
      </c>
      <c r="T366" s="28" t="str">
        <f t="shared" si="84"/>
        <v/>
      </c>
      <c r="U366" s="20" t="str">
        <f t="shared" si="81"/>
        <v>Keep Active</v>
      </c>
      <c r="V366" s="27">
        <f t="shared" si="97"/>
        <v>-165000</v>
      </c>
      <c r="W366" s="30"/>
      <c r="X366" s="30"/>
      <c r="Y366" s="28">
        <f t="shared" si="85"/>
        <v>0</v>
      </c>
      <c r="Z366" s="28">
        <f>IFERROR(H366-SUM(V366:X366)-Y366,0)</f>
        <v>0</v>
      </c>
      <c r="AA366" s="28" t="str">
        <f t="shared" si="86"/>
        <v/>
      </c>
      <c r="AB366" s="21" t="str">
        <f t="shared" si="87"/>
        <v>Keep Active</v>
      </c>
    </row>
    <row r="367" spans="1:28" hidden="1" x14ac:dyDescent="0.2">
      <c r="A367" s="14">
        <f t="shared" si="82"/>
        <v>2020</v>
      </c>
      <c r="B367" t="s">
        <v>2854</v>
      </c>
      <c r="C367" t="s">
        <v>108</v>
      </c>
      <c r="D367" t="s">
        <v>569</v>
      </c>
      <c r="E367" t="s">
        <v>11</v>
      </c>
      <c r="F367" t="s">
        <v>2627</v>
      </c>
      <c r="G367" s="106">
        <v>-160000</v>
      </c>
      <c r="H367" s="83">
        <v>-160000</v>
      </c>
      <c r="I367" s="83"/>
      <c r="J367" s="83"/>
      <c r="K367" s="83"/>
      <c r="L367" s="83"/>
      <c r="M367" s="83"/>
      <c r="N367" s="83">
        <v>-160000</v>
      </c>
      <c r="O367" s="83">
        <v>0</v>
      </c>
      <c r="P367" s="84" t="s">
        <v>1257</v>
      </c>
      <c r="Q367" s="30">
        <f t="shared" si="93"/>
        <v>0</v>
      </c>
      <c r="R367" s="28">
        <f t="shared" si="94"/>
        <v>-160000</v>
      </c>
      <c r="S367" s="28">
        <f t="shared" si="96"/>
        <v>0</v>
      </c>
      <c r="T367" s="28" t="str">
        <f t="shared" si="84"/>
        <v/>
      </c>
      <c r="U367" s="20" t="str">
        <f t="shared" si="81"/>
        <v>Keep Active</v>
      </c>
      <c r="V367" s="27">
        <f t="shared" si="97"/>
        <v>0</v>
      </c>
      <c r="W367" s="30"/>
      <c r="X367" s="30"/>
      <c r="Y367" s="28">
        <f t="shared" si="85"/>
        <v>-160000</v>
      </c>
      <c r="Z367" s="28">
        <f>IFERROR(H367-SUM(V367:X367)-Y367,0)</f>
        <v>0</v>
      </c>
      <c r="AA367" s="28" t="str">
        <f t="shared" si="86"/>
        <v/>
      </c>
      <c r="AB367" s="21" t="str">
        <f t="shared" si="87"/>
        <v>Keep Active</v>
      </c>
    </row>
    <row r="368" spans="1:28" hidden="1" x14ac:dyDescent="0.2">
      <c r="A368" s="14">
        <f t="shared" si="82"/>
        <v>2020</v>
      </c>
      <c r="B368" t="s">
        <v>2560</v>
      </c>
      <c r="C368" t="s">
        <v>2191</v>
      </c>
      <c r="D368" t="s">
        <v>2192</v>
      </c>
      <c r="E368" t="s">
        <v>11</v>
      </c>
      <c r="F368" t="s">
        <v>2627</v>
      </c>
      <c r="G368" s="106">
        <v>-160000</v>
      </c>
      <c r="H368" s="83">
        <v>-160000</v>
      </c>
      <c r="I368" s="83">
        <v>-6000</v>
      </c>
      <c r="J368" s="83">
        <v>0</v>
      </c>
      <c r="K368" s="83">
        <v>-24000</v>
      </c>
      <c r="L368" s="83">
        <v>-30000</v>
      </c>
      <c r="M368" s="83">
        <v>-30000</v>
      </c>
      <c r="N368" s="83">
        <v>-70000</v>
      </c>
      <c r="O368" s="83">
        <v>0</v>
      </c>
      <c r="P368" s="84" t="s">
        <v>1257</v>
      </c>
      <c r="Q368" s="30">
        <f t="shared" si="93"/>
        <v>-30000</v>
      </c>
      <c r="R368" s="28">
        <f t="shared" si="94"/>
        <v>-130000</v>
      </c>
      <c r="S368" s="28">
        <f t="shared" si="96"/>
        <v>0</v>
      </c>
      <c r="T368" s="28" t="str">
        <f t="shared" si="84"/>
        <v/>
      </c>
      <c r="U368" s="20" t="str">
        <f t="shared" si="81"/>
        <v>Keep Active</v>
      </c>
      <c r="V368" s="27">
        <f t="shared" si="97"/>
        <v>-30000</v>
      </c>
      <c r="W368" s="30"/>
      <c r="X368" s="30"/>
      <c r="Y368" s="28">
        <f t="shared" si="85"/>
        <v>-130000</v>
      </c>
      <c r="Z368" s="28">
        <f>IFERROR(G368-SUM(V368:X368)-Y368,0)</f>
        <v>0</v>
      </c>
      <c r="AA368" s="28" t="str">
        <f t="shared" si="86"/>
        <v/>
      </c>
      <c r="AB368" s="21" t="str">
        <f t="shared" si="87"/>
        <v>Keep Active</v>
      </c>
    </row>
    <row r="369" spans="1:28" hidden="1" x14ac:dyDescent="0.2">
      <c r="A369" s="14">
        <f t="shared" si="82"/>
        <v>2020</v>
      </c>
      <c r="B369" t="s">
        <v>2536</v>
      </c>
      <c r="C369" t="s">
        <v>2114</v>
      </c>
      <c r="D369" t="s">
        <v>2115</v>
      </c>
      <c r="E369" t="s">
        <v>11</v>
      </c>
      <c r="F369" t="s">
        <v>2627</v>
      </c>
      <c r="G369" s="106">
        <v>-155000</v>
      </c>
      <c r="H369" s="83">
        <v>-155000</v>
      </c>
      <c r="I369" s="83"/>
      <c r="J369" s="83">
        <v>-155000</v>
      </c>
      <c r="K369" s="83"/>
      <c r="L369" s="83"/>
      <c r="M369" s="83"/>
      <c r="N369" s="83"/>
      <c r="O369" s="83">
        <v>0</v>
      </c>
      <c r="P369" s="84" t="s">
        <v>1257</v>
      </c>
      <c r="Q369" s="30">
        <f t="shared" si="93"/>
        <v>-155000</v>
      </c>
      <c r="R369" s="28">
        <f t="shared" si="94"/>
        <v>0</v>
      </c>
      <c r="S369" s="28">
        <f t="shared" si="96"/>
        <v>0</v>
      </c>
      <c r="T369" s="28" t="str">
        <f t="shared" si="84"/>
        <v/>
      </c>
      <c r="U369" s="20" t="str">
        <f t="shared" si="81"/>
        <v>Keep Active</v>
      </c>
      <c r="V369" s="27">
        <f t="shared" si="97"/>
        <v>-155000</v>
      </c>
      <c r="W369" s="30"/>
      <c r="X369" s="30"/>
      <c r="Y369" s="28">
        <f t="shared" si="85"/>
        <v>0</v>
      </c>
      <c r="Z369" s="28">
        <f>IFERROR(G369-SUM(V369:X369)-Y369,0)</f>
        <v>0</v>
      </c>
      <c r="AA369" s="28" t="str">
        <f t="shared" si="86"/>
        <v/>
      </c>
      <c r="AB369" s="21" t="str">
        <f t="shared" si="87"/>
        <v>Keep Active</v>
      </c>
    </row>
    <row r="370" spans="1:28" hidden="1" x14ac:dyDescent="0.2">
      <c r="A370" s="14">
        <f t="shared" si="82"/>
        <v>2020</v>
      </c>
      <c r="B370" t="s">
        <v>1226</v>
      </c>
      <c r="C370" t="s">
        <v>67</v>
      </c>
      <c r="D370" t="s">
        <v>706</v>
      </c>
      <c r="E370" t="s">
        <v>11</v>
      </c>
      <c r="F370" t="s">
        <v>1185</v>
      </c>
      <c r="G370" s="106">
        <v>-150000</v>
      </c>
      <c r="H370" s="83">
        <v>0</v>
      </c>
      <c r="I370" s="83"/>
      <c r="J370" s="83"/>
      <c r="K370" s="83"/>
      <c r="L370" s="83"/>
      <c r="M370" s="83"/>
      <c r="N370" s="83"/>
      <c r="O370" s="83">
        <v>-150000</v>
      </c>
      <c r="P370" s="84">
        <v>42240.369999999995</v>
      </c>
      <c r="Q370" s="30">
        <f t="shared" si="93"/>
        <v>0</v>
      </c>
      <c r="R370" s="28">
        <f t="shared" si="94"/>
        <v>0</v>
      </c>
      <c r="S370" s="28">
        <f t="shared" si="96"/>
        <v>-150000</v>
      </c>
      <c r="T370" s="28">
        <f t="shared" si="84"/>
        <v>42240.369999999995</v>
      </c>
      <c r="U370" s="20" t="str">
        <f t="shared" si="81"/>
        <v>Close Project</v>
      </c>
      <c r="V370" s="27">
        <v>-150000</v>
      </c>
      <c r="W370" s="30"/>
      <c r="X370" s="30"/>
      <c r="Y370" s="28">
        <f t="shared" si="85"/>
        <v>0</v>
      </c>
      <c r="Z370" s="28">
        <f>IFERROR(H370-SUM(V370:X370)-Y370,0)</f>
        <v>150000</v>
      </c>
      <c r="AA370" s="28">
        <f t="shared" si="86"/>
        <v>42240.369999999995</v>
      </c>
      <c r="AB370" s="21" t="str">
        <f t="shared" si="87"/>
        <v>Close Project</v>
      </c>
    </row>
    <row r="371" spans="1:28" hidden="1" x14ac:dyDescent="0.2">
      <c r="A371" s="14">
        <f t="shared" si="82"/>
        <v>2020</v>
      </c>
      <c r="B371" t="s">
        <v>2832</v>
      </c>
      <c r="C371" t="s">
        <v>944</v>
      </c>
      <c r="D371" t="s">
        <v>945</v>
      </c>
      <c r="E371" t="s">
        <v>11</v>
      </c>
      <c r="F371" t="s">
        <v>2627</v>
      </c>
      <c r="G371" s="106">
        <v>-150000</v>
      </c>
      <c r="H371" s="83">
        <v>-150000</v>
      </c>
      <c r="I371" s="83"/>
      <c r="J371" s="83"/>
      <c r="K371" s="83"/>
      <c r="L371" s="83"/>
      <c r="M371" s="83"/>
      <c r="N371" s="83">
        <v>-150000</v>
      </c>
      <c r="O371" s="83">
        <v>0</v>
      </c>
      <c r="P371" s="84" t="s">
        <v>1257</v>
      </c>
      <c r="Q371" s="30">
        <f t="shared" si="93"/>
        <v>0</v>
      </c>
      <c r="R371" s="28">
        <f t="shared" si="94"/>
        <v>-150000</v>
      </c>
      <c r="S371" s="28">
        <f t="shared" si="96"/>
        <v>0</v>
      </c>
      <c r="T371" s="28" t="str">
        <f t="shared" si="84"/>
        <v/>
      </c>
      <c r="U371" s="20" t="str">
        <f t="shared" si="81"/>
        <v>Keep Active</v>
      </c>
      <c r="V371" s="27">
        <f>Q371</f>
        <v>0</v>
      </c>
      <c r="W371" s="30"/>
      <c r="X371" s="30"/>
      <c r="Y371" s="28">
        <f t="shared" si="85"/>
        <v>-150000</v>
      </c>
      <c r="Z371" s="28">
        <f>IFERROR(G371-SUM(V371:X371)-Y371,0)</f>
        <v>0</v>
      </c>
      <c r="AA371" s="28" t="str">
        <f t="shared" si="86"/>
        <v/>
      </c>
      <c r="AB371" s="21" t="str">
        <f t="shared" si="87"/>
        <v>Keep Active</v>
      </c>
    </row>
    <row r="372" spans="1:28" hidden="1" x14ac:dyDescent="0.2">
      <c r="A372" s="14">
        <f t="shared" si="82"/>
        <v>2020</v>
      </c>
      <c r="B372" t="s">
        <v>2512</v>
      </c>
      <c r="C372" t="s">
        <v>2008</v>
      </c>
      <c r="D372" t="s">
        <v>2009</v>
      </c>
      <c r="E372" t="s">
        <v>11</v>
      </c>
      <c r="F372" t="s">
        <v>2627</v>
      </c>
      <c r="G372" s="106">
        <v>-150000</v>
      </c>
      <c r="H372" s="83">
        <v>-150000</v>
      </c>
      <c r="I372" s="83">
        <v>-5000</v>
      </c>
      <c r="J372" s="83">
        <v>-5000</v>
      </c>
      <c r="K372" s="83">
        <v>-20000</v>
      </c>
      <c r="L372" s="83">
        <v>-20000</v>
      </c>
      <c r="M372" s="83">
        <v>-20000</v>
      </c>
      <c r="N372" s="83">
        <v>-80000</v>
      </c>
      <c r="O372" s="83">
        <v>0</v>
      </c>
      <c r="P372" s="84" t="s">
        <v>1257</v>
      </c>
      <c r="Q372" s="30">
        <f t="shared" si="93"/>
        <v>-30000</v>
      </c>
      <c r="R372" s="28">
        <f t="shared" si="94"/>
        <v>-120000</v>
      </c>
      <c r="S372" s="28">
        <f t="shared" si="96"/>
        <v>0</v>
      </c>
      <c r="T372" s="28" t="str">
        <f t="shared" si="84"/>
        <v/>
      </c>
      <c r="U372" s="20" t="str">
        <f t="shared" si="81"/>
        <v>Keep Active</v>
      </c>
      <c r="V372" s="27">
        <f>Q372</f>
        <v>-30000</v>
      </c>
      <c r="W372" s="30"/>
      <c r="X372" s="30"/>
      <c r="Y372" s="28">
        <f t="shared" si="85"/>
        <v>-120000</v>
      </c>
      <c r="Z372" s="28">
        <f>IFERROR(G372-SUM(V372:X372)-Y372,0)</f>
        <v>0</v>
      </c>
      <c r="AA372" s="28" t="str">
        <f t="shared" si="86"/>
        <v/>
      </c>
      <c r="AB372" s="21" t="str">
        <f t="shared" si="87"/>
        <v>Keep Active</v>
      </c>
    </row>
    <row r="373" spans="1:28" hidden="1" x14ac:dyDescent="0.2">
      <c r="A373" s="14">
        <f t="shared" si="82"/>
        <v>2020</v>
      </c>
      <c r="B373" t="s">
        <v>5561</v>
      </c>
      <c r="C373" t="s">
        <v>2054</v>
      </c>
      <c r="D373" t="s">
        <v>2055</v>
      </c>
      <c r="E373" t="s">
        <v>11</v>
      </c>
      <c r="F373" t="s">
        <v>2627</v>
      </c>
      <c r="G373" s="106">
        <v>-150000</v>
      </c>
      <c r="H373" s="83">
        <v>-150000</v>
      </c>
      <c r="I373" s="83">
        <v>-50000</v>
      </c>
      <c r="J373" s="83">
        <v>-100000</v>
      </c>
      <c r="K373" s="83"/>
      <c r="L373" s="83"/>
      <c r="M373" s="83"/>
      <c r="N373" s="83"/>
      <c r="O373" s="83">
        <v>0</v>
      </c>
      <c r="P373" s="84" t="s">
        <v>1257</v>
      </c>
      <c r="Q373" s="30">
        <f t="shared" si="93"/>
        <v>-150000</v>
      </c>
      <c r="R373" s="28">
        <f t="shared" si="94"/>
        <v>0</v>
      </c>
      <c r="S373" s="28">
        <f t="shared" si="96"/>
        <v>0</v>
      </c>
      <c r="T373" s="28" t="str">
        <f t="shared" si="84"/>
        <v/>
      </c>
      <c r="U373" s="20" t="str">
        <f t="shared" si="81"/>
        <v>Keep Active</v>
      </c>
      <c r="V373" s="27">
        <f>Q373</f>
        <v>-150000</v>
      </c>
      <c r="W373" s="30"/>
      <c r="X373" s="30"/>
      <c r="Y373" s="28">
        <f t="shared" si="85"/>
        <v>0</v>
      </c>
      <c r="Z373" s="28">
        <f>IFERROR(G373-SUM(V373:X373)-Y373,0)</f>
        <v>0</v>
      </c>
      <c r="AA373" s="28" t="str">
        <f t="shared" si="86"/>
        <v/>
      </c>
      <c r="AB373" s="21" t="str">
        <f t="shared" si="87"/>
        <v>Keep Active</v>
      </c>
    </row>
    <row r="374" spans="1:28" hidden="1" x14ac:dyDescent="0.2">
      <c r="A374" s="14">
        <f t="shared" si="82"/>
        <v>2020</v>
      </c>
      <c r="B374" t="s">
        <v>4405</v>
      </c>
      <c r="C374" t="s">
        <v>2070</v>
      </c>
      <c r="D374" t="s">
        <v>2071</v>
      </c>
      <c r="E374" t="s">
        <v>11</v>
      </c>
      <c r="F374" t="s">
        <v>2627</v>
      </c>
      <c r="G374" s="106">
        <v>-150000</v>
      </c>
      <c r="H374" s="83">
        <v>-200000</v>
      </c>
      <c r="I374" s="83">
        <v>0</v>
      </c>
      <c r="J374" s="83">
        <v>-100000</v>
      </c>
      <c r="K374" s="83">
        <v>-100000</v>
      </c>
      <c r="L374" s="83">
        <v>0</v>
      </c>
      <c r="M374" s="83">
        <v>0</v>
      </c>
      <c r="N374" s="83">
        <v>0</v>
      </c>
      <c r="O374" s="83">
        <v>0</v>
      </c>
      <c r="P374" s="84" t="s">
        <v>1257</v>
      </c>
      <c r="Q374" s="98">
        <v>-150000</v>
      </c>
      <c r="R374" s="28">
        <f t="shared" si="94"/>
        <v>0</v>
      </c>
      <c r="S374" s="28">
        <f t="shared" si="96"/>
        <v>0</v>
      </c>
      <c r="T374" s="28" t="str">
        <f t="shared" si="84"/>
        <v/>
      </c>
      <c r="U374" s="20" t="str">
        <f t="shared" si="81"/>
        <v>Keep Active</v>
      </c>
      <c r="V374" s="27">
        <f>Q374</f>
        <v>-150000</v>
      </c>
      <c r="W374" s="30"/>
      <c r="X374" s="30"/>
      <c r="Y374" s="28">
        <f t="shared" si="85"/>
        <v>0</v>
      </c>
      <c r="Z374" s="28">
        <f>IFERROR(G374-SUM(V374:X374)-Y374,0)</f>
        <v>0</v>
      </c>
      <c r="AA374" s="28" t="str">
        <f t="shared" si="86"/>
        <v/>
      </c>
      <c r="AB374" s="21" t="str">
        <f t="shared" si="87"/>
        <v>Keep Active</v>
      </c>
    </row>
    <row r="375" spans="1:28" hidden="1" x14ac:dyDescent="0.2">
      <c r="A375" s="14">
        <f t="shared" si="82"/>
        <v>2020</v>
      </c>
      <c r="B375" t="s">
        <v>2582</v>
      </c>
      <c r="C375" t="s">
        <v>2292</v>
      </c>
      <c r="D375" t="s">
        <v>2293</v>
      </c>
      <c r="E375" t="s">
        <v>11</v>
      </c>
      <c r="F375" t="s">
        <v>2627</v>
      </c>
      <c r="G375" s="106">
        <v>-150000</v>
      </c>
      <c r="H375" s="83">
        <v>-150000</v>
      </c>
      <c r="I375" s="83"/>
      <c r="J375" s="83"/>
      <c r="K375" s="83"/>
      <c r="L375" s="83">
        <v>-50000</v>
      </c>
      <c r="M375" s="83">
        <v>-100000</v>
      </c>
      <c r="N375" s="83"/>
      <c r="O375" s="83">
        <v>0</v>
      </c>
      <c r="P375" s="84" t="s">
        <v>1257</v>
      </c>
      <c r="Q375" s="30">
        <f t="shared" ref="Q375:Q418" si="98">SUM(I375:K375)</f>
        <v>0</v>
      </c>
      <c r="R375" s="28">
        <f t="shared" si="94"/>
        <v>-150000</v>
      </c>
      <c r="S375" s="28">
        <f t="shared" si="96"/>
        <v>0</v>
      </c>
      <c r="T375" s="28" t="str">
        <f t="shared" si="84"/>
        <v/>
      </c>
      <c r="U375" s="20" t="str">
        <f t="shared" si="81"/>
        <v>Keep Active</v>
      </c>
      <c r="V375" s="27">
        <v>-1303.2</v>
      </c>
      <c r="W375" s="30"/>
      <c r="X375" s="30"/>
      <c r="Y375" s="28">
        <f t="shared" si="85"/>
        <v>-150000</v>
      </c>
      <c r="Z375" s="28">
        <f>IFERROR(G375-SUM(V375:X375)-Y375,0)</f>
        <v>1303.2000000000116</v>
      </c>
      <c r="AA375" s="28" t="str">
        <f t="shared" si="86"/>
        <v/>
      </c>
      <c r="AB375" s="21" t="str">
        <f t="shared" si="87"/>
        <v>Keep Active</v>
      </c>
    </row>
    <row r="376" spans="1:28" hidden="1" x14ac:dyDescent="0.2">
      <c r="A376" s="14">
        <f t="shared" si="82"/>
        <v>2020</v>
      </c>
      <c r="B376" t="s">
        <v>2585</v>
      </c>
      <c r="C376" t="s">
        <v>2302</v>
      </c>
      <c r="D376" t="s">
        <v>2303</v>
      </c>
      <c r="E376" t="s">
        <v>11</v>
      </c>
      <c r="F376" t="s">
        <v>2627</v>
      </c>
      <c r="G376" s="106">
        <v>-150000</v>
      </c>
      <c r="H376" s="83">
        <v>-150000</v>
      </c>
      <c r="I376" s="83"/>
      <c r="J376" s="83">
        <v>-50000</v>
      </c>
      <c r="K376" s="83"/>
      <c r="L376" s="83">
        <v>-100000</v>
      </c>
      <c r="M376" s="83"/>
      <c r="N376" s="83"/>
      <c r="O376" s="83">
        <v>0</v>
      </c>
      <c r="P376" s="84" t="s">
        <v>1257</v>
      </c>
      <c r="Q376" s="30">
        <f t="shared" si="98"/>
        <v>-50000</v>
      </c>
      <c r="R376" s="28">
        <f t="shared" si="94"/>
        <v>-100000</v>
      </c>
      <c r="S376" s="28">
        <f t="shared" si="96"/>
        <v>0</v>
      </c>
      <c r="T376" s="28" t="str">
        <f t="shared" si="84"/>
        <v/>
      </c>
      <c r="U376" s="20" t="str">
        <f t="shared" si="81"/>
        <v>Keep Active</v>
      </c>
      <c r="V376" s="27">
        <f t="shared" ref="V376:V384" si="99">Q376</f>
        <v>-50000</v>
      </c>
      <c r="W376" s="30"/>
      <c r="X376" s="30"/>
      <c r="Y376" s="28">
        <f t="shared" si="85"/>
        <v>-100000</v>
      </c>
      <c r="Z376" s="28">
        <f>IFERROR(H376-SUM(V376:X376)-Y376,0)</f>
        <v>0</v>
      </c>
      <c r="AA376" s="28" t="str">
        <f t="shared" si="86"/>
        <v/>
      </c>
      <c r="AB376" s="21" t="str">
        <f t="shared" si="87"/>
        <v>Keep Active</v>
      </c>
    </row>
    <row r="377" spans="1:28" hidden="1" x14ac:dyDescent="0.2">
      <c r="A377" s="14">
        <f t="shared" si="82"/>
        <v>2020</v>
      </c>
      <c r="B377" t="s">
        <v>2612</v>
      </c>
      <c r="C377" t="s">
        <v>2473</v>
      </c>
      <c r="D377" t="s">
        <v>2474</v>
      </c>
      <c r="E377" t="s">
        <v>11</v>
      </c>
      <c r="F377" t="s">
        <v>2627</v>
      </c>
      <c r="G377" s="106">
        <v>-150000</v>
      </c>
      <c r="H377" s="83">
        <v>-150000</v>
      </c>
      <c r="I377" s="83">
        <v>-105000</v>
      </c>
      <c r="J377" s="83">
        <v>-45000</v>
      </c>
      <c r="K377" s="83"/>
      <c r="L377" s="83"/>
      <c r="M377" s="83"/>
      <c r="N377" s="83"/>
      <c r="O377" s="83">
        <v>0</v>
      </c>
      <c r="P377" s="84" t="s">
        <v>1257</v>
      </c>
      <c r="Q377" s="30">
        <f t="shared" si="98"/>
        <v>-150000</v>
      </c>
      <c r="R377" s="28">
        <f t="shared" si="94"/>
        <v>0</v>
      </c>
      <c r="S377" s="28">
        <f t="shared" si="96"/>
        <v>0</v>
      </c>
      <c r="T377" s="28" t="str">
        <f t="shared" si="84"/>
        <v/>
      </c>
      <c r="U377" s="20" t="str">
        <f t="shared" si="81"/>
        <v>Keep Active</v>
      </c>
      <c r="V377" s="27">
        <f t="shared" si="99"/>
        <v>-150000</v>
      </c>
      <c r="W377" s="30"/>
      <c r="X377" s="30"/>
      <c r="Y377" s="28">
        <f t="shared" si="85"/>
        <v>0</v>
      </c>
      <c r="Z377" s="28">
        <f>IFERROR(G377-SUM(V377:X377)-Y377,0)</f>
        <v>0</v>
      </c>
      <c r="AA377" s="28" t="str">
        <f t="shared" si="86"/>
        <v/>
      </c>
      <c r="AB377" s="21" t="str">
        <f t="shared" si="87"/>
        <v>Keep Active</v>
      </c>
    </row>
    <row r="378" spans="1:28" hidden="1" x14ac:dyDescent="0.2">
      <c r="A378" s="14">
        <f t="shared" si="82"/>
        <v>2020</v>
      </c>
      <c r="B378" t="s">
        <v>1270</v>
      </c>
      <c r="C378" t="s">
        <v>1045</v>
      </c>
      <c r="D378" t="s">
        <v>1046</v>
      </c>
      <c r="E378" t="s">
        <v>11</v>
      </c>
      <c r="F378" t="s">
        <v>2627</v>
      </c>
      <c r="G378" s="106">
        <v>-150000</v>
      </c>
      <c r="H378" s="83">
        <v>-150000</v>
      </c>
      <c r="I378" s="83">
        <v>-150000</v>
      </c>
      <c r="J378" s="83"/>
      <c r="K378" s="83"/>
      <c r="L378" s="83"/>
      <c r="M378" s="83"/>
      <c r="N378" s="83"/>
      <c r="O378" s="83">
        <v>0</v>
      </c>
      <c r="P378" s="84" t="s">
        <v>1257</v>
      </c>
      <c r="Q378" s="30">
        <f t="shared" si="98"/>
        <v>-150000</v>
      </c>
      <c r="R378" s="28">
        <f t="shared" si="94"/>
        <v>0</v>
      </c>
      <c r="S378" s="28">
        <f t="shared" si="96"/>
        <v>0</v>
      </c>
      <c r="T378" s="28" t="str">
        <f t="shared" si="84"/>
        <v/>
      </c>
      <c r="U378" s="20" t="str">
        <f t="shared" si="81"/>
        <v>Keep Active</v>
      </c>
      <c r="V378" s="27">
        <f t="shared" si="99"/>
        <v>-150000</v>
      </c>
      <c r="W378" s="30"/>
      <c r="X378" s="30"/>
      <c r="Y378" s="28">
        <f t="shared" si="85"/>
        <v>0</v>
      </c>
      <c r="Z378" s="28">
        <f>IFERROR(G378-SUM(V378:X378)-Y378,0)</f>
        <v>0</v>
      </c>
      <c r="AA378" s="28" t="str">
        <f t="shared" si="86"/>
        <v/>
      </c>
      <c r="AB378" s="21" t="str">
        <f t="shared" si="87"/>
        <v>Keep Active</v>
      </c>
    </row>
    <row r="379" spans="1:28" hidden="1" x14ac:dyDescent="0.2">
      <c r="A379" s="14">
        <f t="shared" si="82"/>
        <v>2020</v>
      </c>
      <c r="B379" t="s">
        <v>6115</v>
      </c>
      <c r="C379" t="s">
        <v>3361</v>
      </c>
      <c r="D379" t="s">
        <v>3362</v>
      </c>
      <c r="E379" t="s">
        <v>11</v>
      </c>
      <c r="F379" t="s">
        <v>6189</v>
      </c>
      <c r="G379" s="106">
        <v>-149826.62</v>
      </c>
      <c r="H379" s="83">
        <v>-149826.62</v>
      </c>
      <c r="I379" s="83">
        <v>-149826.62</v>
      </c>
      <c r="J379" s="30"/>
      <c r="K379" s="30"/>
      <c r="L379" s="30"/>
      <c r="M379" s="30"/>
      <c r="N379" s="30"/>
      <c r="O379" s="30"/>
      <c r="P379" s="37"/>
      <c r="Q379" s="30">
        <f t="shared" si="98"/>
        <v>-149826.62</v>
      </c>
      <c r="R379" s="28">
        <f t="shared" si="94"/>
        <v>0</v>
      </c>
      <c r="S379" s="28">
        <f t="shared" si="96"/>
        <v>0</v>
      </c>
      <c r="T379" s="28">
        <f t="shared" si="84"/>
        <v>0</v>
      </c>
      <c r="U379" s="20" t="str">
        <f t="shared" si="81"/>
        <v>Closed - Forced Borrowing</v>
      </c>
      <c r="V379" s="27">
        <f t="shared" si="99"/>
        <v>-149826.62</v>
      </c>
      <c r="W379" s="30"/>
      <c r="X379" s="30"/>
      <c r="Y379" s="28">
        <f t="shared" si="85"/>
        <v>0</v>
      </c>
      <c r="Z379" s="28">
        <f>IFERROR(G379-SUM(V379:X379)-Y379,0)</f>
        <v>0</v>
      </c>
      <c r="AA379" s="28">
        <f t="shared" si="86"/>
        <v>0</v>
      </c>
      <c r="AB379" s="21" t="str">
        <f t="shared" si="87"/>
        <v>Closed - Forced Borrowing</v>
      </c>
    </row>
    <row r="380" spans="1:28" hidden="1" x14ac:dyDescent="0.2">
      <c r="A380" s="14">
        <f t="shared" si="82"/>
        <v>2020</v>
      </c>
      <c r="B380" t="s">
        <v>2563</v>
      </c>
      <c r="C380" t="s">
        <v>2212</v>
      </c>
      <c r="D380" t="s">
        <v>2213</v>
      </c>
      <c r="E380" t="s">
        <v>11</v>
      </c>
      <c r="F380" t="s">
        <v>2627</v>
      </c>
      <c r="G380" s="106">
        <v>-140000</v>
      </c>
      <c r="H380" s="83">
        <v>-140000</v>
      </c>
      <c r="I380" s="83">
        <v>-135000</v>
      </c>
      <c r="J380" s="83">
        <v>-5000</v>
      </c>
      <c r="K380" s="83"/>
      <c r="L380" s="83"/>
      <c r="M380" s="83"/>
      <c r="N380" s="83"/>
      <c r="O380" s="83">
        <v>0</v>
      </c>
      <c r="P380" s="84" t="s">
        <v>1257</v>
      </c>
      <c r="Q380" s="30">
        <f t="shared" si="98"/>
        <v>-140000</v>
      </c>
      <c r="R380" s="28">
        <f t="shared" si="94"/>
        <v>0</v>
      </c>
      <c r="S380" s="28">
        <f t="shared" si="96"/>
        <v>0</v>
      </c>
      <c r="T380" s="28" t="str">
        <f t="shared" si="84"/>
        <v/>
      </c>
      <c r="U380" s="20" t="str">
        <f t="shared" si="81"/>
        <v>Keep Active</v>
      </c>
      <c r="V380" s="27">
        <f t="shared" si="99"/>
        <v>-140000</v>
      </c>
      <c r="W380" s="30"/>
      <c r="X380" s="30"/>
      <c r="Y380" s="28">
        <f t="shared" si="85"/>
        <v>0</v>
      </c>
      <c r="Z380" s="28">
        <f>IFERROR(H380-SUM(V380:X380)-Y380,0)</f>
        <v>0</v>
      </c>
      <c r="AA380" s="28" t="str">
        <f t="shared" si="86"/>
        <v/>
      </c>
      <c r="AB380" s="21" t="str">
        <f t="shared" si="87"/>
        <v>Keep Active</v>
      </c>
    </row>
    <row r="381" spans="1:28" hidden="1" x14ac:dyDescent="0.2">
      <c r="A381" s="14">
        <f t="shared" si="82"/>
        <v>2020</v>
      </c>
      <c r="B381" t="s">
        <v>2587</v>
      </c>
      <c r="C381" t="s">
        <v>2320</v>
      </c>
      <c r="D381" t="s">
        <v>2321</v>
      </c>
      <c r="E381" t="s">
        <v>11</v>
      </c>
      <c r="F381" t="s">
        <v>2627</v>
      </c>
      <c r="G381" s="106">
        <v>-137833.42000000001</v>
      </c>
      <c r="H381" s="83">
        <v>-137833.42000000001</v>
      </c>
      <c r="I381" s="83">
        <v>-133000</v>
      </c>
      <c r="J381" s="83">
        <v>-4833.42</v>
      </c>
      <c r="K381" s="83"/>
      <c r="L381" s="83"/>
      <c r="M381" s="83"/>
      <c r="N381" s="83"/>
      <c r="O381" s="83">
        <v>0</v>
      </c>
      <c r="P381" s="84" t="s">
        <v>1257</v>
      </c>
      <c r="Q381" s="30">
        <f t="shared" si="98"/>
        <v>-137833.42000000001</v>
      </c>
      <c r="R381" s="28">
        <f t="shared" si="94"/>
        <v>0</v>
      </c>
      <c r="S381" s="28">
        <f t="shared" si="96"/>
        <v>0</v>
      </c>
      <c r="T381" s="28" t="str">
        <f t="shared" si="84"/>
        <v/>
      </c>
      <c r="U381" s="20" t="str">
        <f t="shared" si="81"/>
        <v>Keep Active</v>
      </c>
      <c r="V381" s="27">
        <f t="shared" si="99"/>
        <v>-137833.42000000001</v>
      </c>
      <c r="W381" s="30"/>
      <c r="X381" s="30"/>
      <c r="Y381" s="28">
        <f t="shared" si="85"/>
        <v>0</v>
      </c>
      <c r="Z381" s="28">
        <f>IFERROR(G381-SUM(V381:X381)-Y381,0)</f>
        <v>0</v>
      </c>
      <c r="AA381" s="28" t="str">
        <f t="shared" si="86"/>
        <v/>
      </c>
      <c r="AB381" s="21" t="str">
        <f t="shared" si="87"/>
        <v>Keep Active</v>
      </c>
    </row>
    <row r="382" spans="1:28" hidden="1" x14ac:dyDescent="0.2">
      <c r="A382" s="14">
        <f t="shared" si="82"/>
        <v>2020</v>
      </c>
      <c r="B382" t="s">
        <v>3282</v>
      </c>
      <c r="C382" t="s">
        <v>2226</v>
      </c>
      <c r="D382" t="s">
        <v>2227</v>
      </c>
      <c r="E382" t="s">
        <v>11</v>
      </c>
      <c r="F382" t="s">
        <v>2627</v>
      </c>
      <c r="G382" s="106">
        <v>-135893</v>
      </c>
      <c r="H382" s="83">
        <v>-135893</v>
      </c>
      <c r="I382" s="83"/>
      <c r="J382" s="83">
        <v>-135893</v>
      </c>
      <c r="K382" s="83"/>
      <c r="L382" s="83"/>
      <c r="M382" s="83"/>
      <c r="N382" s="83"/>
      <c r="O382" s="83">
        <v>0</v>
      </c>
      <c r="P382" s="84" t="s">
        <v>1257</v>
      </c>
      <c r="Q382" s="30">
        <f t="shared" si="98"/>
        <v>-135893</v>
      </c>
      <c r="R382" s="28">
        <f t="shared" si="94"/>
        <v>0</v>
      </c>
      <c r="S382" s="28">
        <f t="shared" si="96"/>
        <v>0</v>
      </c>
      <c r="T382" s="28" t="str">
        <f t="shared" si="84"/>
        <v/>
      </c>
      <c r="U382" s="20" t="str">
        <f t="shared" si="81"/>
        <v>Keep Active</v>
      </c>
      <c r="V382" s="27">
        <f t="shared" si="99"/>
        <v>-135893</v>
      </c>
      <c r="W382" s="30"/>
      <c r="X382" s="30"/>
      <c r="Y382" s="28">
        <f t="shared" si="85"/>
        <v>0</v>
      </c>
      <c r="Z382" s="28">
        <f>IFERROR(G382-SUM(V382:X382)-Y382,0)</f>
        <v>0</v>
      </c>
      <c r="AA382" s="28" t="str">
        <f t="shared" si="86"/>
        <v/>
      </c>
      <c r="AB382" s="21" t="str">
        <f t="shared" si="87"/>
        <v>Keep Active</v>
      </c>
    </row>
    <row r="383" spans="1:28" hidden="1" x14ac:dyDescent="0.2">
      <c r="A383" s="14">
        <f t="shared" si="82"/>
        <v>2020</v>
      </c>
      <c r="B383" t="s">
        <v>4694</v>
      </c>
      <c r="C383" t="s">
        <v>1180</v>
      </c>
      <c r="D383" t="s">
        <v>1181</v>
      </c>
      <c r="E383" t="s">
        <v>11</v>
      </c>
      <c r="F383" t="s">
        <v>2627</v>
      </c>
      <c r="G383" s="106">
        <v>-135000</v>
      </c>
      <c r="H383" s="83">
        <v>-135000</v>
      </c>
      <c r="I383" s="83">
        <v>-75000</v>
      </c>
      <c r="J383" s="83">
        <v>-20000</v>
      </c>
      <c r="K383" s="83"/>
      <c r="L383" s="151">
        <v>-20000</v>
      </c>
      <c r="M383" s="83">
        <v>-10000</v>
      </c>
      <c r="N383" s="83">
        <v>-10000</v>
      </c>
      <c r="O383" s="83">
        <v>0</v>
      </c>
      <c r="P383" s="84" t="s">
        <v>1257</v>
      </c>
      <c r="Q383" s="30">
        <f t="shared" si="98"/>
        <v>-95000</v>
      </c>
      <c r="R383" s="28">
        <f t="shared" si="94"/>
        <v>-40000</v>
      </c>
      <c r="S383" s="28">
        <f t="shared" si="96"/>
        <v>0</v>
      </c>
      <c r="T383" s="28" t="str">
        <f t="shared" si="84"/>
        <v/>
      </c>
      <c r="U383" s="20" t="str">
        <f t="shared" si="81"/>
        <v>Keep Active</v>
      </c>
      <c r="V383" s="27">
        <f t="shared" si="99"/>
        <v>-95000</v>
      </c>
      <c r="W383" s="30"/>
      <c r="X383" s="30"/>
      <c r="Y383" s="28">
        <f t="shared" si="85"/>
        <v>-40000</v>
      </c>
      <c r="Z383" s="28">
        <f>IFERROR(G383-SUM(V383:X383)-Y383,0)</f>
        <v>0</v>
      </c>
      <c r="AA383" s="28" t="str">
        <f t="shared" si="86"/>
        <v/>
      </c>
      <c r="AB383" s="21" t="str">
        <f t="shared" si="87"/>
        <v>Keep Active</v>
      </c>
    </row>
    <row r="384" spans="1:28" hidden="1" x14ac:dyDescent="0.2">
      <c r="A384" s="14">
        <f t="shared" si="82"/>
        <v>2020</v>
      </c>
      <c r="B384" t="s">
        <v>2544</v>
      </c>
      <c r="C384" t="s">
        <v>2133</v>
      </c>
      <c r="D384" t="s">
        <v>2134</v>
      </c>
      <c r="E384" t="s">
        <v>11</v>
      </c>
      <c r="F384" t="s">
        <v>2627</v>
      </c>
      <c r="G384" s="106">
        <v>-134856.88</v>
      </c>
      <c r="H384" s="83">
        <v>-134856.88</v>
      </c>
      <c r="I384" s="83">
        <v>-50000</v>
      </c>
      <c r="J384" s="83">
        <v>-50000</v>
      </c>
      <c r="K384" s="83">
        <v>-34856.879999999997</v>
      </c>
      <c r="L384" s="83"/>
      <c r="M384" s="83"/>
      <c r="N384" s="83"/>
      <c r="O384" s="83">
        <v>0</v>
      </c>
      <c r="P384" s="84" t="s">
        <v>1257</v>
      </c>
      <c r="Q384" s="30">
        <f t="shared" si="98"/>
        <v>-134856.88</v>
      </c>
      <c r="R384" s="28">
        <f t="shared" si="94"/>
        <v>0</v>
      </c>
      <c r="S384" s="28">
        <f t="shared" si="96"/>
        <v>0</v>
      </c>
      <c r="T384" s="28" t="str">
        <f t="shared" si="84"/>
        <v/>
      </c>
      <c r="U384" s="20" t="str">
        <f t="shared" si="81"/>
        <v>Keep Active</v>
      </c>
      <c r="V384" s="27">
        <f t="shared" si="99"/>
        <v>-134856.88</v>
      </c>
      <c r="W384" s="30"/>
      <c r="X384" s="30"/>
      <c r="Y384" s="28">
        <f t="shared" si="85"/>
        <v>0</v>
      </c>
      <c r="Z384" s="28">
        <f>IFERROR(G384-SUM(V384:X384)-Y384,0)</f>
        <v>0</v>
      </c>
      <c r="AA384" s="28" t="str">
        <f t="shared" si="86"/>
        <v/>
      </c>
      <c r="AB384" s="21" t="str">
        <f t="shared" si="87"/>
        <v>Keep Active</v>
      </c>
    </row>
    <row r="385" spans="1:28" hidden="1" x14ac:dyDescent="0.2">
      <c r="A385" s="14">
        <f t="shared" si="82"/>
        <v>2020</v>
      </c>
      <c r="B385" t="s">
        <v>1277</v>
      </c>
      <c r="C385" t="s">
        <v>167</v>
      </c>
      <c r="D385" t="s">
        <v>727</v>
      </c>
      <c r="E385" t="s">
        <v>11</v>
      </c>
      <c r="F385" t="s">
        <v>2627</v>
      </c>
      <c r="G385" s="106">
        <v>-129664.69</v>
      </c>
      <c r="H385" s="83">
        <v>-129664.69</v>
      </c>
      <c r="I385" s="83"/>
      <c r="J385" s="83"/>
      <c r="K385" s="83"/>
      <c r="L385" s="83"/>
      <c r="M385" s="83"/>
      <c r="N385" s="83">
        <v>-129664.69</v>
      </c>
      <c r="O385" s="83">
        <v>0</v>
      </c>
      <c r="P385" s="84" t="s">
        <v>1257</v>
      </c>
      <c r="Q385" s="30">
        <f t="shared" si="98"/>
        <v>0</v>
      </c>
      <c r="R385" s="28">
        <f t="shared" si="94"/>
        <v>-129664.69</v>
      </c>
      <c r="S385" s="28">
        <f t="shared" si="96"/>
        <v>0</v>
      </c>
      <c r="T385" s="28" t="str">
        <f t="shared" si="84"/>
        <v/>
      </c>
      <c r="U385" s="20" t="str">
        <f t="shared" si="81"/>
        <v>Keep Active</v>
      </c>
      <c r="V385" s="27">
        <v>-120052.83</v>
      </c>
      <c r="W385" s="30"/>
      <c r="X385" s="30"/>
      <c r="Y385" s="28">
        <f t="shared" si="85"/>
        <v>-129664.69</v>
      </c>
      <c r="Z385" s="28">
        <f>IFERROR(H385-SUM(V385:X385)-Y385,0)</f>
        <v>120052.83</v>
      </c>
      <c r="AA385" s="28" t="str">
        <f t="shared" si="86"/>
        <v/>
      </c>
      <c r="AB385" s="21" t="str">
        <f t="shared" si="87"/>
        <v>Keep Active</v>
      </c>
    </row>
    <row r="386" spans="1:28" hidden="1" x14ac:dyDescent="0.2">
      <c r="A386" s="14">
        <f t="shared" si="82"/>
        <v>2020</v>
      </c>
      <c r="B386" t="s">
        <v>3993</v>
      </c>
      <c r="C386" t="s">
        <v>269</v>
      </c>
      <c r="D386" t="s">
        <v>709</v>
      </c>
      <c r="E386" t="s">
        <v>11</v>
      </c>
      <c r="F386" t="s">
        <v>1185</v>
      </c>
      <c r="G386" s="106">
        <v>-126182.98</v>
      </c>
      <c r="H386" s="83">
        <v>0</v>
      </c>
      <c r="I386" s="83"/>
      <c r="J386" s="83"/>
      <c r="K386" s="83"/>
      <c r="L386" s="83"/>
      <c r="M386" s="83"/>
      <c r="N386" s="83"/>
      <c r="O386" s="151">
        <v>-126182.98</v>
      </c>
      <c r="P386" s="84">
        <v>-161907.41999999993</v>
      </c>
      <c r="Q386" s="30">
        <f t="shared" si="98"/>
        <v>0</v>
      </c>
      <c r="R386" s="28">
        <f t="shared" si="94"/>
        <v>0</v>
      </c>
      <c r="S386" s="28">
        <f t="shared" si="96"/>
        <v>-126182.98</v>
      </c>
      <c r="T386" s="28">
        <f t="shared" si="84"/>
        <v>-161907.41999999993</v>
      </c>
      <c r="U386" s="20" t="str">
        <f t="shared" ref="U386:U449" si="100">F386</f>
        <v>Close Project</v>
      </c>
      <c r="V386" s="27">
        <f>Q386</f>
        <v>0</v>
      </c>
      <c r="W386" s="30"/>
      <c r="X386" s="30"/>
      <c r="Y386" s="28">
        <f t="shared" si="85"/>
        <v>0</v>
      </c>
      <c r="Z386" s="28">
        <f>IFERROR(H386-SUM(V386:X386)-Y386,0)</f>
        <v>0</v>
      </c>
      <c r="AA386" s="28">
        <f t="shared" si="86"/>
        <v>-161907.41999999993</v>
      </c>
      <c r="AB386" s="21" t="str">
        <f t="shared" si="87"/>
        <v>Close Project</v>
      </c>
    </row>
    <row r="387" spans="1:28" hidden="1" x14ac:dyDescent="0.2">
      <c r="A387" s="14">
        <f t="shared" ref="A387:A450" si="101">$I$1</f>
        <v>2020</v>
      </c>
      <c r="B387" t="s">
        <v>4898</v>
      </c>
      <c r="C387" t="s">
        <v>304</v>
      </c>
      <c r="D387" t="s">
        <v>865</v>
      </c>
      <c r="E387" t="s">
        <v>11</v>
      </c>
      <c r="F387" t="s">
        <v>2627</v>
      </c>
      <c r="G387" s="106">
        <v>-125000</v>
      </c>
      <c r="H387" s="83">
        <v>-125000</v>
      </c>
      <c r="I387" s="83"/>
      <c r="J387" s="83">
        <v>-50000</v>
      </c>
      <c r="K387" s="83">
        <v>-25000</v>
      </c>
      <c r="L387" s="83">
        <v>-50000</v>
      </c>
      <c r="M387" s="83"/>
      <c r="N387" s="83"/>
      <c r="O387" s="83">
        <v>0</v>
      </c>
      <c r="P387" s="84" t="s">
        <v>1257</v>
      </c>
      <c r="Q387" s="30">
        <f t="shared" si="98"/>
        <v>-75000</v>
      </c>
      <c r="R387" s="28">
        <f t="shared" si="94"/>
        <v>-50000</v>
      </c>
      <c r="S387" s="28">
        <f t="shared" si="96"/>
        <v>0</v>
      </c>
      <c r="T387" s="28" t="str">
        <f t="shared" ref="T387:T450" si="102">P387</f>
        <v/>
      </c>
      <c r="U387" s="20" t="str">
        <f t="shared" si="100"/>
        <v>Keep Active</v>
      </c>
      <c r="V387" s="27">
        <f>Q387</f>
        <v>-75000</v>
      </c>
      <c r="W387" s="30"/>
      <c r="X387" s="30"/>
      <c r="Y387" s="28">
        <f t="shared" ref="Y387:Y450" si="103">R387</f>
        <v>-50000</v>
      </c>
      <c r="Z387" s="28">
        <f>IFERROR(G387-SUM(V387:X387)-Y387,0)</f>
        <v>0</v>
      </c>
      <c r="AA387" s="28" t="str">
        <f t="shared" ref="AA387:AA450" si="104">T387</f>
        <v/>
      </c>
      <c r="AB387" s="21" t="str">
        <f t="shared" si="87"/>
        <v>Keep Active</v>
      </c>
    </row>
    <row r="388" spans="1:28" hidden="1" x14ac:dyDescent="0.2">
      <c r="A388" s="14">
        <f t="shared" si="101"/>
        <v>2020</v>
      </c>
      <c r="B388" t="s">
        <v>6168</v>
      </c>
      <c r="C388" t="s">
        <v>3477</v>
      </c>
      <c r="D388" t="s">
        <v>3478</v>
      </c>
      <c r="E388" t="s">
        <v>11</v>
      </c>
      <c r="F388" t="s">
        <v>6189</v>
      </c>
      <c r="G388" s="106">
        <v>-125000</v>
      </c>
      <c r="H388" s="83">
        <v>-125000</v>
      </c>
      <c r="I388" s="83">
        <v>-125000</v>
      </c>
      <c r="J388" s="30"/>
      <c r="K388" s="30"/>
      <c r="L388" s="30"/>
      <c r="M388" s="30"/>
      <c r="N388" s="30"/>
      <c r="O388" s="30"/>
      <c r="P388" s="37"/>
      <c r="Q388" s="30">
        <f t="shared" si="98"/>
        <v>-125000</v>
      </c>
      <c r="R388" s="28">
        <f t="shared" si="94"/>
        <v>0</v>
      </c>
      <c r="S388" s="28">
        <f t="shared" si="96"/>
        <v>0</v>
      </c>
      <c r="T388" s="28">
        <f t="shared" si="102"/>
        <v>0</v>
      </c>
      <c r="U388" s="20" t="str">
        <f t="shared" si="100"/>
        <v>Closed - Forced Borrowing</v>
      </c>
      <c r="V388" s="27">
        <f>Q388</f>
        <v>-125000</v>
      </c>
      <c r="W388" s="30"/>
      <c r="X388" s="30"/>
      <c r="Y388" s="28">
        <f t="shared" si="103"/>
        <v>0</v>
      </c>
      <c r="Z388" s="28">
        <f>IFERROR(G388-SUM(V388:X388)-Y388,0)</f>
        <v>0</v>
      </c>
      <c r="AA388" s="28">
        <f t="shared" si="104"/>
        <v>0</v>
      </c>
      <c r="AB388" s="21" t="str">
        <f t="shared" ref="AB388:AB451" si="105">U388</f>
        <v>Closed - Forced Borrowing</v>
      </c>
    </row>
    <row r="389" spans="1:28" hidden="1" x14ac:dyDescent="0.2">
      <c r="A389" s="14">
        <f t="shared" si="101"/>
        <v>2020</v>
      </c>
      <c r="B389" t="s">
        <v>4582</v>
      </c>
      <c r="C389" t="s">
        <v>1145</v>
      </c>
      <c r="D389" t="s">
        <v>1146</v>
      </c>
      <c r="E389" t="s">
        <v>11</v>
      </c>
      <c r="F389" t="s">
        <v>2627</v>
      </c>
      <c r="G389" s="106">
        <v>-125000</v>
      </c>
      <c r="H389" s="83">
        <v>-125000</v>
      </c>
      <c r="I389" s="83">
        <v>-50000</v>
      </c>
      <c r="J389" s="83">
        <v>-50000</v>
      </c>
      <c r="K389" s="83">
        <v>-25000</v>
      </c>
      <c r="L389" s="83"/>
      <c r="M389" s="83"/>
      <c r="N389" s="83"/>
      <c r="O389" s="83">
        <v>0</v>
      </c>
      <c r="P389" s="84" t="s">
        <v>1257</v>
      </c>
      <c r="Q389" s="30">
        <f t="shared" si="98"/>
        <v>-125000</v>
      </c>
      <c r="R389" s="28">
        <f t="shared" si="94"/>
        <v>0</v>
      </c>
      <c r="S389" s="28">
        <f t="shared" si="96"/>
        <v>0</v>
      </c>
      <c r="T389" s="28" t="str">
        <f t="shared" si="102"/>
        <v/>
      </c>
      <c r="U389" s="20" t="str">
        <f t="shared" si="100"/>
        <v>Keep Active</v>
      </c>
      <c r="V389" s="27">
        <f>Q389</f>
        <v>-125000</v>
      </c>
      <c r="W389" s="30"/>
      <c r="X389" s="30"/>
      <c r="Y389" s="28">
        <f t="shared" si="103"/>
        <v>0</v>
      </c>
      <c r="Z389" s="28">
        <f>IFERROR(G389-SUM(V389:X389)-Y389,0)</f>
        <v>0</v>
      </c>
      <c r="AA389" s="28" t="str">
        <f t="shared" si="104"/>
        <v/>
      </c>
      <c r="AB389" s="21" t="str">
        <f t="shared" si="105"/>
        <v>Keep Active</v>
      </c>
    </row>
    <row r="390" spans="1:28" hidden="1" x14ac:dyDescent="0.2">
      <c r="A390" s="14">
        <f t="shared" si="101"/>
        <v>2020</v>
      </c>
      <c r="B390" t="s">
        <v>2549</v>
      </c>
      <c r="C390" t="s">
        <v>2141</v>
      </c>
      <c r="D390" t="s">
        <v>2142</v>
      </c>
      <c r="E390" t="s">
        <v>11</v>
      </c>
      <c r="F390" t="s">
        <v>2627</v>
      </c>
      <c r="G390" s="106">
        <v>-121000</v>
      </c>
      <c r="H390" s="83">
        <v>-121000</v>
      </c>
      <c r="I390" s="83">
        <v>-121000</v>
      </c>
      <c r="J390" s="83"/>
      <c r="K390" s="83"/>
      <c r="L390" s="83"/>
      <c r="M390" s="83"/>
      <c r="N390" s="83"/>
      <c r="O390" s="83">
        <v>0</v>
      </c>
      <c r="P390" s="84" t="s">
        <v>1257</v>
      </c>
      <c r="Q390" s="30">
        <f t="shared" si="98"/>
        <v>-121000</v>
      </c>
      <c r="R390" s="28">
        <f t="shared" si="94"/>
        <v>0</v>
      </c>
      <c r="S390" s="28">
        <f t="shared" si="96"/>
        <v>0</v>
      </c>
      <c r="T390" s="28" t="str">
        <f t="shared" si="102"/>
        <v/>
      </c>
      <c r="U390" s="20" t="str">
        <f t="shared" si="100"/>
        <v>Keep Active</v>
      </c>
      <c r="V390" s="27">
        <f>Q390</f>
        <v>-121000</v>
      </c>
      <c r="W390" s="30"/>
      <c r="X390" s="30"/>
      <c r="Y390" s="28">
        <f t="shared" si="103"/>
        <v>0</v>
      </c>
      <c r="Z390" s="28">
        <f>IFERROR(H390-SUM(V390:X390)-Y390,0)</f>
        <v>0</v>
      </c>
      <c r="AA390" s="28" t="str">
        <f t="shared" si="104"/>
        <v/>
      </c>
      <c r="AB390" s="21" t="str">
        <f t="shared" si="105"/>
        <v>Keep Active</v>
      </c>
    </row>
    <row r="391" spans="1:28" hidden="1" x14ac:dyDescent="0.2">
      <c r="A391" s="14">
        <f t="shared" si="101"/>
        <v>2020</v>
      </c>
      <c r="B391" t="s">
        <v>1244</v>
      </c>
      <c r="C391" t="s">
        <v>260</v>
      </c>
      <c r="D391" t="s">
        <v>798</v>
      </c>
      <c r="E391" t="s">
        <v>11</v>
      </c>
      <c r="F391" t="s">
        <v>2627</v>
      </c>
      <c r="G391" s="106">
        <v>-117434.39</v>
      </c>
      <c r="H391" s="83">
        <v>-117434.39</v>
      </c>
      <c r="I391" s="83"/>
      <c r="J391" s="83"/>
      <c r="K391" s="83"/>
      <c r="L391" s="83"/>
      <c r="M391" s="83"/>
      <c r="N391" s="83">
        <v>-117434.39</v>
      </c>
      <c r="O391" s="83">
        <v>0</v>
      </c>
      <c r="P391" s="84" t="s">
        <v>1257</v>
      </c>
      <c r="Q391" s="30">
        <f t="shared" si="98"/>
        <v>0</v>
      </c>
      <c r="R391" s="28">
        <f t="shared" si="94"/>
        <v>-117434.39</v>
      </c>
      <c r="S391" s="28">
        <f t="shared" si="96"/>
        <v>0</v>
      </c>
      <c r="T391" s="28" t="str">
        <f t="shared" si="102"/>
        <v/>
      </c>
      <c r="U391" s="20" t="str">
        <f t="shared" si="100"/>
        <v>Keep Active</v>
      </c>
      <c r="V391" s="27">
        <v>-102019.14</v>
      </c>
      <c r="W391" s="30"/>
      <c r="X391" s="30"/>
      <c r="Y391" s="28">
        <f t="shared" si="103"/>
        <v>-117434.39</v>
      </c>
      <c r="Z391" s="28">
        <f>IFERROR(G391-SUM(V391:X391)-Y391,0)</f>
        <v>102019.14</v>
      </c>
      <c r="AA391" s="28" t="str">
        <f t="shared" si="104"/>
        <v/>
      </c>
      <c r="AB391" s="21" t="str">
        <f t="shared" si="105"/>
        <v>Keep Active</v>
      </c>
    </row>
    <row r="392" spans="1:28" hidden="1" x14ac:dyDescent="0.2">
      <c r="A392" s="14">
        <f t="shared" si="101"/>
        <v>2020</v>
      </c>
      <c r="B392" t="s">
        <v>2588</v>
      </c>
      <c r="C392" t="s">
        <v>2322</v>
      </c>
      <c r="D392" t="s">
        <v>2323</v>
      </c>
      <c r="E392" t="s">
        <v>11</v>
      </c>
      <c r="F392" t="s">
        <v>2627</v>
      </c>
      <c r="G392" s="106">
        <v>-117187.57</v>
      </c>
      <c r="H392" s="83">
        <v>-117187.57</v>
      </c>
      <c r="I392" s="83">
        <v>-70000</v>
      </c>
      <c r="J392" s="83">
        <v>-30000</v>
      </c>
      <c r="K392" s="83">
        <v>-17187.57</v>
      </c>
      <c r="L392" s="83"/>
      <c r="M392" s="83"/>
      <c r="N392" s="83"/>
      <c r="O392" s="83">
        <v>0</v>
      </c>
      <c r="P392" s="84" t="s">
        <v>1257</v>
      </c>
      <c r="Q392" s="30">
        <f t="shared" si="98"/>
        <v>-117187.57</v>
      </c>
      <c r="R392" s="28">
        <f t="shared" si="94"/>
        <v>0</v>
      </c>
      <c r="S392" s="28">
        <f t="shared" si="96"/>
        <v>0</v>
      </c>
      <c r="T392" s="28" t="str">
        <f t="shared" si="102"/>
        <v/>
      </c>
      <c r="U392" s="20" t="str">
        <f t="shared" si="100"/>
        <v>Keep Active</v>
      </c>
      <c r="V392" s="27">
        <f t="shared" ref="V392:V406" si="106">Q392</f>
        <v>-117187.57</v>
      </c>
      <c r="W392" s="30"/>
      <c r="X392" s="30"/>
      <c r="Y392" s="28">
        <f t="shared" si="103"/>
        <v>0</v>
      </c>
      <c r="Z392" s="28">
        <f>IFERROR(H392-SUM(V392:X392)-Y392,0)</f>
        <v>0</v>
      </c>
      <c r="AA392" s="28" t="str">
        <f t="shared" si="104"/>
        <v/>
      </c>
      <c r="AB392" s="21" t="str">
        <f t="shared" si="105"/>
        <v>Keep Active</v>
      </c>
    </row>
    <row r="393" spans="1:28" hidden="1" x14ac:dyDescent="0.2">
      <c r="A393" s="14">
        <f t="shared" si="101"/>
        <v>2020</v>
      </c>
      <c r="B393" t="s">
        <v>2578</v>
      </c>
      <c r="C393" t="s">
        <v>2280</v>
      </c>
      <c r="D393" t="s">
        <v>2281</v>
      </c>
      <c r="E393" t="s">
        <v>11</v>
      </c>
      <c r="F393" t="s">
        <v>2627</v>
      </c>
      <c r="G393" s="106">
        <v>-115000</v>
      </c>
      <c r="H393" s="83">
        <v>-115000</v>
      </c>
      <c r="I393" s="83"/>
      <c r="J393" s="83">
        <v>-115000</v>
      </c>
      <c r="K393" s="83"/>
      <c r="L393" s="83"/>
      <c r="M393" s="83"/>
      <c r="N393" s="83"/>
      <c r="O393" s="83">
        <v>0</v>
      </c>
      <c r="P393" s="84" t="s">
        <v>1257</v>
      </c>
      <c r="Q393" s="30">
        <f t="shared" si="98"/>
        <v>-115000</v>
      </c>
      <c r="R393" s="28">
        <f t="shared" si="94"/>
        <v>0</v>
      </c>
      <c r="S393" s="28">
        <f t="shared" si="96"/>
        <v>0</v>
      </c>
      <c r="T393" s="28" t="str">
        <f t="shared" si="102"/>
        <v/>
      </c>
      <c r="U393" s="20" t="str">
        <f t="shared" si="100"/>
        <v>Keep Active</v>
      </c>
      <c r="V393" s="27">
        <f t="shared" si="106"/>
        <v>-115000</v>
      </c>
      <c r="W393" s="30"/>
      <c r="X393" s="30"/>
      <c r="Y393" s="28">
        <f t="shared" si="103"/>
        <v>0</v>
      </c>
      <c r="Z393" s="28">
        <f>IFERROR(G393-SUM(V393:X393)-Y393,0)</f>
        <v>0</v>
      </c>
      <c r="AA393" s="28" t="str">
        <f t="shared" si="104"/>
        <v/>
      </c>
      <c r="AB393" s="21" t="str">
        <f t="shared" si="105"/>
        <v>Keep Active</v>
      </c>
    </row>
    <row r="394" spans="1:28" hidden="1" x14ac:dyDescent="0.2">
      <c r="A394" s="14">
        <f t="shared" si="101"/>
        <v>2020</v>
      </c>
      <c r="B394" t="s">
        <v>4092</v>
      </c>
      <c r="C394" t="s">
        <v>2312</v>
      </c>
      <c r="D394" t="s">
        <v>2313</v>
      </c>
      <c r="E394" t="s">
        <v>11</v>
      </c>
      <c r="F394" t="s">
        <v>2627</v>
      </c>
      <c r="G394" s="106">
        <v>-115000</v>
      </c>
      <c r="H394" s="83">
        <v>-30000</v>
      </c>
      <c r="I394" s="83"/>
      <c r="J394" s="83"/>
      <c r="K394" s="83"/>
      <c r="L394" s="83">
        <v>-30000</v>
      </c>
      <c r="M394" s="83"/>
      <c r="N394" s="83"/>
      <c r="O394" s="83"/>
      <c r="P394" s="84" t="s">
        <v>1257</v>
      </c>
      <c r="Q394" s="30">
        <f t="shared" si="98"/>
        <v>0</v>
      </c>
      <c r="R394" s="28">
        <f t="shared" si="94"/>
        <v>-30000</v>
      </c>
      <c r="S394" s="98">
        <v>0</v>
      </c>
      <c r="T394" s="28" t="str">
        <f t="shared" si="102"/>
        <v/>
      </c>
      <c r="U394" s="20" t="str">
        <f t="shared" si="100"/>
        <v>Keep Active</v>
      </c>
      <c r="V394" s="27">
        <f t="shared" si="106"/>
        <v>0</v>
      </c>
      <c r="W394" s="30"/>
      <c r="X394" s="30"/>
      <c r="Y394" s="28">
        <f t="shared" si="103"/>
        <v>-30000</v>
      </c>
      <c r="Z394" s="28">
        <f>IFERROR(H394-SUM(V394:X394)-Y394,0)</f>
        <v>0</v>
      </c>
      <c r="AA394" s="28" t="str">
        <f t="shared" si="104"/>
        <v/>
      </c>
      <c r="AB394" s="21" t="str">
        <f t="shared" si="105"/>
        <v>Keep Active</v>
      </c>
    </row>
    <row r="395" spans="1:28" hidden="1" x14ac:dyDescent="0.2">
      <c r="A395" s="14">
        <f t="shared" si="101"/>
        <v>2020</v>
      </c>
      <c r="B395" t="s">
        <v>1265</v>
      </c>
      <c r="C395" t="s">
        <v>1038</v>
      </c>
      <c r="D395" t="s">
        <v>1039</v>
      </c>
      <c r="E395" t="s">
        <v>11</v>
      </c>
      <c r="F395" t="s">
        <v>2627</v>
      </c>
      <c r="G395" s="106">
        <v>-110739.69</v>
      </c>
      <c r="H395" s="83">
        <v>-110739.69</v>
      </c>
      <c r="I395" s="83">
        <v>-110739.69</v>
      </c>
      <c r="J395" s="83"/>
      <c r="K395" s="83"/>
      <c r="L395" s="83"/>
      <c r="M395" s="83"/>
      <c r="N395" s="83"/>
      <c r="O395" s="83">
        <v>0</v>
      </c>
      <c r="P395" s="84" t="s">
        <v>1257</v>
      </c>
      <c r="Q395" s="30">
        <f t="shared" si="98"/>
        <v>-110739.69</v>
      </c>
      <c r="R395" s="28">
        <f t="shared" si="94"/>
        <v>0</v>
      </c>
      <c r="S395" s="28">
        <f t="shared" ref="S395:S410" si="107">IFERROR(G395-Q395-R395,0)</f>
        <v>0</v>
      </c>
      <c r="T395" s="28" t="str">
        <f t="shared" si="102"/>
        <v/>
      </c>
      <c r="U395" s="20" t="str">
        <f t="shared" si="100"/>
        <v>Keep Active</v>
      </c>
      <c r="V395" s="27">
        <f t="shared" si="106"/>
        <v>-110739.69</v>
      </c>
      <c r="W395" s="30"/>
      <c r="X395" s="30"/>
      <c r="Y395" s="28">
        <f t="shared" si="103"/>
        <v>0</v>
      </c>
      <c r="Z395" s="28">
        <f>IFERROR(G395-SUM(V395:X395)-Y395,0)</f>
        <v>0</v>
      </c>
      <c r="AA395" s="28" t="str">
        <f t="shared" si="104"/>
        <v/>
      </c>
      <c r="AB395" s="21" t="str">
        <f t="shared" si="105"/>
        <v>Keep Active</v>
      </c>
    </row>
    <row r="396" spans="1:28" hidden="1" x14ac:dyDescent="0.2">
      <c r="A396" s="14">
        <f t="shared" si="101"/>
        <v>2020</v>
      </c>
      <c r="B396" t="s">
        <v>2495</v>
      </c>
      <c r="C396" t="s">
        <v>446</v>
      </c>
      <c r="D396" t="s">
        <v>1773</v>
      </c>
      <c r="E396" t="s">
        <v>11</v>
      </c>
      <c r="F396" t="s">
        <v>2627</v>
      </c>
      <c r="G396" s="106">
        <v>-110000</v>
      </c>
      <c r="H396" s="83">
        <v>-110000</v>
      </c>
      <c r="I396" s="83">
        <v>-95000</v>
      </c>
      <c r="J396" s="83">
        <v>-10000</v>
      </c>
      <c r="K396" s="83"/>
      <c r="L396" s="83"/>
      <c r="M396" s="83"/>
      <c r="N396" s="83">
        <v>-5000</v>
      </c>
      <c r="O396" s="83">
        <v>0</v>
      </c>
      <c r="P396" s="84" t="s">
        <v>1257</v>
      </c>
      <c r="Q396" s="30">
        <f t="shared" si="98"/>
        <v>-105000</v>
      </c>
      <c r="R396" s="28">
        <f t="shared" si="94"/>
        <v>-5000</v>
      </c>
      <c r="S396" s="28">
        <f t="shared" si="107"/>
        <v>0</v>
      </c>
      <c r="T396" s="28" t="str">
        <f t="shared" si="102"/>
        <v/>
      </c>
      <c r="U396" s="20" t="str">
        <f t="shared" si="100"/>
        <v>Keep Active</v>
      </c>
      <c r="V396" s="27">
        <f t="shared" si="106"/>
        <v>-105000</v>
      </c>
      <c r="W396" s="30"/>
      <c r="X396" s="30"/>
      <c r="Y396" s="28">
        <f t="shared" si="103"/>
        <v>-5000</v>
      </c>
      <c r="Z396" s="28">
        <f>IFERROR(H396-SUM(V396:X396)-Y396,0)</f>
        <v>0</v>
      </c>
      <c r="AA396" s="28" t="str">
        <f t="shared" si="104"/>
        <v/>
      </c>
      <c r="AB396" s="21" t="str">
        <f t="shared" si="105"/>
        <v>Keep Active</v>
      </c>
    </row>
    <row r="397" spans="1:28" hidden="1" x14ac:dyDescent="0.2">
      <c r="A397" s="14">
        <f t="shared" si="101"/>
        <v>2020</v>
      </c>
      <c r="B397" t="s">
        <v>2538</v>
      </c>
      <c r="C397" t="s">
        <v>2118</v>
      </c>
      <c r="D397" t="s">
        <v>2119</v>
      </c>
      <c r="E397" t="s">
        <v>11</v>
      </c>
      <c r="F397" t="s">
        <v>2627</v>
      </c>
      <c r="G397" s="106">
        <v>-110000</v>
      </c>
      <c r="H397" s="83">
        <v>-110000</v>
      </c>
      <c r="I397" s="83"/>
      <c r="J397" s="83">
        <v>-110000</v>
      </c>
      <c r="K397" s="83"/>
      <c r="L397" s="83"/>
      <c r="M397" s="83"/>
      <c r="N397" s="83"/>
      <c r="O397" s="83">
        <v>0</v>
      </c>
      <c r="P397" s="84" t="s">
        <v>1257</v>
      </c>
      <c r="Q397" s="30">
        <f t="shared" si="98"/>
        <v>-110000</v>
      </c>
      <c r="R397" s="28">
        <f t="shared" si="94"/>
        <v>0</v>
      </c>
      <c r="S397" s="28">
        <f t="shared" si="107"/>
        <v>0</v>
      </c>
      <c r="T397" s="28" t="str">
        <f t="shared" si="102"/>
        <v/>
      </c>
      <c r="U397" s="20" t="str">
        <f t="shared" si="100"/>
        <v>Keep Active</v>
      </c>
      <c r="V397" s="27">
        <f t="shared" si="106"/>
        <v>-110000</v>
      </c>
      <c r="W397" s="30"/>
      <c r="X397" s="30"/>
      <c r="Y397" s="28">
        <f t="shared" si="103"/>
        <v>0</v>
      </c>
      <c r="Z397" s="28">
        <f>IFERROR(G397-SUM(V397:X397)-Y397,0)</f>
        <v>0</v>
      </c>
      <c r="AA397" s="28" t="str">
        <f t="shared" si="104"/>
        <v/>
      </c>
      <c r="AB397" s="21" t="str">
        <f t="shared" si="105"/>
        <v>Keep Active</v>
      </c>
    </row>
    <row r="398" spans="1:28" hidden="1" x14ac:dyDescent="0.2">
      <c r="A398" s="14">
        <f t="shared" si="101"/>
        <v>2020</v>
      </c>
      <c r="B398" t="s">
        <v>4480</v>
      </c>
      <c r="C398" t="s">
        <v>76</v>
      </c>
      <c r="D398" t="s">
        <v>826</v>
      </c>
      <c r="E398" t="s">
        <v>11</v>
      </c>
      <c r="F398" t="s">
        <v>1185</v>
      </c>
      <c r="G398" s="106">
        <v>-108820.45</v>
      </c>
      <c r="H398" s="83">
        <v>0</v>
      </c>
      <c r="I398" s="83"/>
      <c r="J398" s="83"/>
      <c r="K398" s="83"/>
      <c r="L398" s="83"/>
      <c r="M398" s="83"/>
      <c r="N398" s="83"/>
      <c r="O398" s="83">
        <v>-108820.44999999995</v>
      </c>
      <c r="P398" s="84">
        <v>-114108.45000000011</v>
      </c>
      <c r="Q398" s="30">
        <f t="shared" si="98"/>
        <v>0</v>
      </c>
      <c r="R398" s="28">
        <f t="shared" si="94"/>
        <v>0</v>
      </c>
      <c r="S398" s="28">
        <f t="shared" si="107"/>
        <v>-108820.45</v>
      </c>
      <c r="T398" s="28">
        <f t="shared" si="102"/>
        <v>-114108.45000000011</v>
      </c>
      <c r="U398" s="20" t="str">
        <f t="shared" si="100"/>
        <v>Close Project</v>
      </c>
      <c r="V398" s="27">
        <f t="shared" si="106"/>
        <v>0</v>
      </c>
      <c r="W398" s="30"/>
      <c r="X398" s="30"/>
      <c r="Y398" s="28">
        <f t="shared" si="103"/>
        <v>0</v>
      </c>
      <c r="Z398" s="28">
        <f>IFERROR(G398-SUM(V398:X398)-Y398,0)</f>
        <v>-108820.45</v>
      </c>
      <c r="AA398" s="28">
        <f t="shared" si="104"/>
        <v>-114108.45000000011</v>
      </c>
      <c r="AB398" s="21" t="str">
        <f t="shared" si="105"/>
        <v>Close Project</v>
      </c>
    </row>
    <row r="399" spans="1:28" hidden="1" x14ac:dyDescent="0.2">
      <c r="A399" s="14">
        <f t="shared" si="101"/>
        <v>2020</v>
      </c>
      <c r="B399" t="s">
        <v>3036</v>
      </c>
      <c r="C399" t="s">
        <v>286</v>
      </c>
      <c r="D399" t="s">
        <v>781</v>
      </c>
      <c r="E399" t="s">
        <v>11</v>
      </c>
      <c r="F399" t="s">
        <v>2627</v>
      </c>
      <c r="G399" s="106">
        <v>-105579.66</v>
      </c>
      <c r="H399" s="83">
        <v>-105579.66</v>
      </c>
      <c r="I399" s="83"/>
      <c r="J399" s="83"/>
      <c r="K399" s="83"/>
      <c r="L399" s="83">
        <v>-50000</v>
      </c>
      <c r="M399" s="83">
        <v>-20000</v>
      </c>
      <c r="N399" s="83">
        <v>-35579.660000000003</v>
      </c>
      <c r="O399" s="83">
        <v>0</v>
      </c>
      <c r="P399" s="84" t="s">
        <v>1257</v>
      </c>
      <c r="Q399" s="30">
        <f t="shared" si="98"/>
        <v>0</v>
      </c>
      <c r="R399" s="28">
        <f t="shared" si="94"/>
        <v>-105579.66</v>
      </c>
      <c r="S399" s="28">
        <f t="shared" si="107"/>
        <v>0</v>
      </c>
      <c r="T399" s="28" t="str">
        <f t="shared" si="102"/>
        <v/>
      </c>
      <c r="U399" s="20" t="str">
        <f t="shared" si="100"/>
        <v>Keep Active</v>
      </c>
      <c r="V399" s="27">
        <f t="shared" si="106"/>
        <v>0</v>
      </c>
      <c r="W399" s="30"/>
      <c r="X399" s="30"/>
      <c r="Y399" s="28">
        <f t="shared" si="103"/>
        <v>-105579.66</v>
      </c>
      <c r="Z399" s="28">
        <f>IFERROR(G399-SUM(V399:X399)-Y399,0)</f>
        <v>0</v>
      </c>
      <c r="AA399" s="28" t="str">
        <f t="shared" si="104"/>
        <v/>
      </c>
      <c r="AB399" s="21" t="str">
        <f t="shared" si="105"/>
        <v>Keep Active</v>
      </c>
    </row>
    <row r="400" spans="1:28" hidden="1" x14ac:dyDescent="0.2">
      <c r="A400" s="14">
        <f t="shared" si="101"/>
        <v>2020</v>
      </c>
      <c r="B400" t="s">
        <v>2785</v>
      </c>
      <c r="C400" t="s">
        <v>44</v>
      </c>
      <c r="D400" t="s">
        <v>562</v>
      </c>
      <c r="E400" t="s">
        <v>11</v>
      </c>
      <c r="F400" t="s">
        <v>2627</v>
      </c>
      <c r="G400" s="106">
        <v>-100000</v>
      </c>
      <c r="H400" s="83">
        <v>-100000</v>
      </c>
      <c r="I400" s="83"/>
      <c r="J400" s="83"/>
      <c r="K400" s="83"/>
      <c r="L400" s="83">
        <v>-100000</v>
      </c>
      <c r="M400" s="83"/>
      <c r="N400" s="83"/>
      <c r="O400" s="83">
        <v>0</v>
      </c>
      <c r="P400" s="84" t="s">
        <v>1257</v>
      </c>
      <c r="Q400" s="30">
        <f t="shared" si="98"/>
        <v>0</v>
      </c>
      <c r="R400" s="28">
        <f t="shared" si="94"/>
        <v>-100000</v>
      </c>
      <c r="S400" s="28">
        <f t="shared" si="107"/>
        <v>0</v>
      </c>
      <c r="T400" s="28" t="str">
        <f t="shared" si="102"/>
        <v/>
      </c>
      <c r="U400" s="20" t="str">
        <f t="shared" si="100"/>
        <v>Keep Active</v>
      </c>
      <c r="V400" s="27">
        <f t="shared" si="106"/>
        <v>0</v>
      </c>
      <c r="W400" s="30"/>
      <c r="X400" s="30"/>
      <c r="Y400" s="28">
        <f t="shared" si="103"/>
        <v>-100000</v>
      </c>
      <c r="Z400" s="28">
        <f>IFERROR(H400-SUM(V400:X400)-Y400,0)</f>
        <v>0</v>
      </c>
      <c r="AA400" s="28" t="str">
        <f t="shared" si="104"/>
        <v/>
      </c>
      <c r="AB400" s="21" t="str">
        <f t="shared" si="105"/>
        <v>Keep Active</v>
      </c>
    </row>
    <row r="401" spans="1:28" hidden="1" x14ac:dyDescent="0.2">
      <c r="A401" s="14">
        <f t="shared" si="101"/>
        <v>2020</v>
      </c>
      <c r="B401" t="s">
        <v>2827</v>
      </c>
      <c r="C401" t="s">
        <v>107</v>
      </c>
      <c r="D401" t="s">
        <v>568</v>
      </c>
      <c r="E401" t="s">
        <v>11</v>
      </c>
      <c r="F401" t="s">
        <v>2627</v>
      </c>
      <c r="G401" s="106">
        <v>-100000</v>
      </c>
      <c r="H401" s="83">
        <v>-100000</v>
      </c>
      <c r="I401" s="83"/>
      <c r="J401" s="83"/>
      <c r="K401" s="83"/>
      <c r="L401" s="83"/>
      <c r="M401" s="83"/>
      <c r="N401" s="83">
        <v>-100000</v>
      </c>
      <c r="O401" s="83">
        <v>0</v>
      </c>
      <c r="P401" s="84" t="s">
        <v>1257</v>
      </c>
      <c r="Q401" s="30">
        <f t="shared" si="98"/>
        <v>0</v>
      </c>
      <c r="R401" s="28">
        <f t="shared" si="94"/>
        <v>-100000</v>
      </c>
      <c r="S401" s="28">
        <f t="shared" si="107"/>
        <v>0</v>
      </c>
      <c r="T401" s="28" t="str">
        <f t="shared" si="102"/>
        <v/>
      </c>
      <c r="U401" s="20" t="str">
        <f t="shared" si="100"/>
        <v>Keep Active</v>
      </c>
      <c r="V401" s="27">
        <f t="shared" si="106"/>
        <v>0</v>
      </c>
      <c r="W401" s="30"/>
      <c r="X401" s="30"/>
      <c r="Y401" s="28">
        <f t="shared" si="103"/>
        <v>-100000</v>
      </c>
      <c r="Z401" s="28">
        <f>IFERROR(G401-SUM(V401:X401)-Y401,0)</f>
        <v>0</v>
      </c>
      <c r="AA401" s="28" t="str">
        <f t="shared" si="104"/>
        <v/>
      </c>
      <c r="AB401" s="21" t="str">
        <f t="shared" si="105"/>
        <v>Keep Active</v>
      </c>
    </row>
    <row r="402" spans="1:28" hidden="1" x14ac:dyDescent="0.2">
      <c r="A402" s="14">
        <f t="shared" si="101"/>
        <v>2020</v>
      </c>
      <c r="B402" t="s">
        <v>6146</v>
      </c>
      <c r="C402" t="s">
        <v>3422</v>
      </c>
      <c r="D402" t="s">
        <v>3423</v>
      </c>
      <c r="E402" t="s">
        <v>11</v>
      </c>
      <c r="F402" t="s">
        <v>6189</v>
      </c>
      <c r="G402" s="106">
        <v>-100000</v>
      </c>
      <c r="H402" s="83">
        <v>-100000</v>
      </c>
      <c r="I402" s="83">
        <v>-100000</v>
      </c>
      <c r="J402" s="30"/>
      <c r="K402" s="30"/>
      <c r="L402" s="30"/>
      <c r="M402" s="30"/>
      <c r="N402" s="30"/>
      <c r="O402" s="30"/>
      <c r="P402" s="37"/>
      <c r="Q402" s="30">
        <f t="shared" si="98"/>
        <v>-100000</v>
      </c>
      <c r="R402" s="28">
        <f t="shared" si="94"/>
        <v>0</v>
      </c>
      <c r="S402" s="28">
        <f t="shared" si="107"/>
        <v>0</v>
      </c>
      <c r="T402" s="28">
        <f t="shared" si="102"/>
        <v>0</v>
      </c>
      <c r="U402" s="20" t="str">
        <f t="shared" si="100"/>
        <v>Closed - Forced Borrowing</v>
      </c>
      <c r="V402" s="27">
        <f t="shared" si="106"/>
        <v>-100000</v>
      </c>
      <c r="W402" s="30"/>
      <c r="X402" s="30"/>
      <c r="Y402" s="28">
        <f t="shared" si="103"/>
        <v>0</v>
      </c>
      <c r="Z402" s="28">
        <f>IFERROR(G402-SUM(V402:X402)-Y402,0)</f>
        <v>0</v>
      </c>
      <c r="AA402" s="28">
        <f t="shared" si="104"/>
        <v>0</v>
      </c>
      <c r="AB402" s="21" t="str">
        <f t="shared" si="105"/>
        <v>Closed - Forced Borrowing</v>
      </c>
    </row>
    <row r="403" spans="1:28" hidden="1" x14ac:dyDescent="0.2">
      <c r="A403" s="14">
        <f t="shared" si="101"/>
        <v>2020</v>
      </c>
      <c r="B403" t="s">
        <v>2534</v>
      </c>
      <c r="C403" t="s">
        <v>2110</v>
      </c>
      <c r="D403" t="s">
        <v>2111</v>
      </c>
      <c r="E403" t="s">
        <v>11</v>
      </c>
      <c r="F403" t="s">
        <v>2627</v>
      </c>
      <c r="G403" s="106">
        <v>-100000</v>
      </c>
      <c r="H403" s="83">
        <v>-100000</v>
      </c>
      <c r="I403" s="83"/>
      <c r="J403" s="83">
        <v>-100000</v>
      </c>
      <c r="K403" s="83"/>
      <c r="L403" s="83"/>
      <c r="M403" s="83"/>
      <c r="N403" s="83"/>
      <c r="O403" s="83">
        <v>0</v>
      </c>
      <c r="P403" s="84" t="s">
        <v>1257</v>
      </c>
      <c r="Q403" s="30">
        <f t="shared" si="98"/>
        <v>-100000</v>
      </c>
      <c r="R403" s="28">
        <f t="shared" si="94"/>
        <v>0</v>
      </c>
      <c r="S403" s="28">
        <f t="shared" si="107"/>
        <v>0</v>
      </c>
      <c r="T403" s="28" t="str">
        <f t="shared" si="102"/>
        <v/>
      </c>
      <c r="U403" s="20" t="str">
        <f t="shared" si="100"/>
        <v>Keep Active</v>
      </c>
      <c r="V403" s="27">
        <f t="shared" si="106"/>
        <v>-100000</v>
      </c>
      <c r="W403" s="30"/>
      <c r="X403" s="30"/>
      <c r="Y403" s="28">
        <f t="shared" si="103"/>
        <v>0</v>
      </c>
      <c r="Z403" s="28">
        <f>IFERROR(G403-SUM(V403:X403)-Y403,0)</f>
        <v>0</v>
      </c>
      <c r="AA403" s="28" t="str">
        <f t="shared" si="104"/>
        <v/>
      </c>
      <c r="AB403" s="21" t="str">
        <f t="shared" si="105"/>
        <v>Keep Active</v>
      </c>
    </row>
    <row r="404" spans="1:28" hidden="1" x14ac:dyDescent="0.2">
      <c r="A404" s="14">
        <f t="shared" si="101"/>
        <v>2020</v>
      </c>
      <c r="B404" t="s">
        <v>3924</v>
      </c>
      <c r="C404" t="s">
        <v>1949</v>
      </c>
      <c r="D404" t="s">
        <v>1950</v>
      </c>
      <c r="E404" t="s">
        <v>11</v>
      </c>
      <c r="F404" t="s">
        <v>2627</v>
      </c>
      <c r="G404" s="106">
        <v>-100000</v>
      </c>
      <c r="H404" s="83">
        <v>-100000</v>
      </c>
      <c r="I404" s="83">
        <v>-100000</v>
      </c>
      <c r="J404" s="83"/>
      <c r="K404" s="83"/>
      <c r="L404" s="83"/>
      <c r="M404" s="83"/>
      <c r="N404" s="83"/>
      <c r="O404" s="83">
        <v>0</v>
      </c>
      <c r="P404" s="84" t="s">
        <v>1257</v>
      </c>
      <c r="Q404" s="30">
        <f t="shared" si="98"/>
        <v>-100000</v>
      </c>
      <c r="R404" s="28">
        <f t="shared" si="94"/>
        <v>0</v>
      </c>
      <c r="S404" s="28">
        <f t="shared" si="107"/>
        <v>0</v>
      </c>
      <c r="T404" s="28" t="str">
        <f t="shared" si="102"/>
        <v/>
      </c>
      <c r="U404" s="20" t="str">
        <f t="shared" si="100"/>
        <v>Keep Active</v>
      </c>
      <c r="V404" s="27">
        <f t="shared" si="106"/>
        <v>-100000</v>
      </c>
      <c r="W404" s="30"/>
      <c r="X404" s="30"/>
      <c r="Y404" s="28">
        <f t="shared" si="103"/>
        <v>0</v>
      </c>
      <c r="Z404" s="28">
        <f>IFERROR(H404-SUM(V404:X404)-Y404,0)</f>
        <v>0</v>
      </c>
      <c r="AA404" s="28" t="str">
        <f t="shared" si="104"/>
        <v/>
      </c>
      <c r="AB404" s="21" t="str">
        <f t="shared" si="105"/>
        <v>Keep Active</v>
      </c>
    </row>
    <row r="405" spans="1:28" hidden="1" x14ac:dyDescent="0.2">
      <c r="A405" s="14">
        <f t="shared" si="101"/>
        <v>2020</v>
      </c>
      <c r="B405" t="s">
        <v>4534</v>
      </c>
      <c r="C405" t="s">
        <v>1115</v>
      </c>
      <c r="D405" t="s">
        <v>1116</v>
      </c>
      <c r="E405" t="s">
        <v>11</v>
      </c>
      <c r="F405" t="s">
        <v>2627</v>
      </c>
      <c r="G405" s="106">
        <v>-100000</v>
      </c>
      <c r="H405" s="83">
        <v>-100000</v>
      </c>
      <c r="I405" s="83"/>
      <c r="J405" s="83">
        <v>-50000</v>
      </c>
      <c r="K405" s="83">
        <v>-50000</v>
      </c>
      <c r="L405" s="83"/>
      <c r="M405" s="83"/>
      <c r="N405" s="83"/>
      <c r="O405" s="83">
        <v>0</v>
      </c>
      <c r="P405" s="84" t="s">
        <v>1257</v>
      </c>
      <c r="Q405" s="30">
        <f t="shared" si="98"/>
        <v>-100000</v>
      </c>
      <c r="R405" s="28">
        <f t="shared" si="94"/>
        <v>0</v>
      </c>
      <c r="S405" s="28">
        <f t="shared" si="107"/>
        <v>0</v>
      </c>
      <c r="T405" s="28" t="str">
        <f t="shared" si="102"/>
        <v/>
      </c>
      <c r="U405" s="20" t="str">
        <f t="shared" si="100"/>
        <v>Keep Active</v>
      </c>
      <c r="V405" s="27">
        <f t="shared" si="106"/>
        <v>-100000</v>
      </c>
      <c r="W405" s="30"/>
      <c r="X405" s="30"/>
      <c r="Y405" s="28">
        <f t="shared" si="103"/>
        <v>0</v>
      </c>
      <c r="Z405" s="28">
        <f>IFERROR(G405-SUM(V405:X405)-Y405,0)</f>
        <v>0</v>
      </c>
      <c r="AA405" s="28" t="str">
        <f t="shared" si="104"/>
        <v/>
      </c>
      <c r="AB405" s="21" t="str">
        <f t="shared" si="105"/>
        <v>Keep Active</v>
      </c>
    </row>
    <row r="406" spans="1:28" hidden="1" x14ac:dyDescent="0.2">
      <c r="A406" s="14">
        <f t="shared" si="101"/>
        <v>2020</v>
      </c>
      <c r="B406" t="s">
        <v>4691</v>
      </c>
      <c r="C406" t="s">
        <v>1979</v>
      </c>
      <c r="D406" t="s">
        <v>1980</v>
      </c>
      <c r="E406" t="s">
        <v>11</v>
      </c>
      <c r="F406" t="s">
        <v>2627</v>
      </c>
      <c r="G406" s="106">
        <v>-100000</v>
      </c>
      <c r="H406" s="83">
        <v>-100000</v>
      </c>
      <c r="I406" s="83"/>
      <c r="J406" s="83"/>
      <c r="K406" s="83"/>
      <c r="L406" s="151">
        <v>-60000</v>
      </c>
      <c r="M406" s="83">
        <v>-20000</v>
      </c>
      <c r="N406" s="83">
        <v>-20000</v>
      </c>
      <c r="O406" s="83">
        <v>0</v>
      </c>
      <c r="P406" s="84" t="s">
        <v>1257</v>
      </c>
      <c r="Q406" s="30">
        <f t="shared" si="98"/>
        <v>0</v>
      </c>
      <c r="R406" s="28">
        <f t="shared" si="94"/>
        <v>-100000</v>
      </c>
      <c r="S406" s="28">
        <f t="shared" si="107"/>
        <v>0</v>
      </c>
      <c r="T406" s="28" t="str">
        <f t="shared" si="102"/>
        <v/>
      </c>
      <c r="U406" s="20" t="str">
        <f t="shared" si="100"/>
        <v>Keep Active</v>
      </c>
      <c r="V406" s="27">
        <f t="shared" si="106"/>
        <v>0</v>
      </c>
      <c r="W406" s="30"/>
      <c r="X406" s="30"/>
      <c r="Y406" s="28">
        <f t="shared" si="103"/>
        <v>-100000</v>
      </c>
      <c r="Z406" s="28">
        <f>IFERROR(G406-SUM(V406:X406)-Y406,0)</f>
        <v>0</v>
      </c>
      <c r="AA406" s="28" t="str">
        <f t="shared" si="104"/>
        <v/>
      </c>
      <c r="AB406" s="21" t="str">
        <f t="shared" si="105"/>
        <v>Keep Active</v>
      </c>
    </row>
    <row r="407" spans="1:28" hidden="1" x14ac:dyDescent="0.2">
      <c r="A407" s="14">
        <f t="shared" si="101"/>
        <v>2020</v>
      </c>
      <c r="B407" t="s">
        <v>1279</v>
      </c>
      <c r="C407" t="s">
        <v>277</v>
      </c>
      <c r="D407" t="s">
        <v>762</v>
      </c>
      <c r="E407" t="s">
        <v>11</v>
      </c>
      <c r="F407" t="s">
        <v>1185</v>
      </c>
      <c r="G407" s="106">
        <v>-98082.99</v>
      </c>
      <c r="H407" s="83">
        <v>-58479.78</v>
      </c>
      <c r="I407" s="83"/>
      <c r="J407" s="83"/>
      <c r="K407" s="83"/>
      <c r="L407" s="83"/>
      <c r="M407" s="83"/>
      <c r="N407" s="83"/>
      <c r="O407" s="151">
        <v>-98082.99</v>
      </c>
      <c r="P407" s="84"/>
      <c r="Q407" s="30">
        <f t="shared" si="98"/>
        <v>0</v>
      </c>
      <c r="R407" s="28">
        <f t="shared" si="94"/>
        <v>0</v>
      </c>
      <c r="S407" s="28">
        <f t="shared" si="107"/>
        <v>-98082.99</v>
      </c>
      <c r="T407" s="28">
        <f t="shared" si="102"/>
        <v>0</v>
      </c>
      <c r="U407" s="20" t="str">
        <f t="shared" si="100"/>
        <v>Close Project</v>
      </c>
      <c r="V407" s="27">
        <v>-89871.62</v>
      </c>
      <c r="W407" s="30"/>
      <c r="X407" s="30"/>
      <c r="Y407" s="28">
        <f t="shared" si="103"/>
        <v>0</v>
      </c>
      <c r="Z407" s="28">
        <f>IFERROR(G407-SUM(V407:X407)-Y407,0)</f>
        <v>-8211.3700000000099</v>
      </c>
      <c r="AA407" s="28">
        <f t="shared" si="104"/>
        <v>0</v>
      </c>
      <c r="AB407" s="21" t="str">
        <f t="shared" si="105"/>
        <v>Close Project</v>
      </c>
    </row>
    <row r="408" spans="1:28" hidden="1" x14ac:dyDescent="0.2">
      <c r="A408" s="14">
        <f t="shared" si="101"/>
        <v>2020</v>
      </c>
      <c r="B408" t="s">
        <v>1245</v>
      </c>
      <c r="C408" t="s">
        <v>452</v>
      </c>
      <c r="D408" t="s">
        <v>799</v>
      </c>
      <c r="E408" t="s">
        <v>11</v>
      </c>
      <c r="F408" t="s">
        <v>2627</v>
      </c>
      <c r="G408" s="106">
        <v>-94705.919999999998</v>
      </c>
      <c r="H408" s="83">
        <v>-94705.919999999998</v>
      </c>
      <c r="I408" s="83"/>
      <c r="J408" s="83"/>
      <c r="K408" s="83"/>
      <c r="L408" s="83"/>
      <c r="M408" s="83"/>
      <c r="N408" s="83">
        <v>-94705.919999999998</v>
      </c>
      <c r="O408" s="83">
        <v>0</v>
      </c>
      <c r="P408" s="84" t="s">
        <v>1257</v>
      </c>
      <c r="Q408" s="30">
        <f t="shared" si="98"/>
        <v>0</v>
      </c>
      <c r="R408" s="28">
        <f t="shared" si="94"/>
        <v>-94705.919999999998</v>
      </c>
      <c r="S408" s="28">
        <f t="shared" si="107"/>
        <v>0</v>
      </c>
      <c r="T408" s="28" t="str">
        <f t="shared" si="102"/>
        <v/>
      </c>
      <c r="U408" s="20" t="str">
        <f t="shared" si="100"/>
        <v>Keep Active</v>
      </c>
      <c r="V408" s="27">
        <v>-23825.37</v>
      </c>
      <c r="W408" s="30"/>
      <c r="X408" s="30"/>
      <c r="Y408" s="28">
        <f t="shared" si="103"/>
        <v>-94705.919999999998</v>
      </c>
      <c r="Z408" s="28">
        <f>IFERROR(G408-SUM(V408:X408)-Y408,0)</f>
        <v>23825.369999999995</v>
      </c>
      <c r="AA408" s="28" t="str">
        <f t="shared" si="104"/>
        <v/>
      </c>
      <c r="AB408" s="21" t="str">
        <f t="shared" si="105"/>
        <v>Keep Active</v>
      </c>
    </row>
    <row r="409" spans="1:28" hidden="1" x14ac:dyDescent="0.2">
      <c r="A409" s="14">
        <f t="shared" si="101"/>
        <v>2020</v>
      </c>
      <c r="B409" t="s">
        <v>5298</v>
      </c>
      <c r="C409" t="s">
        <v>1043</v>
      </c>
      <c r="D409" t="s">
        <v>1044</v>
      </c>
      <c r="E409" t="s">
        <v>11</v>
      </c>
      <c r="F409" t="s">
        <v>2627</v>
      </c>
      <c r="G409" s="106">
        <v>-94680</v>
      </c>
      <c r="H409" s="83">
        <v>-94680</v>
      </c>
      <c r="I409" s="83">
        <v>-94680</v>
      </c>
      <c r="J409" s="83"/>
      <c r="K409" s="83"/>
      <c r="L409" s="83"/>
      <c r="M409" s="83"/>
      <c r="N409" s="83"/>
      <c r="O409" s="83">
        <v>0</v>
      </c>
      <c r="P409" s="84" t="s">
        <v>1257</v>
      </c>
      <c r="Q409" s="30">
        <f t="shared" si="98"/>
        <v>-94680</v>
      </c>
      <c r="R409" s="28">
        <f t="shared" si="94"/>
        <v>0</v>
      </c>
      <c r="S409" s="28">
        <f t="shared" si="107"/>
        <v>0</v>
      </c>
      <c r="T409" s="28" t="str">
        <f t="shared" si="102"/>
        <v/>
      </c>
      <c r="U409" s="20" t="str">
        <f t="shared" si="100"/>
        <v>Keep Active</v>
      </c>
      <c r="V409" s="27">
        <f t="shared" ref="V409:V456" si="108">Q409</f>
        <v>-94680</v>
      </c>
      <c r="W409" s="30"/>
      <c r="X409" s="30"/>
      <c r="Y409" s="28">
        <f t="shared" si="103"/>
        <v>0</v>
      </c>
      <c r="Z409" s="28">
        <f>IFERROR(G409-SUM(V409:X409)-Y409,0)</f>
        <v>0</v>
      </c>
      <c r="AA409" s="28" t="str">
        <f t="shared" si="104"/>
        <v/>
      </c>
      <c r="AB409" s="21" t="str">
        <f t="shared" si="105"/>
        <v>Keep Active</v>
      </c>
    </row>
    <row r="410" spans="1:28" hidden="1" x14ac:dyDescent="0.2">
      <c r="A410" s="14">
        <f t="shared" si="101"/>
        <v>2020</v>
      </c>
      <c r="B410" t="s">
        <v>4041</v>
      </c>
      <c r="C410" t="s">
        <v>1965</v>
      </c>
      <c r="D410" t="s">
        <v>1966</v>
      </c>
      <c r="E410" t="s">
        <v>11</v>
      </c>
      <c r="F410" t="s">
        <v>2627</v>
      </c>
      <c r="G410" s="106">
        <v>-93619.18</v>
      </c>
      <c r="H410" s="83">
        <v>-93619.18</v>
      </c>
      <c r="I410" s="83">
        <v>-46809.59</v>
      </c>
      <c r="J410" s="83">
        <v>-46809.59</v>
      </c>
      <c r="K410" s="83"/>
      <c r="L410" s="83"/>
      <c r="M410" s="83"/>
      <c r="N410" s="83"/>
      <c r="O410" s="83">
        <v>0</v>
      </c>
      <c r="P410" s="84" t="s">
        <v>1257</v>
      </c>
      <c r="Q410" s="30">
        <f t="shared" si="98"/>
        <v>-93619.18</v>
      </c>
      <c r="R410" s="28">
        <f t="shared" si="94"/>
        <v>0</v>
      </c>
      <c r="S410" s="28">
        <f t="shared" si="107"/>
        <v>0</v>
      </c>
      <c r="T410" s="28" t="str">
        <f t="shared" si="102"/>
        <v/>
      </c>
      <c r="U410" s="20" t="str">
        <f t="shared" si="100"/>
        <v>Keep Active</v>
      </c>
      <c r="V410" s="27">
        <f t="shared" si="108"/>
        <v>-93619.18</v>
      </c>
      <c r="W410" s="30"/>
      <c r="X410" s="30"/>
      <c r="Y410" s="28">
        <f t="shared" si="103"/>
        <v>0</v>
      </c>
      <c r="Z410" s="28">
        <f>IFERROR(H410-SUM(V410:X410)-Y410,0)</f>
        <v>0</v>
      </c>
      <c r="AA410" s="28" t="str">
        <f t="shared" si="104"/>
        <v/>
      </c>
      <c r="AB410" s="21" t="str">
        <f t="shared" si="105"/>
        <v>Keep Active</v>
      </c>
    </row>
    <row r="411" spans="1:28" hidden="1" x14ac:dyDescent="0.2">
      <c r="A411" s="14">
        <f t="shared" si="101"/>
        <v>2020</v>
      </c>
      <c r="B411" t="s">
        <v>3838</v>
      </c>
      <c r="C411" t="s">
        <v>950</v>
      </c>
      <c r="D411" t="s">
        <v>951</v>
      </c>
      <c r="E411" t="s">
        <v>11</v>
      </c>
      <c r="F411" t="s">
        <v>2627</v>
      </c>
      <c r="G411" s="106">
        <v>-90455.54</v>
      </c>
      <c r="H411" s="83">
        <v>-22265</v>
      </c>
      <c r="I411" s="83">
        <v>-22265</v>
      </c>
      <c r="J411" s="83"/>
      <c r="K411" s="83"/>
      <c r="L411" s="83"/>
      <c r="M411" s="83"/>
      <c r="N411" s="83"/>
      <c r="O411" s="83">
        <v>0</v>
      </c>
      <c r="P411" s="84" t="s">
        <v>1257</v>
      </c>
      <c r="Q411" s="30">
        <f t="shared" si="98"/>
        <v>-22265</v>
      </c>
      <c r="R411" s="28">
        <f t="shared" si="94"/>
        <v>0</v>
      </c>
      <c r="S411" s="98">
        <v>0</v>
      </c>
      <c r="T411" s="28" t="str">
        <f t="shared" si="102"/>
        <v/>
      </c>
      <c r="U411" s="20" t="str">
        <f t="shared" si="100"/>
        <v>Keep Active</v>
      </c>
      <c r="V411" s="27">
        <f t="shared" si="108"/>
        <v>-22265</v>
      </c>
      <c r="W411" s="30"/>
      <c r="X411" s="30"/>
      <c r="Y411" s="28">
        <f t="shared" si="103"/>
        <v>0</v>
      </c>
      <c r="Z411" s="28">
        <f>IFERROR(H411-SUM(V411:X411)-Y411,0)</f>
        <v>0</v>
      </c>
      <c r="AA411" s="28" t="str">
        <f t="shared" si="104"/>
        <v/>
      </c>
      <c r="AB411" s="21" t="str">
        <f t="shared" si="105"/>
        <v>Keep Active</v>
      </c>
    </row>
    <row r="412" spans="1:28" hidden="1" x14ac:dyDescent="0.2">
      <c r="A412" s="14">
        <f t="shared" si="101"/>
        <v>2020</v>
      </c>
      <c r="B412" t="s">
        <v>2514</v>
      </c>
      <c r="C412" t="s">
        <v>2012</v>
      </c>
      <c r="D412" t="s">
        <v>2013</v>
      </c>
      <c r="E412" t="s">
        <v>11</v>
      </c>
      <c r="F412" t="s">
        <v>2627</v>
      </c>
      <c r="G412" s="106">
        <v>-90000</v>
      </c>
      <c r="H412" s="83">
        <v>-90000</v>
      </c>
      <c r="I412" s="83">
        <v>-15000</v>
      </c>
      <c r="J412" s="83"/>
      <c r="K412" s="83">
        <v>-25000</v>
      </c>
      <c r="L412" s="83">
        <v>-25000</v>
      </c>
      <c r="M412" s="83">
        <v>-25000</v>
      </c>
      <c r="N412" s="83"/>
      <c r="O412" s="83">
        <v>0</v>
      </c>
      <c r="P412" s="84" t="s">
        <v>1257</v>
      </c>
      <c r="Q412" s="30">
        <f t="shared" si="98"/>
        <v>-40000</v>
      </c>
      <c r="R412" s="28">
        <f t="shared" si="94"/>
        <v>-50000</v>
      </c>
      <c r="S412" s="28">
        <f t="shared" ref="S412:S425" si="109">IFERROR(G412-Q412-R412,0)</f>
        <v>0</v>
      </c>
      <c r="T412" s="28" t="str">
        <f t="shared" si="102"/>
        <v/>
      </c>
      <c r="U412" s="20" t="str">
        <f t="shared" si="100"/>
        <v>Keep Active</v>
      </c>
      <c r="V412" s="27">
        <f t="shared" si="108"/>
        <v>-40000</v>
      </c>
      <c r="W412" s="30"/>
      <c r="X412" s="30"/>
      <c r="Y412" s="28">
        <f t="shared" si="103"/>
        <v>-50000</v>
      </c>
      <c r="Z412" s="28">
        <f>IFERROR(G412-SUM(V412:X412)-Y412,0)</f>
        <v>0</v>
      </c>
      <c r="AA412" s="28" t="str">
        <f t="shared" si="104"/>
        <v/>
      </c>
      <c r="AB412" s="21" t="str">
        <f t="shared" si="105"/>
        <v>Keep Active</v>
      </c>
    </row>
    <row r="413" spans="1:28" hidden="1" x14ac:dyDescent="0.2">
      <c r="A413" s="14">
        <f t="shared" si="101"/>
        <v>2020</v>
      </c>
      <c r="B413" t="s">
        <v>6043</v>
      </c>
      <c r="C413" t="s">
        <v>2310</v>
      </c>
      <c r="D413" t="s">
        <v>2311</v>
      </c>
      <c r="E413" t="s">
        <v>11</v>
      </c>
      <c r="F413" t="s">
        <v>2627</v>
      </c>
      <c r="G413" s="106">
        <v>-85000</v>
      </c>
      <c r="H413" s="83">
        <v>-85000</v>
      </c>
      <c r="I413" s="83"/>
      <c r="J413" s="83"/>
      <c r="K413" s="83"/>
      <c r="L413" s="83">
        <v>-85000</v>
      </c>
      <c r="M413" s="83"/>
      <c r="N413" s="83"/>
      <c r="O413" s="83">
        <v>0</v>
      </c>
      <c r="P413" s="84" t="s">
        <v>1257</v>
      </c>
      <c r="Q413" s="30">
        <f t="shared" si="98"/>
        <v>0</v>
      </c>
      <c r="R413" s="28">
        <f t="shared" si="94"/>
        <v>-85000</v>
      </c>
      <c r="S413" s="28">
        <f t="shared" si="109"/>
        <v>0</v>
      </c>
      <c r="T413" s="28" t="str">
        <f t="shared" si="102"/>
        <v/>
      </c>
      <c r="U413" s="20" t="str">
        <f t="shared" si="100"/>
        <v>Keep Active</v>
      </c>
      <c r="V413" s="27">
        <f t="shared" si="108"/>
        <v>0</v>
      </c>
      <c r="W413" s="30"/>
      <c r="X413" s="30"/>
      <c r="Y413" s="28">
        <f t="shared" si="103"/>
        <v>-85000</v>
      </c>
      <c r="Z413" s="28">
        <f>IFERROR(G413-SUM(V413:X413)-Y413,0)</f>
        <v>0</v>
      </c>
      <c r="AA413" s="28" t="str">
        <f t="shared" si="104"/>
        <v/>
      </c>
      <c r="AB413" s="21" t="str">
        <f t="shared" si="105"/>
        <v>Keep Active</v>
      </c>
    </row>
    <row r="414" spans="1:28" hidden="1" x14ac:dyDescent="0.2">
      <c r="A414" s="14">
        <f t="shared" si="101"/>
        <v>2020</v>
      </c>
      <c r="B414" t="s">
        <v>5623</v>
      </c>
      <c r="C414" t="s">
        <v>2410</v>
      </c>
      <c r="D414" t="s">
        <v>2411</v>
      </c>
      <c r="E414" t="s">
        <v>11</v>
      </c>
      <c r="F414" t="s">
        <v>2627</v>
      </c>
      <c r="G414" s="106">
        <v>-80000</v>
      </c>
      <c r="H414" s="83">
        <v>-79515</v>
      </c>
      <c r="I414" s="83">
        <v>-79515</v>
      </c>
      <c r="J414" s="83"/>
      <c r="K414" s="83"/>
      <c r="L414" s="83"/>
      <c r="M414" s="83"/>
      <c r="N414" s="83"/>
      <c r="O414" s="83">
        <v>-485</v>
      </c>
      <c r="P414" s="84" t="s">
        <v>1257</v>
      </c>
      <c r="Q414" s="30">
        <f t="shared" si="98"/>
        <v>-79515</v>
      </c>
      <c r="R414" s="28">
        <f t="shared" si="94"/>
        <v>0</v>
      </c>
      <c r="S414" s="28">
        <f t="shared" si="109"/>
        <v>-485</v>
      </c>
      <c r="T414" s="28" t="str">
        <f t="shared" si="102"/>
        <v/>
      </c>
      <c r="U414" s="20" t="str">
        <f t="shared" si="100"/>
        <v>Keep Active</v>
      </c>
      <c r="V414" s="27">
        <f t="shared" si="108"/>
        <v>-79515</v>
      </c>
      <c r="W414" s="30"/>
      <c r="X414" s="30"/>
      <c r="Y414" s="28">
        <f t="shared" si="103"/>
        <v>0</v>
      </c>
      <c r="Z414" s="28">
        <f>IFERROR(G414-SUM(V414:X414)-Y414,0)</f>
        <v>-485</v>
      </c>
      <c r="AA414" s="28" t="str">
        <f t="shared" si="104"/>
        <v/>
      </c>
      <c r="AB414" s="21" t="str">
        <f t="shared" si="105"/>
        <v>Keep Active</v>
      </c>
    </row>
    <row r="415" spans="1:28" hidden="1" x14ac:dyDescent="0.2">
      <c r="A415" s="14">
        <f t="shared" si="101"/>
        <v>2020</v>
      </c>
      <c r="B415" t="s">
        <v>2871</v>
      </c>
      <c r="C415" t="s">
        <v>226</v>
      </c>
      <c r="D415" t="s">
        <v>726</v>
      </c>
      <c r="E415" t="s">
        <v>11</v>
      </c>
      <c r="F415" t="s">
        <v>2627</v>
      </c>
      <c r="G415" s="106">
        <v>-79713.02</v>
      </c>
      <c r="H415" s="83">
        <v>-79713.02</v>
      </c>
      <c r="I415" s="83"/>
      <c r="J415" s="83"/>
      <c r="K415" s="83"/>
      <c r="L415" s="83"/>
      <c r="M415" s="83"/>
      <c r="N415" s="83">
        <v>-79713.02</v>
      </c>
      <c r="O415" s="83">
        <v>0</v>
      </c>
      <c r="P415" s="84" t="s">
        <v>1257</v>
      </c>
      <c r="Q415" s="30">
        <f t="shared" si="98"/>
        <v>0</v>
      </c>
      <c r="R415" s="28">
        <f t="shared" ref="R415:R478" si="110">SUM(L415:N415)</f>
        <v>-79713.02</v>
      </c>
      <c r="S415" s="28">
        <f t="shared" si="109"/>
        <v>0</v>
      </c>
      <c r="T415" s="28" t="str">
        <f t="shared" si="102"/>
        <v/>
      </c>
      <c r="U415" s="20" t="str">
        <f t="shared" si="100"/>
        <v>Keep Active</v>
      </c>
      <c r="V415" s="27">
        <f t="shared" si="108"/>
        <v>0</v>
      </c>
      <c r="W415" s="30"/>
      <c r="X415" s="30"/>
      <c r="Y415" s="28">
        <f t="shared" si="103"/>
        <v>-79713.02</v>
      </c>
      <c r="Z415" s="28">
        <f>IFERROR(G415-SUM(V415:X415)-Y415,0)</f>
        <v>0</v>
      </c>
      <c r="AA415" s="28" t="str">
        <f t="shared" si="104"/>
        <v/>
      </c>
      <c r="AB415" s="21" t="str">
        <f t="shared" si="105"/>
        <v>Keep Active</v>
      </c>
    </row>
    <row r="416" spans="1:28" hidden="1" x14ac:dyDescent="0.2">
      <c r="A416" s="14">
        <f t="shared" si="101"/>
        <v>2020</v>
      </c>
      <c r="B416" t="s">
        <v>2573</v>
      </c>
      <c r="C416" t="s">
        <v>2258</v>
      </c>
      <c r="D416" t="s">
        <v>2259</v>
      </c>
      <c r="E416" t="s">
        <v>11</v>
      </c>
      <c r="F416" t="s">
        <v>2627</v>
      </c>
      <c r="G416" s="106">
        <v>-78000</v>
      </c>
      <c r="H416" s="83">
        <v>-78000</v>
      </c>
      <c r="I416" s="83"/>
      <c r="J416" s="83">
        <v>-50000</v>
      </c>
      <c r="K416" s="83">
        <v>-28000</v>
      </c>
      <c r="L416" s="83"/>
      <c r="M416" s="83"/>
      <c r="N416" s="83"/>
      <c r="O416" s="83">
        <v>0</v>
      </c>
      <c r="P416" s="84" t="s">
        <v>1257</v>
      </c>
      <c r="Q416" s="30">
        <f t="shared" si="98"/>
        <v>-78000</v>
      </c>
      <c r="R416" s="28">
        <f t="shared" si="110"/>
        <v>0</v>
      </c>
      <c r="S416" s="28">
        <f t="shared" si="109"/>
        <v>0</v>
      </c>
      <c r="T416" s="28" t="str">
        <f t="shared" si="102"/>
        <v/>
      </c>
      <c r="U416" s="20" t="str">
        <f t="shared" si="100"/>
        <v>Keep Active</v>
      </c>
      <c r="V416" s="27">
        <f t="shared" si="108"/>
        <v>-78000</v>
      </c>
      <c r="W416" s="30"/>
      <c r="X416" s="30"/>
      <c r="Y416" s="28">
        <f t="shared" si="103"/>
        <v>0</v>
      </c>
      <c r="Z416" s="28">
        <f>IFERROR(G416-SUM(V416:X416)-Y416,0)</f>
        <v>0</v>
      </c>
      <c r="AA416" s="28" t="str">
        <f t="shared" si="104"/>
        <v/>
      </c>
      <c r="AB416" s="21" t="str">
        <f t="shared" si="105"/>
        <v>Keep Active</v>
      </c>
    </row>
    <row r="417" spans="1:28" hidden="1" x14ac:dyDescent="0.2">
      <c r="A417" s="14">
        <f t="shared" si="101"/>
        <v>2020</v>
      </c>
      <c r="B417" t="s">
        <v>3943</v>
      </c>
      <c r="C417" t="s">
        <v>430</v>
      </c>
      <c r="D417" t="s">
        <v>783</v>
      </c>
      <c r="E417" t="s">
        <v>11</v>
      </c>
      <c r="F417" t="s">
        <v>2627</v>
      </c>
      <c r="G417" s="106">
        <v>-75000</v>
      </c>
      <c r="H417" s="83">
        <v>-75000</v>
      </c>
      <c r="I417" s="83">
        <v>-50000</v>
      </c>
      <c r="J417" s="83">
        <v>-20000</v>
      </c>
      <c r="K417" s="83"/>
      <c r="L417" s="83"/>
      <c r="M417" s="83"/>
      <c r="N417" s="83">
        <v>-5000</v>
      </c>
      <c r="O417" s="83">
        <v>0</v>
      </c>
      <c r="P417" s="84" t="s">
        <v>1257</v>
      </c>
      <c r="Q417" s="30">
        <f t="shared" si="98"/>
        <v>-70000</v>
      </c>
      <c r="R417" s="28">
        <f t="shared" si="110"/>
        <v>-5000</v>
      </c>
      <c r="S417" s="28">
        <f t="shared" si="109"/>
        <v>0</v>
      </c>
      <c r="T417" s="28" t="str">
        <f t="shared" si="102"/>
        <v/>
      </c>
      <c r="U417" s="20" t="str">
        <f t="shared" si="100"/>
        <v>Keep Active</v>
      </c>
      <c r="V417" s="27">
        <f t="shared" si="108"/>
        <v>-70000</v>
      </c>
      <c r="W417" s="30"/>
      <c r="X417" s="30"/>
      <c r="Y417" s="28">
        <f t="shared" si="103"/>
        <v>-5000</v>
      </c>
      <c r="Z417" s="28">
        <f>IFERROR(H417-SUM(V417:X417)-Y417,0)</f>
        <v>0</v>
      </c>
      <c r="AA417" s="28" t="str">
        <f t="shared" si="104"/>
        <v/>
      </c>
      <c r="AB417" s="21" t="str">
        <f t="shared" si="105"/>
        <v>Keep Active</v>
      </c>
    </row>
    <row r="418" spans="1:28" hidden="1" x14ac:dyDescent="0.2">
      <c r="A418" s="14">
        <f t="shared" si="101"/>
        <v>2020</v>
      </c>
      <c r="B418" t="s">
        <v>4732</v>
      </c>
      <c r="C418" t="s">
        <v>2169</v>
      </c>
      <c r="D418" t="s">
        <v>2170</v>
      </c>
      <c r="E418" t="s">
        <v>11</v>
      </c>
      <c r="F418" t="s">
        <v>2627</v>
      </c>
      <c r="G418" s="106">
        <v>-75000</v>
      </c>
      <c r="H418" s="83">
        <v>-75000</v>
      </c>
      <c r="I418" s="83"/>
      <c r="J418" s="83">
        <v>-25000</v>
      </c>
      <c r="K418" s="83">
        <v>-50000</v>
      </c>
      <c r="L418" s="83"/>
      <c r="M418" s="83"/>
      <c r="N418" s="83"/>
      <c r="O418" s="83">
        <v>0</v>
      </c>
      <c r="P418" s="84" t="s">
        <v>1257</v>
      </c>
      <c r="Q418" s="30">
        <f t="shared" si="98"/>
        <v>-75000</v>
      </c>
      <c r="R418" s="28">
        <f t="shared" si="110"/>
        <v>0</v>
      </c>
      <c r="S418" s="28">
        <f t="shared" si="109"/>
        <v>0</v>
      </c>
      <c r="T418" s="28" t="str">
        <f t="shared" si="102"/>
        <v/>
      </c>
      <c r="U418" s="20" t="str">
        <f t="shared" si="100"/>
        <v>Keep Active</v>
      </c>
      <c r="V418" s="27">
        <f t="shared" si="108"/>
        <v>-75000</v>
      </c>
      <c r="W418" s="30"/>
      <c r="X418" s="30"/>
      <c r="Y418" s="28">
        <f t="shared" si="103"/>
        <v>0</v>
      </c>
      <c r="Z418" s="28">
        <f>IFERROR(G418-SUM(V418:X418)-Y418,0)</f>
        <v>0</v>
      </c>
      <c r="AA418" s="28" t="str">
        <f t="shared" si="104"/>
        <v/>
      </c>
      <c r="AB418" s="21" t="str">
        <f t="shared" si="105"/>
        <v>Keep Active</v>
      </c>
    </row>
    <row r="419" spans="1:28" hidden="1" x14ac:dyDescent="0.2">
      <c r="A419" s="14">
        <f t="shared" si="101"/>
        <v>2020</v>
      </c>
      <c r="B419" s="96" t="s">
        <v>6192</v>
      </c>
      <c r="C419" s="97" t="s">
        <v>2469</v>
      </c>
      <c r="D419" s="42" t="s">
        <v>6193</v>
      </c>
      <c r="E419" s="97" t="s">
        <v>11</v>
      </c>
      <c r="F419" s="96" t="s">
        <v>2627</v>
      </c>
      <c r="G419" s="36">
        <v>-75000</v>
      </c>
      <c r="H419" s="30"/>
      <c r="I419" s="30"/>
      <c r="J419" s="30"/>
      <c r="K419" s="30"/>
      <c r="L419" s="30"/>
      <c r="M419" s="30"/>
      <c r="N419" s="30"/>
      <c r="O419" s="30"/>
      <c r="P419" s="37"/>
      <c r="Q419" s="98">
        <v>-75000</v>
      </c>
      <c r="R419" s="28">
        <f t="shared" si="110"/>
        <v>0</v>
      </c>
      <c r="S419" s="28">
        <f t="shared" si="109"/>
        <v>0</v>
      </c>
      <c r="T419" s="28">
        <f t="shared" si="102"/>
        <v>0</v>
      </c>
      <c r="U419" s="20" t="str">
        <f t="shared" si="100"/>
        <v>Keep Active</v>
      </c>
      <c r="V419" s="27">
        <f t="shared" si="108"/>
        <v>-75000</v>
      </c>
      <c r="W419" s="30"/>
      <c r="X419" s="30"/>
      <c r="Y419" s="28">
        <f t="shared" si="103"/>
        <v>0</v>
      </c>
      <c r="Z419" s="28">
        <f>IFERROR(G419-SUM(V419:X419)-Y419,0)</f>
        <v>0</v>
      </c>
      <c r="AA419" s="28">
        <f t="shared" si="104"/>
        <v>0</v>
      </c>
      <c r="AB419" s="21" t="str">
        <f t="shared" si="105"/>
        <v>Keep Active</v>
      </c>
    </row>
    <row r="420" spans="1:28" hidden="1" x14ac:dyDescent="0.2">
      <c r="A420" s="14">
        <f t="shared" si="101"/>
        <v>2020</v>
      </c>
      <c r="B420" t="s">
        <v>2622</v>
      </c>
      <c r="C420" t="s">
        <v>1097</v>
      </c>
      <c r="D420" t="s">
        <v>1098</v>
      </c>
      <c r="E420" t="s">
        <v>11</v>
      </c>
      <c r="F420" t="s">
        <v>2627</v>
      </c>
      <c r="G420" s="106">
        <v>-75000</v>
      </c>
      <c r="H420" s="83">
        <v>-75000</v>
      </c>
      <c r="I420" s="83">
        <v>-65000</v>
      </c>
      <c r="J420" s="83">
        <v>-10000</v>
      </c>
      <c r="K420" s="83"/>
      <c r="L420" s="83"/>
      <c r="M420" s="83"/>
      <c r="N420" s="83"/>
      <c r="O420" s="83">
        <v>0</v>
      </c>
      <c r="P420" s="84" t="s">
        <v>1257</v>
      </c>
      <c r="Q420" s="30">
        <f t="shared" ref="Q420:Q451" si="111">SUM(I420:K420)</f>
        <v>-75000</v>
      </c>
      <c r="R420" s="28">
        <f t="shared" si="110"/>
        <v>0</v>
      </c>
      <c r="S420" s="28">
        <f t="shared" si="109"/>
        <v>0</v>
      </c>
      <c r="T420" s="28" t="str">
        <f t="shared" si="102"/>
        <v/>
      </c>
      <c r="U420" s="20" t="str">
        <f t="shared" si="100"/>
        <v>Keep Active</v>
      </c>
      <c r="V420" s="27">
        <f t="shared" si="108"/>
        <v>-75000</v>
      </c>
      <c r="W420" s="30"/>
      <c r="X420" s="30"/>
      <c r="Y420" s="28">
        <f t="shared" si="103"/>
        <v>0</v>
      </c>
      <c r="Z420" s="28">
        <f>IFERROR(G420-SUM(V420:X420)-Y420,0)</f>
        <v>0</v>
      </c>
      <c r="AA420" s="28" t="str">
        <f t="shared" si="104"/>
        <v/>
      </c>
      <c r="AB420" s="21" t="str">
        <f t="shared" si="105"/>
        <v>Keep Active</v>
      </c>
    </row>
    <row r="421" spans="1:28" hidden="1" x14ac:dyDescent="0.2">
      <c r="A421" s="14">
        <f t="shared" si="101"/>
        <v>2020</v>
      </c>
      <c r="B421" t="s">
        <v>2494</v>
      </c>
      <c r="C421" t="s">
        <v>955</v>
      </c>
      <c r="D421" t="s">
        <v>1453</v>
      </c>
      <c r="E421" t="s">
        <v>11</v>
      </c>
      <c r="F421" t="s">
        <v>2627</v>
      </c>
      <c r="G421" s="106">
        <v>-70000</v>
      </c>
      <c r="H421" s="83">
        <v>-70000</v>
      </c>
      <c r="I421" s="83">
        <v>-17000</v>
      </c>
      <c r="J421" s="83"/>
      <c r="K421" s="83"/>
      <c r="L421" s="83"/>
      <c r="M421" s="83"/>
      <c r="N421" s="83">
        <v>-53000</v>
      </c>
      <c r="O421" s="83">
        <v>0</v>
      </c>
      <c r="P421" s="84" t="s">
        <v>1257</v>
      </c>
      <c r="Q421" s="30">
        <f t="shared" si="111"/>
        <v>-17000</v>
      </c>
      <c r="R421" s="28">
        <f t="shared" si="110"/>
        <v>-53000</v>
      </c>
      <c r="S421" s="28">
        <f t="shared" si="109"/>
        <v>0</v>
      </c>
      <c r="T421" s="28" t="str">
        <f t="shared" si="102"/>
        <v/>
      </c>
      <c r="U421" s="20" t="str">
        <f t="shared" si="100"/>
        <v>Keep Active</v>
      </c>
      <c r="V421" s="27">
        <f t="shared" si="108"/>
        <v>-17000</v>
      </c>
      <c r="W421" s="30"/>
      <c r="X421" s="30"/>
      <c r="Y421" s="28">
        <f t="shared" si="103"/>
        <v>-53000</v>
      </c>
      <c r="Z421" s="28">
        <f>IFERROR(H421-SUM(V421:X421)-Y421,0)</f>
        <v>0</v>
      </c>
      <c r="AA421" s="28" t="str">
        <f t="shared" si="104"/>
        <v/>
      </c>
      <c r="AB421" s="21" t="str">
        <f t="shared" si="105"/>
        <v>Keep Active</v>
      </c>
    </row>
    <row r="422" spans="1:28" hidden="1" x14ac:dyDescent="0.2">
      <c r="A422" s="14">
        <f t="shared" si="101"/>
        <v>2020</v>
      </c>
      <c r="B422" t="s">
        <v>4088</v>
      </c>
      <c r="C422" t="s">
        <v>1944</v>
      </c>
      <c r="D422" t="s">
        <v>1945</v>
      </c>
      <c r="E422" t="s">
        <v>11</v>
      </c>
      <c r="F422" t="s">
        <v>2627</v>
      </c>
      <c r="G422" s="106">
        <v>-70000</v>
      </c>
      <c r="H422" s="83">
        <v>-70000</v>
      </c>
      <c r="I422" s="83">
        <v>-50000</v>
      </c>
      <c r="J422" s="83"/>
      <c r="K422" s="83"/>
      <c r="L422" s="83"/>
      <c r="M422" s="83">
        <v>-20000</v>
      </c>
      <c r="N422" s="83"/>
      <c r="O422" s="83">
        <v>0</v>
      </c>
      <c r="P422" s="84" t="s">
        <v>1257</v>
      </c>
      <c r="Q422" s="30">
        <f t="shared" si="111"/>
        <v>-50000</v>
      </c>
      <c r="R422" s="28">
        <f t="shared" si="110"/>
        <v>-20000</v>
      </c>
      <c r="S422" s="28">
        <f t="shared" si="109"/>
        <v>0</v>
      </c>
      <c r="T422" s="28" t="str">
        <f t="shared" si="102"/>
        <v/>
      </c>
      <c r="U422" s="20" t="str">
        <f t="shared" si="100"/>
        <v>Keep Active</v>
      </c>
      <c r="V422" s="27">
        <f t="shared" si="108"/>
        <v>-50000</v>
      </c>
      <c r="W422" s="30"/>
      <c r="X422" s="30"/>
      <c r="Y422" s="28">
        <f t="shared" si="103"/>
        <v>-20000</v>
      </c>
      <c r="Z422" s="28">
        <f>IFERROR(H422-SUM(V422:X422)-Y422,0)</f>
        <v>0</v>
      </c>
      <c r="AA422" s="28" t="str">
        <f t="shared" si="104"/>
        <v/>
      </c>
      <c r="AB422" s="21" t="str">
        <f t="shared" si="105"/>
        <v>Keep Active</v>
      </c>
    </row>
    <row r="423" spans="1:28" hidden="1" x14ac:dyDescent="0.2">
      <c r="A423" s="14">
        <f t="shared" si="101"/>
        <v>2020</v>
      </c>
      <c r="B423" t="s">
        <v>5391</v>
      </c>
      <c r="C423" t="s">
        <v>2058</v>
      </c>
      <c r="D423" t="s">
        <v>2059</v>
      </c>
      <c r="E423" t="s">
        <v>11</v>
      </c>
      <c r="F423" t="s">
        <v>2627</v>
      </c>
      <c r="G423" s="106">
        <v>-70000</v>
      </c>
      <c r="H423" s="83">
        <v>-70000</v>
      </c>
      <c r="I423" s="83">
        <v>-70000</v>
      </c>
      <c r="J423" s="83"/>
      <c r="K423" s="83"/>
      <c r="L423" s="83"/>
      <c r="M423" s="83"/>
      <c r="N423" s="83"/>
      <c r="O423" s="83">
        <v>0</v>
      </c>
      <c r="P423" s="84" t="s">
        <v>1257</v>
      </c>
      <c r="Q423" s="30">
        <f t="shared" si="111"/>
        <v>-70000</v>
      </c>
      <c r="R423" s="28">
        <f t="shared" si="110"/>
        <v>0</v>
      </c>
      <c r="S423" s="28">
        <f t="shared" si="109"/>
        <v>0</v>
      </c>
      <c r="T423" s="28" t="str">
        <f t="shared" si="102"/>
        <v/>
      </c>
      <c r="U423" s="20" t="str">
        <f t="shared" si="100"/>
        <v>Keep Active</v>
      </c>
      <c r="V423" s="27">
        <f t="shared" si="108"/>
        <v>-70000</v>
      </c>
      <c r="W423" s="30"/>
      <c r="X423" s="30"/>
      <c r="Y423" s="28">
        <f t="shared" si="103"/>
        <v>0</v>
      </c>
      <c r="Z423" s="28">
        <f>IFERROR(G423-SUM(V423:X423)-Y423,0)</f>
        <v>0</v>
      </c>
      <c r="AA423" s="28" t="str">
        <f t="shared" si="104"/>
        <v/>
      </c>
      <c r="AB423" s="21" t="str">
        <f t="shared" si="105"/>
        <v>Keep Active</v>
      </c>
    </row>
    <row r="424" spans="1:28" hidden="1" x14ac:dyDescent="0.2">
      <c r="A424" s="14">
        <f t="shared" si="101"/>
        <v>2020</v>
      </c>
      <c r="B424" t="s">
        <v>2537</v>
      </c>
      <c r="C424" t="s">
        <v>2116</v>
      </c>
      <c r="D424" t="s">
        <v>2117</v>
      </c>
      <c r="E424" t="s">
        <v>11</v>
      </c>
      <c r="F424" t="s">
        <v>2627</v>
      </c>
      <c r="G424" s="106">
        <v>-70000</v>
      </c>
      <c r="H424" s="83">
        <v>-70000</v>
      </c>
      <c r="I424" s="83"/>
      <c r="J424" s="83">
        <v>-70000</v>
      </c>
      <c r="K424" s="83"/>
      <c r="L424" s="83"/>
      <c r="M424" s="83"/>
      <c r="N424" s="83"/>
      <c r="O424" s="83">
        <v>0</v>
      </c>
      <c r="P424" s="84" t="s">
        <v>1257</v>
      </c>
      <c r="Q424" s="30">
        <f t="shared" si="111"/>
        <v>-70000</v>
      </c>
      <c r="R424" s="28">
        <f t="shared" si="110"/>
        <v>0</v>
      </c>
      <c r="S424" s="28">
        <f t="shared" si="109"/>
        <v>0</v>
      </c>
      <c r="T424" s="28" t="str">
        <f t="shared" si="102"/>
        <v/>
      </c>
      <c r="U424" s="20" t="str">
        <f t="shared" si="100"/>
        <v>Keep Active</v>
      </c>
      <c r="V424" s="27">
        <f t="shared" si="108"/>
        <v>-70000</v>
      </c>
      <c r="W424" s="30"/>
      <c r="X424" s="30"/>
      <c r="Y424" s="28">
        <f t="shared" si="103"/>
        <v>0</v>
      </c>
      <c r="Z424" s="28">
        <f>IFERROR(G424-SUM(V424:X424)-Y424,0)</f>
        <v>0</v>
      </c>
      <c r="AA424" s="28" t="str">
        <f t="shared" si="104"/>
        <v/>
      </c>
      <c r="AB424" s="21" t="str">
        <f t="shared" si="105"/>
        <v>Keep Active</v>
      </c>
    </row>
    <row r="425" spans="1:28" hidden="1" x14ac:dyDescent="0.2">
      <c r="A425" s="14">
        <f t="shared" si="101"/>
        <v>2020</v>
      </c>
      <c r="B425" t="s">
        <v>5302</v>
      </c>
      <c r="C425" t="s">
        <v>1959</v>
      </c>
      <c r="D425" t="s">
        <v>1960</v>
      </c>
      <c r="E425" t="s">
        <v>11</v>
      </c>
      <c r="F425" t="s">
        <v>2627</v>
      </c>
      <c r="G425" s="106">
        <v>-70000</v>
      </c>
      <c r="H425" s="83">
        <v>-70000</v>
      </c>
      <c r="I425" s="83">
        <v>-25000</v>
      </c>
      <c r="J425" s="83">
        <v>-30000</v>
      </c>
      <c r="K425" s="83">
        <v>-15000</v>
      </c>
      <c r="L425" s="83"/>
      <c r="M425" s="83"/>
      <c r="N425" s="83"/>
      <c r="O425" s="83">
        <v>0</v>
      </c>
      <c r="P425" s="84" t="s">
        <v>1257</v>
      </c>
      <c r="Q425" s="30">
        <f t="shared" si="111"/>
        <v>-70000</v>
      </c>
      <c r="R425" s="28">
        <f t="shared" si="110"/>
        <v>0</v>
      </c>
      <c r="S425" s="28">
        <f t="shared" si="109"/>
        <v>0</v>
      </c>
      <c r="T425" s="28" t="str">
        <f t="shared" si="102"/>
        <v/>
      </c>
      <c r="U425" s="20" t="str">
        <f t="shared" si="100"/>
        <v>Keep Active</v>
      </c>
      <c r="V425" s="27">
        <f t="shared" si="108"/>
        <v>-70000</v>
      </c>
      <c r="W425" s="30"/>
      <c r="X425" s="30"/>
      <c r="Y425" s="28">
        <f t="shared" si="103"/>
        <v>0</v>
      </c>
      <c r="Z425" s="28">
        <f>IFERROR(G425-SUM(V425:X425)-Y425,0)</f>
        <v>0</v>
      </c>
      <c r="AA425" s="28" t="str">
        <f t="shared" si="104"/>
        <v/>
      </c>
      <c r="AB425" s="21" t="str">
        <f t="shared" si="105"/>
        <v>Keep Active</v>
      </c>
    </row>
    <row r="426" spans="1:28" hidden="1" x14ac:dyDescent="0.2">
      <c r="A426" s="14">
        <f t="shared" si="101"/>
        <v>2020</v>
      </c>
      <c r="B426" t="s">
        <v>3506</v>
      </c>
      <c r="C426" t="s">
        <v>3354</v>
      </c>
      <c r="D426" t="s">
        <v>3355</v>
      </c>
      <c r="E426" t="s">
        <v>11</v>
      </c>
      <c r="F426" t="s">
        <v>6222</v>
      </c>
      <c r="G426" s="106">
        <v>-68794</v>
      </c>
      <c r="H426" s="83">
        <v>0</v>
      </c>
      <c r="I426" s="83">
        <v>0</v>
      </c>
      <c r="J426" s="83">
        <v>0</v>
      </c>
      <c r="K426" s="83">
        <v>0</v>
      </c>
      <c r="L426" s="83">
        <v>0</v>
      </c>
      <c r="M426" s="83">
        <v>0</v>
      </c>
      <c r="N426" s="83">
        <v>0</v>
      </c>
      <c r="O426" s="151">
        <v>0</v>
      </c>
      <c r="P426" s="84">
        <v>-74445.540000000037</v>
      </c>
      <c r="Q426" s="30">
        <f t="shared" si="111"/>
        <v>0</v>
      </c>
      <c r="R426" s="28">
        <f t="shared" si="110"/>
        <v>0</v>
      </c>
      <c r="S426" s="151">
        <v>0</v>
      </c>
      <c r="T426" s="28">
        <f t="shared" si="102"/>
        <v>-74445.540000000037</v>
      </c>
      <c r="U426" s="20" t="str">
        <f t="shared" si="100"/>
        <v>Closed</v>
      </c>
      <c r="V426" s="27">
        <f t="shared" si="108"/>
        <v>0</v>
      </c>
      <c r="W426" s="30"/>
      <c r="X426" s="30"/>
      <c r="Y426" s="28">
        <f t="shared" si="103"/>
        <v>0</v>
      </c>
      <c r="Z426" s="28">
        <f>IFERROR(H426-SUM(V426:X426)-Y426,0)</f>
        <v>0</v>
      </c>
      <c r="AA426" s="28">
        <f t="shared" si="104"/>
        <v>-74445.540000000037</v>
      </c>
      <c r="AB426" s="21" t="str">
        <f t="shared" si="105"/>
        <v>Closed</v>
      </c>
    </row>
    <row r="427" spans="1:28" hidden="1" x14ac:dyDescent="0.2">
      <c r="A427" s="14">
        <f t="shared" si="101"/>
        <v>2020</v>
      </c>
      <c r="B427" t="s">
        <v>6141</v>
      </c>
      <c r="C427" t="s">
        <v>3412</v>
      </c>
      <c r="D427" t="s">
        <v>3413</v>
      </c>
      <c r="E427" t="s">
        <v>11</v>
      </c>
      <c r="F427" t="s">
        <v>6189</v>
      </c>
      <c r="G427" s="106">
        <v>-67559.45</v>
      </c>
      <c r="H427" s="83">
        <v>-67559.45</v>
      </c>
      <c r="I427" s="83">
        <v>-67559.45</v>
      </c>
      <c r="J427" s="30"/>
      <c r="K427" s="30"/>
      <c r="L427" s="30"/>
      <c r="M427" s="30"/>
      <c r="N427" s="30"/>
      <c r="O427" s="30"/>
      <c r="P427" s="37"/>
      <c r="Q427" s="30">
        <f t="shared" si="111"/>
        <v>-67559.45</v>
      </c>
      <c r="R427" s="28">
        <f t="shared" si="110"/>
        <v>0</v>
      </c>
      <c r="S427" s="28">
        <f t="shared" ref="S427:S458" si="112">IFERROR(G427-Q427-R427,0)</f>
        <v>0</v>
      </c>
      <c r="T427" s="28">
        <f t="shared" si="102"/>
        <v>0</v>
      </c>
      <c r="U427" s="20" t="str">
        <f t="shared" si="100"/>
        <v>Closed - Forced Borrowing</v>
      </c>
      <c r="V427" s="27">
        <f t="shared" si="108"/>
        <v>-67559.45</v>
      </c>
      <c r="W427" s="30"/>
      <c r="X427" s="30"/>
      <c r="Y427" s="28">
        <f t="shared" si="103"/>
        <v>0</v>
      </c>
      <c r="Z427" s="28">
        <f>IFERROR(G427-SUM(V427:X427)-Y427,0)</f>
        <v>0</v>
      </c>
      <c r="AA427" s="28">
        <f t="shared" si="104"/>
        <v>0</v>
      </c>
      <c r="AB427" s="21" t="str">
        <f t="shared" si="105"/>
        <v>Closed - Forced Borrowing</v>
      </c>
    </row>
    <row r="428" spans="1:28" hidden="1" x14ac:dyDescent="0.2">
      <c r="A428" s="14">
        <f t="shared" si="101"/>
        <v>2020</v>
      </c>
      <c r="B428" t="s">
        <v>6163</v>
      </c>
      <c r="C428" t="s">
        <v>3466</v>
      </c>
      <c r="D428" t="s">
        <v>3467</v>
      </c>
      <c r="E428" t="s">
        <v>11</v>
      </c>
      <c r="F428" t="s">
        <v>6189</v>
      </c>
      <c r="G428" s="106">
        <v>-64684.35</v>
      </c>
      <c r="H428" s="83">
        <v>-64684.35</v>
      </c>
      <c r="I428" s="83">
        <v>-64684.35</v>
      </c>
      <c r="J428" s="30"/>
      <c r="K428" s="30"/>
      <c r="L428" s="30"/>
      <c r="M428" s="30"/>
      <c r="N428" s="30"/>
      <c r="O428" s="30"/>
      <c r="P428" s="37"/>
      <c r="Q428" s="30">
        <f t="shared" si="111"/>
        <v>-64684.35</v>
      </c>
      <c r="R428" s="28">
        <f t="shared" si="110"/>
        <v>0</v>
      </c>
      <c r="S428" s="28">
        <f t="shared" si="112"/>
        <v>0</v>
      </c>
      <c r="T428" s="28">
        <f t="shared" si="102"/>
        <v>0</v>
      </c>
      <c r="U428" s="20" t="str">
        <f t="shared" si="100"/>
        <v>Closed - Forced Borrowing</v>
      </c>
      <c r="V428" s="27">
        <f t="shared" si="108"/>
        <v>-64684.35</v>
      </c>
      <c r="W428" s="30"/>
      <c r="X428" s="30"/>
      <c r="Y428" s="28">
        <f t="shared" si="103"/>
        <v>0</v>
      </c>
      <c r="Z428" s="28">
        <f>IFERROR(G428-SUM(V428:X428)-Y428,0)</f>
        <v>0</v>
      </c>
      <c r="AA428" s="28">
        <f t="shared" si="104"/>
        <v>0</v>
      </c>
      <c r="AB428" s="21" t="str">
        <f t="shared" si="105"/>
        <v>Closed - Forced Borrowing</v>
      </c>
    </row>
    <row r="429" spans="1:28" hidden="1" x14ac:dyDescent="0.2">
      <c r="A429" s="14">
        <f t="shared" si="101"/>
        <v>2020</v>
      </c>
      <c r="B429" t="s">
        <v>2511</v>
      </c>
      <c r="C429" t="s">
        <v>2006</v>
      </c>
      <c r="D429" t="s">
        <v>2007</v>
      </c>
      <c r="E429" t="s">
        <v>11</v>
      </c>
      <c r="F429" t="s">
        <v>2627</v>
      </c>
      <c r="G429" s="106">
        <v>-60000</v>
      </c>
      <c r="H429" s="83">
        <v>-60000</v>
      </c>
      <c r="I429" s="83">
        <v>-40000</v>
      </c>
      <c r="J429" s="83">
        <v>-20000</v>
      </c>
      <c r="K429" s="83"/>
      <c r="L429" s="83"/>
      <c r="M429" s="83"/>
      <c r="N429" s="83"/>
      <c r="O429" s="83">
        <v>0</v>
      </c>
      <c r="P429" s="84" t="s">
        <v>1257</v>
      </c>
      <c r="Q429" s="30">
        <f t="shared" si="111"/>
        <v>-60000</v>
      </c>
      <c r="R429" s="28">
        <f t="shared" si="110"/>
        <v>0</v>
      </c>
      <c r="S429" s="28">
        <f t="shared" si="112"/>
        <v>0</v>
      </c>
      <c r="T429" s="28" t="str">
        <f t="shared" si="102"/>
        <v/>
      </c>
      <c r="U429" s="20" t="str">
        <f t="shared" si="100"/>
        <v>Keep Active</v>
      </c>
      <c r="V429" s="27">
        <f t="shared" si="108"/>
        <v>-60000</v>
      </c>
      <c r="W429" s="30"/>
      <c r="X429" s="30"/>
      <c r="Y429" s="28">
        <f t="shared" si="103"/>
        <v>0</v>
      </c>
      <c r="Z429" s="28">
        <f>IFERROR(G429-SUM(V429:X429)-Y429,0)</f>
        <v>0</v>
      </c>
      <c r="AA429" s="28" t="str">
        <f t="shared" si="104"/>
        <v/>
      </c>
      <c r="AB429" s="21" t="str">
        <f t="shared" si="105"/>
        <v>Keep Active</v>
      </c>
    </row>
    <row r="430" spans="1:28" hidden="1" x14ac:dyDescent="0.2">
      <c r="A430" s="14">
        <f t="shared" si="101"/>
        <v>2020</v>
      </c>
      <c r="B430" t="s">
        <v>2554</v>
      </c>
      <c r="C430" t="s">
        <v>2155</v>
      </c>
      <c r="D430" t="s">
        <v>2156</v>
      </c>
      <c r="E430" t="s">
        <v>11</v>
      </c>
      <c r="F430" t="s">
        <v>2627</v>
      </c>
      <c r="G430" s="106">
        <v>-60000</v>
      </c>
      <c r="H430" s="83">
        <v>-60000</v>
      </c>
      <c r="I430" s="83">
        <v>-30000</v>
      </c>
      <c r="J430" s="83">
        <v>-30000</v>
      </c>
      <c r="K430" s="83"/>
      <c r="L430" s="83"/>
      <c r="M430" s="83"/>
      <c r="N430" s="83"/>
      <c r="O430" s="83">
        <v>0</v>
      </c>
      <c r="P430" s="84" t="s">
        <v>1257</v>
      </c>
      <c r="Q430" s="30">
        <f t="shared" si="111"/>
        <v>-60000</v>
      </c>
      <c r="R430" s="28">
        <f t="shared" si="110"/>
        <v>0</v>
      </c>
      <c r="S430" s="28">
        <f t="shared" si="112"/>
        <v>0</v>
      </c>
      <c r="T430" s="28" t="str">
        <f t="shared" si="102"/>
        <v/>
      </c>
      <c r="U430" s="20" t="str">
        <f t="shared" si="100"/>
        <v>Keep Active</v>
      </c>
      <c r="V430" s="27">
        <f t="shared" si="108"/>
        <v>-60000</v>
      </c>
      <c r="W430" s="30"/>
      <c r="X430" s="30"/>
      <c r="Y430" s="28">
        <f t="shared" si="103"/>
        <v>0</v>
      </c>
      <c r="Z430" s="28">
        <f>IFERROR(G430-SUM(V430:X430)-Y430,0)</f>
        <v>0</v>
      </c>
      <c r="AA430" s="28" t="str">
        <f t="shared" si="104"/>
        <v/>
      </c>
      <c r="AB430" s="21" t="str">
        <f t="shared" si="105"/>
        <v>Keep Active</v>
      </c>
    </row>
    <row r="431" spans="1:28" hidden="1" x14ac:dyDescent="0.2">
      <c r="A431" s="14">
        <f t="shared" si="101"/>
        <v>2020</v>
      </c>
      <c r="B431" t="s">
        <v>4119</v>
      </c>
      <c r="C431" t="s">
        <v>2165</v>
      </c>
      <c r="D431" t="s">
        <v>2166</v>
      </c>
      <c r="E431" t="s">
        <v>11</v>
      </c>
      <c r="F431" t="s">
        <v>2627</v>
      </c>
      <c r="G431" s="106">
        <v>-60000</v>
      </c>
      <c r="H431" s="83">
        <v>-60000</v>
      </c>
      <c r="I431" s="83"/>
      <c r="J431" s="83"/>
      <c r="K431" s="83"/>
      <c r="L431" s="83">
        <v>-30000</v>
      </c>
      <c r="M431" s="83">
        <v>-30000</v>
      </c>
      <c r="N431" s="83"/>
      <c r="O431" s="83">
        <v>0</v>
      </c>
      <c r="P431" s="84" t="s">
        <v>1257</v>
      </c>
      <c r="Q431" s="30">
        <f t="shared" si="111"/>
        <v>0</v>
      </c>
      <c r="R431" s="28">
        <f t="shared" si="110"/>
        <v>-60000</v>
      </c>
      <c r="S431" s="28">
        <f t="shared" si="112"/>
        <v>0</v>
      </c>
      <c r="T431" s="28" t="str">
        <f t="shared" si="102"/>
        <v/>
      </c>
      <c r="U431" s="20" t="str">
        <f t="shared" si="100"/>
        <v>Keep Active</v>
      </c>
      <c r="V431" s="27">
        <f t="shared" si="108"/>
        <v>0</v>
      </c>
      <c r="W431" s="30"/>
      <c r="X431" s="30"/>
      <c r="Y431" s="28">
        <f t="shared" si="103"/>
        <v>-60000</v>
      </c>
      <c r="Z431" s="28">
        <f>IFERROR(H431-SUM(V431:X431)-Y431,0)</f>
        <v>0</v>
      </c>
      <c r="AA431" s="28" t="str">
        <f t="shared" si="104"/>
        <v/>
      </c>
      <c r="AB431" s="21" t="str">
        <f t="shared" si="105"/>
        <v>Keep Active</v>
      </c>
    </row>
    <row r="432" spans="1:28" hidden="1" x14ac:dyDescent="0.2">
      <c r="A432" s="14">
        <f t="shared" si="101"/>
        <v>2020</v>
      </c>
      <c r="B432" t="s">
        <v>2567</v>
      </c>
      <c r="C432" t="s">
        <v>2232</v>
      </c>
      <c r="D432" t="s">
        <v>2233</v>
      </c>
      <c r="E432" t="s">
        <v>11</v>
      </c>
      <c r="F432" t="s">
        <v>2627</v>
      </c>
      <c r="G432" s="106">
        <v>-60000</v>
      </c>
      <c r="H432" s="83">
        <v>-60000</v>
      </c>
      <c r="I432" s="83"/>
      <c r="J432" s="83">
        <v>-30000</v>
      </c>
      <c r="K432" s="83">
        <v>-30000</v>
      </c>
      <c r="L432" s="83"/>
      <c r="M432" s="83"/>
      <c r="N432" s="83"/>
      <c r="O432" s="83">
        <v>0</v>
      </c>
      <c r="P432" s="84" t="s">
        <v>1257</v>
      </c>
      <c r="Q432" s="30">
        <f t="shared" si="111"/>
        <v>-60000</v>
      </c>
      <c r="R432" s="28">
        <f t="shared" si="110"/>
        <v>0</v>
      </c>
      <c r="S432" s="28">
        <f t="shared" si="112"/>
        <v>0</v>
      </c>
      <c r="T432" s="28" t="str">
        <f t="shared" si="102"/>
        <v/>
      </c>
      <c r="U432" s="20" t="str">
        <f t="shared" si="100"/>
        <v>Keep Active</v>
      </c>
      <c r="V432" s="27">
        <f t="shared" si="108"/>
        <v>-60000</v>
      </c>
      <c r="W432" s="30"/>
      <c r="X432" s="30"/>
      <c r="Y432" s="28">
        <f t="shared" si="103"/>
        <v>0</v>
      </c>
      <c r="Z432" s="28">
        <f>IFERROR(G432-SUM(V432:X432)-Y432,0)</f>
        <v>0</v>
      </c>
      <c r="AA432" s="28" t="str">
        <f t="shared" si="104"/>
        <v/>
      </c>
      <c r="AB432" s="21" t="str">
        <f t="shared" si="105"/>
        <v>Keep Active</v>
      </c>
    </row>
    <row r="433" spans="1:28" hidden="1" x14ac:dyDescent="0.2">
      <c r="A433" s="14">
        <f t="shared" si="101"/>
        <v>2020</v>
      </c>
      <c r="B433" t="s">
        <v>2577</v>
      </c>
      <c r="C433" t="s">
        <v>2266</v>
      </c>
      <c r="D433" t="s">
        <v>2267</v>
      </c>
      <c r="E433" t="s">
        <v>11</v>
      </c>
      <c r="F433" t="s">
        <v>2627</v>
      </c>
      <c r="G433" s="106">
        <v>-60000</v>
      </c>
      <c r="H433" s="83">
        <v>-60000</v>
      </c>
      <c r="I433" s="83"/>
      <c r="J433" s="83">
        <v>-60000</v>
      </c>
      <c r="K433" s="83"/>
      <c r="L433" s="83"/>
      <c r="M433" s="83"/>
      <c r="N433" s="83"/>
      <c r="O433" s="83">
        <v>0</v>
      </c>
      <c r="P433" s="84" t="s">
        <v>1257</v>
      </c>
      <c r="Q433" s="30">
        <f t="shared" si="111"/>
        <v>-60000</v>
      </c>
      <c r="R433" s="28">
        <f t="shared" si="110"/>
        <v>0</v>
      </c>
      <c r="S433" s="28">
        <f t="shared" si="112"/>
        <v>0</v>
      </c>
      <c r="T433" s="28" t="str">
        <f t="shared" si="102"/>
        <v/>
      </c>
      <c r="U433" s="20" t="str">
        <f t="shared" si="100"/>
        <v>Keep Active</v>
      </c>
      <c r="V433" s="27">
        <f t="shared" si="108"/>
        <v>-60000</v>
      </c>
      <c r="W433" s="30"/>
      <c r="X433" s="30"/>
      <c r="Y433" s="28">
        <f t="shared" si="103"/>
        <v>0</v>
      </c>
      <c r="Z433" s="28">
        <f>IFERROR(G433-SUM(V433:X433)-Y433,0)</f>
        <v>0</v>
      </c>
      <c r="AA433" s="28" t="str">
        <f t="shared" si="104"/>
        <v/>
      </c>
      <c r="AB433" s="21" t="str">
        <f t="shared" si="105"/>
        <v>Keep Active</v>
      </c>
    </row>
    <row r="434" spans="1:28" hidden="1" x14ac:dyDescent="0.2">
      <c r="A434" s="14">
        <f t="shared" si="101"/>
        <v>2020</v>
      </c>
      <c r="B434" t="s">
        <v>3930</v>
      </c>
      <c r="C434" t="s">
        <v>84</v>
      </c>
      <c r="D434" t="s">
        <v>928</v>
      </c>
      <c r="E434" t="s">
        <v>11</v>
      </c>
      <c r="F434" t="s">
        <v>2627</v>
      </c>
      <c r="G434" s="106">
        <v>-60000</v>
      </c>
      <c r="H434" s="83">
        <v>0</v>
      </c>
      <c r="I434" s="83"/>
      <c r="J434" s="83"/>
      <c r="K434" s="83"/>
      <c r="L434" s="83"/>
      <c r="M434" s="83"/>
      <c r="N434" s="83"/>
      <c r="O434" s="83">
        <v>-60000</v>
      </c>
      <c r="P434" s="84">
        <v>-2000000</v>
      </c>
      <c r="Q434" s="30">
        <f t="shared" si="111"/>
        <v>0</v>
      </c>
      <c r="R434" s="28">
        <f t="shared" si="110"/>
        <v>0</v>
      </c>
      <c r="S434" s="28">
        <f t="shared" si="112"/>
        <v>-60000</v>
      </c>
      <c r="T434" s="28">
        <f t="shared" si="102"/>
        <v>-2000000</v>
      </c>
      <c r="U434" s="20" t="str">
        <f t="shared" si="100"/>
        <v>Keep Active</v>
      </c>
      <c r="V434" s="27">
        <f t="shared" si="108"/>
        <v>0</v>
      </c>
      <c r="W434" s="30"/>
      <c r="X434" s="30"/>
      <c r="Y434" s="28">
        <f t="shared" si="103"/>
        <v>0</v>
      </c>
      <c r="Z434" s="28">
        <f>IFERROR(H434-SUM(V434:X434)-Y434,0)</f>
        <v>0</v>
      </c>
      <c r="AA434" s="28">
        <f t="shared" si="104"/>
        <v>-2000000</v>
      </c>
      <c r="AB434" s="21" t="str">
        <f t="shared" si="105"/>
        <v>Keep Active</v>
      </c>
    </row>
    <row r="435" spans="1:28" hidden="1" x14ac:dyDescent="0.2">
      <c r="A435" s="14">
        <f t="shared" si="101"/>
        <v>2020</v>
      </c>
      <c r="B435" t="s">
        <v>6011</v>
      </c>
      <c r="C435" t="s">
        <v>2177</v>
      </c>
      <c r="D435" t="s">
        <v>2178</v>
      </c>
      <c r="E435" t="s">
        <v>11</v>
      </c>
      <c r="F435" t="s">
        <v>1185</v>
      </c>
      <c r="G435" s="106">
        <v>-59300</v>
      </c>
      <c r="H435" s="83">
        <v>-59300</v>
      </c>
      <c r="I435" s="83">
        <v>-59300</v>
      </c>
      <c r="J435" s="83"/>
      <c r="K435" s="83"/>
      <c r="L435" s="83"/>
      <c r="M435" s="83"/>
      <c r="N435" s="83"/>
      <c r="O435" s="83">
        <v>0</v>
      </c>
      <c r="P435" s="84">
        <v>-59300</v>
      </c>
      <c r="Q435" s="30">
        <f t="shared" si="111"/>
        <v>-59300</v>
      </c>
      <c r="R435" s="28">
        <f t="shared" si="110"/>
        <v>0</v>
      </c>
      <c r="S435" s="28">
        <f t="shared" si="112"/>
        <v>0</v>
      </c>
      <c r="T435" s="28">
        <f t="shared" si="102"/>
        <v>-59300</v>
      </c>
      <c r="U435" s="20" t="str">
        <f t="shared" si="100"/>
        <v>Close Project</v>
      </c>
      <c r="V435" s="27">
        <f t="shared" si="108"/>
        <v>-59300</v>
      </c>
      <c r="W435" s="30"/>
      <c r="X435" s="30"/>
      <c r="Y435" s="28">
        <f t="shared" si="103"/>
        <v>0</v>
      </c>
      <c r="Z435" s="28">
        <f t="shared" ref="Z435:Z446" si="113">IFERROR(G435-SUM(V435:X435)-Y435,0)</f>
        <v>0</v>
      </c>
      <c r="AA435" s="28">
        <f t="shared" si="104"/>
        <v>-59300</v>
      </c>
      <c r="AB435" s="21" t="str">
        <f t="shared" si="105"/>
        <v>Close Project</v>
      </c>
    </row>
    <row r="436" spans="1:28" hidden="1" x14ac:dyDescent="0.2">
      <c r="A436" s="14">
        <f t="shared" si="101"/>
        <v>2020</v>
      </c>
      <c r="B436" t="s">
        <v>4849</v>
      </c>
      <c r="C436" t="s">
        <v>128</v>
      </c>
      <c r="D436" t="s">
        <v>924</v>
      </c>
      <c r="E436" t="s">
        <v>11</v>
      </c>
      <c r="F436" t="s">
        <v>2627</v>
      </c>
      <c r="G436" s="106">
        <v>-57900</v>
      </c>
      <c r="H436" s="83">
        <v>-57900</v>
      </c>
      <c r="I436" s="83">
        <v>-57900</v>
      </c>
      <c r="J436" s="83"/>
      <c r="K436" s="83"/>
      <c r="L436" s="83"/>
      <c r="M436" s="83"/>
      <c r="N436" s="83"/>
      <c r="O436" s="83">
        <v>0</v>
      </c>
      <c r="P436" s="84" t="s">
        <v>1257</v>
      </c>
      <c r="Q436" s="30">
        <f t="shared" si="111"/>
        <v>-57900</v>
      </c>
      <c r="R436" s="28">
        <f t="shared" si="110"/>
        <v>0</v>
      </c>
      <c r="S436" s="28">
        <f t="shared" si="112"/>
        <v>0</v>
      </c>
      <c r="T436" s="28" t="str">
        <f t="shared" si="102"/>
        <v/>
      </c>
      <c r="U436" s="20" t="str">
        <f t="shared" si="100"/>
        <v>Keep Active</v>
      </c>
      <c r="V436" s="27">
        <f t="shared" si="108"/>
        <v>-57900</v>
      </c>
      <c r="W436" s="30"/>
      <c r="X436" s="30"/>
      <c r="Y436" s="28">
        <f t="shared" si="103"/>
        <v>0</v>
      </c>
      <c r="Z436" s="28">
        <f t="shared" si="113"/>
        <v>0</v>
      </c>
      <c r="AA436" s="28" t="str">
        <f t="shared" si="104"/>
        <v/>
      </c>
      <c r="AB436" s="21" t="str">
        <f t="shared" si="105"/>
        <v>Keep Active</v>
      </c>
    </row>
    <row r="437" spans="1:28" hidden="1" x14ac:dyDescent="0.2">
      <c r="A437" s="14">
        <f t="shared" si="101"/>
        <v>2020</v>
      </c>
      <c r="B437" t="s">
        <v>2493</v>
      </c>
      <c r="C437" t="s">
        <v>230</v>
      </c>
      <c r="D437" t="s">
        <v>1884</v>
      </c>
      <c r="E437" t="s">
        <v>11</v>
      </c>
      <c r="F437" t="s">
        <v>2627</v>
      </c>
      <c r="G437" s="106">
        <v>-55000</v>
      </c>
      <c r="H437" s="83">
        <v>-55000</v>
      </c>
      <c r="I437" s="83">
        <v>-35000</v>
      </c>
      <c r="J437" s="83">
        <v>-15000</v>
      </c>
      <c r="K437" s="83">
        <v>-5000</v>
      </c>
      <c r="L437" s="83"/>
      <c r="M437" s="83"/>
      <c r="N437" s="83"/>
      <c r="O437" s="83">
        <v>0</v>
      </c>
      <c r="P437" s="84" t="s">
        <v>1257</v>
      </c>
      <c r="Q437" s="30">
        <f t="shared" si="111"/>
        <v>-55000</v>
      </c>
      <c r="R437" s="28">
        <f t="shared" si="110"/>
        <v>0</v>
      </c>
      <c r="S437" s="28">
        <f t="shared" si="112"/>
        <v>0</v>
      </c>
      <c r="T437" s="28" t="str">
        <f t="shared" si="102"/>
        <v/>
      </c>
      <c r="U437" s="20" t="str">
        <f t="shared" si="100"/>
        <v>Keep Active</v>
      </c>
      <c r="V437" s="27">
        <f t="shared" si="108"/>
        <v>-55000</v>
      </c>
      <c r="W437" s="30"/>
      <c r="X437" s="30"/>
      <c r="Y437" s="28">
        <f t="shared" si="103"/>
        <v>0</v>
      </c>
      <c r="Z437" s="28">
        <f t="shared" si="113"/>
        <v>0</v>
      </c>
      <c r="AA437" s="28" t="str">
        <f t="shared" si="104"/>
        <v/>
      </c>
      <c r="AB437" s="21" t="str">
        <f t="shared" si="105"/>
        <v>Keep Active</v>
      </c>
    </row>
    <row r="438" spans="1:28" hidden="1" x14ac:dyDescent="0.2">
      <c r="A438" s="14">
        <f t="shared" si="101"/>
        <v>2020</v>
      </c>
      <c r="B438" t="s">
        <v>5786</v>
      </c>
      <c r="C438" t="s">
        <v>2240</v>
      </c>
      <c r="D438" t="s">
        <v>2241</v>
      </c>
      <c r="E438" t="s">
        <v>11</v>
      </c>
      <c r="F438" t="s">
        <v>2627</v>
      </c>
      <c r="G438" s="106">
        <v>-55000</v>
      </c>
      <c r="H438" s="83">
        <v>-55000</v>
      </c>
      <c r="I438" s="83"/>
      <c r="J438" s="83"/>
      <c r="K438" s="83"/>
      <c r="L438" s="83">
        <v>-25000</v>
      </c>
      <c r="M438" s="83">
        <v>-30000</v>
      </c>
      <c r="N438" s="83"/>
      <c r="O438" s="83">
        <v>0</v>
      </c>
      <c r="P438" s="84" t="s">
        <v>1257</v>
      </c>
      <c r="Q438" s="30">
        <f t="shared" si="111"/>
        <v>0</v>
      </c>
      <c r="R438" s="28">
        <f t="shared" si="110"/>
        <v>-55000</v>
      </c>
      <c r="S438" s="28">
        <f t="shared" si="112"/>
        <v>0</v>
      </c>
      <c r="T438" s="28" t="str">
        <f t="shared" si="102"/>
        <v/>
      </c>
      <c r="U438" s="20" t="str">
        <f t="shared" si="100"/>
        <v>Keep Active</v>
      </c>
      <c r="V438" s="27">
        <f t="shared" si="108"/>
        <v>0</v>
      </c>
      <c r="W438" s="30"/>
      <c r="X438" s="30"/>
      <c r="Y438" s="28">
        <f t="shared" si="103"/>
        <v>-55000</v>
      </c>
      <c r="Z438" s="28">
        <f t="shared" si="113"/>
        <v>0</v>
      </c>
      <c r="AA438" s="28" t="str">
        <f t="shared" si="104"/>
        <v/>
      </c>
      <c r="AB438" s="21" t="str">
        <f t="shared" si="105"/>
        <v>Keep Active</v>
      </c>
    </row>
    <row r="439" spans="1:28" hidden="1" x14ac:dyDescent="0.2">
      <c r="A439" s="14">
        <f t="shared" si="101"/>
        <v>2020</v>
      </c>
      <c r="B439" t="s">
        <v>2572</v>
      </c>
      <c r="C439" t="s">
        <v>2256</v>
      </c>
      <c r="D439" t="s">
        <v>2257</v>
      </c>
      <c r="E439" t="s">
        <v>11</v>
      </c>
      <c r="F439" t="s">
        <v>2627</v>
      </c>
      <c r="G439" s="106">
        <v>-55000</v>
      </c>
      <c r="H439" s="83">
        <v>-55000</v>
      </c>
      <c r="I439" s="83"/>
      <c r="J439" s="83">
        <v>-40000</v>
      </c>
      <c r="K439" s="83">
        <v>-15000</v>
      </c>
      <c r="L439" s="83"/>
      <c r="M439" s="83"/>
      <c r="N439" s="83"/>
      <c r="O439" s="83">
        <v>0</v>
      </c>
      <c r="P439" s="84" t="s">
        <v>1257</v>
      </c>
      <c r="Q439" s="30">
        <f t="shared" si="111"/>
        <v>-55000</v>
      </c>
      <c r="R439" s="28">
        <f t="shared" si="110"/>
        <v>0</v>
      </c>
      <c r="S439" s="28">
        <f t="shared" si="112"/>
        <v>0</v>
      </c>
      <c r="T439" s="28" t="str">
        <f t="shared" si="102"/>
        <v/>
      </c>
      <c r="U439" s="20" t="str">
        <f t="shared" si="100"/>
        <v>Keep Active</v>
      </c>
      <c r="V439" s="27">
        <f t="shared" si="108"/>
        <v>-55000</v>
      </c>
      <c r="W439" s="30"/>
      <c r="X439" s="30"/>
      <c r="Y439" s="28">
        <f t="shared" si="103"/>
        <v>0</v>
      </c>
      <c r="Z439" s="28">
        <f t="shared" si="113"/>
        <v>0</v>
      </c>
      <c r="AA439" s="28" t="str">
        <f t="shared" si="104"/>
        <v/>
      </c>
      <c r="AB439" s="21" t="str">
        <f t="shared" si="105"/>
        <v>Keep Active</v>
      </c>
    </row>
    <row r="440" spans="1:28" hidden="1" x14ac:dyDescent="0.2">
      <c r="A440" s="14">
        <f t="shared" si="101"/>
        <v>2020</v>
      </c>
      <c r="B440" t="s">
        <v>5974</v>
      </c>
      <c r="C440" t="s">
        <v>2308</v>
      </c>
      <c r="D440" t="s">
        <v>2309</v>
      </c>
      <c r="E440" t="s">
        <v>11</v>
      </c>
      <c r="F440" t="s">
        <v>2627</v>
      </c>
      <c r="G440" s="106">
        <v>-55000</v>
      </c>
      <c r="H440" s="83">
        <v>-55000</v>
      </c>
      <c r="I440" s="83"/>
      <c r="J440" s="83"/>
      <c r="K440" s="83"/>
      <c r="L440" s="83">
        <v>-25000</v>
      </c>
      <c r="M440" s="83">
        <v>-30000</v>
      </c>
      <c r="N440" s="83"/>
      <c r="O440" s="83">
        <v>0</v>
      </c>
      <c r="P440" s="84" t="s">
        <v>1257</v>
      </c>
      <c r="Q440" s="30">
        <f t="shared" si="111"/>
        <v>0</v>
      </c>
      <c r="R440" s="28">
        <f t="shared" si="110"/>
        <v>-55000</v>
      </c>
      <c r="S440" s="28">
        <f t="shared" si="112"/>
        <v>0</v>
      </c>
      <c r="T440" s="28" t="str">
        <f t="shared" si="102"/>
        <v/>
      </c>
      <c r="U440" s="20" t="str">
        <f t="shared" si="100"/>
        <v>Keep Active</v>
      </c>
      <c r="V440" s="27">
        <f t="shared" si="108"/>
        <v>0</v>
      </c>
      <c r="W440" s="30"/>
      <c r="X440" s="30"/>
      <c r="Y440" s="28">
        <f t="shared" si="103"/>
        <v>-55000</v>
      </c>
      <c r="Z440" s="28">
        <f t="shared" si="113"/>
        <v>0</v>
      </c>
      <c r="AA440" s="28" t="str">
        <f t="shared" si="104"/>
        <v/>
      </c>
      <c r="AB440" s="21" t="str">
        <f t="shared" si="105"/>
        <v>Keep Active</v>
      </c>
    </row>
    <row r="441" spans="1:28" hidden="1" x14ac:dyDescent="0.2">
      <c r="A441" s="14">
        <f t="shared" si="101"/>
        <v>2020</v>
      </c>
      <c r="B441" t="s">
        <v>5982</v>
      </c>
      <c r="C441" t="s">
        <v>2479</v>
      </c>
      <c r="D441" t="s">
        <v>2480</v>
      </c>
      <c r="E441" t="s">
        <v>11</v>
      </c>
      <c r="F441" t="s">
        <v>2627</v>
      </c>
      <c r="G441" s="106">
        <v>-55000</v>
      </c>
      <c r="H441" s="83">
        <v>-55000</v>
      </c>
      <c r="I441" s="83">
        <v>-55000</v>
      </c>
      <c r="J441" s="83"/>
      <c r="K441" s="83"/>
      <c r="L441" s="83"/>
      <c r="M441" s="83"/>
      <c r="N441" s="83"/>
      <c r="O441" s="83">
        <v>0</v>
      </c>
      <c r="P441" s="84" t="s">
        <v>1257</v>
      </c>
      <c r="Q441" s="30">
        <f t="shared" si="111"/>
        <v>-55000</v>
      </c>
      <c r="R441" s="28">
        <f t="shared" si="110"/>
        <v>0</v>
      </c>
      <c r="S441" s="28">
        <f t="shared" si="112"/>
        <v>0</v>
      </c>
      <c r="T441" s="28" t="str">
        <f t="shared" si="102"/>
        <v/>
      </c>
      <c r="U441" s="20" t="str">
        <f t="shared" si="100"/>
        <v>Keep Active</v>
      </c>
      <c r="V441" s="27">
        <f t="shared" si="108"/>
        <v>-55000</v>
      </c>
      <c r="W441" s="30"/>
      <c r="X441" s="30"/>
      <c r="Y441" s="28">
        <f t="shared" si="103"/>
        <v>0</v>
      </c>
      <c r="Z441" s="28">
        <f t="shared" si="113"/>
        <v>0</v>
      </c>
      <c r="AA441" s="28" t="str">
        <f t="shared" si="104"/>
        <v/>
      </c>
      <c r="AB441" s="21" t="str">
        <f t="shared" si="105"/>
        <v>Keep Active</v>
      </c>
    </row>
    <row r="442" spans="1:28" hidden="1" x14ac:dyDescent="0.2">
      <c r="A442" s="14">
        <f t="shared" si="101"/>
        <v>2020</v>
      </c>
      <c r="B442" t="s">
        <v>1296</v>
      </c>
      <c r="C442" t="s">
        <v>174</v>
      </c>
      <c r="D442" t="s">
        <v>825</v>
      </c>
      <c r="E442" t="s">
        <v>11</v>
      </c>
      <c r="F442" t="s">
        <v>2627</v>
      </c>
      <c r="G442" s="106">
        <v>-53970.79</v>
      </c>
      <c r="H442" s="83">
        <v>-53970.79</v>
      </c>
      <c r="I442" s="83"/>
      <c r="J442" s="151">
        <v>-53970.79</v>
      </c>
      <c r="K442" s="153"/>
      <c r="L442" s="83"/>
      <c r="M442" s="83"/>
      <c r="N442" s="83"/>
      <c r="O442" s="83">
        <v>0</v>
      </c>
      <c r="P442" s="84" t="s">
        <v>1257</v>
      </c>
      <c r="Q442" s="30">
        <f t="shared" si="111"/>
        <v>-53970.79</v>
      </c>
      <c r="R442" s="28">
        <f t="shared" si="110"/>
        <v>0</v>
      </c>
      <c r="S442" s="28">
        <f t="shared" si="112"/>
        <v>0</v>
      </c>
      <c r="T442" s="28" t="str">
        <f t="shared" si="102"/>
        <v/>
      </c>
      <c r="U442" s="20" t="str">
        <f t="shared" si="100"/>
        <v>Keep Active</v>
      </c>
      <c r="V442" s="27">
        <f t="shared" si="108"/>
        <v>-53970.79</v>
      </c>
      <c r="W442" s="30"/>
      <c r="X442" s="30"/>
      <c r="Y442" s="28">
        <f t="shared" si="103"/>
        <v>0</v>
      </c>
      <c r="Z442" s="28">
        <f t="shared" si="113"/>
        <v>0</v>
      </c>
      <c r="AA442" s="28" t="str">
        <f t="shared" si="104"/>
        <v/>
      </c>
      <c r="AB442" s="21" t="str">
        <f t="shared" si="105"/>
        <v>Keep Active</v>
      </c>
    </row>
    <row r="443" spans="1:28" hidden="1" x14ac:dyDescent="0.2">
      <c r="A443" s="14">
        <f t="shared" si="101"/>
        <v>2020</v>
      </c>
      <c r="B443" t="s">
        <v>4571</v>
      </c>
      <c r="C443" t="s">
        <v>180</v>
      </c>
      <c r="D443" t="s">
        <v>833</v>
      </c>
      <c r="E443" t="s">
        <v>11</v>
      </c>
      <c r="F443" t="s">
        <v>2627</v>
      </c>
      <c r="G443" s="106">
        <v>-53503.07</v>
      </c>
      <c r="H443" s="83">
        <v>-53503.07</v>
      </c>
      <c r="I443" s="83"/>
      <c r="J443" s="83">
        <v>-53503.07</v>
      </c>
      <c r="K443" s="83"/>
      <c r="L443" s="83"/>
      <c r="M443" s="83"/>
      <c r="N443" s="83"/>
      <c r="O443" s="83">
        <v>0</v>
      </c>
      <c r="P443" s="84" t="s">
        <v>1257</v>
      </c>
      <c r="Q443" s="30">
        <f t="shared" si="111"/>
        <v>-53503.07</v>
      </c>
      <c r="R443" s="28">
        <f t="shared" si="110"/>
        <v>0</v>
      </c>
      <c r="S443" s="28">
        <f t="shared" si="112"/>
        <v>0</v>
      </c>
      <c r="T443" s="28" t="str">
        <f t="shared" si="102"/>
        <v/>
      </c>
      <c r="U443" s="20" t="str">
        <f t="shared" si="100"/>
        <v>Keep Active</v>
      </c>
      <c r="V443" s="27">
        <f t="shared" si="108"/>
        <v>-53503.07</v>
      </c>
      <c r="W443" s="30"/>
      <c r="X443" s="30"/>
      <c r="Y443" s="28">
        <f t="shared" si="103"/>
        <v>0</v>
      </c>
      <c r="Z443" s="28">
        <f t="shared" si="113"/>
        <v>0</v>
      </c>
      <c r="AA443" s="28" t="str">
        <f t="shared" si="104"/>
        <v/>
      </c>
      <c r="AB443" s="21" t="str">
        <f t="shared" si="105"/>
        <v>Keep Active</v>
      </c>
    </row>
    <row r="444" spans="1:28" hidden="1" x14ac:dyDescent="0.2">
      <c r="A444" s="14">
        <f t="shared" si="101"/>
        <v>2020</v>
      </c>
      <c r="B444" t="s">
        <v>2693</v>
      </c>
      <c r="C444" t="s">
        <v>49</v>
      </c>
      <c r="D444" t="s">
        <v>670</v>
      </c>
      <c r="E444" t="s">
        <v>11</v>
      </c>
      <c r="F444" t="s">
        <v>2627</v>
      </c>
      <c r="G444" s="106">
        <v>-53000</v>
      </c>
      <c r="H444" s="83">
        <v>-53000</v>
      </c>
      <c r="I444" s="83"/>
      <c r="J444" s="83"/>
      <c r="K444" s="83"/>
      <c r="L444" s="83"/>
      <c r="M444" s="83"/>
      <c r="N444" s="83">
        <v>-53000</v>
      </c>
      <c r="O444" s="83">
        <v>0</v>
      </c>
      <c r="P444" s="84" t="s">
        <v>1257</v>
      </c>
      <c r="Q444" s="30">
        <f t="shared" si="111"/>
        <v>0</v>
      </c>
      <c r="R444" s="28">
        <f t="shared" si="110"/>
        <v>-53000</v>
      </c>
      <c r="S444" s="28">
        <f t="shared" si="112"/>
        <v>0</v>
      </c>
      <c r="T444" s="28" t="str">
        <f t="shared" si="102"/>
        <v/>
      </c>
      <c r="U444" s="20" t="str">
        <f t="shared" si="100"/>
        <v>Keep Active</v>
      </c>
      <c r="V444" s="27">
        <f t="shared" si="108"/>
        <v>0</v>
      </c>
      <c r="W444" s="30"/>
      <c r="X444" s="30"/>
      <c r="Y444" s="28">
        <f t="shared" si="103"/>
        <v>-53000</v>
      </c>
      <c r="Z444" s="28">
        <f t="shared" si="113"/>
        <v>0</v>
      </c>
      <c r="AA444" s="28" t="str">
        <f t="shared" si="104"/>
        <v/>
      </c>
      <c r="AB444" s="21" t="str">
        <f t="shared" si="105"/>
        <v>Keep Active</v>
      </c>
    </row>
    <row r="445" spans="1:28" hidden="1" x14ac:dyDescent="0.2">
      <c r="A445" s="14">
        <f t="shared" si="101"/>
        <v>2020</v>
      </c>
      <c r="B445" t="s">
        <v>1297</v>
      </c>
      <c r="C445" t="s">
        <v>495</v>
      </c>
      <c r="D445" t="s">
        <v>827</v>
      </c>
      <c r="E445" t="s">
        <v>11</v>
      </c>
      <c r="F445" t="s">
        <v>2627</v>
      </c>
      <c r="G445" s="106">
        <v>-50803</v>
      </c>
      <c r="H445" s="83">
        <v>-50803</v>
      </c>
      <c r="I445" s="83"/>
      <c r="J445" s="83">
        <v>-50803</v>
      </c>
      <c r="K445" s="83"/>
      <c r="L445" s="83"/>
      <c r="M445" s="83"/>
      <c r="N445" s="83"/>
      <c r="O445" s="83">
        <v>0</v>
      </c>
      <c r="P445" s="84" t="s">
        <v>1257</v>
      </c>
      <c r="Q445" s="30">
        <f t="shared" si="111"/>
        <v>-50803</v>
      </c>
      <c r="R445" s="28">
        <f t="shared" si="110"/>
        <v>0</v>
      </c>
      <c r="S445" s="28">
        <f t="shared" si="112"/>
        <v>0</v>
      </c>
      <c r="T445" s="28" t="str">
        <f t="shared" si="102"/>
        <v/>
      </c>
      <c r="U445" s="20" t="str">
        <f t="shared" si="100"/>
        <v>Keep Active</v>
      </c>
      <c r="V445" s="27">
        <f t="shared" si="108"/>
        <v>-50803</v>
      </c>
      <c r="W445" s="30"/>
      <c r="X445" s="30"/>
      <c r="Y445" s="28">
        <f t="shared" si="103"/>
        <v>0</v>
      </c>
      <c r="Z445" s="28">
        <f t="shared" si="113"/>
        <v>0</v>
      </c>
      <c r="AA445" s="28" t="str">
        <f t="shared" si="104"/>
        <v/>
      </c>
      <c r="AB445" s="21" t="str">
        <f t="shared" si="105"/>
        <v>Keep Active</v>
      </c>
    </row>
    <row r="446" spans="1:28" hidden="1" x14ac:dyDescent="0.2">
      <c r="A446" s="14">
        <f t="shared" si="101"/>
        <v>2020</v>
      </c>
      <c r="B446" t="s">
        <v>3202</v>
      </c>
      <c r="C446" t="s">
        <v>1920</v>
      </c>
      <c r="D446" t="s">
        <v>1921</v>
      </c>
      <c r="E446" t="s">
        <v>11</v>
      </c>
      <c r="F446" t="s">
        <v>2627</v>
      </c>
      <c r="G446" s="106">
        <v>-50000</v>
      </c>
      <c r="H446" s="83">
        <v>-50000</v>
      </c>
      <c r="I446" s="83">
        <v>-50000</v>
      </c>
      <c r="J446" s="83"/>
      <c r="K446" s="83"/>
      <c r="L446" s="83"/>
      <c r="M446" s="83"/>
      <c r="N446" s="83"/>
      <c r="O446" s="83">
        <v>0</v>
      </c>
      <c r="P446" s="84" t="s">
        <v>1257</v>
      </c>
      <c r="Q446" s="30">
        <f t="shared" si="111"/>
        <v>-50000</v>
      </c>
      <c r="R446" s="28">
        <f t="shared" si="110"/>
        <v>0</v>
      </c>
      <c r="S446" s="28">
        <f t="shared" si="112"/>
        <v>0</v>
      </c>
      <c r="T446" s="28" t="str">
        <f t="shared" si="102"/>
        <v/>
      </c>
      <c r="U446" s="20" t="str">
        <f t="shared" si="100"/>
        <v>Keep Active</v>
      </c>
      <c r="V446" s="27">
        <f t="shared" si="108"/>
        <v>-50000</v>
      </c>
      <c r="W446" s="30"/>
      <c r="X446" s="30"/>
      <c r="Y446" s="28">
        <f t="shared" si="103"/>
        <v>0</v>
      </c>
      <c r="Z446" s="28">
        <f t="shared" si="113"/>
        <v>0</v>
      </c>
      <c r="AA446" s="28" t="str">
        <f t="shared" si="104"/>
        <v/>
      </c>
      <c r="AB446" s="21" t="str">
        <f t="shared" si="105"/>
        <v>Keep Active</v>
      </c>
    </row>
    <row r="447" spans="1:28" hidden="1" x14ac:dyDescent="0.2">
      <c r="A447" s="14">
        <f t="shared" si="101"/>
        <v>2020</v>
      </c>
      <c r="B447" t="s">
        <v>2535</v>
      </c>
      <c r="C447" t="s">
        <v>2112</v>
      </c>
      <c r="D447" t="s">
        <v>2113</v>
      </c>
      <c r="E447" t="s">
        <v>11</v>
      </c>
      <c r="F447" t="s">
        <v>2627</v>
      </c>
      <c r="G447" s="106">
        <v>-50000</v>
      </c>
      <c r="H447" s="83">
        <v>-50000</v>
      </c>
      <c r="I447" s="83"/>
      <c r="J447" s="83">
        <v>-50000</v>
      </c>
      <c r="K447" s="83"/>
      <c r="L447" s="83"/>
      <c r="M447" s="83"/>
      <c r="N447" s="83"/>
      <c r="O447" s="83">
        <v>0</v>
      </c>
      <c r="P447" s="84" t="s">
        <v>1257</v>
      </c>
      <c r="Q447" s="30">
        <f t="shared" si="111"/>
        <v>-50000</v>
      </c>
      <c r="R447" s="28">
        <f t="shared" si="110"/>
        <v>0</v>
      </c>
      <c r="S447" s="28">
        <f t="shared" si="112"/>
        <v>0</v>
      </c>
      <c r="T447" s="28" t="str">
        <f t="shared" si="102"/>
        <v/>
      </c>
      <c r="U447" s="20" t="str">
        <f t="shared" si="100"/>
        <v>Keep Active</v>
      </c>
      <c r="V447" s="27">
        <f t="shared" si="108"/>
        <v>-50000</v>
      </c>
      <c r="W447" s="30"/>
      <c r="X447" s="30"/>
      <c r="Y447" s="28">
        <f t="shared" si="103"/>
        <v>0</v>
      </c>
      <c r="Z447" s="28">
        <f>IFERROR(H447-SUM(V447:X447)-Y447,0)</f>
        <v>0</v>
      </c>
      <c r="AA447" s="28" t="str">
        <f t="shared" si="104"/>
        <v/>
      </c>
      <c r="AB447" s="21" t="str">
        <f t="shared" si="105"/>
        <v>Keep Active</v>
      </c>
    </row>
    <row r="448" spans="1:28" hidden="1" x14ac:dyDescent="0.2">
      <c r="A448" s="14">
        <f t="shared" si="101"/>
        <v>2020</v>
      </c>
      <c r="B448" t="s">
        <v>2568</v>
      </c>
      <c r="C448" t="s">
        <v>2236</v>
      </c>
      <c r="D448" t="s">
        <v>2237</v>
      </c>
      <c r="E448" t="s">
        <v>11</v>
      </c>
      <c r="F448" t="s">
        <v>2627</v>
      </c>
      <c r="G448" s="106">
        <v>-50000</v>
      </c>
      <c r="H448" s="83">
        <v>-50000</v>
      </c>
      <c r="I448" s="83"/>
      <c r="J448" s="83">
        <v>-25000</v>
      </c>
      <c r="K448" s="151">
        <v>-25000</v>
      </c>
      <c r="L448" s="83"/>
      <c r="M448" s="83"/>
      <c r="N448" s="83"/>
      <c r="O448" s="83">
        <v>0</v>
      </c>
      <c r="P448" s="84" t="s">
        <v>1257</v>
      </c>
      <c r="Q448" s="30">
        <f t="shared" si="111"/>
        <v>-50000</v>
      </c>
      <c r="R448" s="28">
        <f t="shared" si="110"/>
        <v>0</v>
      </c>
      <c r="S448" s="28">
        <f t="shared" si="112"/>
        <v>0</v>
      </c>
      <c r="T448" s="28" t="str">
        <f t="shared" si="102"/>
        <v/>
      </c>
      <c r="U448" s="20" t="str">
        <f t="shared" si="100"/>
        <v>Keep Active</v>
      </c>
      <c r="V448" s="27">
        <f t="shared" si="108"/>
        <v>-50000</v>
      </c>
      <c r="W448" s="30"/>
      <c r="X448" s="30"/>
      <c r="Y448" s="28">
        <f t="shared" si="103"/>
        <v>0</v>
      </c>
      <c r="Z448" s="28">
        <f>IFERROR(H448-SUM(V448:X448)-Y448,0)</f>
        <v>0</v>
      </c>
      <c r="AA448" s="28" t="str">
        <f t="shared" si="104"/>
        <v/>
      </c>
      <c r="AB448" s="21" t="str">
        <f t="shared" si="105"/>
        <v>Keep Active</v>
      </c>
    </row>
    <row r="449" spans="1:28" hidden="1" x14ac:dyDescent="0.2">
      <c r="A449" s="14">
        <f t="shared" si="101"/>
        <v>2020</v>
      </c>
      <c r="B449" t="s">
        <v>2581</v>
      </c>
      <c r="C449" t="s">
        <v>2290</v>
      </c>
      <c r="D449" t="s">
        <v>2291</v>
      </c>
      <c r="E449" t="s">
        <v>11</v>
      </c>
      <c r="F449" t="s">
        <v>2627</v>
      </c>
      <c r="G449" s="106">
        <v>-50000</v>
      </c>
      <c r="H449" s="83">
        <v>-50000</v>
      </c>
      <c r="I449" s="83"/>
      <c r="J449" s="83"/>
      <c r="K449" s="151">
        <v>-50000</v>
      </c>
      <c r="L449" s="83"/>
      <c r="M449" s="83"/>
      <c r="N449" s="83"/>
      <c r="O449" s="83">
        <v>0</v>
      </c>
      <c r="P449" s="84" t="s">
        <v>1257</v>
      </c>
      <c r="Q449" s="30">
        <f t="shared" si="111"/>
        <v>-50000</v>
      </c>
      <c r="R449" s="28">
        <f t="shared" si="110"/>
        <v>0</v>
      </c>
      <c r="S449" s="28">
        <f t="shared" si="112"/>
        <v>0</v>
      </c>
      <c r="T449" s="28" t="str">
        <f t="shared" si="102"/>
        <v/>
      </c>
      <c r="U449" s="20" t="str">
        <f t="shared" si="100"/>
        <v>Keep Active</v>
      </c>
      <c r="V449" s="27">
        <f t="shared" si="108"/>
        <v>-50000</v>
      </c>
      <c r="W449" s="30"/>
      <c r="X449" s="30"/>
      <c r="Y449" s="28">
        <f t="shared" si="103"/>
        <v>0</v>
      </c>
      <c r="Z449" s="28">
        <f t="shared" ref="Z449:Z455" si="114">IFERROR(G449-SUM(V449:X449)-Y449,0)</f>
        <v>0</v>
      </c>
      <c r="AA449" s="28" t="str">
        <f t="shared" si="104"/>
        <v/>
      </c>
      <c r="AB449" s="21" t="str">
        <f t="shared" si="105"/>
        <v>Keep Active</v>
      </c>
    </row>
    <row r="450" spans="1:28" hidden="1" x14ac:dyDescent="0.2">
      <c r="A450" s="14">
        <f t="shared" si="101"/>
        <v>2020</v>
      </c>
      <c r="B450" t="s">
        <v>3287</v>
      </c>
      <c r="C450" t="s">
        <v>2326</v>
      </c>
      <c r="D450" t="s">
        <v>2327</v>
      </c>
      <c r="E450" t="s">
        <v>11</v>
      </c>
      <c r="F450" t="s">
        <v>2627</v>
      </c>
      <c r="G450" s="106">
        <v>-50000</v>
      </c>
      <c r="H450" s="83">
        <v>-50000</v>
      </c>
      <c r="I450" s="83"/>
      <c r="J450" s="83"/>
      <c r="K450" s="83"/>
      <c r="L450" s="83"/>
      <c r="M450" s="83"/>
      <c r="N450" s="83">
        <v>-50000</v>
      </c>
      <c r="O450" s="83">
        <v>0</v>
      </c>
      <c r="P450" s="84" t="s">
        <v>1257</v>
      </c>
      <c r="Q450" s="30">
        <f t="shared" si="111"/>
        <v>0</v>
      </c>
      <c r="R450" s="28">
        <f t="shared" si="110"/>
        <v>-50000</v>
      </c>
      <c r="S450" s="28">
        <f t="shared" si="112"/>
        <v>0</v>
      </c>
      <c r="T450" s="28" t="str">
        <f t="shared" si="102"/>
        <v/>
      </c>
      <c r="U450" s="20" t="str">
        <f t="shared" ref="U450:U513" si="115">F450</f>
        <v>Keep Active</v>
      </c>
      <c r="V450" s="27">
        <f t="shared" si="108"/>
        <v>0</v>
      </c>
      <c r="W450" s="30"/>
      <c r="X450" s="30"/>
      <c r="Y450" s="28">
        <f t="shared" si="103"/>
        <v>-50000</v>
      </c>
      <c r="Z450" s="28">
        <f t="shared" si="114"/>
        <v>0</v>
      </c>
      <c r="AA450" s="28" t="str">
        <f t="shared" si="104"/>
        <v/>
      </c>
      <c r="AB450" s="21" t="str">
        <f t="shared" si="105"/>
        <v>Keep Active</v>
      </c>
    </row>
    <row r="451" spans="1:28" hidden="1" x14ac:dyDescent="0.2">
      <c r="A451" s="14">
        <f t="shared" ref="A451:A514" si="116">$I$1</f>
        <v>2020</v>
      </c>
      <c r="B451" t="s">
        <v>4620</v>
      </c>
      <c r="C451" t="s">
        <v>1051</v>
      </c>
      <c r="D451" t="s">
        <v>839</v>
      </c>
      <c r="E451" t="s">
        <v>11</v>
      </c>
      <c r="F451" t="s">
        <v>2627</v>
      </c>
      <c r="G451" s="106">
        <v>-50000</v>
      </c>
      <c r="H451" s="83">
        <v>-50000</v>
      </c>
      <c r="I451" s="83"/>
      <c r="J451" s="83">
        <v>-25000</v>
      </c>
      <c r="K451" s="151">
        <v>-25000</v>
      </c>
      <c r="L451" s="83"/>
      <c r="M451" s="83"/>
      <c r="N451" s="83"/>
      <c r="O451" s="83">
        <v>0</v>
      </c>
      <c r="P451" s="84" t="s">
        <v>1257</v>
      </c>
      <c r="Q451" s="30">
        <f t="shared" si="111"/>
        <v>-50000</v>
      </c>
      <c r="R451" s="28">
        <f t="shared" si="110"/>
        <v>0</v>
      </c>
      <c r="S451" s="28">
        <f t="shared" si="112"/>
        <v>0</v>
      </c>
      <c r="T451" s="28" t="str">
        <f t="shared" ref="T451:T514" si="117">P451</f>
        <v/>
      </c>
      <c r="U451" s="20" t="str">
        <f t="shared" si="115"/>
        <v>Keep Active</v>
      </c>
      <c r="V451" s="27">
        <f t="shared" si="108"/>
        <v>-50000</v>
      </c>
      <c r="W451" s="30"/>
      <c r="X451" s="30"/>
      <c r="Y451" s="28">
        <f t="shared" ref="Y451:Y514" si="118">R451</f>
        <v>0</v>
      </c>
      <c r="Z451" s="28">
        <f t="shared" si="114"/>
        <v>0</v>
      </c>
      <c r="AA451" s="28" t="str">
        <f t="shared" ref="AA451:AA514" si="119">T451</f>
        <v/>
      </c>
      <c r="AB451" s="21" t="str">
        <f t="shared" si="105"/>
        <v>Keep Active</v>
      </c>
    </row>
    <row r="452" spans="1:28" hidden="1" x14ac:dyDescent="0.2">
      <c r="A452" s="14">
        <f t="shared" si="116"/>
        <v>2020</v>
      </c>
      <c r="B452" t="s">
        <v>1215</v>
      </c>
      <c r="C452" t="s">
        <v>521</v>
      </c>
      <c r="D452" t="s">
        <v>890</v>
      </c>
      <c r="E452" t="s">
        <v>11</v>
      </c>
      <c r="F452" t="s">
        <v>2627</v>
      </c>
      <c r="G452" s="106">
        <v>-50000</v>
      </c>
      <c r="H452" s="83">
        <v>-50000</v>
      </c>
      <c r="I452" s="83">
        <v>-25000</v>
      </c>
      <c r="J452" s="83">
        <v>-25000</v>
      </c>
      <c r="K452" s="83"/>
      <c r="L452" s="83"/>
      <c r="M452" s="83"/>
      <c r="N452" s="83"/>
      <c r="O452" s="83">
        <v>0</v>
      </c>
      <c r="P452" s="84" t="s">
        <v>1257</v>
      </c>
      <c r="Q452" s="30">
        <f t="shared" ref="Q452:Q483" si="120">SUM(I452:K452)</f>
        <v>-50000</v>
      </c>
      <c r="R452" s="28">
        <f t="shared" si="110"/>
        <v>0</v>
      </c>
      <c r="S452" s="28">
        <f t="shared" si="112"/>
        <v>0</v>
      </c>
      <c r="T452" s="28" t="str">
        <f t="shared" si="117"/>
        <v/>
      </c>
      <c r="U452" s="20" t="str">
        <f t="shared" si="115"/>
        <v>Keep Active</v>
      </c>
      <c r="V452" s="27">
        <f t="shared" si="108"/>
        <v>-50000</v>
      </c>
      <c r="W452" s="30"/>
      <c r="X452" s="30"/>
      <c r="Y452" s="28">
        <f t="shared" si="118"/>
        <v>0</v>
      </c>
      <c r="Z452" s="28">
        <f t="shared" si="114"/>
        <v>0</v>
      </c>
      <c r="AA452" s="28" t="str">
        <f t="shared" si="119"/>
        <v/>
      </c>
      <c r="AB452" s="21" t="str">
        <f t="shared" ref="AB452:AB515" si="121">U452</f>
        <v>Keep Active</v>
      </c>
    </row>
    <row r="453" spans="1:28" hidden="1" x14ac:dyDescent="0.2">
      <c r="A453" s="14">
        <f t="shared" si="116"/>
        <v>2020</v>
      </c>
      <c r="B453" t="s">
        <v>1271</v>
      </c>
      <c r="C453" t="s">
        <v>199</v>
      </c>
      <c r="D453" t="s">
        <v>894</v>
      </c>
      <c r="E453" t="s">
        <v>11</v>
      </c>
      <c r="F453" t="s">
        <v>2627</v>
      </c>
      <c r="G453" s="106">
        <v>-50000</v>
      </c>
      <c r="H453" s="83">
        <v>-50000</v>
      </c>
      <c r="I453" s="83">
        <v>-50000</v>
      </c>
      <c r="J453" s="83"/>
      <c r="K453" s="83"/>
      <c r="L453" s="83"/>
      <c r="M453" s="83"/>
      <c r="N453" s="83"/>
      <c r="O453" s="83">
        <v>0</v>
      </c>
      <c r="P453" s="84" t="s">
        <v>1257</v>
      </c>
      <c r="Q453" s="30">
        <f t="shared" si="120"/>
        <v>-50000</v>
      </c>
      <c r="R453" s="28">
        <f t="shared" si="110"/>
        <v>0</v>
      </c>
      <c r="S453" s="28">
        <f t="shared" si="112"/>
        <v>0</v>
      </c>
      <c r="T453" s="28" t="str">
        <f t="shared" si="117"/>
        <v/>
      </c>
      <c r="U453" s="20" t="str">
        <f t="shared" si="115"/>
        <v>Keep Active</v>
      </c>
      <c r="V453" s="27">
        <f t="shared" si="108"/>
        <v>-50000</v>
      </c>
      <c r="W453" s="30"/>
      <c r="X453" s="30"/>
      <c r="Y453" s="28">
        <f t="shared" si="118"/>
        <v>0</v>
      </c>
      <c r="Z453" s="28">
        <f t="shared" si="114"/>
        <v>0</v>
      </c>
      <c r="AA453" s="28" t="str">
        <f t="shared" si="119"/>
        <v/>
      </c>
      <c r="AB453" s="21" t="str">
        <f t="shared" si="121"/>
        <v>Keep Active</v>
      </c>
    </row>
    <row r="454" spans="1:28" hidden="1" x14ac:dyDescent="0.2">
      <c r="A454" s="14">
        <f t="shared" si="116"/>
        <v>2020</v>
      </c>
      <c r="B454" t="s">
        <v>4877</v>
      </c>
      <c r="C454" t="s">
        <v>1054</v>
      </c>
      <c r="D454" t="s">
        <v>1055</v>
      </c>
      <c r="E454" t="s">
        <v>11</v>
      </c>
      <c r="F454" t="s">
        <v>2627</v>
      </c>
      <c r="G454" s="106">
        <v>-50000</v>
      </c>
      <c r="H454" s="83">
        <v>-50000</v>
      </c>
      <c r="I454" s="83"/>
      <c r="J454" s="83"/>
      <c r="K454" s="83"/>
      <c r="L454" s="83"/>
      <c r="M454" s="83"/>
      <c r="N454" s="83">
        <v>-50000</v>
      </c>
      <c r="O454" s="83">
        <v>0</v>
      </c>
      <c r="P454" s="84" t="s">
        <v>1257</v>
      </c>
      <c r="Q454" s="30">
        <f t="shared" si="120"/>
        <v>0</v>
      </c>
      <c r="R454" s="28">
        <f t="shared" si="110"/>
        <v>-50000</v>
      </c>
      <c r="S454" s="28">
        <f t="shared" si="112"/>
        <v>0</v>
      </c>
      <c r="T454" s="28" t="str">
        <f t="shared" si="117"/>
        <v/>
      </c>
      <c r="U454" s="20" t="str">
        <f t="shared" si="115"/>
        <v>Keep Active</v>
      </c>
      <c r="V454" s="27">
        <f t="shared" si="108"/>
        <v>0</v>
      </c>
      <c r="W454" s="30"/>
      <c r="X454" s="30"/>
      <c r="Y454" s="28">
        <f t="shared" si="118"/>
        <v>-50000</v>
      </c>
      <c r="Z454" s="28">
        <f t="shared" si="114"/>
        <v>0</v>
      </c>
      <c r="AA454" s="28" t="str">
        <f t="shared" si="119"/>
        <v/>
      </c>
      <c r="AB454" s="21" t="str">
        <f t="shared" si="121"/>
        <v>Keep Active</v>
      </c>
    </row>
    <row r="455" spans="1:28" hidden="1" x14ac:dyDescent="0.2">
      <c r="A455" s="14">
        <f t="shared" si="116"/>
        <v>2020</v>
      </c>
      <c r="B455" t="s">
        <v>4379</v>
      </c>
      <c r="C455" t="s">
        <v>1967</v>
      </c>
      <c r="D455" t="s">
        <v>1968</v>
      </c>
      <c r="E455" t="s">
        <v>11</v>
      </c>
      <c r="F455" t="s">
        <v>2627</v>
      </c>
      <c r="G455" s="106">
        <v>-50000</v>
      </c>
      <c r="H455" s="83">
        <v>-50000</v>
      </c>
      <c r="I455" s="83"/>
      <c r="J455" s="83">
        <v>-50000</v>
      </c>
      <c r="K455" s="83"/>
      <c r="L455" s="83"/>
      <c r="M455" s="83"/>
      <c r="N455" s="83"/>
      <c r="O455" s="83">
        <v>0</v>
      </c>
      <c r="P455" s="84" t="s">
        <v>1257</v>
      </c>
      <c r="Q455" s="30">
        <f t="shared" si="120"/>
        <v>-50000</v>
      </c>
      <c r="R455" s="28">
        <f t="shared" si="110"/>
        <v>0</v>
      </c>
      <c r="S455" s="28">
        <f t="shared" si="112"/>
        <v>0</v>
      </c>
      <c r="T455" s="28" t="str">
        <f t="shared" si="117"/>
        <v/>
      </c>
      <c r="U455" s="20" t="str">
        <f t="shared" si="115"/>
        <v>Keep Active</v>
      </c>
      <c r="V455" s="27">
        <f t="shared" si="108"/>
        <v>-50000</v>
      </c>
      <c r="W455" s="30"/>
      <c r="X455" s="30"/>
      <c r="Y455" s="28">
        <f t="shared" si="118"/>
        <v>0</v>
      </c>
      <c r="Z455" s="28">
        <f t="shared" si="114"/>
        <v>0</v>
      </c>
      <c r="AA455" s="28" t="str">
        <f t="shared" si="119"/>
        <v/>
      </c>
      <c r="AB455" s="21" t="str">
        <f t="shared" si="121"/>
        <v>Keep Active</v>
      </c>
    </row>
    <row r="456" spans="1:28" hidden="1" x14ac:dyDescent="0.2">
      <c r="A456" s="14">
        <f t="shared" si="116"/>
        <v>2020</v>
      </c>
      <c r="B456" t="s">
        <v>3884</v>
      </c>
      <c r="C456" t="s">
        <v>1971</v>
      </c>
      <c r="D456" t="s">
        <v>1972</v>
      </c>
      <c r="E456" t="s">
        <v>11</v>
      </c>
      <c r="F456" t="s">
        <v>2627</v>
      </c>
      <c r="G456" s="106">
        <v>-50000</v>
      </c>
      <c r="H456" s="83">
        <v>-50000</v>
      </c>
      <c r="I456" s="83"/>
      <c r="J456" s="83">
        <v>-50000</v>
      </c>
      <c r="K456" s="83"/>
      <c r="L456" s="83"/>
      <c r="M456" s="83"/>
      <c r="N456" s="83"/>
      <c r="O456" s="83">
        <v>0</v>
      </c>
      <c r="P456" s="84" t="s">
        <v>1257</v>
      </c>
      <c r="Q456" s="30">
        <f t="shared" si="120"/>
        <v>-50000</v>
      </c>
      <c r="R456" s="28">
        <f t="shared" si="110"/>
        <v>0</v>
      </c>
      <c r="S456" s="28">
        <f t="shared" si="112"/>
        <v>0</v>
      </c>
      <c r="T456" s="28" t="str">
        <f t="shared" si="117"/>
        <v/>
      </c>
      <c r="U456" s="20" t="str">
        <f t="shared" si="115"/>
        <v>Keep Active</v>
      </c>
      <c r="V456" s="27">
        <f t="shared" si="108"/>
        <v>-50000</v>
      </c>
      <c r="W456" s="30"/>
      <c r="X456" s="30"/>
      <c r="Y456" s="28">
        <f t="shared" si="118"/>
        <v>0</v>
      </c>
      <c r="Z456" s="28">
        <f>IFERROR(H456-SUM(V456:X456)-Y456,0)</f>
        <v>0</v>
      </c>
      <c r="AA456" s="28" t="str">
        <f t="shared" si="119"/>
        <v/>
      </c>
      <c r="AB456" s="21" t="str">
        <f t="shared" si="121"/>
        <v>Keep Active</v>
      </c>
    </row>
    <row r="457" spans="1:28" hidden="1" x14ac:dyDescent="0.2">
      <c r="A457" s="14">
        <f t="shared" si="116"/>
        <v>2020</v>
      </c>
      <c r="B457" t="s">
        <v>1248</v>
      </c>
      <c r="C457" t="s">
        <v>457</v>
      </c>
      <c r="D457" t="s">
        <v>802</v>
      </c>
      <c r="E457" t="s">
        <v>11</v>
      </c>
      <c r="F457" t="s">
        <v>2627</v>
      </c>
      <c r="G457" s="106">
        <v>-47727.09</v>
      </c>
      <c r="H457" s="83">
        <v>-47727.09</v>
      </c>
      <c r="I457" s="83"/>
      <c r="J457" s="83"/>
      <c r="K457" s="83"/>
      <c r="L457" s="83"/>
      <c r="M457" s="83"/>
      <c r="N457" s="83">
        <v>-47727.09</v>
      </c>
      <c r="O457" s="83">
        <v>0</v>
      </c>
      <c r="P457" s="84" t="s">
        <v>1257</v>
      </c>
      <c r="Q457" s="30">
        <f t="shared" si="120"/>
        <v>0</v>
      </c>
      <c r="R457" s="28">
        <f t="shared" si="110"/>
        <v>-47727.09</v>
      </c>
      <c r="S457" s="28">
        <f t="shared" si="112"/>
        <v>0</v>
      </c>
      <c r="T457" s="28" t="str">
        <f t="shared" si="117"/>
        <v/>
      </c>
      <c r="U457" s="20" t="str">
        <f t="shared" si="115"/>
        <v>Keep Active</v>
      </c>
      <c r="V457" s="27">
        <v>-5209.78</v>
      </c>
      <c r="W457" s="30"/>
      <c r="X457" s="30"/>
      <c r="Y457" s="28">
        <f t="shared" si="118"/>
        <v>-47727.09</v>
      </c>
      <c r="Z457" s="28">
        <f>IFERROR(H457-SUM(V457:X457)-Y457,0)</f>
        <v>5209.7799999999988</v>
      </c>
      <c r="AA457" s="28" t="str">
        <f t="shared" si="119"/>
        <v/>
      </c>
      <c r="AB457" s="21" t="str">
        <f t="shared" si="121"/>
        <v>Keep Active</v>
      </c>
    </row>
    <row r="458" spans="1:28" hidden="1" x14ac:dyDescent="0.2">
      <c r="A458" s="14">
        <f t="shared" si="116"/>
        <v>2020</v>
      </c>
      <c r="B458" t="s">
        <v>1281</v>
      </c>
      <c r="C458" t="s">
        <v>258</v>
      </c>
      <c r="D458" t="s">
        <v>767</v>
      </c>
      <c r="E458" t="s">
        <v>11</v>
      </c>
      <c r="F458" t="s">
        <v>2627</v>
      </c>
      <c r="G458" s="106">
        <v>-47411.48</v>
      </c>
      <c r="H458" s="83">
        <v>-47411.48</v>
      </c>
      <c r="I458" s="83"/>
      <c r="J458" s="83"/>
      <c r="K458" s="83"/>
      <c r="L458" s="83"/>
      <c r="M458" s="83"/>
      <c r="N458" s="83">
        <v>-47411.48</v>
      </c>
      <c r="O458" s="83">
        <v>0</v>
      </c>
      <c r="P458" s="84" t="s">
        <v>1257</v>
      </c>
      <c r="Q458" s="30">
        <f t="shared" si="120"/>
        <v>0</v>
      </c>
      <c r="R458" s="28">
        <f t="shared" si="110"/>
        <v>-47411.48</v>
      </c>
      <c r="S458" s="28">
        <f t="shared" si="112"/>
        <v>0</v>
      </c>
      <c r="T458" s="28" t="str">
        <f t="shared" si="117"/>
        <v/>
      </c>
      <c r="U458" s="20" t="str">
        <f t="shared" si="115"/>
        <v>Keep Active</v>
      </c>
      <c r="V458" s="27">
        <v>-46721.62</v>
      </c>
      <c r="W458" s="30"/>
      <c r="X458" s="30"/>
      <c r="Y458" s="28">
        <f t="shared" si="118"/>
        <v>-47411.48</v>
      </c>
      <c r="Z458" s="28">
        <f t="shared" ref="Z458:Z465" si="122">IFERROR(G458-SUM(V458:X458)-Y458,0)</f>
        <v>46721.62</v>
      </c>
      <c r="AA458" s="28" t="str">
        <f t="shared" si="119"/>
        <v/>
      </c>
      <c r="AB458" s="21" t="str">
        <f t="shared" si="121"/>
        <v>Keep Active</v>
      </c>
    </row>
    <row r="459" spans="1:28" hidden="1" x14ac:dyDescent="0.2">
      <c r="A459" s="14">
        <f t="shared" si="116"/>
        <v>2020</v>
      </c>
      <c r="B459" t="s">
        <v>1254</v>
      </c>
      <c r="C459" t="s">
        <v>291</v>
      </c>
      <c r="D459" t="s">
        <v>816</v>
      </c>
      <c r="E459" t="s">
        <v>11</v>
      </c>
      <c r="F459" t="s">
        <v>1185</v>
      </c>
      <c r="G459" s="106">
        <v>-47225</v>
      </c>
      <c r="H459" s="83">
        <v>-47215.5</v>
      </c>
      <c r="I459" s="83">
        <v>-47215.5</v>
      </c>
      <c r="J459" s="83"/>
      <c r="K459" s="83"/>
      <c r="L459" s="83"/>
      <c r="M459" s="83"/>
      <c r="N459" s="83"/>
      <c r="O459" s="83">
        <v>-9.5</v>
      </c>
      <c r="P459" s="84">
        <v>-9.4999999999999432</v>
      </c>
      <c r="Q459" s="30">
        <f t="shared" si="120"/>
        <v>-47215.5</v>
      </c>
      <c r="R459" s="28">
        <f t="shared" si="110"/>
        <v>0</v>
      </c>
      <c r="S459" s="28">
        <f t="shared" ref="S459:S490" si="123">IFERROR(G459-Q459-R459,0)</f>
        <v>-9.5</v>
      </c>
      <c r="T459" s="28">
        <f t="shared" si="117"/>
        <v>-9.4999999999999432</v>
      </c>
      <c r="U459" s="20" t="str">
        <f t="shared" si="115"/>
        <v>Close Project</v>
      </c>
      <c r="V459" s="27">
        <f>Q459</f>
        <v>-47215.5</v>
      </c>
      <c r="W459" s="30"/>
      <c r="X459" s="30"/>
      <c r="Y459" s="28">
        <f t="shared" si="118"/>
        <v>0</v>
      </c>
      <c r="Z459" s="28">
        <f t="shared" si="122"/>
        <v>-9.5</v>
      </c>
      <c r="AA459" s="28">
        <f t="shared" si="119"/>
        <v>-9.4999999999999432</v>
      </c>
      <c r="AB459" s="21" t="str">
        <f t="shared" si="121"/>
        <v>Close Project</v>
      </c>
    </row>
    <row r="460" spans="1:28" hidden="1" x14ac:dyDescent="0.2">
      <c r="A460" s="14">
        <f t="shared" si="116"/>
        <v>2020</v>
      </c>
      <c r="B460" t="s">
        <v>1276</v>
      </c>
      <c r="C460" t="s">
        <v>68</v>
      </c>
      <c r="D460" t="s">
        <v>713</v>
      </c>
      <c r="E460" t="s">
        <v>11</v>
      </c>
      <c r="F460" t="s">
        <v>2627</v>
      </c>
      <c r="G460" s="106">
        <v>-46989.97</v>
      </c>
      <c r="H460" s="83">
        <v>-46989.97</v>
      </c>
      <c r="I460" s="83">
        <v>-23000</v>
      </c>
      <c r="J460" s="83"/>
      <c r="K460" s="83"/>
      <c r="L460" s="83"/>
      <c r="M460" s="83"/>
      <c r="N460" s="83">
        <v>-23989.97</v>
      </c>
      <c r="O460" s="83">
        <v>0</v>
      </c>
      <c r="P460" s="84" t="s">
        <v>1257</v>
      </c>
      <c r="Q460" s="30">
        <f t="shared" si="120"/>
        <v>-23000</v>
      </c>
      <c r="R460" s="28">
        <f t="shared" si="110"/>
        <v>-23989.97</v>
      </c>
      <c r="S460" s="28">
        <f t="shared" si="123"/>
        <v>0</v>
      </c>
      <c r="T460" s="28" t="str">
        <f t="shared" si="117"/>
        <v/>
      </c>
      <c r="U460" s="20" t="str">
        <f t="shared" si="115"/>
        <v>Keep Active</v>
      </c>
      <c r="V460" s="27">
        <f>Q460</f>
        <v>-23000</v>
      </c>
      <c r="W460" s="30"/>
      <c r="X460" s="30"/>
      <c r="Y460" s="28">
        <f t="shared" si="118"/>
        <v>-23989.97</v>
      </c>
      <c r="Z460" s="28">
        <f t="shared" si="122"/>
        <v>0</v>
      </c>
      <c r="AA460" s="28" t="str">
        <f t="shared" si="119"/>
        <v/>
      </c>
      <c r="AB460" s="21" t="str">
        <f t="shared" si="121"/>
        <v>Keep Active</v>
      </c>
    </row>
    <row r="461" spans="1:28" hidden="1" x14ac:dyDescent="0.2">
      <c r="A461" s="14">
        <f t="shared" si="116"/>
        <v>2020</v>
      </c>
      <c r="B461" t="s">
        <v>1280</v>
      </c>
      <c r="C461" t="s">
        <v>236</v>
      </c>
      <c r="D461" t="s">
        <v>763</v>
      </c>
      <c r="E461" t="s">
        <v>11</v>
      </c>
      <c r="F461" t="s">
        <v>2627</v>
      </c>
      <c r="G461" s="106">
        <v>-45109.89</v>
      </c>
      <c r="H461" s="83">
        <v>-45109.89</v>
      </c>
      <c r="I461" s="83"/>
      <c r="J461" s="83"/>
      <c r="K461" s="83"/>
      <c r="L461" s="83"/>
      <c r="M461" s="83"/>
      <c r="N461" s="83">
        <v>-45109.89</v>
      </c>
      <c r="O461" s="83">
        <v>0</v>
      </c>
      <c r="P461" s="84" t="s">
        <v>1257</v>
      </c>
      <c r="Q461" s="30">
        <f t="shared" si="120"/>
        <v>0</v>
      </c>
      <c r="R461" s="28">
        <f t="shared" si="110"/>
        <v>-45109.89</v>
      </c>
      <c r="S461" s="28">
        <f t="shared" si="123"/>
        <v>0</v>
      </c>
      <c r="T461" s="28" t="str">
        <f t="shared" si="117"/>
        <v/>
      </c>
      <c r="U461" s="20" t="str">
        <f t="shared" si="115"/>
        <v>Keep Active</v>
      </c>
      <c r="V461" s="27">
        <v>-8812.58000000008</v>
      </c>
      <c r="W461" s="30"/>
      <c r="X461" s="30"/>
      <c r="Y461" s="28">
        <f t="shared" si="118"/>
        <v>-45109.89</v>
      </c>
      <c r="Z461" s="28">
        <f t="shared" si="122"/>
        <v>8812.5800000000818</v>
      </c>
      <c r="AA461" s="28" t="str">
        <f t="shared" si="119"/>
        <v/>
      </c>
      <c r="AB461" s="21" t="str">
        <f t="shared" si="121"/>
        <v>Keep Active</v>
      </c>
    </row>
    <row r="462" spans="1:28" hidden="1" x14ac:dyDescent="0.2">
      <c r="A462" s="14">
        <f t="shared" si="116"/>
        <v>2020</v>
      </c>
      <c r="B462" t="s">
        <v>2590</v>
      </c>
      <c r="C462" t="s">
        <v>2350</v>
      </c>
      <c r="D462" t="s">
        <v>2351</v>
      </c>
      <c r="E462" t="s">
        <v>11</v>
      </c>
      <c r="F462" t="s">
        <v>2627</v>
      </c>
      <c r="G462" s="106">
        <v>-45000</v>
      </c>
      <c r="H462" s="83">
        <v>-45000</v>
      </c>
      <c r="I462" s="83">
        <v>-45000</v>
      </c>
      <c r="J462" s="83"/>
      <c r="K462" s="83"/>
      <c r="L462" s="83"/>
      <c r="M462" s="83"/>
      <c r="N462" s="83"/>
      <c r="O462" s="83">
        <v>0</v>
      </c>
      <c r="P462" s="84" t="s">
        <v>1257</v>
      </c>
      <c r="Q462" s="30">
        <f t="shared" si="120"/>
        <v>-45000</v>
      </c>
      <c r="R462" s="28">
        <f t="shared" si="110"/>
        <v>0</v>
      </c>
      <c r="S462" s="28">
        <f t="shared" si="123"/>
        <v>0</v>
      </c>
      <c r="T462" s="28" t="str">
        <f t="shared" si="117"/>
        <v/>
      </c>
      <c r="U462" s="20" t="str">
        <f t="shared" si="115"/>
        <v>Keep Active</v>
      </c>
      <c r="V462" s="27">
        <f t="shared" ref="V462:V467" si="124">Q462</f>
        <v>-45000</v>
      </c>
      <c r="W462" s="30"/>
      <c r="X462" s="30"/>
      <c r="Y462" s="28">
        <f t="shared" si="118"/>
        <v>0</v>
      </c>
      <c r="Z462" s="28">
        <f t="shared" si="122"/>
        <v>0</v>
      </c>
      <c r="AA462" s="28" t="str">
        <f t="shared" si="119"/>
        <v/>
      </c>
      <c r="AB462" s="21" t="str">
        <f t="shared" si="121"/>
        <v>Keep Active</v>
      </c>
    </row>
    <row r="463" spans="1:28" hidden="1" x14ac:dyDescent="0.2">
      <c r="A463" s="14">
        <f t="shared" si="116"/>
        <v>2020</v>
      </c>
      <c r="B463" t="s">
        <v>5929</v>
      </c>
      <c r="C463" t="s">
        <v>527</v>
      </c>
      <c r="D463" t="s">
        <v>904</v>
      </c>
      <c r="E463" t="s">
        <v>11</v>
      </c>
      <c r="F463" t="s">
        <v>2627</v>
      </c>
      <c r="G463" s="106">
        <v>-45000</v>
      </c>
      <c r="H463" s="83">
        <v>-45000</v>
      </c>
      <c r="I463" s="83"/>
      <c r="J463" s="83"/>
      <c r="K463" s="83"/>
      <c r="L463" s="83">
        <v>-45000</v>
      </c>
      <c r="M463" s="83"/>
      <c r="N463" s="83"/>
      <c r="O463" s="83">
        <v>0</v>
      </c>
      <c r="P463" s="84" t="s">
        <v>1257</v>
      </c>
      <c r="Q463" s="30">
        <f t="shared" si="120"/>
        <v>0</v>
      </c>
      <c r="R463" s="28">
        <f t="shared" si="110"/>
        <v>-45000</v>
      </c>
      <c r="S463" s="28">
        <f t="shared" si="123"/>
        <v>0</v>
      </c>
      <c r="T463" s="28" t="str">
        <f t="shared" si="117"/>
        <v/>
      </c>
      <c r="U463" s="20" t="str">
        <f t="shared" si="115"/>
        <v>Keep Active</v>
      </c>
      <c r="V463" s="27">
        <f t="shared" si="124"/>
        <v>0</v>
      </c>
      <c r="W463" s="30"/>
      <c r="X463" s="30"/>
      <c r="Y463" s="28">
        <f t="shared" si="118"/>
        <v>-45000</v>
      </c>
      <c r="Z463" s="28">
        <f t="shared" si="122"/>
        <v>0</v>
      </c>
      <c r="AA463" s="28" t="str">
        <f t="shared" si="119"/>
        <v/>
      </c>
      <c r="AB463" s="21" t="str">
        <f t="shared" si="121"/>
        <v>Keep Active</v>
      </c>
    </row>
    <row r="464" spans="1:28" hidden="1" x14ac:dyDescent="0.2">
      <c r="A464" s="14">
        <f t="shared" si="116"/>
        <v>2020</v>
      </c>
      <c r="B464" t="s">
        <v>6125</v>
      </c>
      <c r="C464" t="s">
        <v>3381</v>
      </c>
      <c r="D464" t="s">
        <v>3382</v>
      </c>
      <c r="E464" t="s">
        <v>11</v>
      </c>
      <c r="F464" t="s">
        <v>6189</v>
      </c>
      <c r="G464" s="106">
        <v>-44497.89</v>
      </c>
      <c r="H464" s="83">
        <v>-44497.89</v>
      </c>
      <c r="I464" s="83">
        <v>-44497.89</v>
      </c>
      <c r="J464" s="30"/>
      <c r="K464" s="30"/>
      <c r="L464" s="30"/>
      <c r="M464" s="30"/>
      <c r="N464" s="30"/>
      <c r="O464" s="30"/>
      <c r="P464" s="37"/>
      <c r="Q464" s="30">
        <f t="shared" si="120"/>
        <v>-44497.89</v>
      </c>
      <c r="R464" s="28">
        <f t="shared" si="110"/>
        <v>0</v>
      </c>
      <c r="S464" s="28">
        <f t="shared" si="123"/>
        <v>0</v>
      </c>
      <c r="T464" s="28">
        <f t="shared" si="117"/>
        <v>0</v>
      </c>
      <c r="U464" s="20" t="str">
        <f t="shared" si="115"/>
        <v>Closed - Forced Borrowing</v>
      </c>
      <c r="V464" s="27">
        <f t="shared" si="124"/>
        <v>-44497.89</v>
      </c>
      <c r="W464" s="30"/>
      <c r="X464" s="30"/>
      <c r="Y464" s="28">
        <f t="shared" si="118"/>
        <v>0</v>
      </c>
      <c r="Z464" s="28">
        <f t="shared" si="122"/>
        <v>0</v>
      </c>
      <c r="AA464" s="28">
        <f t="shared" si="119"/>
        <v>0</v>
      </c>
      <c r="AB464" s="21" t="str">
        <f t="shared" si="121"/>
        <v>Closed - Forced Borrowing</v>
      </c>
    </row>
    <row r="465" spans="1:28" hidden="1" x14ac:dyDescent="0.2">
      <c r="A465" s="14">
        <f t="shared" si="116"/>
        <v>2020</v>
      </c>
      <c r="B465" t="s">
        <v>2787</v>
      </c>
      <c r="C465" t="s">
        <v>109</v>
      </c>
      <c r="D465" t="s">
        <v>701</v>
      </c>
      <c r="E465" t="s">
        <v>11</v>
      </c>
      <c r="F465" t="s">
        <v>2627</v>
      </c>
      <c r="G465" s="106">
        <v>-44291.32</v>
      </c>
      <c r="H465" s="83">
        <v>-34291.32</v>
      </c>
      <c r="I465" s="83"/>
      <c r="J465" s="83"/>
      <c r="K465" s="83"/>
      <c r="L465" s="83"/>
      <c r="M465" s="83"/>
      <c r="N465" s="151">
        <v>-44291.32</v>
      </c>
      <c r="O465" s="83">
        <v>0</v>
      </c>
      <c r="P465" s="84" t="s">
        <v>1257</v>
      </c>
      <c r="Q465" s="30">
        <f t="shared" si="120"/>
        <v>0</v>
      </c>
      <c r="R465" s="28">
        <f t="shared" si="110"/>
        <v>-44291.32</v>
      </c>
      <c r="S465" s="28">
        <f t="shared" si="123"/>
        <v>0</v>
      </c>
      <c r="T465" s="28" t="str">
        <f t="shared" si="117"/>
        <v/>
      </c>
      <c r="U465" s="20" t="str">
        <f t="shared" si="115"/>
        <v>Keep Active</v>
      </c>
      <c r="V465" s="27">
        <f t="shared" si="124"/>
        <v>0</v>
      </c>
      <c r="W465" s="30"/>
      <c r="X465" s="30"/>
      <c r="Y465" s="28">
        <f t="shared" si="118"/>
        <v>-44291.32</v>
      </c>
      <c r="Z465" s="28">
        <f t="shared" si="122"/>
        <v>0</v>
      </c>
      <c r="AA465" s="28" t="str">
        <f t="shared" si="119"/>
        <v/>
      </c>
      <c r="AB465" s="21" t="str">
        <f t="shared" si="121"/>
        <v>Keep Active</v>
      </c>
    </row>
    <row r="466" spans="1:28" hidden="1" x14ac:dyDescent="0.2">
      <c r="A466" s="14">
        <f t="shared" si="116"/>
        <v>2020</v>
      </c>
      <c r="B466" t="s">
        <v>2895</v>
      </c>
      <c r="C466" t="s">
        <v>73</v>
      </c>
      <c r="D466" t="s">
        <v>734</v>
      </c>
      <c r="E466" t="s">
        <v>11</v>
      </c>
      <c r="F466" t="s">
        <v>2627</v>
      </c>
      <c r="G466" s="106">
        <v>-40000</v>
      </c>
      <c r="H466" s="83">
        <v>-40000</v>
      </c>
      <c r="I466" s="83"/>
      <c r="J466" s="83"/>
      <c r="K466" s="83"/>
      <c r="L466" s="83"/>
      <c r="M466" s="83"/>
      <c r="N466" s="83">
        <v>-40000</v>
      </c>
      <c r="O466" s="83">
        <v>0</v>
      </c>
      <c r="P466" s="84" t="s">
        <v>1257</v>
      </c>
      <c r="Q466" s="30">
        <f t="shared" si="120"/>
        <v>0</v>
      </c>
      <c r="R466" s="28">
        <f t="shared" si="110"/>
        <v>-40000</v>
      </c>
      <c r="S466" s="28">
        <f t="shared" si="123"/>
        <v>0</v>
      </c>
      <c r="T466" s="28" t="str">
        <f t="shared" si="117"/>
        <v/>
      </c>
      <c r="U466" s="20" t="str">
        <f t="shared" si="115"/>
        <v>Keep Active</v>
      </c>
      <c r="V466" s="27">
        <f t="shared" si="124"/>
        <v>0</v>
      </c>
      <c r="W466" s="30"/>
      <c r="X466" s="30"/>
      <c r="Y466" s="28">
        <f t="shared" si="118"/>
        <v>-40000</v>
      </c>
      <c r="Z466" s="28">
        <f>IFERROR(H466-SUM(V466:X466)-Y466,0)</f>
        <v>0</v>
      </c>
      <c r="AA466" s="28" t="str">
        <f t="shared" si="119"/>
        <v/>
      </c>
      <c r="AB466" s="21" t="str">
        <f t="shared" si="121"/>
        <v>Keep Active</v>
      </c>
    </row>
    <row r="467" spans="1:28" hidden="1" x14ac:dyDescent="0.2">
      <c r="A467" s="14">
        <f t="shared" si="116"/>
        <v>2020</v>
      </c>
      <c r="B467" t="s">
        <v>2990</v>
      </c>
      <c r="C467" t="s">
        <v>278</v>
      </c>
      <c r="D467" t="s">
        <v>3332</v>
      </c>
      <c r="E467" t="s">
        <v>11</v>
      </c>
      <c r="F467" t="s">
        <v>6222</v>
      </c>
      <c r="G467" s="106">
        <v>-39717.71</v>
      </c>
      <c r="H467" s="83">
        <v>-56070.29</v>
      </c>
      <c r="I467" s="83">
        <v>-39717.71</v>
      </c>
      <c r="J467" s="83"/>
      <c r="K467" s="83"/>
      <c r="L467" s="83"/>
      <c r="M467" s="83"/>
      <c r="N467" s="151">
        <v>0</v>
      </c>
      <c r="O467" s="83">
        <v>0</v>
      </c>
      <c r="P467" s="84" t="s">
        <v>1257</v>
      </c>
      <c r="Q467" s="30">
        <f t="shared" si="120"/>
        <v>-39717.71</v>
      </c>
      <c r="R467" s="28">
        <f t="shared" si="110"/>
        <v>0</v>
      </c>
      <c r="S467" s="28">
        <f t="shared" si="123"/>
        <v>0</v>
      </c>
      <c r="T467" s="28" t="str">
        <f t="shared" si="117"/>
        <v/>
      </c>
      <c r="U467" s="20" t="str">
        <f t="shared" si="115"/>
        <v>Closed</v>
      </c>
      <c r="V467" s="27">
        <f t="shared" si="124"/>
        <v>-39717.71</v>
      </c>
      <c r="W467" s="30"/>
      <c r="X467" s="30"/>
      <c r="Y467" s="28">
        <f t="shared" si="118"/>
        <v>0</v>
      </c>
      <c r="Z467" s="28">
        <f>IFERROR(H467-SUM(V467:X467)-Y467,0)</f>
        <v>-16352.580000000002</v>
      </c>
      <c r="AA467" s="28" t="str">
        <f t="shared" si="119"/>
        <v/>
      </c>
      <c r="AB467" s="21" t="str">
        <f t="shared" si="121"/>
        <v>Closed</v>
      </c>
    </row>
    <row r="468" spans="1:28" hidden="1" x14ac:dyDescent="0.2">
      <c r="A468" s="14">
        <f t="shared" si="116"/>
        <v>2020</v>
      </c>
      <c r="B468" t="s">
        <v>1250</v>
      </c>
      <c r="C468" t="s">
        <v>962</v>
      </c>
      <c r="D468" t="s">
        <v>963</v>
      </c>
      <c r="E468" t="s">
        <v>11</v>
      </c>
      <c r="F468" t="s">
        <v>2627</v>
      </c>
      <c r="G468" s="106">
        <v>-37000</v>
      </c>
      <c r="H468" s="83">
        <v>-37000</v>
      </c>
      <c r="I468" s="83">
        <v>-27000</v>
      </c>
      <c r="J468" s="83"/>
      <c r="K468" s="83"/>
      <c r="L468" s="83">
        <v>-10000</v>
      </c>
      <c r="M468" s="83"/>
      <c r="N468" s="83"/>
      <c r="O468" s="83">
        <v>0</v>
      </c>
      <c r="P468" s="84" t="s">
        <v>1257</v>
      </c>
      <c r="Q468" s="30">
        <f t="shared" si="120"/>
        <v>-27000</v>
      </c>
      <c r="R468" s="28">
        <f t="shared" si="110"/>
        <v>-10000</v>
      </c>
      <c r="S468" s="28">
        <f t="shared" si="123"/>
        <v>0</v>
      </c>
      <c r="T468" s="28" t="str">
        <f t="shared" si="117"/>
        <v/>
      </c>
      <c r="U468" s="20" t="str">
        <f t="shared" si="115"/>
        <v>Keep Active</v>
      </c>
      <c r="V468" s="27">
        <v>-27742.21</v>
      </c>
      <c r="W468" s="30"/>
      <c r="X468" s="30"/>
      <c r="Y468" s="28">
        <f t="shared" si="118"/>
        <v>-10000</v>
      </c>
      <c r="Z468" s="28">
        <f>IFERROR(H468-SUM(V468:X468)-Y468,0)</f>
        <v>742.20999999999913</v>
      </c>
      <c r="AA468" s="28" t="str">
        <f t="shared" si="119"/>
        <v/>
      </c>
      <c r="AB468" s="21" t="str">
        <f t="shared" si="121"/>
        <v>Keep Active</v>
      </c>
    </row>
    <row r="469" spans="1:28" hidden="1" x14ac:dyDescent="0.2">
      <c r="A469" s="14">
        <f t="shared" si="116"/>
        <v>2020</v>
      </c>
      <c r="B469" t="s">
        <v>4856</v>
      </c>
      <c r="C469" t="s">
        <v>196</v>
      </c>
      <c r="D469" t="s">
        <v>859</v>
      </c>
      <c r="E469" t="s">
        <v>11</v>
      </c>
      <c r="F469" t="s">
        <v>2627</v>
      </c>
      <c r="G469" s="106">
        <v>-35880</v>
      </c>
      <c r="H469" s="83">
        <v>-35880</v>
      </c>
      <c r="I469" s="83">
        <v>-35880</v>
      </c>
      <c r="J469" s="83"/>
      <c r="K469" s="83"/>
      <c r="L469" s="83"/>
      <c r="M469" s="83"/>
      <c r="N469" s="83"/>
      <c r="O469" s="83">
        <v>0</v>
      </c>
      <c r="P469" s="84" t="s">
        <v>1257</v>
      </c>
      <c r="Q469" s="30">
        <f t="shared" si="120"/>
        <v>-35880</v>
      </c>
      <c r="R469" s="28">
        <f t="shared" si="110"/>
        <v>0</v>
      </c>
      <c r="S469" s="28">
        <f t="shared" si="123"/>
        <v>0</v>
      </c>
      <c r="T469" s="28" t="str">
        <f t="shared" si="117"/>
        <v/>
      </c>
      <c r="U469" s="20" t="str">
        <f t="shared" si="115"/>
        <v>Keep Active</v>
      </c>
      <c r="V469" s="27">
        <f t="shared" ref="V469:V481" si="125">Q469</f>
        <v>-35880</v>
      </c>
      <c r="W469" s="30"/>
      <c r="X469" s="30"/>
      <c r="Y469" s="28">
        <f t="shared" si="118"/>
        <v>0</v>
      </c>
      <c r="Z469" s="28">
        <f>IFERROR(G469-SUM(V469:X469)-Y469,0)</f>
        <v>0</v>
      </c>
      <c r="AA469" s="28" t="str">
        <f t="shared" si="119"/>
        <v/>
      </c>
      <c r="AB469" s="21" t="str">
        <f t="shared" si="121"/>
        <v>Keep Active</v>
      </c>
    </row>
    <row r="470" spans="1:28" hidden="1" x14ac:dyDescent="0.2">
      <c r="A470" s="14">
        <f t="shared" si="116"/>
        <v>2020</v>
      </c>
      <c r="B470" t="s">
        <v>5744</v>
      </c>
      <c r="C470" t="s">
        <v>271</v>
      </c>
      <c r="D470" t="s">
        <v>718</v>
      </c>
      <c r="E470" t="s">
        <v>11</v>
      </c>
      <c r="F470" t="s">
        <v>2627</v>
      </c>
      <c r="G470" s="106">
        <v>-35000</v>
      </c>
      <c r="H470" s="83">
        <v>-35000</v>
      </c>
      <c r="I470" s="83"/>
      <c r="J470" s="83"/>
      <c r="K470" s="83"/>
      <c r="L470" s="83"/>
      <c r="M470" s="83"/>
      <c r="N470" s="83">
        <v>-35000</v>
      </c>
      <c r="O470" s="83">
        <v>0</v>
      </c>
      <c r="P470" s="84" t="s">
        <v>1257</v>
      </c>
      <c r="Q470" s="30">
        <f t="shared" si="120"/>
        <v>0</v>
      </c>
      <c r="R470" s="28">
        <f t="shared" si="110"/>
        <v>-35000</v>
      </c>
      <c r="S470" s="28">
        <f t="shared" si="123"/>
        <v>0</v>
      </c>
      <c r="T470" s="28" t="str">
        <f t="shared" si="117"/>
        <v/>
      </c>
      <c r="U470" s="20" t="str">
        <f t="shared" si="115"/>
        <v>Keep Active</v>
      </c>
      <c r="V470" s="27">
        <f t="shared" si="125"/>
        <v>0</v>
      </c>
      <c r="W470" s="30"/>
      <c r="X470" s="30"/>
      <c r="Y470" s="28">
        <f t="shared" si="118"/>
        <v>-35000</v>
      </c>
      <c r="Z470" s="28">
        <f>IFERROR(G470-SUM(V470:X470)-Y470,0)</f>
        <v>0</v>
      </c>
      <c r="AA470" s="28" t="str">
        <f t="shared" si="119"/>
        <v/>
      </c>
      <c r="AB470" s="21" t="str">
        <f t="shared" si="121"/>
        <v>Keep Active</v>
      </c>
    </row>
    <row r="471" spans="1:28" hidden="1" x14ac:dyDescent="0.2">
      <c r="A471" s="14">
        <f t="shared" si="116"/>
        <v>2020</v>
      </c>
      <c r="B471" t="s">
        <v>2570</v>
      </c>
      <c r="C471" t="s">
        <v>2246</v>
      </c>
      <c r="D471" t="s">
        <v>2247</v>
      </c>
      <c r="E471" t="s">
        <v>11</v>
      </c>
      <c r="F471" t="s">
        <v>2627</v>
      </c>
      <c r="G471" s="106">
        <v>-35000</v>
      </c>
      <c r="H471" s="83">
        <v>-35000</v>
      </c>
      <c r="I471" s="83"/>
      <c r="J471" s="83">
        <v>-35000</v>
      </c>
      <c r="K471" s="83"/>
      <c r="L471" s="83"/>
      <c r="M471" s="83"/>
      <c r="N471" s="83"/>
      <c r="O471" s="83">
        <v>0</v>
      </c>
      <c r="P471" s="84" t="s">
        <v>1257</v>
      </c>
      <c r="Q471" s="30">
        <f t="shared" si="120"/>
        <v>-35000</v>
      </c>
      <c r="R471" s="28">
        <f t="shared" si="110"/>
        <v>0</v>
      </c>
      <c r="S471" s="28">
        <f t="shared" si="123"/>
        <v>0</v>
      </c>
      <c r="T471" s="28" t="str">
        <f t="shared" si="117"/>
        <v/>
      </c>
      <c r="U471" s="20" t="str">
        <f t="shared" si="115"/>
        <v>Keep Active</v>
      </c>
      <c r="V471" s="27">
        <f t="shared" si="125"/>
        <v>-35000</v>
      </c>
      <c r="W471" s="30"/>
      <c r="X471" s="30"/>
      <c r="Y471" s="28">
        <f t="shared" si="118"/>
        <v>0</v>
      </c>
      <c r="Z471" s="28">
        <f>IFERROR(G471-SUM(V471:X471)-Y471,0)</f>
        <v>0</v>
      </c>
      <c r="AA471" s="28" t="str">
        <f t="shared" si="119"/>
        <v/>
      </c>
      <c r="AB471" s="21" t="str">
        <f t="shared" si="121"/>
        <v>Keep Active</v>
      </c>
    </row>
    <row r="472" spans="1:28" hidden="1" x14ac:dyDescent="0.2">
      <c r="A472" s="14">
        <f t="shared" si="116"/>
        <v>2020</v>
      </c>
      <c r="B472" t="s">
        <v>3295</v>
      </c>
      <c r="C472" t="s">
        <v>2377</v>
      </c>
      <c r="D472" t="s">
        <v>795</v>
      </c>
      <c r="E472" t="s">
        <v>11</v>
      </c>
      <c r="F472" t="s">
        <v>2627</v>
      </c>
      <c r="G472" s="106">
        <v>-35000</v>
      </c>
      <c r="H472" s="83">
        <v>-35000</v>
      </c>
      <c r="I472" s="83">
        <v>-35000</v>
      </c>
      <c r="J472" s="83"/>
      <c r="K472" s="83"/>
      <c r="L472" s="83"/>
      <c r="M472" s="83"/>
      <c r="N472" s="83"/>
      <c r="O472" s="83">
        <v>0</v>
      </c>
      <c r="P472" s="84" t="s">
        <v>1257</v>
      </c>
      <c r="Q472" s="30">
        <f t="shared" si="120"/>
        <v>-35000</v>
      </c>
      <c r="R472" s="28">
        <f t="shared" si="110"/>
        <v>0</v>
      </c>
      <c r="S472" s="28">
        <f t="shared" si="123"/>
        <v>0</v>
      </c>
      <c r="T472" s="28" t="str">
        <f t="shared" si="117"/>
        <v/>
      </c>
      <c r="U472" s="20" t="str">
        <f t="shared" si="115"/>
        <v>Keep Active</v>
      </c>
      <c r="V472" s="27">
        <f t="shared" si="125"/>
        <v>-35000</v>
      </c>
      <c r="W472" s="30"/>
      <c r="X472" s="30"/>
      <c r="Y472" s="28">
        <f t="shared" si="118"/>
        <v>0</v>
      </c>
      <c r="Z472" s="28">
        <f>IFERROR(G472-SUM(V472:X472)-Y472,0)</f>
        <v>0</v>
      </c>
      <c r="AA472" s="28" t="str">
        <f t="shared" si="119"/>
        <v/>
      </c>
      <c r="AB472" s="21" t="str">
        <f t="shared" si="121"/>
        <v>Keep Active</v>
      </c>
    </row>
    <row r="473" spans="1:28" hidden="1" x14ac:dyDescent="0.2">
      <c r="A473" s="14">
        <f t="shared" si="116"/>
        <v>2020</v>
      </c>
      <c r="B473" t="s">
        <v>3927</v>
      </c>
      <c r="C473" t="s">
        <v>1262</v>
      </c>
      <c r="D473" t="s">
        <v>1263</v>
      </c>
      <c r="E473" t="s">
        <v>11</v>
      </c>
      <c r="F473" t="s">
        <v>2627</v>
      </c>
      <c r="G473" s="106">
        <v>-33300</v>
      </c>
      <c r="H473" s="83">
        <v>0</v>
      </c>
      <c r="I473" s="83"/>
      <c r="J473" s="83"/>
      <c r="K473" s="83"/>
      <c r="L473" s="83"/>
      <c r="M473" s="83"/>
      <c r="N473" s="83"/>
      <c r="O473" s="83">
        <v>-33300</v>
      </c>
      <c r="P473" s="84">
        <v>-33300</v>
      </c>
      <c r="Q473" s="30">
        <f t="shared" si="120"/>
        <v>0</v>
      </c>
      <c r="R473" s="28">
        <f t="shared" si="110"/>
        <v>0</v>
      </c>
      <c r="S473" s="28">
        <f t="shared" si="123"/>
        <v>-33300</v>
      </c>
      <c r="T473" s="28">
        <f t="shared" si="117"/>
        <v>-33300</v>
      </c>
      <c r="U473" s="20" t="str">
        <f t="shared" si="115"/>
        <v>Keep Active</v>
      </c>
      <c r="V473" s="27">
        <f t="shared" si="125"/>
        <v>0</v>
      </c>
      <c r="W473" s="30"/>
      <c r="X473" s="30"/>
      <c r="Y473" s="28">
        <f t="shared" si="118"/>
        <v>0</v>
      </c>
      <c r="Z473" s="28">
        <f>IFERROR(H473-SUM(V473:X473)-Y473,0)</f>
        <v>0</v>
      </c>
      <c r="AA473" s="28">
        <f t="shared" si="119"/>
        <v>-33300</v>
      </c>
      <c r="AB473" s="21" t="str">
        <f t="shared" si="121"/>
        <v>Keep Active</v>
      </c>
    </row>
    <row r="474" spans="1:28" hidden="1" x14ac:dyDescent="0.2">
      <c r="A474" s="14">
        <f t="shared" si="116"/>
        <v>2020</v>
      </c>
      <c r="B474" t="s">
        <v>2496</v>
      </c>
      <c r="C474" t="s">
        <v>458</v>
      </c>
      <c r="D474" t="s">
        <v>803</v>
      </c>
      <c r="E474" t="s">
        <v>11</v>
      </c>
      <c r="F474" t="s">
        <v>2627</v>
      </c>
      <c r="G474" s="106">
        <v>-31999.58</v>
      </c>
      <c r="H474" s="83">
        <v>-31999.58</v>
      </c>
      <c r="I474" s="83">
        <v>-30399.58</v>
      </c>
      <c r="J474" s="83"/>
      <c r="K474" s="83"/>
      <c r="L474" s="83"/>
      <c r="M474" s="83"/>
      <c r="N474" s="83">
        <v>-1600</v>
      </c>
      <c r="O474" s="83">
        <v>0</v>
      </c>
      <c r="P474" s="84" t="s">
        <v>1257</v>
      </c>
      <c r="Q474" s="30">
        <f t="shared" si="120"/>
        <v>-30399.58</v>
      </c>
      <c r="R474" s="28">
        <f t="shared" si="110"/>
        <v>-1600</v>
      </c>
      <c r="S474" s="28">
        <f t="shared" si="123"/>
        <v>0</v>
      </c>
      <c r="T474" s="28" t="str">
        <f t="shared" si="117"/>
        <v/>
      </c>
      <c r="U474" s="20" t="str">
        <f t="shared" si="115"/>
        <v>Keep Active</v>
      </c>
      <c r="V474" s="27">
        <f t="shared" si="125"/>
        <v>-30399.58</v>
      </c>
      <c r="W474" s="30"/>
      <c r="X474" s="30"/>
      <c r="Y474" s="28">
        <f t="shared" si="118"/>
        <v>-1600</v>
      </c>
      <c r="Z474" s="28">
        <f>IFERROR(G474-SUM(V474:X474)-Y474,0)</f>
        <v>0</v>
      </c>
      <c r="AA474" s="28" t="str">
        <f t="shared" si="119"/>
        <v/>
      </c>
      <c r="AB474" s="21" t="str">
        <f t="shared" si="121"/>
        <v>Keep Active</v>
      </c>
    </row>
    <row r="475" spans="1:28" hidden="1" x14ac:dyDescent="0.2">
      <c r="A475" s="14">
        <f t="shared" si="116"/>
        <v>2020</v>
      </c>
      <c r="B475" t="s">
        <v>3734</v>
      </c>
      <c r="C475" t="s">
        <v>91</v>
      </c>
      <c r="D475" t="s">
        <v>702</v>
      </c>
      <c r="E475" t="s">
        <v>11</v>
      </c>
      <c r="F475" t="s">
        <v>2627</v>
      </c>
      <c r="G475" s="106">
        <v>-30231.26</v>
      </c>
      <c r="H475" s="83">
        <v>-30231.26</v>
      </c>
      <c r="I475" s="83"/>
      <c r="J475" s="83">
        <v>-30231.26</v>
      </c>
      <c r="K475" s="83"/>
      <c r="L475" s="83"/>
      <c r="M475" s="83"/>
      <c r="N475" s="83"/>
      <c r="O475" s="83">
        <v>0</v>
      </c>
      <c r="P475" s="84" t="s">
        <v>1257</v>
      </c>
      <c r="Q475" s="30">
        <f t="shared" si="120"/>
        <v>-30231.26</v>
      </c>
      <c r="R475" s="28">
        <f t="shared" si="110"/>
        <v>0</v>
      </c>
      <c r="S475" s="28">
        <f t="shared" si="123"/>
        <v>0</v>
      </c>
      <c r="T475" s="28" t="str">
        <f t="shared" si="117"/>
        <v/>
      </c>
      <c r="U475" s="20" t="str">
        <f t="shared" si="115"/>
        <v>Keep Active</v>
      </c>
      <c r="V475" s="27">
        <f t="shared" si="125"/>
        <v>-30231.26</v>
      </c>
      <c r="W475" s="30"/>
      <c r="X475" s="30"/>
      <c r="Y475" s="28">
        <f t="shared" si="118"/>
        <v>0</v>
      </c>
      <c r="Z475" s="28">
        <f>IFERROR(H475-SUM(V475:X475)-Y475,0)</f>
        <v>0</v>
      </c>
      <c r="AA475" s="28" t="str">
        <f t="shared" si="119"/>
        <v/>
      </c>
      <c r="AB475" s="21" t="str">
        <f t="shared" si="121"/>
        <v>Keep Active</v>
      </c>
    </row>
    <row r="476" spans="1:28" hidden="1" x14ac:dyDescent="0.2">
      <c r="A476" s="14">
        <f t="shared" si="116"/>
        <v>2020</v>
      </c>
      <c r="B476" t="s">
        <v>3977</v>
      </c>
      <c r="C476" t="s">
        <v>398</v>
      </c>
      <c r="D476" t="s">
        <v>710</v>
      </c>
      <c r="E476" t="s">
        <v>11</v>
      </c>
      <c r="F476" t="s">
        <v>2627</v>
      </c>
      <c r="G476" s="106">
        <v>-30000</v>
      </c>
      <c r="H476" s="83">
        <v>-30000</v>
      </c>
      <c r="I476" s="83"/>
      <c r="J476" s="83"/>
      <c r="K476" s="83"/>
      <c r="L476" s="83">
        <v>-30000</v>
      </c>
      <c r="M476" s="83"/>
      <c r="N476" s="83"/>
      <c r="O476" s="83">
        <v>0</v>
      </c>
      <c r="P476" s="84" t="s">
        <v>1257</v>
      </c>
      <c r="Q476" s="30">
        <f t="shared" si="120"/>
        <v>0</v>
      </c>
      <c r="R476" s="28">
        <f t="shared" si="110"/>
        <v>-30000</v>
      </c>
      <c r="S476" s="28">
        <f t="shared" si="123"/>
        <v>0</v>
      </c>
      <c r="T476" s="28" t="str">
        <f t="shared" si="117"/>
        <v/>
      </c>
      <c r="U476" s="20" t="str">
        <f t="shared" si="115"/>
        <v>Keep Active</v>
      </c>
      <c r="V476" s="27">
        <f t="shared" si="125"/>
        <v>0</v>
      </c>
      <c r="W476" s="30"/>
      <c r="X476" s="30"/>
      <c r="Y476" s="28">
        <f t="shared" si="118"/>
        <v>-30000</v>
      </c>
      <c r="Z476" s="28">
        <f>IFERROR(H476-SUM(V476:X476)-Y476,0)</f>
        <v>0</v>
      </c>
      <c r="AA476" s="28" t="str">
        <f t="shared" si="119"/>
        <v/>
      </c>
      <c r="AB476" s="21" t="str">
        <f t="shared" si="121"/>
        <v>Keep Active</v>
      </c>
    </row>
    <row r="477" spans="1:28" hidden="1" x14ac:dyDescent="0.2">
      <c r="A477" s="14">
        <f t="shared" si="116"/>
        <v>2020</v>
      </c>
      <c r="B477" t="s">
        <v>1286</v>
      </c>
      <c r="C477" t="s">
        <v>995</v>
      </c>
      <c r="D477" t="s">
        <v>996</v>
      </c>
      <c r="E477" t="s">
        <v>11</v>
      </c>
      <c r="F477" t="s">
        <v>2627</v>
      </c>
      <c r="G477" s="106">
        <v>-30000</v>
      </c>
      <c r="H477" s="83">
        <v>-30000</v>
      </c>
      <c r="I477" s="83">
        <v>-29650</v>
      </c>
      <c r="J477" s="83"/>
      <c r="K477" s="83"/>
      <c r="L477" s="83"/>
      <c r="M477" s="83"/>
      <c r="N477" s="83">
        <v>-350</v>
      </c>
      <c r="O477" s="83">
        <v>0</v>
      </c>
      <c r="P477" s="84" t="s">
        <v>1257</v>
      </c>
      <c r="Q477" s="30">
        <f t="shared" si="120"/>
        <v>-29650</v>
      </c>
      <c r="R477" s="28">
        <f t="shared" si="110"/>
        <v>-350</v>
      </c>
      <c r="S477" s="28">
        <f t="shared" si="123"/>
        <v>0</v>
      </c>
      <c r="T477" s="28" t="str">
        <f t="shared" si="117"/>
        <v/>
      </c>
      <c r="U477" s="20" t="str">
        <f t="shared" si="115"/>
        <v>Keep Active</v>
      </c>
      <c r="V477" s="27">
        <f t="shared" si="125"/>
        <v>-29650</v>
      </c>
      <c r="W477" s="30"/>
      <c r="X477" s="30"/>
      <c r="Y477" s="28">
        <f t="shared" si="118"/>
        <v>-350</v>
      </c>
      <c r="Z477" s="28">
        <f t="shared" ref="Z477:Z485" si="126">IFERROR(G477-SUM(V477:X477)-Y477,0)</f>
        <v>0</v>
      </c>
      <c r="AA477" s="28" t="str">
        <f t="shared" si="119"/>
        <v/>
      </c>
      <c r="AB477" s="21" t="str">
        <f t="shared" si="121"/>
        <v>Keep Active</v>
      </c>
    </row>
    <row r="478" spans="1:28" hidden="1" x14ac:dyDescent="0.2">
      <c r="A478" s="14">
        <f t="shared" si="116"/>
        <v>2020</v>
      </c>
      <c r="B478" t="s">
        <v>2574</v>
      </c>
      <c r="C478" t="s">
        <v>2260</v>
      </c>
      <c r="D478" t="s">
        <v>2261</v>
      </c>
      <c r="E478" t="s">
        <v>11</v>
      </c>
      <c r="F478" t="s">
        <v>2627</v>
      </c>
      <c r="G478" s="106">
        <v>-30000</v>
      </c>
      <c r="H478" s="83">
        <v>-30000</v>
      </c>
      <c r="I478" s="83"/>
      <c r="J478" s="83">
        <v>-30000</v>
      </c>
      <c r="K478" s="83"/>
      <c r="L478" s="83"/>
      <c r="M478" s="83"/>
      <c r="N478" s="83"/>
      <c r="O478" s="83">
        <v>0</v>
      </c>
      <c r="P478" s="84" t="s">
        <v>1257</v>
      </c>
      <c r="Q478" s="30">
        <f t="shared" si="120"/>
        <v>-30000</v>
      </c>
      <c r="R478" s="28">
        <f t="shared" si="110"/>
        <v>0</v>
      </c>
      <c r="S478" s="28">
        <f t="shared" si="123"/>
        <v>0</v>
      </c>
      <c r="T478" s="28" t="str">
        <f t="shared" si="117"/>
        <v/>
      </c>
      <c r="U478" s="20" t="str">
        <f t="shared" si="115"/>
        <v>Keep Active</v>
      </c>
      <c r="V478" s="27">
        <f t="shared" si="125"/>
        <v>-30000</v>
      </c>
      <c r="W478" s="30"/>
      <c r="X478" s="30"/>
      <c r="Y478" s="28">
        <f t="shared" si="118"/>
        <v>0</v>
      </c>
      <c r="Z478" s="28">
        <f t="shared" si="126"/>
        <v>0</v>
      </c>
      <c r="AA478" s="28" t="str">
        <f t="shared" si="119"/>
        <v/>
      </c>
      <c r="AB478" s="21" t="str">
        <f t="shared" si="121"/>
        <v>Keep Active</v>
      </c>
    </row>
    <row r="479" spans="1:28" hidden="1" x14ac:dyDescent="0.2">
      <c r="A479" s="14">
        <f t="shared" si="116"/>
        <v>2020</v>
      </c>
      <c r="B479" t="s">
        <v>5512</v>
      </c>
      <c r="C479" t="s">
        <v>338</v>
      </c>
      <c r="D479" t="s">
        <v>866</v>
      </c>
      <c r="E479" t="s">
        <v>11</v>
      </c>
      <c r="F479" t="s">
        <v>2627</v>
      </c>
      <c r="G479" s="106">
        <v>-30000</v>
      </c>
      <c r="H479" s="83">
        <v>-30000</v>
      </c>
      <c r="I479" s="83">
        <v>-30000</v>
      </c>
      <c r="J479" s="83"/>
      <c r="K479" s="83"/>
      <c r="L479" s="83"/>
      <c r="M479" s="83"/>
      <c r="N479" s="83"/>
      <c r="O479" s="83">
        <v>0</v>
      </c>
      <c r="P479" s="84" t="s">
        <v>1257</v>
      </c>
      <c r="Q479" s="30">
        <f t="shared" si="120"/>
        <v>-30000</v>
      </c>
      <c r="R479" s="28">
        <f t="shared" ref="R479:R542" si="127">SUM(L479:N479)</f>
        <v>0</v>
      </c>
      <c r="S479" s="28">
        <f t="shared" si="123"/>
        <v>0</v>
      </c>
      <c r="T479" s="28" t="str">
        <f t="shared" si="117"/>
        <v/>
      </c>
      <c r="U479" s="20" t="str">
        <f t="shared" si="115"/>
        <v>Keep Active</v>
      </c>
      <c r="V479" s="27">
        <f t="shared" si="125"/>
        <v>-30000</v>
      </c>
      <c r="W479" s="30"/>
      <c r="X479" s="30"/>
      <c r="Y479" s="28">
        <f t="shared" si="118"/>
        <v>0</v>
      </c>
      <c r="Z479" s="28">
        <f t="shared" si="126"/>
        <v>0</v>
      </c>
      <c r="AA479" s="28" t="str">
        <f t="shared" si="119"/>
        <v/>
      </c>
      <c r="AB479" s="21" t="str">
        <f t="shared" si="121"/>
        <v>Keep Active</v>
      </c>
    </row>
    <row r="480" spans="1:28" hidden="1" x14ac:dyDescent="0.2">
      <c r="A480" s="14">
        <f t="shared" si="116"/>
        <v>2020</v>
      </c>
      <c r="B480" t="s">
        <v>4950</v>
      </c>
      <c r="C480" t="s">
        <v>535</v>
      </c>
      <c r="D480" t="s">
        <v>911</v>
      </c>
      <c r="E480" t="s">
        <v>11</v>
      </c>
      <c r="F480" t="s">
        <v>2627</v>
      </c>
      <c r="G480" s="106">
        <v>-27838.47</v>
      </c>
      <c r="H480" s="83">
        <v>-27838.47</v>
      </c>
      <c r="I480" s="83">
        <v>-27838.47</v>
      </c>
      <c r="J480" s="83"/>
      <c r="K480" s="83"/>
      <c r="L480" s="83"/>
      <c r="M480" s="83"/>
      <c r="N480" s="83"/>
      <c r="O480" s="83">
        <v>0</v>
      </c>
      <c r="P480" s="84" t="s">
        <v>1257</v>
      </c>
      <c r="Q480" s="30">
        <f t="shared" si="120"/>
        <v>-27838.47</v>
      </c>
      <c r="R480" s="28">
        <f t="shared" si="127"/>
        <v>0</v>
      </c>
      <c r="S480" s="28">
        <f t="shared" si="123"/>
        <v>0</v>
      </c>
      <c r="T480" s="28" t="str">
        <f t="shared" si="117"/>
        <v/>
      </c>
      <c r="U480" s="20" t="str">
        <f t="shared" si="115"/>
        <v>Keep Active</v>
      </c>
      <c r="V480" s="27">
        <f t="shared" si="125"/>
        <v>-27838.47</v>
      </c>
      <c r="W480" s="30"/>
      <c r="X480" s="30"/>
      <c r="Y480" s="28">
        <f t="shared" si="118"/>
        <v>0</v>
      </c>
      <c r="Z480" s="28">
        <f t="shared" si="126"/>
        <v>0</v>
      </c>
      <c r="AA480" s="28" t="str">
        <f t="shared" si="119"/>
        <v/>
      </c>
      <c r="AB480" s="21" t="str">
        <f t="shared" si="121"/>
        <v>Keep Active</v>
      </c>
    </row>
    <row r="481" spans="1:28" hidden="1" x14ac:dyDescent="0.2">
      <c r="A481" s="14">
        <f t="shared" si="116"/>
        <v>2020</v>
      </c>
      <c r="B481" s="96" t="s">
        <v>6106</v>
      </c>
      <c r="C481" s="97" t="s">
        <v>3345</v>
      </c>
      <c r="D481" s="42" t="s">
        <v>6190</v>
      </c>
      <c r="E481" s="97" t="s">
        <v>11</v>
      </c>
      <c r="F481" s="96" t="s">
        <v>6189</v>
      </c>
      <c r="G481" s="106">
        <v>-27600.47</v>
      </c>
      <c r="H481" s="83">
        <v>-27600.47</v>
      </c>
      <c r="I481" s="83">
        <v>-27600.47</v>
      </c>
      <c r="J481" s="30"/>
      <c r="K481" s="30"/>
      <c r="L481" s="30"/>
      <c r="M481" s="30"/>
      <c r="N481" s="30"/>
      <c r="O481" s="30"/>
      <c r="P481" s="37"/>
      <c r="Q481" s="30">
        <f t="shared" si="120"/>
        <v>-27600.47</v>
      </c>
      <c r="R481" s="28">
        <f t="shared" si="127"/>
        <v>0</v>
      </c>
      <c r="S481" s="28">
        <f t="shared" si="123"/>
        <v>0</v>
      </c>
      <c r="T481" s="28">
        <f t="shared" si="117"/>
        <v>0</v>
      </c>
      <c r="U481" s="20" t="str">
        <f t="shared" si="115"/>
        <v>Closed - Forced Borrowing</v>
      </c>
      <c r="V481" s="27">
        <f t="shared" si="125"/>
        <v>-27600.47</v>
      </c>
      <c r="W481" s="30"/>
      <c r="X481" s="30"/>
      <c r="Y481" s="28">
        <f t="shared" si="118"/>
        <v>0</v>
      </c>
      <c r="Z481" s="28">
        <f t="shared" si="126"/>
        <v>0</v>
      </c>
      <c r="AA481" s="28">
        <f t="shared" si="119"/>
        <v>0</v>
      </c>
      <c r="AB481" s="21" t="str">
        <f t="shared" si="121"/>
        <v>Closed - Forced Borrowing</v>
      </c>
    </row>
    <row r="482" spans="1:28" hidden="1" x14ac:dyDescent="0.2">
      <c r="A482" s="14">
        <f t="shared" si="116"/>
        <v>2020</v>
      </c>
      <c r="B482" t="s">
        <v>2542</v>
      </c>
      <c r="C482" t="s">
        <v>2129</v>
      </c>
      <c r="D482" t="s">
        <v>2130</v>
      </c>
      <c r="E482" t="s">
        <v>11</v>
      </c>
      <c r="F482" t="s">
        <v>2627</v>
      </c>
      <c r="G482" s="106">
        <v>-25000</v>
      </c>
      <c r="H482" s="83">
        <v>-25000</v>
      </c>
      <c r="I482" s="83"/>
      <c r="J482" s="83"/>
      <c r="K482" s="83"/>
      <c r="L482" s="83"/>
      <c r="M482" s="83"/>
      <c r="N482" s="83">
        <v>-25000</v>
      </c>
      <c r="O482" s="83">
        <v>0</v>
      </c>
      <c r="P482" s="84" t="s">
        <v>1257</v>
      </c>
      <c r="Q482" s="30">
        <f t="shared" si="120"/>
        <v>0</v>
      </c>
      <c r="R482" s="28">
        <f t="shared" si="127"/>
        <v>-25000</v>
      </c>
      <c r="S482" s="28">
        <f t="shared" si="123"/>
        <v>0</v>
      </c>
      <c r="T482" s="28" t="str">
        <f t="shared" si="117"/>
        <v/>
      </c>
      <c r="U482" s="20" t="str">
        <f t="shared" si="115"/>
        <v>Keep Active</v>
      </c>
      <c r="V482" s="27">
        <v>-18699.080000000002</v>
      </c>
      <c r="W482" s="30"/>
      <c r="X482" s="30"/>
      <c r="Y482" s="28">
        <f t="shared" si="118"/>
        <v>-25000</v>
      </c>
      <c r="Z482" s="28">
        <f t="shared" si="126"/>
        <v>18699.080000000002</v>
      </c>
      <c r="AA482" s="28" t="str">
        <f t="shared" si="119"/>
        <v/>
      </c>
      <c r="AB482" s="21" t="str">
        <f t="shared" si="121"/>
        <v>Keep Active</v>
      </c>
    </row>
    <row r="483" spans="1:28" hidden="1" x14ac:dyDescent="0.2">
      <c r="A483" s="14">
        <f t="shared" si="116"/>
        <v>2020</v>
      </c>
      <c r="B483" t="s">
        <v>2571</v>
      </c>
      <c r="C483" t="s">
        <v>2252</v>
      </c>
      <c r="D483" t="s">
        <v>2253</v>
      </c>
      <c r="E483" t="s">
        <v>11</v>
      </c>
      <c r="F483" t="s">
        <v>2627</v>
      </c>
      <c r="G483" s="106">
        <v>-25000</v>
      </c>
      <c r="H483" s="83">
        <v>-25000</v>
      </c>
      <c r="I483" s="83"/>
      <c r="J483" s="83">
        <v>-25000</v>
      </c>
      <c r="K483" s="83"/>
      <c r="L483" s="83"/>
      <c r="M483" s="83"/>
      <c r="N483" s="83"/>
      <c r="O483" s="83">
        <v>0</v>
      </c>
      <c r="P483" s="84" t="s">
        <v>1257</v>
      </c>
      <c r="Q483" s="30">
        <f t="shared" si="120"/>
        <v>-25000</v>
      </c>
      <c r="R483" s="28">
        <f t="shared" si="127"/>
        <v>0</v>
      </c>
      <c r="S483" s="28">
        <f t="shared" si="123"/>
        <v>0</v>
      </c>
      <c r="T483" s="28" t="str">
        <f t="shared" si="117"/>
        <v/>
      </c>
      <c r="U483" s="20" t="str">
        <f t="shared" si="115"/>
        <v>Keep Active</v>
      </c>
      <c r="V483" s="27">
        <f t="shared" ref="V483:V489" si="128">Q483</f>
        <v>-25000</v>
      </c>
      <c r="W483" s="30"/>
      <c r="X483" s="30"/>
      <c r="Y483" s="28">
        <f t="shared" si="118"/>
        <v>0</v>
      </c>
      <c r="Z483" s="28">
        <f t="shared" si="126"/>
        <v>0</v>
      </c>
      <c r="AA483" s="28" t="str">
        <f t="shared" si="119"/>
        <v/>
      </c>
      <c r="AB483" s="21" t="str">
        <f t="shared" si="121"/>
        <v>Keep Active</v>
      </c>
    </row>
    <row r="484" spans="1:28" hidden="1" x14ac:dyDescent="0.2">
      <c r="A484" s="14">
        <f t="shared" si="116"/>
        <v>2020</v>
      </c>
      <c r="B484" t="s">
        <v>2594</v>
      </c>
      <c r="C484" t="s">
        <v>2388</v>
      </c>
      <c r="D484" t="s">
        <v>2389</v>
      </c>
      <c r="E484" t="s">
        <v>11</v>
      </c>
      <c r="F484" t="s">
        <v>2627</v>
      </c>
      <c r="G484" s="106">
        <v>-25000</v>
      </c>
      <c r="H484" s="83">
        <v>-25000</v>
      </c>
      <c r="I484" s="83">
        <v>-12500</v>
      </c>
      <c r="J484" s="83">
        <v>-12500</v>
      </c>
      <c r="K484" s="83"/>
      <c r="L484" s="83"/>
      <c r="M484" s="83"/>
      <c r="N484" s="83"/>
      <c r="O484" s="83">
        <v>0</v>
      </c>
      <c r="P484" s="84" t="s">
        <v>1257</v>
      </c>
      <c r="Q484" s="30">
        <f t="shared" ref="Q484:Q515" si="129">SUM(I484:K484)</f>
        <v>-25000</v>
      </c>
      <c r="R484" s="28">
        <f t="shared" si="127"/>
        <v>0</v>
      </c>
      <c r="S484" s="28">
        <f t="shared" si="123"/>
        <v>0</v>
      </c>
      <c r="T484" s="28" t="str">
        <f t="shared" si="117"/>
        <v/>
      </c>
      <c r="U484" s="20" t="str">
        <f t="shared" si="115"/>
        <v>Keep Active</v>
      </c>
      <c r="V484" s="27">
        <f t="shared" si="128"/>
        <v>-25000</v>
      </c>
      <c r="W484" s="30"/>
      <c r="X484" s="30"/>
      <c r="Y484" s="28">
        <f t="shared" si="118"/>
        <v>0</v>
      </c>
      <c r="Z484" s="28">
        <f t="shared" si="126"/>
        <v>0</v>
      </c>
      <c r="AA484" s="28" t="str">
        <f t="shared" si="119"/>
        <v/>
      </c>
      <c r="AB484" s="21" t="str">
        <f t="shared" si="121"/>
        <v>Keep Active</v>
      </c>
    </row>
    <row r="485" spans="1:28" hidden="1" x14ac:dyDescent="0.2">
      <c r="A485" s="14">
        <f t="shared" si="116"/>
        <v>2020</v>
      </c>
      <c r="B485" t="s">
        <v>2603</v>
      </c>
      <c r="C485" t="s">
        <v>2429</v>
      </c>
      <c r="D485" t="s">
        <v>2430</v>
      </c>
      <c r="E485" t="s">
        <v>11</v>
      </c>
      <c r="F485" t="s">
        <v>2627</v>
      </c>
      <c r="G485" s="106">
        <v>-25000</v>
      </c>
      <c r="H485" s="83">
        <v>-25000</v>
      </c>
      <c r="I485" s="83"/>
      <c r="J485" s="83">
        <v>-25000</v>
      </c>
      <c r="K485" s="83"/>
      <c r="L485" s="83"/>
      <c r="M485" s="83"/>
      <c r="N485" s="83"/>
      <c r="O485" s="83">
        <v>0</v>
      </c>
      <c r="P485" s="84" t="s">
        <v>1257</v>
      </c>
      <c r="Q485" s="30">
        <f t="shared" si="129"/>
        <v>-25000</v>
      </c>
      <c r="R485" s="28">
        <f t="shared" si="127"/>
        <v>0</v>
      </c>
      <c r="S485" s="28">
        <f t="shared" si="123"/>
        <v>0</v>
      </c>
      <c r="T485" s="28" t="str">
        <f t="shared" si="117"/>
        <v/>
      </c>
      <c r="U485" s="20" t="str">
        <f t="shared" si="115"/>
        <v>Keep Active</v>
      </c>
      <c r="V485" s="27">
        <f t="shared" si="128"/>
        <v>-25000</v>
      </c>
      <c r="W485" s="30"/>
      <c r="X485" s="30"/>
      <c r="Y485" s="28">
        <f t="shared" si="118"/>
        <v>0</v>
      </c>
      <c r="Z485" s="28">
        <f t="shared" si="126"/>
        <v>0</v>
      </c>
      <c r="AA485" s="28" t="str">
        <f t="shared" si="119"/>
        <v/>
      </c>
      <c r="AB485" s="21" t="str">
        <f t="shared" si="121"/>
        <v>Keep Active</v>
      </c>
    </row>
    <row r="486" spans="1:28" hidden="1" x14ac:dyDescent="0.2">
      <c r="A486" s="14">
        <f t="shared" si="116"/>
        <v>2020</v>
      </c>
      <c r="B486" t="s">
        <v>3328</v>
      </c>
      <c r="C486" t="s">
        <v>2453</v>
      </c>
      <c r="D486" t="s">
        <v>2454</v>
      </c>
      <c r="E486" t="s">
        <v>11</v>
      </c>
      <c r="F486" t="s">
        <v>2627</v>
      </c>
      <c r="G486" s="106">
        <v>-25000</v>
      </c>
      <c r="H486" s="83">
        <v>-25000</v>
      </c>
      <c r="I486" s="83"/>
      <c r="J486" s="83">
        <v>-25000</v>
      </c>
      <c r="K486" s="83"/>
      <c r="L486" s="83"/>
      <c r="M486" s="83"/>
      <c r="N486" s="83"/>
      <c r="O486" s="83">
        <v>0</v>
      </c>
      <c r="P486" s="84" t="s">
        <v>1257</v>
      </c>
      <c r="Q486" s="30">
        <f t="shared" si="129"/>
        <v>-25000</v>
      </c>
      <c r="R486" s="28">
        <f t="shared" si="127"/>
        <v>0</v>
      </c>
      <c r="S486" s="28">
        <f t="shared" si="123"/>
        <v>0</v>
      </c>
      <c r="T486" s="28" t="str">
        <f t="shared" si="117"/>
        <v/>
      </c>
      <c r="U486" s="20" t="str">
        <f t="shared" si="115"/>
        <v>Keep Active</v>
      </c>
      <c r="V486" s="27">
        <f t="shared" si="128"/>
        <v>-25000</v>
      </c>
      <c r="W486" s="30"/>
      <c r="X486" s="30"/>
      <c r="Y486" s="28">
        <f t="shared" si="118"/>
        <v>0</v>
      </c>
      <c r="Z486" s="28">
        <f>IFERROR(H486-SUM(V486:X486)-Y486,0)</f>
        <v>0</v>
      </c>
      <c r="AA486" s="28" t="str">
        <f t="shared" si="119"/>
        <v/>
      </c>
      <c r="AB486" s="21" t="str">
        <f t="shared" si="121"/>
        <v>Keep Active</v>
      </c>
    </row>
    <row r="487" spans="1:28" hidden="1" x14ac:dyDescent="0.2">
      <c r="A487" s="14">
        <f t="shared" si="116"/>
        <v>2020</v>
      </c>
      <c r="B487" t="s">
        <v>5067</v>
      </c>
      <c r="C487" t="s">
        <v>1049</v>
      </c>
      <c r="D487" t="s">
        <v>1050</v>
      </c>
      <c r="E487" t="s">
        <v>11</v>
      </c>
      <c r="F487" t="s">
        <v>2627</v>
      </c>
      <c r="G487" s="106">
        <v>-25000</v>
      </c>
      <c r="H487" s="83">
        <v>-25000</v>
      </c>
      <c r="I487" s="83"/>
      <c r="J487" s="83"/>
      <c r="K487" s="83">
        <v>-25000</v>
      </c>
      <c r="L487" s="83"/>
      <c r="M487" s="83"/>
      <c r="N487" s="83"/>
      <c r="O487" s="83">
        <v>0</v>
      </c>
      <c r="P487" s="84" t="s">
        <v>1257</v>
      </c>
      <c r="Q487" s="30">
        <f t="shared" si="129"/>
        <v>-25000</v>
      </c>
      <c r="R487" s="28">
        <f t="shared" si="127"/>
        <v>0</v>
      </c>
      <c r="S487" s="28">
        <f t="shared" si="123"/>
        <v>0</v>
      </c>
      <c r="T487" s="28" t="str">
        <f t="shared" si="117"/>
        <v/>
      </c>
      <c r="U487" s="20" t="str">
        <f t="shared" si="115"/>
        <v>Keep Active</v>
      </c>
      <c r="V487" s="27">
        <f t="shared" si="128"/>
        <v>-25000</v>
      </c>
      <c r="W487" s="30"/>
      <c r="X487" s="30"/>
      <c r="Y487" s="28">
        <f t="shared" si="118"/>
        <v>0</v>
      </c>
      <c r="Z487" s="28">
        <f t="shared" ref="Z487:Z496" si="130">IFERROR(G487-SUM(V487:X487)-Y487,0)</f>
        <v>0</v>
      </c>
      <c r="AA487" s="28" t="str">
        <f t="shared" si="119"/>
        <v/>
      </c>
      <c r="AB487" s="21" t="str">
        <f t="shared" si="121"/>
        <v>Keep Active</v>
      </c>
    </row>
    <row r="488" spans="1:28" hidden="1" x14ac:dyDescent="0.2">
      <c r="A488" s="14">
        <f t="shared" si="116"/>
        <v>2020</v>
      </c>
      <c r="B488" t="s">
        <v>4881</v>
      </c>
      <c r="C488" t="s">
        <v>1058</v>
      </c>
      <c r="D488" t="s">
        <v>1059</v>
      </c>
      <c r="E488" t="s">
        <v>11</v>
      </c>
      <c r="F488" t="s">
        <v>2627</v>
      </c>
      <c r="G488" s="106">
        <v>-25000</v>
      </c>
      <c r="H488" s="83">
        <v>-25000</v>
      </c>
      <c r="I488" s="83"/>
      <c r="J488" s="83"/>
      <c r="K488" s="83"/>
      <c r="L488" s="83"/>
      <c r="M488" s="83"/>
      <c r="N488" s="83">
        <v>-25000</v>
      </c>
      <c r="O488" s="83">
        <v>0</v>
      </c>
      <c r="P488" s="84" t="s">
        <v>1257</v>
      </c>
      <c r="Q488" s="30">
        <f t="shared" si="129"/>
        <v>0</v>
      </c>
      <c r="R488" s="28">
        <f t="shared" si="127"/>
        <v>-25000</v>
      </c>
      <c r="S488" s="28">
        <f t="shared" si="123"/>
        <v>0</v>
      </c>
      <c r="T488" s="28" t="str">
        <f t="shared" si="117"/>
        <v/>
      </c>
      <c r="U488" s="20" t="str">
        <f t="shared" si="115"/>
        <v>Keep Active</v>
      </c>
      <c r="V488" s="27">
        <f t="shared" si="128"/>
        <v>0</v>
      </c>
      <c r="W488" s="30"/>
      <c r="X488" s="30"/>
      <c r="Y488" s="28">
        <f t="shared" si="118"/>
        <v>-25000</v>
      </c>
      <c r="Z488" s="28">
        <f t="shared" si="130"/>
        <v>0</v>
      </c>
      <c r="AA488" s="28" t="str">
        <f t="shared" si="119"/>
        <v/>
      </c>
      <c r="AB488" s="21" t="str">
        <f t="shared" si="121"/>
        <v>Keep Active</v>
      </c>
    </row>
    <row r="489" spans="1:28" hidden="1" x14ac:dyDescent="0.2">
      <c r="A489" s="14">
        <f t="shared" si="116"/>
        <v>2020</v>
      </c>
      <c r="B489" t="s">
        <v>1306</v>
      </c>
      <c r="C489" t="s">
        <v>1095</v>
      </c>
      <c r="D489" t="s">
        <v>1096</v>
      </c>
      <c r="E489" t="s">
        <v>11</v>
      </c>
      <c r="F489" t="s">
        <v>2627</v>
      </c>
      <c r="G489" s="106">
        <v>-25000</v>
      </c>
      <c r="H489" s="83">
        <v>-25000</v>
      </c>
      <c r="I489" s="83">
        <v>-25000</v>
      </c>
      <c r="J489" s="83"/>
      <c r="K489" s="83"/>
      <c r="L489" s="83"/>
      <c r="M489" s="83"/>
      <c r="N489" s="83"/>
      <c r="O489" s="83">
        <v>0</v>
      </c>
      <c r="P489" s="84" t="s">
        <v>1257</v>
      </c>
      <c r="Q489" s="30">
        <f t="shared" si="129"/>
        <v>-25000</v>
      </c>
      <c r="R489" s="28">
        <f t="shared" si="127"/>
        <v>0</v>
      </c>
      <c r="S489" s="28">
        <f t="shared" si="123"/>
        <v>0</v>
      </c>
      <c r="T489" s="28" t="str">
        <f t="shared" si="117"/>
        <v/>
      </c>
      <c r="U489" s="20" t="str">
        <f t="shared" si="115"/>
        <v>Keep Active</v>
      </c>
      <c r="V489" s="27">
        <f t="shared" si="128"/>
        <v>-25000</v>
      </c>
      <c r="W489" s="30"/>
      <c r="X489" s="30"/>
      <c r="Y489" s="28">
        <f t="shared" si="118"/>
        <v>0</v>
      </c>
      <c r="Z489" s="28">
        <f t="shared" si="130"/>
        <v>0</v>
      </c>
      <c r="AA489" s="28" t="str">
        <f t="shared" si="119"/>
        <v/>
      </c>
      <c r="AB489" s="21" t="str">
        <f t="shared" si="121"/>
        <v>Keep Active</v>
      </c>
    </row>
    <row r="490" spans="1:28" hidden="1" x14ac:dyDescent="0.2">
      <c r="A490" s="14">
        <f t="shared" si="116"/>
        <v>2020</v>
      </c>
      <c r="B490" s="96" t="s">
        <v>6107</v>
      </c>
      <c r="C490" s="97" t="s">
        <v>3356</v>
      </c>
      <c r="D490" s="42" t="s">
        <v>6191</v>
      </c>
      <c r="E490" s="97" t="s">
        <v>11</v>
      </c>
      <c r="F490" s="96" t="s">
        <v>6189</v>
      </c>
      <c r="G490" s="106">
        <v>-23637.34</v>
      </c>
      <c r="H490" s="83">
        <v>-23637.34</v>
      </c>
      <c r="I490" s="83">
        <v>-23637.34</v>
      </c>
      <c r="J490" s="30"/>
      <c r="K490" s="30"/>
      <c r="L490" s="30"/>
      <c r="M490" s="30"/>
      <c r="N490" s="30"/>
      <c r="O490" s="157"/>
      <c r="P490" s="37"/>
      <c r="Q490" s="30">
        <f t="shared" si="129"/>
        <v>-23637.34</v>
      </c>
      <c r="R490" s="28">
        <f t="shared" si="127"/>
        <v>0</v>
      </c>
      <c r="S490" s="28">
        <f t="shared" si="123"/>
        <v>0</v>
      </c>
      <c r="T490" s="28">
        <f t="shared" si="117"/>
        <v>0</v>
      </c>
      <c r="U490" s="20" t="str">
        <f t="shared" si="115"/>
        <v>Closed - Forced Borrowing</v>
      </c>
      <c r="V490" s="27">
        <v>-25781.579999999991</v>
      </c>
      <c r="W490" s="30"/>
      <c r="X490" s="30"/>
      <c r="Y490" s="28">
        <f t="shared" si="118"/>
        <v>0</v>
      </c>
      <c r="Z490" s="28">
        <f t="shared" si="130"/>
        <v>2144.2399999999907</v>
      </c>
      <c r="AA490" s="28">
        <f t="shared" si="119"/>
        <v>0</v>
      </c>
      <c r="AB490" s="21" t="str">
        <f t="shared" si="121"/>
        <v>Closed - Forced Borrowing</v>
      </c>
    </row>
    <row r="491" spans="1:28" hidden="1" x14ac:dyDescent="0.2">
      <c r="A491" s="14">
        <f t="shared" si="116"/>
        <v>2020</v>
      </c>
      <c r="B491" t="s">
        <v>3011</v>
      </c>
      <c r="C491" t="s">
        <v>229</v>
      </c>
      <c r="D491" t="s">
        <v>771</v>
      </c>
      <c r="E491" t="s">
        <v>11</v>
      </c>
      <c r="F491" t="s">
        <v>1185</v>
      </c>
      <c r="G491" s="106">
        <v>-22338.799999999999</v>
      </c>
      <c r="H491" s="83">
        <v>0</v>
      </c>
      <c r="I491" s="83"/>
      <c r="J491" s="83"/>
      <c r="K491" s="83"/>
      <c r="L491" s="83"/>
      <c r="M491" s="83"/>
      <c r="N491" s="83"/>
      <c r="O491" s="83">
        <v>-22338.799999999988</v>
      </c>
      <c r="P491" s="84">
        <v>-22338.799999999999</v>
      </c>
      <c r="Q491" s="30">
        <f t="shared" si="129"/>
        <v>0</v>
      </c>
      <c r="R491" s="28">
        <f t="shared" si="127"/>
        <v>0</v>
      </c>
      <c r="S491" s="28">
        <f t="shared" ref="S491:S522" si="131">IFERROR(G491-Q491-R491,0)</f>
        <v>-22338.799999999999</v>
      </c>
      <c r="T491" s="28">
        <f t="shared" si="117"/>
        <v>-22338.799999999999</v>
      </c>
      <c r="U491" s="20" t="str">
        <f t="shared" si="115"/>
        <v>Close Project</v>
      </c>
      <c r="V491" s="27">
        <f>Q491</f>
        <v>0</v>
      </c>
      <c r="W491" s="30"/>
      <c r="X491" s="30"/>
      <c r="Y491" s="28">
        <f t="shared" si="118"/>
        <v>0</v>
      </c>
      <c r="Z491" s="28">
        <f t="shared" si="130"/>
        <v>-22338.799999999999</v>
      </c>
      <c r="AA491" s="28">
        <f t="shared" si="119"/>
        <v>-22338.799999999999</v>
      </c>
      <c r="AB491" s="21" t="str">
        <f t="shared" si="121"/>
        <v>Close Project</v>
      </c>
    </row>
    <row r="492" spans="1:28" hidden="1" x14ac:dyDescent="0.2">
      <c r="A492" s="14">
        <f t="shared" si="116"/>
        <v>2020</v>
      </c>
      <c r="B492" t="s">
        <v>6162</v>
      </c>
      <c r="C492" t="s">
        <v>3464</v>
      </c>
      <c r="D492" t="s">
        <v>3465</v>
      </c>
      <c r="E492" t="s">
        <v>11</v>
      </c>
      <c r="F492" t="s">
        <v>6189</v>
      </c>
      <c r="G492" s="106">
        <v>-22170.58</v>
      </c>
      <c r="H492" s="83">
        <v>-22170.58</v>
      </c>
      <c r="I492" s="83">
        <v>-22170.58</v>
      </c>
      <c r="J492" s="30"/>
      <c r="K492" s="30"/>
      <c r="L492" s="30"/>
      <c r="M492" s="30"/>
      <c r="N492" s="30"/>
      <c r="O492" s="30"/>
      <c r="P492" s="37"/>
      <c r="Q492" s="30">
        <f t="shared" si="129"/>
        <v>-22170.58</v>
      </c>
      <c r="R492" s="28">
        <f t="shared" si="127"/>
        <v>0</v>
      </c>
      <c r="S492" s="28">
        <f t="shared" si="131"/>
        <v>0</v>
      </c>
      <c r="T492" s="28">
        <f t="shared" si="117"/>
        <v>0</v>
      </c>
      <c r="U492" s="20" t="str">
        <f t="shared" si="115"/>
        <v>Closed - Forced Borrowing</v>
      </c>
      <c r="V492" s="27">
        <f>Q492</f>
        <v>-22170.58</v>
      </c>
      <c r="W492" s="30"/>
      <c r="X492" s="30"/>
      <c r="Y492" s="28">
        <f t="shared" si="118"/>
        <v>0</v>
      </c>
      <c r="Z492" s="28">
        <f t="shared" si="130"/>
        <v>0</v>
      </c>
      <c r="AA492" s="28">
        <f t="shared" si="119"/>
        <v>0</v>
      </c>
      <c r="AB492" s="21" t="str">
        <f t="shared" si="121"/>
        <v>Closed - Forced Borrowing</v>
      </c>
    </row>
    <row r="493" spans="1:28" hidden="1" x14ac:dyDescent="0.2">
      <c r="A493" s="14">
        <f t="shared" si="116"/>
        <v>2020</v>
      </c>
      <c r="B493" t="s">
        <v>6118</v>
      </c>
      <c r="C493" t="s">
        <v>3367</v>
      </c>
      <c r="D493" t="s">
        <v>3368</v>
      </c>
      <c r="E493" t="s">
        <v>11</v>
      </c>
      <c r="F493" t="s">
        <v>6189</v>
      </c>
      <c r="G493" s="106">
        <v>-22005.69</v>
      </c>
      <c r="H493" s="83">
        <v>-22005.69</v>
      </c>
      <c r="I493" s="83">
        <v>-22005.69</v>
      </c>
      <c r="J493" s="30"/>
      <c r="K493" s="30"/>
      <c r="L493" s="30"/>
      <c r="M493" s="30"/>
      <c r="N493" s="30"/>
      <c r="O493" s="30"/>
      <c r="P493" s="37"/>
      <c r="Q493" s="30">
        <f t="shared" si="129"/>
        <v>-22005.69</v>
      </c>
      <c r="R493" s="28">
        <f t="shared" si="127"/>
        <v>0</v>
      </c>
      <c r="S493" s="28">
        <f t="shared" si="131"/>
        <v>0</v>
      </c>
      <c r="T493" s="28">
        <f t="shared" si="117"/>
        <v>0</v>
      </c>
      <c r="U493" s="20" t="str">
        <f t="shared" si="115"/>
        <v>Closed - Forced Borrowing</v>
      </c>
      <c r="V493" s="27">
        <f>Q493</f>
        <v>-22005.69</v>
      </c>
      <c r="W493" s="30"/>
      <c r="X493" s="30"/>
      <c r="Y493" s="28">
        <f t="shared" si="118"/>
        <v>0</v>
      </c>
      <c r="Z493" s="28">
        <f t="shared" si="130"/>
        <v>0</v>
      </c>
      <c r="AA493" s="28">
        <f t="shared" si="119"/>
        <v>0</v>
      </c>
      <c r="AB493" s="21" t="str">
        <f t="shared" si="121"/>
        <v>Closed - Forced Borrowing</v>
      </c>
    </row>
    <row r="494" spans="1:28" hidden="1" x14ac:dyDescent="0.2">
      <c r="A494" s="14">
        <f t="shared" si="116"/>
        <v>2020</v>
      </c>
      <c r="B494" t="s">
        <v>2548</v>
      </c>
      <c r="C494" t="s">
        <v>2139</v>
      </c>
      <c r="D494" t="s">
        <v>2140</v>
      </c>
      <c r="E494" t="s">
        <v>11</v>
      </c>
      <c r="F494" t="s">
        <v>2627</v>
      </c>
      <c r="G494" s="106">
        <v>-21206.639999999999</v>
      </c>
      <c r="H494" s="83">
        <v>-21206.639999999999</v>
      </c>
      <c r="I494" s="83">
        <v>-15000</v>
      </c>
      <c r="J494" s="83"/>
      <c r="K494" s="83">
        <v>0</v>
      </c>
      <c r="L494" s="83"/>
      <c r="M494" s="83"/>
      <c r="N494" s="83">
        <v>-6206.64</v>
      </c>
      <c r="O494" s="83">
        <v>0</v>
      </c>
      <c r="P494" s="84" t="s">
        <v>1257</v>
      </c>
      <c r="Q494" s="157">
        <f t="shared" si="129"/>
        <v>-15000</v>
      </c>
      <c r="R494" s="163">
        <f t="shared" si="127"/>
        <v>-6206.64</v>
      </c>
      <c r="S494" s="163">
        <f t="shared" si="131"/>
        <v>9.0949470177292824E-13</v>
      </c>
      <c r="T494" s="28" t="str">
        <f t="shared" si="117"/>
        <v/>
      </c>
      <c r="U494" s="20" t="str">
        <f t="shared" si="115"/>
        <v>Keep Active</v>
      </c>
      <c r="V494" s="27">
        <v>-15168.75</v>
      </c>
      <c r="W494" s="30"/>
      <c r="X494" s="30"/>
      <c r="Y494" s="28">
        <f t="shared" si="118"/>
        <v>-6206.64</v>
      </c>
      <c r="Z494" s="28">
        <f t="shared" si="130"/>
        <v>168.75000000000091</v>
      </c>
      <c r="AA494" s="28" t="str">
        <f t="shared" si="119"/>
        <v/>
      </c>
      <c r="AB494" s="21" t="str">
        <f t="shared" si="121"/>
        <v>Keep Active</v>
      </c>
    </row>
    <row r="495" spans="1:28" hidden="1" x14ac:dyDescent="0.2">
      <c r="A495" s="14">
        <f t="shared" si="116"/>
        <v>2020</v>
      </c>
      <c r="B495" t="s">
        <v>1312</v>
      </c>
      <c r="C495" t="s">
        <v>444</v>
      </c>
      <c r="D495" t="s">
        <v>575</v>
      </c>
      <c r="E495" t="s">
        <v>11</v>
      </c>
      <c r="F495" t="s">
        <v>2627</v>
      </c>
      <c r="G495" s="106">
        <v>-21000</v>
      </c>
      <c r="H495" s="83">
        <v>-21000</v>
      </c>
      <c r="I495" s="83">
        <v>-16800</v>
      </c>
      <c r="J495" s="83"/>
      <c r="K495" s="83"/>
      <c r="L495" s="83"/>
      <c r="M495" s="83"/>
      <c r="N495" s="83">
        <v>-4200</v>
      </c>
      <c r="O495" s="83">
        <v>0</v>
      </c>
      <c r="P495" s="84" t="s">
        <v>1257</v>
      </c>
      <c r="Q495" s="30">
        <f t="shared" si="129"/>
        <v>-16800</v>
      </c>
      <c r="R495" s="28">
        <f t="shared" si="127"/>
        <v>-4200</v>
      </c>
      <c r="S495" s="28">
        <f t="shared" si="131"/>
        <v>0</v>
      </c>
      <c r="T495" s="28" t="str">
        <f t="shared" si="117"/>
        <v/>
      </c>
      <c r="U495" s="20" t="str">
        <f t="shared" si="115"/>
        <v>Keep Active</v>
      </c>
      <c r="V495" s="27">
        <f>Q495</f>
        <v>-16800</v>
      </c>
      <c r="W495" s="30"/>
      <c r="X495" s="30"/>
      <c r="Y495" s="28">
        <f t="shared" si="118"/>
        <v>-4200</v>
      </c>
      <c r="Z495" s="28">
        <f t="shared" si="130"/>
        <v>0</v>
      </c>
      <c r="AA495" s="28" t="str">
        <f t="shared" si="119"/>
        <v/>
      </c>
      <c r="AB495" s="21" t="str">
        <f t="shared" si="121"/>
        <v>Keep Active</v>
      </c>
    </row>
    <row r="496" spans="1:28" hidden="1" x14ac:dyDescent="0.2">
      <c r="A496" s="14">
        <f t="shared" si="116"/>
        <v>2020</v>
      </c>
      <c r="B496" t="s">
        <v>6149</v>
      </c>
      <c r="C496" t="s">
        <v>3426</v>
      </c>
      <c r="D496" t="s">
        <v>3427</v>
      </c>
      <c r="E496" t="s">
        <v>11</v>
      </c>
      <c r="F496" t="s">
        <v>6189</v>
      </c>
      <c r="G496" s="106">
        <v>-20561.07</v>
      </c>
      <c r="H496" s="83">
        <v>-20561.07</v>
      </c>
      <c r="I496" s="83">
        <v>-20561.07</v>
      </c>
      <c r="J496" s="30"/>
      <c r="K496" s="30"/>
      <c r="L496" s="30"/>
      <c r="M496" s="30"/>
      <c r="N496" s="30"/>
      <c r="O496" s="30"/>
      <c r="P496" s="37"/>
      <c r="Q496" s="30">
        <f t="shared" si="129"/>
        <v>-20561.07</v>
      </c>
      <c r="R496" s="28">
        <f t="shared" si="127"/>
        <v>0</v>
      </c>
      <c r="S496" s="28">
        <f t="shared" si="131"/>
        <v>0</v>
      </c>
      <c r="T496" s="28">
        <f t="shared" si="117"/>
        <v>0</v>
      </c>
      <c r="U496" s="20" t="str">
        <f t="shared" si="115"/>
        <v>Closed - Forced Borrowing</v>
      </c>
      <c r="V496" s="27">
        <f>Q496</f>
        <v>-20561.07</v>
      </c>
      <c r="W496" s="30"/>
      <c r="X496" s="30"/>
      <c r="Y496" s="28">
        <f t="shared" si="118"/>
        <v>0</v>
      </c>
      <c r="Z496" s="28">
        <f t="shared" si="130"/>
        <v>0</v>
      </c>
      <c r="AA496" s="28">
        <f t="shared" si="119"/>
        <v>0</v>
      </c>
      <c r="AB496" s="21" t="str">
        <f t="shared" si="121"/>
        <v>Closed - Forced Borrowing</v>
      </c>
    </row>
    <row r="497" spans="1:28" hidden="1" x14ac:dyDescent="0.2">
      <c r="A497" s="14">
        <f t="shared" si="116"/>
        <v>2020</v>
      </c>
      <c r="B497" t="s">
        <v>1295</v>
      </c>
      <c r="C497" t="s">
        <v>1022</v>
      </c>
      <c r="D497" t="s">
        <v>1023</v>
      </c>
      <c r="E497" t="s">
        <v>11</v>
      </c>
      <c r="F497" t="s">
        <v>1185</v>
      </c>
      <c r="G497" s="106">
        <v>-20000</v>
      </c>
      <c r="H497" s="83">
        <v>0</v>
      </c>
      <c r="I497" s="83"/>
      <c r="J497" s="83"/>
      <c r="K497" s="83"/>
      <c r="L497" s="83"/>
      <c r="M497" s="83"/>
      <c r="N497" s="83"/>
      <c r="O497" s="151">
        <v>-20000</v>
      </c>
      <c r="P497" s="84">
        <v>18023.240000000002</v>
      </c>
      <c r="Q497" s="30">
        <f t="shared" si="129"/>
        <v>0</v>
      </c>
      <c r="R497" s="28">
        <f t="shared" si="127"/>
        <v>0</v>
      </c>
      <c r="S497" s="28">
        <f t="shared" si="131"/>
        <v>-20000</v>
      </c>
      <c r="T497" s="28">
        <f t="shared" si="117"/>
        <v>18023.240000000002</v>
      </c>
      <c r="U497" s="20" t="str">
        <f t="shared" si="115"/>
        <v>Close Project</v>
      </c>
      <c r="V497" s="27">
        <v>-1896.56</v>
      </c>
      <c r="W497" s="30"/>
      <c r="X497" s="30"/>
      <c r="Y497" s="28">
        <f t="shared" si="118"/>
        <v>0</v>
      </c>
      <c r="Z497" s="28">
        <f>IFERROR(H497-SUM(V497:X497)-Y497,0)</f>
        <v>1896.56</v>
      </c>
      <c r="AA497" s="28">
        <f t="shared" si="119"/>
        <v>18023.240000000002</v>
      </c>
      <c r="AB497" s="21" t="str">
        <f t="shared" si="121"/>
        <v>Close Project</v>
      </c>
    </row>
    <row r="498" spans="1:28" hidden="1" x14ac:dyDescent="0.2">
      <c r="A498" s="14">
        <f t="shared" si="116"/>
        <v>2020</v>
      </c>
      <c r="B498" t="s">
        <v>2555</v>
      </c>
      <c r="C498" t="s">
        <v>2157</v>
      </c>
      <c r="D498" t="s">
        <v>2158</v>
      </c>
      <c r="E498" t="s">
        <v>11</v>
      </c>
      <c r="F498" t="s">
        <v>2627</v>
      </c>
      <c r="G498" s="106">
        <v>-20000</v>
      </c>
      <c r="H498" s="83">
        <v>-20000</v>
      </c>
      <c r="I498" s="83">
        <v>-15000</v>
      </c>
      <c r="J498" s="83">
        <v>-5000</v>
      </c>
      <c r="K498" s="83"/>
      <c r="L498" s="83"/>
      <c r="M498" s="83"/>
      <c r="N498" s="83"/>
      <c r="O498" s="83">
        <v>0</v>
      </c>
      <c r="P498" s="84" t="s">
        <v>1257</v>
      </c>
      <c r="Q498" s="30">
        <f t="shared" si="129"/>
        <v>-20000</v>
      </c>
      <c r="R498" s="28">
        <f t="shared" si="127"/>
        <v>0</v>
      </c>
      <c r="S498" s="28">
        <f t="shared" si="131"/>
        <v>0</v>
      </c>
      <c r="T498" s="28" t="str">
        <f t="shared" si="117"/>
        <v/>
      </c>
      <c r="U498" s="20" t="str">
        <f t="shared" si="115"/>
        <v>Keep Active</v>
      </c>
      <c r="V498" s="27">
        <f>Q498</f>
        <v>-20000</v>
      </c>
      <c r="W498" s="30"/>
      <c r="X498" s="30"/>
      <c r="Y498" s="28">
        <f t="shared" si="118"/>
        <v>0</v>
      </c>
      <c r="Z498" s="28">
        <f>IFERROR(G498-SUM(V498:X498)-Y498,0)</f>
        <v>0</v>
      </c>
      <c r="AA498" s="28" t="str">
        <f t="shared" si="119"/>
        <v/>
      </c>
      <c r="AB498" s="21" t="str">
        <f t="shared" si="121"/>
        <v>Keep Active</v>
      </c>
    </row>
    <row r="499" spans="1:28" hidden="1" x14ac:dyDescent="0.2">
      <c r="A499" s="14">
        <f t="shared" si="116"/>
        <v>2020</v>
      </c>
      <c r="B499" t="s">
        <v>5497</v>
      </c>
      <c r="C499" t="s">
        <v>2167</v>
      </c>
      <c r="D499" t="s">
        <v>2168</v>
      </c>
      <c r="E499" t="s">
        <v>11</v>
      </c>
      <c r="F499" t="s">
        <v>2627</v>
      </c>
      <c r="G499" s="106">
        <v>-20000</v>
      </c>
      <c r="H499" s="83">
        <v>-20000</v>
      </c>
      <c r="I499" s="83"/>
      <c r="J499" s="83"/>
      <c r="K499" s="83"/>
      <c r="L499" s="83"/>
      <c r="M499" s="83"/>
      <c r="N499" s="83">
        <v>-20000</v>
      </c>
      <c r="O499" s="83">
        <v>0</v>
      </c>
      <c r="P499" s="84" t="s">
        <v>1257</v>
      </c>
      <c r="Q499" s="30">
        <f t="shared" si="129"/>
        <v>0</v>
      </c>
      <c r="R499" s="28">
        <f t="shared" si="127"/>
        <v>-20000</v>
      </c>
      <c r="S499" s="28">
        <f t="shared" si="131"/>
        <v>0</v>
      </c>
      <c r="T499" s="28" t="str">
        <f t="shared" si="117"/>
        <v/>
      </c>
      <c r="U499" s="20" t="str">
        <f t="shared" si="115"/>
        <v>Keep Active</v>
      </c>
      <c r="V499" s="27">
        <v>-3771.68</v>
      </c>
      <c r="W499" s="30"/>
      <c r="X499" s="30"/>
      <c r="Y499" s="28">
        <f t="shared" si="118"/>
        <v>-20000</v>
      </c>
      <c r="Z499" s="28">
        <f>IFERROR(G499-SUM(V499:X499)-Y499,0)</f>
        <v>3771.6800000000003</v>
      </c>
      <c r="AA499" s="28" t="str">
        <f t="shared" si="119"/>
        <v/>
      </c>
      <c r="AB499" s="21" t="str">
        <f t="shared" si="121"/>
        <v>Keep Active</v>
      </c>
    </row>
    <row r="500" spans="1:28" hidden="1" x14ac:dyDescent="0.2">
      <c r="A500" s="14">
        <f t="shared" si="116"/>
        <v>2020</v>
      </c>
      <c r="B500" t="s">
        <v>2583</v>
      </c>
      <c r="C500" t="s">
        <v>2294</v>
      </c>
      <c r="D500" t="s">
        <v>2295</v>
      </c>
      <c r="E500" t="s">
        <v>11</v>
      </c>
      <c r="F500" t="s">
        <v>2627</v>
      </c>
      <c r="G500" s="106">
        <v>-20000</v>
      </c>
      <c r="H500" s="83">
        <v>-20000</v>
      </c>
      <c r="I500" s="83">
        <v>-5000</v>
      </c>
      <c r="J500" s="83"/>
      <c r="K500" s="151">
        <v>-15000</v>
      </c>
      <c r="L500" s="83"/>
      <c r="M500" s="83"/>
      <c r="N500" s="83"/>
      <c r="O500" s="83">
        <v>0</v>
      </c>
      <c r="P500" s="84" t="s">
        <v>1257</v>
      </c>
      <c r="Q500" s="30">
        <f t="shared" si="129"/>
        <v>-20000</v>
      </c>
      <c r="R500" s="28">
        <f t="shared" si="127"/>
        <v>0</v>
      </c>
      <c r="S500" s="28">
        <f t="shared" si="131"/>
        <v>0</v>
      </c>
      <c r="T500" s="28" t="str">
        <f t="shared" si="117"/>
        <v/>
      </c>
      <c r="U500" s="20" t="str">
        <f t="shared" si="115"/>
        <v>Keep Active</v>
      </c>
      <c r="V500" s="27">
        <f>Q500</f>
        <v>-20000</v>
      </c>
      <c r="W500" s="30"/>
      <c r="X500" s="30"/>
      <c r="Y500" s="28">
        <f t="shared" si="118"/>
        <v>0</v>
      </c>
      <c r="Z500" s="28">
        <f>IFERROR(H500-SUM(V500:X500)-Y500,0)</f>
        <v>0</v>
      </c>
      <c r="AA500" s="28" t="str">
        <f t="shared" si="119"/>
        <v/>
      </c>
      <c r="AB500" s="21" t="str">
        <f t="shared" si="121"/>
        <v>Keep Active</v>
      </c>
    </row>
    <row r="501" spans="1:28" hidden="1" x14ac:dyDescent="0.2">
      <c r="A501" s="14">
        <f t="shared" si="116"/>
        <v>2020</v>
      </c>
      <c r="B501" t="s">
        <v>2599</v>
      </c>
      <c r="C501" t="s">
        <v>2415</v>
      </c>
      <c r="D501" t="s">
        <v>2416</v>
      </c>
      <c r="E501" t="s">
        <v>11</v>
      </c>
      <c r="F501" t="s">
        <v>2627</v>
      </c>
      <c r="G501" s="106">
        <v>-20000</v>
      </c>
      <c r="H501" s="83">
        <v>-20000</v>
      </c>
      <c r="I501" s="83">
        <v>-500</v>
      </c>
      <c r="J501" s="83"/>
      <c r="K501" s="83"/>
      <c r="L501" s="83"/>
      <c r="M501" s="83"/>
      <c r="N501" s="83">
        <v>-19500</v>
      </c>
      <c r="O501" s="83">
        <v>0</v>
      </c>
      <c r="P501" s="84" t="s">
        <v>1257</v>
      </c>
      <c r="Q501" s="30">
        <f t="shared" si="129"/>
        <v>-500</v>
      </c>
      <c r="R501" s="28">
        <f t="shared" si="127"/>
        <v>-19500</v>
      </c>
      <c r="S501" s="28">
        <f t="shared" si="131"/>
        <v>0</v>
      </c>
      <c r="T501" s="28" t="str">
        <f t="shared" si="117"/>
        <v/>
      </c>
      <c r="U501" s="20" t="str">
        <f t="shared" si="115"/>
        <v>Keep Active</v>
      </c>
      <c r="V501" s="27">
        <v>-870.28</v>
      </c>
      <c r="W501" s="30"/>
      <c r="X501" s="30"/>
      <c r="Y501" s="28">
        <f t="shared" si="118"/>
        <v>-19500</v>
      </c>
      <c r="Z501" s="28">
        <f t="shared" ref="Z501:Z513" si="132">IFERROR(G501-SUM(V501:X501)-Y501,0)</f>
        <v>370.27999999999884</v>
      </c>
      <c r="AA501" s="28" t="str">
        <f t="shared" si="119"/>
        <v/>
      </c>
      <c r="AB501" s="21" t="str">
        <f t="shared" si="121"/>
        <v>Keep Active</v>
      </c>
    </row>
    <row r="502" spans="1:28" hidden="1" x14ac:dyDescent="0.2">
      <c r="A502" s="14">
        <f t="shared" si="116"/>
        <v>2020</v>
      </c>
      <c r="B502" t="s">
        <v>3302</v>
      </c>
      <c r="C502" t="s">
        <v>2417</v>
      </c>
      <c r="D502" t="s">
        <v>2418</v>
      </c>
      <c r="E502" t="s">
        <v>11</v>
      </c>
      <c r="F502" t="s">
        <v>2627</v>
      </c>
      <c r="G502" s="106">
        <v>-20000</v>
      </c>
      <c r="H502" s="83">
        <v>-20000</v>
      </c>
      <c r="I502" s="83"/>
      <c r="J502" s="83"/>
      <c r="K502" s="83"/>
      <c r="L502" s="83"/>
      <c r="M502" s="83"/>
      <c r="N502" s="83">
        <v>-20000</v>
      </c>
      <c r="O502" s="83">
        <v>0</v>
      </c>
      <c r="P502" s="84" t="s">
        <v>1257</v>
      </c>
      <c r="Q502" s="30">
        <f t="shared" si="129"/>
        <v>0</v>
      </c>
      <c r="R502" s="28">
        <f t="shared" si="127"/>
        <v>-20000</v>
      </c>
      <c r="S502" s="28">
        <f t="shared" si="131"/>
        <v>0</v>
      </c>
      <c r="T502" s="28" t="str">
        <f t="shared" si="117"/>
        <v/>
      </c>
      <c r="U502" s="20" t="str">
        <f t="shared" si="115"/>
        <v>Keep Active</v>
      </c>
      <c r="V502" s="27">
        <f>Q502</f>
        <v>0</v>
      </c>
      <c r="W502" s="30"/>
      <c r="X502" s="30"/>
      <c r="Y502" s="28">
        <f t="shared" si="118"/>
        <v>-20000</v>
      </c>
      <c r="Z502" s="28">
        <f t="shared" si="132"/>
        <v>0</v>
      </c>
      <c r="AA502" s="28" t="str">
        <f t="shared" si="119"/>
        <v/>
      </c>
      <c r="AB502" s="21" t="str">
        <f t="shared" si="121"/>
        <v>Keep Active</v>
      </c>
    </row>
    <row r="503" spans="1:28" hidden="1" x14ac:dyDescent="0.2">
      <c r="A503" s="14">
        <f t="shared" si="116"/>
        <v>2020</v>
      </c>
      <c r="B503" t="s">
        <v>2600</v>
      </c>
      <c r="C503" t="s">
        <v>2419</v>
      </c>
      <c r="D503" t="s">
        <v>2420</v>
      </c>
      <c r="E503" t="s">
        <v>11</v>
      </c>
      <c r="F503" t="s">
        <v>2627</v>
      </c>
      <c r="G503" s="106">
        <v>-20000</v>
      </c>
      <c r="H503" s="83">
        <v>-20000</v>
      </c>
      <c r="I503" s="83">
        <v>-1200</v>
      </c>
      <c r="J503" s="83"/>
      <c r="K503" s="83"/>
      <c r="L503" s="83"/>
      <c r="M503" s="83"/>
      <c r="N503" s="83">
        <v>-18800</v>
      </c>
      <c r="O503" s="83">
        <v>0</v>
      </c>
      <c r="P503" s="84" t="s">
        <v>1257</v>
      </c>
      <c r="Q503" s="30">
        <f t="shared" si="129"/>
        <v>-1200</v>
      </c>
      <c r="R503" s="28">
        <f t="shared" si="127"/>
        <v>-18800</v>
      </c>
      <c r="S503" s="28">
        <f t="shared" si="131"/>
        <v>0</v>
      </c>
      <c r="T503" s="28" t="str">
        <f t="shared" si="117"/>
        <v/>
      </c>
      <c r="U503" s="20" t="str">
        <f t="shared" si="115"/>
        <v>Keep Active</v>
      </c>
      <c r="V503" s="27">
        <v>-1659.58</v>
      </c>
      <c r="W503" s="30"/>
      <c r="X503" s="30"/>
      <c r="Y503" s="28">
        <f t="shared" si="118"/>
        <v>-18800</v>
      </c>
      <c r="Z503" s="28">
        <f t="shared" si="132"/>
        <v>459.58000000000175</v>
      </c>
      <c r="AA503" s="28" t="str">
        <f t="shared" si="119"/>
        <v/>
      </c>
      <c r="AB503" s="21" t="str">
        <f t="shared" si="121"/>
        <v>Keep Active</v>
      </c>
    </row>
    <row r="504" spans="1:28" hidden="1" x14ac:dyDescent="0.2">
      <c r="A504" s="14">
        <f t="shared" si="116"/>
        <v>2020</v>
      </c>
      <c r="B504" t="s">
        <v>2602</v>
      </c>
      <c r="C504" t="s">
        <v>2423</v>
      </c>
      <c r="D504" t="s">
        <v>2424</v>
      </c>
      <c r="E504" t="s">
        <v>11</v>
      </c>
      <c r="F504" t="s">
        <v>2627</v>
      </c>
      <c r="G504" s="106">
        <v>-20000</v>
      </c>
      <c r="H504" s="83">
        <v>-20000</v>
      </c>
      <c r="I504" s="83"/>
      <c r="J504" s="83"/>
      <c r="K504" s="83"/>
      <c r="L504" s="83"/>
      <c r="M504" s="83"/>
      <c r="N504" s="83">
        <v>-20000</v>
      </c>
      <c r="O504" s="83">
        <v>0</v>
      </c>
      <c r="P504" s="84" t="s">
        <v>1257</v>
      </c>
      <c r="Q504" s="30">
        <f t="shared" si="129"/>
        <v>0</v>
      </c>
      <c r="R504" s="28">
        <f t="shared" si="127"/>
        <v>-20000</v>
      </c>
      <c r="S504" s="28">
        <f t="shared" si="131"/>
        <v>0</v>
      </c>
      <c r="T504" s="28" t="str">
        <f t="shared" si="117"/>
        <v/>
      </c>
      <c r="U504" s="20" t="str">
        <f t="shared" si="115"/>
        <v>Keep Active</v>
      </c>
      <c r="V504" s="27">
        <v>-415</v>
      </c>
      <c r="W504" s="30"/>
      <c r="X504" s="30"/>
      <c r="Y504" s="28">
        <f t="shared" si="118"/>
        <v>-20000</v>
      </c>
      <c r="Z504" s="28">
        <f t="shared" si="132"/>
        <v>415</v>
      </c>
      <c r="AA504" s="28" t="str">
        <f t="shared" si="119"/>
        <v/>
      </c>
      <c r="AB504" s="21" t="str">
        <f t="shared" si="121"/>
        <v>Keep Active</v>
      </c>
    </row>
    <row r="505" spans="1:28" hidden="1" x14ac:dyDescent="0.2">
      <c r="A505" s="14">
        <f t="shared" si="116"/>
        <v>2020</v>
      </c>
      <c r="B505" t="s">
        <v>2604</v>
      </c>
      <c r="C505" t="s">
        <v>2431</v>
      </c>
      <c r="D505" t="s">
        <v>2432</v>
      </c>
      <c r="E505" t="s">
        <v>11</v>
      </c>
      <c r="F505" t="s">
        <v>2627</v>
      </c>
      <c r="G505" s="106">
        <v>-20000</v>
      </c>
      <c r="H505" s="83">
        <v>-20000</v>
      </c>
      <c r="I505" s="83"/>
      <c r="J505" s="83">
        <v>-20000</v>
      </c>
      <c r="K505" s="83"/>
      <c r="L505" s="83"/>
      <c r="M505" s="83"/>
      <c r="N505" s="83"/>
      <c r="O505" s="83">
        <v>0</v>
      </c>
      <c r="P505" s="84" t="s">
        <v>1257</v>
      </c>
      <c r="Q505" s="30">
        <f t="shared" si="129"/>
        <v>-20000</v>
      </c>
      <c r="R505" s="28">
        <f t="shared" si="127"/>
        <v>0</v>
      </c>
      <c r="S505" s="28">
        <f t="shared" si="131"/>
        <v>0</v>
      </c>
      <c r="T505" s="28" t="str">
        <f t="shared" si="117"/>
        <v/>
      </c>
      <c r="U505" s="20" t="str">
        <f t="shared" si="115"/>
        <v>Keep Active</v>
      </c>
      <c r="V505" s="27">
        <f t="shared" ref="V505:V529" si="133">Q505</f>
        <v>-20000</v>
      </c>
      <c r="W505" s="30"/>
      <c r="X505" s="30"/>
      <c r="Y505" s="28">
        <f t="shared" si="118"/>
        <v>0</v>
      </c>
      <c r="Z505" s="28">
        <f t="shared" si="132"/>
        <v>0</v>
      </c>
      <c r="AA505" s="28" t="str">
        <f t="shared" si="119"/>
        <v/>
      </c>
      <c r="AB505" s="21" t="str">
        <f t="shared" si="121"/>
        <v>Keep Active</v>
      </c>
    </row>
    <row r="506" spans="1:28" hidden="1" x14ac:dyDescent="0.2">
      <c r="A506" s="14">
        <f t="shared" si="116"/>
        <v>2020</v>
      </c>
      <c r="B506" t="s">
        <v>3313</v>
      </c>
      <c r="C506" t="s">
        <v>2433</v>
      </c>
      <c r="D506" t="s">
        <v>2434</v>
      </c>
      <c r="E506" t="s">
        <v>11</v>
      </c>
      <c r="F506" t="s">
        <v>2627</v>
      </c>
      <c r="G506" s="106">
        <v>-20000</v>
      </c>
      <c r="H506" s="83">
        <v>-20000</v>
      </c>
      <c r="I506" s="83"/>
      <c r="J506" s="83">
        <v>-20000</v>
      </c>
      <c r="K506" s="83"/>
      <c r="L506" s="83"/>
      <c r="M506" s="83"/>
      <c r="N506" s="83"/>
      <c r="O506" s="83">
        <v>0</v>
      </c>
      <c r="P506" s="84" t="s">
        <v>1257</v>
      </c>
      <c r="Q506" s="30">
        <f t="shared" si="129"/>
        <v>-20000</v>
      </c>
      <c r="R506" s="28">
        <f t="shared" si="127"/>
        <v>0</v>
      </c>
      <c r="S506" s="28">
        <f t="shared" si="131"/>
        <v>0</v>
      </c>
      <c r="T506" s="28" t="str">
        <f t="shared" si="117"/>
        <v/>
      </c>
      <c r="U506" s="20" t="str">
        <f t="shared" si="115"/>
        <v>Keep Active</v>
      </c>
      <c r="V506" s="27">
        <f t="shared" si="133"/>
        <v>-20000</v>
      </c>
      <c r="W506" s="30"/>
      <c r="X506" s="30"/>
      <c r="Y506" s="28">
        <f t="shared" si="118"/>
        <v>0</v>
      </c>
      <c r="Z506" s="28">
        <f t="shared" si="132"/>
        <v>0</v>
      </c>
      <c r="AA506" s="28" t="str">
        <f t="shared" si="119"/>
        <v/>
      </c>
      <c r="AB506" s="21" t="str">
        <f t="shared" si="121"/>
        <v>Keep Active</v>
      </c>
    </row>
    <row r="507" spans="1:28" hidden="1" x14ac:dyDescent="0.2">
      <c r="A507" s="14">
        <f t="shared" si="116"/>
        <v>2020</v>
      </c>
      <c r="B507" t="s">
        <v>2605</v>
      </c>
      <c r="C507" t="s">
        <v>2435</v>
      </c>
      <c r="D507" t="s">
        <v>2436</v>
      </c>
      <c r="E507" t="s">
        <v>11</v>
      </c>
      <c r="F507" t="s">
        <v>2627</v>
      </c>
      <c r="G507" s="106">
        <v>-20000</v>
      </c>
      <c r="H507" s="83">
        <v>-20000</v>
      </c>
      <c r="I507" s="83"/>
      <c r="J507" s="83">
        <v>-20000</v>
      </c>
      <c r="K507" s="83"/>
      <c r="L507" s="83"/>
      <c r="M507" s="83"/>
      <c r="N507" s="83"/>
      <c r="O507" s="83">
        <v>0</v>
      </c>
      <c r="P507" s="84" t="s">
        <v>1257</v>
      </c>
      <c r="Q507" s="30">
        <f t="shared" si="129"/>
        <v>-20000</v>
      </c>
      <c r="R507" s="28">
        <f t="shared" si="127"/>
        <v>0</v>
      </c>
      <c r="S507" s="28">
        <f t="shared" si="131"/>
        <v>0</v>
      </c>
      <c r="T507" s="28" t="str">
        <f t="shared" si="117"/>
        <v/>
      </c>
      <c r="U507" s="20" t="str">
        <f t="shared" si="115"/>
        <v>Keep Active</v>
      </c>
      <c r="V507" s="27">
        <f t="shared" si="133"/>
        <v>-20000</v>
      </c>
      <c r="W507" s="30"/>
      <c r="X507" s="30"/>
      <c r="Y507" s="28">
        <f t="shared" si="118"/>
        <v>0</v>
      </c>
      <c r="Z507" s="28">
        <f t="shared" si="132"/>
        <v>0</v>
      </c>
      <c r="AA507" s="28" t="str">
        <f t="shared" si="119"/>
        <v/>
      </c>
      <c r="AB507" s="21" t="str">
        <f t="shared" si="121"/>
        <v>Keep Active</v>
      </c>
    </row>
    <row r="508" spans="1:28" hidden="1" x14ac:dyDescent="0.2">
      <c r="A508" s="14">
        <f t="shared" si="116"/>
        <v>2020</v>
      </c>
      <c r="B508" t="s">
        <v>3316</v>
      </c>
      <c r="C508" t="s">
        <v>2437</v>
      </c>
      <c r="D508" t="s">
        <v>2438</v>
      </c>
      <c r="E508" t="s">
        <v>11</v>
      </c>
      <c r="F508" t="s">
        <v>2627</v>
      </c>
      <c r="G508" s="106">
        <v>-20000</v>
      </c>
      <c r="H508" s="83">
        <v>-20000</v>
      </c>
      <c r="I508" s="83"/>
      <c r="J508" s="83">
        <v>-20000</v>
      </c>
      <c r="K508" s="83"/>
      <c r="L508" s="83"/>
      <c r="M508" s="83"/>
      <c r="N508" s="83"/>
      <c r="O508" s="83">
        <v>0</v>
      </c>
      <c r="P508" s="84" t="s">
        <v>1257</v>
      </c>
      <c r="Q508" s="30">
        <f t="shared" si="129"/>
        <v>-20000</v>
      </c>
      <c r="R508" s="28">
        <f t="shared" si="127"/>
        <v>0</v>
      </c>
      <c r="S508" s="28">
        <f t="shared" si="131"/>
        <v>0</v>
      </c>
      <c r="T508" s="28" t="str">
        <f t="shared" si="117"/>
        <v/>
      </c>
      <c r="U508" s="20" t="str">
        <f t="shared" si="115"/>
        <v>Keep Active</v>
      </c>
      <c r="V508" s="27">
        <f t="shared" si="133"/>
        <v>-20000</v>
      </c>
      <c r="W508" s="30"/>
      <c r="X508" s="30"/>
      <c r="Y508" s="28">
        <f t="shared" si="118"/>
        <v>0</v>
      </c>
      <c r="Z508" s="28">
        <f t="shared" si="132"/>
        <v>0</v>
      </c>
      <c r="AA508" s="28" t="str">
        <f t="shared" si="119"/>
        <v/>
      </c>
      <c r="AB508" s="21" t="str">
        <f t="shared" si="121"/>
        <v>Keep Active</v>
      </c>
    </row>
    <row r="509" spans="1:28" hidden="1" x14ac:dyDescent="0.2">
      <c r="A509" s="14">
        <f t="shared" si="116"/>
        <v>2020</v>
      </c>
      <c r="B509" t="s">
        <v>2606</v>
      </c>
      <c r="C509" t="s">
        <v>2439</v>
      </c>
      <c r="D509" t="s">
        <v>2440</v>
      </c>
      <c r="E509" t="s">
        <v>11</v>
      </c>
      <c r="F509" t="s">
        <v>2627</v>
      </c>
      <c r="G509" s="106">
        <v>-20000</v>
      </c>
      <c r="H509" s="83">
        <v>-20000</v>
      </c>
      <c r="I509" s="83"/>
      <c r="J509" s="83">
        <v>-20000</v>
      </c>
      <c r="K509" s="83"/>
      <c r="L509" s="83"/>
      <c r="M509" s="83"/>
      <c r="N509" s="83"/>
      <c r="O509" s="83">
        <v>0</v>
      </c>
      <c r="P509" s="84" t="s">
        <v>1257</v>
      </c>
      <c r="Q509" s="30">
        <f t="shared" si="129"/>
        <v>-20000</v>
      </c>
      <c r="R509" s="28">
        <f t="shared" si="127"/>
        <v>0</v>
      </c>
      <c r="S509" s="28">
        <f t="shared" si="131"/>
        <v>0</v>
      </c>
      <c r="T509" s="28" t="str">
        <f t="shared" si="117"/>
        <v/>
      </c>
      <c r="U509" s="20" t="str">
        <f t="shared" si="115"/>
        <v>Keep Active</v>
      </c>
      <c r="V509" s="27">
        <f t="shared" si="133"/>
        <v>-20000</v>
      </c>
      <c r="W509" s="30"/>
      <c r="X509" s="30"/>
      <c r="Y509" s="28">
        <f t="shared" si="118"/>
        <v>0</v>
      </c>
      <c r="Z509" s="28">
        <f t="shared" si="132"/>
        <v>0</v>
      </c>
      <c r="AA509" s="28" t="str">
        <f t="shared" si="119"/>
        <v/>
      </c>
      <c r="AB509" s="21" t="str">
        <f t="shared" si="121"/>
        <v>Keep Active</v>
      </c>
    </row>
    <row r="510" spans="1:28" hidden="1" x14ac:dyDescent="0.2">
      <c r="A510" s="14">
        <f t="shared" si="116"/>
        <v>2020</v>
      </c>
      <c r="B510" t="s">
        <v>3321</v>
      </c>
      <c r="C510" t="s">
        <v>2443</v>
      </c>
      <c r="D510" t="s">
        <v>2444</v>
      </c>
      <c r="E510" t="s">
        <v>11</v>
      </c>
      <c r="F510" t="s">
        <v>2627</v>
      </c>
      <c r="G510" s="106">
        <v>-20000</v>
      </c>
      <c r="H510" s="83">
        <v>-20000</v>
      </c>
      <c r="I510" s="83"/>
      <c r="J510" s="83">
        <v>-20000</v>
      </c>
      <c r="K510" s="83"/>
      <c r="L510" s="83"/>
      <c r="M510" s="83"/>
      <c r="N510" s="83"/>
      <c r="O510" s="83">
        <v>0</v>
      </c>
      <c r="P510" s="84" t="s">
        <v>1257</v>
      </c>
      <c r="Q510" s="30">
        <f t="shared" si="129"/>
        <v>-20000</v>
      </c>
      <c r="R510" s="28">
        <f t="shared" si="127"/>
        <v>0</v>
      </c>
      <c r="S510" s="28">
        <f t="shared" si="131"/>
        <v>0</v>
      </c>
      <c r="T510" s="28" t="str">
        <f t="shared" si="117"/>
        <v/>
      </c>
      <c r="U510" s="20" t="str">
        <f t="shared" si="115"/>
        <v>Keep Active</v>
      </c>
      <c r="V510" s="27">
        <f t="shared" si="133"/>
        <v>-20000</v>
      </c>
      <c r="W510" s="30"/>
      <c r="X510" s="30"/>
      <c r="Y510" s="28">
        <f t="shared" si="118"/>
        <v>0</v>
      </c>
      <c r="Z510" s="28">
        <f t="shared" si="132"/>
        <v>0</v>
      </c>
      <c r="AA510" s="28" t="str">
        <f t="shared" si="119"/>
        <v/>
      </c>
      <c r="AB510" s="21" t="str">
        <f t="shared" si="121"/>
        <v>Keep Active</v>
      </c>
    </row>
    <row r="511" spans="1:28" hidden="1" x14ac:dyDescent="0.2">
      <c r="A511" s="14">
        <f t="shared" si="116"/>
        <v>2020</v>
      </c>
      <c r="B511" t="s">
        <v>2608</v>
      </c>
      <c r="C511" t="s">
        <v>2447</v>
      </c>
      <c r="D511" t="s">
        <v>2448</v>
      </c>
      <c r="E511" t="s">
        <v>11</v>
      </c>
      <c r="F511" t="s">
        <v>2627</v>
      </c>
      <c r="G511" s="106">
        <v>-20000</v>
      </c>
      <c r="H511" s="83">
        <v>-20000</v>
      </c>
      <c r="I511" s="83"/>
      <c r="J511" s="83">
        <v>-20000</v>
      </c>
      <c r="K511" s="83"/>
      <c r="L511" s="83"/>
      <c r="M511" s="83"/>
      <c r="N511" s="83"/>
      <c r="O511" s="83">
        <v>0</v>
      </c>
      <c r="P511" s="84" t="s">
        <v>1257</v>
      </c>
      <c r="Q511" s="30">
        <f t="shared" si="129"/>
        <v>-20000</v>
      </c>
      <c r="R511" s="28">
        <f t="shared" si="127"/>
        <v>0</v>
      </c>
      <c r="S511" s="28">
        <f t="shared" si="131"/>
        <v>0</v>
      </c>
      <c r="T511" s="28" t="str">
        <f t="shared" si="117"/>
        <v/>
      </c>
      <c r="U511" s="20" t="str">
        <f t="shared" si="115"/>
        <v>Keep Active</v>
      </c>
      <c r="V511" s="27">
        <f t="shared" si="133"/>
        <v>-20000</v>
      </c>
      <c r="W511" s="30"/>
      <c r="X511" s="30"/>
      <c r="Y511" s="28">
        <f t="shared" si="118"/>
        <v>0</v>
      </c>
      <c r="Z511" s="28">
        <f t="shared" si="132"/>
        <v>0</v>
      </c>
      <c r="AA511" s="28" t="str">
        <f t="shared" si="119"/>
        <v/>
      </c>
      <c r="AB511" s="21" t="str">
        <f t="shared" si="121"/>
        <v>Keep Active</v>
      </c>
    </row>
    <row r="512" spans="1:28" hidden="1" x14ac:dyDescent="0.2">
      <c r="A512" s="14">
        <f t="shared" si="116"/>
        <v>2020</v>
      </c>
      <c r="B512" t="s">
        <v>3325</v>
      </c>
      <c r="C512" t="s">
        <v>2449</v>
      </c>
      <c r="D512" t="s">
        <v>2450</v>
      </c>
      <c r="E512" t="s">
        <v>11</v>
      </c>
      <c r="F512" t="s">
        <v>2627</v>
      </c>
      <c r="G512" s="106">
        <v>-20000</v>
      </c>
      <c r="H512" s="83">
        <v>-20000</v>
      </c>
      <c r="I512" s="83"/>
      <c r="J512" s="83">
        <v>-20000</v>
      </c>
      <c r="K512" s="83"/>
      <c r="L512" s="83"/>
      <c r="M512" s="83"/>
      <c r="N512" s="83"/>
      <c r="O512" s="83">
        <v>0</v>
      </c>
      <c r="P512" s="84" t="s">
        <v>1257</v>
      </c>
      <c r="Q512" s="30">
        <f t="shared" si="129"/>
        <v>-20000</v>
      </c>
      <c r="R512" s="28">
        <f t="shared" si="127"/>
        <v>0</v>
      </c>
      <c r="S512" s="28">
        <f t="shared" si="131"/>
        <v>0</v>
      </c>
      <c r="T512" s="28" t="str">
        <f t="shared" si="117"/>
        <v/>
      </c>
      <c r="U512" s="20" t="str">
        <f t="shared" si="115"/>
        <v>Keep Active</v>
      </c>
      <c r="V512" s="27">
        <f t="shared" si="133"/>
        <v>-20000</v>
      </c>
      <c r="W512" s="30"/>
      <c r="X512" s="30"/>
      <c r="Y512" s="28">
        <f t="shared" si="118"/>
        <v>0</v>
      </c>
      <c r="Z512" s="28">
        <f t="shared" si="132"/>
        <v>0</v>
      </c>
      <c r="AA512" s="28" t="str">
        <f t="shared" si="119"/>
        <v/>
      </c>
      <c r="AB512" s="21" t="str">
        <f t="shared" si="121"/>
        <v>Keep Active</v>
      </c>
    </row>
    <row r="513" spans="1:28" hidden="1" x14ac:dyDescent="0.2">
      <c r="A513" s="14">
        <f t="shared" si="116"/>
        <v>2020</v>
      </c>
      <c r="B513" t="s">
        <v>2609</v>
      </c>
      <c r="C513" t="s">
        <v>2451</v>
      </c>
      <c r="D513" t="s">
        <v>2452</v>
      </c>
      <c r="E513" t="s">
        <v>11</v>
      </c>
      <c r="F513" t="s">
        <v>2627</v>
      </c>
      <c r="G513" s="106">
        <v>-20000</v>
      </c>
      <c r="H513" s="83">
        <v>-20000</v>
      </c>
      <c r="I513" s="83"/>
      <c r="J513" s="83">
        <v>-20000</v>
      </c>
      <c r="K513" s="83"/>
      <c r="L513" s="83"/>
      <c r="M513" s="83"/>
      <c r="N513" s="83"/>
      <c r="O513" s="83">
        <v>0</v>
      </c>
      <c r="P513" s="84" t="s">
        <v>1257</v>
      </c>
      <c r="Q513" s="30">
        <f t="shared" si="129"/>
        <v>-20000</v>
      </c>
      <c r="R513" s="28">
        <f t="shared" si="127"/>
        <v>0</v>
      </c>
      <c r="S513" s="28">
        <f t="shared" si="131"/>
        <v>0</v>
      </c>
      <c r="T513" s="28" t="str">
        <f t="shared" si="117"/>
        <v/>
      </c>
      <c r="U513" s="20" t="str">
        <f t="shared" si="115"/>
        <v>Keep Active</v>
      </c>
      <c r="V513" s="27">
        <f t="shared" si="133"/>
        <v>-20000</v>
      </c>
      <c r="W513" s="30"/>
      <c r="X513" s="30"/>
      <c r="Y513" s="28">
        <f t="shared" si="118"/>
        <v>0</v>
      </c>
      <c r="Z513" s="28">
        <f t="shared" si="132"/>
        <v>0</v>
      </c>
      <c r="AA513" s="28" t="str">
        <f t="shared" si="119"/>
        <v/>
      </c>
      <c r="AB513" s="21" t="str">
        <f t="shared" si="121"/>
        <v>Keep Active</v>
      </c>
    </row>
    <row r="514" spans="1:28" hidden="1" x14ac:dyDescent="0.2">
      <c r="A514" s="14">
        <f t="shared" si="116"/>
        <v>2020</v>
      </c>
      <c r="B514" t="s">
        <v>2610</v>
      </c>
      <c r="C514" t="s">
        <v>2455</v>
      </c>
      <c r="D514" t="s">
        <v>2456</v>
      </c>
      <c r="E514" t="s">
        <v>11</v>
      </c>
      <c r="F514" t="s">
        <v>2627</v>
      </c>
      <c r="G514" s="106">
        <v>-20000</v>
      </c>
      <c r="H514" s="83">
        <v>-20000</v>
      </c>
      <c r="I514" s="83"/>
      <c r="J514" s="83">
        <v>-20000</v>
      </c>
      <c r="K514" s="83"/>
      <c r="L514" s="83"/>
      <c r="M514" s="83"/>
      <c r="N514" s="83"/>
      <c r="O514" s="83">
        <v>0</v>
      </c>
      <c r="P514" s="84" t="s">
        <v>1257</v>
      </c>
      <c r="Q514" s="30">
        <f t="shared" si="129"/>
        <v>-20000</v>
      </c>
      <c r="R514" s="28">
        <f t="shared" si="127"/>
        <v>0</v>
      </c>
      <c r="S514" s="28">
        <f t="shared" si="131"/>
        <v>0</v>
      </c>
      <c r="T514" s="28" t="str">
        <f t="shared" si="117"/>
        <v/>
      </c>
      <c r="U514" s="20" t="str">
        <f t="shared" ref="U514:U577" si="134">F514</f>
        <v>Keep Active</v>
      </c>
      <c r="V514" s="27">
        <f t="shared" si="133"/>
        <v>-20000</v>
      </c>
      <c r="W514" s="30"/>
      <c r="X514" s="30"/>
      <c r="Y514" s="28">
        <f t="shared" si="118"/>
        <v>0</v>
      </c>
      <c r="Z514" s="28">
        <f>IFERROR(H514-SUM(V514:X514)-Y514,0)</f>
        <v>0</v>
      </c>
      <c r="AA514" s="28" t="str">
        <f t="shared" si="119"/>
        <v/>
      </c>
      <c r="AB514" s="21" t="str">
        <f t="shared" si="121"/>
        <v>Keep Active</v>
      </c>
    </row>
    <row r="515" spans="1:28" hidden="1" x14ac:dyDescent="0.2">
      <c r="A515" s="14">
        <f t="shared" ref="A515:A578" si="135">$I$1</f>
        <v>2020</v>
      </c>
      <c r="B515" t="s">
        <v>1256</v>
      </c>
      <c r="C515" t="s">
        <v>543</v>
      </c>
      <c r="D515" t="s">
        <v>921</v>
      </c>
      <c r="E515" t="s">
        <v>11</v>
      </c>
      <c r="F515" t="s">
        <v>2627</v>
      </c>
      <c r="G515" s="106">
        <v>-20000</v>
      </c>
      <c r="H515" s="83">
        <v>-20000</v>
      </c>
      <c r="I515" s="83">
        <v>-20000</v>
      </c>
      <c r="J515" s="83"/>
      <c r="K515" s="83"/>
      <c r="L515" s="83"/>
      <c r="M515" s="83"/>
      <c r="N515" s="83"/>
      <c r="O515" s="83">
        <v>0</v>
      </c>
      <c r="P515" s="84" t="s">
        <v>1257</v>
      </c>
      <c r="Q515" s="30">
        <f t="shared" si="129"/>
        <v>-20000</v>
      </c>
      <c r="R515" s="28">
        <f t="shared" si="127"/>
        <v>0</v>
      </c>
      <c r="S515" s="28">
        <f t="shared" si="131"/>
        <v>0</v>
      </c>
      <c r="T515" s="28" t="str">
        <f t="shared" ref="T515:T578" si="136">P515</f>
        <v/>
      </c>
      <c r="U515" s="20" t="str">
        <f t="shared" si="134"/>
        <v>Keep Active</v>
      </c>
      <c r="V515" s="27">
        <f t="shared" si="133"/>
        <v>-20000</v>
      </c>
      <c r="W515" s="30"/>
      <c r="X515" s="30"/>
      <c r="Y515" s="28">
        <f t="shared" ref="Y515:Y578" si="137">R515</f>
        <v>0</v>
      </c>
      <c r="Z515" s="28">
        <f>IFERROR(G515-SUM(V515:X515)-Y515,0)</f>
        <v>0</v>
      </c>
      <c r="AA515" s="28" t="str">
        <f t="shared" ref="AA515:AA578" si="138">T515</f>
        <v/>
      </c>
      <c r="AB515" s="21" t="str">
        <f t="shared" si="121"/>
        <v>Keep Active</v>
      </c>
    </row>
    <row r="516" spans="1:28" hidden="1" x14ac:dyDescent="0.2">
      <c r="A516" s="14">
        <f t="shared" si="135"/>
        <v>2020</v>
      </c>
      <c r="B516" t="s">
        <v>2901</v>
      </c>
      <c r="C516" t="s">
        <v>228</v>
      </c>
      <c r="D516" t="s">
        <v>736</v>
      </c>
      <c r="E516" t="s">
        <v>11</v>
      </c>
      <c r="F516" t="s">
        <v>1185</v>
      </c>
      <c r="G516" s="106">
        <v>-19861.080000000002</v>
      </c>
      <c r="H516" s="83">
        <v>0</v>
      </c>
      <c r="I516" s="83"/>
      <c r="J516" s="83"/>
      <c r="K516" s="83"/>
      <c r="L516" s="83"/>
      <c r="M516" s="83"/>
      <c r="N516" s="83"/>
      <c r="O516" s="83">
        <v>-19861.080000000002</v>
      </c>
      <c r="P516" s="84">
        <v>-19861.080000000002</v>
      </c>
      <c r="Q516" s="30">
        <f t="shared" ref="Q516:Q546" si="139">SUM(I516:K516)</f>
        <v>0</v>
      </c>
      <c r="R516" s="28">
        <f t="shared" si="127"/>
        <v>0</v>
      </c>
      <c r="S516" s="28">
        <f t="shared" si="131"/>
        <v>-19861.080000000002</v>
      </c>
      <c r="T516" s="28">
        <f t="shared" si="136"/>
        <v>-19861.080000000002</v>
      </c>
      <c r="U516" s="20" t="str">
        <f t="shared" si="134"/>
        <v>Close Project</v>
      </c>
      <c r="V516" s="27">
        <f t="shared" si="133"/>
        <v>0</v>
      </c>
      <c r="W516" s="30"/>
      <c r="X516" s="30"/>
      <c r="Y516" s="28">
        <f t="shared" si="137"/>
        <v>0</v>
      </c>
      <c r="Z516" s="28">
        <f>IFERROR(G516-SUM(V516:X516)-Y516,0)</f>
        <v>-19861.080000000002</v>
      </c>
      <c r="AA516" s="28">
        <f t="shared" si="138"/>
        <v>-19861.080000000002</v>
      </c>
      <c r="AB516" s="21" t="str">
        <f t="shared" ref="AB516:AB579" si="140">U516</f>
        <v>Close Project</v>
      </c>
    </row>
    <row r="517" spans="1:28" hidden="1" x14ac:dyDescent="0.2">
      <c r="A517" s="14">
        <f t="shared" si="135"/>
        <v>2020</v>
      </c>
      <c r="B517" t="s">
        <v>6159</v>
      </c>
      <c r="C517" t="s">
        <v>3452</v>
      </c>
      <c r="D517" t="s">
        <v>3453</v>
      </c>
      <c r="E517" t="s">
        <v>11</v>
      </c>
      <c r="F517" t="s">
        <v>6189</v>
      </c>
      <c r="G517" s="106">
        <v>-19024.52</v>
      </c>
      <c r="H517" s="83">
        <v>-19024.52</v>
      </c>
      <c r="I517" s="83">
        <v>-19024.52</v>
      </c>
      <c r="J517" s="30"/>
      <c r="K517" s="30"/>
      <c r="L517" s="30"/>
      <c r="M517" s="30"/>
      <c r="N517" s="30"/>
      <c r="O517" s="30"/>
      <c r="P517" s="37"/>
      <c r="Q517" s="30">
        <f t="shared" si="139"/>
        <v>-19024.52</v>
      </c>
      <c r="R517" s="28">
        <f t="shared" si="127"/>
        <v>0</v>
      </c>
      <c r="S517" s="28">
        <f t="shared" si="131"/>
        <v>0</v>
      </c>
      <c r="T517" s="28">
        <f t="shared" si="136"/>
        <v>0</v>
      </c>
      <c r="U517" s="20" t="str">
        <f t="shared" si="134"/>
        <v>Closed - Forced Borrowing</v>
      </c>
      <c r="V517" s="27">
        <f t="shared" si="133"/>
        <v>-19024.52</v>
      </c>
      <c r="W517" s="30"/>
      <c r="X517" s="30"/>
      <c r="Y517" s="28">
        <f t="shared" si="137"/>
        <v>0</v>
      </c>
      <c r="Z517" s="28">
        <f>IFERROR(G517-SUM(V517:X517)-Y517,0)</f>
        <v>0</v>
      </c>
      <c r="AA517" s="28">
        <f t="shared" si="138"/>
        <v>0</v>
      </c>
      <c r="AB517" s="21" t="str">
        <f t="shared" si="140"/>
        <v>Closed - Forced Borrowing</v>
      </c>
    </row>
    <row r="518" spans="1:28" hidden="1" x14ac:dyDescent="0.2">
      <c r="A518" s="14">
        <f t="shared" si="135"/>
        <v>2020</v>
      </c>
      <c r="B518" t="s">
        <v>1287</v>
      </c>
      <c r="C518" t="s">
        <v>997</v>
      </c>
      <c r="D518" t="s">
        <v>998</v>
      </c>
      <c r="E518" t="s">
        <v>11</v>
      </c>
      <c r="F518" t="s">
        <v>2627</v>
      </c>
      <c r="G518" s="106">
        <v>-19000</v>
      </c>
      <c r="H518" s="83">
        <v>-19000</v>
      </c>
      <c r="I518" s="83">
        <v>-13518</v>
      </c>
      <c r="J518" s="83"/>
      <c r="K518" s="83"/>
      <c r="L518" s="83"/>
      <c r="M518" s="83"/>
      <c r="N518" s="83">
        <v>-5482</v>
      </c>
      <c r="O518" s="83">
        <v>0</v>
      </c>
      <c r="P518" s="84" t="s">
        <v>1257</v>
      </c>
      <c r="Q518" s="30">
        <f t="shared" si="139"/>
        <v>-13518</v>
      </c>
      <c r="R518" s="28">
        <f t="shared" si="127"/>
        <v>-5482</v>
      </c>
      <c r="S518" s="28">
        <f t="shared" si="131"/>
        <v>0</v>
      </c>
      <c r="T518" s="28" t="str">
        <f t="shared" si="136"/>
        <v/>
      </c>
      <c r="U518" s="20" t="str">
        <f t="shared" si="134"/>
        <v>Keep Active</v>
      </c>
      <c r="V518" s="27">
        <f t="shared" si="133"/>
        <v>-13518</v>
      </c>
      <c r="W518" s="30"/>
      <c r="X518" s="30"/>
      <c r="Y518" s="28">
        <f t="shared" si="137"/>
        <v>-5482</v>
      </c>
      <c r="Z518" s="28">
        <f>IFERROR(G518-SUM(V518:X518)-Y518,0)</f>
        <v>0</v>
      </c>
      <c r="AA518" s="28" t="str">
        <f t="shared" si="138"/>
        <v/>
      </c>
      <c r="AB518" s="21" t="str">
        <f t="shared" si="140"/>
        <v>Keep Active</v>
      </c>
    </row>
    <row r="519" spans="1:28" hidden="1" x14ac:dyDescent="0.2">
      <c r="A519" s="14">
        <f t="shared" si="135"/>
        <v>2020</v>
      </c>
      <c r="B519" t="s">
        <v>4096</v>
      </c>
      <c r="C519" t="s">
        <v>416</v>
      </c>
      <c r="D519" t="s">
        <v>766</v>
      </c>
      <c r="E519" t="s">
        <v>11</v>
      </c>
      <c r="F519" t="s">
        <v>1185</v>
      </c>
      <c r="G519" s="106">
        <v>-18940</v>
      </c>
      <c r="H519" s="83">
        <v>-18940</v>
      </c>
      <c r="I519" s="83"/>
      <c r="J519" s="83"/>
      <c r="K519" s="83"/>
      <c r="L519" s="83"/>
      <c r="M519" s="83"/>
      <c r="N519" s="83"/>
      <c r="O519" s="151">
        <v>-18940</v>
      </c>
      <c r="P519" s="84"/>
      <c r="Q519" s="30">
        <f t="shared" si="139"/>
        <v>0</v>
      </c>
      <c r="R519" s="28">
        <f t="shared" si="127"/>
        <v>0</v>
      </c>
      <c r="S519" s="28">
        <f t="shared" si="131"/>
        <v>-18940</v>
      </c>
      <c r="T519" s="28">
        <f t="shared" si="136"/>
        <v>0</v>
      </c>
      <c r="U519" s="20" t="str">
        <f t="shared" si="134"/>
        <v>Close Project</v>
      </c>
      <c r="V519" s="27">
        <f t="shared" si="133"/>
        <v>0</v>
      </c>
      <c r="W519" s="30"/>
      <c r="X519" s="30"/>
      <c r="Y519" s="28">
        <f t="shared" si="137"/>
        <v>0</v>
      </c>
      <c r="Z519" s="28">
        <f>IFERROR(H519-SUM(V519:X519)-Y519,0)</f>
        <v>-18940</v>
      </c>
      <c r="AA519" s="28">
        <f t="shared" si="138"/>
        <v>0</v>
      </c>
      <c r="AB519" s="21" t="str">
        <f t="shared" si="140"/>
        <v>Close Project</v>
      </c>
    </row>
    <row r="520" spans="1:28" hidden="1" x14ac:dyDescent="0.2">
      <c r="A520" s="14">
        <f t="shared" si="135"/>
        <v>2020</v>
      </c>
      <c r="B520" t="s">
        <v>2933</v>
      </c>
      <c r="C520" t="s">
        <v>130</v>
      </c>
      <c r="D520" t="s">
        <v>742</v>
      </c>
      <c r="E520" t="s">
        <v>11</v>
      </c>
      <c r="F520" t="s">
        <v>2627</v>
      </c>
      <c r="G520" s="106">
        <v>-18850.36</v>
      </c>
      <c r="H520" s="83">
        <v>-18850.36</v>
      </c>
      <c r="I520" s="83"/>
      <c r="J520" s="83"/>
      <c r="K520" s="83"/>
      <c r="L520" s="83">
        <v>-18850.36</v>
      </c>
      <c r="M520" s="83"/>
      <c r="N520" s="83"/>
      <c r="O520" s="83">
        <v>0</v>
      </c>
      <c r="P520" s="84" t="s">
        <v>1257</v>
      </c>
      <c r="Q520" s="30">
        <f t="shared" si="139"/>
        <v>0</v>
      </c>
      <c r="R520" s="28">
        <f t="shared" si="127"/>
        <v>-18850.36</v>
      </c>
      <c r="S520" s="28">
        <f t="shared" si="131"/>
        <v>0</v>
      </c>
      <c r="T520" s="28" t="str">
        <f t="shared" si="136"/>
        <v/>
      </c>
      <c r="U520" s="20" t="str">
        <f t="shared" si="134"/>
        <v>Keep Active</v>
      </c>
      <c r="V520" s="27">
        <f t="shared" si="133"/>
        <v>0</v>
      </c>
      <c r="W520" s="30"/>
      <c r="X520" s="30"/>
      <c r="Y520" s="28">
        <f t="shared" si="137"/>
        <v>-18850.36</v>
      </c>
      <c r="Z520" s="28">
        <f t="shared" ref="Z520:Z546" si="141">IFERROR(G520-SUM(V520:X520)-Y520,0)</f>
        <v>0</v>
      </c>
      <c r="AA520" s="28" t="str">
        <f t="shared" si="138"/>
        <v/>
      </c>
      <c r="AB520" s="21" t="str">
        <f t="shared" si="140"/>
        <v>Keep Active</v>
      </c>
    </row>
    <row r="521" spans="1:28" hidden="1" x14ac:dyDescent="0.2">
      <c r="A521" s="14">
        <f t="shared" si="135"/>
        <v>2020</v>
      </c>
      <c r="B521" t="s">
        <v>2607</v>
      </c>
      <c r="C521" t="s">
        <v>2445</v>
      </c>
      <c r="D521" t="s">
        <v>2446</v>
      </c>
      <c r="E521" t="s">
        <v>11</v>
      </c>
      <c r="F521" t="s">
        <v>2627</v>
      </c>
      <c r="G521" s="106">
        <v>-18500</v>
      </c>
      <c r="H521" s="83">
        <v>-18500</v>
      </c>
      <c r="I521" s="83"/>
      <c r="J521" s="83">
        <v>-18500</v>
      </c>
      <c r="K521" s="83"/>
      <c r="L521" s="83"/>
      <c r="M521" s="83"/>
      <c r="N521" s="83"/>
      <c r="O521" s="83">
        <v>0</v>
      </c>
      <c r="P521" s="84" t="s">
        <v>1257</v>
      </c>
      <c r="Q521" s="30">
        <f t="shared" si="139"/>
        <v>-18500</v>
      </c>
      <c r="R521" s="28">
        <f t="shared" si="127"/>
        <v>0</v>
      </c>
      <c r="S521" s="28">
        <f t="shared" si="131"/>
        <v>0</v>
      </c>
      <c r="T521" s="28" t="str">
        <f t="shared" si="136"/>
        <v/>
      </c>
      <c r="U521" s="20" t="str">
        <f t="shared" si="134"/>
        <v>Keep Active</v>
      </c>
      <c r="V521" s="27">
        <f t="shared" si="133"/>
        <v>-18500</v>
      </c>
      <c r="W521" s="30"/>
      <c r="X521" s="30"/>
      <c r="Y521" s="28">
        <f t="shared" si="137"/>
        <v>0</v>
      </c>
      <c r="Z521" s="28">
        <f t="shared" si="141"/>
        <v>0</v>
      </c>
      <c r="AA521" s="28" t="str">
        <f t="shared" si="138"/>
        <v/>
      </c>
      <c r="AB521" s="21" t="str">
        <f t="shared" si="140"/>
        <v>Keep Active</v>
      </c>
    </row>
    <row r="522" spans="1:28" hidden="1" x14ac:dyDescent="0.2">
      <c r="A522" s="14">
        <f t="shared" si="135"/>
        <v>2020</v>
      </c>
      <c r="B522" t="s">
        <v>4260</v>
      </c>
      <c r="C522" t="s">
        <v>255</v>
      </c>
      <c r="D522" t="s">
        <v>782</v>
      </c>
      <c r="E522" t="s">
        <v>11</v>
      </c>
      <c r="F522" t="s">
        <v>1185</v>
      </c>
      <c r="G522" s="106">
        <v>-17039.580000000002</v>
      </c>
      <c r="H522" s="83">
        <v>-17039.580000000002</v>
      </c>
      <c r="I522" s="83"/>
      <c r="J522" s="83"/>
      <c r="K522" s="83"/>
      <c r="L522" s="83"/>
      <c r="M522" s="83"/>
      <c r="N522" s="83"/>
      <c r="O522" s="151">
        <v>-17039.580000000002</v>
      </c>
      <c r="P522" s="84"/>
      <c r="Q522" s="30">
        <f t="shared" si="139"/>
        <v>0</v>
      </c>
      <c r="R522" s="28">
        <f t="shared" si="127"/>
        <v>0</v>
      </c>
      <c r="S522" s="28">
        <f t="shared" si="131"/>
        <v>-17039.580000000002</v>
      </c>
      <c r="T522" s="28">
        <f t="shared" si="136"/>
        <v>0</v>
      </c>
      <c r="U522" s="20" t="str">
        <f t="shared" si="134"/>
        <v>Close Project</v>
      </c>
      <c r="V522" s="27">
        <f t="shared" si="133"/>
        <v>0</v>
      </c>
      <c r="W522" s="30"/>
      <c r="X522" s="30"/>
      <c r="Y522" s="28">
        <f t="shared" si="137"/>
        <v>0</v>
      </c>
      <c r="Z522" s="28">
        <f t="shared" si="141"/>
        <v>-17039.580000000002</v>
      </c>
      <c r="AA522" s="28">
        <f t="shared" si="138"/>
        <v>0</v>
      </c>
      <c r="AB522" s="21" t="str">
        <f t="shared" si="140"/>
        <v>Close Project</v>
      </c>
    </row>
    <row r="523" spans="1:28" hidden="1" x14ac:dyDescent="0.2">
      <c r="A523" s="14">
        <f t="shared" si="135"/>
        <v>2020</v>
      </c>
      <c r="B523" t="s">
        <v>6112</v>
      </c>
      <c r="C523" t="s">
        <v>3349</v>
      </c>
      <c r="D523" t="s">
        <v>3350</v>
      </c>
      <c r="E523" t="s">
        <v>11</v>
      </c>
      <c r="F523" t="s">
        <v>6189</v>
      </c>
      <c r="G523" s="106">
        <v>-16566.14</v>
      </c>
      <c r="H523" s="83">
        <v>-16566.14</v>
      </c>
      <c r="I523" s="83">
        <v>-16566.14</v>
      </c>
      <c r="J523" s="30"/>
      <c r="K523" s="30"/>
      <c r="L523" s="30"/>
      <c r="M523" s="30"/>
      <c r="N523" s="30"/>
      <c r="O523" s="30"/>
      <c r="P523" s="37"/>
      <c r="Q523" s="30">
        <f t="shared" si="139"/>
        <v>-16566.14</v>
      </c>
      <c r="R523" s="28">
        <f t="shared" si="127"/>
        <v>0</v>
      </c>
      <c r="S523" s="28">
        <f t="shared" ref="S523:S541" si="142">IFERROR(G523-Q523-R523,0)</f>
        <v>0</v>
      </c>
      <c r="T523" s="28">
        <f t="shared" si="136"/>
        <v>0</v>
      </c>
      <c r="U523" s="20" t="str">
        <f t="shared" si="134"/>
        <v>Closed - Forced Borrowing</v>
      </c>
      <c r="V523" s="27">
        <f t="shared" si="133"/>
        <v>-16566.14</v>
      </c>
      <c r="W523" s="30"/>
      <c r="X523" s="30"/>
      <c r="Y523" s="28">
        <f t="shared" si="137"/>
        <v>0</v>
      </c>
      <c r="Z523" s="28">
        <f t="shared" si="141"/>
        <v>0</v>
      </c>
      <c r="AA523" s="28">
        <f t="shared" si="138"/>
        <v>0</v>
      </c>
      <c r="AB523" s="21" t="str">
        <f t="shared" si="140"/>
        <v>Closed - Forced Borrowing</v>
      </c>
    </row>
    <row r="524" spans="1:28" hidden="1" x14ac:dyDescent="0.2">
      <c r="A524" s="14">
        <f t="shared" si="135"/>
        <v>2020</v>
      </c>
      <c r="B524" t="s">
        <v>6167</v>
      </c>
      <c r="C524" t="s">
        <v>3475</v>
      </c>
      <c r="D524" t="s">
        <v>3476</v>
      </c>
      <c r="E524" t="s">
        <v>11</v>
      </c>
      <c r="F524" t="s">
        <v>6189</v>
      </c>
      <c r="G524" s="106">
        <v>-16500</v>
      </c>
      <c r="H524" s="83">
        <v>-16500</v>
      </c>
      <c r="I524" s="83">
        <v>-16500</v>
      </c>
      <c r="J524" s="30"/>
      <c r="K524" s="30"/>
      <c r="L524" s="30"/>
      <c r="M524" s="30"/>
      <c r="N524" s="30"/>
      <c r="O524" s="30"/>
      <c r="P524" s="37"/>
      <c r="Q524" s="30">
        <f t="shared" si="139"/>
        <v>-16500</v>
      </c>
      <c r="R524" s="28">
        <f t="shared" si="127"/>
        <v>0</v>
      </c>
      <c r="S524" s="28">
        <f t="shared" si="142"/>
        <v>0</v>
      </c>
      <c r="T524" s="28">
        <f t="shared" si="136"/>
        <v>0</v>
      </c>
      <c r="U524" s="20" t="str">
        <f t="shared" si="134"/>
        <v>Closed - Forced Borrowing</v>
      </c>
      <c r="V524" s="27">
        <f t="shared" si="133"/>
        <v>-16500</v>
      </c>
      <c r="W524" s="30"/>
      <c r="X524" s="30"/>
      <c r="Y524" s="28">
        <f t="shared" si="137"/>
        <v>0</v>
      </c>
      <c r="Z524" s="28">
        <f t="shared" si="141"/>
        <v>0</v>
      </c>
      <c r="AA524" s="28">
        <f t="shared" si="138"/>
        <v>0</v>
      </c>
      <c r="AB524" s="21" t="str">
        <f t="shared" si="140"/>
        <v>Closed - Forced Borrowing</v>
      </c>
    </row>
    <row r="525" spans="1:28" hidden="1" x14ac:dyDescent="0.2">
      <c r="A525" s="14">
        <f t="shared" si="135"/>
        <v>2020</v>
      </c>
      <c r="B525" t="s">
        <v>6007</v>
      </c>
      <c r="C525" t="s">
        <v>2465</v>
      </c>
      <c r="D525" t="s">
        <v>2466</v>
      </c>
      <c r="E525" t="s">
        <v>11</v>
      </c>
      <c r="F525" t="s">
        <v>2627</v>
      </c>
      <c r="G525" s="106">
        <v>-16380.92</v>
      </c>
      <c r="H525" s="83">
        <v>-16380.92</v>
      </c>
      <c r="I525" s="83">
        <v>-16380.92</v>
      </c>
      <c r="J525" s="83"/>
      <c r="K525" s="83"/>
      <c r="L525" s="83"/>
      <c r="M525" s="83"/>
      <c r="N525" s="83"/>
      <c r="O525" s="83">
        <v>0</v>
      </c>
      <c r="P525" s="84" t="s">
        <v>1257</v>
      </c>
      <c r="Q525" s="30">
        <f t="shared" si="139"/>
        <v>-16380.92</v>
      </c>
      <c r="R525" s="28">
        <f t="shared" si="127"/>
        <v>0</v>
      </c>
      <c r="S525" s="28">
        <f t="shared" si="142"/>
        <v>0</v>
      </c>
      <c r="T525" s="28" t="str">
        <f t="shared" si="136"/>
        <v/>
      </c>
      <c r="U525" s="20" t="str">
        <f t="shared" si="134"/>
        <v>Keep Active</v>
      </c>
      <c r="V525" s="27">
        <f t="shared" si="133"/>
        <v>-16380.92</v>
      </c>
      <c r="W525" s="30"/>
      <c r="X525" s="30"/>
      <c r="Y525" s="28">
        <f t="shared" si="137"/>
        <v>0</v>
      </c>
      <c r="Z525" s="28">
        <f t="shared" si="141"/>
        <v>0</v>
      </c>
      <c r="AA525" s="28" t="str">
        <f t="shared" si="138"/>
        <v/>
      </c>
      <c r="AB525" s="21" t="str">
        <f t="shared" si="140"/>
        <v>Keep Active</v>
      </c>
    </row>
    <row r="526" spans="1:28" hidden="1" x14ac:dyDescent="0.2">
      <c r="A526" s="14">
        <f t="shared" si="135"/>
        <v>2020</v>
      </c>
      <c r="B526" t="s">
        <v>6133</v>
      </c>
      <c r="C526" t="s">
        <v>3397</v>
      </c>
      <c r="D526" t="s">
        <v>3398</v>
      </c>
      <c r="E526" t="s">
        <v>11</v>
      </c>
      <c r="F526" t="s">
        <v>6189</v>
      </c>
      <c r="G526" s="106">
        <v>-16269.95</v>
      </c>
      <c r="H526" s="83">
        <v>-16269.95</v>
      </c>
      <c r="I526" s="83">
        <v>-16269.95</v>
      </c>
      <c r="J526" s="30"/>
      <c r="K526" s="30"/>
      <c r="L526" s="30"/>
      <c r="M526" s="30"/>
      <c r="N526" s="30"/>
      <c r="O526" s="30"/>
      <c r="P526" s="37"/>
      <c r="Q526" s="30">
        <f t="shared" si="139"/>
        <v>-16269.95</v>
      </c>
      <c r="R526" s="28">
        <f t="shared" si="127"/>
        <v>0</v>
      </c>
      <c r="S526" s="28">
        <f t="shared" si="142"/>
        <v>0</v>
      </c>
      <c r="T526" s="28">
        <f t="shared" si="136"/>
        <v>0</v>
      </c>
      <c r="U526" s="20" t="str">
        <f t="shared" si="134"/>
        <v>Closed - Forced Borrowing</v>
      </c>
      <c r="V526" s="27">
        <f t="shared" si="133"/>
        <v>-16269.95</v>
      </c>
      <c r="W526" s="30"/>
      <c r="X526" s="30"/>
      <c r="Y526" s="28">
        <f t="shared" si="137"/>
        <v>0</v>
      </c>
      <c r="Z526" s="28">
        <f t="shared" si="141"/>
        <v>0</v>
      </c>
      <c r="AA526" s="28">
        <f t="shared" si="138"/>
        <v>0</v>
      </c>
      <c r="AB526" s="21" t="str">
        <f t="shared" si="140"/>
        <v>Closed - Forced Borrowing</v>
      </c>
    </row>
    <row r="527" spans="1:28" hidden="1" x14ac:dyDescent="0.2">
      <c r="A527" s="14">
        <f t="shared" si="135"/>
        <v>2020</v>
      </c>
      <c r="B527" t="s">
        <v>5696</v>
      </c>
      <c r="C527" t="s">
        <v>191</v>
      </c>
      <c r="D527" t="s">
        <v>854</v>
      </c>
      <c r="E527" t="s">
        <v>11</v>
      </c>
      <c r="F527" t="s">
        <v>2627</v>
      </c>
      <c r="G527" s="106">
        <v>-15000</v>
      </c>
      <c r="H527" s="83">
        <v>-15000</v>
      </c>
      <c r="I527" s="83"/>
      <c r="J527" s="83"/>
      <c r="K527" s="83"/>
      <c r="L527" s="83">
        <v>-15000</v>
      </c>
      <c r="M527" s="83"/>
      <c r="N527" s="83"/>
      <c r="O527" s="83">
        <v>0</v>
      </c>
      <c r="P527" s="84" t="s">
        <v>1257</v>
      </c>
      <c r="Q527" s="30">
        <f t="shared" si="139"/>
        <v>0</v>
      </c>
      <c r="R527" s="28">
        <f t="shared" si="127"/>
        <v>-15000</v>
      </c>
      <c r="S527" s="28">
        <f t="shared" si="142"/>
        <v>0</v>
      </c>
      <c r="T527" s="28" t="str">
        <f t="shared" si="136"/>
        <v/>
      </c>
      <c r="U527" s="20" t="str">
        <f t="shared" si="134"/>
        <v>Keep Active</v>
      </c>
      <c r="V527" s="27">
        <f t="shared" si="133"/>
        <v>0</v>
      </c>
      <c r="W527" s="30"/>
      <c r="X527" s="30"/>
      <c r="Y527" s="28">
        <f t="shared" si="137"/>
        <v>-15000</v>
      </c>
      <c r="Z527" s="28">
        <f t="shared" si="141"/>
        <v>0</v>
      </c>
      <c r="AA527" s="28" t="str">
        <f t="shared" si="138"/>
        <v/>
      </c>
      <c r="AB527" s="21" t="str">
        <f t="shared" si="140"/>
        <v>Keep Active</v>
      </c>
    </row>
    <row r="528" spans="1:28" hidden="1" x14ac:dyDescent="0.2">
      <c r="A528" s="14">
        <f t="shared" si="135"/>
        <v>2020</v>
      </c>
      <c r="B528" t="s">
        <v>6127</v>
      </c>
      <c r="C528" t="s">
        <v>3385</v>
      </c>
      <c r="D528" t="s">
        <v>3386</v>
      </c>
      <c r="E528" t="s">
        <v>11</v>
      </c>
      <c r="F528" t="s">
        <v>6189</v>
      </c>
      <c r="G528" s="106">
        <v>-12416.54</v>
      </c>
      <c r="H528" s="83">
        <v>-12416.54</v>
      </c>
      <c r="I528" s="83">
        <v>-12416.54</v>
      </c>
      <c r="J528" s="30"/>
      <c r="K528" s="30"/>
      <c r="L528" s="30"/>
      <c r="M528" s="30"/>
      <c r="N528" s="30"/>
      <c r="O528" s="30"/>
      <c r="P528" s="37"/>
      <c r="Q528" s="30">
        <f t="shared" si="139"/>
        <v>-12416.54</v>
      </c>
      <c r="R528" s="28">
        <f t="shared" si="127"/>
        <v>0</v>
      </c>
      <c r="S528" s="28">
        <f t="shared" si="142"/>
        <v>0</v>
      </c>
      <c r="T528" s="28">
        <f t="shared" si="136"/>
        <v>0</v>
      </c>
      <c r="U528" s="20" t="str">
        <f t="shared" si="134"/>
        <v>Closed - Forced Borrowing</v>
      </c>
      <c r="V528" s="27">
        <f t="shared" si="133"/>
        <v>-12416.54</v>
      </c>
      <c r="W528" s="30"/>
      <c r="X528" s="30"/>
      <c r="Y528" s="28">
        <f t="shared" si="137"/>
        <v>0</v>
      </c>
      <c r="Z528" s="28">
        <f t="shared" si="141"/>
        <v>0</v>
      </c>
      <c r="AA528" s="28">
        <f t="shared" si="138"/>
        <v>0</v>
      </c>
      <c r="AB528" s="21" t="str">
        <f t="shared" si="140"/>
        <v>Closed - Forced Borrowing</v>
      </c>
    </row>
    <row r="529" spans="1:28" hidden="1" x14ac:dyDescent="0.2">
      <c r="A529" s="14">
        <f t="shared" si="135"/>
        <v>2020</v>
      </c>
      <c r="B529" t="s">
        <v>2575</v>
      </c>
      <c r="C529" t="s">
        <v>2262</v>
      </c>
      <c r="D529" t="s">
        <v>2263</v>
      </c>
      <c r="E529" t="s">
        <v>11</v>
      </c>
      <c r="F529" t="s">
        <v>2627</v>
      </c>
      <c r="G529" s="106">
        <v>-12000</v>
      </c>
      <c r="H529" s="83">
        <v>-12000</v>
      </c>
      <c r="I529" s="83"/>
      <c r="J529" s="83">
        <v>-12000</v>
      </c>
      <c r="K529" s="83"/>
      <c r="L529" s="83"/>
      <c r="M529" s="83"/>
      <c r="N529" s="83"/>
      <c r="O529" s="83">
        <v>0</v>
      </c>
      <c r="P529" s="84" t="s">
        <v>1257</v>
      </c>
      <c r="Q529" s="30">
        <f t="shared" si="139"/>
        <v>-12000</v>
      </c>
      <c r="R529" s="28">
        <f t="shared" si="127"/>
        <v>0</v>
      </c>
      <c r="S529" s="28">
        <f t="shared" si="142"/>
        <v>0</v>
      </c>
      <c r="T529" s="28" t="str">
        <f t="shared" si="136"/>
        <v/>
      </c>
      <c r="U529" s="20" t="str">
        <f t="shared" si="134"/>
        <v>Keep Active</v>
      </c>
      <c r="V529" s="27">
        <f t="shared" si="133"/>
        <v>-12000</v>
      </c>
      <c r="W529" s="30"/>
      <c r="X529" s="30"/>
      <c r="Y529" s="28">
        <f t="shared" si="137"/>
        <v>0</v>
      </c>
      <c r="Z529" s="28">
        <f t="shared" si="141"/>
        <v>0</v>
      </c>
      <c r="AA529" s="28" t="str">
        <f t="shared" si="138"/>
        <v/>
      </c>
      <c r="AB529" s="21" t="str">
        <f t="shared" si="140"/>
        <v>Keep Active</v>
      </c>
    </row>
    <row r="530" spans="1:28" hidden="1" x14ac:dyDescent="0.2">
      <c r="A530" s="14">
        <f t="shared" si="135"/>
        <v>2020</v>
      </c>
      <c r="B530" t="s">
        <v>2601</v>
      </c>
      <c r="C530" t="s">
        <v>2421</v>
      </c>
      <c r="D530" t="s">
        <v>2422</v>
      </c>
      <c r="E530" t="s">
        <v>11</v>
      </c>
      <c r="F530" t="s">
        <v>2627</v>
      </c>
      <c r="G530" s="106">
        <v>-12000</v>
      </c>
      <c r="H530" s="83">
        <v>-12000</v>
      </c>
      <c r="I530" s="83">
        <v>-850</v>
      </c>
      <c r="J530" s="83"/>
      <c r="K530" s="83"/>
      <c r="L530" s="83"/>
      <c r="M530" s="83"/>
      <c r="N530" s="83">
        <v>-11150</v>
      </c>
      <c r="O530" s="83">
        <v>0</v>
      </c>
      <c r="P530" s="84" t="s">
        <v>1257</v>
      </c>
      <c r="Q530" s="30">
        <f t="shared" si="139"/>
        <v>-850</v>
      </c>
      <c r="R530" s="28">
        <f t="shared" si="127"/>
        <v>-11150</v>
      </c>
      <c r="S530" s="28">
        <f t="shared" si="142"/>
        <v>0</v>
      </c>
      <c r="T530" s="28" t="str">
        <f t="shared" si="136"/>
        <v/>
      </c>
      <c r="U530" s="20" t="str">
        <f t="shared" si="134"/>
        <v>Keep Active</v>
      </c>
      <c r="V530" s="27">
        <v>-1010.88</v>
      </c>
      <c r="W530" s="30"/>
      <c r="X530" s="30"/>
      <c r="Y530" s="28">
        <f t="shared" si="137"/>
        <v>-11150</v>
      </c>
      <c r="Z530" s="28">
        <f t="shared" si="141"/>
        <v>160.8799999999992</v>
      </c>
      <c r="AA530" s="28" t="str">
        <f t="shared" si="138"/>
        <v/>
      </c>
      <c r="AB530" s="21" t="str">
        <f t="shared" si="140"/>
        <v>Keep Active</v>
      </c>
    </row>
    <row r="531" spans="1:28" hidden="1" x14ac:dyDescent="0.2">
      <c r="A531" s="14">
        <f t="shared" si="135"/>
        <v>2020</v>
      </c>
      <c r="B531" t="s">
        <v>6155</v>
      </c>
      <c r="C531" t="s">
        <v>3444</v>
      </c>
      <c r="D531" t="s">
        <v>3445</v>
      </c>
      <c r="E531" t="s">
        <v>11</v>
      </c>
      <c r="F531" t="s">
        <v>6189</v>
      </c>
      <c r="G531" s="106">
        <v>-11812.43</v>
      </c>
      <c r="H531" s="83">
        <v>-11812.43</v>
      </c>
      <c r="I531" s="83">
        <v>-11812.43</v>
      </c>
      <c r="J531" s="30"/>
      <c r="K531" s="30"/>
      <c r="L531" s="30"/>
      <c r="M531" s="30"/>
      <c r="N531" s="30"/>
      <c r="O531" s="30"/>
      <c r="P531" s="37"/>
      <c r="Q531" s="30">
        <f t="shared" si="139"/>
        <v>-11812.43</v>
      </c>
      <c r="R531" s="28">
        <f t="shared" si="127"/>
        <v>0</v>
      </c>
      <c r="S531" s="28">
        <f t="shared" si="142"/>
        <v>0</v>
      </c>
      <c r="T531" s="28">
        <f t="shared" si="136"/>
        <v>0</v>
      </c>
      <c r="U531" s="20" t="str">
        <f t="shared" si="134"/>
        <v>Closed - Forced Borrowing</v>
      </c>
      <c r="V531" s="27">
        <f t="shared" ref="V531:V549" si="143">Q531</f>
        <v>-11812.43</v>
      </c>
      <c r="W531" s="30"/>
      <c r="X531" s="30"/>
      <c r="Y531" s="28">
        <f t="shared" si="137"/>
        <v>0</v>
      </c>
      <c r="Z531" s="28">
        <f t="shared" si="141"/>
        <v>0</v>
      </c>
      <c r="AA531" s="28">
        <f t="shared" si="138"/>
        <v>0</v>
      </c>
      <c r="AB531" s="21" t="str">
        <f t="shared" si="140"/>
        <v>Closed - Forced Borrowing</v>
      </c>
    </row>
    <row r="532" spans="1:28" hidden="1" x14ac:dyDescent="0.2">
      <c r="A532" s="14">
        <f t="shared" si="135"/>
        <v>2020</v>
      </c>
      <c r="B532" t="s">
        <v>3293</v>
      </c>
      <c r="C532" t="s">
        <v>2375</v>
      </c>
      <c r="D532" t="s">
        <v>2376</v>
      </c>
      <c r="E532" t="s">
        <v>11</v>
      </c>
      <c r="F532" t="s">
        <v>2627</v>
      </c>
      <c r="G532" s="106">
        <v>-11640.36</v>
      </c>
      <c r="H532" s="83">
        <v>-11640.36</v>
      </c>
      <c r="I532" s="83"/>
      <c r="J532" s="83">
        <v>-11640.36</v>
      </c>
      <c r="K532" s="83"/>
      <c r="L532" s="83"/>
      <c r="M532" s="83"/>
      <c r="N532" s="83"/>
      <c r="O532" s="83">
        <v>0</v>
      </c>
      <c r="P532" s="84" t="s">
        <v>1257</v>
      </c>
      <c r="Q532" s="30">
        <f t="shared" si="139"/>
        <v>-11640.36</v>
      </c>
      <c r="R532" s="28">
        <f t="shared" si="127"/>
        <v>0</v>
      </c>
      <c r="S532" s="28">
        <f t="shared" si="142"/>
        <v>0</v>
      </c>
      <c r="T532" s="28" t="str">
        <f t="shared" si="136"/>
        <v/>
      </c>
      <c r="U532" s="20" t="str">
        <f t="shared" si="134"/>
        <v>Keep Active</v>
      </c>
      <c r="V532" s="27">
        <f t="shared" si="143"/>
        <v>-11640.36</v>
      </c>
      <c r="W532" s="30"/>
      <c r="X532" s="30"/>
      <c r="Y532" s="28">
        <f t="shared" si="137"/>
        <v>0</v>
      </c>
      <c r="Z532" s="28">
        <f t="shared" si="141"/>
        <v>0</v>
      </c>
      <c r="AA532" s="28" t="str">
        <f t="shared" si="138"/>
        <v/>
      </c>
      <c r="AB532" s="21" t="str">
        <f t="shared" si="140"/>
        <v>Keep Active</v>
      </c>
    </row>
    <row r="533" spans="1:28" hidden="1" x14ac:dyDescent="0.2">
      <c r="A533" s="14">
        <f t="shared" si="135"/>
        <v>2020</v>
      </c>
      <c r="B533" t="s">
        <v>3113</v>
      </c>
      <c r="C533" t="s">
        <v>959</v>
      </c>
      <c r="D533" t="s">
        <v>960</v>
      </c>
      <c r="E533" t="s">
        <v>11</v>
      </c>
      <c r="F533" t="s">
        <v>2627</v>
      </c>
      <c r="G533" s="106">
        <v>-11556.43</v>
      </c>
      <c r="H533" s="83">
        <v>-11556.43</v>
      </c>
      <c r="I533" s="83"/>
      <c r="J533" s="83"/>
      <c r="K533" s="83"/>
      <c r="L533" s="83"/>
      <c r="M533" s="83"/>
      <c r="N533" s="83">
        <v>-11556.43</v>
      </c>
      <c r="O533" s="83">
        <v>0</v>
      </c>
      <c r="P533" s="84" t="s">
        <v>1257</v>
      </c>
      <c r="Q533" s="30">
        <f t="shared" si="139"/>
        <v>0</v>
      </c>
      <c r="R533" s="28">
        <f t="shared" si="127"/>
        <v>-11556.43</v>
      </c>
      <c r="S533" s="28">
        <f t="shared" si="142"/>
        <v>0</v>
      </c>
      <c r="T533" s="28" t="str">
        <f t="shared" si="136"/>
        <v/>
      </c>
      <c r="U533" s="20" t="str">
        <f t="shared" si="134"/>
        <v>Keep Active</v>
      </c>
      <c r="V533" s="27">
        <f t="shared" si="143"/>
        <v>0</v>
      </c>
      <c r="W533" s="30"/>
      <c r="X533" s="30"/>
      <c r="Y533" s="28">
        <f t="shared" si="137"/>
        <v>-11556.43</v>
      </c>
      <c r="Z533" s="28">
        <f t="shared" si="141"/>
        <v>0</v>
      </c>
      <c r="AA533" s="28" t="str">
        <f t="shared" si="138"/>
        <v/>
      </c>
      <c r="AB533" s="21" t="str">
        <f t="shared" si="140"/>
        <v>Keep Active</v>
      </c>
    </row>
    <row r="534" spans="1:28" hidden="1" x14ac:dyDescent="0.2">
      <c r="A534" s="14">
        <f t="shared" si="135"/>
        <v>2020</v>
      </c>
      <c r="B534" t="s">
        <v>1239</v>
      </c>
      <c r="C534" t="s">
        <v>238</v>
      </c>
      <c r="D534" t="s">
        <v>757</v>
      </c>
      <c r="E534" t="s">
        <v>11</v>
      </c>
      <c r="F534" t="s">
        <v>2627</v>
      </c>
      <c r="G534" s="106">
        <v>-11035.66</v>
      </c>
      <c r="H534" s="83">
        <v>-11035.66</v>
      </c>
      <c r="I534" s="83">
        <v>-5000</v>
      </c>
      <c r="J534" s="83">
        <v>-6035.66</v>
      </c>
      <c r="K534" s="83"/>
      <c r="L534" s="83"/>
      <c r="M534" s="83"/>
      <c r="N534" s="83"/>
      <c r="O534" s="83">
        <v>0</v>
      </c>
      <c r="P534" s="84" t="s">
        <v>1257</v>
      </c>
      <c r="Q534" s="30">
        <f t="shared" si="139"/>
        <v>-11035.66</v>
      </c>
      <c r="R534" s="28">
        <f t="shared" si="127"/>
        <v>0</v>
      </c>
      <c r="S534" s="28">
        <f t="shared" si="142"/>
        <v>0</v>
      </c>
      <c r="T534" s="28" t="str">
        <f t="shared" si="136"/>
        <v/>
      </c>
      <c r="U534" s="20" t="str">
        <f t="shared" si="134"/>
        <v>Keep Active</v>
      </c>
      <c r="V534" s="27">
        <f t="shared" si="143"/>
        <v>-11035.66</v>
      </c>
      <c r="W534" s="30"/>
      <c r="X534" s="30"/>
      <c r="Y534" s="28">
        <f t="shared" si="137"/>
        <v>0</v>
      </c>
      <c r="Z534" s="28">
        <f t="shared" si="141"/>
        <v>0</v>
      </c>
      <c r="AA534" s="28" t="str">
        <f t="shared" si="138"/>
        <v/>
      </c>
      <c r="AB534" s="21" t="str">
        <f t="shared" si="140"/>
        <v>Keep Active</v>
      </c>
    </row>
    <row r="535" spans="1:28" hidden="1" x14ac:dyDescent="0.2">
      <c r="A535" s="14">
        <f t="shared" si="135"/>
        <v>2020</v>
      </c>
      <c r="B535" t="s">
        <v>1290</v>
      </c>
      <c r="C535" t="s">
        <v>1001</v>
      </c>
      <c r="D535" t="s">
        <v>1002</v>
      </c>
      <c r="E535" t="s">
        <v>11</v>
      </c>
      <c r="F535" t="s">
        <v>1185</v>
      </c>
      <c r="G535" s="106">
        <v>-10646.09</v>
      </c>
      <c r="H535" s="83">
        <v>-10208.35</v>
      </c>
      <c r="I535" s="83">
        <v>-10208.35</v>
      </c>
      <c r="J535" s="83"/>
      <c r="K535" s="83"/>
      <c r="L535" s="83"/>
      <c r="M535" s="83"/>
      <c r="N535" s="83"/>
      <c r="O535" s="83">
        <v>-437.73999999999978</v>
      </c>
      <c r="P535" s="84">
        <v>-437.74</v>
      </c>
      <c r="Q535" s="30">
        <f t="shared" si="139"/>
        <v>-10208.35</v>
      </c>
      <c r="R535" s="28">
        <f t="shared" si="127"/>
        <v>0</v>
      </c>
      <c r="S535" s="28">
        <f t="shared" si="142"/>
        <v>-437.73999999999978</v>
      </c>
      <c r="T535" s="28">
        <f t="shared" si="136"/>
        <v>-437.74</v>
      </c>
      <c r="U535" s="20" t="str">
        <f t="shared" si="134"/>
        <v>Close Project</v>
      </c>
      <c r="V535" s="27">
        <f t="shared" si="143"/>
        <v>-10208.35</v>
      </c>
      <c r="W535" s="30"/>
      <c r="X535" s="30"/>
      <c r="Y535" s="28">
        <f t="shared" si="137"/>
        <v>0</v>
      </c>
      <c r="Z535" s="28">
        <f t="shared" si="141"/>
        <v>-437.73999999999978</v>
      </c>
      <c r="AA535" s="28">
        <f t="shared" si="138"/>
        <v>-437.74</v>
      </c>
      <c r="AB535" s="21" t="str">
        <f t="shared" si="140"/>
        <v>Close Project</v>
      </c>
    </row>
    <row r="536" spans="1:28" hidden="1" x14ac:dyDescent="0.2">
      <c r="A536" s="14">
        <f t="shared" si="135"/>
        <v>2020</v>
      </c>
      <c r="B536" t="s">
        <v>1240</v>
      </c>
      <c r="C536" t="s">
        <v>258</v>
      </c>
      <c r="D536" t="s">
        <v>767</v>
      </c>
      <c r="E536" t="s">
        <v>11</v>
      </c>
      <c r="F536" t="s">
        <v>2627</v>
      </c>
      <c r="G536" s="106">
        <v>-10272.59</v>
      </c>
      <c r="H536" s="83">
        <v>-10272.59</v>
      </c>
      <c r="I536" s="83">
        <v>-8842.59</v>
      </c>
      <c r="J536" s="83"/>
      <c r="K536" s="83"/>
      <c r="L536" s="83"/>
      <c r="M536" s="83"/>
      <c r="N536" s="83">
        <v>-1430</v>
      </c>
      <c r="O536" s="83">
        <v>0</v>
      </c>
      <c r="P536" s="84" t="s">
        <v>1257</v>
      </c>
      <c r="Q536" s="30">
        <f t="shared" si="139"/>
        <v>-8842.59</v>
      </c>
      <c r="R536" s="28">
        <f t="shared" si="127"/>
        <v>-1430</v>
      </c>
      <c r="S536" s="28">
        <f t="shared" si="142"/>
        <v>0</v>
      </c>
      <c r="T536" s="28" t="str">
        <f t="shared" si="136"/>
        <v/>
      </c>
      <c r="U536" s="20" t="str">
        <f t="shared" si="134"/>
        <v>Keep Active</v>
      </c>
      <c r="V536" s="27">
        <f t="shared" si="143"/>
        <v>-8842.59</v>
      </c>
      <c r="W536" s="30"/>
      <c r="X536" s="30"/>
      <c r="Y536" s="28">
        <f t="shared" si="137"/>
        <v>-1430</v>
      </c>
      <c r="Z536" s="28">
        <f t="shared" si="141"/>
        <v>0</v>
      </c>
      <c r="AA536" s="28" t="str">
        <f t="shared" si="138"/>
        <v/>
      </c>
      <c r="AB536" s="21" t="str">
        <f t="shared" si="140"/>
        <v>Keep Active</v>
      </c>
    </row>
    <row r="537" spans="1:28" hidden="1" x14ac:dyDescent="0.2">
      <c r="A537" s="14">
        <f t="shared" si="135"/>
        <v>2020</v>
      </c>
      <c r="B537" t="s">
        <v>4190</v>
      </c>
      <c r="C537" t="s">
        <v>2038</v>
      </c>
      <c r="D537" t="s">
        <v>2039</v>
      </c>
      <c r="E537" t="s">
        <v>11</v>
      </c>
      <c r="F537" t="s">
        <v>2627</v>
      </c>
      <c r="G537" s="106">
        <v>-10000</v>
      </c>
      <c r="H537" s="83">
        <v>-10000</v>
      </c>
      <c r="I537" s="83">
        <v>-5000</v>
      </c>
      <c r="J537" s="83">
        <v>-5000</v>
      </c>
      <c r="K537" s="83"/>
      <c r="L537" s="83"/>
      <c r="M537" s="83"/>
      <c r="N537" s="83"/>
      <c r="O537" s="83">
        <v>0</v>
      </c>
      <c r="P537" s="84" t="s">
        <v>1257</v>
      </c>
      <c r="Q537" s="30">
        <f t="shared" si="139"/>
        <v>-10000</v>
      </c>
      <c r="R537" s="28">
        <f t="shared" si="127"/>
        <v>0</v>
      </c>
      <c r="S537" s="28">
        <f t="shared" si="142"/>
        <v>0</v>
      </c>
      <c r="T537" s="28" t="str">
        <f t="shared" si="136"/>
        <v/>
      </c>
      <c r="U537" s="20" t="str">
        <f t="shared" si="134"/>
        <v>Keep Active</v>
      </c>
      <c r="V537" s="27">
        <f t="shared" si="143"/>
        <v>-10000</v>
      </c>
      <c r="W537" s="30"/>
      <c r="X537" s="30"/>
      <c r="Y537" s="28">
        <f t="shared" si="137"/>
        <v>0</v>
      </c>
      <c r="Z537" s="28">
        <f t="shared" si="141"/>
        <v>0</v>
      </c>
      <c r="AA537" s="28" t="str">
        <f t="shared" si="138"/>
        <v/>
      </c>
      <c r="AB537" s="21" t="str">
        <f t="shared" si="140"/>
        <v>Keep Active</v>
      </c>
    </row>
    <row r="538" spans="1:28" hidden="1" x14ac:dyDescent="0.2">
      <c r="A538" s="14">
        <f t="shared" si="135"/>
        <v>2020</v>
      </c>
      <c r="B538" t="s">
        <v>2598</v>
      </c>
      <c r="C538" t="s">
        <v>2413</v>
      </c>
      <c r="D538" t="s">
        <v>2414</v>
      </c>
      <c r="E538" t="s">
        <v>11</v>
      </c>
      <c r="F538" t="s">
        <v>2627</v>
      </c>
      <c r="G538" s="106">
        <v>-10000</v>
      </c>
      <c r="H538" s="83">
        <v>-10000</v>
      </c>
      <c r="I538" s="83">
        <v>-10000</v>
      </c>
      <c r="J538" s="83"/>
      <c r="K538" s="83"/>
      <c r="L538" s="83"/>
      <c r="M538" s="83"/>
      <c r="N538" s="83"/>
      <c r="O538" s="83">
        <v>0</v>
      </c>
      <c r="P538" s="84" t="s">
        <v>1257</v>
      </c>
      <c r="Q538" s="30">
        <f t="shared" si="139"/>
        <v>-10000</v>
      </c>
      <c r="R538" s="28">
        <f t="shared" si="127"/>
        <v>0</v>
      </c>
      <c r="S538" s="28">
        <f t="shared" si="142"/>
        <v>0</v>
      </c>
      <c r="T538" s="28" t="str">
        <f t="shared" si="136"/>
        <v/>
      </c>
      <c r="U538" s="20" t="str">
        <f t="shared" si="134"/>
        <v>Keep Active</v>
      </c>
      <c r="V538" s="27">
        <f t="shared" si="143"/>
        <v>-10000</v>
      </c>
      <c r="W538" s="30"/>
      <c r="X538" s="30"/>
      <c r="Y538" s="28">
        <f t="shared" si="137"/>
        <v>0</v>
      </c>
      <c r="Z538" s="28">
        <f t="shared" si="141"/>
        <v>0</v>
      </c>
      <c r="AA538" s="28" t="str">
        <f t="shared" si="138"/>
        <v/>
      </c>
      <c r="AB538" s="21" t="str">
        <f t="shared" si="140"/>
        <v>Keep Active</v>
      </c>
    </row>
    <row r="539" spans="1:28" hidden="1" x14ac:dyDescent="0.2">
      <c r="A539" s="14">
        <f t="shared" si="135"/>
        <v>2020</v>
      </c>
      <c r="B539" t="s">
        <v>3307</v>
      </c>
      <c r="C539" t="s">
        <v>2425</v>
      </c>
      <c r="D539" t="s">
        <v>2426</v>
      </c>
      <c r="E539" t="s">
        <v>11</v>
      </c>
      <c r="F539" t="s">
        <v>2627</v>
      </c>
      <c r="G539" s="106">
        <v>-10000</v>
      </c>
      <c r="H539" s="83">
        <v>-10000</v>
      </c>
      <c r="I539" s="83"/>
      <c r="J539" s="83">
        <v>-10000</v>
      </c>
      <c r="K539" s="83"/>
      <c r="L539" s="83"/>
      <c r="M539" s="83"/>
      <c r="N539" s="83"/>
      <c r="O539" s="83">
        <v>0</v>
      </c>
      <c r="P539" s="84" t="s">
        <v>1257</v>
      </c>
      <c r="Q539" s="30">
        <f t="shared" si="139"/>
        <v>-10000</v>
      </c>
      <c r="R539" s="28">
        <f t="shared" si="127"/>
        <v>0</v>
      </c>
      <c r="S539" s="28">
        <f t="shared" si="142"/>
        <v>0</v>
      </c>
      <c r="T539" s="28" t="str">
        <f t="shared" si="136"/>
        <v/>
      </c>
      <c r="U539" s="20" t="str">
        <f t="shared" si="134"/>
        <v>Keep Active</v>
      </c>
      <c r="V539" s="27">
        <f t="shared" si="143"/>
        <v>-10000</v>
      </c>
      <c r="W539" s="30"/>
      <c r="X539" s="30"/>
      <c r="Y539" s="28">
        <f t="shared" si="137"/>
        <v>0</v>
      </c>
      <c r="Z539" s="28">
        <f t="shared" si="141"/>
        <v>0</v>
      </c>
      <c r="AA539" s="28" t="str">
        <f t="shared" si="138"/>
        <v/>
      </c>
      <c r="AB539" s="21" t="str">
        <f t="shared" si="140"/>
        <v>Keep Active</v>
      </c>
    </row>
    <row r="540" spans="1:28" hidden="1" x14ac:dyDescent="0.2">
      <c r="A540" s="14">
        <f t="shared" si="135"/>
        <v>2020</v>
      </c>
      <c r="B540" t="s">
        <v>3309</v>
      </c>
      <c r="C540" t="s">
        <v>2427</v>
      </c>
      <c r="D540" t="s">
        <v>2428</v>
      </c>
      <c r="E540" t="s">
        <v>11</v>
      </c>
      <c r="F540" t="s">
        <v>2627</v>
      </c>
      <c r="G540" s="106">
        <v>-10000</v>
      </c>
      <c r="H540" s="83">
        <v>-10000</v>
      </c>
      <c r="I540" s="83"/>
      <c r="J540" s="83">
        <v>-10000</v>
      </c>
      <c r="K540" s="83"/>
      <c r="L540" s="83"/>
      <c r="M540" s="83"/>
      <c r="N540" s="83"/>
      <c r="O540" s="83">
        <v>0</v>
      </c>
      <c r="P540" s="84" t="s">
        <v>1257</v>
      </c>
      <c r="Q540" s="30">
        <f t="shared" si="139"/>
        <v>-10000</v>
      </c>
      <c r="R540" s="28">
        <f t="shared" si="127"/>
        <v>0</v>
      </c>
      <c r="S540" s="28">
        <f t="shared" si="142"/>
        <v>0</v>
      </c>
      <c r="T540" s="28" t="str">
        <f t="shared" si="136"/>
        <v/>
      </c>
      <c r="U540" s="20" t="str">
        <f t="shared" si="134"/>
        <v>Keep Active</v>
      </c>
      <c r="V540" s="27">
        <f t="shared" si="143"/>
        <v>-10000</v>
      </c>
      <c r="W540" s="30"/>
      <c r="X540" s="30"/>
      <c r="Y540" s="28">
        <f t="shared" si="137"/>
        <v>0</v>
      </c>
      <c r="Z540" s="28">
        <f t="shared" si="141"/>
        <v>0</v>
      </c>
      <c r="AA540" s="28" t="str">
        <f t="shared" si="138"/>
        <v/>
      </c>
      <c r="AB540" s="21" t="str">
        <f t="shared" si="140"/>
        <v>Keep Active</v>
      </c>
    </row>
    <row r="541" spans="1:28" hidden="1" x14ac:dyDescent="0.2">
      <c r="A541" s="14">
        <f t="shared" si="135"/>
        <v>2020</v>
      </c>
      <c r="B541" t="s">
        <v>3319</v>
      </c>
      <c r="C541" t="s">
        <v>2441</v>
      </c>
      <c r="D541" t="s">
        <v>2442</v>
      </c>
      <c r="E541" t="s">
        <v>11</v>
      </c>
      <c r="F541" t="s">
        <v>2627</v>
      </c>
      <c r="G541" s="106">
        <v>-10000</v>
      </c>
      <c r="H541" s="83">
        <v>-10000</v>
      </c>
      <c r="I541" s="83"/>
      <c r="J541" s="83">
        <v>-10000</v>
      </c>
      <c r="K541" s="83"/>
      <c r="L541" s="83"/>
      <c r="M541" s="83"/>
      <c r="N541" s="83"/>
      <c r="O541" s="83">
        <v>0</v>
      </c>
      <c r="P541" s="84" t="s">
        <v>1257</v>
      </c>
      <c r="Q541" s="30">
        <f t="shared" si="139"/>
        <v>-10000</v>
      </c>
      <c r="R541" s="28">
        <f t="shared" si="127"/>
        <v>0</v>
      </c>
      <c r="S541" s="28">
        <f t="shared" si="142"/>
        <v>0</v>
      </c>
      <c r="T541" s="28" t="str">
        <f t="shared" si="136"/>
        <v/>
      </c>
      <c r="U541" s="20" t="str">
        <f t="shared" si="134"/>
        <v>Keep Active</v>
      </c>
      <c r="V541" s="27">
        <f t="shared" si="143"/>
        <v>-10000</v>
      </c>
      <c r="W541" s="30"/>
      <c r="X541" s="30"/>
      <c r="Y541" s="28">
        <f t="shared" si="137"/>
        <v>0</v>
      </c>
      <c r="Z541" s="28">
        <f t="shared" si="141"/>
        <v>0</v>
      </c>
      <c r="AA541" s="28" t="str">
        <f t="shared" si="138"/>
        <v/>
      </c>
      <c r="AB541" s="21" t="str">
        <f t="shared" si="140"/>
        <v>Keep Active</v>
      </c>
    </row>
    <row r="542" spans="1:28" hidden="1" x14ac:dyDescent="0.2">
      <c r="A542" s="14">
        <f t="shared" si="135"/>
        <v>2020</v>
      </c>
      <c r="B542" t="s">
        <v>5430</v>
      </c>
      <c r="C542" t="s">
        <v>526</v>
      </c>
      <c r="D542" t="s">
        <v>903</v>
      </c>
      <c r="E542" t="s">
        <v>11</v>
      </c>
      <c r="F542" t="s">
        <v>2627</v>
      </c>
      <c r="G542" s="106">
        <v>-10000</v>
      </c>
      <c r="H542" s="83">
        <v>0</v>
      </c>
      <c r="I542" s="83"/>
      <c r="J542" s="83"/>
      <c r="K542" s="83"/>
      <c r="L542" s="83"/>
      <c r="M542" s="83"/>
      <c r="N542" s="83"/>
      <c r="O542" s="83"/>
      <c r="P542" s="84" t="s">
        <v>1257</v>
      </c>
      <c r="Q542" s="30">
        <f t="shared" si="139"/>
        <v>0</v>
      </c>
      <c r="R542" s="28">
        <f t="shared" si="127"/>
        <v>0</v>
      </c>
      <c r="S542" s="98">
        <v>0</v>
      </c>
      <c r="T542" s="28" t="str">
        <f t="shared" si="136"/>
        <v/>
      </c>
      <c r="U542" s="20" t="str">
        <f t="shared" si="134"/>
        <v>Keep Active</v>
      </c>
      <c r="V542" s="27">
        <f t="shared" si="143"/>
        <v>0</v>
      </c>
      <c r="W542" s="30"/>
      <c r="X542" s="30"/>
      <c r="Y542" s="28">
        <f t="shared" si="137"/>
        <v>0</v>
      </c>
      <c r="Z542" s="28">
        <f t="shared" si="141"/>
        <v>-10000</v>
      </c>
      <c r="AA542" s="28" t="str">
        <f t="shared" si="138"/>
        <v/>
      </c>
      <c r="AB542" s="21" t="str">
        <f t="shared" si="140"/>
        <v>Keep Active</v>
      </c>
    </row>
    <row r="543" spans="1:28" hidden="1" x14ac:dyDescent="0.2">
      <c r="A543" s="14">
        <f t="shared" si="135"/>
        <v>2020</v>
      </c>
      <c r="B543" t="s">
        <v>1304</v>
      </c>
      <c r="C543" t="s">
        <v>324</v>
      </c>
      <c r="D543" t="s">
        <v>905</v>
      </c>
      <c r="E543" t="s">
        <v>11</v>
      </c>
      <c r="F543" t="s">
        <v>2627</v>
      </c>
      <c r="G543" s="106">
        <v>-10000</v>
      </c>
      <c r="H543" s="83">
        <v>-10000</v>
      </c>
      <c r="I543" s="83"/>
      <c r="J543" s="83">
        <v>-10000</v>
      </c>
      <c r="K543" s="83"/>
      <c r="L543" s="83"/>
      <c r="M543" s="83"/>
      <c r="N543" s="83"/>
      <c r="O543" s="83">
        <v>0</v>
      </c>
      <c r="P543" s="84" t="s">
        <v>1257</v>
      </c>
      <c r="Q543" s="30">
        <f t="shared" si="139"/>
        <v>-10000</v>
      </c>
      <c r="R543" s="28">
        <f t="shared" ref="R543:R606" si="144">SUM(L543:N543)</f>
        <v>0</v>
      </c>
      <c r="S543" s="28">
        <f>IFERROR(G543-Q543-R543,0)</f>
        <v>0</v>
      </c>
      <c r="T543" s="28" t="str">
        <f t="shared" si="136"/>
        <v/>
      </c>
      <c r="U543" s="20" t="str">
        <f t="shared" si="134"/>
        <v>Keep Active</v>
      </c>
      <c r="V543" s="27">
        <f t="shared" si="143"/>
        <v>-10000</v>
      </c>
      <c r="W543" s="30"/>
      <c r="X543" s="30"/>
      <c r="Y543" s="28">
        <f t="shared" si="137"/>
        <v>0</v>
      </c>
      <c r="Z543" s="28">
        <f t="shared" si="141"/>
        <v>0</v>
      </c>
      <c r="AA543" s="28" t="str">
        <f t="shared" si="138"/>
        <v/>
      </c>
      <c r="AB543" s="21" t="str">
        <f t="shared" si="140"/>
        <v>Keep Active</v>
      </c>
    </row>
    <row r="544" spans="1:28" hidden="1" x14ac:dyDescent="0.2">
      <c r="A544" s="14">
        <f t="shared" si="135"/>
        <v>2020</v>
      </c>
      <c r="B544" t="s">
        <v>6131</v>
      </c>
      <c r="C544" t="s">
        <v>3393</v>
      </c>
      <c r="D544" t="s">
        <v>3394</v>
      </c>
      <c r="E544" t="s">
        <v>11</v>
      </c>
      <c r="F544" t="s">
        <v>6189</v>
      </c>
      <c r="G544" s="106">
        <v>-9656.07</v>
      </c>
      <c r="H544" s="83">
        <v>-9656.07</v>
      </c>
      <c r="I544" s="83">
        <v>-9656.07</v>
      </c>
      <c r="J544" s="30"/>
      <c r="K544" s="30"/>
      <c r="L544" s="30"/>
      <c r="M544" s="30"/>
      <c r="N544" s="30"/>
      <c r="O544" s="30"/>
      <c r="P544" s="37"/>
      <c r="Q544" s="30">
        <f t="shared" si="139"/>
        <v>-9656.07</v>
      </c>
      <c r="R544" s="28">
        <f t="shared" si="144"/>
        <v>0</v>
      </c>
      <c r="S544" s="28">
        <f>IFERROR(G544-Q544-R544,0)</f>
        <v>0</v>
      </c>
      <c r="T544" s="28">
        <f t="shared" si="136"/>
        <v>0</v>
      </c>
      <c r="U544" s="20" t="str">
        <f t="shared" si="134"/>
        <v>Closed - Forced Borrowing</v>
      </c>
      <c r="V544" s="27">
        <f t="shared" si="143"/>
        <v>-9656.07</v>
      </c>
      <c r="W544" s="30"/>
      <c r="X544" s="30"/>
      <c r="Y544" s="28">
        <f t="shared" si="137"/>
        <v>0</v>
      </c>
      <c r="Z544" s="28">
        <f t="shared" si="141"/>
        <v>0</v>
      </c>
      <c r="AA544" s="28">
        <f t="shared" si="138"/>
        <v>0</v>
      </c>
      <c r="AB544" s="21" t="str">
        <f t="shared" si="140"/>
        <v>Closed - Forced Borrowing</v>
      </c>
    </row>
    <row r="545" spans="1:28" hidden="1" x14ac:dyDescent="0.2">
      <c r="A545" s="14">
        <f t="shared" si="135"/>
        <v>2020</v>
      </c>
      <c r="B545" t="s">
        <v>6160</v>
      </c>
      <c r="C545" t="s">
        <v>3454</v>
      </c>
      <c r="D545" t="s">
        <v>3455</v>
      </c>
      <c r="E545" t="s">
        <v>11</v>
      </c>
      <c r="F545" t="s">
        <v>6189</v>
      </c>
      <c r="G545" s="106">
        <v>-9314.09</v>
      </c>
      <c r="H545" s="83">
        <v>-9314.09</v>
      </c>
      <c r="I545" s="83">
        <v>-9314.09</v>
      </c>
      <c r="J545" s="30"/>
      <c r="K545" s="30"/>
      <c r="L545" s="30"/>
      <c r="M545" s="30"/>
      <c r="N545" s="30"/>
      <c r="O545" s="30"/>
      <c r="P545" s="37"/>
      <c r="Q545" s="30">
        <f t="shared" si="139"/>
        <v>-9314.09</v>
      </c>
      <c r="R545" s="28">
        <f t="shared" si="144"/>
        <v>0</v>
      </c>
      <c r="S545" s="28">
        <f>IFERROR(G545-Q545-R545,0)</f>
        <v>0</v>
      </c>
      <c r="T545" s="28">
        <f t="shared" si="136"/>
        <v>0</v>
      </c>
      <c r="U545" s="20" t="str">
        <f t="shared" si="134"/>
        <v>Closed - Forced Borrowing</v>
      </c>
      <c r="V545" s="27">
        <f t="shared" si="143"/>
        <v>-9314.09</v>
      </c>
      <c r="W545" s="30"/>
      <c r="X545" s="30"/>
      <c r="Y545" s="28">
        <f t="shared" si="137"/>
        <v>0</v>
      </c>
      <c r="Z545" s="28">
        <f t="shared" si="141"/>
        <v>0</v>
      </c>
      <c r="AA545" s="28">
        <f t="shared" si="138"/>
        <v>0</v>
      </c>
      <c r="AB545" s="21" t="str">
        <f t="shared" si="140"/>
        <v>Closed - Forced Borrowing</v>
      </c>
    </row>
    <row r="546" spans="1:28" hidden="1" x14ac:dyDescent="0.2">
      <c r="A546" s="14">
        <f t="shared" si="135"/>
        <v>2020</v>
      </c>
      <c r="B546" t="s">
        <v>5554</v>
      </c>
      <c r="C546" t="s">
        <v>171</v>
      </c>
      <c r="D546" t="s">
        <v>749</v>
      </c>
      <c r="E546" t="s">
        <v>11</v>
      </c>
      <c r="F546" t="s">
        <v>6222</v>
      </c>
      <c r="G546" s="106">
        <v>-8881.15</v>
      </c>
      <c r="H546" s="83">
        <v>-8881.15</v>
      </c>
      <c r="I546" s="83"/>
      <c r="J546" s="83"/>
      <c r="K546" s="83"/>
      <c r="L546" s="83"/>
      <c r="M546" s="83"/>
      <c r="N546" s="151">
        <v>0</v>
      </c>
      <c r="O546" s="83">
        <v>0</v>
      </c>
      <c r="P546" s="84"/>
      <c r="Q546" s="30">
        <f t="shared" si="139"/>
        <v>0</v>
      </c>
      <c r="R546" s="28">
        <f t="shared" si="144"/>
        <v>0</v>
      </c>
      <c r="S546" s="151">
        <v>0</v>
      </c>
      <c r="T546" s="28">
        <f t="shared" si="136"/>
        <v>0</v>
      </c>
      <c r="U546" s="20" t="str">
        <f t="shared" si="134"/>
        <v>Closed</v>
      </c>
      <c r="V546" s="27">
        <f t="shared" si="143"/>
        <v>0</v>
      </c>
      <c r="W546" s="30"/>
      <c r="X546" s="30"/>
      <c r="Y546" s="28">
        <f t="shared" si="137"/>
        <v>0</v>
      </c>
      <c r="Z546" s="28">
        <f t="shared" si="141"/>
        <v>-8881.15</v>
      </c>
      <c r="AA546" s="28">
        <f t="shared" si="138"/>
        <v>0</v>
      </c>
      <c r="AB546" s="21" t="str">
        <f t="shared" si="140"/>
        <v>Closed</v>
      </c>
    </row>
    <row r="547" spans="1:28" hidden="1" x14ac:dyDescent="0.2">
      <c r="A547" s="14">
        <f t="shared" si="135"/>
        <v>2020</v>
      </c>
      <c r="B547" t="s">
        <v>4094</v>
      </c>
      <c r="C547" t="s">
        <v>2471</v>
      </c>
      <c r="D547" t="s">
        <v>2472</v>
      </c>
      <c r="E547" t="s">
        <v>11</v>
      </c>
      <c r="F547" t="s">
        <v>2627</v>
      </c>
      <c r="G547" s="106">
        <v>-7300</v>
      </c>
      <c r="H547" s="83">
        <v>-10000</v>
      </c>
      <c r="I547" s="83">
        <v>-10000</v>
      </c>
      <c r="J547" s="83"/>
      <c r="K547" s="83"/>
      <c r="L547" s="83"/>
      <c r="M547" s="83"/>
      <c r="N547" s="83"/>
      <c r="O547" s="83"/>
      <c r="P547" s="84" t="s">
        <v>1257</v>
      </c>
      <c r="Q547" s="98">
        <v>-7300</v>
      </c>
      <c r="R547" s="28">
        <f t="shared" si="144"/>
        <v>0</v>
      </c>
      <c r="S547" s="28">
        <f t="shared" ref="S547:S610" si="145">IFERROR(G547-Q547-R547,0)</f>
        <v>0</v>
      </c>
      <c r="T547" s="28" t="str">
        <f t="shared" si="136"/>
        <v/>
      </c>
      <c r="U547" s="20" t="str">
        <f t="shared" si="134"/>
        <v>Keep Active</v>
      </c>
      <c r="V547" s="27">
        <f t="shared" si="143"/>
        <v>-7300</v>
      </c>
      <c r="W547" s="30"/>
      <c r="X547" s="30"/>
      <c r="Y547" s="28">
        <f t="shared" si="137"/>
        <v>0</v>
      </c>
      <c r="Z547" s="28">
        <f>IFERROR(H547-SUM(V547:X547)-Y547,0)</f>
        <v>-2700</v>
      </c>
      <c r="AA547" s="28" t="str">
        <f t="shared" si="138"/>
        <v/>
      </c>
      <c r="AB547" s="21" t="str">
        <f t="shared" si="140"/>
        <v>Keep Active</v>
      </c>
    </row>
    <row r="548" spans="1:28" hidden="1" x14ac:dyDescent="0.2">
      <c r="A548" s="14">
        <f t="shared" si="135"/>
        <v>2020</v>
      </c>
      <c r="B548" t="s">
        <v>1217</v>
      </c>
      <c r="C548" t="s">
        <v>1068</v>
      </c>
      <c r="D548" t="s">
        <v>1069</v>
      </c>
      <c r="E548" t="s">
        <v>11</v>
      </c>
      <c r="F548" t="s">
        <v>2627</v>
      </c>
      <c r="G548" s="106">
        <v>-7161.53</v>
      </c>
      <c r="H548" s="83">
        <v>-7161.53</v>
      </c>
      <c r="I548" s="83">
        <v>-7161.53</v>
      </c>
      <c r="J548" s="83"/>
      <c r="K548" s="83"/>
      <c r="L548" s="83"/>
      <c r="M548" s="83"/>
      <c r="N548" s="83"/>
      <c r="O548" s="83">
        <v>0</v>
      </c>
      <c r="P548" s="84" t="s">
        <v>1257</v>
      </c>
      <c r="Q548" s="30">
        <f t="shared" ref="Q548:Q579" si="146">SUM(I548:K548)</f>
        <v>-7161.53</v>
      </c>
      <c r="R548" s="28">
        <f t="shared" si="144"/>
        <v>0</v>
      </c>
      <c r="S548" s="28">
        <f t="shared" si="145"/>
        <v>0</v>
      </c>
      <c r="T548" s="28" t="str">
        <f t="shared" si="136"/>
        <v/>
      </c>
      <c r="U548" s="20" t="str">
        <f t="shared" si="134"/>
        <v>Keep Active</v>
      </c>
      <c r="V548" s="27">
        <f t="shared" si="143"/>
        <v>-7161.53</v>
      </c>
      <c r="W548" s="30"/>
      <c r="X548" s="30"/>
      <c r="Y548" s="28">
        <f t="shared" si="137"/>
        <v>0</v>
      </c>
      <c r="Z548" s="28">
        <f t="shared" ref="Z548:Z555" si="147">IFERROR(G548-SUM(V548:X548)-Y548,0)</f>
        <v>0</v>
      </c>
      <c r="AA548" s="28" t="str">
        <f t="shared" si="138"/>
        <v/>
      </c>
      <c r="AB548" s="21" t="str">
        <f t="shared" si="140"/>
        <v>Keep Active</v>
      </c>
    </row>
    <row r="549" spans="1:28" hidden="1" x14ac:dyDescent="0.2">
      <c r="A549" s="14">
        <f t="shared" si="135"/>
        <v>2020</v>
      </c>
      <c r="B549" t="s">
        <v>1291</v>
      </c>
      <c r="C549" t="s">
        <v>1003</v>
      </c>
      <c r="D549" t="s">
        <v>1004</v>
      </c>
      <c r="E549" t="s">
        <v>11</v>
      </c>
      <c r="F549" t="s">
        <v>1185</v>
      </c>
      <c r="G549" s="106">
        <v>-6000</v>
      </c>
      <c r="H549" s="83">
        <v>-5599.42</v>
      </c>
      <c r="I549" s="83">
        <v>-5599.42</v>
      </c>
      <c r="J549" s="83"/>
      <c r="K549" s="83"/>
      <c r="L549" s="83"/>
      <c r="M549" s="83"/>
      <c r="N549" s="83"/>
      <c r="O549" s="83">
        <v>-400.57999999999993</v>
      </c>
      <c r="P549" s="84">
        <v>-400.58</v>
      </c>
      <c r="Q549" s="30">
        <f t="shared" si="146"/>
        <v>-5599.42</v>
      </c>
      <c r="R549" s="28">
        <f t="shared" si="144"/>
        <v>0</v>
      </c>
      <c r="S549" s="28">
        <f t="shared" si="145"/>
        <v>-400.57999999999993</v>
      </c>
      <c r="T549" s="28">
        <f t="shared" si="136"/>
        <v>-400.58</v>
      </c>
      <c r="U549" s="20" t="str">
        <f t="shared" si="134"/>
        <v>Close Project</v>
      </c>
      <c r="V549" s="27">
        <f t="shared" si="143"/>
        <v>-5599.42</v>
      </c>
      <c r="W549" s="30"/>
      <c r="X549" s="30"/>
      <c r="Y549" s="28">
        <f t="shared" si="137"/>
        <v>0</v>
      </c>
      <c r="Z549" s="28">
        <f t="shared" si="147"/>
        <v>-400.57999999999993</v>
      </c>
      <c r="AA549" s="28">
        <f t="shared" si="138"/>
        <v>-400.58</v>
      </c>
      <c r="AB549" s="21" t="str">
        <f t="shared" si="140"/>
        <v>Close Project</v>
      </c>
    </row>
    <row r="550" spans="1:28" hidden="1" x14ac:dyDescent="0.2">
      <c r="A550" s="14">
        <f t="shared" si="135"/>
        <v>2020</v>
      </c>
      <c r="B550" t="s">
        <v>2566</v>
      </c>
      <c r="C550" t="s">
        <v>2228</v>
      </c>
      <c r="D550" t="s">
        <v>2229</v>
      </c>
      <c r="E550" t="s">
        <v>11</v>
      </c>
      <c r="F550" t="s">
        <v>2627</v>
      </c>
      <c r="G550" s="106">
        <v>-6000</v>
      </c>
      <c r="H550" s="83">
        <v>-6000</v>
      </c>
      <c r="I550" s="83"/>
      <c r="J550" s="83"/>
      <c r="K550" s="83"/>
      <c r="L550" s="83"/>
      <c r="M550" s="83"/>
      <c r="N550" s="83">
        <v>-6000</v>
      </c>
      <c r="O550" s="83">
        <v>0</v>
      </c>
      <c r="P550" s="84" t="s">
        <v>1257</v>
      </c>
      <c r="Q550" s="30">
        <f t="shared" si="146"/>
        <v>0</v>
      </c>
      <c r="R550" s="28">
        <f t="shared" si="144"/>
        <v>-6000</v>
      </c>
      <c r="S550" s="28">
        <f t="shared" si="145"/>
        <v>0</v>
      </c>
      <c r="T550" s="28" t="str">
        <f t="shared" si="136"/>
        <v/>
      </c>
      <c r="U550" s="20" t="str">
        <f t="shared" si="134"/>
        <v>Keep Active</v>
      </c>
      <c r="V550" s="27">
        <v>-5192.09</v>
      </c>
      <c r="W550" s="30"/>
      <c r="X550" s="30"/>
      <c r="Y550" s="28">
        <f t="shared" si="137"/>
        <v>-6000</v>
      </c>
      <c r="Z550" s="28">
        <f t="shared" si="147"/>
        <v>5192.09</v>
      </c>
      <c r="AA550" s="28" t="str">
        <f t="shared" si="138"/>
        <v/>
      </c>
      <c r="AB550" s="21" t="str">
        <f t="shared" si="140"/>
        <v>Keep Active</v>
      </c>
    </row>
    <row r="551" spans="1:28" hidden="1" x14ac:dyDescent="0.2">
      <c r="A551" s="14">
        <f t="shared" si="135"/>
        <v>2020</v>
      </c>
      <c r="B551" t="s">
        <v>2533</v>
      </c>
      <c r="C551" t="s">
        <v>1456</v>
      </c>
      <c r="D551" t="s">
        <v>1457</v>
      </c>
      <c r="E551" t="s">
        <v>11</v>
      </c>
      <c r="F551" t="s">
        <v>2627</v>
      </c>
      <c r="G551" s="106">
        <v>-5500</v>
      </c>
      <c r="H551" s="83">
        <v>-5500</v>
      </c>
      <c r="I551" s="83">
        <v>-5500</v>
      </c>
      <c r="J551" s="83"/>
      <c r="K551" s="83"/>
      <c r="L551" s="83"/>
      <c r="M551" s="83"/>
      <c r="N551" s="83"/>
      <c r="O551" s="83">
        <v>0</v>
      </c>
      <c r="P551" s="84" t="s">
        <v>1257</v>
      </c>
      <c r="Q551" s="30">
        <f t="shared" si="146"/>
        <v>-5500</v>
      </c>
      <c r="R551" s="28">
        <f t="shared" si="144"/>
        <v>0</v>
      </c>
      <c r="S551" s="28">
        <f t="shared" si="145"/>
        <v>0</v>
      </c>
      <c r="T551" s="28" t="str">
        <f t="shared" si="136"/>
        <v/>
      </c>
      <c r="U551" s="20" t="str">
        <f t="shared" si="134"/>
        <v>Keep Active</v>
      </c>
      <c r="V551" s="27">
        <f t="shared" ref="V551:V557" si="148">Q551</f>
        <v>-5500</v>
      </c>
      <c r="W551" s="30"/>
      <c r="X551" s="30"/>
      <c r="Y551" s="28">
        <f t="shared" si="137"/>
        <v>0</v>
      </c>
      <c r="Z551" s="28">
        <f t="shared" si="147"/>
        <v>0</v>
      </c>
      <c r="AA551" s="28" t="str">
        <f t="shared" si="138"/>
        <v/>
      </c>
      <c r="AB551" s="21" t="str">
        <f t="shared" si="140"/>
        <v>Keep Active</v>
      </c>
    </row>
    <row r="552" spans="1:28" hidden="1" x14ac:dyDescent="0.2">
      <c r="A552" s="14">
        <f t="shared" si="135"/>
        <v>2020</v>
      </c>
      <c r="B552" t="s">
        <v>3250</v>
      </c>
      <c r="C552" t="s">
        <v>2135</v>
      </c>
      <c r="D552" t="s">
        <v>2136</v>
      </c>
      <c r="E552" t="s">
        <v>11</v>
      </c>
      <c r="F552" t="s">
        <v>2627</v>
      </c>
      <c r="G552" s="106">
        <v>-5500</v>
      </c>
      <c r="H552" s="83">
        <v>-5500</v>
      </c>
      <c r="I552" s="83"/>
      <c r="J552" s="83"/>
      <c r="K552" s="83"/>
      <c r="L552" s="83"/>
      <c r="M552" s="83"/>
      <c r="N552" s="83">
        <v>-5500</v>
      </c>
      <c r="O552" s="83">
        <v>0</v>
      </c>
      <c r="P552" s="84" t="s">
        <v>1257</v>
      </c>
      <c r="Q552" s="30">
        <f t="shared" si="146"/>
        <v>0</v>
      </c>
      <c r="R552" s="28">
        <f t="shared" si="144"/>
        <v>-5500</v>
      </c>
      <c r="S552" s="28">
        <f t="shared" si="145"/>
        <v>0</v>
      </c>
      <c r="T552" s="28" t="str">
        <f t="shared" si="136"/>
        <v/>
      </c>
      <c r="U552" s="20" t="str">
        <f t="shared" si="134"/>
        <v>Keep Active</v>
      </c>
      <c r="V552" s="27">
        <f t="shared" si="148"/>
        <v>0</v>
      </c>
      <c r="W552" s="30"/>
      <c r="X552" s="30"/>
      <c r="Y552" s="28">
        <f t="shared" si="137"/>
        <v>-5500</v>
      </c>
      <c r="Z552" s="28">
        <f t="shared" si="147"/>
        <v>0</v>
      </c>
      <c r="AA552" s="28" t="str">
        <f t="shared" si="138"/>
        <v/>
      </c>
      <c r="AB552" s="21" t="str">
        <f t="shared" si="140"/>
        <v>Keep Active</v>
      </c>
    </row>
    <row r="553" spans="1:28" hidden="1" x14ac:dyDescent="0.2">
      <c r="A553" s="14">
        <f t="shared" si="135"/>
        <v>2020</v>
      </c>
      <c r="B553" t="s">
        <v>3001</v>
      </c>
      <c r="C553" t="s">
        <v>244</v>
      </c>
      <c r="D553" t="s">
        <v>768</v>
      </c>
      <c r="E553" t="s">
        <v>11</v>
      </c>
      <c r="F553" t="s">
        <v>1185</v>
      </c>
      <c r="G553" s="106">
        <v>-5403.24</v>
      </c>
      <c r="H553" s="83">
        <v>0</v>
      </c>
      <c r="I553" s="83"/>
      <c r="J553" s="83"/>
      <c r="K553" s="83"/>
      <c r="L553" s="83"/>
      <c r="M553" s="83"/>
      <c r="N553" s="83"/>
      <c r="O553" s="83">
        <v>-5403.2400000000198</v>
      </c>
      <c r="P553" s="84">
        <v>-5403.24</v>
      </c>
      <c r="Q553" s="30">
        <f t="shared" si="146"/>
        <v>0</v>
      </c>
      <c r="R553" s="28">
        <f t="shared" si="144"/>
        <v>0</v>
      </c>
      <c r="S553" s="28">
        <f t="shared" si="145"/>
        <v>-5403.24</v>
      </c>
      <c r="T553" s="28">
        <f t="shared" si="136"/>
        <v>-5403.24</v>
      </c>
      <c r="U553" s="20" t="str">
        <f t="shared" si="134"/>
        <v>Close Project</v>
      </c>
      <c r="V553" s="27">
        <f t="shared" si="148"/>
        <v>0</v>
      </c>
      <c r="W553" s="30"/>
      <c r="X553" s="30"/>
      <c r="Y553" s="28">
        <f t="shared" si="137"/>
        <v>0</v>
      </c>
      <c r="Z553" s="28">
        <f t="shared" si="147"/>
        <v>-5403.24</v>
      </c>
      <c r="AA553" s="28">
        <f t="shared" si="138"/>
        <v>-5403.24</v>
      </c>
      <c r="AB553" s="21" t="str">
        <f t="shared" si="140"/>
        <v>Close Project</v>
      </c>
    </row>
    <row r="554" spans="1:28" hidden="1" x14ac:dyDescent="0.2">
      <c r="A554" s="14">
        <f t="shared" si="135"/>
        <v>2020</v>
      </c>
      <c r="B554" t="s">
        <v>6145</v>
      </c>
      <c r="C554" t="s">
        <v>3420</v>
      </c>
      <c r="D554" t="s">
        <v>3421</v>
      </c>
      <c r="E554" t="s">
        <v>11</v>
      </c>
      <c r="F554" t="s">
        <v>6189</v>
      </c>
      <c r="G554" s="106">
        <v>-5144.37</v>
      </c>
      <c r="H554" s="83">
        <v>-5144.37</v>
      </c>
      <c r="I554" s="83">
        <v>-5144.37</v>
      </c>
      <c r="J554" s="30"/>
      <c r="K554" s="30"/>
      <c r="L554" s="30"/>
      <c r="M554" s="30"/>
      <c r="N554" s="30"/>
      <c r="O554" s="30"/>
      <c r="P554" s="37"/>
      <c r="Q554" s="30">
        <f t="shared" si="146"/>
        <v>-5144.37</v>
      </c>
      <c r="R554" s="28">
        <f t="shared" si="144"/>
        <v>0</v>
      </c>
      <c r="S554" s="28">
        <f t="shared" si="145"/>
        <v>0</v>
      </c>
      <c r="T554" s="28">
        <f t="shared" si="136"/>
        <v>0</v>
      </c>
      <c r="U554" s="20" t="str">
        <f t="shared" si="134"/>
        <v>Closed - Forced Borrowing</v>
      </c>
      <c r="V554" s="27">
        <f t="shared" si="148"/>
        <v>-5144.37</v>
      </c>
      <c r="W554" s="30"/>
      <c r="X554" s="30"/>
      <c r="Y554" s="28">
        <f t="shared" si="137"/>
        <v>0</v>
      </c>
      <c r="Z554" s="28">
        <f t="shared" si="147"/>
        <v>0</v>
      </c>
      <c r="AA554" s="28">
        <f t="shared" si="138"/>
        <v>0</v>
      </c>
      <c r="AB554" s="21" t="str">
        <f t="shared" si="140"/>
        <v>Closed - Forced Borrowing</v>
      </c>
    </row>
    <row r="555" spans="1:28" hidden="1" x14ac:dyDescent="0.2">
      <c r="A555" s="14">
        <f t="shared" si="135"/>
        <v>2020</v>
      </c>
      <c r="B555" t="s">
        <v>1301</v>
      </c>
      <c r="C555" t="s">
        <v>302</v>
      </c>
      <c r="D555" t="s">
        <v>863</v>
      </c>
      <c r="E555" t="s">
        <v>11</v>
      </c>
      <c r="F555" t="s">
        <v>2627</v>
      </c>
      <c r="G555" s="106">
        <v>-5103.55</v>
      </c>
      <c r="H555" s="83">
        <v>-5103.55</v>
      </c>
      <c r="I555" s="83">
        <v>-5103.55</v>
      </c>
      <c r="J555" s="83"/>
      <c r="K555" s="83"/>
      <c r="L555" s="83"/>
      <c r="M555" s="83"/>
      <c r="N555" s="83"/>
      <c r="O555" s="83">
        <v>0</v>
      </c>
      <c r="P555" s="84" t="s">
        <v>1257</v>
      </c>
      <c r="Q555" s="30">
        <f t="shared" si="146"/>
        <v>-5103.55</v>
      </c>
      <c r="R555" s="28">
        <f t="shared" si="144"/>
        <v>0</v>
      </c>
      <c r="S555" s="28">
        <f t="shared" si="145"/>
        <v>0</v>
      </c>
      <c r="T555" s="28" t="str">
        <f t="shared" si="136"/>
        <v/>
      </c>
      <c r="U555" s="20" t="str">
        <f t="shared" si="134"/>
        <v>Keep Active</v>
      </c>
      <c r="V555" s="27">
        <f t="shared" si="148"/>
        <v>-5103.55</v>
      </c>
      <c r="W555" s="30"/>
      <c r="X555" s="30"/>
      <c r="Y555" s="28">
        <f t="shared" si="137"/>
        <v>0</v>
      </c>
      <c r="Z555" s="28">
        <f t="shared" si="147"/>
        <v>0</v>
      </c>
      <c r="AA555" s="28" t="str">
        <f t="shared" si="138"/>
        <v/>
      </c>
      <c r="AB555" s="21" t="str">
        <f t="shared" si="140"/>
        <v>Keep Active</v>
      </c>
    </row>
    <row r="556" spans="1:28" hidden="1" x14ac:dyDescent="0.2">
      <c r="A556" s="14">
        <f t="shared" si="135"/>
        <v>2020</v>
      </c>
      <c r="B556" t="s">
        <v>3601</v>
      </c>
      <c r="C556" t="s">
        <v>167</v>
      </c>
      <c r="D556" t="s">
        <v>727</v>
      </c>
      <c r="E556" t="s">
        <v>11</v>
      </c>
      <c r="F556" t="s">
        <v>1185</v>
      </c>
      <c r="G556" s="106">
        <v>-5000</v>
      </c>
      <c r="H556" s="83">
        <v>-5000</v>
      </c>
      <c r="I556" s="83"/>
      <c r="J556" s="83"/>
      <c r="K556" s="83"/>
      <c r="L556" s="83"/>
      <c r="M556" s="83"/>
      <c r="N556" s="83"/>
      <c r="O556" s="151">
        <v>-5000</v>
      </c>
      <c r="P556" s="84"/>
      <c r="Q556" s="30">
        <f t="shared" si="146"/>
        <v>0</v>
      </c>
      <c r="R556" s="28">
        <f t="shared" si="144"/>
        <v>0</v>
      </c>
      <c r="S556" s="28">
        <f t="shared" si="145"/>
        <v>-5000</v>
      </c>
      <c r="T556" s="28">
        <f t="shared" si="136"/>
        <v>0</v>
      </c>
      <c r="U556" s="20" t="str">
        <f t="shared" si="134"/>
        <v>Close Project</v>
      </c>
      <c r="V556" s="27">
        <f t="shared" si="148"/>
        <v>0</v>
      </c>
      <c r="W556" s="30"/>
      <c r="X556" s="30"/>
      <c r="Y556" s="28">
        <f t="shared" si="137"/>
        <v>0</v>
      </c>
      <c r="Z556" s="28">
        <f>IFERROR(H556-SUM(V556:X556)-Y556,0)</f>
        <v>-5000</v>
      </c>
      <c r="AA556" s="28">
        <f t="shared" si="138"/>
        <v>0</v>
      </c>
      <c r="AB556" s="21" t="str">
        <f t="shared" si="140"/>
        <v>Close Project</v>
      </c>
    </row>
    <row r="557" spans="1:28" hidden="1" x14ac:dyDescent="0.2">
      <c r="A557" s="14">
        <f t="shared" si="135"/>
        <v>2020</v>
      </c>
      <c r="B557" t="s">
        <v>4086</v>
      </c>
      <c r="C557" t="s">
        <v>427</v>
      </c>
      <c r="D557" t="s">
        <v>1767</v>
      </c>
      <c r="E557" t="s">
        <v>11</v>
      </c>
      <c r="F557" t="s">
        <v>2627</v>
      </c>
      <c r="G557" s="106">
        <v>-5000</v>
      </c>
      <c r="H557" s="83">
        <v>-5000</v>
      </c>
      <c r="I557" s="83">
        <v>-5000</v>
      </c>
      <c r="J557" s="83"/>
      <c r="K557" s="83"/>
      <c r="L557" s="83"/>
      <c r="M557" s="83"/>
      <c r="N557" s="83"/>
      <c r="O557" s="83">
        <v>0</v>
      </c>
      <c r="P557" s="84" t="s">
        <v>1257</v>
      </c>
      <c r="Q557" s="30">
        <f t="shared" si="146"/>
        <v>-5000</v>
      </c>
      <c r="R557" s="28">
        <f t="shared" si="144"/>
        <v>0</v>
      </c>
      <c r="S557" s="28">
        <f t="shared" si="145"/>
        <v>0</v>
      </c>
      <c r="T557" s="28" t="str">
        <f t="shared" si="136"/>
        <v/>
      </c>
      <c r="U557" s="20" t="str">
        <f t="shared" si="134"/>
        <v>Keep Active</v>
      </c>
      <c r="V557" s="27">
        <f t="shared" si="148"/>
        <v>-5000</v>
      </c>
      <c r="W557" s="30"/>
      <c r="X557" s="30"/>
      <c r="Y557" s="28">
        <f t="shared" si="137"/>
        <v>0</v>
      </c>
      <c r="Z557" s="28">
        <f>IFERROR(H557-SUM(V557:X557)-Y557,0)</f>
        <v>0</v>
      </c>
      <c r="AA557" s="28" t="str">
        <f t="shared" si="138"/>
        <v/>
      </c>
      <c r="AB557" s="21" t="str">
        <f t="shared" si="140"/>
        <v>Keep Active</v>
      </c>
    </row>
    <row r="558" spans="1:28" hidden="1" x14ac:dyDescent="0.2">
      <c r="A558" s="14">
        <f t="shared" si="135"/>
        <v>2020</v>
      </c>
      <c r="B558" t="s">
        <v>2597</v>
      </c>
      <c r="C558" t="s">
        <v>2406</v>
      </c>
      <c r="D558" t="s">
        <v>2407</v>
      </c>
      <c r="E558" t="s">
        <v>11</v>
      </c>
      <c r="F558" t="s">
        <v>2627</v>
      </c>
      <c r="G558" s="106">
        <v>-5000</v>
      </c>
      <c r="H558" s="83">
        <v>-5000</v>
      </c>
      <c r="I558" s="83">
        <v>-2500</v>
      </c>
      <c r="J558" s="83"/>
      <c r="K558" s="83"/>
      <c r="L558" s="83"/>
      <c r="M558" s="83"/>
      <c r="N558" s="83">
        <v>-2500</v>
      </c>
      <c r="O558" s="83">
        <v>0</v>
      </c>
      <c r="P558" s="84" t="s">
        <v>1257</v>
      </c>
      <c r="Q558" s="30">
        <f t="shared" si="146"/>
        <v>-2500</v>
      </c>
      <c r="R558" s="28">
        <f t="shared" si="144"/>
        <v>-2500</v>
      </c>
      <c r="S558" s="28">
        <f t="shared" si="145"/>
        <v>0</v>
      </c>
      <c r="T558" s="28" t="str">
        <f t="shared" si="136"/>
        <v/>
      </c>
      <c r="U558" s="20" t="str">
        <f t="shared" si="134"/>
        <v>Keep Active</v>
      </c>
      <c r="V558" s="27">
        <v>-2927.74</v>
      </c>
      <c r="W558" s="30"/>
      <c r="X558" s="30"/>
      <c r="Y558" s="28">
        <f t="shared" si="137"/>
        <v>-2500</v>
      </c>
      <c r="Z558" s="28">
        <f>IFERROR(H558-SUM(V558:X558)-Y558,0)</f>
        <v>427.73999999999978</v>
      </c>
      <c r="AA558" s="28" t="str">
        <f t="shared" si="138"/>
        <v/>
      </c>
      <c r="AB558" s="21" t="str">
        <f t="shared" si="140"/>
        <v>Keep Active</v>
      </c>
    </row>
    <row r="559" spans="1:28" hidden="1" x14ac:dyDescent="0.2">
      <c r="A559" s="14">
        <f t="shared" si="135"/>
        <v>2020</v>
      </c>
      <c r="B559" t="s">
        <v>6165</v>
      </c>
      <c r="C559" t="s">
        <v>3469</v>
      </c>
      <c r="D559" t="s">
        <v>3470</v>
      </c>
      <c r="E559" t="s">
        <v>11</v>
      </c>
      <c r="F559" t="s">
        <v>6189</v>
      </c>
      <c r="G559" s="106">
        <v>-5000</v>
      </c>
      <c r="H559" s="83">
        <v>-5000</v>
      </c>
      <c r="I559" s="83">
        <v>-5000</v>
      </c>
      <c r="J559" s="30"/>
      <c r="K559" s="30"/>
      <c r="L559" s="30"/>
      <c r="M559" s="30"/>
      <c r="N559" s="30"/>
      <c r="O559" s="30"/>
      <c r="P559" s="37"/>
      <c r="Q559" s="30">
        <f t="shared" si="146"/>
        <v>-5000</v>
      </c>
      <c r="R559" s="28">
        <f t="shared" si="144"/>
        <v>0</v>
      </c>
      <c r="S559" s="28">
        <f t="shared" si="145"/>
        <v>0</v>
      </c>
      <c r="T559" s="28">
        <f t="shared" si="136"/>
        <v>0</v>
      </c>
      <c r="U559" s="20" t="str">
        <f t="shared" si="134"/>
        <v>Closed - Forced Borrowing</v>
      </c>
      <c r="V559" s="27">
        <f>Q559</f>
        <v>-5000</v>
      </c>
      <c r="W559" s="30"/>
      <c r="X559" s="30"/>
      <c r="Y559" s="28">
        <f t="shared" si="137"/>
        <v>0</v>
      </c>
      <c r="Z559" s="28">
        <f>IFERROR(G559-SUM(V559:X559)-Y559,0)</f>
        <v>0</v>
      </c>
      <c r="AA559" s="28">
        <f t="shared" si="138"/>
        <v>0</v>
      </c>
      <c r="AB559" s="21" t="str">
        <f t="shared" si="140"/>
        <v>Closed - Forced Borrowing</v>
      </c>
    </row>
    <row r="560" spans="1:28" hidden="1" x14ac:dyDescent="0.2">
      <c r="A560" s="14">
        <f t="shared" si="135"/>
        <v>2020</v>
      </c>
      <c r="B560" t="s">
        <v>2551</v>
      </c>
      <c r="C560" t="s">
        <v>2149</v>
      </c>
      <c r="D560" t="s">
        <v>2150</v>
      </c>
      <c r="E560" t="s">
        <v>11</v>
      </c>
      <c r="F560" t="s">
        <v>1185</v>
      </c>
      <c r="G560" s="106">
        <v>-4959.3</v>
      </c>
      <c r="H560" s="83">
        <v>-105.57000000000062</v>
      </c>
      <c r="I560" s="83">
        <v>-105.57000000000062</v>
      </c>
      <c r="J560" s="83"/>
      <c r="K560" s="83"/>
      <c r="L560" s="83"/>
      <c r="M560" s="83"/>
      <c r="N560" s="83"/>
      <c r="O560" s="151">
        <v>-4853.7299999999996</v>
      </c>
      <c r="P560" s="84">
        <v>-3748.82</v>
      </c>
      <c r="Q560" s="30">
        <f t="shared" si="146"/>
        <v>-105.57000000000062</v>
      </c>
      <c r="R560" s="28">
        <f t="shared" si="144"/>
        <v>0</v>
      </c>
      <c r="S560" s="28">
        <f t="shared" si="145"/>
        <v>-4853.7299999999996</v>
      </c>
      <c r="T560" s="28">
        <f t="shared" si="136"/>
        <v>-3748.82</v>
      </c>
      <c r="U560" s="20" t="str">
        <f t="shared" si="134"/>
        <v>Close Project</v>
      </c>
      <c r="V560" s="27">
        <v>-1210.4800000000007</v>
      </c>
      <c r="W560" s="30"/>
      <c r="X560" s="30"/>
      <c r="Y560" s="28">
        <f t="shared" si="137"/>
        <v>0</v>
      </c>
      <c r="Z560" s="28">
        <f>IFERROR(G560-SUM(V560:X560)-Y560,0)</f>
        <v>-3748.8199999999997</v>
      </c>
      <c r="AA560" s="28">
        <f t="shared" si="138"/>
        <v>-3748.82</v>
      </c>
      <c r="AB560" s="21" t="str">
        <f t="shared" si="140"/>
        <v>Close Project</v>
      </c>
    </row>
    <row r="561" spans="1:28" hidden="1" x14ac:dyDescent="0.2">
      <c r="A561" s="14">
        <f t="shared" si="135"/>
        <v>2020</v>
      </c>
      <c r="B561" t="s">
        <v>3869</v>
      </c>
      <c r="C561" t="s">
        <v>329</v>
      </c>
      <c r="D561" t="s">
        <v>916</v>
      </c>
      <c r="E561" t="s">
        <v>11</v>
      </c>
      <c r="F561" t="s">
        <v>2627</v>
      </c>
      <c r="G561" s="106">
        <v>-4769.84</v>
      </c>
      <c r="H561" s="83">
        <v>-4769.84</v>
      </c>
      <c r="I561" s="83">
        <v>-4769.84</v>
      </c>
      <c r="J561" s="83"/>
      <c r="K561" s="83"/>
      <c r="L561" s="83"/>
      <c r="M561" s="83"/>
      <c r="N561" s="83"/>
      <c r="O561" s="83">
        <v>0</v>
      </c>
      <c r="P561" s="84" t="s">
        <v>1257</v>
      </c>
      <c r="Q561" s="30">
        <f t="shared" si="146"/>
        <v>-4769.84</v>
      </c>
      <c r="R561" s="28">
        <f t="shared" si="144"/>
        <v>0</v>
      </c>
      <c r="S561" s="28">
        <f t="shared" si="145"/>
        <v>0</v>
      </c>
      <c r="T561" s="28" t="str">
        <f t="shared" si="136"/>
        <v/>
      </c>
      <c r="U561" s="20" t="str">
        <f t="shared" si="134"/>
        <v>Keep Active</v>
      </c>
      <c r="V561" s="27">
        <f>Q561</f>
        <v>-4769.84</v>
      </c>
      <c r="W561" s="30"/>
      <c r="X561" s="30"/>
      <c r="Y561" s="28">
        <f t="shared" si="137"/>
        <v>0</v>
      </c>
      <c r="Z561" s="28">
        <f>IFERROR(H561-SUM(V561:X561)-Y561,0)</f>
        <v>0</v>
      </c>
      <c r="AA561" s="28" t="str">
        <f t="shared" si="138"/>
        <v/>
      </c>
      <c r="AB561" s="21" t="str">
        <f t="shared" si="140"/>
        <v>Keep Active</v>
      </c>
    </row>
    <row r="562" spans="1:28" hidden="1" x14ac:dyDescent="0.2">
      <c r="A562" s="14">
        <f t="shared" si="135"/>
        <v>2020</v>
      </c>
      <c r="B562" t="s">
        <v>3136</v>
      </c>
      <c r="C562" t="s">
        <v>964</v>
      </c>
      <c r="D562" t="s">
        <v>965</v>
      </c>
      <c r="E562" t="s">
        <v>11</v>
      </c>
      <c r="F562" t="s">
        <v>2627</v>
      </c>
      <c r="G562" s="106">
        <v>-4739.0200000000004</v>
      </c>
      <c r="H562" s="83">
        <v>-4739.0200000000004</v>
      </c>
      <c r="I562" s="83"/>
      <c r="J562" s="83"/>
      <c r="K562" s="83"/>
      <c r="L562" s="83"/>
      <c r="M562" s="83"/>
      <c r="N562" s="83">
        <v>-4739.0200000000004</v>
      </c>
      <c r="O562" s="83">
        <v>0</v>
      </c>
      <c r="P562" s="84" t="s">
        <v>1257</v>
      </c>
      <c r="Q562" s="30">
        <f t="shared" si="146"/>
        <v>0</v>
      </c>
      <c r="R562" s="28">
        <f t="shared" si="144"/>
        <v>-4739.0200000000004</v>
      </c>
      <c r="S562" s="28">
        <f t="shared" si="145"/>
        <v>0</v>
      </c>
      <c r="T562" s="28" t="str">
        <f t="shared" si="136"/>
        <v/>
      </c>
      <c r="U562" s="20" t="str">
        <f t="shared" si="134"/>
        <v>Keep Active</v>
      </c>
      <c r="V562" s="27">
        <f>Q562</f>
        <v>0</v>
      </c>
      <c r="W562" s="30"/>
      <c r="X562" s="30"/>
      <c r="Y562" s="28">
        <f t="shared" si="137"/>
        <v>-4739.0200000000004</v>
      </c>
      <c r="Z562" s="28">
        <f>IFERROR(G562-SUM(V562:X562)-Y562,0)</f>
        <v>0</v>
      </c>
      <c r="AA562" s="28" t="str">
        <f t="shared" si="138"/>
        <v/>
      </c>
      <c r="AB562" s="21" t="str">
        <f t="shared" si="140"/>
        <v>Keep Active</v>
      </c>
    </row>
    <row r="563" spans="1:28" hidden="1" x14ac:dyDescent="0.2">
      <c r="A563" s="14">
        <f t="shared" si="135"/>
        <v>2020</v>
      </c>
      <c r="B563" t="s">
        <v>6117</v>
      </c>
      <c r="C563" t="s">
        <v>3365</v>
      </c>
      <c r="D563" t="s">
        <v>3366</v>
      </c>
      <c r="E563" t="s">
        <v>11</v>
      </c>
      <c r="F563" t="s">
        <v>6189</v>
      </c>
      <c r="G563" s="106">
        <v>-4599.8900000000003</v>
      </c>
      <c r="H563" s="83">
        <v>-4599.8900000000003</v>
      </c>
      <c r="I563" s="83">
        <v>-4599.8900000000003</v>
      </c>
      <c r="J563" s="30"/>
      <c r="K563" s="30"/>
      <c r="L563" s="30"/>
      <c r="M563" s="30"/>
      <c r="N563" s="30"/>
      <c r="O563" s="30"/>
      <c r="P563" s="37"/>
      <c r="Q563" s="30">
        <f t="shared" si="146"/>
        <v>-4599.8900000000003</v>
      </c>
      <c r="R563" s="28">
        <f t="shared" si="144"/>
        <v>0</v>
      </c>
      <c r="S563" s="28">
        <f t="shared" si="145"/>
        <v>0</v>
      </c>
      <c r="T563" s="28">
        <f t="shared" si="136"/>
        <v>0</v>
      </c>
      <c r="U563" s="20" t="str">
        <f t="shared" si="134"/>
        <v>Closed - Forced Borrowing</v>
      </c>
      <c r="V563" s="27">
        <f>Q563</f>
        <v>-4599.8900000000003</v>
      </c>
      <c r="W563" s="30"/>
      <c r="X563" s="30"/>
      <c r="Y563" s="28">
        <f t="shared" si="137"/>
        <v>0</v>
      </c>
      <c r="Z563" s="28">
        <f>IFERROR(G563-SUM(V563:X563)-Y563,0)</f>
        <v>0</v>
      </c>
      <c r="AA563" s="28">
        <f t="shared" si="138"/>
        <v>0</v>
      </c>
      <c r="AB563" s="21" t="str">
        <f t="shared" si="140"/>
        <v>Closed - Forced Borrowing</v>
      </c>
    </row>
    <row r="564" spans="1:28" hidden="1" x14ac:dyDescent="0.2">
      <c r="A564" s="14">
        <f t="shared" si="135"/>
        <v>2020</v>
      </c>
      <c r="B564" t="s">
        <v>1283</v>
      </c>
      <c r="C564" t="s">
        <v>438</v>
      </c>
      <c r="D564" t="s">
        <v>788</v>
      </c>
      <c r="E564" t="s">
        <v>11</v>
      </c>
      <c r="F564" t="s">
        <v>2627</v>
      </c>
      <c r="G564" s="106">
        <v>-4552.22</v>
      </c>
      <c r="H564" s="83">
        <v>-4552.22</v>
      </c>
      <c r="I564" s="83"/>
      <c r="J564" s="83"/>
      <c r="K564" s="83"/>
      <c r="L564" s="83"/>
      <c r="M564" s="83"/>
      <c r="N564" s="83">
        <v>-4552.22</v>
      </c>
      <c r="O564" s="83">
        <v>0</v>
      </c>
      <c r="P564" s="84" t="s">
        <v>1257</v>
      </c>
      <c r="Q564" s="30">
        <f t="shared" si="146"/>
        <v>0</v>
      </c>
      <c r="R564" s="28">
        <f t="shared" si="144"/>
        <v>-4552.22</v>
      </c>
      <c r="S564" s="28">
        <f t="shared" si="145"/>
        <v>0</v>
      </c>
      <c r="T564" s="28" t="str">
        <f t="shared" si="136"/>
        <v/>
      </c>
      <c r="U564" s="20" t="str">
        <f t="shared" si="134"/>
        <v>Keep Active</v>
      </c>
      <c r="V564" s="27">
        <v>-3785.3999999999601</v>
      </c>
      <c r="W564" s="30"/>
      <c r="X564" s="30"/>
      <c r="Y564" s="28">
        <f t="shared" si="137"/>
        <v>-4552.22</v>
      </c>
      <c r="Z564" s="28">
        <f>IFERROR(G564-SUM(V564:X564)-Y564,0)</f>
        <v>3785.3999999999601</v>
      </c>
      <c r="AA564" s="28" t="str">
        <f t="shared" si="138"/>
        <v/>
      </c>
      <c r="AB564" s="21" t="str">
        <f t="shared" si="140"/>
        <v>Keep Active</v>
      </c>
    </row>
    <row r="565" spans="1:28" hidden="1" x14ac:dyDescent="0.2">
      <c r="A565" s="14">
        <f t="shared" si="135"/>
        <v>2020</v>
      </c>
      <c r="B565" t="s">
        <v>4129</v>
      </c>
      <c r="C565" t="s">
        <v>437</v>
      </c>
      <c r="D565" t="s">
        <v>787</v>
      </c>
      <c r="E565" t="s">
        <v>11</v>
      </c>
      <c r="F565" t="s">
        <v>2627</v>
      </c>
      <c r="G565" s="106">
        <v>-4231.8500000000004</v>
      </c>
      <c r="H565" s="83">
        <v>-4231.8500000000004</v>
      </c>
      <c r="I565" s="83"/>
      <c r="J565" s="83"/>
      <c r="K565" s="83"/>
      <c r="L565" s="83"/>
      <c r="M565" s="83"/>
      <c r="N565" s="83">
        <v>-4231.8500000000004</v>
      </c>
      <c r="O565" s="83">
        <v>0</v>
      </c>
      <c r="P565" s="84" t="s">
        <v>1257</v>
      </c>
      <c r="Q565" s="30">
        <f t="shared" si="146"/>
        <v>0</v>
      </c>
      <c r="R565" s="28">
        <f t="shared" si="144"/>
        <v>-4231.8500000000004</v>
      </c>
      <c r="S565" s="28">
        <f t="shared" si="145"/>
        <v>0</v>
      </c>
      <c r="T565" s="28" t="str">
        <f t="shared" si="136"/>
        <v/>
      </c>
      <c r="U565" s="20" t="str">
        <f t="shared" si="134"/>
        <v>Keep Active</v>
      </c>
      <c r="V565" s="27">
        <f>Q565</f>
        <v>0</v>
      </c>
      <c r="W565" s="30"/>
      <c r="X565" s="30"/>
      <c r="Y565" s="28">
        <f t="shared" si="137"/>
        <v>-4231.8500000000004</v>
      </c>
      <c r="Z565" s="28">
        <f>IFERROR(H565-SUM(V565:X565)-Y565,0)</f>
        <v>0</v>
      </c>
      <c r="AA565" s="28" t="str">
        <f t="shared" si="138"/>
        <v/>
      </c>
      <c r="AB565" s="21" t="str">
        <f t="shared" si="140"/>
        <v>Keep Active</v>
      </c>
    </row>
    <row r="566" spans="1:28" hidden="1" x14ac:dyDescent="0.2">
      <c r="A566" s="14">
        <f t="shared" si="135"/>
        <v>2020</v>
      </c>
      <c r="B566" t="s">
        <v>3062</v>
      </c>
      <c r="C566" t="s">
        <v>954</v>
      </c>
      <c r="D566" t="s">
        <v>1885</v>
      </c>
      <c r="E566" t="s">
        <v>11</v>
      </c>
      <c r="F566" t="s">
        <v>2627</v>
      </c>
      <c r="G566" s="106">
        <v>-3902.63</v>
      </c>
      <c r="H566" s="83">
        <v>-3902.63</v>
      </c>
      <c r="I566" s="83"/>
      <c r="J566" s="83"/>
      <c r="K566" s="83"/>
      <c r="L566" s="83"/>
      <c r="M566" s="83"/>
      <c r="N566" s="83">
        <v>-3902.63</v>
      </c>
      <c r="O566" s="83">
        <v>0</v>
      </c>
      <c r="P566" s="84" t="s">
        <v>1257</v>
      </c>
      <c r="Q566" s="30">
        <f t="shared" si="146"/>
        <v>0</v>
      </c>
      <c r="R566" s="28">
        <f t="shared" si="144"/>
        <v>-3902.63</v>
      </c>
      <c r="S566" s="28">
        <f t="shared" si="145"/>
        <v>0</v>
      </c>
      <c r="T566" s="28" t="str">
        <f t="shared" si="136"/>
        <v/>
      </c>
      <c r="U566" s="20" t="str">
        <f t="shared" si="134"/>
        <v>Keep Active</v>
      </c>
      <c r="V566" s="27">
        <f>Q566</f>
        <v>0</v>
      </c>
      <c r="W566" s="30"/>
      <c r="X566" s="30"/>
      <c r="Y566" s="28">
        <f t="shared" si="137"/>
        <v>-3902.63</v>
      </c>
      <c r="Z566" s="28">
        <f t="shared" ref="Z566:Z583" si="149">IFERROR(G566-SUM(V566:X566)-Y566,0)</f>
        <v>0</v>
      </c>
      <c r="AA566" s="28" t="str">
        <f t="shared" si="138"/>
        <v/>
      </c>
      <c r="AB566" s="21" t="str">
        <f t="shared" si="140"/>
        <v>Keep Active</v>
      </c>
    </row>
    <row r="567" spans="1:28" hidden="1" x14ac:dyDescent="0.2">
      <c r="A567" s="14">
        <f t="shared" si="135"/>
        <v>2020</v>
      </c>
      <c r="B567" t="s">
        <v>5412</v>
      </c>
      <c r="C567" t="s">
        <v>305</v>
      </c>
      <c r="D567" t="s">
        <v>867</v>
      </c>
      <c r="E567" t="s">
        <v>11</v>
      </c>
      <c r="F567" t="s">
        <v>2627</v>
      </c>
      <c r="G567" s="106">
        <v>-3500</v>
      </c>
      <c r="H567" s="83">
        <v>-3500</v>
      </c>
      <c r="I567" s="83">
        <v>-3500</v>
      </c>
      <c r="J567" s="83"/>
      <c r="K567" s="83"/>
      <c r="L567" s="83"/>
      <c r="M567" s="83"/>
      <c r="N567" s="83"/>
      <c r="O567" s="83">
        <v>0</v>
      </c>
      <c r="P567" s="84" t="s">
        <v>1257</v>
      </c>
      <c r="Q567" s="30">
        <f t="shared" si="146"/>
        <v>-3500</v>
      </c>
      <c r="R567" s="28">
        <f t="shared" si="144"/>
        <v>0</v>
      </c>
      <c r="S567" s="28">
        <f t="shared" si="145"/>
        <v>0</v>
      </c>
      <c r="T567" s="28" t="str">
        <f t="shared" si="136"/>
        <v/>
      </c>
      <c r="U567" s="20" t="str">
        <f t="shared" si="134"/>
        <v>Keep Active</v>
      </c>
      <c r="V567" s="27">
        <f>Q567</f>
        <v>-3500</v>
      </c>
      <c r="W567" s="30"/>
      <c r="X567" s="30"/>
      <c r="Y567" s="28">
        <f t="shared" si="137"/>
        <v>0</v>
      </c>
      <c r="Z567" s="28">
        <f t="shared" si="149"/>
        <v>0</v>
      </c>
      <c r="AA567" s="28" t="str">
        <f t="shared" si="138"/>
        <v/>
      </c>
      <c r="AB567" s="21" t="str">
        <f t="shared" si="140"/>
        <v>Keep Active</v>
      </c>
    </row>
    <row r="568" spans="1:28" hidden="1" x14ac:dyDescent="0.2">
      <c r="A568" s="14">
        <f t="shared" si="135"/>
        <v>2020</v>
      </c>
      <c r="B568" t="s">
        <v>6170</v>
      </c>
      <c r="C568" t="s">
        <v>3481</v>
      </c>
      <c r="D568" t="s">
        <v>3482</v>
      </c>
      <c r="E568" t="s">
        <v>11</v>
      </c>
      <c r="F568" t="s">
        <v>6189</v>
      </c>
      <c r="G568" s="106">
        <v>-3396.36</v>
      </c>
      <c r="H568" s="83">
        <v>-3396.36</v>
      </c>
      <c r="I568" s="83">
        <v>-3396.36</v>
      </c>
      <c r="J568" s="30"/>
      <c r="K568" s="30"/>
      <c r="L568" s="30"/>
      <c r="M568" s="30"/>
      <c r="N568" s="30"/>
      <c r="O568" s="30"/>
      <c r="P568" s="37"/>
      <c r="Q568" s="30">
        <f t="shared" si="146"/>
        <v>-3396.36</v>
      </c>
      <c r="R568" s="28">
        <f t="shared" si="144"/>
        <v>0</v>
      </c>
      <c r="S568" s="28">
        <f t="shared" si="145"/>
        <v>0</v>
      </c>
      <c r="T568" s="28">
        <f t="shared" si="136"/>
        <v>0</v>
      </c>
      <c r="U568" s="20" t="str">
        <f t="shared" si="134"/>
        <v>Closed - Forced Borrowing</v>
      </c>
      <c r="V568" s="27">
        <f>Q568</f>
        <v>-3396.36</v>
      </c>
      <c r="W568" s="30"/>
      <c r="X568" s="30"/>
      <c r="Y568" s="28">
        <f t="shared" si="137"/>
        <v>0</v>
      </c>
      <c r="Z568" s="28">
        <f t="shared" si="149"/>
        <v>0</v>
      </c>
      <c r="AA568" s="28">
        <f t="shared" si="138"/>
        <v>0</v>
      </c>
      <c r="AB568" s="21" t="str">
        <f t="shared" si="140"/>
        <v>Closed - Forced Borrowing</v>
      </c>
    </row>
    <row r="569" spans="1:28" hidden="1" x14ac:dyDescent="0.2">
      <c r="A569" s="14">
        <f t="shared" si="135"/>
        <v>2020</v>
      </c>
      <c r="B569" t="s">
        <v>6147</v>
      </c>
      <c r="C569" t="s">
        <v>3424</v>
      </c>
      <c r="D569" t="s">
        <v>3425</v>
      </c>
      <c r="E569" t="s">
        <v>11</v>
      </c>
      <c r="F569" t="s">
        <v>6189</v>
      </c>
      <c r="G569" s="106">
        <v>-3365</v>
      </c>
      <c r="H569" s="83">
        <v>-3365</v>
      </c>
      <c r="I569" s="83">
        <v>-3365</v>
      </c>
      <c r="J569" s="30"/>
      <c r="K569" s="30"/>
      <c r="L569" s="30"/>
      <c r="M569" s="30"/>
      <c r="N569" s="30"/>
      <c r="O569" s="30"/>
      <c r="P569" s="37"/>
      <c r="Q569" s="30">
        <f t="shared" si="146"/>
        <v>-3365</v>
      </c>
      <c r="R569" s="28">
        <f t="shared" si="144"/>
        <v>0</v>
      </c>
      <c r="S569" s="28">
        <f t="shared" si="145"/>
        <v>0</v>
      </c>
      <c r="T569" s="28">
        <f t="shared" si="136"/>
        <v>0</v>
      </c>
      <c r="U569" s="20" t="str">
        <f t="shared" si="134"/>
        <v>Closed - Forced Borrowing</v>
      </c>
      <c r="V569" s="27">
        <f>Q569</f>
        <v>-3365</v>
      </c>
      <c r="W569" s="30"/>
      <c r="X569" s="30"/>
      <c r="Y569" s="28">
        <f t="shared" si="137"/>
        <v>0</v>
      </c>
      <c r="Z569" s="28">
        <f t="shared" si="149"/>
        <v>0</v>
      </c>
      <c r="AA569" s="28">
        <f t="shared" si="138"/>
        <v>0</v>
      </c>
      <c r="AB569" s="21" t="str">
        <f t="shared" si="140"/>
        <v>Closed - Forced Borrowing</v>
      </c>
    </row>
    <row r="570" spans="1:28" hidden="1" x14ac:dyDescent="0.2">
      <c r="A570" s="14">
        <f t="shared" si="135"/>
        <v>2020</v>
      </c>
      <c r="B570" t="s">
        <v>2621</v>
      </c>
      <c r="C570" t="s">
        <v>1076</v>
      </c>
      <c r="D570" t="s">
        <v>1458</v>
      </c>
      <c r="E570" t="s">
        <v>11</v>
      </c>
      <c r="F570" t="s">
        <v>2627</v>
      </c>
      <c r="G570" s="106">
        <v>-3092.41</v>
      </c>
      <c r="H570" s="83">
        <v>0</v>
      </c>
      <c r="I570" s="83"/>
      <c r="J570" s="83"/>
      <c r="K570" s="83"/>
      <c r="L570" s="83"/>
      <c r="M570" s="83"/>
      <c r="N570" s="151">
        <v>-3092.41</v>
      </c>
      <c r="O570" s="83">
        <v>0</v>
      </c>
      <c r="P570" s="84" t="s">
        <v>1257</v>
      </c>
      <c r="Q570" s="30">
        <f t="shared" si="146"/>
        <v>0</v>
      </c>
      <c r="R570" s="28">
        <f t="shared" si="144"/>
        <v>-3092.41</v>
      </c>
      <c r="S570" s="28">
        <f t="shared" si="145"/>
        <v>0</v>
      </c>
      <c r="T570" s="28" t="str">
        <f t="shared" si="136"/>
        <v/>
      </c>
      <c r="U570" s="20" t="str">
        <f t="shared" si="134"/>
        <v>Keep Active</v>
      </c>
      <c r="V570" s="27">
        <v>-1740.05</v>
      </c>
      <c r="W570" s="30"/>
      <c r="X570" s="30"/>
      <c r="Y570" s="28">
        <f t="shared" si="137"/>
        <v>-3092.41</v>
      </c>
      <c r="Z570" s="28">
        <f t="shared" si="149"/>
        <v>1740.05</v>
      </c>
      <c r="AA570" s="28" t="str">
        <f t="shared" si="138"/>
        <v/>
      </c>
      <c r="AB570" s="21" t="str">
        <f t="shared" si="140"/>
        <v>Keep Active</v>
      </c>
    </row>
    <row r="571" spans="1:28" hidden="1" x14ac:dyDescent="0.2">
      <c r="A571" s="14">
        <f t="shared" si="135"/>
        <v>2020</v>
      </c>
      <c r="B571" t="s">
        <v>6109</v>
      </c>
      <c r="C571" t="s">
        <v>3343</v>
      </c>
      <c r="D571" t="s">
        <v>3344</v>
      </c>
      <c r="E571" t="s">
        <v>11</v>
      </c>
      <c r="F571" t="s">
        <v>6189</v>
      </c>
      <c r="G571" s="106">
        <v>-2949.15</v>
      </c>
      <c r="H571" s="83">
        <v>-2949.15</v>
      </c>
      <c r="I571" s="83">
        <v>-2949.15</v>
      </c>
      <c r="J571" s="30"/>
      <c r="K571" s="30"/>
      <c r="L571" s="30"/>
      <c r="M571" s="30"/>
      <c r="N571" s="30"/>
      <c r="O571" s="30"/>
      <c r="P571" s="37"/>
      <c r="Q571" s="30">
        <f t="shared" si="146"/>
        <v>-2949.15</v>
      </c>
      <c r="R571" s="28">
        <f t="shared" si="144"/>
        <v>0</v>
      </c>
      <c r="S571" s="28">
        <f t="shared" si="145"/>
        <v>0</v>
      </c>
      <c r="T571" s="28">
        <f t="shared" si="136"/>
        <v>0</v>
      </c>
      <c r="U571" s="20" t="str">
        <f t="shared" si="134"/>
        <v>Closed - Forced Borrowing</v>
      </c>
      <c r="V571" s="27">
        <f>Q571</f>
        <v>-2949.15</v>
      </c>
      <c r="W571" s="30"/>
      <c r="X571" s="30"/>
      <c r="Y571" s="28">
        <f t="shared" si="137"/>
        <v>0</v>
      </c>
      <c r="Z571" s="28">
        <f t="shared" si="149"/>
        <v>0</v>
      </c>
      <c r="AA571" s="28">
        <f t="shared" si="138"/>
        <v>0</v>
      </c>
      <c r="AB571" s="21" t="str">
        <f t="shared" si="140"/>
        <v>Closed - Forced Borrowing</v>
      </c>
    </row>
    <row r="572" spans="1:28" hidden="1" x14ac:dyDescent="0.2">
      <c r="A572" s="14">
        <f t="shared" si="135"/>
        <v>2020</v>
      </c>
      <c r="B572" t="s">
        <v>4614</v>
      </c>
      <c r="C572" t="s">
        <v>1128</v>
      </c>
      <c r="D572" t="s">
        <v>1129</v>
      </c>
      <c r="E572" t="s">
        <v>11</v>
      </c>
      <c r="F572" t="s">
        <v>2627</v>
      </c>
      <c r="G572" s="106">
        <v>-2811.76</v>
      </c>
      <c r="H572" s="83">
        <v>-2811.76</v>
      </c>
      <c r="I572" s="83">
        <v>-2811.76</v>
      </c>
      <c r="J572" s="83"/>
      <c r="K572" s="83"/>
      <c r="L572" s="83"/>
      <c r="M572" s="83"/>
      <c r="N572" s="83"/>
      <c r="O572" s="83">
        <v>0</v>
      </c>
      <c r="P572" s="84" t="s">
        <v>1257</v>
      </c>
      <c r="Q572" s="30">
        <f t="shared" si="146"/>
        <v>-2811.76</v>
      </c>
      <c r="R572" s="28">
        <f t="shared" si="144"/>
        <v>0</v>
      </c>
      <c r="S572" s="28">
        <f t="shared" si="145"/>
        <v>0</v>
      </c>
      <c r="T572" s="28" t="str">
        <f t="shared" si="136"/>
        <v/>
      </c>
      <c r="U572" s="20" t="str">
        <f t="shared" si="134"/>
        <v>Keep Active</v>
      </c>
      <c r="V572" s="27">
        <f>Q572</f>
        <v>-2811.76</v>
      </c>
      <c r="W572" s="30"/>
      <c r="X572" s="30"/>
      <c r="Y572" s="28">
        <f t="shared" si="137"/>
        <v>0</v>
      </c>
      <c r="Z572" s="28">
        <f t="shared" si="149"/>
        <v>0</v>
      </c>
      <c r="AA572" s="28" t="str">
        <f t="shared" si="138"/>
        <v/>
      </c>
      <c r="AB572" s="21" t="str">
        <f t="shared" si="140"/>
        <v>Keep Active</v>
      </c>
    </row>
    <row r="573" spans="1:28" hidden="1" x14ac:dyDescent="0.2">
      <c r="A573" s="14">
        <f t="shared" si="135"/>
        <v>2020</v>
      </c>
      <c r="B573" t="s">
        <v>6132</v>
      </c>
      <c r="C573" t="s">
        <v>3395</v>
      </c>
      <c r="D573" t="s">
        <v>3396</v>
      </c>
      <c r="E573" t="s">
        <v>11</v>
      </c>
      <c r="F573" t="s">
        <v>6189</v>
      </c>
      <c r="G573" s="106">
        <v>-2530.19</v>
      </c>
      <c r="H573" s="83">
        <v>-2530.19</v>
      </c>
      <c r="I573" s="83">
        <v>-2530.19</v>
      </c>
      <c r="J573" s="30"/>
      <c r="K573" s="30"/>
      <c r="L573" s="30"/>
      <c r="M573" s="30"/>
      <c r="N573" s="30"/>
      <c r="O573" s="30"/>
      <c r="P573" s="37"/>
      <c r="Q573" s="30">
        <f t="shared" si="146"/>
        <v>-2530.19</v>
      </c>
      <c r="R573" s="28">
        <f t="shared" si="144"/>
        <v>0</v>
      </c>
      <c r="S573" s="28">
        <f t="shared" si="145"/>
        <v>0</v>
      </c>
      <c r="T573" s="28">
        <f t="shared" si="136"/>
        <v>0</v>
      </c>
      <c r="U573" s="20" t="str">
        <f t="shared" si="134"/>
        <v>Closed - Forced Borrowing</v>
      </c>
      <c r="V573" s="27">
        <f>Q573</f>
        <v>-2530.19</v>
      </c>
      <c r="W573" s="30"/>
      <c r="X573" s="30"/>
      <c r="Y573" s="28">
        <f t="shared" si="137"/>
        <v>0</v>
      </c>
      <c r="Z573" s="28">
        <f t="shared" si="149"/>
        <v>0</v>
      </c>
      <c r="AA573" s="28">
        <f t="shared" si="138"/>
        <v>0</v>
      </c>
      <c r="AB573" s="21" t="str">
        <f t="shared" si="140"/>
        <v>Closed - Forced Borrowing</v>
      </c>
    </row>
    <row r="574" spans="1:28" hidden="1" x14ac:dyDescent="0.2">
      <c r="A574" s="14">
        <f t="shared" si="135"/>
        <v>2020</v>
      </c>
      <c r="B574" t="s">
        <v>2499</v>
      </c>
      <c r="C574" t="s">
        <v>994</v>
      </c>
      <c r="D574" t="s">
        <v>1454</v>
      </c>
      <c r="E574" t="s">
        <v>11</v>
      </c>
      <c r="F574" t="s">
        <v>1185</v>
      </c>
      <c r="G574" s="106">
        <v>-2500</v>
      </c>
      <c r="H574" s="83">
        <v>0</v>
      </c>
      <c r="I574" s="83"/>
      <c r="J574" s="83"/>
      <c r="K574" s="83"/>
      <c r="L574" s="83"/>
      <c r="M574" s="83"/>
      <c r="N574" s="83"/>
      <c r="O574" s="83">
        <v>-2500</v>
      </c>
      <c r="P574" s="84">
        <v>-1331.37</v>
      </c>
      <c r="Q574" s="30">
        <f t="shared" si="146"/>
        <v>0</v>
      </c>
      <c r="R574" s="28">
        <f t="shared" si="144"/>
        <v>0</v>
      </c>
      <c r="S574" s="28">
        <f t="shared" si="145"/>
        <v>-2500</v>
      </c>
      <c r="T574" s="28">
        <f t="shared" si="136"/>
        <v>-1331.37</v>
      </c>
      <c r="U574" s="20" t="str">
        <f t="shared" si="134"/>
        <v>Close Project</v>
      </c>
      <c r="V574" s="27">
        <v>-1168.6300000000001</v>
      </c>
      <c r="W574" s="30"/>
      <c r="X574" s="30"/>
      <c r="Y574" s="28">
        <f t="shared" si="137"/>
        <v>0</v>
      </c>
      <c r="Z574" s="28">
        <f t="shared" si="149"/>
        <v>-1331.37</v>
      </c>
      <c r="AA574" s="28">
        <f t="shared" si="138"/>
        <v>-1331.37</v>
      </c>
      <c r="AB574" s="21" t="str">
        <f t="shared" si="140"/>
        <v>Close Project</v>
      </c>
    </row>
    <row r="575" spans="1:28" hidden="1" x14ac:dyDescent="0.2">
      <c r="A575" s="14">
        <f t="shared" si="135"/>
        <v>2020</v>
      </c>
      <c r="B575" t="s">
        <v>4527</v>
      </c>
      <c r="C575" t="s">
        <v>651</v>
      </c>
      <c r="D575" t="s">
        <v>1117</v>
      </c>
      <c r="E575" t="s">
        <v>11</v>
      </c>
      <c r="F575" t="s">
        <v>2627</v>
      </c>
      <c r="G575" s="106">
        <v>-2500</v>
      </c>
      <c r="H575" s="83">
        <v>0</v>
      </c>
      <c r="I575" s="83"/>
      <c r="J575" s="83"/>
      <c r="K575" s="83"/>
      <c r="L575" s="83"/>
      <c r="M575" s="83"/>
      <c r="N575" s="151">
        <v>-2500</v>
      </c>
      <c r="O575" s="83">
        <v>0</v>
      </c>
      <c r="P575" s="84" t="s">
        <v>1257</v>
      </c>
      <c r="Q575" s="30">
        <f t="shared" si="146"/>
        <v>0</v>
      </c>
      <c r="R575" s="28">
        <f t="shared" si="144"/>
        <v>-2500</v>
      </c>
      <c r="S575" s="28">
        <f t="shared" si="145"/>
        <v>0</v>
      </c>
      <c r="T575" s="28" t="str">
        <f t="shared" si="136"/>
        <v/>
      </c>
      <c r="U575" s="20" t="str">
        <f t="shared" si="134"/>
        <v>Keep Active</v>
      </c>
      <c r="V575" s="27">
        <v>-2500</v>
      </c>
      <c r="W575" s="30"/>
      <c r="X575" s="30"/>
      <c r="Y575" s="28">
        <f t="shared" si="137"/>
        <v>-2500</v>
      </c>
      <c r="Z575" s="28">
        <f t="shared" si="149"/>
        <v>2500</v>
      </c>
      <c r="AA575" s="28" t="str">
        <f t="shared" si="138"/>
        <v/>
      </c>
      <c r="AB575" s="21" t="str">
        <f t="shared" si="140"/>
        <v>Keep Active</v>
      </c>
    </row>
    <row r="576" spans="1:28" hidden="1" x14ac:dyDescent="0.2">
      <c r="A576" s="14">
        <f t="shared" si="135"/>
        <v>2020</v>
      </c>
      <c r="B576" t="s">
        <v>6148</v>
      </c>
      <c r="C576" t="s">
        <v>3426</v>
      </c>
      <c r="D576" t="s">
        <v>3427</v>
      </c>
      <c r="E576" t="s">
        <v>11</v>
      </c>
      <c r="F576" t="s">
        <v>6189</v>
      </c>
      <c r="G576" s="106">
        <v>-2294.2199999999998</v>
      </c>
      <c r="H576" s="83">
        <v>-2294.2199999999998</v>
      </c>
      <c r="I576" s="83">
        <v>-2294.2199999999998</v>
      </c>
      <c r="J576" s="30"/>
      <c r="K576" s="30"/>
      <c r="L576" s="30"/>
      <c r="M576" s="30"/>
      <c r="N576" s="30"/>
      <c r="O576" s="30"/>
      <c r="P576" s="37"/>
      <c r="Q576" s="30">
        <f t="shared" si="146"/>
        <v>-2294.2199999999998</v>
      </c>
      <c r="R576" s="28">
        <f t="shared" si="144"/>
        <v>0</v>
      </c>
      <c r="S576" s="28">
        <f t="shared" si="145"/>
        <v>0</v>
      </c>
      <c r="T576" s="28">
        <f t="shared" si="136"/>
        <v>0</v>
      </c>
      <c r="U576" s="20" t="str">
        <f t="shared" si="134"/>
        <v>Closed - Forced Borrowing</v>
      </c>
      <c r="V576" s="27">
        <f t="shared" ref="V576:V582" si="150">Q576</f>
        <v>-2294.2199999999998</v>
      </c>
      <c r="W576" s="30"/>
      <c r="X576" s="30"/>
      <c r="Y576" s="28">
        <f t="shared" si="137"/>
        <v>0</v>
      </c>
      <c r="Z576" s="28">
        <f t="shared" si="149"/>
        <v>0</v>
      </c>
      <c r="AA576" s="28">
        <f t="shared" si="138"/>
        <v>0</v>
      </c>
      <c r="AB576" s="21" t="str">
        <f t="shared" si="140"/>
        <v>Closed - Forced Borrowing</v>
      </c>
    </row>
    <row r="577" spans="1:28" hidden="1" x14ac:dyDescent="0.2">
      <c r="A577" s="14">
        <f t="shared" si="135"/>
        <v>2020</v>
      </c>
      <c r="B577" t="s">
        <v>1313</v>
      </c>
      <c r="C577" t="s">
        <v>452</v>
      </c>
      <c r="D577" t="s">
        <v>799</v>
      </c>
      <c r="E577" t="s">
        <v>11</v>
      </c>
      <c r="F577" t="s">
        <v>2627</v>
      </c>
      <c r="G577" s="106">
        <v>-2000</v>
      </c>
      <c r="H577" s="83">
        <v>-2000</v>
      </c>
      <c r="I577" s="83">
        <v>-1200</v>
      </c>
      <c r="J577" s="83"/>
      <c r="K577" s="83"/>
      <c r="L577" s="83"/>
      <c r="M577" s="83"/>
      <c r="N577" s="83">
        <v>-800</v>
      </c>
      <c r="O577" s="83">
        <v>0</v>
      </c>
      <c r="P577" s="84" t="s">
        <v>1257</v>
      </c>
      <c r="Q577" s="30">
        <f t="shared" si="146"/>
        <v>-1200</v>
      </c>
      <c r="R577" s="28">
        <f t="shared" si="144"/>
        <v>-800</v>
      </c>
      <c r="S577" s="28">
        <f t="shared" si="145"/>
        <v>0</v>
      </c>
      <c r="T577" s="28" t="str">
        <f t="shared" si="136"/>
        <v/>
      </c>
      <c r="U577" s="20" t="str">
        <f t="shared" si="134"/>
        <v>Keep Active</v>
      </c>
      <c r="V577" s="27">
        <f t="shared" si="150"/>
        <v>-1200</v>
      </c>
      <c r="W577" s="30"/>
      <c r="X577" s="30"/>
      <c r="Y577" s="28">
        <f t="shared" si="137"/>
        <v>-800</v>
      </c>
      <c r="Z577" s="28">
        <f t="shared" si="149"/>
        <v>0</v>
      </c>
      <c r="AA577" s="28" t="str">
        <f t="shared" si="138"/>
        <v/>
      </c>
      <c r="AB577" s="21" t="str">
        <f t="shared" si="140"/>
        <v>Keep Active</v>
      </c>
    </row>
    <row r="578" spans="1:28" hidden="1" x14ac:dyDescent="0.2">
      <c r="A578" s="14">
        <f t="shared" si="135"/>
        <v>2020</v>
      </c>
      <c r="B578" t="s">
        <v>6144</v>
      </c>
      <c r="C578" t="s">
        <v>3418</v>
      </c>
      <c r="D578" t="s">
        <v>3419</v>
      </c>
      <c r="E578" t="s">
        <v>11</v>
      </c>
      <c r="F578" t="s">
        <v>6189</v>
      </c>
      <c r="G578" s="106">
        <v>-1900.37</v>
      </c>
      <c r="H578" s="83">
        <v>-1900.37</v>
      </c>
      <c r="I578" s="83">
        <v>-1900.37</v>
      </c>
      <c r="J578" s="30"/>
      <c r="K578" s="30"/>
      <c r="L578" s="30"/>
      <c r="M578" s="30"/>
      <c r="N578" s="30"/>
      <c r="O578" s="30"/>
      <c r="P578" s="37"/>
      <c r="Q578" s="30">
        <f t="shared" si="146"/>
        <v>-1900.37</v>
      </c>
      <c r="R578" s="28">
        <f t="shared" si="144"/>
        <v>0</v>
      </c>
      <c r="S578" s="28">
        <f t="shared" si="145"/>
        <v>0</v>
      </c>
      <c r="T578" s="28">
        <f t="shared" si="136"/>
        <v>0</v>
      </c>
      <c r="U578" s="20" t="str">
        <f t="shared" ref="U578:U641" si="151">F578</f>
        <v>Closed - Forced Borrowing</v>
      </c>
      <c r="V578" s="27">
        <f t="shared" si="150"/>
        <v>-1900.37</v>
      </c>
      <c r="W578" s="30"/>
      <c r="X578" s="30"/>
      <c r="Y578" s="28">
        <f t="shared" si="137"/>
        <v>0</v>
      </c>
      <c r="Z578" s="28">
        <f t="shared" si="149"/>
        <v>0</v>
      </c>
      <c r="AA578" s="28">
        <f t="shared" si="138"/>
        <v>0</v>
      </c>
      <c r="AB578" s="21" t="str">
        <f t="shared" si="140"/>
        <v>Closed - Forced Borrowing</v>
      </c>
    </row>
    <row r="579" spans="1:28" hidden="1" x14ac:dyDescent="0.2">
      <c r="A579" s="14">
        <f t="shared" ref="A579:A642" si="152">$I$1</f>
        <v>2020</v>
      </c>
      <c r="B579" t="s">
        <v>3092</v>
      </c>
      <c r="C579" t="s">
        <v>442</v>
      </c>
      <c r="D579" t="s">
        <v>794</v>
      </c>
      <c r="E579" t="s">
        <v>11</v>
      </c>
      <c r="F579" t="s">
        <v>2627</v>
      </c>
      <c r="G579" s="106">
        <v>-1900</v>
      </c>
      <c r="H579" s="83">
        <v>-1900</v>
      </c>
      <c r="I579" s="83"/>
      <c r="J579" s="83"/>
      <c r="K579" s="83"/>
      <c r="L579" s="83"/>
      <c r="M579" s="83"/>
      <c r="N579" s="83">
        <v>-1900</v>
      </c>
      <c r="O579" s="83">
        <v>0</v>
      </c>
      <c r="P579" s="84" t="s">
        <v>1257</v>
      </c>
      <c r="Q579" s="30">
        <f t="shared" si="146"/>
        <v>0</v>
      </c>
      <c r="R579" s="28">
        <f t="shared" si="144"/>
        <v>-1900</v>
      </c>
      <c r="S579" s="28">
        <f t="shared" si="145"/>
        <v>0</v>
      </c>
      <c r="T579" s="28" t="str">
        <f t="shared" ref="T579:T642" si="153">P579</f>
        <v/>
      </c>
      <c r="U579" s="20" t="str">
        <f t="shared" si="151"/>
        <v>Keep Active</v>
      </c>
      <c r="V579" s="27">
        <f t="shared" si="150"/>
        <v>0</v>
      </c>
      <c r="W579" s="30"/>
      <c r="X579" s="30"/>
      <c r="Y579" s="28">
        <f t="shared" ref="Y579:Y642" si="154">R579</f>
        <v>-1900</v>
      </c>
      <c r="Z579" s="28">
        <f t="shared" si="149"/>
        <v>0</v>
      </c>
      <c r="AA579" s="28" t="str">
        <f t="shared" ref="AA579:AA642" si="155">T579</f>
        <v/>
      </c>
      <c r="AB579" s="21" t="str">
        <f t="shared" si="140"/>
        <v>Keep Active</v>
      </c>
    </row>
    <row r="580" spans="1:28" hidden="1" x14ac:dyDescent="0.2">
      <c r="A580" s="14">
        <f t="shared" si="152"/>
        <v>2020</v>
      </c>
      <c r="B580" t="s">
        <v>1311</v>
      </c>
      <c r="C580" t="s">
        <v>418</v>
      </c>
      <c r="D580" t="s">
        <v>572</v>
      </c>
      <c r="E580" t="s">
        <v>11</v>
      </c>
      <c r="F580" t="s">
        <v>6222</v>
      </c>
      <c r="G580" s="106">
        <v>-1600</v>
      </c>
      <c r="H580" s="83">
        <v>-1600</v>
      </c>
      <c r="I580" s="83">
        <v>-1600</v>
      </c>
      <c r="J580" s="83"/>
      <c r="K580" s="83"/>
      <c r="L580" s="83"/>
      <c r="M580" s="83"/>
      <c r="N580" s="83"/>
      <c r="O580" s="83">
        <v>0</v>
      </c>
      <c r="P580" s="84"/>
      <c r="Q580" s="30">
        <f t="shared" ref="Q580:Q612" si="156">SUM(I580:K580)</f>
        <v>-1600</v>
      </c>
      <c r="R580" s="28">
        <f t="shared" si="144"/>
        <v>0</v>
      </c>
      <c r="S580" s="28">
        <f t="shared" si="145"/>
        <v>0</v>
      </c>
      <c r="T580" s="28">
        <f t="shared" si="153"/>
        <v>0</v>
      </c>
      <c r="U580" s="20" t="str">
        <f t="shared" si="151"/>
        <v>Closed</v>
      </c>
      <c r="V580" s="27">
        <f t="shared" si="150"/>
        <v>-1600</v>
      </c>
      <c r="W580" s="30"/>
      <c r="X580" s="30"/>
      <c r="Y580" s="28">
        <f t="shared" si="154"/>
        <v>0</v>
      </c>
      <c r="Z580" s="28">
        <f t="shared" si="149"/>
        <v>0</v>
      </c>
      <c r="AA580" s="28">
        <f t="shared" si="155"/>
        <v>0</v>
      </c>
      <c r="AB580" s="21" t="str">
        <f t="shared" ref="AB580:AB643" si="157">U580</f>
        <v>Closed</v>
      </c>
    </row>
    <row r="581" spans="1:28" hidden="1" x14ac:dyDescent="0.2">
      <c r="A581" s="14">
        <f t="shared" si="152"/>
        <v>2020</v>
      </c>
      <c r="B581" t="s">
        <v>6158</v>
      </c>
      <c r="C581" t="s">
        <v>3450</v>
      </c>
      <c r="D581" t="s">
        <v>3451</v>
      </c>
      <c r="E581" t="s">
        <v>11</v>
      </c>
      <c r="F581" t="s">
        <v>6189</v>
      </c>
      <c r="G581" s="106">
        <v>-1564.89</v>
      </c>
      <c r="H581" s="83">
        <v>-1564.89</v>
      </c>
      <c r="I581" s="83">
        <v>-1564.89</v>
      </c>
      <c r="J581" s="30"/>
      <c r="K581" s="30"/>
      <c r="L581" s="30"/>
      <c r="M581" s="30"/>
      <c r="N581" s="30"/>
      <c r="O581" s="30"/>
      <c r="P581" s="37"/>
      <c r="Q581" s="30">
        <f t="shared" si="156"/>
        <v>-1564.89</v>
      </c>
      <c r="R581" s="28">
        <f t="shared" si="144"/>
        <v>0</v>
      </c>
      <c r="S581" s="28">
        <f t="shared" si="145"/>
        <v>0</v>
      </c>
      <c r="T581" s="28">
        <f t="shared" si="153"/>
        <v>0</v>
      </c>
      <c r="U581" s="20" t="str">
        <f t="shared" si="151"/>
        <v>Closed - Forced Borrowing</v>
      </c>
      <c r="V581" s="27">
        <f t="shared" si="150"/>
        <v>-1564.89</v>
      </c>
      <c r="W581" s="30"/>
      <c r="X581" s="30"/>
      <c r="Y581" s="28">
        <f t="shared" si="154"/>
        <v>0</v>
      </c>
      <c r="Z581" s="28">
        <f t="shared" si="149"/>
        <v>0</v>
      </c>
      <c r="AA581" s="28">
        <f t="shared" si="155"/>
        <v>0</v>
      </c>
      <c r="AB581" s="21" t="str">
        <f t="shared" si="157"/>
        <v>Closed - Forced Borrowing</v>
      </c>
    </row>
    <row r="582" spans="1:28" hidden="1" x14ac:dyDescent="0.2">
      <c r="A582" s="14">
        <f t="shared" si="152"/>
        <v>2020</v>
      </c>
      <c r="B582" t="s">
        <v>6137</v>
      </c>
      <c r="C582" t="s">
        <v>3405</v>
      </c>
      <c r="D582" t="s">
        <v>3406</v>
      </c>
      <c r="E582" t="s">
        <v>11</v>
      </c>
      <c r="F582" t="s">
        <v>6189</v>
      </c>
      <c r="G582" s="106">
        <v>-1520</v>
      </c>
      <c r="H582" s="83">
        <v>-1520</v>
      </c>
      <c r="I582" s="83">
        <v>-1520</v>
      </c>
      <c r="J582" s="30"/>
      <c r="K582" s="30"/>
      <c r="L582" s="30"/>
      <c r="M582" s="30"/>
      <c r="N582" s="30"/>
      <c r="O582" s="30"/>
      <c r="P582" s="37"/>
      <c r="Q582" s="30">
        <f t="shared" si="156"/>
        <v>-1520</v>
      </c>
      <c r="R582" s="28">
        <f t="shared" si="144"/>
        <v>0</v>
      </c>
      <c r="S582" s="28">
        <f t="shared" si="145"/>
        <v>0</v>
      </c>
      <c r="T582" s="28">
        <f t="shared" si="153"/>
        <v>0</v>
      </c>
      <c r="U582" s="20" t="str">
        <f t="shared" si="151"/>
        <v>Closed - Forced Borrowing</v>
      </c>
      <c r="V582" s="27">
        <f t="shared" si="150"/>
        <v>-1520</v>
      </c>
      <c r="W582" s="30"/>
      <c r="X582" s="30"/>
      <c r="Y582" s="28">
        <f t="shared" si="154"/>
        <v>0</v>
      </c>
      <c r="Z582" s="28">
        <f t="shared" si="149"/>
        <v>0</v>
      </c>
      <c r="AA582" s="28">
        <f t="shared" si="155"/>
        <v>0</v>
      </c>
      <c r="AB582" s="21" t="str">
        <f t="shared" si="157"/>
        <v>Closed - Forced Borrowing</v>
      </c>
    </row>
    <row r="583" spans="1:28" hidden="1" x14ac:dyDescent="0.2">
      <c r="A583" s="14">
        <f t="shared" si="152"/>
        <v>2020</v>
      </c>
      <c r="B583" t="s">
        <v>1289</v>
      </c>
      <c r="C583" t="s">
        <v>644</v>
      </c>
      <c r="D583" t="s">
        <v>970</v>
      </c>
      <c r="E583" t="s">
        <v>11</v>
      </c>
      <c r="F583" t="s">
        <v>2627</v>
      </c>
      <c r="G583" s="106">
        <v>-1435.79</v>
      </c>
      <c r="H583" s="83">
        <v>-1435.79</v>
      </c>
      <c r="I583" s="83"/>
      <c r="J583" s="83"/>
      <c r="K583" s="83"/>
      <c r="L583" s="83"/>
      <c r="M583" s="83"/>
      <c r="N583" s="83">
        <v>-1435.79</v>
      </c>
      <c r="O583" s="83">
        <v>0</v>
      </c>
      <c r="P583" s="84" t="s">
        <v>1257</v>
      </c>
      <c r="Q583" s="30">
        <f t="shared" si="156"/>
        <v>0</v>
      </c>
      <c r="R583" s="28">
        <f t="shared" si="144"/>
        <v>-1435.79</v>
      </c>
      <c r="S583" s="28">
        <f t="shared" si="145"/>
        <v>0</v>
      </c>
      <c r="T583" s="28" t="str">
        <f t="shared" si="153"/>
        <v/>
      </c>
      <c r="U583" s="20" t="str">
        <f t="shared" si="151"/>
        <v>Keep Active</v>
      </c>
      <c r="V583" s="27">
        <v>-83.259999999998399</v>
      </c>
      <c r="W583" s="30"/>
      <c r="X583" s="30"/>
      <c r="Y583" s="28">
        <f t="shared" si="154"/>
        <v>-1435.79</v>
      </c>
      <c r="Z583" s="28">
        <f t="shared" si="149"/>
        <v>83.259999999998399</v>
      </c>
      <c r="AA583" s="28" t="str">
        <f t="shared" si="155"/>
        <v/>
      </c>
      <c r="AB583" s="21" t="str">
        <f t="shared" si="157"/>
        <v>Keep Active</v>
      </c>
    </row>
    <row r="584" spans="1:28" hidden="1" x14ac:dyDescent="0.2">
      <c r="A584" s="14">
        <f t="shared" si="152"/>
        <v>2020</v>
      </c>
      <c r="B584" t="s">
        <v>2562</v>
      </c>
      <c r="C584" t="s">
        <v>2204</v>
      </c>
      <c r="D584" t="s">
        <v>2205</v>
      </c>
      <c r="E584" t="s">
        <v>11</v>
      </c>
      <c r="F584" t="s">
        <v>2627</v>
      </c>
      <c r="G584" s="106">
        <v>-1320.08</v>
      </c>
      <c r="H584" s="83">
        <v>-1320.08</v>
      </c>
      <c r="I584" s="83">
        <v>-1320.08</v>
      </c>
      <c r="J584" s="83"/>
      <c r="K584" s="83"/>
      <c r="L584" s="83"/>
      <c r="M584" s="83"/>
      <c r="N584" s="83"/>
      <c r="O584" s="83">
        <v>0</v>
      </c>
      <c r="P584" s="84" t="s">
        <v>1257</v>
      </c>
      <c r="Q584" s="30">
        <f t="shared" si="156"/>
        <v>-1320.08</v>
      </c>
      <c r="R584" s="28">
        <f t="shared" si="144"/>
        <v>0</v>
      </c>
      <c r="S584" s="28">
        <f t="shared" si="145"/>
        <v>0</v>
      </c>
      <c r="T584" s="28" t="str">
        <f t="shared" si="153"/>
        <v/>
      </c>
      <c r="U584" s="20" t="str">
        <f t="shared" si="151"/>
        <v>Keep Active</v>
      </c>
      <c r="V584" s="27">
        <f t="shared" ref="V584:V599" si="158">Q584</f>
        <v>-1320.08</v>
      </c>
      <c r="W584" s="30"/>
      <c r="X584" s="30"/>
      <c r="Y584" s="28">
        <f t="shared" si="154"/>
        <v>0</v>
      </c>
      <c r="Z584" s="28">
        <f>IFERROR(H584-SUM(V584:X584)-Y584,0)</f>
        <v>0</v>
      </c>
      <c r="AA584" s="28" t="str">
        <f t="shared" si="155"/>
        <v/>
      </c>
      <c r="AB584" s="21" t="str">
        <f t="shared" si="157"/>
        <v>Keep Active</v>
      </c>
    </row>
    <row r="585" spans="1:28" hidden="1" x14ac:dyDescent="0.2">
      <c r="A585" s="14">
        <f t="shared" si="152"/>
        <v>2020</v>
      </c>
      <c r="B585" t="s">
        <v>3006</v>
      </c>
      <c r="C585" t="s">
        <v>3004</v>
      </c>
      <c r="D585" t="s">
        <v>3333</v>
      </c>
      <c r="E585" t="s">
        <v>11</v>
      </c>
      <c r="F585" t="s">
        <v>6222</v>
      </c>
      <c r="G585" s="106">
        <v>-1260</v>
      </c>
      <c r="H585" s="83">
        <v>-1260</v>
      </c>
      <c r="I585" s="83">
        <v>-1260</v>
      </c>
      <c r="J585" s="83"/>
      <c r="K585" s="83"/>
      <c r="L585" s="83"/>
      <c r="M585" s="83"/>
      <c r="N585" s="83"/>
      <c r="O585" s="83">
        <v>0</v>
      </c>
      <c r="P585" s="84">
        <v>0</v>
      </c>
      <c r="Q585" s="30">
        <f t="shared" si="156"/>
        <v>-1260</v>
      </c>
      <c r="R585" s="28">
        <f t="shared" si="144"/>
        <v>0</v>
      </c>
      <c r="S585" s="28">
        <f t="shared" si="145"/>
        <v>0</v>
      </c>
      <c r="T585" s="28">
        <f t="shared" si="153"/>
        <v>0</v>
      </c>
      <c r="U585" s="20" t="str">
        <f t="shared" si="151"/>
        <v>Closed</v>
      </c>
      <c r="V585" s="27">
        <f t="shared" si="158"/>
        <v>-1260</v>
      </c>
      <c r="W585" s="30"/>
      <c r="X585" s="30"/>
      <c r="Y585" s="28">
        <f t="shared" si="154"/>
        <v>0</v>
      </c>
      <c r="Z585" s="28">
        <f>IFERROR(H585-SUM(V585:X585)-Y585,0)</f>
        <v>0</v>
      </c>
      <c r="AA585" s="28">
        <f t="shared" si="155"/>
        <v>0</v>
      </c>
      <c r="AB585" s="21" t="str">
        <f t="shared" si="157"/>
        <v>Closed</v>
      </c>
    </row>
    <row r="586" spans="1:28" hidden="1" x14ac:dyDescent="0.2">
      <c r="A586" s="14">
        <f t="shared" si="152"/>
        <v>2020</v>
      </c>
      <c r="B586" t="s">
        <v>5681</v>
      </c>
      <c r="C586" t="s">
        <v>435</v>
      </c>
      <c r="D586" t="s">
        <v>574</v>
      </c>
      <c r="E586" t="s">
        <v>11</v>
      </c>
      <c r="F586" t="s">
        <v>1185</v>
      </c>
      <c r="G586" s="106">
        <v>-1139.4000000000001</v>
      </c>
      <c r="H586" s="83">
        <v>0</v>
      </c>
      <c r="I586" s="83"/>
      <c r="J586" s="83"/>
      <c r="K586" s="83"/>
      <c r="L586" s="83"/>
      <c r="M586" s="83"/>
      <c r="N586" s="83"/>
      <c r="O586" s="83">
        <v>-1139.3999999999942</v>
      </c>
      <c r="P586" s="84">
        <v>-1139.4000000000001</v>
      </c>
      <c r="Q586" s="30">
        <f t="shared" si="156"/>
        <v>0</v>
      </c>
      <c r="R586" s="28">
        <f t="shared" si="144"/>
        <v>0</v>
      </c>
      <c r="S586" s="28">
        <f t="shared" si="145"/>
        <v>-1139.4000000000001</v>
      </c>
      <c r="T586" s="28">
        <f t="shared" si="153"/>
        <v>-1139.4000000000001</v>
      </c>
      <c r="U586" s="20" t="str">
        <f t="shared" si="151"/>
        <v>Close Project</v>
      </c>
      <c r="V586" s="27">
        <f t="shared" si="158"/>
        <v>0</v>
      </c>
      <c r="W586" s="30"/>
      <c r="X586" s="30"/>
      <c r="Y586" s="28">
        <f t="shared" si="154"/>
        <v>0</v>
      </c>
      <c r="Z586" s="28">
        <f>IFERROR(G586-SUM(V586:X586)-Y586,0)</f>
        <v>-1139.4000000000001</v>
      </c>
      <c r="AA586" s="28">
        <f t="shared" si="155"/>
        <v>-1139.4000000000001</v>
      </c>
      <c r="AB586" s="21" t="str">
        <f t="shared" si="157"/>
        <v>Close Project</v>
      </c>
    </row>
    <row r="587" spans="1:28" hidden="1" x14ac:dyDescent="0.2">
      <c r="A587" s="14">
        <f t="shared" si="152"/>
        <v>2020</v>
      </c>
      <c r="B587" t="s">
        <v>2977</v>
      </c>
      <c r="C587" t="s">
        <v>414</v>
      </c>
      <c r="D587" t="s">
        <v>761</v>
      </c>
      <c r="E587" t="s">
        <v>11</v>
      </c>
      <c r="F587" t="s">
        <v>2627</v>
      </c>
      <c r="G587" s="106">
        <v>-1000</v>
      </c>
      <c r="H587" s="83">
        <v>-1000</v>
      </c>
      <c r="I587" s="83"/>
      <c r="J587" s="83"/>
      <c r="K587" s="83"/>
      <c r="L587" s="83"/>
      <c r="M587" s="83"/>
      <c r="N587" s="83">
        <v>-1000</v>
      </c>
      <c r="O587" s="83">
        <v>0</v>
      </c>
      <c r="P587" s="84" t="s">
        <v>1257</v>
      </c>
      <c r="Q587" s="30">
        <f t="shared" si="156"/>
        <v>0</v>
      </c>
      <c r="R587" s="28">
        <f t="shared" si="144"/>
        <v>-1000</v>
      </c>
      <c r="S587" s="28">
        <f t="shared" si="145"/>
        <v>0</v>
      </c>
      <c r="T587" s="28" t="str">
        <f t="shared" si="153"/>
        <v/>
      </c>
      <c r="U587" s="20" t="str">
        <f t="shared" si="151"/>
        <v>Keep Active</v>
      </c>
      <c r="V587" s="27">
        <f t="shared" si="158"/>
        <v>0</v>
      </c>
      <c r="W587" s="30"/>
      <c r="X587" s="30"/>
      <c r="Y587" s="28">
        <f t="shared" si="154"/>
        <v>-1000</v>
      </c>
      <c r="Z587" s="28">
        <f>IFERROR(G587-SUM(V587:X587)-Y587,0)</f>
        <v>0</v>
      </c>
      <c r="AA587" s="28" t="str">
        <f t="shared" si="155"/>
        <v/>
      </c>
      <c r="AB587" s="21" t="str">
        <f t="shared" si="157"/>
        <v>Keep Active</v>
      </c>
    </row>
    <row r="588" spans="1:28" hidden="1" x14ac:dyDescent="0.2">
      <c r="A588" s="14">
        <f t="shared" si="152"/>
        <v>2020</v>
      </c>
      <c r="B588" t="s">
        <v>1255</v>
      </c>
      <c r="C588" t="s">
        <v>296</v>
      </c>
      <c r="D588" t="s">
        <v>836</v>
      </c>
      <c r="E588" t="s">
        <v>11</v>
      </c>
      <c r="F588" t="s">
        <v>2627</v>
      </c>
      <c r="G588" s="106">
        <v>-922.75</v>
      </c>
      <c r="H588" s="83">
        <v>-922.75</v>
      </c>
      <c r="I588" s="83">
        <v>-922.75</v>
      </c>
      <c r="J588" s="83"/>
      <c r="K588" s="83"/>
      <c r="L588" s="83"/>
      <c r="M588" s="83"/>
      <c r="N588" s="83"/>
      <c r="O588" s="83">
        <v>0</v>
      </c>
      <c r="P588" s="84" t="s">
        <v>1257</v>
      </c>
      <c r="Q588" s="30">
        <f t="shared" si="156"/>
        <v>-922.75</v>
      </c>
      <c r="R588" s="28">
        <f t="shared" si="144"/>
        <v>0</v>
      </c>
      <c r="S588" s="28">
        <f t="shared" si="145"/>
        <v>0</v>
      </c>
      <c r="T588" s="28" t="str">
        <f t="shared" si="153"/>
        <v/>
      </c>
      <c r="U588" s="20" t="str">
        <f t="shared" si="151"/>
        <v>Keep Active</v>
      </c>
      <c r="V588" s="27">
        <f t="shared" si="158"/>
        <v>-922.75</v>
      </c>
      <c r="W588" s="30"/>
      <c r="X588" s="30"/>
      <c r="Y588" s="28">
        <f t="shared" si="154"/>
        <v>0</v>
      </c>
      <c r="Z588" s="28">
        <f>IFERROR(G588-SUM(V588:X588)-Y588,0)</f>
        <v>0</v>
      </c>
      <c r="AA588" s="28" t="str">
        <f t="shared" si="155"/>
        <v/>
      </c>
      <c r="AB588" s="21" t="str">
        <f t="shared" si="157"/>
        <v>Keep Active</v>
      </c>
    </row>
    <row r="589" spans="1:28" hidden="1" x14ac:dyDescent="0.2">
      <c r="A589" s="14">
        <f t="shared" si="152"/>
        <v>2020</v>
      </c>
      <c r="B589" t="s">
        <v>3843</v>
      </c>
      <c r="C589" t="s">
        <v>1398</v>
      </c>
      <c r="D589" t="s">
        <v>1461</v>
      </c>
      <c r="E589" t="s">
        <v>11</v>
      </c>
      <c r="F589" t="s">
        <v>1185</v>
      </c>
      <c r="G589" s="106">
        <v>-708.84</v>
      </c>
      <c r="H589" s="83">
        <v>0</v>
      </c>
      <c r="I589" s="83"/>
      <c r="J589" s="83"/>
      <c r="K589" s="83"/>
      <c r="L589" s="83"/>
      <c r="M589" s="83"/>
      <c r="N589" s="83"/>
      <c r="O589" s="83">
        <v>-708.84</v>
      </c>
      <c r="P589" s="84">
        <v>-3598.89</v>
      </c>
      <c r="Q589" s="30">
        <f t="shared" si="156"/>
        <v>0</v>
      </c>
      <c r="R589" s="28">
        <f t="shared" si="144"/>
        <v>0</v>
      </c>
      <c r="S589" s="28">
        <f t="shared" si="145"/>
        <v>-708.84</v>
      </c>
      <c r="T589" s="28">
        <f t="shared" si="153"/>
        <v>-3598.89</v>
      </c>
      <c r="U589" s="20" t="str">
        <f t="shared" si="151"/>
        <v>Close Project</v>
      </c>
      <c r="V589" s="27">
        <f t="shared" si="158"/>
        <v>0</v>
      </c>
      <c r="W589" s="30"/>
      <c r="X589" s="30"/>
      <c r="Y589" s="28">
        <f t="shared" si="154"/>
        <v>0</v>
      </c>
      <c r="Z589" s="28">
        <f>IFERROR(H589-SUM(V589:X589)-Y589,0)</f>
        <v>0</v>
      </c>
      <c r="AA589" s="28">
        <f t="shared" si="155"/>
        <v>-3598.89</v>
      </c>
      <c r="AB589" s="21" t="str">
        <f t="shared" si="157"/>
        <v>Close Project</v>
      </c>
    </row>
    <row r="590" spans="1:28" hidden="1" x14ac:dyDescent="0.2">
      <c r="A590" s="14">
        <f t="shared" si="152"/>
        <v>2020</v>
      </c>
      <c r="B590" t="s">
        <v>6108</v>
      </c>
      <c r="C590" t="s">
        <v>3341</v>
      </c>
      <c r="D590" t="s">
        <v>3342</v>
      </c>
      <c r="E590" t="s">
        <v>11</v>
      </c>
      <c r="F590" t="s">
        <v>6189</v>
      </c>
      <c r="G590" s="106">
        <v>-558.97</v>
      </c>
      <c r="H590" s="83">
        <v>-558.97</v>
      </c>
      <c r="I590" s="83">
        <v>-558.97</v>
      </c>
      <c r="J590" s="30"/>
      <c r="K590" s="30"/>
      <c r="L590" s="30"/>
      <c r="M590" s="30"/>
      <c r="N590" s="30"/>
      <c r="O590" s="30"/>
      <c r="P590" s="37"/>
      <c r="Q590" s="30">
        <f t="shared" si="156"/>
        <v>-558.97</v>
      </c>
      <c r="R590" s="28">
        <f t="shared" si="144"/>
        <v>0</v>
      </c>
      <c r="S590" s="28">
        <f t="shared" si="145"/>
        <v>0</v>
      </c>
      <c r="T590" s="28">
        <f t="shared" si="153"/>
        <v>0</v>
      </c>
      <c r="U590" s="20" t="str">
        <f t="shared" si="151"/>
        <v>Closed - Forced Borrowing</v>
      </c>
      <c r="V590" s="27">
        <f t="shared" si="158"/>
        <v>-558.97</v>
      </c>
      <c r="W590" s="30"/>
      <c r="X590" s="30"/>
      <c r="Y590" s="28">
        <f t="shared" si="154"/>
        <v>0</v>
      </c>
      <c r="Z590" s="28">
        <f>IFERROR(G590-SUM(V590:X590)-Y590,0)</f>
        <v>0</v>
      </c>
      <c r="AA590" s="28">
        <f t="shared" si="155"/>
        <v>0</v>
      </c>
      <c r="AB590" s="21" t="str">
        <f t="shared" si="157"/>
        <v>Closed - Forced Borrowing</v>
      </c>
    </row>
    <row r="591" spans="1:28" hidden="1" x14ac:dyDescent="0.2">
      <c r="A591" s="14">
        <f t="shared" si="152"/>
        <v>2020</v>
      </c>
      <c r="B591" t="s">
        <v>6123</v>
      </c>
      <c r="C591" t="s">
        <v>3377</v>
      </c>
      <c r="D591" t="s">
        <v>3378</v>
      </c>
      <c r="E591" t="s">
        <v>11</v>
      </c>
      <c r="F591" t="s">
        <v>6189</v>
      </c>
      <c r="G591" s="106">
        <v>-467.27</v>
      </c>
      <c r="H591" s="83">
        <v>-467.27</v>
      </c>
      <c r="I591" s="83">
        <v>-467.27</v>
      </c>
      <c r="J591" s="30"/>
      <c r="K591" s="30"/>
      <c r="L591" s="30"/>
      <c r="M591" s="30"/>
      <c r="N591" s="30"/>
      <c r="O591" s="30"/>
      <c r="P591" s="37"/>
      <c r="Q591" s="30">
        <f t="shared" si="156"/>
        <v>-467.27</v>
      </c>
      <c r="R591" s="28">
        <f t="shared" si="144"/>
        <v>0</v>
      </c>
      <c r="S591" s="28">
        <f t="shared" si="145"/>
        <v>0</v>
      </c>
      <c r="T591" s="28">
        <f t="shared" si="153"/>
        <v>0</v>
      </c>
      <c r="U591" s="20" t="str">
        <f t="shared" si="151"/>
        <v>Closed - Forced Borrowing</v>
      </c>
      <c r="V591" s="27">
        <f t="shared" si="158"/>
        <v>-467.27</v>
      </c>
      <c r="W591" s="30"/>
      <c r="X591" s="30"/>
      <c r="Y591" s="28">
        <f t="shared" si="154"/>
        <v>0</v>
      </c>
      <c r="Z591" s="28">
        <f>IFERROR(G591-SUM(V591:X591)-Y591,0)</f>
        <v>0</v>
      </c>
      <c r="AA591" s="28">
        <f t="shared" si="155"/>
        <v>0</v>
      </c>
      <c r="AB591" s="21" t="str">
        <f t="shared" si="157"/>
        <v>Closed - Forced Borrowing</v>
      </c>
    </row>
    <row r="592" spans="1:28" hidden="1" x14ac:dyDescent="0.2">
      <c r="A592" s="14">
        <f t="shared" si="152"/>
        <v>2020</v>
      </c>
      <c r="B592" t="s">
        <v>5701</v>
      </c>
      <c r="C592" t="s">
        <v>42</v>
      </c>
      <c r="D592" t="s">
        <v>693</v>
      </c>
      <c r="E592" t="s">
        <v>11</v>
      </c>
      <c r="F592" t="s">
        <v>1185</v>
      </c>
      <c r="G592" s="106">
        <v>-406.61</v>
      </c>
      <c r="H592" s="83">
        <v>-406.61</v>
      </c>
      <c r="I592" s="83">
        <v>-406.61</v>
      </c>
      <c r="J592" s="83"/>
      <c r="K592" s="83"/>
      <c r="L592" s="83"/>
      <c r="M592" s="83"/>
      <c r="N592" s="83"/>
      <c r="O592" s="83">
        <v>0</v>
      </c>
      <c r="P592" s="84">
        <v>-406.61</v>
      </c>
      <c r="Q592" s="30">
        <f t="shared" si="156"/>
        <v>-406.61</v>
      </c>
      <c r="R592" s="28">
        <f t="shared" si="144"/>
        <v>0</v>
      </c>
      <c r="S592" s="28">
        <f t="shared" si="145"/>
        <v>0</v>
      </c>
      <c r="T592" s="28">
        <f t="shared" si="153"/>
        <v>-406.61</v>
      </c>
      <c r="U592" s="20" t="str">
        <f t="shared" si="151"/>
        <v>Close Project</v>
      </c>
      <c r="V592" s="27">
        <f t="shared" si="158"/>
        <v>-406.61</v>
      </c>
      <c r="W592" s="30"/>
      <c r="X592" s="30"/>
      <c r="Y592" s="28">
        <f t="shared" si="154"/>
        <v>0</v>
      </c>
      <c r="Z592" s="28">
        <f>IFERROR(G592-SUM(V592:X592)-Y592,0)</f>
        <v>0</v>
      </c>
      <c r="AA592" s="28">
        <f t="shared" si="155"/>
        <v>-406.61</v>
      </c>
      <c r="AB592" s="21" t="str">
        <f t="shared" si="157"/>
        <v>Close Project</v>
      </c>
    </row>
    <row r="593" spans="1:28" hidden="1" x14ac:dyDescent="0.2">
      <c r="A593" s="14">
        <f t="shared" si="152"/>
        <v>2020</v>
      </c>
      <c r="B593" t="s">
        <v>6129</v>
      </c>
      <c r="C593" t="s">
        <v>3389</v>
      </c>
      <c r="D593" t="s">
        <v>3390</v>
      </c>
      <c r="E593" t="s">
        <v>11</v>
      </c>
      <c r="F593" t="s">
        <v>6189</v>
      </c>
      <c r="G593" s="106">
        <v>-133.16</v>
      </c>
      <c r="H593" s="83">
        <v>-133.16</v>
      </c>
      <c r="I593" s="83">
        <v>-133.16</v>
      </c>
      <c r="J593" s="36"/>
      <c r="K593" s="36"/>
      <c r="L593" s="36"/>
      <c r="M593" s="36"/>
      <c r="N593" s="36"/>
      <c r="O593" s="36"/>
      <c r="P593" s="37"/>
      <c r="Q593" s="30">
        <f t="shared" si="156"/>
        <v>-133.16</v>
      </c>
      <c r="R593" s="28">
        <f t="shared" si="144"/>
        <v>0</v>
      </c>
      <c r="S593" s="28">
        <f t="shared" si="145"/>
        <v>0</v>
      </c>
      <c r="T593" s="28">
        <f t="shared" si="153"/>
        <v>0</v>
      </c>
      <c r="U593" s="20" t="str">
        <f t="shared" si="151"/>
        <v>Closed - Forced Borrowing</v>
      </c>
      <c r="V593" s="27">
        <f t="shared" si="158"/>
        <v>-133.16</v>
      </c>
      <c r="W593" s="30"/>
      <c r="X593" s="30"/>
      <c r="Y593" s="28">
        <f t="shared" si="154"/>
        <v>0</v>
      </c>
      <c r="Z593" s="28">
        <f>IFERROR(G593-SUM(V593:X593)-Y593,0)</f>
        <v>0</v>
      </c>
      <c r="AA593" s="28">
        <f t="shared" si="155"/>
        <v>0</v>
      </c>
      <c r="AB593" s="21" t="str">
        <f t="shared" si="157"/>
        <v>Closed - Forced Borrowing</v>
      </c>
    </row>
    <row r="594" spans="1:28" hidden="1" x14ac:dyDescent="0.2">
      <c r="A594" s="14">
        <f t="shared" si="152"/>
        <v>2020</v>
      </c>
      <c r="B594" t="s">
        <v>4760</v>
      </c>
      <c r="C594" t="s">
        <v>231</v>
      </c>
      <c r="D594" t="s">
        <v>750</v>
      </c>
      <c r="E594" t="s">
        <v>11</v>
      </c>
      <c r="F594" t="s">
        <v>1185</v>
      </c>
      <c r="G594" s="106">
        <v>-0.35</v>
      </c>
      <c r="H594" s="83">
        <v>0</v>
      </c>
      <c r="I594" s="83"/>
      <c r="J594" s="83"/>
      <c r="K594" s="83"/>
      <c r="L594" s="83"/>
      <c r="M594" s="83"/>
      <c r="N594" s="83">
        <v>-0.35</v>
      </c>
      <c r="O594" s="83">
        <v>0</v>
      </c>
      <c r="P594" s="84"/>
      <c r="Q594" s="30">
        <f t="shared" si="156"/>
        <v>0</v>
      </c>
      <c r="R594" s="28">
        <f t="shared" si="144"/>
        <v>-0.35</v>
      </c>
      <c r="S594" s="28">
        <f t="shared" si="145"/>
        <v>0</v>
      </c>
      <c r="T594" s="28">
        <f t="shared" si="153"/>
        <v>0</v>
      </c>
      <c r="U594" s="20" t="str">
        <f t="shared" si="151"/>
        <v>Close Project</v>
      </c>
      <c r="V594" s="27">
        <f t="shared" si="158"/>
        <v>0</v>
      </c>
      <c r="W594" s="30"/>
      <c r="X594" s="30"/>
      <c r="Y594" s="28">
        <f t="shared" si="154"/>
        <v>-0.35</v>
      </c>
      <c r="Z594" s="28">
        <f>IFERROR(G594-SUM(V594:X594)-Y594,0)</f>
        <v>0</v>
      </c>
      <c r="AA594" s="28">
        <f t="shared" si="155"/>
        <v>0</v>
      </c>
      <c r="AB594" s="21" t="str">
        <f t="shared" si="157"/>
        <v>Close Project</v>
      </c>
    </row>
    <row r="595" spans="1:28" hidden="1" x14ac:dyDescent="0.2">
      <c r="A595" s="14">
        <f t="shared" si="152"/>
        <v>2020</v>
      </c>
      <c r="B595" t="s">
        <v>4101</v>
      </c>
      <c r="C595" t="s">
        <v>55</v>
      </c>
      <c r="D595" t="s">
        <v>683</v>
      </c>
      <c r="E595" t="s">
        <v>11</v>
      </c>
      <c r="F595" t="s">
        <v>1185</v>
      </c>
      <c r="G595" s="106">
        <v>-0.32</v>
      </c>
      <c r="H595" s="83">
        <v>-0.32</v>
      </c>
      <c r="I595" s="83"/>
      <c r="J595" s="83"/>
      <c r="K595" s="83"/>
      <c r="L595" s="83"/>
      <c r="M595" s="83"/>
      <c r="N595" s="83">
        <v>-0.32</v>
      </c>
      <c r="O595" s="83">
        <v>0</v>
      </c>
      <c r="P595" s="84"/>
      <c r="Q595" s="30">
        <f t="shared" si="156"/>
        <v>0</v>
      </c>
      <c r="R595" s="28">
        <f t="shared" si="144"/>
        <v>-0.32</v>
      </c>
      <c r="S595" s="28">
        <f t="shared" si="145"/>
        <v>0</v>
      </c>
      <c r="T595" s="28">
        <f t="shared" si="153"/>
        <v>0</v>
      </c>
      <c r="U595" s="20" t="str">
        <f t="shared" si="151"/>
        <v>Close Project</v>
      </c>
      <c r="V595" s="27">
        <f t="shared" si="158"/>
        <v>0</v>
      </c>
      <c r="W595" s="30"/>
      <c r="X595" s="30"/>
      <c r="Y595" s="28">
        <f t="shared" si="154"/>
        <v>-0.32</v>
      </c>
      <c r="Z595" s="28">
        <f>IFERROR(H595-SUM(V595:X595)-Y595,0)</f>
        <v>0</v>
      </c>
      <c r="AA595" s="28">
        <f t="shared" si="155"/>
        <v>0</v>
      </c>
      <c r="AB595" s="21" t="str">
        <f t="shared" si="157"/>
        <v>Close Project</v>
      </c>
    </row>
    <row r="596" spans="1:28" hidden="1" x14ac:dyDescent="0.2">
      <c r="A596" s="14">
        <f t="shared" si="152"/>
        <v>2020</v>
      </c>
      <c r="B596" t="s">
        <v>3742</v>
      </c>
      <c r="C596" t="s">
        <v>52</v>
      </c>
      <c r="D596" t="s">
        <v>678</v>
      </c>
      <c r="E596" t="s">
        <v>11</v>
      </c>
      <c r="F596" t="s">
        <v>1185</v>
      </c>
      <c r="G596" s="106">
        <v>0.02</v>
      </c>
      <c r="H596" s="83">
        <v>0</v>
      </c>
      <c r="I596" s="83"/>
      <c r="J596" s="83"/>
      <c r="K596" s="83"/>
      <c r="L596" s="83"/>
      <c r="M596" s="83"/>
      <c r="N596" s="83">
        <v>0.02</v>
      </c>
      <c r="O596" s="83">
        <v>0</v>
      </c>
      <c r="P596" s="84">
        <v>0</v>
      </c>
      <c r="Q596" s="30">
        <f t="shared" si="156"/>
        <v>0</v>
      </c>
      <c r="R596" s="28">
        <f t="shared" si="144"/>
        <v>0.02</v>
      </c>
      <c r="S596" s="28">
        <f t="shared" si="145"/>
        <v>0</v>
      </c>
      <c r="T596" s="28">
        <f t="shared" si="153"/>
        <v>0</v>
      </c>
      <c r="U596" s="20" t="str">
        <f t="shared" si="151"/>
        <v>Close Project</v>
      </c>
      <c r="V596" s="27">
        <f t="shared" si="158"/>
        <v>0</v>
      </c>
      <c r="W596" s="30"/>
      <c r="X596" s="30"/>
      <c r="Y596" s="28">
        <f t="shared" si="154"/>
        <v>0.02</v>
      </c>
      <c r="Z596" s="28">
        <f>IFERROR(H596-SUM(V596:X596)-Y596,0)</f>
        <v>-0.02</v>
      </c>
      <c r="AA596" s="28">
        <f t="shared" si="155"/>
        <v>0</v>
      </c>
      <c r="AB596" s="21" t="str">
        <f t="shared" si="157"/>
        <v>Close Project</v>
      </c>
    </row>
    <row r="597" spans="1:28" hidden="1" x14ac:dyDescent="0.2">
      <c r="A597" s="14">
        <f t="shared" si="152"/>
        <v>2020</v>
      </c>
      <c r="B597" t="s">
        <v>5966</v>
      </c>
      <c r="C597" t="s">
        <v>265</v>
      </c>
      <c r="D597" t="s">
        <v>920</v>
      </c>
      <c r="E597" t="s">
        <v>11</v>
      </c>
      <c r="F597" t="s">
        <v>2627</v>
      </c>
      <c r="G597" s="106">
        <v>0.32</v>
      </c>
      <c r="H597" s="83">
        <v>0</v>
      </c>
      <c r="I597" s="83"/>
      <c r="J597" s="83"/>
      <c r="K597" s="83"/>
      <c r="L597" s="83"/>
      <c r="M597" s="83"/>
      <c r="N597" s="83">
        <v>0.32</v>
      </c>
      <c r="O597" s="83">
        <v>0</v>
      </c>
      <c r="P597" s="84" t="s">
        <v>1257</v>
      </c>
      <c r="Q597" s="30">
        <f t="shared" si="156"/>
        <v>0</v>
      </c>
      <c r="R597" s="28">
        <f t="shared" si="144"/>
        <v>0.32</v>
      </c>
      <c r="S597" s="28">
        <f t="shared" si="145"/>
        <v>0</v>
      </c>
      <c r="T597" s="28" t="str">
        <f t="shared" si="153"/>
        <v/>
      </c>
      <c r="U597" s="20" t="str">
        <f t="shared" si="151"/>
        <v>Keep Active</v>
      </c>
      <c r="V597" s="27">
        <f t="shared" si="158"/>
        <v>0</v>
      </c>
      <c r="W597" s="30"/>
      <c r="X597" s="30"/>
      <c r="Y597" s="28">
        <f t="shared" si="154"/>
        <v>0.32</v>
      </c>
      <c r="Z597" s="28">
        <f>IFERROR(G597-SUM(V597:X597)-Y597,0)</f>
        <v>0</v>
      </c>
      <c r="AA597" s="28" t="str">
        <f t="shared" si="155"/>
        <v/>
      </c>
      <c r="AB597" s="21" t="str">
        <f t="shared" si="157"/>
        <v>Keep Active</v>
      </c>
    </row>
    <row r="598" spans="1:28" hidden="1" x14ac:dyDescent="0.2">
      <c r="A598" s="14">
        <f t="shared" si="152"/>
        <v>2020</v>
      </c>
      <c r="B598" t="s">
        <v>4713</v>
      </c>
      <c r="C598" t="s">
        <v>555</v>
      </c>
      <c r="D598" t="s">
        <v>930</v>
      </c>
      <c r="E598" t="s">
        <v>11</v>
      </c>
      <c r="F598" t="s">
        <v>2627</v>
      </c>
      <c r="G598" s="106">
        <v>0.47</v>
      </c>
      <c r="H598" s="83">
        <v>0</v>
      </c>
      <c r="I598" s="83"/>
      <c r="J598" s="83"/>
      <c r="K598" s="83"/>
      <c r="L598" s="83"/>
      <c r="M598" s="83"/>
      <c r="N598" s="83">
        <v>0.47</v>
      </c>
      <c r="O598" s="83">
        <v>0</v>
      </c>
      <c r="P598" s="84" t="s">
        <v>1257</v>
      </c>
      <c r="Q598" s="30">
        <f t="shared" si="156"/>
        <v>0</v>
      </c>
      <c r="R598" s="28">
        <f t="shared" si="144"/>
        <v>0.47</v>
      </c>
      <c r="S598" s="28">
        <f t="shared" si="145"/>
        <v>0</v>
      </c>
      <c r="T598" s="28" t="str">
        <f t="shared" si="153"/>
        <v/>
      </c>
      <c r="U598" s="20" t="str">
        <f t="shared" si="151"/>
        <v>Keep Active</v>
      </c>
      <c r="V598" s="27">
        <f t="shared" si="158"/>
        <v>0</v>
      </c>
      <c r="W598" s="30"/>
      <c r="X598" s="30"/>
      <c r="Y598" s="28">
        <f t="shared" si="154"/>
        <v>0.47</v>
      </c>
      <c r="Z598" s="28">
        <f>IFERROR(G598-SUM(V598:X598)-Y598,0)</f>
        <v>0</v>
      </c>
      <c r="AA598" s="28" t="str">
        <f t="shared" si="155"/>
        <v/>
      </c>
      <c r="AB598" s="21" t="str">
        <f t="shared" si="157"/>
        <v>Keep Active</v>
      </c>
    </row>
    <row r="599" spans="1:28" hidden="1" x14ac:dyDescent="0.2">
      <c r="A599" s="14">
        <f t="shared" si="152"/>
        <v>2020</v>
      </c>
      <c r="B599" t="s">
        <v>4055</v>
      </c>
      <c r="C599" t="s">
        <v>328</v>
      </c>
      <c r="D599" t="s">
        <v>913</v>
      </c>
      <c r="E599" t="s">
        <v>11</v>
      </c>
      <c r="F599" t="s">
        <v>1185</v>
      </c>
      <c r="G599" s="106">
        <v>27</v>
      </c>
      <c r="H599" s="83">
        <v>0</v>
      </c>
      <c r="I599" s="83"/>
      <c r="J599" s="83"/>
      <c r="K599" s="83"/>
      <c r="L599" s="83"/>
      <c r="M599" s="83"/>
      <c r="N599" s="83"/>
      <c r="O599" s="83">
        <v>27</v>
      </c>
      <c r="P599" s="84">
        <v>27</v>
      </c>
      <c r="Q599" s="30">
        <f t="shared" si="156"/>
        <v>0</v>
      </c>
      <c r="R599" s="28">
        <f t="shared" si="144"/>
        <v>0</v>
      </c>
      <c r="S599" s="28">
        <f t="shared" si="145"/>
        <v>27</v>
      </c>
      <c r="T599" s="28">
        <f t="shared" si="153"/>
        <v>27</v>
      </c>
      <c r="U599" s="20" t="str">
        <f t="shared" si="151"/>
        <v>Close Project</v>
      </c>
      <c r="V599" s="27">
        <f t="shared" si="158"/>
        <v>0</v>
      </c>
      <c r="W599" s="30"/>
      <c r="X599" s="30"/>
      <c r="Y599" s="28">
        <f t="shared" si="154"/>
        <v>0</v>
      </c>
      <c r="Z599" s="28">
        <f>IFERROR(H599-SUM(V599:X599)-Y599,0)</f>
        <v>0</v>
      </c>
      <c r="AA599" s="28">
        <f t="shared" si="155"/>
        <v>27</v>
      </c>
      <c r="AB599" s="21" t="str">
        <f t="shared" si="157"/>
        <v>Close Project</v>
      </c>
    </row>
    <row r="600" spans="1:28" hidden="1" x14ac:dyDescent="0.2">
      <c r="A600" s="14">
        <f t="shared" si="152"/>
        <v>2020</v>
      </c>
      <c r="B600" t="s">
        <v>5899</v>
      </c>
      <c r="C600" t="s">
        <v>490</v>
      </c>
      <c r="D600" t="s">
        <v>1445</v>
      </c>
      <c r="E600" t="s">
        <v>11</v>
      </c>
      <c r="F600" t="s">
        <v>2627</v>
      </c>
      <c r="G600" s="106">
        <v>605</v>
      </c>
      <c r="H600" s="83">
        <v>605</v>
      </c>
      <c r="I600" s="83">
        <v>605</v>
      </c>
      <c r="J600" s="83"/>
      <c r="K600" s="83"/>
      <c r="L600" s="83"/>
      <c r="M600" s="83"/>
      <c r="N600" s="83"/>
      <c r="O600" s="83">
        <v>0</v>
      </c>
      <c r="P600" s="84" t="s">
        <v>1257</v>
      </c>
      <c r="Q600" s="30">
        <f t="shared" si="156"/>
        <v>605</v>
      </c>
      <c r="R600" s="28">
        <f t="shared" si="144"/>
        <v>0</v>
      </c>
      <c r="S600" s="28">
        <f t="shared" si="145"/>
        <v>0</v>
      </c>
      <c r="T600" s="28" t="str">
        <f t="shared" si="153"/>
        <v/>
      </c>
      <c r="U600" s="20" t="str">
        <f t="shared" si="151"/>
        <v>Keep Active</v>
      </c>
      <c r="V600" s="27">
        <v>605</v>
      </c>
      <c r="W600" s="30"/>
      <c r="X600" s="30"/>
      <c r="Y600" s="28">
        <f t="shared" si="154"/>
        <v>0</v>
      </c>
      <c r="Z600" s="28">
        <f t="shared" ref="Z600:Z605" si="159">IFERROR(G600-SUM(V600:X600)-Y600,0)</f>
        <v>0</v>
      </c>
      <c r="AA600" s="28" t="str">
        <f t="shared" si="155"/>
        <v/>
      </c>
      <c r="AB600" s="21" t="str">
        <f t="shared" si="157"/>
        <v>Keep Active</v>
      </c>
    </row>
    <row r="601" spans="1:28" hidden="1" x14ac:dyDescent="0.2">
      <c r="A601" s="14">
        <f t="shared" si="152"/>
        <v>2020</v>
      </c>
      <c r="B601" t="s">
        <v>4362</v>
      </c>
      <c r="C601" t="s">
        <v>482</v>
      </c>
      <c r="D601" t="s">
        <v>1801</v>
      </c>
      <c r="E601" t="s">
        <v>11</v>
      </c>
      <c r="F601" t="s">
        <v>2627</v>
      </c>
      <c r="G601" s="106">
        <v>2925</v>
      </c>
      <c r="H601" s="83">
        <v>2925</v>
      </c>
      <c r="I601" s="83">
        <v>2925</v>
      </c>
      <c r="J601" s="83"/>
      <c r="K601" s="83"/>
      <c r="L601" s="83"/>
      <c r="M601" s="83"/>
      <c r="N601" s="83"/>
      <c r="O601" s="83">
        <v>0</v>
      </c>
      <c r="P601" s="84" t="s">
        <v>1257</v>
      </c>
      <c r="Q601" s="30">
        <f t="shared" si="156"/>
        <v>2925</v>
      </c>
      <c r="R601" s="28">
        <f t="shared" si="144"/>
        <v>0</v>
      </c>
      <c r="S601" s="28">
        <f t="shared" si="145"/>
        <v>0</v>
      </c>
      <c r="T601" s="28" t="str">
        <f t="shared" si="153"/>
        <v/>
      </c>
      <c r="U601" s="20" t="str">
        <f t="shared" si="151"/>
        <v>Keep Active</v>
      </c>
      <c r="V601" s="27">
        <v>2925</v>
      </c>
      <c r="W601" s="30"/>
      <c r="X601" s="30"/>
      <c r="Y601" s="28">
        <f t="shared" si="154"/>
        <v>0</v>
      </c>
      <c r="Z601" s="28">
        <f t="shared" si="159"/>
        <v>0</v>
      </c>
      <c r="AA601" s="28" t="str">
        <f t="shared" si="155"/>
        <v/>
      </c>
      <c r="AB601" s="21" t="str">
        <f t="shared" si="157"/>
        <v>Keep Active</v>
      </c>
    </row>
    <row r="602" spans="1:28" hidden="1" x14ac:dyDescent="0.2">
      <c r="A602" s="14">
        <f t="shared" si="152"/>
        <v>2020</v>
      </c>
      <c r="B602" t="s">
        <v>4786</v>
      </c>
      <c r="C602" t="s">
        <v>347</v>
      </c>
      <c r="D602" t="s">
        <v>806</v>
      </c>
      <c r="E602" t="s">
        <v>11</v>
      </c>
      <c r="F602" t="s">
        <v>2627</v>
      </c>
      <c r="G602" s="106">
        <v>51605.56</v>
      </c>
      <c r="H602" s="83">
        <v>-14600.76</v>
      </c>
      <c r="I602" s="83">
        <v>-14600.76</v>
      </c>
      <c r="J602" s="83"/>
      <c r="K602" s="83"/>
      <c r="L602" s="83"/>
      <c r="M602" s="83"/>
      <c r="N602" s="83"/>
      <c r="O602" s="151">
        <v>66206.320000000007</v>
      </c>
      <c r="P602" s="84" t="s">
        <v>1257</v>
      </c>
      <c r="Q602" s="30">
        <f t="shared" si="156"/>
        <v>-14600.76</v>
      </c>
      <c r="R602" s="28">
        <f t="shared" si="144"/>
        <v>0</v>
      </c>
      <c r="S602" s="28">
        <f t="shared" si="145"/>
        <v>66206.319999999992</v>
      </c>
      <c r="T602" s="28" t="str">
        <f t="shared" si="153"/>
        <v/>
      </c>
      <c r="U602" s="20" t="str">
        <f t="shared" si="151"/>
        <v>Keep Active</v>
      </c>
      <c r="V602" s="27">
        <f t="shared" ref="V602:V665" si="160">Q602</f>
        <v>-14600.76</v>
      </c>
      <c r="W602" s="30"/>
      <c r="X602" s="30"/>
      <c r="Y602" s="28">
        <f t="shared" si="154"/>
        <v>0</v>
      </c>
      <c r="Z602" s="28">
        <f t="shared" si="159"/>
        <v>66206.319999999992</v>
      </c>
      <c r="AA602" s="28" t="str">
        <f t="shared" si="155"/>
        <v/>
      </c>
      <c r="AB602" s="21" t="str">
        <f t="shared" si="157"/>
        <v>Keep Active</v>
      </c>
    </row>
    <row r="603" spans="1:28" hidden="1" x14ac:dyDescent="0.2">
      <c r="A603" s="14">
        <f t="shared" si="152"/>
        <v>2020</v>
      </c>
      <c r="B603" t="s">
        <v>5735</v>
      </c>
      <c r="C603" t="s">
        <v>331</v>
      </c>
      <c r="D603" t="s">
        <v>811</v>
      </c>
      <c r="E603" t="s">
        <v>11</v>
      </c>
      <c r="F603" t="s">
        <v>1185</v>
      </c>
      <c r="G603" s="106">
        <v>0</v>
      </c>
      <c r="H603" s="83">
        <v>0</v>
      </c>
      <c r="I603" s="83"/>
      <c r="J603" s="83"/>
      <c r="K603" s="83"/>
      <c r="L603" s="83"/>
      <c r="M603" s="83"/>
      <c r="N603" s="83"/>
      <c r="O603" s="83">
        <v>0</v>
      </c>
      <c r="P603" s="84">
        <v>-15506.890000000334</v>
      </c>
      <c r="Q603" s="30">
        <f t="shared" si="156"/>
        <v>0</v>
      </c>
      <c r="R603" s="28">
        <f t="shared" si="144"/>
        <v>0</v>
      </c>
      <c r="S603" s="28">
        <f t="shared" si="145"/>
        <v>0</v>
      </c>
      <c r="T603" s="28">
        <f t="shared" si="153"/>
        <v>-15506.890000000334</v>
      </c>
      <c r="U603" s="20" t="str">
        <f t="shared" si="151"/>
        <v>Close Project</v>
      </c>
      <c r="V603" s="27">
        <f t="shared" si="160"/>
        <v>0</v>
      </c>
      <c r="W603" s="30"/>
      <c r="X603" s="30"/>
      <c r="Y603" s="28">
        <f t="shared" si="154"/>
        <v>0</v>
      </c>
      <c r="Z603" s="28">
        <f t="shared" si="159"/>
        <v>0</v>
      </c>
      <c r="AA603" s="28">
        <f t="shared" si="155"/>
        <v>-15506.890000000334</v>
      </c>
      <c r="AB603" s="21" t="str">
        <f t="shared" si="157"/>
        <v>Close Project</v>
      </c>
    </row>
    <row r="604" spans="1:28" hidden="1" x14ac:dyDescent="0.2">
      <c r="A604" s="14">
        <f t="shared" si="152"/>
        <v>2020</v>
      </c>
      <c r="B604" t="s">
        <v>5730</v>
      </c>
      <c r="C604" t="s">
        <v>331</v>
      </c>
      <c r="D604" t="s">
        <v>811</v>
      </c>
      <c r="E604" t="s">
        <v>11</v>
      </c>
      <c r="F604" t="s">
        <v>1185</v>
      </c>
      <c r="G604" s="106">
        <v>0</v>
      </c>
      <c r="H604" s="83">
        <v>0</v>
      </c>
      <c r="I604" s="83">
        <v>0</v>
      </c>
      <c r="J604" s="83">
        <v>0</v>
      </c>
      <c r="K604" s="83">
        <v>0</v>
      </c>
      <c r="L604" s="83">
        <v>0</v>
      </c>
      <c r="M604" s="83">
        <v>0</v>
      </c>
      <c r="N604" s="83">
        <v>0</v>
      </c>
      <c r="O604" s="151">
        <v>0</v>
      </c>
      <c r="P604" s="84">
        <v>0</v>
      </c>
      <c r="Q604" s="30">
        <f t="shared" si="156"/>
        <v>0</v>
      </c>
      <c r="R604" s="28">
        <f t="shared" si="144"/>
        <v>0</v>
      </c>
      <c r="S604" s="28">
        <f t="shared" si="145"/>
        <v>0</v>
      </c>
      <c r="T604" s="28">
        <f t="shared" si="153"/>
        <v>0</v>
      </c>
      <c r="U604" s="20" t="str">
        <f t="shared" si="151"/>
        <v>Close Project</v>
      </c>
      <c r="V604" s="27">
        <f t="shared" si="160"/>
        <v>0</v>
      </c>
      <c r="W604" s="30"/>
      <c r="X604" s="30"/>
      <c r="Y604" s="28">
        <f t="shared" si="154"/>
        <v>0</v>
      </c>
      <c r="Z604" s="28">
        <f t="shared" si="159"/>
        <v>0</v>
      </c>
      <c r="AA604" s="28">
        <f t="shared" si="155"/>
        <v>0</v>
      </c>
      <c r="AB604" s="21" t="str">
        <f t="shared" si="157"/>
        <v>Close Project</v>
      </c>
    </row>
    <row r="605" spans="1:28" hidden="1" x14ac:dyDescent="0.2">
      <c r="A605" s="14">
        <f t="shared" si="152"/>
        <v>2020</v>
      </c>
      <c r="B605" t="s">
        <v>4309</v>
      </c>
      <c r="C605" t="s">
        <v>21</v>
      </c>
      <c r="D605" t="s">
        <v>656</v>
      </c>
      <c r="E605" t="s">
        <v>11</v>
      </c>
      <c r="F605" t="s">
        <v>2627</v>
      </c>
      <c r="G605" s="106">
        <v>0</v>
      </c>
      <c r="H605" s="83">
        <v>0</v>
      </c>
      <c r="I605" s="83">
        <v>0</v>
      </c>
      <c r="J605" s="83">
        <v>0</v>
      </c>
      <c r="K605" s="83">
        <v>0</v>
      </c>
      <c r="L605" s="83">
        <v>0</v>
      </c>
      <c r="M605" s="83">
        <v>0</v>
      </c>
      <c r="N605" s="83">
        <v>0</v>
      </c>
      <c r="O605" s="83">
        <v>0</v>
      </c>
      <c r="P605" s="84" t="s">
        <v>1257</v>
      </c>
      <c r="Q605" s="30">
        <f t="shared" si="156"/>
        <v>0</v>
      </c>
      <c r="R605" s="28">
        <f t="shared" si="144"/>
        <v>0</v>
      </c>
      <c r="S605" s="28">
        <f t="shared" si="145"/>
        <v>0</v>
      </c>
      <c r="T605" s="28" t="str">
        <f t="shared" si="153"/>
        <v/>
      </c>
      <c r="U605" s="20" t="str">
        <f t="shared" si="151"/>
        <v>Keep Active</v>
      </c>
      <c r="V605" s="27">
        <f t="shared" si="160"/>
        <v>0</v>
      </c>
      <c r="W605" s="30"/>
      <c r="X605" s="30"/>
      <c r="Y605" s="28">
        <f t="shared" si="154"/>
        <v>0</v>
      </c>
      <c r="Z605" s="28">
        <f t="shared" si="159"/>
        <v>0</v>
      </c>
      <c r="AA605" s="28" t="str">
        <f t="shared" si="155"/>
        <v/>
      </c>
      <c r="AB605" s="21" t="str">
        <f t="shared" si="157"/>
        <v>Keep Active</v>
      </c>
    </row>
    <row r="606" spans="1:28" hidden="1" x14ac:dyDescent="0.2">
      <c r="A606" s="14">
        <f t="shared" si="152"/>
        <v>2020</v>
      </c>
      <c r="B606" t="s">
        <v>3494</v>
      </c>
      <c r="C606" t="s">
        <v>3337</v>
      </c>
      <c r="D606" t="s">
        <v>3338</v>
      </c>
      <c r="E606" t="s">
        <v>11</v>
      </c>
      <c r="F606" t="s">
        <v>6222</v>
      </c>
      <c r="G606" s="106">
        <v>0</v>
      </c>
      <c r="H606" s="83">
        <v>0</v>
      </c>
      <c r="I606" s="83">
        <v>0</v>
      </c>
      <c r="J606" s="83">
        <v>0</v>
      </c>
      <c r="K606" s="83">
        <v>0</v>
      </c>
      <c r="L606" s="83">
        <v>0</v>
      </c>
      <c r="M606" s="83">
        <v>0</v>
      </c>
      <c r="N606" s="83">
        <v>0</v>
      </c>
      <c r="O606" s="151">
        <v>0</v>
      </c>
      <c r="P606" s="84">
        <v>-200000</v>
      </c>
      <c r="Q606" s="30">
        <f t="shared" si="156"/>
        <v>0</v>
      </c>
      <c r="R606" s="28">
        <f t="shared" si="144"/>
        <v>0</v>
      </c>
      <c r="S606" s="28">
        <f t="shared" si="145"/>
        <v>0</v>
      </c>
      <c r="T606" s="28">
        <f t="shared" si="153"/>
        <v>-200000</v>
      </c>
      <c r="U606" s="20" t="str">
        <f t="shared" si="151"/>
        <v>Closed</v>
      </c>
      <c r="V606" s="27">
        <f t="shared" si="160"/>
        <v>0</v>
      </c>
      <c r="W606" s="30"/>
      <c r="X606" s="30"/>
      <c r="Y606" s="28">
        <f t="shared" si="154"/>
        <v>0</v>
      </c>
      <c r="Z606" s="28">
        <f>IFERROR(H606-SUM(V606:X606)-Y606,0)</f>
        <v>0</v>
      </c>
      <c r="AA606" s="28">
        <f t="shared" si="155"/>
        <v>-200000</v>
      </c>
      <c r="AB606" s="21" t="str">
        <f t="shared" si="157"/>
        <v>Closed</v>
      </c>
    </row>
    <row r="607" spans="1:28" hidden="1" x14ac:dyDescent="0.2">
      <c r="A607" s="14">
        <f t="shared" si="152"/>
        <v>2020</v>
      </c>
      <c r="B607" t="s">
        <v>4398</v>
      </c>
      <c r="C607" t="s">
        <v>380</v>
      </c>
      <c r="D607" t="s">
        <v>662</v>
      </c>
      <c r="E607" t="s">
        <v>11</v>
      </c>
      <c r="F607" t="s">
        <v>2627</v>
      </c>
      <c r="G607" s="106">
        <v>0</v>
      </c>
      <c r="H607" s="83">
        <v>0</v>
      </c>
      <c r="I607" s="83"/>
      <c r="J607" s="83"/>
      <c r="K607" s="83"/>
      <c r="L607" s="83"/>
      <c r="M607" s="83"/>
      <c r="N607" s="83"/>
      <c r="O607" s="83">
        <v>0</v>
      </c>
      <c r="P607" s="84" t="s">
        <v>1257</v>
      </c>
      <c r="Q607" s="30">
        <f t="shared" si="156"/>
        <v>0</v>
      </c>
      <c r="R607" s="28">
        <f t="shared" ref="R607:R670" si="161">SUM(L607:N607)</f>
        <v>0</v>
      </c>
      <c r="S607" s="28">
        <f t="shared" si="145"/>
        <v>0</v>
      </c>
      <c r="T607" s="28" t="str">
        <f t="shared" si="153"/>
        <v/>
      </c>
      <c r="U607" s="20" t="str">
        <f t="shared" si="151"/>
        <v>Keep Active</v>
      </c>
      <c r="V607" s="27">
        <f t="shared" si="160"/>
        <v>0</v>
      </c>
      <c r="W607" s="30"/>
      <c r="X607" s="30"/>
      <c r="Y607" s="28">
        <f t="shared" si="154"/>
        <v>0</v>
      </c>
      <c r="Z607" s="28">
        <f>IFERROR(G607-SUM(V607:X607)-Y607,0)</f>
        <v>0</v>
      </c>
      <c r="AA607" s="28" t="str">
        <f t="shared" si="155"/>
        <v/>
      </c>
      <c r="AB607" s="21" t="str">
        <f t="shared" si="157"/>
        <v>Keep Active</v>
      </c>
    </row>
    <row r="608" spans="1:28" hidden="1" x14ac:dyDescent="0.2">
      <c r="A608" s="14">
        <f t="shared" si="152"/>
        <v>2020</v>
      </c>
      <c r="B608" t="s">
        <v>2630</v>
      </c>
      <c r="C608" t="s">
        <v>48</v>
      </c>
      <c r="D608" t="s">
        <v>663</v>
      </c>
      <c r="E608" t="s">
        <v>11</v>
      </c>
      <c r="F608" t="s">
        <v>2627</v>
      </c>
      <c r="G608" s="106">
        <v>0</v>
      </c>
      <c r="H608" s="83">
        <v>0</v>
      </c>
      <c r="I608" s="83"/>
      <c r="J608" s="83"/>
      <c r="K608" s="83"/>
      <c r="L608" s="83"/>
      <c r="M608" s="83"/>
      <c r="N608" s="83"/>
      <c r="O608" s="83">
        <v>0</v>
      </c>
      <c r="P608" s="84" t="s">
        <v>1257</v>
      </c>
      <c r="Q608" s="30">
        <f t="shared" si="156"/>
        <v>0</v>
      </c>
      <c r="R608" s="28">
        <f t="shared" si="161"/>
        <v>0</v>
      </c>
      <c r="S608" s="28">
        <f t="shared" si="145"/>
        <v>0</v>
      </c>
      <c r="T608" s="28" t="str">
        <f t="shared" si="153"/>
        <v/>
      </c>
      <c r="U608" s="20" t="str">
        <f t="shared" si="151"/>
        <v>Keep Active</v>
      </c>
      <c r="V608" s="27">
        <f t="shared" si="160"/>
        <v>0</v>
      </c>
      <c r="W608" s="30"/>
      <c r="X608" s="30"/>
      <c r="Y608" s="28">
        <f t="shared" si="154"/>
        <v>0</v>
      </c>
      <c r="Z608" s="28">
        <f>IFERROR(G608-SUM(V608:X608)-Y608,0)</f>
        <v>0</v>
      </c>
      <c r="AA608" s="28" t="str">
        <f t="shared" si="155"/>
        <v/>
      </c>
      <c r="AB608" s="21" t="str">
        <f t="shared" si="157"/>
        <v>Keep Active</v>
      </c>
    </row>
    <row r="609" spans="1:28" hidden="1" x14ac:dyDescent="0.2">
      <c r="A609" s="14">
        <f t="shared" si="152"/>
        <v>2020</v>
      </c>
      <c r="B609" t="s">
        <v>2639</v>
      </c>
      <c r="C609" t="s">
        <v>24</v>
      </c>
      <c r="D609" t="s">
        <v>665</v>
      </c>
      <c r="E609" t="s">
        <v>11</v>
      </c>
      <c r="F609" t="s">
        <v>1185</v>
      </c>
      <c r="G609" s="106">
        <v>0</v>
      </c>
      <c r="H609" s="83">
        <v>0</v>
      </c>
      <c r="I609" s="83"/>
      <c r="J609" s="83"/>
      <c r="K609" s="83"/>
      <c r="L609" s="83"/>
      <c r="M609" s="83"/>
      <c r="N609" s="83"/>
      <c r="O609" s="83">
        <v>0</v>
      </c>
      <c r="P609" s="84"/>
      <c r="Q609" s="30">
        <f t="shared" si="156"/>
        <v>0</v>
      </c>
      <c r="R609" s="28">
        <f t="shared" si="161"/>
        <v>0</v>
      </c>
      <c r="S609" s="28">
        <f t="shared" si="145"/>
        <v>0</v>
      </c>
      <c r="T609" s="28">
        <f t="shared" si="153"/>
        <v>0</v>
      </c>
      <c r="U609" s="20" t="str">
        <f t="shared" si="151"/>
        <v>Close Project</v>
      </c>
      <c r="V609" s="27">
        <f t="shared" si="160"/>
        <v>0</v>
      </c>
      <c r="W609" s="30"/>
      <c r="X609" s="30"/>
      <c r="Y609" s="28">
        <f t="shared" si="154"/>
        <v>0</v>
      </c>
      <c r="Z609" s="28">
        <f>IFERROR(G609-SUM(V609:X609)-Y609,0)</f>
        <v>0</v>
      </c>
      <c r="AA609" s="28">
        <f t="shared" si="155"/>
        <v>0</v>
      </c>
      <c r="AB609" s="21" t="str">
        <f t="shared" si="157"/>
        <v>Close Project</v>
      </c>
    </row>
    <row r="610" spans="1:28" hidden="1" x14ac:dyDescent="0.2">
      <c r="A610" s="14">
        <f t="shared" si="152"/>
        <v>2020</v>
      </c>
      <c r="B610" t="s">
        <v>3714</v>
      </c>
      <c r="C610" t="s">
        <v>26</v>
      </c>
      <c r="D610" t="s">
        <v>667</v>
      </c>
      <c r="E610" t="s">
        <v>11</v>
      </c>
      <c r="F610" t="s">
        <v>2627</v>
      </c>
      <c r="G610" s="106">
        <v>0</v>
      </c>
      <c r="H610" s="83">
        <v>0</v>
      </c>
      <c r="I610" s="83"/>
      <c r="J610" s="83"/>
      <c r="K610" s="83"/>
      <c r="L610" s="83"/>
      <c r="M610" s="83"/>
      <c r="N610" s="83"/>
      <c r="O610" s="83">
        <v>0</v>
      </c>
      <c r="P610" s="84" t="s">
        <v>1257</v>
      </c>
      <c r="Q610" s="30">
        <f t="shared" si="156"/>
        <v>0</v>
      </c>
      <c r="R610" s="28">
        <f t="shared" si="161"/>
        <v>0</v>
      </c>
      <c r="S610" s="28">
        <f t="shared" si="145"/>
        <v>0</v>
      </c>
      <c r="T610" s="28" t="str">
        <f t="shared" si="153"/>
        <v/>
      </c>
      <c r="U610" s="20" t="str">
        <f t="shared" si="151"/>
        <v>Keep Active</v>
      </c>
      <c r="V610" s="27">
        <f t="shared" si="160"/>
        <v>0</v>
      </c>
      <c r="W610" s="30"/>
      <c r="X610" s="30"/>
      <c r="Y610" s="28">
        <f t="shared" si="154"/>
        <v>0</v>
      </c>
      <c r="Z610" s="28">
        <f>IFERROR(H610-SUM(V610:X610)-Y610,0)</f>
        <v>0</v>
      </c>
      <c r="AA610" s="28" t="str">
        <f t="shared" si="155"/>
        <v/>
      </c>
      <c r="AB610" s="21" t="str">
        <f t="shared" si="157"/>
        <v>Keep Active</v>
      </c>
    </row>
    <row r="611" spans="1:28" hidden="1" x14ac:dyDescent="0.2">
      <c r="A611" s="14">
        <f t="shared" si="152"/>
        <v>2020</v>
      </c>
      <c r="B611" t="s">
        <v>5616</v>
      </c>
      <c r="C611" t="s">
        <v>15</v>
      </c>
      <c r="D611" t="s">
        <v>669</v>
      </c>
      <c r="E611" t="s">
        <v>11</v>
      </c>
      <c r="F611" t="s">
        <v>2627</v>
      </c>
      <c r="G611" s="106">
        <v>0</v>
      </c>
      <c r="H611" s="83">
        <v>0</v>
      </c>
      <c r="I611" s="83"/>
      <c r="J611" s="83"/>
      <c r="K611" s="83"/>
      <c r="L611" s="83"/>
      <c r="M611" s="83"/>
      <c r="N611" s="83"/>
      <c r="O611" s="83">
        <v>0</v>
      </c>
      <c r="P611" s="84" t="s">
        <v>1257</v>
      </c>
      <c r="Q611" s="30">
        <f t="shared" si="156"/>
        <v>0</v>
      </c>
      <c r="R611" s="28">
        <f t="shared" si="161"/>
        <v>0</v>
      </c>
      <c r="S611" s="28">
        <f t="shared" ref="S611:S674" si="162">IFERROR(G611-Q611-R611,0)</f>
        <v>0</v>
      </c>
      <c r="T611" s="28" t="str">
        <f t="shared" si="153"/>
        <v/>
      </c>
      <c r="U611" s="20" t="str">
        <f t="shared" si="151"/>
        <v>Keep Active</v>
      </c>
      <c r="V611" s="27">
        <f t="shared" si="160"/>
        <v>0</v>
      </c>
      <c r="W611" s="30"/>
      <c r="X611" s="30"/>
      <c r="Y611" s="28">
        <f t="shared" si="154"/>
        <v>0</v>
      </c>
      <c r="Z611" s="28">
        <f t="shared" ref="Z611:Z616" si="163">IFERROR(G611-SUM(V611:X611)-Y611,0)</f>
        <v>0</v>
      </c>
      <c r="AA611" s="28" t="str">
        <f t="shared" si="155"/>
        <v/>
      </c>
      <c r="AB611" s="21" t="str">
        <f t="shared" si="157"/>
        <v>Keep Active</v>
      </c>
    </row>
    <row r="612" spans="1:28" hidden="1" x14ac:dyDescent="0.2">
      <c r="A612" s="14">
        <f t="shared" si="152"/>
        <v>2020</v>
      </c>
      <c r="B612" t="s">
        <v>5603</v>
      </c>
      <c r="C612" t="s">
        <v>29</v>
      </c>
      <c r="D612" t="s">
        <v>671</v>
      </c>
      <c r="E612" t="s">
        <v>11</v>
      </c>
      <c r="F612" t="s">
        <v>1185</v>
      </c>
      <c r="G612" s="106">
        <v>0</v>
      </c>
      <c r="H612" s="83">
        <v>0</v>
      </c>
      <c r="I612" s="83"/>
      <c r="J612" s="83"/>
      <c r="K612" s="83"/>
      <c r="L612" s="83"/>
      <c r="M612" s="83"/>
      <c r="N612" s="83"/>
      <c r="O612" s="83">
        <v>0</v>
      </c>
      <c r="P612" s="84">
        <v>-339</v>
      </c>
      <c r="Q612" s="30">
        <f t="shared" si="156"/>
        <v>0</v>
      </c>
      <c r="R612" s="28">
        <f t="shared" si="161"/>
        <v>0</v>
      </c>
      <c r="S612" s="28">
        <f t="shared" si="162"/>
        <v>0</v>
      </c>
      <c r="T612" s="28">
        <f t="shared" si="153"/>
        <v>-339</v>
      </c>
      <c r="U612" s="20" t="str">
        <f t="shared" si="151"/>
        <v>Close Project</v>
      </c>
      <c r="V612" s="27">
        <f t="shared" si="160"/>
        <v>0</v>
      </c>
      <c r="W612" s="30"/>
      <c r="X612" s="30"/>
      <c r="Y612" s="28">
        <f t="shared" si="154"/>
        <v>0</v>
      </c>
      <c r="Z612" s="28">
        <f t="shared" si="163"/>
        <v>0</v>
      </c>
      <c r="AA612" s="28">
        <f t="shared" si="155"/>
        <v>-339</v>
      </c>
      <c r="AB612" s="21" t="str">
        <f t="shared" si="157"/>
        <v>Close Project</v>
      </c>
    </row>
    <row r="613" spans="1:28" hidden="1" x14ac:dyDescent="0.2">
      <c r="A613" s="14">
        <f t="shared" si="152"/>
        <v>2020</v>
      </c>
      <c r="B613" t="s">
        <v>4797</v>
      </c>
      <c r="C613" t="s">
        <v>31</v>
      </c>
      <c r="D613" t="s">
        <v>674</v>
      </c>
      <c r="E613" t="s">
        <v>11</v>
      </c>
      <c r="F613" t="s">
        <v>2627</v>
      </c>
      <c r="G613" s="106">
        <v>0</v>
      </c>
      <c r="H613" s="83">
        <v>-47569.68</v>
      </c>
      <c r="I613" s="83">
        <v>-23784.84</v>
      </c>
      <c r="J613" s="83">
        <v>-23784.84</v>
      </c>
      <c r="K613" s="83"/>
      <c r="L613" s="83"/>
      <c r="M613" s="83"/>
      <c r="N613" s="83"/>
      <c r="O613" s="151">
        <v>0</v>
      </c>
      <c r="P613" s="84" t="s">
        <v>1257</v>
      </c>
      <c r="Q613" s="98">
        <v>0</v>
      </c>
      <c r="R613" s="28">
        <f t="shared" si="161"/>
        <v>0</v>
      </c>
      <c r="S613" s="28">
        <f t="shared" si="162"/>
        <v>0</v>
      </c>
      <c r="T613" s="28" t="str">
        <f t="shared" si="153"/>
        <v/>
      </c>
      <c r="U613" s="20" t="str">
        <f t="shared" si="151"/>
        <v>Keep Active</v>
      </c>
      <c r="V613" s="27">
        <f t="shared" si="160"/>
        <v>0</v>
      </c>
      <c r="W613" s="30"/>
      <c r="X613" s="30"/>
      <c r="Y613" s="28">
        <f t="shared" si="154"/>
        <v>0</v>
      </c>
      <c r="Z613" s="28">
        <f t="shared" si="163"/>
        <v>0</v>
      </c>
      <c r="AA613" s="28" t="str">
        <f t="shared" si="155"/>
        <v/>
      </c>
      <c r="AB613" s="21" t="str">
        <f t="shared" si="157"/>
        <v>Keep Active</v>
      </c>
    </row>
    <row r="614" spans="1:28" hidden="1" x14ac:dyDescent="0.2">
      <c r="A614" s="14">
        <f t="shared" si="152"/>
        <v>2020</v>
      </c>
      <c r="B614" t="s">
        <v>2726</v>
      </c>
      <c r="C614" t="s">
        <v>31</v>
      </c>
      <c r="D614" t="s">
        <v>674</v>
      </c>
      <c r="E614" t="s">
        <v>11</v>
      </c>
      <c r="F614" t="s">
        <v>2627</v>
      </c>
      <c r="G614" s="106">
        <v>0</v>
      </c>
      <c r="H614" s="83">
        <v>0</v>
      </c>
      <c r="I614" s="83"/>
      <c r="J614" s="83"/>
      <c r="K614" s="83"/>
      <c r="L614" s="83"/>
      <c r="M614" s="83"/>
      <c r="N614" s="83"/>
      <c r="O614" s="83">
        <v>0</v>
      </c>
      <c r="P614" s="84" t="s">
        <v>1257</v>
      </c>
      <c r="Q614" s="30">
        <f t="shared" ref="Q614:Q645" si="164">SUM(I614:K614)</f>
        <v>0</v>
      </c>
      <c r="R614" s="28">
        <f t="shared" si="161"/>
        <v>0</v>
      </c>
      <c r="S614" s="28">
        <f t="shared" si="162"/>
        <v>0</v>
      </c>
      <c r="T614" s="28" t="str">
        <f t="shared" si="153"/>
        <v/>
      </c>
      <c r="U614" s="20" t="str">
        <f t="shared" si="151"/>
        <v>Keep Active</v>
      </c>
      <c r="V614" s="27">
        <f t="shared" si="160"/>
        <v>0</v>
      </c>
      <c r="W614" s="30"/>
      <c r="X614" s="30"/>
      <c r="Y614" s="28">
        <f t="shared" si="154"/>
        <v>0</v>
      </c>
      <c r="Z614" s="28">
        <f t="shared" si="163"/>
        <v>0</v>
      </c>
      <c r="AA614" s="28" t="str">
        <f t="shared" si="155"/>
        <v/>
      </c>
      <c r="AB614" s="21" t="str">
        <f t="shared" si="157"/>
        <v>Keep Active</v>
      </c>
    </row>
    <row r="615" spans="1:28" hidden="1" x14ac:dyDescent="0.2">
      <c r="A615" s="14">
        <f t="shared" si="152"/>
        <v>2020</v>
      </c>
      <c r="B615" t="s">
        <v>4726</v>
      </c>
      <c r="C615" t="s">
        <v>32</v>
      </c>
      <c r="D615" t="s">
        <v>675</v>
      </c>
      <c r="E615" t="s">
        <v>11</v>
      </c>
      <c r="F615" t="s">
        <v>1185</v>
      </c>
      <c r="G615" s="106">
        <v>0</v>
      </c>
      <c r="H615" s="83">
        <v>0</v>
      </c>
      <c r="I615" s="83"/>
      <c r="J615" s="83"/>
      <c r="K615" s="83"/>
      <c r="L615" s="83"/>
      <c r="M615" s="83"/>
      <c r="N615" s="83"/>
      <c r="O615" s="83">
        <v>0</v>
      </c>
      <c r="P615" s="84">
        <v>-5087.08</v>
      </c>
      <c r="Q615" s="30">
        <f t="shared" si="164"/>
        <v>0</v>
      </c>
      <c r="R615" s="28">
        <f t="shared" si="161"/>
        <v>0</v>
      </c>
      <c r="S615" s="28">
        <f t="shared" si="162"/>
        <v>0</v>
      </c>
      <c r="T615" s="28">
        <f t="shared" si="153"/>
        <v>-5087.08</v>
      </c>
      <c r="U615" s="20" t="str">
        <f t="shared" si="151"/>
        <v>Close Project</v>
      </c>
      <c r="V615" s="27">
        <f t="shared" si="160"/>
        <v>0</v>
      </c>
      <c r="W615" s="30"/>
      <c r="X615" s="30"/>
      <c r="Y615" s="28">
        <f t="shared" si="154"/>
        <v>0</v>
      </c>
      <c r="Z615" s="28">
        <f t="shared" si="163"/>
        <v>0</v>
      </c>
      <c r="AA615" s="28">
        <f t="shared" si="155"/>
        <v>-5087.08</v>
      </c>
      <c r="AB615" s="21" t="str">
        <f t="shared" si="157"/>
        <v>Close Project</v>
      </c>
    </row>
    <row r="616" spans="1:28" hidden="1" x14ac:dyDescent="0.2">
      <c r="A616" s="14">
        <f t="shared" si="152"/>
        <v>2020</v>
      </c>
      <c r="B616" t="s">
        <v>2736</v>
      </c>
      <c r="C616" t="s">
        <v>32</v>
      </c>
      <c r="D616" t="s">
        <v>675</v>
      </c>
      <c r="E616" t="s">
        <v>11</v>
      </c>
      <c r="F616" t="s">
        <v>1185</v>
      </c>
      <c r="G616" s="106">
        <v>0</v>
      </c>
      <c r="H616" s="83">
        <v>0</v>
      </c>
      <c r="I616" s="83"/>
      <c r="J616" s="83"/>
      <c r="K616" s="83"/>
      <c r="L616" s="83"/>
      <c r="M616" s="83"/>
      <c r="N616" s="83"/>
      <c r="O616" s="83">
        <v>0</v>
      </c>
      <c r="P616" s="84">
        <v>-224921.78999999992</v>
      </c>
      <c r="Q616" s="30">
        <f t="shared" si="164"/>
        <v>0</v>
      </c>
      <c r="R616" s="28">
        <f t="shared" si="161"/>
        <v>0</v>
      </c>
      <c r="S616" s="28">
        <f t="shared" si="162"/>
        <v>0</v>
      </c>
      <c r="T616" s="28">
        <f t="shared" si="153"/>
        <v>-224921.78999999992</v>
      </c>
      <c r="U616" s="20" t="str">
        <f t="shared" si="151"/>
        <v>Close Project</v>
      </c>
      <c r="V616" s="27">
        <f t="shared" si="160"/>
        <v>0</v>
      </c>
      <c r="W616" s="30"/>
      <c r="X616" s="30"/>
      <c r="Y616" s="28">
        <f t="shared" si="154"/>
        <v>0</v>
      </c>
      <c r="Z616" s="28">
        <f t="shared" si="163"/>
        <v>0</v>
      </c>
      <c r="AA616" s="28">
        <f t="shared" si="155"/>
        <v>-224921.78999999992</v>
      </c>
      <c r="AB616" s="21" t="str">
        <f t="shared" si="157"/>
        <v>Close Project</v>
      </c>
    </row>
    <row r="617" spans="1:28" hidden="1" x14ac:dyDescent="0.2">
      <c r="A617" s="14">
        <f t="shared" si="152"/>
        <v>2020</v>
      </c>
      <c r="B617" t="s">
        <v>2742</v>
      </c>
      <c r="C617" t="s">
        <v>33</v>
      </c>
      <c r="D617" t="s">
        <v>676</v>
      </c>
      <c r="E617" t="s">
        <v>11</v>
      </c>
      <c r="F617" t="s">
        <v>2627</v>
      </c>
      <c r="G617" s="106">
        <v>0</v>
      </c>
      <c r="H617" s="83">
        <v>0</v>
      </c>
      <c r="I617" s="83"/>
      <c r="J617" s="83"/>
      <c r="K617" s="83"/>
      <c r="L617" s="83"/>
      <c r="M617" s="83"/>
      <c r="N617" s="83"/>
      <c r="O617" s="83">
        <v>0</v>
      </c>
      <c r="P617" s="84" t="s">
        <v>1257</v>
      </c>
      <c r="Q617" s="30">
        <f t="shared" si="164"/>
        <v>0</v>
      </c>
      <c r="R617" s="28">
        <f t="shared" si="161"/>
        <v>0</v>
      </c>
      <c r="S617" s="28">
        <f t="shared" si="162"/>
        <v>0</v>
      </c>
      <c r="T617" s="28" t="str">
        <f t="shared" si="153"/>
        <v/>
      </c>
      <c r="U617" s="20" t="str">
        <f t="shared" si="151"/>
        <v>Keep Active</v>
      </c>
      <c r="V617" s="27">
        <f t="shared" si="160"/>
        <v>0</v>
      </c>
      <c r="W617" s="30"/>
      <c r="X617" s="30"/>
      <c r="Y617" s="28">
        <f t="shared" si="154"/>
        <v>0</v>
      </c>
      <c r="Z617" s="28">
        <f>IFERROR(H617-SUM(V617:X617)-Y617,0)</f>
        <v>0</v>
      </c>
      <c r="AA617" s="28" t="str">
        <f t="shared" si="155"/>
        <v/>
      </c>
      <c r="AB617" s="21" t="str">
        <f t="shared" si="157"/>
        <v>Keep Active</v>
      </c>
    </row>
    <row r="618" spans="1:28" hidden="1" x14ac:dyDescent="0.2">
      <c r="A618" s="14">
        <f t="shared" si="152"/>
        <v>2020</v>
      </c>
      <c r="B618" t="s">
        <v>3710</v>
      </c>
      <c r="C618" t="s">
        <v>33</v>
      </c>
      <c r="D618" t="s">
        <v>676</v>
      </c>
      <c r="E618" t="s">
        <v>11</v>
      </c>
      <c r="F618" t="s">
        <v>1185</v>
      </c>
      <c r="G618" s="106">
        <v>0</v>
      </c>
      <c r="H618" s="83">
        <v>0</v>
      </c>
      <c r="I618" s="83"/>
      <c r="J618" s="83"/>
      <c r="K618" s="83"/>
      <c r="L618" s="83"/>
      <c r="M618" s="83"/>
      <c r="N618" s="83"/>
      <c r="O618" s="83">
        <v>0</v>
      </c>
      <c r="P618" s="84">
        <v>-5879.9100000000035</v>
      </c>
      <c r="Q618" s="30">
        <f t="shared" si="164"/>
        <v>0</v>
      </c>
      <c r="R618" s="28">
        <f t="shared" si="161"/>
        <v>0</v>
      </c>
      <c r="S618" s="28">
        <f t="shared" si="162"/>
        <v>0</v>
      </c>
      <c r="T618" s="28">
        <f t="shared" si="153"/>
        <v>-5879.9100000000035</v>
      </c>
      <c r="U618" s="20" t="str">
        <f t="shared" si="151"/>
        <v>Close Project</v>
      </c>
      <c r="V618" s="27">
        <f t="shared" si="160"/>
        <v>0</v>
      </c>
      <c r="W618" s="30"/>
      <c r="X618" s="30"/>
      <c r="Y618" s="28">
        <f t="shared" si="154"/>
        <v>0</v>
      </c>
      <c r="Z618" s="28">
        <f>IFERROR(H618-SUM(V618:X618)-Y618,0)</f>
        <v>0</v>
      </c>
      <c r="AA618" s="28">
        <f t="shared" si="155"/>
        <v>-5879.9100000000035</v>
      </c>
      <c r="AB618" s="21" t="str">
        <f t="shared" si="157"/>
        <v>Close Project</v>
      </c>
    </row>
    <row r="619" spans="1:28" hidden="1" x14ac:dyDescent="0.2">
      <c r="A619" s="14">
        <f t="shared" si="152"/>
        <v>2020</v>
      </c>
      <c r="B619" t="s">
        <v>2756</v>
      </c>
      <c r="C619" t="s">
        <v>51</v>
      </c>
      <c r="D619" t="s">
        <v>559</v>
      </c>
      <c r="E619" t="s">
        <v>11</v>
      </c>
      <c r="F619" t="s">
        <v>2627</v>
      </c>
      <c r="G619" s="106">
        <v>0</v>
      </c>
      <c r="H619" s="83">
        <v>0</v>
      </c>
      <c r="I619" s="83"/>
      <c r="J619" s="83"/>
      <c r="K619" s="83"/>
      <c r="L619" s="83"/>
      <c r="M619" s="83"/>
      <c r="N619" s="83"/>
      <c r="O619" s="83">
        <v>0</v>
      </c>
      <c r="P619" s="84" t="s">
        <v>1257</v>
      </c>
      <c r="Q619" s="30">
        <f t="shared" si="164"/>
        <v>0</v>
      </c>
      <c r="R619" s="28">
        <f t="shared" si="161"/>
        <v>0</v>
      </c>
      <c r="S619" s="28">
        <f t="shared" si="162"/>
        <v>0</v>
      </c>
      <c r="T619" s="28" t="str">
        <f t="shared" si="153"/>
        <v/>
      </c>
      <c r="U619" s="20" t="str">
        <f t="shared" si="151"/>
        <v>Keep Active</v>
      </c>
      <c r="V619" s="27">
        <f t="shared" si="160"/>
        <v>0</v>
      </c>
      <c r="W619" s="30"/>
      <c r="X619" s="30"/>
      <c r="Y619" s="28">
        <f t="shared" si="154"/>
        <v>0</v>
      </c>
      <c r="Z619" s="28">
        <f>IFERROR(G619-SUM(V619:X619)-Y619,0)</f>
        <v>0</v>
      </c>
      <c r="AA619" s="28" t="str">
        <f t="shared" si="155"/>
        <v/>
      </c>
      <c r="AB619" s="21" t="str">
        <f t="shared" si="157"/>
        <v>Keep Active</v>
      </c>
    </row>
    <row r="620" spans="1:28" hidden="1" x14ac:dyDescent="0.2">
      <c r="A620" s="14">
        <f t="shared" si="152"/>
        <v>2020</v>
      </c>
      <c r="B620" t="s">
        <v>5465</v>
      </c>
      <c r="C620" t="s">
        <v>51</v>
      </c>
      <c r="D620" t="s">
        <v>559</v>
      </c>
      <c r="E620" t="s">
        <v>11</v>
      </c>
      <c r="F620" t="s">
        <v>1185</v>
      </c>
      <c r="G620" s="106">
        <v>0</v>
      </c>
      <c r="H620" s="83">
        <v>0</v>
      </c>
      <c r="I620" s="83"/>
      <c r="J620" s="83"/>
      <c r="K620" s="83"/>
      <c r="L620" s="83"/>
      <c r="M620" s="83"/>
      <c r="N620" s="83"/>
      <c r="O620" s="83">
        <v>0</v>
      </c>
      <c r="P620" s="84"/>
      <c r="Q620" s="30">
        <f t="shared" si="164"/>
        <v>0</v>
      </c>
      <c r="R620" s="28">
        <f t="shared" si="161"/>
        <v>0</v>
      </c>
      <c r="S620" s="28">
        <f t="shared" si="162"/>
        <v>0</v>
      </c>
      <c r="T620" s="28">
        <f t="shared" si="153"/>
        <v>0</v>
      </c>
      <c r="U620" s="20" t="str">
        <f t="shared" si="151"/>
        <v>Close Project</v>
      </c>
      <c r="V620" s="27">
        <f t="shared" si="160"/>
        <v>0</v>
      </c>
      <c r="W620" s="30"/>
      <c r="X620" s="30"/>
      <c r="Y620" s="28">
        <f t="shared" si="154"/>
        <v>0</v>
      </c>
      <c r="Z620" s="28">
        <f>IFERROR(G620-SUM(V620:X620)-Y620,0)</f>
        <v>0</v>
      </c>
      <c r="AA620" s="28">
        <f t="shared" si="155"/>
        <v>0</v>
      </c>
      <c r="AB620" s="21" t="str">
        <f t="shared" si="157"/>
        <v>Close Project</v>
      </c>
    </row>
    <row r="621" spans="1:28" hidden="1" x14ac:dyDescent="0.2">
      <c r="A621" s="14">
        <f t="shared" si="152"/>
        <v>2020</v>
      </c>
      <c r="B621" t="s">
        <v>2763</v>
      </c>
      <c r="C621" t="s">
        <v>52</v>
      </c>
      <c r="D621" t="s">
        <v>678</v>
      </c>
      <c r="E621" t="s">
        <v>11</v>
      </c>
      <c r="F621" t="s">
        <v>1185</v>
      </c>
      <c r="G621" s="106">
        <v>0</v>
      </c>
      <c r="H621" s="83">
        <v>0</v>
      </c>
      <c r="I621" s="83"/>
      <c r="J621" s="83"/>
      <c r="K621" s="83"/>
      <c r="L621" s="83"/>
      <c r="M621" s="83"/>
      <c r="N621" s="83"/>
      <c r="O621" s="83">
        <v>0</v>
      </c>
      <c r="P621" s="84">
        <v>0</v>
      </c>
      <c r="Q621" s="30">
        <f t="shared" si="164"/>
        <v>0</v>
      </c>
      <c r="R621" s="28">
        <f t="shared" si="161"/>
        <v>0</v>
      </c>
      <c r="S621" s="28">
        <f t="shared" si="162"/>
        <v>0</v>
      </c>
      <c r="T621" s="28">
        <f t="shared" si="153"/>
        <v>0</v>
      </c>
      <c r="U621" s="20" t="str">
        <f t="shared" si="151"/>
        <v>Close Project</v>
      </c>
      <c r="V621" s="27">
        <f t="shared" si="160"/>
        <v>0</v>
      </c>
      <c r="W621" s="30"/>
      <c r="X621" s="30"/>
      <c r="Y621" s="28">
        <f t="shared" si="154"/>
        <v>0</v>
      </c>
      <c r="Z621" s="28">
        <f>IFERROR(H621-SUM(V621:X621)-Y621,0)</f>
        <v>0</v>
      </c>
      <c r="AA621" s="28">
        <f t="shared" si="155"/>
        <v>0</v>
      </c>
      <c r="AB621" s="21" t="str">
        <f t="shared" si="157"/>
        <v>Close Project</v>
      </c>
    </row>
    <row r="622" spans="1:28" hidden="1" x14ac:dyDescent="0.2">
      <c r="A622" s="14">
        <f t="shared" si="152"/>
        <v>2020</v>
      </c>
      <c r="B622" t="s">
        <v>3747</v>
      </c>
      <c r="C622" t="s">
        <v>52</v>
      </c>
      <c r="D622" t="s">
        <v>678</v>
      </c>
      <c r="E622" t="s">
        <v>11</v>
      </c>
      <c r="F622" t="s">
        <v>1185</v>
      </c>
      <c r="G622" s="106">
        <v>0</v>
      </c>
      <c r="H622" s="83">
        <v>0</v>
      </c>
      <c r="I622" s="83"/>
      <c r="J622" s="83"/>
      <c r="K622" s="83"/>
      <c r="L622" s="83"/>
      <c r="M622" s="83"/>
      <c r="N622" s="83"/>
      <c r="O622" s="83">
        <v>0</v>
      </c>
      <c r="P622" s="84">
        <v>0</v>
      </c>
      <c r="Q622" s="30">
        <f t="shared" si="164"/>
        <v>0</v>
      </c>
      <c r="R622" s="28">
        <f t="shared" si="161"/>
        <v>0</v>
      </c>
      <c r="S622" s="28">
        <f t="shared" si="162"/>
        <v>0</v>
      </c>
      <c r="T622" s="28">
        <f t="shared" si="153"/>
        <v>0</v>
      </c>
      <c r="U622" s="20" t="str">
        <f t="shared" si="151"/>
        <v>Close Project</v>
      </c>
      <c r="V622" s="27">
        <f t="shared" si="160"/>
        <v>0</v>
      </c>
      <c r="W622" s="30"/>
      <c r="X622" s="30"/>
      <c r="Y622" s="28">
        <f t="shared" si="154"/>
        <v>0</v>
      </c>
      <c r="Z622" s="28">
        <f>IFERROR(H622-SUM(V622:X622)-Y622,0)</f>
        <v>0</v>
      </c>
      <c r="AA622" s="28">
        <f t="shared" si="155"/>
        <v>0</v>
      </c>
      <c r="AB622" s="21" t="str">
        <f t="shared" si="157"/>
        <v>Close Project</v>
      </c>
    </row>
    <row r="623" spans="1:28" hidden="1" x14ac:dyDescent="0.2">
      <c r="A623" s="14">
        <f t="shared" si="152"/>
        <v>2020</v>
      </c>
      <c r="B623" t="s">
        <v>5015</v>
      </c>
      <c r="C623" t="s">
        <v>54</v>
      </c>
      <c r="D623" t="s">
        <v>680</v>
      </c>
      <c r="E623" t="s">
        <v>11</v>
      </c>
      <c r="F623" t="s">
        <v>2627</v>
      </c>
      <c r="G623" s="106">
        <v>0</v>
      </c>
      <c r="H623" s="83">
        <v>0</v>
      </c>
      <c r="I623" s="83"/>
      <c r="J623" s="83"/>
      <c r="K623" s="83"/>
      <c r="L623" s="83"/>
      <c r="M623" s="83"/>
      <c r="N623" s="83"/>
      <c r="O623" s="83">
        <v>0</v>
      </c>
      <c r="P623" s="84" t="s">
        <v>1257</v>
      </c>
      <c r="Q623" s="30">
        <f t="shared" si="164"/>
        <v>0</v>
      </c>
      <c r="R623" s="28">
        <f t="shared" si="161"/>
        <v>0</v>
      </c>
      <c r="S623" s="28">
        <f t="shared" si="162"/>
        <v>0</v>
      </c>
      <c r="T623" s="28" t="str">
        <f t="shared" si="153"/>
        <v/>
      </c>
      <c r="U623" s="20" t="str">
        <f t="shared" si="151"/>
        <v>Keep Active</v>
      </c>
      <c r="V623" s="27">
        <f t="shared" si="160"/>
        <v>0</v>
      </c>
      <c r="W623" s="30"/>
      <c r="X623" s="30"/>
      <c r="Y623" s="28">
        <f t="shared" si="154"/>
        <v>0</v>
      </c>
      <c r="Z623" s="28">
        <f t="shared" ref="Z623:Z629" si="165">IFERROR(G623-SUM(V623:X623)-Y623,0)</f>
        <v>0</v>
      </c>
      <c r="AA623" s="28" t="str">
        <f t="shared" si="155"/>
        <v/>
      </c>
      <c r="AB623" s="21" t="str">
        <f t="shared" si="157"/>
        <v>Keep Active</v>
      </c>
    </row>
    <row r="624" spans="1:28" hidden="1" x14ac:dyDescent="0.2">
      <c r="A624" s="14">
        <f t="shared" si="152"/>
        <v>2020</v>
      </c>
      <c r="B624" t="s">
        <v>4274</v>
      </c>
      <c r="C624" t="s">
        <v>57</v>
      </c>
      <c r="D624" t="s">
        <v>685</v>
      </c>
      <c r="E624" t="s">
        <v>11</v>
      </c>
      <c r="F624" t="s">
        <v>1185</v>
      </c>
      <c r="G624" s="106">
        <v>0</v>
      </c>
      <c r="H624" s="83">
        <v>0</v>
      </c>
      <c r="I624" s="83"/>
      <c r="J624" s="83"/>
      <c r="K624" s="83"/>
      <c r="L624" s="83"/>
      <c r="M624" s="83"/>
      <c r="N624" s="83"/>
      <c r="O624" s="83">
        <v>0</v>
      </c>
      <c r="P624" s="84">
        <v>-54144.09</v>
      </c>
      <c r="Q624" s="30">
        <f t="shared" si="164"/>
        <v>0</v>
      </c>
      <c r="R624" s="28">
        <f t="shared" si="161"/>
        <v>0</v>
      </c>
      <c r="S624" s="28">
        <f t="shared" si="162"/>
        <v>0</v>
      </c>
      <c r="T624" s="28">
        <f t="shared" si="153"/>
        <v>-54144.09</v>
      </c>
      <c r="U624" s="20" t="str">
        <f t="shared" si="151"/>
        <v>Close Project</v>
      </c>
      <c r="V624" s="27">
        <f t="shared" si="160"/>
        <v>0</v>
      </c>
      <c r="W624" s="30"/>
      <c r="X624" s="30"/>
      <c r="Y624" s="28">
        <f t="shared" si="154"/>
        <v>0</v>
      </c>
      <c r="Z624" s="28">
        <f t="shared" si="165"/>
        <v>0</v>
      </c>
      <c r="AA624" s="28">
        <f t="shared" si="155"/>
        <v>-54144.09</v>
      </c>
      <c r="AB624" s="21" t="str">
        <f t="shared" si="157"/>
        <v>Close Project</v>
      </c>
    </row>
    <row r="625" spans="1:28" hidden="1" x14ac:dyDescent="0.2">
      <c r="A625" s="14">
        <f t="shared" si="152"/>
        <v>2020</v>
      </c>
      <c r="B625" t="s">
        <v>2772</v>
      </c>
      <c r="C625" t="s">
        <v>39</v>
      </c>
      <c r="D625" t="s">
        <v>689</v>
      </c>
      <c r="E625" t="s">
        <v>11</v>
      </c>
      <c r="F625" t="s">
        <v>1185</v>
      </c>
      <c r="G625" s="106">
        <v>0</v>
      </c>
      <c r="H625" s="83">
        <v>0</v>
      </c>
      <c r="I625" s="83"/>
      <c r="J625" s="83"/>
      <c r="K625" s="83"/>
      <c r="L625" s="83"/>
      <c r="M625" s="83"/>
      <c r="N625" s="83"/>
      <c r="O625" s="83">
        <v>0</v>
      </c>
      <c r="P625" s="84">
        <v>-237490.89999999997</v>
      </c>
      <c r="Q625" s="30">
        <f t="shared" si="164"/>
        <v>0</v>
      </c>
      <c r="R625" s="28">
        <f t="shared" si="161"/>
        <v>0</v>
      </c>
      <c r="S625" s="28">
        <f t="shared" si="162"/>
        <v>0</v>
      </c>
      <c r="T625" s="28">
        <f t="shared" si="153"/>
        <v>-237490.89999999997</v>
      </c>
      <c r="U625" s="20" t="str">
        <f t="shared" si="151"/>
        <v>Close Project</v>
      </c>
      <c r="V625" s="27">
        <f t="shared" si="160"/>
        <v>0</v>
      </c>
      <c r="W625" s="30"/>
      <c r="X625" s="30"/>
      <c r="Y625" s="28">
        <f t="shared" si="154"/>
        <v>0</v>
      </c>
      <c r="Z625" s="28">
        <f t="shared" si="165"/>
        <v>0</v>
      </c>
      <c r="AA625" s="28">
        <f t="shared" si="155"/>
        <v>-237490.89999999997</v>
      </c>
      <c r="AB625" s="21" t="str">
        <f t="shared" si="157"/>
        <v>Close Project</v>
      </c>
    </row>
    <row r="626" spans="1:28" hidden="1" x14ac:dyDescent="0.2">
      <c r="A626" s="14">
        <f t="shared" si="152"/>
        <v>2020</v>
      </c>
      <c r="B626" t="s">
        <v>2774</v>
      </c>
      <c r="C626" t="s">
        <v>39</v>
      </c>
      <c r="D626" t="s">
        <v>689</v>
      </c>
      <c r="E626" t="s">
        <v>11</v>
      </c>
      <c r="F626" t="s">
        <v>1185</v>
      </c>
      <c r="G626" s="106">
        <v>0</v>
      </c>
      <c r="H626" s="83">
        <v>0</v>
      </c>
      <c r="I626" s="83"/>
      <c r="J626" s="83"/>
      <c r="K626" s="83"/>
      <c r="L626" s="83"/>
      <c r="M626" s="83"/>
      <c r="N626" s="83"/>
      <c r="O626" s="83">
        <v>0</v>
      </c>
      <c r="P626" s="84">
        <v>-813.92000000000007</v>
      </c>
      <c r="Q626" s="30">
        <f t="shared" si="164"/>
        <v>0</v>
      </c>
      <c r="R626" s="28">
        <f t="shared" si="161"/>
        <v>0</v>
      </c>
      <c r="S626" s="28">
        <f t="shared" si="162"/>
        <v>0</v>
      </c>
      <c r="T626" s="28">
        <f t="shared" si="153"/>
        <v>-813.92000000000007</v>
      </c>
      <c r="U626" s="20" t="str">
        <f t="shared" si="151"/>
        <v>Close Project</v>
      </c>
      <c r="V626" s="27">
        <f t="shared" si="160"/>
        <v>0</v>
      </c>
      <c r="W626" s="30"/>
      <c r="X626" s="30"/>
      <c r="Y626" s="28">
        <f t="shared" si="154"/>
        <v>0</v>
      </c>
      <c r="Z626" s="28">
        <f t="shared" si="165"/>
        <v>0</v>
      </c>
      <c r="AA626" s="28">
        <f t="shared" si="155"/>
        <v>-813.92000000000007</v>
      </c>
      <c r="AB626" s="21" t="str">
        <f t="shared" si="157"/>
        <v>Close Project</v>
      </c>
    </row>
    <row r="627" spans="1:28" hidden="1" x14ac:dyDescent="0.2">
      <c r="A627" s="14">
        <f t="shared" si="152"/>
        <v>2020</v>
      </c>
      <c r="B627" t="s">
        <v>5071</v>
      </c>
      <c r="C627" t="s">
        <v>39</v>
      </c>
      <c r="D627" t="s">
        <v>689</v>
      </c>
      <c r="E627" t="s">
        <v>11</v>
      </c>
      <c r="F627" t="s">
        <v>1185</v>
      </c>
      <c r="G627" s="106">
        <v>0</v>
      </c>
      <c r="H627" s="83">
        <v>0</v>
      </c>
      <c r="I627" s="83"/>
      <c r="J627" s="83"/>
      <c r="K627" s="83"/>
      <c r="L627" s="83"/>
      <c r="M627" s="83"/>
      <c r="N627" s="83"/>
      <c r="O627" s="83">
        <v>0</v>
      </c>
      <c r="P627" s="84">
        <v>0</v>
      </c>
      <c r="Q627" s="30">
        <f t="shared" si="164"/>
        <v>0</v>
      </c>
      <c r="R627" s="28">
        <f t="shared" si="161"/>
        <v>0</v>
      </c>
      <c r="S627" s="28">
        <f t="shared" si="162"/>
        <v>0</v>
      </c>
      <c r="T627" s="28">
        <f t="shared" si="153"/>
        <v>0</v>
      </c>
      <c r="U627" s="20" t="str">
        <f t="shared" si="151"/>
        <v>Close Project</v>
      </c>
      <c r="V627" s="27">
        <f t="shared" si="160"/>
        <v>0</v>
      </c>
      <c r="W627" s="30"/>
      <c r="X627" s="30"/>
      <c r="Y627" s="28">
        <f t="shared" si="154"/>
        <v>0</v>
      </c>
      <c r="Z627" s="28">
        <f t="shared" si="165"/>
        <v>0</v>
      </c>
      <c r="AA627" s="28">
        <f t="shared" si="155"/>
        <v>0</v>
      </c>
      <c r="AB627" s="21" t="str">
        <f t="shared" si="157"/>
        <v>Close Project</v>
      </c>
    </row>
    <row r="628" spans="1:28" hidden="1" x14ac:dyDescent="0.2">
      <c r="A628" s="14">
        <f t="shared" si="152"/>
        <v>2020</v>
      </c>
      <c r="B628" t="s">
        <v>5229</v>
      </c>
      <c r="C628" t="s">
        <v>41</v>
      </c>
      <c r="D628" t="s">
        <v>560</v>
      </c>
      <c r="E628" t="s">
        <v>11</v>
      </c>
      <c r="F628" t="s">
        <v>1185</v>
      </c>
      <c r="G628" s="106">
        <v>0</v>
      </c>
      <c r="H628" s="83">
        <v>0</v>
      </c>
      <c r="I628" s="83"/>
      <c r="J628" s="83"/>
      <c r="K628" s="83"/>
      <c r="L628" s="83"/>
      <c r="M628" s="83"/>
      <c r="N628" s="83"/>
      <c r="O628" s="83">
        <v>0</v>
      </c>
      <c r="P628" s="84">
        <v>0</v>
      </c>
      <c r="Q628" s="30">
        <f t="shared" si="164"/>
        <v>0</v>
      </c>
      <c r="R628" s="28">
        <f t="shared" si="161"/>
        <v>0</v>
      </c>
      <c r="S628" s="28">
        <f t="shared" si="162"/>
        <v>0</v>
      </c>
      <c r="T628" s="28">
        <f t="shared" si="153"/>
        <v>0</v>
      </c>
      <c r="U628" s="20" t="str">
        <f t="shared" si="151"/>
        <v>Close Project</v>
      </c>
      <c r="V628" s="27">
        <f t="shared" si="160"/>
        <v>0</v>
      </c>
      <c r="W628" s="30"/>
      <c r="X628" s="30"/>
      <c r="Y628" s="28">
        <f t="shared" si="154"/>
        <v>0</v>
      </c>
      <c r="Z628" s="28">
        <f t="shared" si="165"/>
        <v>0</v>
      </c>
      <c r="AA628" s="28">
        <f t="shared" si="155"/>
        <v>0</v>
      </c>
      <c r="AB628" s="21" t="str">
        <f t="shared" si="157"/>
        <v>Close Project</v>
      </c>
    </row>
    <row r="629" spans="1:28" hidden="1" x14ac:dyDescent="0.2">
      <c r="A629" s="14">
        <f t="shared" si="152"/>
        <v>2020</v>
      </c>
      <c r="B629" t="s">
        <v>2777</v>
      </c>
      <c r="C629" t="s">
        <v>60</v>
      </c>
      <c r="D629" t="s">
        <v>694</v>
      </c>
      <c r="E629" t="s">
        <v>11</v>
      </c>
      <c r="F629" t="s">
        <v>2627</v>
      </c>
      <c r="G629" s="106">
        <v>0</v>
      </c>
      <c r="H629" s="83">
        <v>0</v>
      </c>
      <c r="I629" s="83"/>
      <c r="J629" s="83"/>
      <c r="K629" s="83"/>
      <c r="L629" s="83"/>
      <c r="M629" s="83"/>
      <c r="N629" s="83"/>
      <c r="O629" s="83">
        <v>0</v>
      </c>
      <c r="P629" s="84" t="s">
        <v>1257</v>
      </c>
      <c r="Q629" s="30">
        <f t="shared" si="164"/>
        <v>0</v>
      </c>
      <c r="R629" s="28">
        <f t="shared" si="161"/>
        <v>0</v>
      </c>
      <c r="S629" s="28">
        <f t="shared" si="162"/>
        <v>0</v>
      </c>
      <c r="T629" s="28" t="str">
        <f t="shared" si="153"/>
        <v/>
      </c>
      <c r="U629" s="20" t="str">
        <f t="shared" si="151"/>
        <v>Keep Active</v>
      </c>
      <c r="V629" s="27">
        <f t="shared" si="160"/>
        <v>0</v>
      </c>
      <c r="W629" s="30"/>
      <c r="X629" s="30"/>
      <c r="Y629" s="28">
        <f t="shared" si="154"/>
        <v>0</v>
      </c>
      <c r="Z629" s="28">
        <f t="shared" si="165"/>
        <v>0</v>
      </c>
      <c r="AA629" s="28" t="str">
        <f t="shared" si="155"/>
        <v/>
      </c>
      <c r="AB629" s="21" t="str">
        <f t="shared" si="157"/>
        <v>Keep Active</v>
      </c>
    </row>
    <row r="630" spans="1:28" hidden="1" x14ac:dyDescent="0.2">
      <c r="A630" s="14">
        <f t="shared" si="152"/>
        <v>2020</v>
      </c>
      <c r="B630" t="s">
        <v>3501</v>
      </c>
      <c r="C630" t="s">
        <v>3351</v>
      </c>
      <c r="D630" t="s">
        <v>3352</v>
      </c>
      <c r="E630" t="s">
        <v>11</v>
      </c>
      <c r="F630" t="s">
        <v>6222</v>
      </c>
      <c r="G630" s="106">
        <v>0</v>
      </c>
      <c r="H630" s="83">
        <v>0</v>
      </c>
      <c r="I630" s="83">
        <v>0</v>
      </c>
      <c r="J630" s="83">
        <v>0</v>
      </c>
      <c r="K630" s="83">
        <v>0</v>
      </c>
      <c r="L630" s="83">
        <v>0</v>
      </c>
      <c r="M630" s="83">
        <v>0</v>
      </c>
      <c r="N630" s="83">
        <v>0</v>
      </c>
      <c r="O630" s="151">
        <v>0</v>
      </c>
      <c r="P630" s="84">
        <v>-248781</v>
      </c>
      <c r="Q630" s="30">
        <f t="shared" si="164"/>
        <v>0</v>
      </c>
      <c r="R630" s="28">
        <f t="shared" si="161"/>
        <v>0</v>
      </c>
      <c r="S630" s="28">
        <f t="shared" si="162"/>
        <v>0</v>
      </c>
      <c r="T630" s="28">
        <f t="shared" si="153"/>
        <v>-248781</v>
      </c>
      <c r="U630" s="20" t="str">
        <f t="shared" si="151"/>
        <v>Closed</v>
      </c>
      <c r="V630" s="27">
        <f t="shared" si="160"/>
        <v>0</v>
      </c>
      <c r="W630" s="30"/>
      <c r="X630" s="30"/>
      <c r="Y630" s="28">
        <f t="shared" si="154"/>
        <v>0</v>
      </c>
      <c r="Z630" s="28">
        <f>IFERROR(H630-SUM(V630:X630)-Y630,0)</f>
        <v>0</v>
      </c>
      <c r="AA630" s="28">
        <f t="shared" si="155"/>
        <v>-248781</v>
      </c>
      <c r="AB630" s="21" t="str">
        <f t="shared" si="157"/>
        <v>Closed</v>
      </c>
    </row>
    <row r="631" spans="1:28" hidden="1" x14ac:dyDescent="0.2">
      <c r="A631" s="14">
        <f t="shared" si="152"/>
        <v>2020</v>
      </c>
      <c r="B631" t="s">
        <v>2780</v>
      </c>
      <c r="C631" t="s">
        <v>43</v>
      </c>
      <c r="D631" t="s">
        <v>696</v>
      </c>
      <c r="E631" t="s">
        <v>11</v>
      </c>
      <c r="F631" t="s">
        <v>2627</v>
      </c>
      <c r="G631" s="106">
        <v>0</v>
      </c>
      <c r="H631" s="83">
        <v>0</v>
      </c>
      <c r="I631" s="83"/>
      <c r="J631" s="83"/>
      <c r="K631" s="83"/>
      <c r="L631" s="83"/>
      <c r="M631" s="83"/>
      <c r="N631" s="83"/>
      <c r="O631" s="83">
        <v>0</v>
      </c>
      <c r="P631" s="84" t="s">
        <v>1257</v>
      </c>
      <c r="Q631" s="30">
        <f t="shared" si="164"/>
        <v>0</v>
      </c>
      <c r="R631" s="28">
        <f t="shared" si="161"/>
        <v>0</v>
      </c>
      <c r="S631" s="28">
        <f t="shared" si="162"/>
        <v>0</v>
      </c>
      <c r="T631" s="28" t="str">
        <f t="shared" si="153"/>
        <v/>
      </c>
      <c r="U631" s="20" t="str">
        <f t="shared" si="151"/>
        <v>Keep Active</v>
      </c>
      <c r="V631" s="27">
        <f t="shared" si="160"/>
        <v>0</v>
      </c>
      <c r="W631" s="30"/>
      <c r="X631" s="30"/>
      <c r="Y631" s="28">
        <f t="shared" si="154"/>
        <v>0</v>
      </c>
      <c r="Z631" s="28">
        <f>IFERROR(G631-SUM(V631:X631)-Y631,0)</f>
        <v>0</v>
      </c>
      <c r="AA631" s="28" t="str">
        <f t="shared" si="155"/>
        <v/>
      </c>
      <c r="AB631" s="21" t="str">
        <f t="shared" si="157"/>
        <v>Keep Active</v>
      </c>
    </row>
    <row r="632" spans="1:28" hidden="1" x14ac:dyDescent="0.2">
      <c r="A632" s="14">
        <f t="shared" si="152"/>
        <v>2020</v>
      </c>
      <c r="B632" t="s">
        <v>5964</v>
      </c>
      <c r="C632" t="s">
        <v>136</v>
      </c>
      <c r="D632" t="s">
        <v>700</v>
      </c>
      <c r="E632" t="s">
        <v>11</v>
      </c>
      <c r="F632" t="s">
        <v>1185</v>
      </c>
      <c r="G632" s="106">
        <v>0</v>
      </c>
      <c r="H632" s="83">
        <v>0</v>
      </c>
      <c r="I632" s="83"/>
      <c r="J632" s="83"/>
      <c r="K632" s="83"/>
      <c r="L632" s="83"/>
      <c r="M632" s="83"/>
      <c r="N632" s="83"/>
      <c r="O632" s="83">
        <v>0</v>
      </c>
      <c r="P632" s="84">
        <v>-3096.8499999999976</v>
      </c>
      <c r="Q632" s="30">
        <f t="shared" si="164"/>
        <v>0</v>
      </c>
      <c r="R632" s="28">
        <f t="shared" si="161"/>
        <v>0</v>
      </c>
      <c r="S632" s="28">
        <f t="shared" si="162"/>
        <v>0</v>
      </c>
      <c r="T632" s="28">
        <f t="shared" si="153"/>
        <v>-3096.8499999999976</v>
      </c>
      <c r="U632" s="20" t="str">
        <f t="shared" si="151"/>
        <v>Close Project</v>
      </c>
      <c r="V632" s="27">
        <f t="shared" si="160"/>
        <v>0</v>
      </c>
      <c r="W632" s="30"/>
      <c r="X632" s="30"/>
      <c r="Y632" s="28">
        <f t="shared" si="154"/>
        <v>0</v>
      </c>
      <c r="Z632" s="28">
        <f>IFERROR(G632-SUM(V632:X632)-Y632,0)</f>
        <v>0</v>
      </c>
      <c r="AA632" s="28">
        <f t="shared" si="155"/>
        <v>-3096.8499999999976</v>
      </c>
      <c r="AB632" s="21" t="str">
        <f t="shared" si="157"/>
        <v>Close Project</v>
      </c>
    </row>
    <row r="633" spans="1:28" hidden="1" x14ac:dyDescent="0.2">
      <c r="A633" s="14">
        <f t="shared" si="152"/>
        <v>2020</v>
      </c>
      <c r="B633" t="s">
        <v>5803</v>
      </c>
      <c r="C633" t="s">
        <v>109</v>
      </c>
      <c r="D633" t="s">
        <v>701</v>
      </c>
      <c r="E633" t="s">
        <v>11</v>
      </c>
      <c r="F633" t="s">
        <v>2627</v>
      </c>
      <c r="G633" s="106">
        <v>0</v>
      </c>
      <c r="H633" s="83">
        <v>0</v>
      </c>
      <c r="I633" s="83"/>
      <c r="J633" s="83"/>
      <c r="K633" s="83"/>
      <c r="L633" s="83"/>
      <c r="M633" s="83"/>
      <c r="N633" s="83"/>
      <c r="O633" s="83">
        <v>0</v>
      </c>
      <c r="P633" s="84" t="s">
        <v>1257</v>
      </c>
      <c r="Q633" s="30">
        <f t="shared" si="164"/>
        <v>0</v>
      </c>
      <c r="R633" s="28">
        <f t="shared" si="161"/>
        <v>0</v>
      </c>
      <c r="S633" s="28">
        <f t="shared" si="162"/>
        <v>0</v>
      </c>
      <c r="T633" s="28" t="str">
        <f t="shared" si="153"/>
        <v/>
      </c>
      <c r="U633" s="20" t="str">
        <f t="shared" si="151"/>
        <v>Keep Active</v>
      </c>
      <c r="V633" s="27">
        <f t="shared" si="160"/>
        <v>0</v>
      </c>
      <c r="W633" s="30"/>
      <c r="X633" s="30"/>
      <c r="Y633" s="28">
        <f t="shared" si="154"/>
        <v>0</v>
      </c>
      <c r="Z633" s="28">
        <f>IFERROR(G633-SUM(V633:X633)-Y633,0)</f>
        <v>0</v>
      </c>
      <c r="AA633" s="28" t="str">
        <f t="shared" si="155"/>
        <v/>
      </c>
      <c r="AB633" s="21" t="str">
        <f t="shared" si="157"/>
        <v>Keep Active</v>
      </c>
    </row>
    <row r="634" spans="1:28" hidden="1" x14ac:dyDescent="0.2">
      <c r="A634" s="14">
        <f t="shared" si="152"/>
        <v>2020</v>
      </c>
      <c r="B634" t="s">
        <v>2798</v>
      </c>
      <c r="C634" t="s">
        <v>45</v>
      </c>
      <c r="D634" t="s">
        <v>703</v>
      </c>
      <c r="E634" t="s">
        <v>11</v>
      </c>
      <c r="F634" t="s">
        <v>6222</v>
      </c>
      <c r="G634" s="106">
        <v>0</v>
      </c>
      <c r="H634" s="83">
        <v>0</v>
      </c>
      <c r="I634" s="83"/>
      <c r="J634" s="83"/>
      <c r="K634" s="83"/>
      <c r="L634" s="83"/>
      <c r="M634" s="83"/>
      <c r="N634" s="83"/>
      <c r="O634" s="83">
        <v>0</v>
      </c>
      <c r="P634" s="84">
        <v>0</v>
      </c>
      <c r="Q634" s="30">
        <f t="shared" si="164"/>
        <v>0</v>
      </c>
      <c r="R634" s="28">
        <f t="shared" si="161"/>
        <v>0</v>
      </c>
      <c r="S634" s="28">
        <f t="shared" si="162"/>
        <v>0</v>
      </c>
      <c r="T634" s="28">
        <f t="shared" si="153"/>
        <v>0</v>
      </c>
      <c r="U634" s="20" t="str">
        <f t="shared" si="151"/>
        <v>Closed</v>
      </c>
      <c r="V634" s="27">
        <f t="shared" si="160"/>
        <v>0</v>
      </c>
      <c r="W634" s="30"/>
      <c r="X634" s="30"/>
      <c r="Y634" s="28">
        <f t="shared" si="154"/>
        <v>0</v>
      </c>
      <c r="Z634" s="28">
        <f>IFERROR(H634-SUM(V634:X634)-Y634,0)</f>
        <v>0</v>
      </c>
      <c r="AA634" s="28">
        <f t="shared" si="155"/>
        <v>0</v>
      </c>
      <c r="AB634" s="21" t="str">
        <f t="shared" si="157"/>
        <v>Closed</v>
      </c>
    </row>
    <row r="635" spans="1:28" hidden="1" x14ac:dyDescent="0.2">
      <c r="A635" s="14">
        <f t="shared" si="152"/>
        <v>2020</v>
      </c>
      <c r="B635" t="s">
        <v>3589</v>
      </c>
      <c r="C635" t="s">
        <v>45</v>
      </c>
      <c r="D635" t="s">
        <v>703</v>
      </c>
      <c r="E635" t="s">
        <v>11</v>
      </c>
      <c r="F635" t="s">
        <v>6222</v>
      </c>
      <c r="G635" s="106">
        <v>0</v>
      </c>
      <c r="H635" s="83">
        <v>0</v>
      </c>
      <c r="I635" s="83"/>
      <c r="J635" s="83"/>
      <c r="K635" s="83"/>
      <c r="L635" s="83"/>
      <c r="M635" s="83"/>
      <c r="N635" s="83"/>
      <c r="O635" s="83">
        <v>0</v>
      </c>
      <c r="P635" s="84">
        <v>0</v>
      </c>
      <c r="Q635" s="30">
        <f t="shared" si="164"/>
        <v>0</v>
      </c>
      <c r="R635" s="28">
        <f t="shared" si="161"/>
        <v>0</v>
      </c>
      <c r="S635" s="28">
        <f t="shared" si="162"/>
        <v>0</v>
      </c>
      <c r="T635" s="28">
        <f t="shared" si="153"/>
        <v>0</v>
      </c>
      <c r="U635" s="20" t="str">
        <f t="shared" si="151"/>
        <v>Closed</v>
      </c>
      <c r="V635" s="27">
        <f t="shared" si="160"/>
        <v>0</v>
      </c>
      <c r="W635" s="30"/>
      <c r="X635" s="30"/>
      <c r="Y635" s="28">
        <f t="shared" si="154"/>
        <v>0</v>
      </c>
      <c r="Z635" s="28">
        <f>IFERROR(H635-SUM(V635:X635)-Y635,0)</f>
        <v>0</v>
      </c>
      <c r="AA635" s="28">
        <f t="shared" si="155"/>
        <v>0</v>
      </c>
      <c r="AB635" s="21" t="str">
        <f t="shared" si="157"/>
        <v>Closed</v>
      </c>
    </row>
    <row r="636" spans="1:28" hidden="1" x14ac:dyDescent="0.2">
      <c r="A636" s="14">
        <f t="shared" si="152"/>
        <v>2020</v>
      </c>
      <c r="B636" t="s">
        <v>4206</v>
      </c>
      <c r="C636" t="s">
        <v>66</v>
      </c>
      <c r="D636" t="s">
        <v>705</v>
      </c>
      <c r="E636" t="s">
        <v>11</v>
      </c>
      <c r="F636" t="s">
        <v>2627</v>
      </c>
      <c r="G636" s="106">
        <v>0</v>
      </c>
      <c r="H636" s="83">
        <v>0</v>
      </c>
      <c r="I636" s="83"/>
      <c r="J636" s="83"/>
      <c r="K636" s="83"/>
      <c r="L636" s="83"/>
      <c r="M636" s="83"/>
      <c r="N636" s="83"/>
      <c r="O636" s="83">
        <v>0</v>
      </c>
      <c r="P636" s="84" t="s">
        <v>1257</v>
      </c>
      <c r="Q636" s="30">
        <f t="shared" si="164"/>
        <v>0</v>
      </c>
      <c r="R636" s="28">
        <f t="shared" si="161"/>
        <v>0</v>
      </c>
      <c r="S636" s="28">
        <f t="shared" si="162"/>
        <v>0</v>
      </c>
      <c r="T636" s="28" t="str">
        <f t="shared" si="153"/>
        <v/>
      </c>
      <c r="U636" s="20" t="str">
        <f t="shared" si="151"/>
        <v>Keep Active</v>
      </c>
      <c r="V636" s="27">
        <f t="shared" si="160"/>
        <v>0</v>
      </c>
      <c r="W636" s="30"/>
      <c r="X636" s="30"/>
      <c r="Y636" s="28">
        <f t="shared" si="154"/>
        <v>0</v>
      </c>
      <c r="Z636" s="28">
        <f t="shared" ref="Z636:Z645" si="166">IFERROR(G636-SUM(V636:X636)-Y636,0)</f>
        <v>0</v>
      </c>
      <c r="AA636" s="28" t="str">
        <f t="shared" si="155"/>
        <v/>
      </c>
      <c r="AB636" s="21" t="str">
        <f t="shared" si="157"/>
        <v>Keep Active</v>
      </c>
    </row>
    <row r="637" spans="1:28" hidden="1" x14ac:dyDescent="0.2">
      <c r="A637" s="14">
        <f t="shared" si="152"/>
        <v>2020</v>
      </c>
      <c r="B637" t="s">
        <v>4419</v>
      </c>
      <c r="C637" t="s">
        <v>68</v>
      </c>
      <c r="D637" t="s">
        <v>713</v>
      </c>
      <c r="E637" t="s">
        <v>11</v>
      </c>
      <c r="F637" t="s">
        <v>2627</v>
      </c>
      <c r="G637" s="106">
        <v>0</v>
      </c>
      <c r="H637" s="83">
        <v>0</v>
      </c>
      <c r="I637" s="83"/>
      <c r="J637" s="83"/>
      <c r="K637" s="83"/>
      <c r="L637" s="83"/>
      <c r="M637" s="83"/>
      <c r="N637" s="83"/>
      <c r="O637" s="83">
        <v>0</v>
      </c>
      <c r="P637" s="84" t="s">
        <v>1257</v>
      </c>
      <c r="Q637" s="30">
        <f t="shared" si="164"/>
        <v>0</v>
      </c>
      <c r="R637" s="28">
        <f t="shared" si="161"/>
        <v>0</v>
      </c>
      <c r="S637" s="28">
        <f t="shared" si="162"/>
        <v>0</v>
      </c>
      <c r="T637" s="28" t="str">
        <f t="shared" si="153"/>
        <v/>
      </c>
      <c r="U637" s="20" t="str">
        <f t="shared" si="151"/>
        <v>Keep Active</v>
      </c>
      <c r="V637" s="27">
        <f t="shared" si="160"/>
        <v>0</v>
      </c>
      <c r="W637" s="30"/>
      <c r="X637" s="30"/>
      <c r="Y637" s="28">
        <f t="shared" si="154"/>
        <v>0</v>
      </c>
      <c r="Z637" s="28">
        <f t="shared" si="166"/>
        <v>0</v>
      </c>
      <c r="AA637" s="28" t="str">
        <f t="shared" si="155"/>
        <v/>
      </c>
      <c r="AB637" s="21" t="str">
        <f t="shared" si="157"/>
        <v>Keep Active</v>
      </c>
    </row>
    <row r="638" spans="1:28" hidden="1" x14ac:dyDescent="0.2">
      <c r="A638" s="14">
        <f t="shared" si="152"/>
        <v>2020</v>
      </c>
      <c r="B638" t="s">
        <v>2810</v>
      </c>
      <c r="C638" t="s">
        <v>69</v>
      </c>
      <c r="D638" t="s">
        <v>714</v>
      </c>
      <c r="E638" t="s">
        <v>11</v>
      </c>
      <c r="F638" t="s">
        <v>2627</v>
      </c>
      <c r="G638" s="106">
        <v>0</v>
      </c>
      <c r="H638" s="83">
        <v>0</v>
      </c>
      <c r="I638" s="83"/>
      <c r="J638" s="83"/>
      <c r="K638" s="83"/>
      <c r="L638" s="83"/>
      <c r="M638" s="83"/>
      <c r="N638" s="83"/>
      <c r="O638" s="83">
        <v>0</v>
      </c>
      <c r="P638" s="84" t="s">
        <v>1257</v>
      </c>
      <c r="Q638" s="30">
        <f t="shared" si="164"/>
        <v>0</v>
      </c>
      <c r="R638" s="28">
        <f t="shared" si="161"/>
        <v>0</v>
      </c>
      <c r="S638" s="28">
        <f t="shared" si="162"/>
        <v>0</v>
      </c>
      <c r="T638" s="28" t="str">
        <f t="shared" si="153"/>
        <v/>
      </c>
      <c r="U638" s="20" t="str">
        <f t="shared" si="151"/>
        <v>Keep Active</v>
      </c>
      <c r="V638" s="27">
        <f t="shared" si="160"/>
        <v>0</v>
      </c>
      <c r="W638" s="30"/>
      <c r="X638" s="30"/>
      <c r="Y638" s="28">
        <f t="shared" si="154"/>
        <v>0</v>
      </c>
      <c r="Z638" s="28">
        <f t="shared" si="166"/>
        <v>0</v>
      </c>
      <c r="AA638" s="28" t="str">
        <f t="shared" si="155"/>
        <v/>
      </c>
      <c r="AB638" s="21" t="str">
        <f t="shared" si="157"/>
        <v>Keep Active</v>
      </c>
    </row>
    <row r="639" spans="1:28" hidden="1" x14ac:dyDescent="0.2">
      <c r="A639" s="14">
        <f t="shared" si="152"/>
        <v>2020</v>
      </c>
      <c r="B639" t="s">
        <v>2836</v>
      </c>
      <c r="C639" t="s">
        <v>164</v>
      </c>
      <c r="D639" t="s">
        <v>717</v>
      </c>
      <c r="E639" t="s">
        <v>11</v>
      </c>
      <c r="F639" t="s">
        <v>2627</v>
      </c>
      <c r="G639" s="106">
        <v>0</v>
      </c>
      <c r="H639" s="83">
        <v>0</v>
      </c>
      <c r="I639" s="83"/>
      <c r="J639" s="83"/>
      <c r="K639" s="83"/>
      <c r="L639" s="83"/>
      <c r="M639" s="83"/>
      <c r="N639" s="83"/>
      <c r="O639" s="83">
        <v>0</v>
      </c>
      <c r="P639" s="84" t="s">
        <v>1257</v>
      </c>
      <c r="Q639" s="30">
        <f t="shared" si="164"/>
        <v>0</v>
      </c>
      <c r="R639" s="28">
        <f t="shared" si="161"/>
        <v>0</v>
      </c>
      <c r="S639" s="28">
        <f t="shared" si="162"/>
        <v>0</v>
      </c>
      <c r="T639" s="28" t="str">
        <f t="shared" si="153"/>
        <v/>
      </c>
      <c r="U639" s="20" t="str">
        <f t="shared" si="151"/>
        <v>Keep Active</v>
      </c>
      <c r="V639" s="27">
        <f t="shared" si="160"/>
        <v>0</v>
      </c>
      <c r="W639" s="30"/>
      <c r="X639" s="30"/>
      <c r="Y639" s="28">
        <f t="shared" si="154"/>
        <v>0</v>
      </c>
      <c r="Z639" s="28">
        <f t="shared" si="166"/>
        <v>0</v>
      </c>
      <c r="AA639" s="28" t="str">
        <f t="shared" si="155"/>
        <v/>
      </c>
      <c r="AB639" s="21" t="str">
        <f t="shared" si="157"/>
        <v>Keep Active</v>
      </c>
    </row>
    <row r="640" spans="1:28" hidden="1" x14ac:dyDescent="0.2">
      <c r="A640" s="14">
        <f t="shared" si="152"/>
        <v>2020</v>
      </c>
      <c r="B640" t="s">
        <v>2842</v>
      </c>
      <c r="C640" t="s">
        <v>165</v>
      </c>
      <c r="D640" t="s">
        <v>719</v>
      </c>
      <c r="E640" t="s">
        <v>11</v>
      </c>
      <c r="F640" t="s">
        <v>2627</v>
      </c>
      <c r="G640" s="106">
        <v>0</v>
      </c>
      <c r="H640" s="83">
        <v>0</v>
      </c>
      <c r="I640" s="83"/>
      <c r="J640" s="83"/>
      <c r="K640" s="83"/>
      <c r="L640" s="83"/>
      <c r="M640" s="83"/>
      <c r="N640" s="83"/>
      <c r="O640" s="83">
        <v>0</v>
      </c>
      <c r="P640" s="84" t="s">
        <v>1257</v>
      </c>
      <c r="Q640" s="30">
        <f t="shared" si="164"/>
        <v>0</v>
      </c>
      <c r="R640" s="28">
        <f t="shared" si="161"/>
        <v>0</v>
      </c>
      <c r="S640" s="28">
        <f t="shared" si="162"/>
        <v>0</v>
      </c>
      <c r="T640" s="28" t="str">
        <f t="shared" si="153"/>
        <v/>
      </c>
      <c r="U640" s="20" t="str">
        <f t="shared" si="151"/>
        <v>Keep Active</v>
      </c>
      <c r="V640" s="27">
        <f t="shared" si="160"/>
        <v>0</v>
      </c>
      <c r="W640" s="30"/>
      <c r="X640" s="30"/>
      <c r="Y640" s="28">
        <f t="shared" si="154"/>
        <v>0</v>
      </c>
      <c r="Z640" s="28">
        <f t="shared" si="166"/>
        <v>0</v>
      </c>
      <c r="AA640" s="28" t="str">
        <f t="shared" si="155"/>
        <v/>
      </c>
      <c r="AB640" s="21" t="str">
        <f t="shared" si="157"/>
        <v>Keep Active</v>
      </c>
    </row>
    <row r="641" spans="1:28" hidden="1" x14ac:dyDescent="0.2">
      <c r="A641" s="14">
        <f t="shared" si="152"/>
        <v>2020</v>
      </c>
      <c r="B641" t="s">
        <v>5398</v>
      </c>
      <c r="C641" t="s">
        <v>166</v>
      </c>
      <c r="D641" t="s">
        <v>724</v>
      </c>
      <c r="E641" t="s">
        <v>11</v>
      </c>
      <c r="F641" t="s">
        <v>1185</v>
      </c>
      <c r="G641" s="106">
        <v>0</v>
      </c>
      <c r="H641" s="83">
        <v>0</v>
      </c>
      <c r="I641" s="83"/>
      <c r="J641" s="83"/>
      <c r="K641" s="83"/>
      <c r="L641" s="83"/>
      <c r="M641" s="83"/>
      <c r="N641" s="83"/>
      <c r="O641" s="83">
        <v>0</v>
      </c>
      <c r="P641" s="84">
        <v>0</v>
      </c>
      <c r="Q641" s="30">
        <f t="shared" si="164"/>
        <v>0</v>
      </c>
      <c r="R641" s="28">
        <f t="shared" si="161"/>
        <v>0</v>
      </c>
      <c r="S641" s="28">
        <f t="shared" si="162"/>
        <v>0</v>
      </c>
      <c r="T641" s="28">
        <f t="shared" si="153"/>
        <v>0</v>
      </c>
      <c r="U641" s="20" t="str">
        <f t="shared" si="151"/>
        <v>Close Project</v>
      </c>
      <c r="V641" s="27">
        <f t="shared" si="160"/>
        <v>0</v>
      </c>
      <c r="W641" s="30"/>
      <c r="X641" s="30"/>
      <c r="Y641" s="28">
        <f t="shared" si="154"/>
        <v>0</v>
      </c>
      <c r="Z641" s="28">
        <f t="shared" si="166"/>
        <v>0</v>
      </c>
      <c r="AA641" s="28">
        <f t="shared" si="155"/>
        <v>0</v>
      </c>
      <c r="AB641" s="21" t="str">
        <f t="shared" si="157"/>
        <v>Close Project</v>
      </c>
    </row>
    <row r="642" spans="1:28" hidden="1" x14ac:dyDescent="0.2">
      <c r="A642" s="14">
        <f t="shared" si="152"/>
        <v>2020</v>
      </c>
      <c r="B642" t="s">
        <v>2865</v>
      </c>
      <c r="C642" t="s">
        <v>166</v>
      </c>
      <c r="D642" t="s">
        <v>724</v>
      </c>
      <c r="E642" t="s">
        <v>11</v>
      </c>
      <c r="F642" t="s">
        <v>1185</v>
      </c>
      <c r="G642" s="106">
        <v>0</v>
      </c>
      <c r="H642" s="83">
        <v>0</v>
      </c>
      <c r="I642" s="83"/>
      <c r="J642" s="83"/>
      <c r="K642" s="83"/>
      <c r="L642" s="83"/>
      <c r="M642" s="83"/>
      <c r="N642" s="83"/>
      <c r="O642" s="83">
        <v>0</v>
      </c>
      <c r="P642" s="84">
        <v>0</v>
      </c>
      <c r="Q642" s="30">
        <f t="shared" si="164"/>
        <v>0</v>
      </c>
      <c r="R642" s="28">
        <f t="shared" si="161"/>
        <v>0</v>
      </c>
      <c r="S642" s="28">
        <f t="shared" si="162"/>
        <v>0</v>
      </c>
      <c r="T642" s="28">
        <f t="shared" si="153"/>
        <v>0</v>
      </c>
      <c r="U642" s="20" t="str">
        <f t="shared" ref="U642:U705" si="167">F642</f>
        <v>Close Project</v>
      </c>
      <c r="V642" s="27">
        <f t="shared" si="160"/>
        <v>0</v>
      </c>
      <c r="W642" s="30"/>
      <c r="X642" s="30"/>
      <c r="Y642" s="28">
        <f t="shared" si="154"/>
        <v>0</v>
      </c>
      <c r="Z642" s="28">
        <f t="shared" si="166"/>
        <v>0</v>
      </c>
      <c r="AA642" s="28">
        <f t="shared" si="155"/>
        <v>0</v>
      </c>
      <c r="AB642" s="21" t="str">
        <f t="shared" si="157"/>
        <v>Close Project</v>
      </c>
    </row>
    <row r="643" spans="1:28" hidden="1" x14ac:dyDescent="0.2">
      <c r="A643" s="14">
        <f t="shared" ref="A643:A706" si="168">$I$1</f>
        <v>2020</v>
      </c>
      <c r="B643" t="s">
        <v>5779</v>
      </c>
      <c r="C643" t="s">
        <v>226</v>
      </c>
      <c r="D643" t="s">
        <v>726</v>
      </c>
      <c r="E643" t="s">
        <v>11</v>
      </c>
      <c r="F643" t="s">
        <v>1185</v>
      </c>
      <c r="G643" s="106">
        <v>0</v>
      </c>
      <c r="H643" s="83">
        <v>0</v>
      </c>
      <c r="I643" s="83"/>
      <c r="J643" s="83"/>
      <c r="K643" s="83"/>
      <c r="L643" s="83"/>
      <c r="M643" s="83"/>
      <c r="N643" s="83"/>
      <c r="O643" s="83">
        <v>0</v>
      </c>
      <c r="P643" s="84"/>
      <c r="Q643" s="30">
        <f t="shared" si="164"/>
        <v>0</v>
      </c>
      <c r="R643" s="28">
        <f t="shared" si="161"/>
        <v>0</v>
      </c>
      <c r="S643" s="28">
        <f t="shared" si="162"/>
        <v>0</v>
      </c>
      <c r="T643" s="28">
        <f t="shared" ref="T643:T706" si="169">P643</f>
        <v>0</v>
      </c>
      <c r="U643" s="20" t="str">
        <f t="shared" si="167"/>
        <v>Close Project</v>
      </c>
      <c r="V643" s="27">
        <f t="shared" si="160"/>
        <v>0</v>
      </c>
      <c r="W643" s="30"/>
      <c r="X643" s="30"/>
      <c r="Y643" s="28">
        <f t="shared" ref="Y643:Y706" si="170">R643</f>
        <v>0</v>
      </c>
      <c r="Z643" s="28">
        <f t="shared" si="166"/>
        <v>0</v>
      </c>
      <c r="AA643" s="28">
        <f t="shared" ref="AA643:AA706" si="171">T643</f>
        <v>0</v>
      </c>
      <c r="AB643" s="21" t="str">
        <f t="shared" si="157"/>
        <v>Close Project</v>
      </c>
    </row>
    <row r="644" spans="1:28" hidden="1" x14ac:dyDescent="0.2">
      <c r="A644" s="14">
        <f t="shared" si="168"/>
        <v>2020</v>
      </c>
      <c r="B644" t="s">
        <v>5339</v>
      </c>
      <c r="C644" t="s">
        <v>218</v>
      </c>
      <c r="D644" t="s">
        <v>570</v>
      </c>
      <c r="E644" t="s">
        <v>11</v>
      </c>
      <c r="F644" t="s">
        <v>1185</v>
      </c>
      <c r="G644" s="106">
        <v>0</v>
      </c>
      <c r="H644" s="83">
        <v>0</v>
      </c>
      <c r="I644" s="83"/>
      <c r="J644" s="83"/>
      <c r="K644" s="83"/>
      <c r="L644" s="83"/>
      <c r="M644" s="83"/>
      <c r="N644" s="83"/>
      <c r="O644" s="83">
        <v>0</v>
      </c>
      <c r="P644" s="84">
        <v>-42807.040000000001</v>
      </c>
      <c r="Q644" s="30">
        <f t="shared" si="164"/>
        <v>0</v>
      </c>
      <c r="R644" s="28">
        <f t="shared" si="161"/>
        <v>0</v>
      </c>
      <c r="S644" s="28">
        <f t="shared" si="162"/>
        <v>0</v>
      </c>
      <c r="T644" s="28">
        <f t="shared" si="169"/>
        <v>-42807.040000000001</v>
      </c>
      <c r="U644" s="20" t="str">
        <f t="shared" si="167"/>
        <v>Close Project</v>
      </c>
      <c r="V644" s="27">
        <f t="shared" si="160"/>
        <v>0</v>
      </c>
      <c r="W644" s="30"/>
      <c r="X644" s="30"/>
      <c r="Y644" s="28">
        <f t="shared" si="170"/>
        <v>0</v>
      </c>
      <c r="Z644" s="28">
        <f t="shared" si="166"/>
        <v>0</v>
      </c>
      <c r="AA644" s="28">
        <f t="shared" si="171"/>
        <v>-42807.040000000001</v>
      </c>
      <c r="AB644" s="21" t="str">
        <f t="shared" ref="AB644:AB707" si="172">U644</f>
        <v>Close Project</v>
      </c>
    </row>
    <row r="645" spans="1:28" hidden="1" x14ac:dyDescent="0.2">
      <c r="A645" s="14">
        <f t="shared" si="168"/>
        <v>2020</v>
      </c>
      <c r="B645" t="s">
        <v>5336</v>
      </c>
      <c r="C645" t="s">
        <v>948</v>
      </c>
      <c r="D645" t="s">
        <v>949</v>
      </c>
      <c r="E645" t="s">
        <v>11</v>
      </c>
      <c r="F645" t="s">
        <v>2627</v>
      </c>
      <c r="G645" s="106">
        <v>0</v>
      </c>
      <c r="H645" s="83">
        <v>0</v>
      </c>
      <c r="I645" s="83"/>
      <c r="J645" s="83"/>
      <c r="K645" s="83"/>
      <c r="L645" s="83"/>
      <c r="M645" s="83"/>
      <c r="N645" s="83"/>
      <c r="O645" s="83">
        <v>0</v>
      </c>
      <c r="P645" s="84" t="s">
        <v>1257</v>
      </c>
      <c r="Q645" s="30">
        <f t="shared" si="164"/>
        <v>0</v>
      </c>
      <c r="R645" s="28">
        <f t="shared" si="161"/>
        <v>0</v>
      </c>
      <c r="S645" s="28">
        <f t="shared" si="162"/>
        <v>0</v>
      </c>
      <c r="T645" s="28" t="str">
        <f t="shared" si="169"/>
        <v/>
      </c>
      <c r="U645" s="20" t="str">
        <f t="shared" si="167"/>
        <v>Keep Active</v>
      </c>
      <c r="V645" s="27">
        <f t="shared" si="160"/>
        <v>0</v>
      </c>
      <c r="W645" s="30"/>
      <c r="X645" s="30"/>
      <c r="Y645" s="28">
        <f t="shared" si="170"/>
        <v>0</v>
      </c>
      <c r="Z645" s="28">
        <f t="shared" si="166"/>
        <v>0</v>
      </c>
      <c r="AA645" s="28" t="str">
        <f t="shared" si="171"/>
        <v/>
      </c>
      <c r="AB645" s="21" t="str">
        <f t="shared" si="172"/>
        <v>Keep Active</v>
      </c>
    </row>
    <row r="646" spans="1:28" hidden="1" x14ac:dyDescent="0.2">
      <c r="A646" s="14">
        <f t="shared" si="168"/>
        <v>2020</v>
      </c>
      <c r="B646" t="s">
        <v>3841</v>
      </c>
      <c r="C646" t="s">
        <v>217</v>
      </c>
      <c r="D646" t="s">
        <v>731</v>
      </c>
      <c r="E646" t="s">
        <v>11</v>
      </c>
      <c r="F646" t="s">
        <v>2627</v>
      </c>
      <c r="G646" s="106">
        <v>0</v>
      </c>
      <c r="H646" s="83">
        <v>0</v>
      </c>
      <c r="I646" s="83"/>
      <c r="J646" s="83"/>
      <c r="K646" s="83"/>
      <c r="L646" s="83"/>
      <c r="M646" s="83"/>
      <c r="N646" s="83"/>
      <c r="O646" s="83">
        <v>0</v>
      </c>
      <c r="P646" s="84" t="s">
        <v>1257</v>
      </c>
      <c r="Q646" s="30">
        <f t="shared" ref="Q646:Q671" si="173">SUM(I646:K646)</f>
        <v>0</v>
      </c>
      <c r="R646" s="28">
        <f t="shared" si="161"/>
        <v>0</v>
      </c>
      <c r="S646" s="28">
        <f t="shared" si="162"/>
        <v>0</v>
      </c>
      <c r="T646" s="28" t="str">
        <f t="shared" si="169"/>
        <v/>
      </c>
      <c r="U646" s="20" t="str">
        <f t="shared" si="167"/>
        <v>Keep Active</v>
      </c>
      <c r="V646" s="27">
        <f t="shared" si="160"/>
        <v>0</v>
      </c>
      <c r="W646" s="30"/>
      <c r="X646" s="30"/>
      <c r="Y646" s="28">
        <f t="shared" si="170"/>
        <v>0</v>
      </c>
      <c r="Z646" s="28">
        <f>IFERROR(H646-SUM(V646:X646)-Y646,0)</f>
        <v>0</v>
      </c>
      <c r="AA646" s="28" t="str">
        <f t="shared" si="171"/>
        <v/>
      </c>
      <c r="AB646" s="21" t="str">
        <f t="shared" si="172"/>
        <v>Keep Active</v>
      </c>
    </row>
    <row r="647" spans="1:28" hidden="1" x14ac:dyDescent="0.2">
      <c r="A647" s="14">
        <f t="shared" si="168"/>
        <v>2020</v>
      </c>
      <c r="B647" t="s">
        <v>5960</v>
      </c>
      <c r="C647" t="s">
        <v>71</v>
      </c>
      <c r="D647" t="s">
        <v>732</v>
      </c>
      <c r="E647" t="s">
        <v>11</v>
      </c>
      <c r="F647" t="s">
        <v>1185</v>
      </c>
      <c r="G647" s="106">
        <v>0</v>
      </c>
      <c r="H647" s="83">
        <v>0</v>
      </c>
      <c r="I647" s="83"/>
      <c r="J647" s="83"/>
      <c r="K647" s="83"/>
      <c r="L647" s="83"/>
      <c r="M647" s="83"/>
      <c r="N647" s="83"/>
      <c r="O647" s="83">
        <v>0</v>
      </c>
      <c r="P647" s="84"/>
      <c r="Q647" s="30">
        <f t="shared" si="173"/>
        <v>0</v>
      </c>
      <c r="R647" s="28">
        <f t="shared" si="161"/>
        <v>0</v>
      </c>
      <c r="S647" s="28">
        <f t="shared" si="162"/>
        <v>0</v>
      </c>
      <c r="T647" s="28">
        <f t="shared" si="169"/>
        <v>0</v>
      </c>
      <c r="U647" s="20" t="str">
        <f t="shared" si="167"/>
        <v>Close Project</v>
      </c>
      <c r="V647" s="27">
        <f t="shared" si="160"/>
        <v>0</v>
      </c>
      <c r="W647" s="30"/>
      <c r="X647" s="30"/>
      <c r="Y647" s="28">
        <f t="shared" si="170"/>
        <v>0</v>
      </c>
      <c r="Z647" s="28">
        <f t="shared" ref="Z647:Z656" si="174">IFERROR(G647-SUM(V647:X647)-Y647,0)</f>
        <v>0</v>
      </c>
      <c r="AA647" s="28">
        <f t="shared" si="171"/>
        <v>0</v>
      </c>
      <c r="AB647" s="21" t="str">
        <f t="shared" si="172"/>
        <v>Close Project</v>
      </c>
    </row>
    <row r="648" spans="1:28" hidden="1" x14ac:dyDescent="0.2">
      <c r="A648" s="14">
        <f t="shared" si="168"/>
        <v>2020</v>
      </c>
      <c r="B648" t="s">
        <v>2898</v>
      </c>
      <c r="C648" t="s">
        <v>168</v>
      </c>
      <c r="D648" t="s">
        <v>735</v>
      </c>
      <c r="E648" t="s">
        <v>11</v>
      </c>
      <c r="F648" t="s">
        <v>1185</v>
      </c>
      <c r="G648" s="106">
        <v>0</v>
      </c>
      <c r="H648" s="83">
        <v>0</v>
      </c>
      <c r="I648" s="83"/>
      <c r="J648" s="83"/>
      <c r="K648" s="83"/>
      <c r="L648" s="83"/>
      <c r="M648" s="83"/>
      <c r="N648" s="83"/>
      <c r="O648" s="83">
        <v>0</v>
      </c>
      <c r="P648" s="84">
        <v>0</v>
      </c>
      <c r="Q648" s="30">
        <f t="shared" si="173"/>
        <v>0</v>
      </c>
      <c r="R648" s="28">
        <f t="shared" si="161"/>
        <v>0</v>
      </c>
      <c r="S648" s="28">
        <f t="shared" si="162"/>
        <v>0</v>
      </c>
      <c r="T648" s="28">
        <f t="shared" si="169"/>
        <v>0</v>
      </c>
      <c r="U648" s="20" t="str">
        <f t="shared" si="167"/>
        <v>Close Project</v>
      </c>
      <c r="V648" s="27">
        <f t="shared" si="160"/>
        <v>0</v>
      </c>
      <c r="W648" s="30"/>
      <c r="X648" s="30"/>
      <c r="Y648" s="28">
        <f t="shared" si="170"/>
        <v>0</v>
      </c>
      <c r="Z648" s="28">
        <f t="shared" si="174"/>
        <v>0</v>
      </c>
      <c r="AA648" s="28">
        <f t="shared" si="171"/>
        <v>0</v>
      </c>
      <c r="AB648" s="21" t="str">
        <f t="shared" si="172"/>
        <v>Close Project</v>
      </c>
    </row>
    <row r="649" spans="1:28" hidden="1" x14ac:dyDescent="0.2">
      <c r="A649" s="14">
        <f t="shared" si="168"/>
        <v>2020</v>
      </c>
      <c r="B649" t="s">
        <v>2926</v>
      </c>
      <c r="C649" t="s">
        <v>409</v>
      </c>
      <c r="D649" t="s">
        <v>571</v>
      </c>
      <c r="E649" t="s">
        <v>11</v>
      </c>
      <c r="F649" t="s">
        <v>1185</v>
      </c>
      <c r="G649" s="106">
        <v>0</v>
      </c>
      <c r="H649" s="83">
        <v>0</v>
      </c>
      <c r="I649" s="83"/>
      <c r="J649" s="83"/>
      <c r="K649" s="83"/>
      <c r="L649" s="83"/>
      <c r="M649" s="83"/>
      <c r="N649" s="83"/>
      <c r="O649" s="83">
        <v>0</v>
      </c>
      <c r="P649" s="84">
        <v>0</v>
      </c>
      <c r="Q649" s="30">
        <f t="shared" si="173"/>
        <v>0</v>
      </c>
      <c r="R649" s="28">
        <f t="shared" si="161"/>
        <v>0</v>
      </c>
      <c r="S649" s="28">
        <f t="shared" si="162"/>
        <v>0</v>
      </c>
      <c r="T649" s="28">
        <f t="shared" si="169"/>
        <v>0</v>
      </c>
      <c r="U649" s="20" t="str">
        <f t="shared" si="167"/>
        <v>Close Project</v>
      </c>
      <c r="V649" s="27">
        <f t="shared" si="160"/>
        <v>0</v>
      </c>
      <c r="W649" s="30"/>
      <c r="X649" s="30"/>
      <c r="Y649" s="28">
        <f t="shared" si="170"/>
        <v>0</v>
      </c>
      <c r="Z649" s="28">
        <f t="shared" si="174"/>
        <v>0</v>
      </c>
      <c r="AA649" s="28">
        <f t="shared" si="171"/>
        <v>0</v>
      </c>
      <c r="AB649" s="21" t="str">
        <f t="shared" si="172"/>
        <v>Close Project</v>
      </c>
    </row>
    <row r="650" spans="1:28" hidden="1" x14ac:dyDescent="0.2">
      <c r="A650" s="14">
        <f t="shared" si="168"/>
        <v>2020</v>
      </c>
      <c r="B650" t="s">
        <v>2928</v>
      </c>
      <c r="C650" t="s">
        <v>409</v>
      </c>
      <c r="D650" t="s">
        <v>571</v>
      </c>
      <c r="E650" t="s">
        <v>11</v>
      </c>
      <c r="F650" t="s">
        <v>2627</v>
      </c>
      <c r="G650" s="106">
        <v>0</v>
      </c>
      <c r="H650" s="83">
        <v>0</v>
      </c>
      <c r="I650" s="83"/>
      <c r="J650" s="83"/>
      <c r="K650" s="83"/>
      <c r="L650" s="83"/>
      <c r="M650" s="83"/>
      <c r="N650" s="83"/>
      <c r="O650" s="83">
        <v>0</v>
      </c>
      <c r="P650" s="84" t="s">
        <v>1257</v>
      </c>
      <c r="Q650" s="30">
        <f t="shared" si="173"/>
        <v>0</v>
      </c>
      <c r="R650" s="28">
        <f t="shared" si="161"/>
        <v>0</v>
      </c>
      <c r="S650" s="28">
        <f t="shared" si="162"/>
        <v>0</v>
      </c>
      <c r="T650" s="28" t="str">
        <f t="shared" si="169"/>
        <v/>
      </c>
      <c r="U650" s="20" t="str">
        <f t="shared" si="167"/>
        <v>Keep Active</v>
      </c>
      <c r="V650" s="27">
        <f t="shared" si="160"/>
        <v>0</v>
      </c>
      <c r="W650" s="30"/>
      <c r="X650" s="30"/>
      <c r="Y650" s="28">
        <f t="shared" si="170"/>
        <v>0</v>
      </c>
      <c r="Z650" s="28">
        <f t="shared" si="174"/>
        <v>0</v>
      </c>
      <c r="AA650" s="28" t="str">
        <f t="shared" si="171"/>
        <v/>
      </c>
      <c r="AB650" s="21" t="str">
        <f t="shared" si="172"/>
        <v>Keep Active</v>
      </c>
    </row>
    <row r="651" spans="1:28" hidden="1" x14ac:dyDescent="0.2">
      <c r="A651" s="14">
        <f t="shared" si="168"/>
        <v>2020</v>
      </c>
      <c r="B651" t="s">
        <v>4991</v>
      </c>
      <c r="C651" t="s">
        <v>409</v>
      </c>
      <c r="D651" t="s">
        <v>571</v>
      </c>
      <c r="E651" t="s">
        <v>11</v>
      </c>
      <c r="F651" t="s">
        <v>2627</v>
      </c>
      <c r="G651" s="106">
        <v>0</v>
      </c>
      <c r="H651" s="83">
        <v>0</v>
      </c>
      <c r="I651" s="83">
        <v>0</v>
      </c>
      <c r="J651" s="83">
        <v>0</v>
      </c>
      <c r="K651" s="83">
        <v>0</v>
      </c>
      <c r="L651" s="83">
        <v>0</v>
      </c>
      <c r="M651" s="83">
        <v>0</v>
      </c>
      <c r="N651" s="83">
        <v>0</v>
      </c>
      <c r="O651" s="83">
        <v>0</v>
      </c>
      <c r="P651" s="84" t="s">
        <v>1257</v>
      </c>
      <c r="Q651" s="30">
        <f t="shared" si="173"/>
        <v>0</v>
      </c>
      <c r="R651" s="28">
        <f t="shared" si="161"/>
        <v>0</v>
      </c>
      <c r="S651" s="28">
        <f t="shared" si="162"/>
        <v>0</v>
      </c>
      <c r="T651" s="28" t="str">
        <f t="shared" si="169"/>
        <v/>
      </c>
      <c r="U651" s="20" t="str">
        <f t="shared" si="167"/>
        <v>Keep Active</v>
      </c>
      <c r="V651" s="27">
        <f t="shared" si="160"/>
        <v>0</v>
      </c>
      <c r="W651" s="30"/>
      <c r="X651" s="30"/>
      <c r="Y651" s="28">
        <f t="shared" si="170"/>
        <v>0</v>
      </c>
      <c r="Z651" s="28">
        <f t="shared" si="174"/>
        <v>0</v>
      </c>
      <c r="AA651" s="28" t="str">
        <f t="shared" si="171"/>
        <v/>
      </c>
      <c r="AB651" s="21" t="str">
        <f t="shared" si="172"/>
        <v>Keep Active</v>
      </c>
    </row>
    <row r="652" spans="1:28" hidden="1" x14ac:dyDescent="0.2">
      <c r="A652" s="14">
        <f t="shared" si="168"/>
        <v>2020</v>
      </c>
      <c r="B652" t="s">
        <v>5761</v>
      </c>
      <c r="C652" t="s">
        <v>170</v>
      </c>
      <c r="D652" t="s">
        <v>745</v>
      </c>
      <c r="E652" t="s">
        <v>11</v>
      </c>
      <c r="F652" t="s">
        <v>1185</v>
      </c>
      <c r="G652" s="106">
        <v>0</v>
      </c>
      <c r="H652" s="83">
        <v>0</v>
      </c>
      <c r="I652" s="83"/>
      <c r="J652" s="83"/>
      <c r="K652" s="83"/>
      <c r="L652" s="83"/>
      <c r="M652" s="83"/>
      <c r="N652" s="83"/>
      <c r="O652" s="83">
        <v>0</v>
      </c>
      <c r="P652" s="84">
        <v>-38875.119999999995</v>
      </c>
      <c r="Q652" s="30">
        <f t="shared" si="173"/>
        <v>0</v>
      </c>
      <c r="R652" s="28">
        <f t="shared" si="161"/>
        <v>0</v>
      </c>
      <c r="S652" s="28">
        <f t="shared" si="162"/>
        <v>0</v>
      </c>
      <c r="T652" s="28">
        <f t="shared" si="169"/>
        <v>-38875.119999999995</v>
      </c>
      <c r="U652" s="20" t="str">
        <f t="shared" si="167"/>
        <v>Close Project</v>
      </c>
      <c r="V652" s="27">
        <f t="shared" si="160"/>
        <v>0</v>
      </c>
      <c r="W652" s="30"/>
      <c r="X652" s="30"/>
      <c r="Y652" s="28">
        <f t="shared" si="170"/>
        <v>0</v>
      </c>
      <c r="Z652" s="28">
        <f t="shared" si="174"/>
        <v>0</v>
      </c>
      <c r="AA652" s="28">
        <f t="shared" si="171"/>
        <v>-38875.119999999995</v>
      </c>
      <c r="AB652" s="21" t="str">
        <f t="shared" si="172"/>
        <v>Close Project</v>
      </c>
    </row>
    <row r="653" spans="1:28" hidden="1" x14ac:dyDescent="0.2">
      <c r="A653" s="14">
        <f t="shared" si="168"/>
        <v>2020</v>
      </c>
      <c r="B653" t="s">
        <v>2948</v>
      </c>
      <c r="C653" t="s">
        <v>246</v>
      </c>
      <c r="D653" t="s">
        <v>748</v>
      </c>
      <c r="E653" t="s">
        <v>11</v>
      </c>
      <c r="F653" t="s">
        <v>1185</v>
      </c>
      <c r="G653" s="106">
        <v>0</v>
      </c>
      <c r="H653" s="83">
        <v>0</v>
      </c>
      <c r="I653" s="83"/>
      <c r="J653" s="83"/>
      <c r="K653" s="83"/>
      <c r="L653" s="83"/>
      <c r="M653" s="83"/>
      <c r="N653" s="83"/>
      <c r="O653" s="83">
        <v>0</v>
      </c>
      <c r="P653" s="84">
        <v>0</v>
      </c>
      <c r="Q653" s="30">
        <f t="shared" si="173"/>
        <v>0</v>
      </c>
      <c r="R653" s="28">
        <f t="shared" si="161"/>
        <v>0</v>
      </c>
      <c r="S653" s="28">
        <f t="shared" si="162"/>
        <v>0</v>
      </c>
      <c r="T653" s="28">
        <f t="shared" si="169"/>
        <v>0</v>
      </c>
      <c r="U653" s="20" t="str">
        <f t="shared" si="167"/>
        <v>Close Project</v>
      </c>
      <c r="V653" s="27">
        <f t="shared" si="160"/>
        <v>0</v>
      </c>
      <c r="W653" s="30"/>
      <c r="X653" s="30"/>
      <c r="Y653" s="28">
        <f t="shared" si="170"/>
        <v>0</v>
      </c>
      <c r="Z653" s="28">
        <f t="shared" si="174"/>
        <v>0</v>
      </c>
      <c r="AA653" s="28">
        <f t="shared" si="171"/>
        <v>0</v>
      </c>
      <c r="AB653" s="21" t="str">
        <f t="shared" si="172"/>
        <v>Close Project</v>
      </c>
    </row>
    <row r="654" spans="1:28" hidden="1" x14ac:dyDescent="0.2">
      <c r="A654" s="14">
        <f t="shared" si="168"/>
        <v>2020</v>
      </c>
      <c r="B654" t="s">
        <v>5201</v>
      </c>
      <c r="C654" t="s">
        <v>246</v>
      </c>
      <c r="D654" t="s">
        <v>748</v>
      </c>
      <c r="E654" t="s">
        <v>11</v>
      </c>
      <c r="F654" t="s">
        <v>1185</v>
      </c>
      <c r="G654" s="106">
        <v>0</v>
      </c>
      <c r="H654" s="83">
        <v>0</v>
      </c>
      <c r="I654" s="83"/>
      <c r="J654" s="83"/>
      <c r="K654" s="83"/>
      <c r="L654" s="83"/>
      <c r="M654" s="83"/>
      <c r="N654" s="83"/>
      <c r="O654" s="83">
        <v>0</v>
      </c>
      <c r="P654" s="84">
        <v>0</v>
      </c>
      <c r="Q654" s="30">
        <f t="shared" si="173"/>
        <v>0</v>
      </c>
      <c r="R654" s="28">
        <f t="shared" si="161"/>
        <v>0</v>
      </c>
      <c r="S654" s="28">
        <f t="shared" si="162"/>
        <v>0</v>
      </c>
      <c r="T654" s="28">
        <f t="shared" si="169"/>
        <v>0</v>
      </c>
      <c r="U654" s="20" t="str">
        <f t="shared" si="167"/>
        <v>Close Project</v>
      </c>
      <c r="V654" s="27">
        <f t="shared" si="160"/>
        <v>0</v>
      </c>
      <c r="W654" s="30"/>
      <c r="X654" s="30"/>
      <c r="Y654" s="28">
        <f t="shared" si="170"/>
        <v>0</v>
      </c>
      <c r="Z654" s="28">
        <f t="shared" si="174"/>
        <v>0</v>
      </c>
      <c r="AA654" s="28">
        <f t="shared" si="171"/>
        <v>0</v>
      </c>
      <c r="AB654" s="21" t="str">
        <f t="shared" si="172"/>
        <v>Close Project</v>
      </c>
    </row>
    <row r="655" spans="1:28" hidden="1" x14ac:dyDescent="0.2">
      <c r="A655" s="14">
        <f t="shared" si="168"/>
        <v>2020</v>
      </c>
      <c r="B655" t="s">
        <v>2952</v>
      </c>
      <c r="C655" t="s">
        <v>171</v>
      </c>
      <c r="D655" t="s">
        <v>749</v>
      </c>
      <c r="E655" t="s">
        <v>11</v>
      </c>
      <c r="F655" t="s">
        <v>6222</v>
      </c>
      <c r="G655" s="106">
        <v>0</v>
      </c>
      <c r="H655" s="83">
        <v>0</v>
      </c>
      <c r="I655" s="83"/>
      <c r="J655" s="83"/>
      <c r="K655" s="83"/>
      <c r="L655" s="83"/>
      <c r="M655" s="83"/>
      <c r="N655" s="83"/>
      <c r="O655" s="83">
        <v>0</v>
      </c>
      <c r="P655" s="84"/>
      <c r="Q655" s="30">
        <f t="shared" si="173"/>
        <v>0</v>
      </c>
      <c r="R655" s="28">
        <f t="shared" si="161"/>
        <v>0</v>
      </c>
      <c r="S655" s="28">
        <f t="shared" si="162"/>
        <v>0</v>
      </c>
      <c r="T655" s="28">
        <f t="shared" si="169"/>
        <v>0</v>
      </c>
      <c r="U655" s="20" t="str">
        <f t="shared" si="167"/>
        <v>Closed</v>
      </c>
      <c r="V655" s="27">
        <f t="shared" si="160"/>
        <v>0</v>
      </c>
      <c r="W655" s="30"/>
      <c r="X655" s="30"/>
      <c r="Y655" s="28">
        <f t="shared" si="170"/>
        <v>0</v>
      </c>
      <c r="Z655" s="28">
        <f t="shared" si="174"/>
        <v>0</v>
      </c>
      <c r="AA655" s="28">
        <f t="shared" si="171"/>
        <v>0</v>
      </c>
      <c r="AB655" s="21" t="str">
        <f t="shared" si="172"/>
        <v>Closed</v>
      </c>
    </row>
    <row r="656" spans="1:28" hidden="1" x14ac:dyDescent="0.2">
      <c r="A656" s="14">
        <f t="shared" si="168"/>
        <v>2020</v>
      </c>
      <c r="B656" t="s">
        <v>4266</v>
      </c>
      <c r="C656" t="s">
        <v>234</v>
      </c>
      <c r="D656" t="s">
        <v>751</v>
      </c>
      <c r="E656" t="s">
        <v>11</v>
      </c>
      <c r="F656" t="s">
        <v>1185</v>
      </c>
      <c r="G656" s="106">
        <v>0</v>
      </c>
      <c r="H656" s="83">
        <v>0</v>
      </c>
      <c r="I656" s="83"/>
      <c r="J656" s="83"/>
      <c r="K656" s="83"/>
      <c r="L656" s="83"/>
      <c r="M656" s="83"/>
      <c r="N656" s="83"/>
      <c r="O656" s="83">
        <v>0</v>
      </c>
      <c r="P656" s="84">
        <v>0</v>
      </c>
      <c r="Q656" s="30">
        <f t="shared" si="173"/>
        <v>0</v>
      </c>
      <c r="R656" s="28">
        <f t="shared" si="161"/>
        <v>0</v>
      </c>
      <c r="S656" s="28">
        <f t="shared" si="162"/>
        <v>0</v>
      </c>
      <c r="T656" s="28">
        <f t="shared" si="169"/>
        <v>0</v>
      </c>
      <c r="U656" s="20" t="str">
        <f t="shared" si="167"/>
        <v>Close Project</v>
      </c>
      <c r="V656" s="27">
        <f t="shared" si="160"/>
        <v>0</v>
      </c>
      <c r="W656" s="30"/>
      <c r="X656" s="30"/>
      <c r="Y656" s="28">
        <f t="shared" si="170"/>
        <v>0</v>
      </c>
      <c r="Z656" s="28">
        <f t="shared" si="174"/>
        <v>0</v>
      </c>
      <c r="AA656" s="28">
        <f t="shared" si="171"/>
        <v>0</v>
      </c>
      <c r="AB656" s="21" t="str">
        <f t="shared" si="172"/>
        <v>Close Project</v>
      </c>
    </row>
    <row r="657" spans="1:28" hidden="1" x14ac:dyDescent="0.2">
      <c r="A657" s="14">
        <f t="shared" si="168"/>
        <v>2020</v>
      </c>
      <c r="B657" t="s">
        <v>2962</v>
      </c>
      <c r="C657" t="s">
        <v>220</v>
      </c>
      <c r="D657" t="s">
        <v>752</v>
      </c>
      <c r="E657" t="s">
        <v>11</v>
      </c>
      <c r="F657" t="s">
        <v>1185</v>
      </c>
      <c r="G657" s="106">
        <v>0</v>
      </c>
      <c r="H657" s="83">
        <v>0</v>
      </c>
      <c r="I657" s="83"/>
      <c r="J657" s="83"/>
      <c r="K657" s="83"/>
      <c r="L657" s="83"/>
      <c r="M657" s="83"/>
      <c r="N657" s="83"/>
      <c r="O657" s="83">
        <v>0</v>
      </c>
      <c r="P657" s="84">
        <v>0</v>
      </c>
      <c r="Q657" s="30">
        <f t="shared" si="173"/>
        <v>0</v>
      </c>
      <c r="R657" s="28">
        <f t="shared" si="161"/>
        <v>0</v>
      </c>
      <c r="S657" s="28">
        <f t="shared" si="162"/>
        <v>0</v>
      </c>
      <c r="T657" s="28">
        <f t="shared" si="169"/>
        <v>0</v>
      </c>
      <c r="U657" s="20" t="str">
        <f t="shared" si="167"/>
        <v>Close Project</v>
      </c>
      <c r="V657" s="27">
        <f t="shared" si="160"/>
        <v>0</v>
      </c>
      <c r="W657" s="30"/>
      <c r="X657" s="30"/>
      <c r="Y657" s="28">
        <f t="shared" si="170"/>
        <v>0</v>
      </c>
      <c r="Z657" s="28">
        <f>IFERROR(H657-SUM(V657:X657)-Y657,0)</f>
        <v>0</v>
      </c>
      <c r="AA657" s="28">
        <f t="shared" si="171"/>
        <v>0</v>
      </c>
      <c r="AB657" s="21" t="str">
        <f t="shared" si="172"/>
        <v>Close Project</v>
      </c>
    </row>
    <row r="658" spans="1:28" hidden="1" x14ac:dyDescent="0.2">
      <c r="A658" s="14">
        <f t="shared" si="168"/>
        <v>2020</v>
      </c>
      <c r="B658" t="s">
        <v>3631</v>
      </c>
      <c r="C658" t="s">
        <v>220</v>
      </c>
      <c r="D658" t="s">
        <v>752</v>
      </c>
      <c r="E658" t="s">
        <v>11</v>
      </c>
      <c r="F658" t="s">
        <v>1185</v>
      </c>
      <c r="G658" s="106">
        <v>0</v>
      </c>
      <c r="H658" s="83">
        <v>0</v>
      </c>
      <c r="I658" s="83"/>
      <c r="J658" s="83"/>
      <c r="K658" s="83"/>
      <c r="L658" s="83"/>
      <c r="M658" s="83"/>
      <c r="N658" s="83"/>
      <c r="O658" s="83">
        <v>0</v>
      </c>
      <c r="P658" s="84">
        <v>0</v>
      </c>
      <c r="Q658" s="30">
        <f t="shared" si="173"/>
        <v>0</v>
      </c>
      <c r="R658" s="28">
        <f t="shared" si="161"/>
        <v>0</v>
      </c>
      <c r="S658" s="28">
        <f t="shared" si="162"/>
        <v>0</v>
      </c>
      <c r="T658" s="28">
        <f t="shared" si="169"/>
        <v>0</v>
      </c>
      <c r="U658" s="20" t="str">
        <f t="shared" si="167"/>
        <v>Close Project</v>
      </c>
      <c r="V658" s="27">
        <f t="shared" si="160"/>
        <v>0</v>
      </c>
      <c r="W658" s="30"/>
      <c r="X658" s="30"/>
      <c r="Y658" s="28">
        <f t="shared" si="170"/>
        <v>0</v>
      </c>
      <c r="Z658" s="28">
        <f>IFERROR(H658-SUM(V658:X658)-Y658,0)</f>
        <v>0</v>
      </c>
      <c r="AA658" s="28">
        <f t="shared" si="171"/>
        <v>0</v>
      </c>
      <c r="AB658" s="21" t="str">
        <f t="shared" si="172"/>
        <v>Close Project</v>
      </c>
    </row>
    <row r="659" spans="1:28" hidden="1" x14ac:dyDescent="0.2">
      <c r="A659" s="14">
        <f t="shared" si="168"/>
        <v>2020</v>
      </c>
      <c r="B659" t="s">
        <v>2965</v>
      </c>
      <c r="C659" t="s">
        <v>235</v>
      </c>
      <c r="D659" t="s">
        <v>753</v>
      </c>
      <c r="E659" t="s">
        <v>11</v>
      </c>
      <c r="F659" t="s">
        <v>2627</v>
      </c>
      <c r="G659" s="106">
        <v>0</v>
      </c>
      <c r="H659" s="83">
        <v>0</v>
      </c>
      <c r="I659" s="83"/>
      <c r="J659" s="83"/>
      <c r="K659" s="83"/>
      <c r="L659" s="83"/>
      <c r="M659" s="83"/>
      <c r="N659" s="83"/>
      <c r="O659" s="83">
        <v>0</v>
      </c>
      <c r="P659" s="84" t="s">
        <v>1257</v>
      </c>
      <c r="Q659" s="30">
        <f t="shared" si="173"/>
        <v>0</v>
      </c>
      <c r="R659" s="28">
        <f t="shared" si="161"/>
        <v>0</v>
      </c>
      <c r="S659" s="28">
        <f t="shared" si="162"/>
        <v>0</v>
      </c>
      <c r="T659" s="28" t="str">
        <f t="shared" si="169"/>
        <v/>
      </c>
      <c r="U659" s="20" t="str">
        <f t="shared" si="167"/>
        <v>Keep Active</v>
      </c>
      <c r="V659" s="27">
        <f t="shared" si="160"/>
        <v>0</v>
      </c>
      <c r="W659" s="30"/>
      <c r="X659" s="30"/>
      <c r="Y659" s="28">
        <f t="shared" si="170"/>
        <v>0</v>
      </c>
      <c r="Z659" s="28">
        <f t="shared" ref="Z659:Z666" si="175">IFERROR(G659-SUM(V659:X659)-Y659,0)</f>
        <v>0</v>
      </c>
      <c r="AA659" s="28" t="str">
        <f t="shared" si="171"/>
        <v/>
      </c>
      <c r="AB659" s="21" t="str">
        <f t="shared" si="172"/>
        <v>Keep Active</v>
      </c>
    </row>
    <row r="660" spans="1:28" hidden="1" x14ac:dyDescent="0.2">
      <c r="A660" s="14">
        <f t="shared" si="168"/>
        <v>2020</v>
      </c>
      <c r="B660" t="s">
        <v>4963</v>
      </c>
      <c r="C660" t="s">
        <v>235</v>
      </c>
      <c r="D660" t="s">
        <v>753</v>
      </c>
      <c r="E660" t="s">
        <v>11</v>
      </c>
      <c r="F660" t="s">
        <v>2627</v>
      </c>
      <c r="G660" s="106">
        <v>0</v>
      </c>
      <c r="H660" s="83">
        <v>0</v>
      </c>
      <c r="I660" s="83"/>
      <c r="J660" s="83"/>
      <c r="K660" s="83"/>
      <c r="L660" s="83"/>
      <c r="M660" s="83"/>
      <c r="N660" s="83"/>
      <c r="O660" s="83">
        <v>0</v>
      </c>
      <c r="P660" s="84" t="s">
        <v>1257</v>
      </c>
      <c r="Q660" s="30">
        <f t="shared" si="173"/>
        <v>0</v>
      </c>
      <c r="R660" s="28">
        <f t="shared" si="161"/>
        <v>0</v>
      </c>
      <c r="S660" s="28">
        <f t="shared" si="162"/>
        <v>0</v>
      </c>
      <c r="T660" s="28" t="str">
        <f t="shared" si="169"/>
        <v/>
      </c>
      <c r="U660" s="20" t="str">
        <f t="shared" si="167"/>
        <v>Keep Active</v>
      </c>
      <c r="V660" s="27">
        <f t="shared" si="160"/>
        <v>0</v>
      </c>
      <c r="W660" s="30"/>
      <c r="X660" s="30"/>
      <c r="Y660" s="28">
        <f t="shared" si="170"/>
        <v>0</v>
      </c>
      <c r="Z660" s="28">
        <f t="shared" si="175"/>
        <v>0</v>
      </c>
      <c r="AA660" s="28" t="str">
        <f t="shared" si="171"/>
        <v/>
      </c>
      <c r="AB660" s="21" t="str">
        <f t="shared" si="172"/>
        <v>Keep Active</v>
      </c>
    </row>
    <row r="661" spans="1:28" hidden="1" x14ac:dyDescent="0.2">
      <c r="A661" s="14">
        <f t="shared" si="168"/>
        <v>2020</v>
      </c>
      <c r="B661" t="s">
        <v>5101</v>
      </c>
      <c r="C661" t="s">
        <v>413</v>
      </c>
      <c r="D661" t="s">
        <v>754</v>
      </c>
      <c r="E661" t="s">
        <v>11</v>
      </c>
      <c r="F661" t="s">
        <v>2627</v>
      </c>
      <c r="G661" s="106">
        <v>0</v>
      </c>
      <c r="H661" s="83">
        <v>0</v>
      </c>
      <c r="I661" s="83"/>
      <c r="J661" s="83"/>
      <c r="K661" s="83"/>
      <c r="L661" s="83"/>
      <c r="M661" s="83"/>
      <c r="N661" s="83"/>
      <c r="O661" s="83">
        <v>0</v>
      </c>
      <c r="P661" s="84" t="s">
        <v>1257</v>
      </c>
      <c r="Q661" s="30">
        <f t="shared" si="173"/>
        <v>0</v>
      </c>
      <c r="R661" s="28">
        <f t="shared" si="161"/>
        <v>0</v>
      </c>
      <c r="S661" s="28">
        <f t="shared" si="162"/>
        <v>0</v>
      </c>
      <c r="T661" s="28" t="str">
        <f t="shared" si="169"/>
        <v/>
      </c>
      <c r="U661" s="20" t="str">
        <f t="shared" si="167"/>
        <v>Keep Active</v>
      </c>
      <c r="V661" s="27">
        <f t="shared" si="160"/>
        <v>0</v>
      </c>
      <c r="W661" s="30"/>
      <c r="X661" s="30"/>
      <c r="Y661" s="28">
        <f t="shared" si="170"/>
        <v>0</v>
      </c>
      <c r="Z661" s="28">
        <f t="shared" si="175"/>
        <v>0</v>
      </c>
      <c r="AA661" s="28" t="str">
        <f t="shared" si="171"/>
        <v/>
      </c>
      <c r="AB661" s="21" t="str">
        <f t="shared" si="172"/>
        <v>Keep Active</v>
      </c>
    </row>
    <row r="662" spans="1:28" hidden="1" x14ac:dyDescent="0.2">
      <c r="A662" s="14">
        <f t="shared" si="168"/>
        <v>2020</v>
      </c>
      <c r="B662" t="s">
        <v>2974</v>
      </c>
      <c r="C662" t="s">
        <v>275</v>
      </c>
      <c r="D662" t="s">
        <v>756</v>
      </c>
      <c r="E662" t="s">
        <v>11</v>
      </c>
      <c r="F662" t="s">
        <v>2627</v>
      </c>
      <c r="G662" s="106">
        <v>0</v>
      </c>
      <c r="H662" s="83">
        <v>0</v>
      </c>
      <c r="I662" s="83"/>
      <c r="J662" s="83"/>
      <c r="K662" s="83"/>
      <c r="L662" s="83"/>
      <c r="M662" s="83"/>
      <c r="N662" s="83"/>
      <c r="O662" s="83">
        <v>0</v>
      </c>
      <c r="P662" s="84" t="s">
        <v>1257</v>
      </c>
      <c r="Q662" s="30">
        <f t="shared" si="173"/>
        <v>0</v>
      </c>
      <c r="R662" s="28">
        <f t="shared" si="161"/>
        <v>0</v>
      </c>
      <c r="S662" s="28">
        <f t="shared" si="162"/>
        <v>0</v>
      </c>
      <c r="T662" s="28" t="str">
        <f t="shared" si="169"/>
        <v/>
      </c>
      <c r="U662" s="20" t="str">
        <f t="shared" si="167"/>
        <v>Keep Active</v>
      </c>
      <c r="V662" s="27">
        <f t="shared" si="160"/>
        <v>0</v>
      </c>
      <c r="W662" s="30"/>
      <c r="X662" s="30"/>
      <c r="Y662" s="28">
        <f t="shared" si="170"/>
        <v>0</v>
      </c>
      <c r="Z662" s="28">
        <f t="shared" si="175"/>
        <v>0</v>
      </c>
      <c r="AA662" s="28" t="str">
        <f t="shared" si="171"/>
        <v/>
      </c>
      <c r="AB662" s="21" t="str">
        <f t="shared" si="172"/>
        <v>Keep Active</v>
      </c>
    </row>
    <row r="663" spans="1:28" hidden="1" x14ac:dyDescent="0.2">
      <c r="A663" s="14">
        <f t="shared" si="168"/>
        <v>2020</v>
      </c>
      <c r="B663" t="s">
        <v>5065</v>
      </c>
      <c r="C663" t="s">
        <v>232</v>
      </c>
      <c r="D663" t="s">
        <v>758</v>
      </c>
      <c r="E663" t="s">
        <v>11</v>
      </c>
      <c r="F663" t="s">
        <v>6222</v>
      </c>
      <c r="G663" s="106">
        <v>0</v>
      </c>
      <c r="H663" s="83">
        <v>0</v>
      </c>
      <c r="I663" s="83"/>
      <c r="J663" s="83"/>
      <c r="K663" s="83"/>
      <c r="L663" s="83"/>
      <c r="M663" s="83"/>
      <c r="N663" s="83"/>
      <c r="O663" s="83">
        <v>0</v>
      </c>
      <c r="P663" s="84"/>
      <c r="Q663" s="30">
        <f t="shared" si="173"/>
        <v>0</v>
      </c>
      <c r="R663" s="28">
        <f t="shared" si="161"/>
        <v>0</v>
      </c>
      <c r="S663" s="28">
        <f t="shared" si="162"/>
        <v>0</v>
      </c>
      <c r="T663" s="28">
        <f t="shared" si="169"/>
        <v>0</v>
      </c>
      <c r="U663" s="20" t="str">
        <f t="shared" si="167"/>
        <v>Closed</v>
      </c>
      <c r="V663" s="27">
        <f t="shared" si="160"/>
        <v>0</v>
      </c>
      <c r="W663" s="30"/>
      <c r="X663" s="30"/>
      <c r="Y663" s="28">
        <f t="shared" si="170"/>
        <v>0</v>
      </c>
      <c r="Z663" s="28">
        <f t="shared" si="175"/>
        <v>0</v>
      </c>
      <c r="AA663" s="28">
        <f t="shared" si="171"/>
        <v>0</v>
      </c>
      <c r="AB663" s="21" t="str">
        <f t="shared" si="172"/>
        <v>Closed</v>
      </c>
    </row>
    <row r="664" spans="1:28" hidden="1" x14ac:dyDescent="0.2">
      <c r="A664" s="14">
        <f t="shared" si="168"/>
        <v>2020</v>
      </c>
      <c r="B664" t="s">
        <v>5352</v>
      </c>
      <c r="C664" t="s">
        <v>239</v>
      </c>
      <c r="D664" t="s">
        <v>759</v>
      </c>
      <c r="E664" t="s">
        <v>11</v>
      </c>
      <c r="F664" t="s">
        <v>2627</v>
      </c>
      <c r="G664" s="106">
        <v>0</v>
      </c>
      <c r="H664" s="83">
        <v>0</v>
      </c>
      <c r="I664" s="83"/>
      <c r="J664" s="83"/>
      <c r="K664" s="83"/>
      <c r="L664" s="83"/>
      <c r="M664" s="83"/>
      <c r="N664" s="83"/>
      <c r="O664" s="83">
        <v>0</v>
      </c>
      <c r="P664" s="84" t="s">
        <v>1257</v>
      </c>
      <c r="Q664" s="30">
        <f t="shared" si="173"/>
        <v>0</v>
      </c>
      <c r="R664" s="28">
        <f t="shared" si="161"/>
        <v>0</v>
      </c>
      <c r="S664" s="28">
        <f t="shared" si="162"/>
        <v>0</v>
      </c>
      <c r="T664" s="28" t="str">
        <f t="shared" si="169"/>
        <v/>
      </c>
      <c r="U664" s="20" t="str">
        <f t="shared" si="167"/>
        <v>Keep Active</v>
      </c>
      <c r="V664" s="27">
        <f t="shared" si="160"/>
        <v>0</v>
      </c>
      <c r="W664" s="30"/>
      <c r="X664" s="30"/>
      <c r="Y664" s="28">
        <f t="shared" si="170"/>
        <v>0</v>
      </c>
      <c r="Z664" s="28">
        <f t="shared" si="175"/>
        <v>0</v>
      </c>
      <c r="AA664" s="28" t="str">
        <f t="shared" si="171"/>
        <v/>
      </c>
      <c r="AB664" s="21" t="str">
        <f t="shared" si="172"/>
        <v>Keep Active</v>
      </c>
    </row>
    <row r="665" spans="1:28" hidden="1" x14ac:dyDescent="0.2">
      <c r="A665" s="14">
        <f t="shared" si="168"/>
        <v>2020</v>
      </c>
      <c r="B665" t="s">
        <v>4519</v>
      </c>
      <c r="C665" t="s">
        <v>276</v>
      </c>
      <c r="D665" t="s">
        <v>760</v>
      </c>
      <c r="E665" t="s">
        <v>11</v>
      </c>
      <c r="F665" t="s">
        <v>6222</v>
      </c>
      <c r="G665" s="106">
        <v>0</v>
      </c>
      <c r="H665" s="83">
        <v>0</v>
      </c>
      <c r="I665" s="83"/>
      <c r="J665" s="83"/>
      <c r="K665" s="83"/>
      <c r="L665" s="83"/>
      <c r="M665" s="83"/>
      <c r="N665" s="83"/>
      <c r="O665" s="83">
        <v>0</v>
      </c>
      <c r="P665" s="84"/>
      <c r="Q665" s="30">
        <f t="shared" si="173"/>
        <v>0</v>
      </c>
      <c r="R665" s="28">
        <f t="shared" si="161"/>
        <v>0</v>
      </c>
      <c r="S665" s="28">
        <f t="shared" si="162"/>
        <v>0</v>
      </c>
      <c r="T665" s="28">
        <f t="shared" si="169"/>
        <v>0</v>
      </c>
      <c r="U665" s="20" t="str">
        <f t="shared" si="167"/>
        <v>Closed</v>
      </c>
      <c r="V665" s="27">
        <f t="shared" si="160"/>
        <v>0</v>
      </c>
      <c r="W665" s="30"/>
      <c r="X665" s="30"/>
      <c r="Y665" s="28">
        <f t="shared" si="170"/>
        <v>0</v>
      </c>
      <c r="Z665" s="28">
        <f t="shared" si="175"/>
        <v>0</v>
      </c>
      <c r="AA665" s="28">
        <f t="shared" si="171"/>
        <v>0</v>
      </c>
      <c r="AB665" s="21" t="str">
        <f t="shared" si="172"/>
        <v>Closed</v>
      </c>
    </row>
    <row r="666" spans="1:28" hidden="1" x14ac:dyDescent="0.2">
      <c r="A666" s="14">
        <f t="shared" si="168"/>
        <v>2020</v>
      </c>
      <c r="B666" t="s">
        <v>5844</v>
      </c>
      <c r="C666" t="s">
        <v>236</v>
      </c>
      <c r="D666" t="s">
        <v>763</v>
      </c>
      <c r="E666" t="s">
        <v>11</v>
      </c>
      <c r="F666" t="s">
        <v>2627</v>
      </c>
      <c r="G666" s="106">
        <v>0</v>
      </c>
      <c r="H666" s="83">
        <v>0</v>
      </c>
      <c r="I666" s="83"/>
      <c r="J666" s="83"/>
      <c r="K666" s="83"/>
      <c r="L666" s="83"/>
      <c r="M666" s="83"/>
      <c r="N666" s="83"/>
      <c r="O666" s="83">
        <v>0</v>
      </c>
      <c r="P666" s="84"/>
      <c r="Q666" s="30">
        <f t="shared" si="173"/>
        <v>0</v>
      </c>
      <c r="R666" s="28">
        <f t="shared" si="161"/>
        <v>0</v>
      </c>
      <c r="S666" s="28">
        <f t="shared" si="162"/>
        <v>0</v>
      </c>
      <c r="T666" s="28">
        <f t="shared" si="169"/>
        <v>0</v>
      </c>
      <c r="U666" s="20" t="str">
        <f t="shared" si="167"/>
        <v>Keep Active</v>
      </c>
      <c r="V666" s="27">
        <f t="shared" ref="V666:V729" si="176">Q666</f>
        <v>0</v>
      </c>
      <c r="W666" s="30"/>
      <c r="X666" s="30"/>
      <c r="Y666" s="28">
        <f t="shared" si="170"/>
        <v>0</v>
      </c>
      <c r="Z666" s="28">
        <f t="shared" si="175"/>
        <v>0</v>
      </c>
      <c r="AA666" s="28">
        <f t="shared" si="171"/>
        <v>0</v>
      </c>
      <c r="AB666" s="21" t="str">
        <f t="shared" si="172"/>
        <v>Keep Active</v>
      </c>
    </row>
    <row r="667" spans="1:28" hidden="1" x14ac:dyDescent="0.2">
      <c r="A667" s="14">
        <f t="shared" si="168"/>
        <v>2020</v>
      </c>
      <c r="B667" t="s">
        <v>3512</v>
      </c>
      <c r="C667" t="s">
        <v>278</v>
      </c>
      <c r="D667" t="s">
        <v>3332</v>
      </c>
      <c r="E667" t="s">
        <v>11</v>
      </c>
      <c r="F667" t="s">
        <v>6222</v>
      </c>
      <c r="G667" s="106">
        <v>0</v>
      </c>
      <c r="H667" s="83">
        <v>0</v>
      </c>
      <c r="I667" s="83"/>
      <c r="J667" s="83"/>
      <c r="K667" s="83"/>
      <c r="L667" s="83"/>
      <c r="M667" s="83"/>
      <c r="N667" s="83"/>
      <c r="O667" s="83">
        <v>0</v>
      </c>
      <c r="P667" s="84" t="s">
        <v>1257</v>
      </c>
      <c r="Q667" s="30">
        <f t="shared" si="173"/>
        <v>0</v>
      </c>
      <c r="R667" s="28">
        <f t="shared" si="161"/>
        <v>0</v>
      </c>
      <c r="S667" s="28">
        <f t="shared" si="162"/>
        <v>0</v>
      </c>
      <c r="T667" s="28" t="str">
        <f t="shared" si="169"/>
        <v/>
      </c>
      <c r="U667" s="20" t="str">
        <f t="shared" si="167"/>
        <v>Closed</v>
      </c>
      <c r="V667" s="27">
        <f t="shared" si="176"/>
        <v>0</v>
      </c>
      <c r="W667" s="30"/>
      <c r="X667" s="30"/>
      <c r="Y667" s="28">
        <f t="shared" si="170"/>
        <v>0</v>
      </c>
      <c r="Z667" s="28">
        <f>IFERROR(H667-SUM(V667:X667)-Y667,0)</f>
        <v>0</v>
      </c>
      <c r="AA667" s="28" t="str">
        <f t="shared" si="171"/>
        <v/>
      </c>
      <c r="AB667" s="21" t="str">
        <f t="shared" si="172"/>
        <v>Closed</v>
      </c>
    </row>
    <row r="668" spans="1:28" hidden="1" x14ac:dyDescent="0.2">
      <c r="A668" s="14">
        <f t="shared" si="168"/>
        <v>2020</v>
      </c>
      <c r="B668" t="s">
        <v>2993</v>
      </c>
      <c r="C668" t="s">
        <v>279</v>
      </c>
      <c r="D668" t="s">
        <v>765</v>
      </c>
      <c r="E668" t="s">
        <v>11</v>
      </c>
      <c r="F668" t="s">
        <v>2627</v>
      </c>
      <c r="G668" s="106">
        <v>0</v>
      </c>
      <c r="H668" s="83">
        <v>-20209.509999999998</v>
      </c>
      <c r="I668" s="83"/>
      <c r="J668" s="83"/>
      <c r="K668" s="83"/>
      <c r="L668" s="83"/>
      <c r="M668" s="83"/>
      <c r="N668" s="151">
        <v>0</v>
      </c>
      <c r="O668" s="83">
        <v>0</v>
      </c>
      <c r="P668" s="84" t="s">
        <v>1257</v>
      </c>
      <c r="Q668" s="30">
        <f t="shared" si="173"/>
        <v>0</v>
      </c>
      <c r="R668" s="28">
        <f t="shared" si="161"/>
        <v>0</v>
      </c>
      <c r="S668" s="28">
        <f t="shared" si="162"/>
        <v>0</v>
      </c>
      <c r="T668" s="28" t="str">
        <f t="shared" si="169"/>
        <v/>
      </c>
      <c r="U668" s="20" t="str">
        <f t="shared" si="167"/>
        <v>Keep Active</v>
      </c>
      <c r="V668" s="27">
        <f t="shared" si="176"/>
        <v>0</v>
      </c>
      <c r="W668" s="30"/>
      <c r="X668" s="30"/>
      <c r="Y668" s="28">
        <f t="shared" si="170"/>
        <v>0</v>
      </c>
      <c r="Z668" s="28">
        <f>IFERROR(G668-SUM(V668:X668)-Y668,0)</f>
        <v>0</v>
      </c>
      <c r="AA668" s="28" t="str">
        <f t="shared" si="171"/>
        <v/>
      </c>
      <c r="AB668" s="21" t="str">
        <f t="shared" si="172"/>
        <v>Keep Active</v>
      </c>
    </row>
    <row r="669" spans="1:28" hidden="1" x14ac:dyDescent="0.2">
      <c r="A669" s="14">
        <f t="shared" si="168"/>
        <v>2020</v>
      </c>
      <c r="B669" t="s">
        <v>5568</v>
      </c>
      <c r="C669" t="s">
        <v>279</v>
      </c>
      <c r="D669" t="s">
        <v>765</v>
      </c>
      <c r="E669" t="s">
        <v>11</v>
      </c>
      <c r="F669" t="s">
        <v>1185</v>
      </c>
      <c r="G669" s="106">
        <v>0</v>
      </c>
      <c r="H669" s="83">
        <v>0</v>
      </c>
      <c r="I669" s="83"/>
      <c r="J669" s="83"/>
      <c r="K669" s="83"/>
      <c r="L669" s="83"/>
      <c r="M669" s="83"/>
      <c r="N669" s="83"/>
      <c r="O669" s="83">
        <v>0</v>
      </c>
      <c r="P669" s="84">
        <v>0</v>
      </c>
      <c r="Q669" s="30">
        <f t="shared" si="173"/>
        <v>0</v>
      </c>
      <c r="R669" s="28">
        <f t="shared" si="161"/>
        <v>0</v>
      </c>
      <c r="S669" s="28">
        <f t="shared" si="162"/>
        <v>0</v>
      </c>
      <c r="T669" s="28">
        <f t="shared" si="169"/>
        <v>0</v>
      </c>
      <c r="U669" s="20" t="str">
        <f t="shared" si="167"/>
        <v>Close Project</v>
      </c>
      <c r="V669" s="27">
        <f t="shared" si="176"/>
        <v>0</v>
      </c>
      <c r="W669" s="30"/>
      <c r="X669" s="30"/>
      <c r="Y669" s="28">
        <f t="shared" si="170"/>
        <v>0</v>
      </c>
      <c r="Z669" s="28">
        <f>IFERROR(G669-SUM(V669:X669)-Y669,0)</f>
        <v>0</v>
      </c>
      <c r="AA669" s="28">
        <f t="shared" si="171"/>
        <v>0</v>
      </c>
      <c r="AB669" s="21" t="str">
        <f t="shared" si="172"/>
        <v>Close Project</v>
      </c>
    </row>
    <row r="670" spans="1:28" hidden="1" x14ac:dyDescent="0.2">
      <c r="A670" s="14">
        <f t="shared" si="168"/>
        <v>2020</v>
      </c>
      <c r="B670" t="s">
        <v>4229</v>
      </c>
      <c r="C670" t="s">
        <v>280</v>
      </c>
      <c r="D670" t="s">
        <v>769</v>
      </c>
      <c r="E670" t="s">
        <v>11</v>
      </c>
      <c r="F670" t="s">
        <v>2627</v>
      </c>
      <c r="G670" s="106">
        <v>0</v>
      </c>
      <c r="H670" s="83">
        <v>0</v>
      </c>
      <c r="I670" s="83"/>
      <c r="J670" s="83"/>
      <c r="K670" s="83"/>
      <c r="L670" s="83"/>
      <c r="M670" s="83"/>
      <c r="N670" s="83"/>
      <c r="O670" s="83">
        <v>0</v>
      </c>
      <c r="P670" s="84" t="s">
        <v>1257</v>
      </c>
      <c r="Q670" s="30">
        <f t="shared" si="173"/>
        <v>0</v>
      </c>
      <c r="R670" s="28">
        <f t="shared" si="161"/>
        <v>0</v>
      </c>
      <c r="S670" s="28">
        <f t="shared" si="162"/>
        <v>0</v>
      </c>
      <c r="T670" s="28" t="str">
        <f t="shared" si="169"/>
        <v/>
      </c>
      <c r="U670" s="20" t="str">
        <f t="shared" si="167"/>
        <v>Keep Active</v>
      </c>
      <c r="V670" s="27">
        <f t="shared" si="176"/>
        <v>0</v>
      </c>
      <c r="W670" s="30"/>
      <c r="X670" s="30"/>
      <c r="Y670" s="28">
        <f t="shared" si="170"/>
        <v>0</v>
      </c>
      <c r="Z670" s="28">
        <f>IFERROR(G670-SUM(V670:X670)-Y670,0)</f>
        <v>0</v>
      </c>
      <c r="AA670" s="28" t="str">
        <f t="shared" si="171"/>
        <v/>
      </c>
      <c r="AB670" s="21" t="str">
        <f t="shared" si="172"/>
        <v>Keep Active</v>
      </c>
    </row>
    <row r="671" spans="1:28" hidden="1" x14ac:dyDescent="0.2">
      <c r="A671" s="14">
        <f t="shared" si="168"/>
        <v>2020</v>
      </c>
      <c r="B671" t="s">
        <v>3523</v>
      </c>
      <c r="C671" t="s">
        <v>3432</v>
      </c>
      <c r="D671" t="s">
        <v>3433</v>
      </c>
      <c r="E671" t="s">
        <v>11</v>
      </c>
      <c r="F671" t="s">
        <v>6222</v>
      </c>
      <c r="G671" s="106">
        <v>0</v>
      </c>
      <c r="H671" s="83">
        <v>0</v>
      </c>
      <c r="I671" s="83"/>
      <c r="J671" s="83"/>
      <c r="K671" s="83"/>
      <c r="L671" s="83"/>
      <c r="M671" s="83"/>
      <c r="N671" s="83"/>
      <c r="O671" s="83">
        <v>0</v>
      </c>
      <c r="P671" s="84" t="s">
        <v>1257</v>
      </c>
      <c r="Q671" s="30">
        <f t="shared" si="173"/>
        <v>0</v>
      </c>
      <c r="R671" s="28">
        <f t="shared" ref="R671:R734" si="177">SUM(L671:N671)</f>
        <v>0</v>
      </c>
      <c r="S671" s="28">
        <f t="shared" si="162"/>
        <v>0</v>
      </c>
      <c r="T671" s="28" t="str">
        <f t="shared" si="169"/>
        <v/>
      </c>
      <c r="U671" s="20" t="str">
        <f t="shared" si="167"/>
        <v>Closed</v>
      </c>
      <c r="V671" s="27">
        <f t="shared" si="176"/>
        <v>0</v>
      </c>
      <c r="W671" s="30"/>
      <c r="X671" s="30"/>
      <c r="Y671" s="28">
        <f t="shared" si="170"/>
        <v>0</v>
      </c>
      <c r="Z671" s="28">
        <f>IFERROR(H671-SUM(V671:X671)-Y671,0)</f>
        <v>0</v>
      </c>
      <c r="AA671" s="28" t="str">
        <f t="shared" si="171"/>
        <v/>
      </c>
      <c r="AB671" s="21" t="str">
        <f t="shared" si="172"/>
        <v>Closed</v>
      </c>
    </row>
    <row r="672" spans="1:28" hidden="1" x14ac:dyDescent="0.2">
      <c r="A672" s="14">
        <f t="shared" si="168"/>
        <v>2020</v>
      </c>
      <c r="B672" t="s">
        <v>3023</v>
      </c>
      <c r="C672" t="s">
        <v>247</v>
      </c>
      <c r="D672" t="s">
        <v>776</v>
      </c>
      <c r="E672" t="s">
        <v>11</v>
      </c>
      <c r="F672" t="s">
        <v>1185</v>
      </c>
      <c r="G672" s="106">
        <v>0</v>
      </c>
      <c r="H672" s="83">
        <v>79629.42</v>
      </c>
      <c r="I672" s="83">
        <v>79629.42</v>
      </c>
      <c r="J672" s="83"/>
      <c r="K672" s="83"/>
      <c r="L672" s="83"/>
      <c r="M672" s="83"/>
      <c r="N672" s="83"/>
      <c r="O672" s="83">
        <v>0</v>
      </c>
      <c r="P672" s="84">
        <v>0</v>
      </c>
      <c r="Q672" s="98">
        <v>0</v>
      </c>
      <c r="R672" s="28">
        <f t="shared" si="177"/>
        <v>0</v>
      </c>
      <c r="S672" s="28">
        <f t="shared" si="162"/>
        <v>0</v>
      </c>
      <c r="T672" s="28">
        <f t="shared" si="169"/>
        <v>0</v>
      </c>
      <c r="U672" s="20" t="str">
        <f t="shared" si="167"/>
        <v>Close Project</v>
      </c>
      <c r="V672" s="27">
        <f t="shared" si="176"/>
        <v>0</v>
      </c>
      <c r="W672" s="30"/>
      <c r="X672" s="30"/>
      <c r="Y672" s="28">
        <f t="shared" si="170"/>
        <v>0</v>
      </c>
      <c r="Z672" s="28">
        <f>IFERROR(G672-SUM(V672:X672)-Y672,0)</f>
        <v>0</v>
      </c>
      <c r="AA672" s="28">
        <f t="shared" si="171"/>
        <v>0</v>
      </c>
      <c r="AB672" s="21" t="str">
        <f t="shared" si="172"/>
        <v>Close Project</v>
      </c>
    </row>
    <row r="673" spans="1:28" hidden="1" x14ac:dyDescent="0.2">
      <c r="A673" s="14">
        <f t="shared" si="168"/>
        <v>2020</v>
      </c>
      <c r="B673" t="s">
        <v>3031</v>
      </c>
      <c r="C673" t="s">
        <v>423</v>
      </c>
      <c r="D673" t="s">
        <v>778</v>
      </c>
      <c r="E673" t="s">
        <v>11</v>
      </c>
      <c r="F673" t="s">
        <v>2627</v>
      </c>
      <c r="G673" s="106">
        <v>0</v>
      </c>
      <c r="H673" s="83">
        <v>0</v>
      </c>
      <c r="I673" s="83"/>
      <c r="J673" s="83"/>
      <c r="K673" s="83"/>
      <c r="L673" s="83"/>
      <c r="M673" s="83"/>
      <c r="N673" s="83"/>
      <c r="O673" s="83">
        <v>0</v>
      </c>
      <c r="P673" s="84" t="s">
        <v>1257</v>
      </c>
      <c r="Q673" s="30">
        <f t="shared" ref="Q673:Q699" si="178">SUM(I673:K673)</f>
        <v>0</v>
      </c>
      <c r="R673" s="28">
        <f t="shared" si="177"/>
        <v>0</v>
      </c>
      <c r="S673" s="28">
        <f t="shared" si="162"/>
        <v>0</v>
      </c>
      <c r="T673" s="28" t="str">
        <f t="shared" si="169"/>
        <v/>
      </c>
      <c r="U673" s="20" t="str">
        <f t="shared" si="167"/>
        <v>Keep Active</v>
      </c>
      <c r="V673" s="27">
        <f t="shared" si="176"/>
        <v>0</v>
      </c>
      <c r="W673" s="30"/>
      <c r="X673" s="30"/>
      <c r="Y673" s="28">
        <f t="shared" si="170"/>
        <v>0</v>
      </c>
      <c r="Z673" s="28">
        <f>IFERROR(H673-SUM(V673:X673)-Y673,0)</f>
        <v>0</v>
      </c>
      <c r="AA673" s="28" t="str">
        <f t="shared" si="171"/>
        <v/>
      </c>
      <c r="AB673" s="21" t="str">
        <f t="shared" si="172"/>
        <v>Keep Active</v>
      </c>
    </row>
    <row r="674" spans="1:28" hidden="1" x14ac:dyDescent="0.2">
      <c r="A674" s="14">
        <f t="shared" si="168"/>
        <v>2020</v>
      </c>
      <c r="B674" t="s">
        <v>3528</v>
      </c>
      <c r="C674" t="s">
        <v>3442</v>
      </c>
      <c r="D674" t="s">
        <v>3443</v>
      </c>
      <c r="E674" t="s">
        <v>11</v>
      </c>
      <c r="F674" t="s">
        <v>6222</v>
      </c>
      <c r="G674" s="106">
        <v>0</v>
      </c>
      <c r="H674" s="83">
        <v>0</v>
      </c>
      <c r="I674" s="83">
        <v>0</v>
      </c>
      <c r="J674" s="83">
        <v>0</v>
      </c>
      <c r="K674" s="83">
        <v>0</v>
      </c>
      <c r="L674" s="83">
        <v>0</v>
      </c>
      <c r="M674" s="83">
        <v>0</v>
      </c>
      <c r="N674" s="83">
        <v>0</v>
      </c>
      <c r="O674" s="151">
        <v>0</v>
      </c>
      <c r="P674" s="84">
        <v>-100000</v>
      </c>
      <c r="Q674" s="30">
        <f t="shared" si="178"/>
        <v>0</v>
      </c>
      <c r="R674" s="28">
        <f t="shared" si="177"/>
        <v>0</v>
      </c>
      <c r="S674" s="28">
        <f t="shared" si="162"/>
        <v>0</v>
      </c>
      <c r="T674" s="28">
        <f t="shared" si="169"/>
        <v>-100000</v>
      </c>
      <c r="U674" s="20" t="str">
        <f t="shared" si="167"/>
        <v>Closed</v>
      </c>
      <c r="V674" s="27">
        <f t="shared" si="176"/>
        <v>0</v>
      </c>
      <c r="W674" s="30"/>
      <c r="X674" s="30"/>
      <c r="Y674" s="28">
        <f t="shared" si="170"/>
        <v>0</v>
      </c>
      <c r="Z674" s="28">
        <f>IFERROR(H674-SUM(V674:X674)-Y674,0)</f>
        <v>0</v>
      </c>
      <c r="AA674" s="28">
        <f t="shared" si="171"/>
        <v>-100000</v>
      </c>
      <c r="AB674" s="21" t="str">
        <f t="shared" si="172"/>
        <v>Closed</v>
      </c>
    </row>
    <row r="675" spans="1:28" hidden="1" x14ac:dyDescent="0.2">
      <c r="A675" s="14">
        <f t="shared" si="168"/>
        <v>2020</v>
      </c>
      <c r="B675" t="s">
        <v>4542</v>
      </c>
      <c r="C675" t="s">
        <v>337</v>
      </c>
      <c r="D675" t="s">
        <v>779</v>
      </c>
      <c r="E675" t="s">
        <v>11</v>
      </c>
      <c r="F675" t="s">
        <v>2627</v>
      </c>
      <c r="G675" s="106">
        <v>0</v>
      </c>
      <c r="H675" s="83">
        <v>0</v>
      </c>
      <c r="I675" s="83"/>
      <c r="J675" s="83"/>
      <c r="K675" s="83"/>
      <c r="L675" s="83"/>
      <c r="M675" s="83"/>
      <c r="N675" s="83"/>
      <c r="O675" s="83">
        <v>0</v>
      </c>
      <c r="P675" s="84" t="s">
        <v>1257</v>
      </c>
      <c r="Q675" s="30">
        <f t="shared" si="178"/>
        <v>0</v>
      </c>
      <c r="R675" s="28">
        <f t="shared" si="177"/>
        <v>0</v>
      </c>
      <c r="S675" s="28">
        <f t="shared" ref="S675:S738" si="179">IFERROR(G675-Q675-R675,0)</f>
        <v>0</v>
      </c>
      <c r="T675" s="28" t="str">
        <f t="shared" si="169"/>
        <v/>
      </c>
      <c r="U675" s="20" t="str">
        <f t="shared" si="167"/>
        <v>Keep Active</v>
      </c>
      <c r="V675" s="27">
        <f t="shared" si="176"/>
        <v>0</v>
      </c>
      <c r="W675" s="30"/>
      <c r="X675" s="30"/>
      <c r="Y675" s="28">
        <f t="shared" si="170"/>
        <v>0</v>
      </c>
      <c r="Z675" s="28">
        <f>IFERROR(G675-SUM(V675:X675)-Y675,0)</f>
        <v>0</v>
      </c>
      <c r="AA675" s="28" t="str">
        <f t="shared" si="171"/>
        <v/>
      </c>
      <c r="AB675" s="21" t="str">
        <f t="shared" si="172"/>
        <v>Keep Active</v>
      </c>
    </row>
    <row r="676" spans="1:28" hidden="1" x14ac:dyDescent="0.2">
      <c r="A676" s="14">
        <f t="shared" si="168"/>
        <v>2020</v>
      </c>
      <c r="B676" t="s">
        <v>3055</v>
      </c>
      <c r="C676" t="s">
        <v>434</v>
      </c>
      <c r="D676" t="s">
        <v>785</v>
      </c>
      <c r="E676" t="s">
        <v>11</v>
      </c>
      <c r="F676" t="s">
        <v>2627</v>
      </c>
      <c r="G676" s="106">
        <v>0</v>
      </c>
      <c r="H676" s="83">
        <v>0</v>
      </c>
      <c r="I676" s="83"/>
      <c r="J676" s="83"/>
      <c r="K676" s="83"/>
      <c r="L676" s="83"/>
      <c r="M676" s="83"/>
      <c r="N676" s="83"/>
      <c r="O676" s="83">
        <v>0</v>
      </c>
      <c r="P676" s="84" t="s">
        <v>1257</v>
      </c>
      <c r="Q676" s="30">
        <f t="shared" si="178"/>
        <v>0</v>
      </c>
      <c r="R676" s="28">
        <f t="shared" si="177"/>
        <v>0</v>
      </c>
      <c r="S676" s="28">
        <f t="shared" si="179"/>
        <v>0</v>
      </c>
      <c r="T676" s="28" t="str">
        <f t="shared" si="169"/>
        <v/>
      </c>
      <c r="U676" s="20" t="str">
        <f t="shared" si="167"/>
        <v>Keep Active</v>
      </c>
      <c r="V676" s="27">
        <f t="shared" si="176"/>
        <v>0</v>
      </c>
      <c r="W676" s="30"/>
      <c r="X676" s="30"/>
      <c r="Y676" s="28">
        <f t="shared" si="170"/>
        <v>0</v>
      </c>
      <c r="Z676" s="28">
        <f>IFERROR(G676-SUM(V676:X676)-Y676,0)</f>
        <v>0</v>
      </c>
      <c r="AA676" s="28" t="str">
        <f t="shared" si="171"/>
        <v/>
      </c>
      <c r="AB676" s="21" t="str">
        <f t="shared" si="172"/>
        <v>Keep Active</v>
      </c>
    </row>
    <row r="677" spans="1:28" hidden="1" x14ac:dyDescent="0.2">
      <c r="A677" s="14">
        <f t="shared" si="168"/>
        <v>2020</v>
      </c>
      <c r="B677" t="s">
        <v>3068</v>
      </c>
      <c r="C677" t="s">
        <v>956</v>
      </c>
      <c r="D677" t="s">
        <v>957</v>
      </c>
      <c r="E677" t="s">
        <v>11</v>
      </c>
      <c r="F677" t="s">
        <v>2627</v>
      </c>
      <c r="G677" s="106">
        <v>0</v>
      </c>
      <c r="H677" s="83">
        <v>0</v>
      </c>
      <c r="I677" s="83"/>
      <c r="J677" s="83"/>
      <c r="K677" s="83"/>
      <c r="L677" s="83"/>
      <c r="M677" s="83"/>
      <c r="N677" s="83"/>
      <c r="O677" s="83">
        <v>0</v>
      </c>
      <c r="P677" s="84" t="s">
        <v>1257</v>
      </c>
      <c r="Q677" s="30">
        <f t="shared" si="178"/>
        <v>0</v>
      </c>
      <c r="R677" s="28">
        <f t="shared" si="177"/>
        <v>0</v>
      </c>
      <c r="S677" s="28">
        <f t="shared" si="179"/>
        <v>0</v>
      </c>
      <c r="T677" s="28" t="str">
        <f t="shared" si="169"/>
        <v/>
      </c>
      <c r="U677" s="20" t="str">
        <f t="shared" si="167"/>
        <v>Keep Active</v>
      </c>
      <c r="V677" s="27">
        <f t="shared" si="176"/>
        <v>0</v>
      </c>
      <c r="W677" s="30"/>
      <c r="X677" s="30"/>
      <c r="Y677" s="28">
        <f t="shared" si="170"/>
        <v>0</v>
      </c>
      <c r="Z677" s="28">
        <f>IFERROR(G677-SUM(V677:X677)-Y677,0)</f>
        <v>0</v>
      </c>
      <c r="AA677" s="28" t="str">
        <f t="shared" si="171"/>
        <v/>
      </c>
      <c r="AB677" s="21" t="str">
        <f t="shared" si="172"/>
        <v>Keep Active</v>
      </c>
    </row>
    <row r="678" spans="1:28" hidden="1" x14ac:dyDescent="0.2">
      <c r="A678" s="14">
        <f t="shared" si="168"/>
        <v>2020</v>
      </c>
      <c r="B678" t="s">
        <v>3070</v>
      </c>
      <c r="C678" t="s">
        <v>437</v>
      </c>
      <c r="D678" t="s">
        <v>787</v>
      </c>
      <c r="E678" t="s">
        <v>11</v>
      </c>
      <c r="F678" t="s">
        <v>2627</v>
      </c>
      <c r="G678" s="106">
        <v>0</v>
      </c>
      <c r="H678" s="83">
        <v>0</v>
      </c>
      <c r="I678" s="83"/>
      <c r="J678" s="83"/>
      <c r="K678" s="83"/>
      <c r="L678" s="83"/>
      <c r="M678" s="83"/>
      <c r="N678" s="83"/>
      <c r="O678" s="83">
        <v>0</v>
      </c>
      <c r="P678" s="84" t="s">
        <v>1257</v>
      </c>
      <c r="Q678" s="30">
        <f t="shared" si="178"/>
        <v>0</v>
      </c>
      <c r="R678" s="28">
        <f t="shared" si="177"/>
        <v>0</v>
      </c>
      <c r="S678" s="28">
        <f t="shared" si="179"/>
        <v>0</v>
      </c>
      <c r="T678" s="28" t="str">
        <f t="shared" si="169"/>
        <v/>
      </c>
      <c r="U678" s="20" t="str">
        <f t="shared" si="167"/>
        <v>Keep Active</v>
      </c>
      <c r="V678" s="27">
        <f t="shared" si="176"/>
        <v>0</v>
      </c>
      <c r="W678" s="30"/>
      <c r="X678" s="30"/>
      <c r="Y678" s="28">
        <f t="shared" si="170"/>
        <v>0</v>
      </c>
      <c r="Z678" s="28">
        <f>IFERROR(H678-SUM(V678:X678)-Y678,0)</f>
        <v>0</v>
      </c>
      <c r="AA678" s="28" t="str">
        <f t="shared" si="171"/>
        <v/>
      </c>
      <c r="AB678" s="21" t="str">
        <f t="shared" si="172"/>
        <v>Keep Active</v>
      </c>
    </row>
    <row r="679" spans="1:28" hidden="1" x14ac:dyDescent="0.2">
      <c r="A679" s="14">
        <f t="shared" si="168"/>
        <v>2020</v>
      </c>
      <c r="B679" t="s">
        <v>5148</v>
      </c>
      <c r="C679" t="s">
        <v>438</v>
      </c>
      <c r="D679" t="s">
        <v>788</v>
      </c>
      <c r="E679" t="s">
        <v>11</v>
      </c>
      <c r="F679" t="s">
        <v>1185</v>
      </c>
      <c r="G679" s="106">
        <v>0</v>
      </c>
      <c r="H679" s="83">
        <v>0</v>
      </c>
      <c r="I679" s="83"/>
      <c r="J679" s="83"/>
      <c r="K679" s="83"/>
      <c r="L679" s="83"/>
      <c r="M679" s="83"/>
      <c r="N679" s="83"/>
      <c r="O679" s="83">
        <v>0</v>
      </c>
      <c r="P679" s="84"/>
      <c r="Q679" s="30">
        <f t="shared" si="178"/>
        <v>0</v>
      </c>
      <c r="R679" s="28">
        <f t="shared" si="177"/>
        <v>0</v>
      </c>
      <c r="S679" s="28">
        <f t="shared" si="179"/>
        <v>0</v>
      </c>
      <c r="T679" s="28">
        <f t="shared" si="169"/>
        <v>0</v>
      </c>
      <c r="U679" s="20" t="str">
        <f t="shared" si="167"/>
        <v>Close Project</v>
      </c>
      <c r="V679" s="27">
        <f t="shared" si="176"/>
        <v>0</v>
      </c>
      <c r="W679" s="30"/>
      <c r="X679" s="30"/>
      <c r="Y679" s="28">
        <f t="shared" si="170"/>
        <v>0</v>
      </c>
      <c r="Z679" s="28">
        <f t="shared" ref="Z679:Z688" si="180">IFERROR(G679-SUM(V679:X679)-Y679,0)</f>
        <v>0</v>
      </c>
      <c r="AA679" s="28">
        <f t="shared" si="171"/>
        <v>0</v>
      </c>
      <c r="AB679" s="21" t="str">
        <f t="shared" si="172"/>
        <v>Close Project</v>
      </c>
    </row>
    <row r="680" spans="1:28" hidden="1" x14ac:dyDescent="0.2">
      <c r="A680" s="14">
        <f t="shared" si="168"/>
        <v>2020</v>
      </c>
      <c r="B680" t="s">
        <v>3080</v>
      </c>
      <c r="C680" t="s">
        <v>259</v>
      </c>
      <c r="D680" t="s">
        <v>789</v>
      </c>
      <c r="E680" t="s">
        <v>11</v>
      </c>
      <c r="F680" t="s">
        <v>2627</v>
      </c>
      <c r="G680" s="106">
        <v>0</v>
      </c>
      <c r="H680" s="83">
        <v>0</v>
      </c>
      <c r="I680" s="83"/>
      <c r="J680" s="83"/>
      <c r="K680" s="83"/>
      <c r="L680" s="83"/>
      <c r="M680" s="83"/>
      <c r="N680" s="83"/>
      <c r="O680" s="83">
        <v>0</v>
      </c>
      <c r="P680" s="84" t="s">
        <v>1257</v>
      </c>
      <c r="Q680" s="30">
        <f t="shared" si="178"/>
        <v>0</v>
      </c>
      <c r="R680" s="28">
        <f t="shared" si="177"/>
        <v>0</v>
      </c>
      <c r="S680" s="28">
        <f t="shared" si="179"/>
        <v>0</v>
      </c>
      <c r="T680" s="28" t="str">
        <f t="shared" si="169"/>
        <v/>
      </c>
      <c r="U680" s="20" t="str">
        <f t="shared" si="167"/>
        <v>Keep Active</v>
      </c>
      <c r="V680" s="27">
        <f t="shared" si="176"/>
        <v>0</v>
      </c>
      <c r="W680" s="30"/>
      <c r="X680" s="30"/>
      <c r="Y680" s="28">
        <f t="shared" si="170"/>
        <v>0</v>
      </c>
      <c r="Z680" s="28">
        <f t="shared" si="180"/>
        <v>0</v>
      </c>
      <c r="AA680" s="28" t="str">
        <f t="shared" si="171"/>
        <v/>
      </c>
      <c r="AB680" s="21" t="str">
        <f t="shared" si="172"/>
        <v>Keep Active</v>
      </c>
    </row>
    <row r="681" spans="1:28" hidden="1" x14ac:dyDescent="0.2">
      <c r="A681" s="14">
        <f t="shared" si="168"/>
        <v>2020</v>
      </c>
      <c r="B681" t="s">
        <v>4423</v>
      </c>
      <c r="C681" t="s">
        <v>256</v>
      </c>
      <c r="D681" t="s">
        <v>796</v>
      </c>
      <c r="E681" t="s">
        <v>11</v>
      </c>
      <c r="F681" t="s">
        <v>2627</v>
      </c>
      <c r="G681" s="106">
        <v>0</v>
      </c>
      <c r="H681" s="83">
        <v>0</v>
      </c>
      <c r="I681" s="83"/>
      <c r="J681" s="83"/>
      <c r="K681" s="83"/>
      <c r="L681" s="83"/>
      <c r="M681" s="83"/>
      <c r="N681" s="83"/>
      <c r="O681" s="83">
        <v>0</v>
      </c>
      <c r="P681" s="84" t="s">
        <v>1257</v>
      </c>
      <c r="Q681" s="30">
        <f t="shared" si="178"/>
        <v>0</v>
      </c>
      <c r="R681" s="28">
        <f t="shared" si="177"/>
        <v>0</v>
      </c>
      <c r="S681" s="28">
        <f t="shared" si="179"/>
        <v>0</v>
      </c>
      <c r="T681" s="28" t="str">
        <f t="shared" si="169"/>
        <v/>
      </c>
      <c r="U681" s="20" t="str">
        <f t="shared" si="167"/>
        <v>Keep Active</v>
      </c>
      <c r="V681" s="27">
        <f t="shared" si="176"/>
        <v>0</v>
      </c>
      <c r="W681" s="30"/>
      <c r="X681" s="30"/>
      <c r="Y681" s="28">
        <f t="shared" si="170"/>
        <v>0</v>
      </c>
      <c r="Z681" s="28">
        <f t="shared" si="180"/>
        <v>0</v>
      </c>
      <c r="AA681" s="28" t="str">
        <f t="shared" si="171"/>
        <v/>
      </c>
      <c r="AB681" s="21" t="str">
        <f t="shared" si="172"/>
        <v>Keep Active</v>
      </c>
    </row>
    <row r="682" spans="1:28" hidden="1" x14ac:dyDescent="0.2">
      <c r="A682" s="14">
        <f t="shared" si="168"/>
        <v>2020</v>
      </c>
      <c r="B682" t="s">
        <v>3097</v>
      </c>
      <c r="C682" t="s">
        <v>444</v>
      </c>
      <c r="D682" t="s">
        <v>575</v>
      </c>
      <c r="E682" t="s">
        <v>11</v>
      </c>
      <c r="F682" t="s">
        <v>2627</v>
      </c>
      <c r="G682" s="106">
        <v>0</v>
      </c>
      <c r="H682" s="83">
        <v>0</v>
      </c>
      <c r="I682" s="83"/>
      <c r="J682" s="83"/>
      <c r="K682" s="83"/>
      <c r="L682" s="83"/>
      <c r="M682" s="83"/>
      <c r="N682" s="83"/>
      <c r="O682" s="83">
        <v>0</v>
      </c>
      <c r="P682" s="84" t="s">
        <v>1257</v>
      </c>
      <c r="Q682" s="30">
        <f t="shared" si="178"/>
        <v>0</v>
      </c>
      <c r="R682" s="28">
        <f t="shared" si="177"/>
        <v>0</v>
      </c>
      <c r="S682" s="28">
        <f t="shared" si="179"/>
        <v>0</v>
      </c>
      <c r="T682" s="28" t="str">
        <f t="shared" si="169"/>
        <v/>
      </c>
      <c r="U682" s="20" t="str">
        <f t="shared" si="167"/>
        <v>Keep Active</v>
      </c>
      <c r="V682" s="27">
        <f t="shared" si="176"/>
        <v>0</v>
      </c>
      <c r="W682" s="30"/>
      <c r="X682" s="30"/>
      <c r="Y682" s="28">
        <f t="shared" si="170"/>
        <v>0</v>
      </c>
      <c r="Z682" s="28">
        <f t="shared" si="180"/>
        <v>0</v>
      </c>
      <c r="AA682" s="28" t="str">
        <f t="shared" si="171"/>
        <v/>
      </c>
      <c r="AB682" s="21" t="str">
        <f t="shared" si="172"/>
        <v>Keep Active</v>
      </c>
    </row>
    <row r="683" spans="1:28" hidden="1" x14ac:dyDescent="0.2">
      <c r="A683" s="14">
        <f t="shared" si="168"/>
        <v>2020</v>
      </c>
      <c r="B683" t="s">
        <v>5441</v>
      </c>
      <c r="C683" t="s">
        <v>260</v>
      </c>
      <c r="D683" t="s">
        <v>798</v>
      </c>
      <c r="E683" t="s">
        <v>11</v>
      </c>
      <c r="F683" t="s">
        <v>1185</v>
      </c>
      <c r="G683" s="106">
        <v>0</v>
      </c>
      <c r="H683" s="83">
        <v>0</v>
      </c>
      <c r="I683" s="83"/>
      <c r="J683" s="83"/>
      <c r="K683" s="83"/>
      <c r="L683" s="83"/>
      <c r="M683" s="83"/>
      <c r="N683" s="83"/>
      <c r="O683" s="83">
        <v>0</v>
      </c>
      <c r="P683" s="84">
        <v>-25581.33</v>
      </c>
      <c r="Q683" s="30">
        <f t="shared" si="178"/>
        <v>0</v>
      </c>
      <c r="R683" s="28">
        <f t="shared" si="177"/>
        <v>0</v>
      </c>
      <c r="S683" s="28">
        <f t="shared" si="179"/>
        <v>0</v>
      </c>
      <c r="T683" s="28">
        <f t="shared" si="169"/>
        <v>-25581.33</v>
      </c>
      <c r="U683" s="20" t="str">
        <f t="shared" si="167"/>
        <v>Close Project</v>
      </c>
      <c r="V683" s="27">
        <f t="shared" si="176"/>
        <v>0</v>
      </c>
      <c r="W683" s="30"/>
      <c r="X683" s="30"/>
      <c r="Y683" s="28">
        <f t="shared" si="170"/>
        <v>0</v>
      </c>
      <c r="Z683" s="28">
        <f t="shared" si="180"/>
        <v>0</v>
      </c>
      <c r="AA683" s="28">
        <f t="shared" si="171"/>
        <v>-25581.33</v>
      </c>
      <c r="AB683" s="21" t="str">
        <f t="shared" si="172"/>
        <v>Close Project</v>
      </c>
    </row>
    <row r="684" spans="1:28" hidden="1" x14ac:dyDescent="0.2">
      <c r="A684" s="14">
        <f t="shared" si="168"/>
        <v>2020</v>
      </c>
      <c r="B684" t="s">
        <v>5448</v>
      </c>
      <c r="C684" t="s">
        <v>260</v>
      </c>
      <c r="D684" t="s">
        <v>798</v>
      </c>
      <c r="E684" t="s">
        <v>11</v>
      </c>
      <c r="F684" t="s">
        <v>2627</v>
      </c>
      <c r="G684" s="106">
        <v>0</v>
      </c>
      <c r="H684" s="83">
        <v>0</v>
      </c>
      <c r="I684" s="83"/>
      <c r="J684" s="83"/>
      <c r="K684" s="83"/>
      <c r="L684" s="83"/>
      <c r="M684" s="83"/>
      <c r="N684" s="83"/>
      <c r="O684" s="83">
        <v>0</v>
      </c>
      <c r="P684" s="84" t="s">
        <v>1257</v>
      </c>
      <c r="Q684" s="30">
        <f t="shared" si="178"/>
        <v>0</v>
      </c>
      <c r="R684" s="28">
        <f t="shared" si="177"/>
        <v>0</v>
      </c>
      <c r="S684" s="28">
        <f t="shared" si="179"/>
        <v>0</v>
      </c>
      <c r="T684" s="28" t="str">
        <f t="shared" si="169"/>
        <v/>
      </c>
      <c r="U684" s="20" t="str">
        <f t="shared" si="167"/>
        <v>Keep Active</v>
      </c>
      <c r="V684" s="27">
        <f t="shared" si="176"/>
        <v>0</v>
      </c>
      <c r="W684" s="30"/>
      <c r="X684" s="30"/>
      <c r="Y684" s="28">
        <f t="shared" si="170"/>
        <v>0</v>
      </c>
      <c r="Z684" s="28">
        <f t="shared" si="180"/>
        <v>0</v>
      </c>
      <c r="AA684" s="28" t="str">
        <f t="shared" si="171"/>
        <v/>
      </c>
      <c r="AB684" s="21" t="str">
        <f t="shared" si="172"/>
        <v>Keep Active</v>
      </c>
    </row>
    <row r="685" spans="1:28" hidden="1" x14ac:dyDescent="0.2">
      <c r="A685" s="14">
        <f t="shared" si="168"/>
        <v>2020</v>
      </c>
      <c r="B685" t="s">
        <v>5459</v>
      </c>
      <c r="C685" t="s">
        <v>455</v>
      </c>
      <c r="D685" t="s">
        <v>1337</v>
      </c>
      <c r="E685" t="s">
        <v>11</v>
      </c>
      <c r="F685" t="s">
        <v>2627</v>
      </c>
      <c r="G685" s="106">
        <v>0</v>
      </c>
      <c r="H685" s="83">
        <v>0</v>
      </c>
      <c r="I685" s="83"/>
      <c r="J685" s="83"/>
      <c r="K685" s="83"/>
      <c r="L685" s="83"/>
      <c r="M685" s="83"/>
      <c r="N685" s="83"/>
      <c r="O685" s="83">
        <v>0</v>
      </c>
      <c r="P685" s="84" t="s">
        <v>1257</v>
      </c>
      <c r="Q685" s="30">
        <f t="shared" si="178"/>
        <v>0</v>
      </c>
      <c r="R685" s="28">
        <f t="shared" si="177"/>
        <v>0</v>
      </c>
      <c r="S685" s="28">
        <f t="shared" si="179"/>
        <v>0</v>
      </c>
      <c r="T685" s="28" t="str">
        <f t="shared" si="169"/>
        <v/>
      </c>
      <c r="U685" s="20" t="str">
        <f t="shared" si="167"/>
        <v>Keep Active</v>
      </c>
      <c r="V685" s="27">
        <f t="shared" si="176"/>
        <v>0</v>
      </c>
      <c r="W685" s="30"/>
      <c r="X685" s="30"/>
      <c r="Y685" s="28">
        <f t="shared" si="170"/>
        <v>0</v>
      </c>
      <c r="Z685" s="28">
        <f t="shared" si="180"/>
        <v>0</v>
      </c>
      <c r="AA685" s="28" t="str">
        <f t="shared" si="171"/>
        <v/>
      </c>
      <c r="AB685" s="21" t="str">
        <f t="shared" si="172"/>
        <v>Keep Active</v>
      </c>
    </row>
    <row r="686" spans="1:28" hidden="1" x14ac:dyDescent="0.2">
      <c r="A686" s="14">
        <f t="shared" si="168"/>
        <v>2020</v>
      </c>
      <c r="B686" t="s">
        <v>5820</v>
      </c>
      <c r="C686" t="s">
        <v>459</v>
      </c>
      <c r="D686" t="s">
        <v>804</v>
      </c>
      <c r="E686" t="s">
        <v>11</v>
      </c>
      <c r="F686" t="s">
        <v>2627</v>
      </c>
      <c r="G686" s="106">
        <v>0</v>
      </c>
      <c r="H686" s="83">
        <v>0</v>
      </c>
      <c r="I686" s="83"/>
      <c r="J686" s="83"/>
      <c r="K686" s="83"/>
      <c r="L686" s="83"/>
      <c r="M686" s="83"/>
      <c r="N686" s="83"/>
      <c r="O686" s="83">
        <v>0</v>
      </c>
      <c r="P686" s="84" t="s">
        <v>1257</v>
      </c>
      <c r="Q686" s="30">
        <f t="shared" si="178"/>
        <v>0</v>
      </c>
      <c r="R686" s="28">
        <f t="shared" si="177"/>
        <v>0</v>
      </c>
      <c r="S686" s="28">
        <f t="shared" si="179"/>
        <v>0</v>
      </c>
      <c r="T686" s="28" t="str">
        <f t="shared" si="169"/>
        <v/>
      </c>
      <c r="U686" s="20" t="str">
        <f t="shared" si="167"/>
        <v>Keep Active</v>
      </c>
      <c r="V686" s="27">
        <f t="shared" si="176"/>
        <v>0</v>
      </c>
      <c r="W686" s="30"/>
      <c r="X686" s="30"/>
      <c r="Y686" s="28">
        <f t="shared" si="170"/>
        <v>0</v>
      </c>
      <c r="Z686" s="28">
        <f t="shared" si="180"/>
        <v>0</v>
      </c>
      <c r="AA686" s="28" t="str">
        <f t="shared" si="171"/>
        <v/>
      </c>
      <c r="AB686" s="21" t="str">
        <f t="shared" si="172"/>
        <v>Keep Active</v>
      </c>
    </row>
    <row r="687" spans="1:28" hidden="1" x14ac:dyDescent="0.2">
      <c r="A687" s="14">
        <f t="shared" si="168"/>
        <v>2020</v>
      </c>
      <c r="B687" t="s">
        <v>5677</v>
      </c>
      <c r="C687" t="s">
        <v>460</v>
      </c>
      <c r="D687" t="s">
        <v>1338</v>
      </c>
      <c r="E687" t="s">
        <v>11</v>
      </c>
      <c r="F687" t="s">
        <v>2627</v>
      </c>
      <c r="G687" s="106">
        <v>0</v>
      </c>
      <c r="H687" s="83">
        <v>0</v>
      </c>
      <c r="I687" s="83"/>
      <c r="J687" s="83"/>
      <c r="K687" s="83"/>
      <c r="L687" s="83"/>
      <c r="M687" s="83"/>
      <c r="N687" s="83"/>
      <c r="O687" s="83">
        <v>0</v>
      </c>
      <c r="P687" s="84" t="s">
        <v>1257</v>
      </c>
      <c r="Q687" s="30">
        <f t="shared" si="178"/>
        <v>0</v>
      </c>
      <c r="R687" s="28">
        <f t="shared" si="177"/>
        <v>0</v>
      </c>
      <c r="S687" s="28">
        <f t="shared" si="179"/>
        <v>0</v>
      </c>
      <c r="T687" s="28" t="str">
        <f t="shared" si="169"/>
        <v/>
      </c>
      <c r="U687" s="20" t="str">
        <f t="shared" si="167"/>
        <v>Keep Active</v>
      </c>
      <c r="V687" s="27">
        <f t="shared" si="176"/>
        <v>0</v>
      </c>
      <c r="W687" s="30"/>
      <c r="X687" s="30"/>
      <c r="Y687" s="28">
        <f t="shared" si="170"/>
        <v>0</v>
      </c>
      <c r="Z687" s="28">
        <f t="shared" si="180"/>
        <v>0</v>
      </c>
      <c r="AA687" s="28" t="str">
        <f t="shared" si="171"/>
        <v/>
      </c>
      <c r="AB687" s="21" t="str">
        <f t="shared" si="172"/>
        <v>Keep Active</v>
      </c>
    </row>
    <row r="688" spans="1:28" hidden="1" x14ac:dyDescent="0.2">
      <c r="A688" s="14">
        <f t="shared" si="168"/>
        <v>2020</v>
      </c>
      <c r="B688" t="s">
        <v>6098</v>
      </c>
      <c r="C688" t="s">
        <v>74</v>
      </c>
      <c r="D688" t="s">
        <v>805</v>
      </c>
      <c r="E688" t="s">
        <v>11</v>
      </c>
      <c r="F688" t="s">
        <v>1185</v>
      </c>
      <c r="G688" s="106">
        <v>0</v>
      </c>
      <c r="H688" s="83">
        <v>0</v>
      </c>
      <c r="I688" s="83"/>
      <c r="J688" s="83"/>
      <c r="K688" s="83"/>
      <c r="L688" s="83"/>
      <c r="M688" s="83"/>
      <c r="N688" s="83"/>
      <c r="O688" s="83">
        <v>0</v>
      </c>
      <c r="P688" s="84">
        <v>-4836.9599999999045</v>
      </c>
      <c r="Q688" s="30">
        <f t="shared" si="178"/>
        <v>0</v>
      </c>
      <c r="R688" s="28">
        <f t="shared" si="177"/>
        <v>0</v>
      </c>
      <c r="S688" s="28">
        <f t="shared" si="179"/>
        <v>0</v>
      </c>
      <c r="T688" s="28">
        <f t="shared" si="169"/>
        <v>-4836.9599999999045</v>
      </c>
      <c r="U688" s="20" t="str">
        <f t="shared" si="167"/>
        <v>Close Project</v>
      </c>
      <c r="V688" s="27">
        <f t="shared" si="176"/>
        <v>0</v>
      </c>
      <c r="W688" s="30"/>
      <c r="X688" s="30"/>
      <c r="Y688" s="28">
        <f t="shared" si="170"/>
        <v>0</v>
      </c>
      <c r="Z688" s="28">
        <f t="shared" si="180"/>
        <v>0</v>
      </c>
      <c r="AA688" s="28">
        <f t="shared" si="171"/>
        <v>-4836.9599999999045</v>
      </c>
      <c r="AB688" s="21" t="str">
        <f t="shared" si="172"/>
        <v>Close Project</v>
      </c>
    </row>
    <row r="689" spans="1:28" hidden="1" x14ac:dyDescent="0.2">
      <c r="A689" s="14">
        <f t="shared" si="168"/>
        <v>2020</v>
      </c>
      <c r="B689" t="s">
        <v>3803</v>
      </c>
      <c r="C689" t="s">
        <v>966</v>
      </c>
      <c r="D689" t="s">
        <v>967</v>
      </c>
      <c r="E689" t="s">
        <v>11</v>
      </c>
      <c r="F689" t="s">
        <v>2627</v>
      </c>
      <c r="G689" s="106">
        <v>0</v>
      </c>
      <c r="H689" s="83">
        <v>0</v>
      </c>
      <c r="I689" s="83"/>
      <c r="J689" s="83"/>
      <c r="K689" s="83"/>
      <c r="L689" s="83"/>
      <c r="M689" s="83"/>
      <c r="N689" s="83"/>
      <c r="O689" s="83">
        <v>0</v>
      </c>
      <c r="P689" s="84" t="s">
        <v>1257</v>
      </c>
      <c r="Q689" s="30">
        <f t="shared" si="178"/>
        <v>0</v>
      </c>
      <c r="R689" s="28">
        <f t="shared" si="177"/>
        <v>0</v>
      </c>
      <c r="S689" s="28">
        <f t="shared" si="179"/>
        <v>0</v>
      </c>
      <c r="T689" s="28" t="str">
        <f t="shared" si="169"/>
        <v/>
      </c>
      <c r="U689" s="20" t="str">
        <f t="shared" si="167"/>
        <v>Keep Active</v>
      </c>
      <c r="V689" s="27">
        <f t="shared" si="176"/>
        <v>0</v>
      </c>
      <c r="W689" s="30"/>
      <c r="X689" s="30"/>
      <c r="Y689" s="28">
        <f t="shared" si="170"/>
        <v>0</v>
      </c>
      <c r="Z689" s="28">
        <f>IFERROR(H689-SUM(V689:X689)-Y689,0)</f>
        <v>0</v>
      </c>
      <c r="AA689" s="28" t="str">
        <f t="shared" si="171"/>
        <v/>
      </c>
      <c r="AB689" s="21" t="str">
        <f t="shared" si="172"/>
        <v>Keep Active</v>
      </c>
    </row>
    <row r="690" spans="1:28" hidden="1" x14ac:dyDescent="0.2">
      <c r="A690" s="14">
        <f t="shared" si="168"/>
        <v>2020</v>
      </c>
      <c r="B690" t="s">
        <v>3138</v>
      </c>
      <c r="C690" t="s">
        <v>968</v>
      </c>
      <c r="D690" t="s">
        <v>969</v>
      </c>
      <c r="E690" t="s">
        <v>11</v>
      </c>
      <c r="F690" t="s">
        <v>6222</v>
      </c>
      <c r="G690" s="106">
        <v>0</v>
      </c>
      <c r="H690" s="83">
        <v>0</v>
      </c>
      <c r="I690" s="83"/>
      <c r="J690" s="83"/>
      <c r="K690" s="83"/>
      <c r="L690" s="83"/>
      <c r="M690" s="83"/>
      <c r="N690" s="83"/>
      <c r="O690" s="83">
        <v>0</v>
      </c>
      <c r="P690" s="84" t="s">
        <v>1257</v>
      </c>
      <c r="Q690" s="30">
        <f t="shared" si="178"/>
        <v>0</v>
      </c>
      <c r="R690" s="28">
        <f t="shared" si="177"/>
        <v>0</v>
      </c>
      <c r="S690" s="28">
        <f t="shared" si="179"/>
        <v>0</v>
      </c>
      <c r="T690" s="28" t="str">
        <f t="shared" si="169"/>
        <v/>
      </c>
      <c r="U690" s="20" t="str">
        <f t="shared" si="167"/>
        <v>Closed</v>
      </c>
      <c r="V690" s="27">
        <f t="shared" si="176"/>
        <v>0</v>
      </c>
      <c r="W690" s="30"/>
      <c r="X690" s="30"/>
      <c r="Y690" s="28">
        <f t="shared" si="170"/>
        <v>0</v>
      </c>
      <c r="Z690" s="28">
        <f>IFERROR(H690-SUM(V690:X690)-Y690,0)</f>
        <v>0</v>
      </c>
      <c r="AA690" s="28" t="str">
        <f t="shared" si="171"/>
        <v/>
      </c>
      <c r="AB690" s="21" t="str">
        <f t="shared" si="172"/>
        <v>Closed</v>
      </c>
    </row>
    <row r="691" spans="1:28" hidden="1" x14ac:dyDescent="0.2">
      <c r="A691" s="14">
        <f t="shared" si="168"/>
        <v>2020</v>
      </c>
      <c r="B691" t="s">
        <v>3153</v>
      </c>
      <c r="C691" t="s">
        <v>3152</v>
      </c>
      <c r="D691" t="s">
        <v>3458</v>
      </c>
      <c r="E691" t="s">
        <v>11</v>
      </c>
      <c r="F691" t="s">
        <v>6222</v>
      </c>
      <c r="G691" s="106">
        <v>0</v>
      </c>
      <c r="H691" s="83">
        <v>0</v>
      </c>
      <c r="I691" s="83"/>
      <c r="J691" s="83"/>
      <c r="K691" s="83"/>
      <c r="L691" s="83"/>
      <c r="M691" s="83"/>
      <c r="N691" s="83"/>
      <c r="O691" s="83">
        <v>0</v>
      </c>
      <c r="P691" s="84">
        <v>0</v>
      </c>
      <c r="Q691" s="30">
        <f t="shared" si="178"/>
        <v>0</v>
      </c>
      <c r="R691" s="28">
        <f t="shared" si="177"/>
        <v>0</v>
      </c>
      <c r="S691" s="28">
        <f t="shared" si="179"/>
        <v>0</v>
      </c>
      <c r="T691" s="28">
        <f t="shared" si="169"/>
        <v>0</v>
      </c>
      <c r="U691" s="20" t="str">
        <f t="shared" si="167"/>
        <v>Closed</v>
      </c>
      <c r="V691" s="27">
        <f t="shared" si="176"/>
        <v>0</v>
      </c>
      <c r="W691" s="30"/>
      <c r="X691" s="30"/>
      <c r="Y691" s="28">
        <f t="shared" si="170"/>
        <v>0</v>
      </c>
      <c r="Z691" s="28">
        <f>IFERROR(H691-SUM(V691:X691)-Y691,0)</f>
        <v>0</v>
      </c>
      <c r="AA691" s="28">
        <f t="shared" si="171"/>
        <v>0</v>
      </c>
      <c r="AB691" s="21" t="str">
        <f t="shared" si="172"/>
        <v>Closed</v>
      </c>
    </row>
    <row r="692" spans="1:28" hidden="1" x14ac:dyDescent="0.2">
      <c r="A692" s="14">
        <f t="shared" si="168"/>
        <v>2020</v>
      </c>
      <c r="B692" t="s">
        <v>3535</v>
      </c>
      <c r="C692" t="s">
        <v>3152</v>
      </c>
      <c r="D692" t="s">
        <v>3458</v>
      </c>
      <c r="E692" t="s">
        <v>11</v>
      </c>
      <c r="F692" t="s">
        <v>6222</v>
      </c>
      <c r="G692" s="106">
        <v>0</v>
      </c>
      <c r="H692" s="83">
        <v>0</v>
      </c>
      <c r="I692" s="83"/>
      <c r="J692" s="83"/>
      <c r="K692" s="83"/>
      <c r="L692" s="83"/>
      <c r="M692" s="83"/>
      <c r="N692" s="83"/>
      <c r="O692" s="83">
        <v>0</v>
      </c>
      <c r="P692" s="84" t="s">
        <v>1257</v>
      </c>
      <c r="Q692" s="30">
        <f t="shared" si="178"/>
        <v>0</v>
      </c>
      <c r="R692" s="28">
        <f t="shared" si="177"/>
        <v>0</v>
      </c>
      <c r="S692" s="28">
        <f t="shared" si="179"/>
        <v>0</v>
      </c>
      <c r="T692" s="28" t="str">
        <f t="shared" si="169"/>
        <v/>
      </c>
      <c r="U692" s="20" t="str">
        <f t="shared" si="167"/>
        <v>Closed</v>
      </c>
      <c r="V692" s="27">
        <f t="shared" si="176"/>
        <v>0</v>
      </c>
      <c r="W692" s="30"/>
      <c r="X692" s="30"/>
      <c r="Y692" s="28">
        <f t="shared" si="170"/>
        <v>0</v>
      </c>
      <c r="Z692" s="28">
        <f>IFERROR(H692-SUM(V692:X692)-Y692,0)</f>
        <v>0</v>
      </c>
      <c r="AA692" s="28" t="str">
        <f t="shared" si="171"/>
        <v/>
      </c>
      <c r="AB692" s="21" t="str">
        <f t="shared" si="172"/>
        <v>Closed</v>
      </c>
    </row>
    <row r="693" spans="1:28" hidden="1" x14ac:dyDescent="0.2">
      <c r="A693" s="14">
        <f t="shared" si="168"/>
        <v>2020</v>
      </c>
      <c r="B693" t="s">
        <v>4081</v>
      </c>
      <c r="C693" t="s">
        <v>648</v>
      </c>
      <c r="D693" t="s">
        <v>982</v>
      </c>
      <c r="E693" t="s">
        <v>11</v>
      </c>
      <c r="F693" t="s">
        <v>2627</v>
      </c>
      <c r="G693" s="106">
        <v>0</v>
      </c>
      <c r="H693" s="83">
        <v>0</v>
      </c>
      <c r="I693" s="83"/>
      <c r="J693" s="83"/>
      <c r="K693" s="83"/>
      <c r="L693" s="83"/>
      <c r="M693" s="83"/>
      <c r="N693" s="83"/>
      <c r="O693" s="83">
        <v>0</v>
      </c>
      <c r="P693" s="84" t="s">
        <v>1257</v>
      </c>
      <c r="Q693" s="30">
        <f t="shared" si="178"/>
        <v>0</v>
      </c>
      <c r="R693" s="28">
        <f t="shared" si="177"/>
        <v>0</v>
      </c>
      <c r="S693" s="28">
        <f t="shared" si="179"/>
        <v>0</v>
      </c>
      <c r="T693" s="28" t="str">
        <f t="shared" si="169"/>
        <v/>
      </c>
      <c r="U693" s="20" t="str">
        <f t="shared" si="167"/>
        <v>Keep Active</v>
      </c>
      <c r="V693" s="27">
        <f t="shared" si="176"/>
        <v>0</v>
      </c>
      <c r="W693" s="30"/>
      <c r="X693" s="30"/>
      <c r="Y693" s="28">
        <f t="shared" si="170"/>
        <v>0</v>
      </c>
      <c r="Z693" s="28">
        <f>IFERROR(H693-SUM(V693:X693)-Y693,0)</f>
        <v>0</v>
      </c>
      <c r="AA693" s="28" t="str">
        <f t="shared" si="171"/>
        <v/>
      </c>
      <c r="AB693" s="21" t="str">
        <f t="shared" si="172"/>
        <v>Keep Active</v>
      </c>
    </row>
    <row r="694" spans="1:28" hidden="1" x14ac:dyDescent="0.2">
      <c r="A694" s="14">
        <f t="shared" si="168"/>
        <v>2020</v>
      </c>
      <c r="B694" t="s">
        <v>5968</v>
      </c>
      <c r="C694" t="s">
        <v>989</v>
      </c>
      <c r="D694" t="s">
        <v>990</v>
      </c>
      <c r="E694" t="s">
        <v>11</v>
      </c>
      <c r="F694" t="s">
        <v>6222</v>
      </c>
      <c r="G694" s="106">
        <v>0</v>
      </c>
      <c r="H694" s="83">
        <v>0</v>
      </c>
      <c r="I694" s="83"/>
      <c r="J694" s="83"/>
      <c r="K694" s="83"/>
      <c r="L694" s="83"/>
      <c r="M694" s="83"/>
      <c r="N694" s="83"/>
      <c r="O694" s="83">
        <v>0</v>
      </c>
      <c r="P694" s="84">
        <v>0</v>
      </c>
      <c r="Q694" s="30">
        <f t="shared" si="178"/>
        <v>0</v>
      </c>
      <c r="R694" s="28">
        <f t="shared" si="177"/>
        <v>0</v>
      </c>
      <c r="S694" s="28">
        <f t="shared" si="179"/>
        <v>0</v>
      </c>
      <c r="T694" s="28">
        <f t="shared" si="169"/>
        <v>0</v>
      </c>
      <c r="U694" s="20" t="str">
        <f t="shared" si="167"/>
        <v>Closed</v>
      </c>
      <c r="V694" s="27">
        <f t="shared" si="176"/>
        <v>0</v>
      </c>
      <c r="W694" s="30"/>
      <c r="X694" s="30"/>
      <c r="Y694" s="28">
        <f t="shared" si="170"/>
        <v>0</v>
      </c>
      <c r="Z694" s="28">
        <f>IFERROR(G694-SUM(V694:X694)-Y694,0)</f>
        <v>0</v>
      </c>
      <c r="AA694" s="28">
        <f t="shared" si="171"/>
        <v>0</v>
      </c>
      <c r="AB694" s="21" t="str">
        <f t="shared" si="172"/>
        <v>Closed</v>
      </c>
    </row>
    <row r="695" spans="1:28" hidden="1" x14ac:dyDescent="0.2">
      <c r="A695" s="14">
        <f t="shared" si="168"/>
        <v>2020</v>
      </c>
      <c r="B695" t="s">
        <v>3165</v>
      </c>
      <c r="C695" t="s">
        <v>999</v>
      </c>
      <c r="D695" t="s">
        <v>1000</v>
      </c>
      <c r="E695" t="s">
        <v>11</v>
      </c>
      <c r="F695" t="s">
        <v>1185</v>
      </c>
      <c r="G695" s="106">
        <v>0</v>
      </c>
      <c r="H695" s="83">
        <v>0</v>
      </c>
      <c r="I695" s="83"/>
      <c r="J695" s="83"/>
      <c r="K695" s="83"/>
      <c r="L695" s="83"/>
      <c r="M695" s="83"/>
      <c r="N695" s="83"/>
      <c r="O695" s="83">
        <v>0</v>
      </c>
      <c r="P695" s="84">
        <v>0</v>
      </c>
      <c r="Q695" s="30">
        <f t="shared" si="178"/>
        <v>0</v>
      </c>
      <c r="R695" s="28">
        <f t="shared" si="177"/>
        <v>0</v>
      </c>
      <c r="S695" s="28">
        <f t="shared" si="179"/>
        <v>0</v>
      </c>
      <c r="T695" s="28">
        <f t="shared" si="169"/>
        <v>0</v>
      </c>
      <c r="U695" s="20" t="str">
        <f t="shared" si="167"/>
        <v>Close Project</v>
      </c>
      <c r="V695" s="27">
        <f t="shared" si="176"/>
        <v>0</v>
      </c>
      <c r="W695" s="30"/>
      <c r="X695" s="30"/>
      <c r="Y695" s="28">
        <f t="shared" si="170"/>
        <v>0</v>
      </c>
      <c r="Z695" s="28">
        <f>IFERROR(G695-SUM(V695:X695)-Y695,0)</f>
        <v>0</v>
      </c>
      <c r="AA695" s="28">
        <f t="shared" si="171"/>
        <v>0</v>
      </c>
      <c r="AB695" s="21" t="str">
        <f t="shared" si="172"/>
        <v>Close Project</v>
      </c>
    </row>
    <row r="696" spans="1:28" hidden="1" x14ac:dyDescent="0.2">
      <c r="A696" s="14">
        <f t="shared" si="168"/>
        <v>2020</v>
      </c>
      <c r="B696" t="s">
        <v>3169</v>
      </c>
      <c r="C696" t="s">
        <v>1005</v>
      </c>
      <c r="D696" t="s">
        <v>1006</v>
      </c>
      <c r="E696" t="s">
        <v>11</v>
      </c>
      <c r="F696" t="s">
        <v>1185</v>
      </c>
      <c r="G696" s="106">
        <v>0</v>
      </c>
      <c r="H696" s="83">
        <v>0</v>
      </c>
      <c r="I696" s="83"/>
      <c r="J696" s="83"/>
      <c r="K696" s="83"/>
      <c r="L696" s="83"/>
      <c r="M696" s="83"/>
      <c r="N696" s="83"/>
      <c r="O696" s="83">
        <v>0</v>
      </c>
      <c r="P696" s="84">
        <v>0</v>
      </c>
      <c r="Q696" s="30">
        <f t="shared" si="178"/>
        <v>0</v>
      </c>
      <c r="R696" s="28">
        <f t="shared" si="177"/>
        <v>0</v>
      </c>
      <c r="S696" s="28">
        <f t="shared" si="179"/>
        <v>0</v>
      </c>
      <c r="T696" s="28">
        <f t="shared" si="169"/>
        <v>0</v>
      </c>
      <c r="U696" s="20" t="str">
        <f t="shared" si="167"/>
        <v>Close Project</v>
      </c>
      <c r="V696" s="27">
        <f t="shared" si="176"/>
        <v>0</v>
      </c>
      <c r="W696" s="30"/>
      <c r="X696" s="30"/>
      <c r="Y696" s="28">
        <f t="shared" si="170"/>
        <v>0</v>
      </c>
      <c r="Z696" s="28">
        <f>IFERROR(G696-SUM(V696:X696)-Y696,0)</f>
        <v>0</v>
      </c>
      <c r="AA696" s="28">
        <f t="shared" si="171"/>
        <v>0</v>
      </c>
      <c r="AB696" s="21" t="str">
        <f t="shared" si="172"/>
        <v>Close Project</v>
      </c>
    </row>
    <row r="697" spans="1:28" hidden="1" x14ac:dyDescent="0.2">
      <c r="A697" s="14">
        <f t="shared" si="168"/>
        <v>2020</v>
      </c>
      <c r="B697" t="s">
        <v>3171</v>
      </c>
      <c r="C697" t="s">
        <v>1007</v>
      </c>
      <c r="D697" t="s">
        <v>1008</v>
      </c>
      <c r="E697" t="s">
        <v>11</v>
      </c>
      <c r="F697" t="s">
        <v>1185</v>
      </c>
      <c r="G697" s="106">
        <v>0</v>
      </c>
      <c r="H697" s="83">
        <v>0</v>
      </c>
      <c r="I697" s="83"/>
      <c r="J697" s="83"/>
      <c r="K697" s="83"/>
      <c r="L697" s="83"/>
      <c r="M697" s="83"/>
      <c r="N697" s="83"/>
      <c r="O697" s="83">
        <v>0</v>
      </c>
      <c r="P697" s="84">
        <v>0</v>
      </c>
      <c r="Q697" s="30">
        <f t="shared" si="178"/>
        <v>0</v>
      </c>
      <c r="R697" s="28">
        <f t="shared" si="177"/>
        <v>0</v>
      </c>
      <c r="S697" s="28">
        <f t="shared" si="179"/>
        <v>0</v>
      </c>
      <c r="T697" s="28">
        <f t="shared" si="169"/>
        <v>0</v>
      </c>
      <c r="U697" s="20" t="str">
        <f t="shared" si="167"/>
        <v>Close Project</v>
      </c>
      <c r="V697" s="27">
        <f t="shared" si="176"/>
        <v>0</v>
      </c>
      <c r="W697" s="30"/>
      <c r="X697" s="30"/>
      <c r="Y697" s="28">
        <f t="shared" si="170"/>
        <v>0</v>
      </c>
      <c r="Z697" s="28">
        <f>IFERROR(G697-SUM(V697:X697)-Y697,0)</f>
        <v>0</v>
      </c>
      <c r="AA697" s="28">
        <f t="shared" si="171"/>
        <v>0</v>
      </c>
      <c r="AB697" s="21" t="str">
        <f t="shared" si="172"/>
        <v>Close Project</v>
      </c>
    </row>
    <row r="698" spans="1:28" hidden="1" x14ac:dyDescent="0.2">
      <c r="A698" s="14">
        <f t="shared" si="168"/>
        <v>2020</v>
      </c>
      <c r="B698" t="s">
        <v>3173</v>
      </c>
      <c r="C698" t="s">
        <v>1009</v>
      </c>
      <c r="D698" t="s">
        <v>1010</v>
      </c>
      <c r="E698" t="s">
        <v>11</v>
      </c>
      <c r="F698" t="s">
        <v>1185</v>
      </c>
      <c r="G698" s="106">
        <v>0</v>
      </c>
      <c r="H698" s="83">
        <v>0</v>
      </c>
      <c r="I698" s="83"/>
      <c r="J698" s="83"/>
      <c r="K698" s="83"/>
      <c r="L698" s="83"/>
      <c r="M698" s="83"/>
      <c r="N698" s="83"/>
      <c r="O698" s="83">
        <v>0</v>
      </c>
      <c r="P698" s="84">
        <v>0</v>
      </c>
      <c r="Q698" s="30">
        <f t="shared" si="178"/>
        <v>0</v>
      </c>
      <c r="R698" s="28">
        <f t="shared" si="177"/>
        <v>0</v>
      </c>
      <c r="S698" s="28">
        <f t="shared" si="179"/>
        <v>0</v>
      </c>
      <c r="T698" s="28">
        <f t="shared" si="169"/>
        <v>0</v>
      </c>
      <c r="U698" s="20" t="str">
        <f t="shared" si="167"/>
        <v>Close Project</v>
      </c>
      <c r="V698" s="27">
        <f t="shared" si="176"/>
        <v>0</v>
      </c>
      <c r="W698" s="30"/>
      <c r="X698" s="30"/>
      <c r="Y698" s="28">
        <f t="shared" si="170"/>
        <v>0</v>
      </c>
      <c r="Z698" s="28">
        <f>IFERROR(H698-SUM(V698:X698)-Y698,0)</f>
        <v>0</v>
      </c>
      <c r="AA698" s="28">
        <f t="shared" si="171"/>
        <v>0</v>
      </c>
      <c r="AB698" s="21" t="str">
        <f t="shared" si="172"/>
        <v>Close Project</v>
      </c>
    </row>
    <row r="699" spans="1:28" hidden="1" x14ac:dyDescent="0.2">
      <c r="A699" s="14">
        <f t="shared" si="168"/>
        <v>2020</v>
      </c>
      <c r="B699" t="s">
        <v>3175</v>
      </c>
      <c r="C699" t="s">
        <v>1011</v>
      </c>
      <c r="D699" t="s">
        <v>1012</v>
      </c>
      <c r="E699" t="s">
        <v>11</v>
      </c>
      <c r="F699" t="s">
        <v>1185</v>
      </c>
      <c r="G699" s="106">
        <v>0</v>
      </c>
      <c r="H699" s="83">
        <v>0</v>
      </c>
      <c r="I699" s="83"/>
      <c r="J699" s="83"/>
      <c r="K699" s="83"/>
      <c r="L699" s="83"/>
      <c r="M699" s="83"/>
      <c r="N699" s="83"/>
      <c r="O699" s="83">
        <v>0</v>
      </c>
      <c r="P699" s="84">
        <v>0</v>
      </c>
      <c r="Q699" s="30">
        <f t="shared" si="178"/>
        <v>0</v>
      </c>
      <c r="R699" s="28">
        <f t="shared" si="177"/>
        <v>0</v>
      </c>
      <c r="S699" s="28">
        <f t="shared" si="179"/>
        <v>0</v>
      </c>
      <c r="T699" s="28">
        <f t="shared" si="169"/>
        <v>0</v>
      </c>
      <c r="U699" s="20" t="str">
        <f t="shared" si="167"/>
        <v>Close Project</v>
      </c>
      <c r="V699" s="27">
        <f t="shared" si="176"/>
        <v>0</v>
      </c>
      <c r="W699" s="30"/>
      <c r="X699" s="30"/>
      <c r="Y699" s="28">
        <f t="shared" si="170"/>
        <v>0</v>
      </c>
      <c r="Z699" s="28">
        <f>IFERROR(H699-SUM(V699:X699)-Y699,0)</f>
        <v>0</v>
      </c>
      <c r="AA699" s="28">
        <f t="shared" si="171"/>
        <v>0</v>
      </c>
      <c r="AB699" s="21" t="str">
        <f t="shared" si="172"/>
        <v>Close Project</v>
      </c>
    </row>
    <row r="700" spans="1:28" hidden="1" x14ac:dyDescent="0.2">
      <c r="A700" s="14">
        <f t="shared" si="168"/>
        <v>2020</v>
      </c>
      <c r="B700" t="s">
        <v>5439</v>
      </c>
      <c r="C700" t="s">
        <v>1015</v>
      </c>
      <c r="D700" t="s">
        <v>1016</v>
      </c>
      <c r="E700" t="s">
        <v>11</v>
      </c>
      <c r="F700" t="s">
        <v>2627</v>
      </c>
      <c r="G700" s="106">
        <v>0</v>
      </c>
      <c r="H700" s="83">
        <v>-102000</v>
      </c>
      <c r="I700" s="83">
        <v>-51000</v>
      </c>
      <c r="J700" s="83">
        <v>-51000</v>
      </c>
      <c r="K700" s="83"/>
      <c r="L700" s="83"/>
      <c r="M700" s="83"/>
      <c r="N700" s="83"/>
      <c r="O700" s="151">
        <v>0</v>
      </c>
      <c r="P700" s="84" t="s">
        <v>1257</v>
      </c>
      <c r="Q700" s="98">
        <v>0</v>
      </c>
      <c r="R700" s="28">
        <f t="shared" si="177"/>
        <v>0</v>
      </c>
      <c r="S700" s="28">
        <f t="shared" si="179"/>
        <v>0</v>
      </c>
      <c r="T700" s="28" t="str">
        <f t="shared" si="169"/>
        <v/>
      </c>
      <c r="U700" s="20" t="str">
        <f t="shared" si="167"/>
        <v>Keep Active</v>
      </c>
      <c r="V700" s="27">
        <f t="shared" si="176"/>
        <v>0</v>
      </c>
      <c r="W700" s="30"/>
      <c r="X700" s="30"/>
      <c r="Y700" s="28">
        <f t="shared" si="170"/>
        <v>0</v>
      </c>
      <c r="Z700" s="28">
        <f>IFERROR(G700-SUM(V700:X700)-Y700,0)</f>
        <v>0</v>
      </c>
      <c r="AA700" s="28" t="str">
        <f t="shared" si="171"/>
        <v/>
      </c>
      <c r="AB700" s="21" t="str">
        <f t="shared" si="172"/>
        <v>Keep Active</v>
      </c>
    </row>
    <row r="701" spans="1:28" hidden="1" x14ac:dyDescent="0.2">
      <c r="A701" s="14">
        <f t="shared" si="168"/>
        <v>2020</v>
      </c>
      <c r="B701" t="s">
        <v>3718</v>
      </c>
      <c r="C701" t="s">
        <v>1391</v>
      </c>
      <c r="D701" t="s">
        <v>1861</v>
      </c>
      <c r="E701" t="s">
        <v>11</v>
      </c>
      <c r="F701" t="s">
        <v>2627</v>
      </c>
      <c r="G701" s="106">
        <v>0</v>
      </c>
      <c r="H701" s="83">
        <v>0</v>
      </c>
      <c r="I701" s="83"/>
      <c r="J701" s="83"/>
      <c r="K701" s="83"/>
      <c r="L701" s="83"/>
      <c r="M701" s="83"/>
      <c r="N701" s="83"/>
      <c r="O701" s="83">
        <v>0</v>
      </c>
      <c r="P701" s="84" t="s">
        <v>1257</v>
      </c>
      <c r="Q701" s="30">
        <f t="shared" ref="Q701:Q706" si="181">SUM(I701:K701)</f>
        <v>0</v>
      </c>
      <c r="R701" s="28">
        <f t="shared" si="177"/>
        <v>0</v>
      </c>
      <c r="S701" s="28">
        <f t="shared" si="179"/>
        <v>0</v>
      </c>
      <c r="T701" s="28" t="str">
        <f t="shared" si="169"/>
        <v/>
      </c>
      <c r="U701" s="20" t="str">
        <f t="shared" si="167"/>
        <v>Keep Active</v>
      </c>
      <c r="V701" s="27">
        <f t="shared" si="176"/>
        <v>0</v>
      </c>
      <c r="W701" s="30"/>
      <c r="X701" s="30"/>
      <c r="Y701" s="28">
        <f t="shared" si="170"/>
        <v>0</v>
      </c>
      <c r="Z701" s="28">
        <f>IFERROR(H701-SUM(V701:X701)-Y701,0)</f>
        <v>0</v>
      </c>
      <c r="AA701" s="28" t="str">
        <f t="shared" si="171"/>
        <v/>
      </c>
      <c r="AB701" s="21" t="str">
        <f t="shared" si="172"/>
        <v>Keep Active</v>
      </c>
    </row>
    <row r="702" spans="1:28" hidden="1" x14ac:dyDescent="0.2">
      <c r="A702" s="14">
        <f t="shared" si="168"/>
        <v>2020</v>
      </c>
      <c r="B702" t="s">
        <v>3543</v>
      </c>
      <c r="C702" t="s">
        <v>3221</v>
      </c>
      <c r="D702" t="s">
        <v>3463</v>
      </c>
      <c r="E702" t="s">
        <v>11</v>
      </c>
      <c r="F702" t="s">
        <v>6222</v>
      </c>
      <c r="G702" s="106">
        <v>0</v>
      </c>
      <c r="H702" s="83">
        <v>0</v>
      </c>
      <c r="I702" s="83"/>
      <c r="J702" s="83"/>
      <c r="K702" s="83"/>
      <c r="L702" s="83"/>
      <c r="M702" s="83"/>
      <c r="N702" s="83"/>
      <c r="O702" s="83">
        <v>0</v>
      </c>
      <c r="P702" s="84">
        <v>-2394.19</v>
      </c>
      <c r="Q702" s="30">
        <f t="shared" si="181"/>
        <v>0</v>
      </c>
      <c r="R702" s="28">
        <f t="shared" si="177"/>
        <v>0</v>
      </c>
      <c r="S702" s="28">
        <f t="shared" si="179"/>
        <v>0</v>
      </c>
      <c r="T702" s="28">
        <f t="shared" si="169"/>
        <v>-2394.19</v>
      </c>
      <c r="U702" s="20" t="str">
        <f t="shared" si="167"/>
        <v>Closed</v>
      </c>
      <c r="V702" s="27">
        <f t="shared" si="176"/>
        <v>0</v>
      </c>
      <c r="W702" s="30"/>
      <c r="X702" s="30"/>
      <c r="Y702" s="28">
        <f t="shared" si="170"/>
        <v>0</v>
      </c>
      <c r="Z702" s="28">
        <f>IFERROR(H702-SUM(V702:X702)-Y702,0)</f>
        <v>0</v>
      </c>
      <c r="AA702" s="28">
        <f t="shared" si="171"/>
        <v>-2394.19</v>
      </c>
      <c r="AB702" s="21" t="str">
        <f t="shared" si="172"/>
        <v>Closed</v>
      </c>
    </row>
    <row r="703" spans="1:28" hidden="1" x14ac:dyDescent="0.2">
      <c r="A703" s="14">
        <f t="shared" si="168"/>
        <v>2020</v>
      </c>
      <c r="B703" t="s">
        <v>3984</v>
      </c>
      <c r="C703" t="s">
        <v>470</v>
      </c>
      <c r="D703" t="s">
        <v>810</v>
      </c>
      <c r="E703" t="s">
        <v>11</v>
      </c>
      <c r="F703" t="s">
        <v>1185</v>
      </c>
      <c r="G703" s="106">
        <v>0</v>
      </c>
      <c r="H703" s="83">
        <v>0</v>
      </c>
      <c r="I703" s="83"/>
      <c r="J703" s="83"/>
      <c r="K703" s="83"/>
      <c r="L703" s="83"/>
      <c r="M703" s="83"/>
      <c r="N703" s="83"/>
      <c r="O703" s="83">
        <v>0</v>
      </c>
      <c r="P703" s="84">
        <v>-22</v>
      </c>
      <c r="Q703" s="30">
        <f t="shared" si="181"/>
        <v>0</v>
      </c>
      <c r="R703" s="28">
        <f t="shared" si="177"/>
        <v>0</v>
      </c>
      <c r="S703" s="28">
        <f t="shared" si="179"/>
        <v>0</v>
      </c>
      <c r="T703" s="28">
        <f t="shared" si="169"/>
        <v>-22</v>
      </c>
      <c r="U703" s="20" t="str">
        <f t="shared" si="167"/>
        <v>Close Project</v>
      </c>
      <c r="V703" s="27">
        <f t="shared" si="176"/>
        <v>0</v>
      </c>
      <c r="W703" s="30"/>
      <c r="X703" s="30"/>
      <c r="Y703" s="28">
        <f t="shared" si="170"/>
        <v>0</v>
      </c>
      <c r="Z703" s="28">
        <f>IFERROR(H703-SUM(V703:X703)-Y703,0)</f>
        <v>0</v>
      </c>
      <c r="AA703" s="28">
        <f t="shared" si="171"/>
        <v>-22</v>
      </c>
      <c r="AB703" s="21" t="str">
        <f t="shared" si="172"/>
        <v>Close Project</v>
      </c>
    </row>
    <row r="704" spans="1:28" hidden="1" x14ac:dyDescent="0.2">
      <c r="A704" s="14">
        <f t="shared" si="168"/>
        <v>2020</v>
      </c>
      <c r="B704" t="s">
        <v>3986</v>
      </c>
      <c r="C704" t="s">
        <v>470</v>
      </c>
      <c r="D704" t="s">
        <v>810</v>
      </c>
      <c r="E704" t="s">
        <v>11</v>
      </c>
      <c r="F704" t="s">
        <v>2627</v>
      </c>
      <c r="G704" s="106">
        <v>0</v>
      </c>
      <c r="H704" s="83">
        <v>0</v>
      </c>
      <c r="I704" s="83"/>
      <c r="J704" s="83"/>
      <c r="K704" s="83"/>
      <c r="L704" s="83"/>
      <c r="M704" s="83"/>
      <c r="N704" s="83"/>
      <c r="O704" s="83">
        <v>0</v>
      </c>
      <c r="P704" s="84" t="s">
        <v>1257</v>
      </c>
      <c r="Q704" s="30">
        <f t="shared" si="181"/>
        <v>0</v>
      </c>
      <c r="R704" s="28">
        <f t="shared" si="177"/>
        <v>0</v>
      </c>
      <c r="S704" s="28">
        <f t="shared" si="179"/>
        <v>0</v>
      </c>
      <c r="T704" s="28" t="str">
        <f t="shared" si="169"/>
        <v/>
      </c>
      <c r="U704" s="20" t="str">
        <f t="shared" si="167"/>
        <v>Keep Active</v>
      </c>
      <c r="V704" s="27">
        <f t="shared" si="176"/>
        <v>0</v>
      </c>
      <c r="W704" s="30"/>
      <c r="X704" s="30"/>
      <c r="Y704" s="28">
        <f t="shared" si="170"/>
        <v>0</v>
      </c>
      <c r="Z704" s="28">
        <f>IFERROR(H704-SUM(V704:X704)-Y704,0)</f>
        <v>0</v>
      </c>
      <c r="AA704" s="28" t="str">
        <f t="shared" si="171"/>
        <v/>
      </c>
      <c r="AB704" s="21" t="str">
        <f t="shared" si="172"/>
        <v>Keep Active</v>
      </c>
    </row>
    <row r="705" spans="1:28" hidden="1" x14ac:dyDescent="0.2">
      <c r="A705" s="14">
        <f t="shared" si="168"/>
        <v>2020</v>
      </c>
      <c r="B705" t="s">
        <v>4579</v>
      </c>
      <c r="C705" t="s">
        <v>1728</v>
      </c>
      <c r="D705" t="s">
        <v>2096</v>
      </c>
      <c r="E705" t="s">
        <v>11</v>
      </c>
      <c r="F705" t="s">
        <v>2627</v>
      </c>
      <c r="G705" s="106">
        <v>0</v>
      </c>
      <c r="H705" s="83">
        <v>0</v>
      </c>
      <c r="I705" s="83"/>
      <c r="J705" s="83"/>
      <c r="K705" s="83"/>
      <c r="L705" s="83"/>
      <c r="M705" s="83"/>
      <c r="N705" s="83"/>
      <c r="O705" s="83">
        <v>0</v>
      </c>
      <c r="P705" s="84" t="s">
        <v>1257</v>
      </c>
      <c r="Q705" s="30">
        <f t="shared" si="181"/>
        <v>0</v>
      </c>
      <c r="R705" s="28">
        <f t="shared" si="177"/>
        <v>0</v>
      </c>
      <c r="S705" s="28">
        <f t="shared" si="179"/>
        <v>0</v>
      </c>
      <c r="T705" s="28" t="str">
        <f t="shared" si="169"/>
        <v/>
      </c>
      <c r="U705" s="20" t="str">
        <f t="shared" si="167"/>
        <v>Keep Active</v>
      </c>
      <c r="V705" s="27">
        <f t="shared" si="176"/>
        <v>0</v>
      </c>
      <c r="W705" s="30"/>
      <c r="X705" s="30"/>
      <c r="Y705" s="28">
        <f t="shared" si="170"/>
        <v>0</v>
      </c>
      <c r="Z705" s="28">
        <f>IFERROR(G705-SUM(V705:X705)-Y705,0)</f>
        <v>0</v>
      </c>
      <c r="AA705" s="28" t="str">
        <f t="shared" si="171"/>
        <v/>
      </c>
      <c r="AB705" s="21" t="str">
        <f t="shared" si="172"/>
        <v>Keep Active</v>
      </c>
    </row>
    <row r="706" spans="1:28" hidden="1" x14ac:dyDescent="0.2">
      <c r="A706" s="14">
        <f t="shared" si="168"/>
        <v>2020</v>
      </c>
      <c r="B706" t="s">
        <v>2530</v>
      </c>
      <c r="C706" t="s">
        <v>1451</v>
      </c>
      <c r="D706" t="s">
        <v>1452</v>
      </c>
      <c r="E706" t="s">
        <v>11</v>
      </c>
      <c r="F706" t="s">
        <v>2627</v>
      </c>
      <c r="G706" s="106">
        <v>0</v>
      </c>
      <c r="H706" s="83">
        <v>0</v>
      </c>
      <c r="I706" s="83"/>
      <c r="J706" s="83"/>
      <c r="K706" s="83"/>
      <c r="L706" s="83"/>
      <c r="M706" s="83"/>
      <c r="N706" s="83"/>
      <c r="O706" s="83">
        <v>0</v>
      </c>
      <c r="P706" s="84" t="s">
        <v>1257</v>
      </c>
      <c r="Q706" s="30">
        <f t="shared" si="181"/>
        <v>0</v>
      </c>
      <c r="R706" s="28">
        <f t="shared" si="177"/>
        <v>0</v>
      </c>
      <c r="S706" s="28">
        <f t="shared" si="179"/>
        <v>0</v>
      </c>
      <c r="T706" s="28" t="str">
        <f t="shared" si="169"/>
        <v/>
      </c>
      <c r="U706" s="20" t="str">
        <f t="shared" ref="U706:U769" si="182">F706</f>
        <v>Keep Active</v>
      </c>
      <c r="V706" s="27">
        <f t="shared" si="176"/>
        <v>0</v>
      </c>
      <c r="W706" s="30"/>
      <c r="X706" s="30"/>
      <c r="Y706" s="28">
        <f t="shared" si="170"/>
        <v>0</v>
      </c>
      <c r="Z706" s="28">
        <f>IFERROR(G706-SUM(V706:X706)-Y706,0)</f>
        <v>0</v>
      </c>
      <c r="AA706" s="28" t="str">
        <f t="shared" si="171"/>
        <v/>
      </c>
      <c r="AB706" s="21" t="str">
        <f t="shared" si="172"/>
        <v>Keep Active</v>
      </c>
    </row>
    <row r="707" spans="1:28" hidden="1" x14ac:dyDescent="0.2">
      <c r="A707" s="14">
        <f t="shared" ref="A707:A770" si="183">$I$1</f>
        <v>2020</v>
      </c>
      <c r="B707" t="s">
        <v>5649</v>
      </c>
      <c r="C707" t="s">
        <v>1462</v>
      </c>
      <c r="D707" t="s">
        <v>1463</v>
      </c>
      <c r="E707" t="s">
        <v>11</v>
      </c>
      <c r="F707" t="s">
        <v>2627</v>
      </c>
      <c r="G707" s="106">
        <v>0</v>
      </c>
      <c r="H707" s="83">
        <v>-19000</v>
      </c>
      <c r="I707" s="83">
        <v>-9500</v>
      </c>
      <c r="J707" s="83">
        <v>-9500</v>
      </c>
      <c r="K707" s="83"/>
      <c r="L707" s="83"/>
      <c r="M707" s="83"/>
      <c r="N707" s="83"/>
      <c r="O707" s="151">
        <v>0</v>
      </c>
      <c r="P707" s="84" t="s">
        <v>1257</v>
      </c>
      <c r="Q707" s="98">
        <v>0</v>
      </c>
      <c r="R707" s="28">
        <f t="shared" si="177"/>
        <v>0</v>
      </c>
      <c r="S707" s="28">
        <f t="shared" si="179"/>
        <v>0</v>
      </c>
      <c r="T707" s="28" t="str">
        <f t="shared" ref="T707:T770" si="184">P707</f>
        <v/>
      </c>
      <c r="U707" s="20" t="str">
        <f t="shared" si="182"/>
        <v>Keep Active</v>
      </c>
      <c r="V707" s="27">
        <f t="shared" si="176"/>
        <v>0</v>
      </c>
      <c r="W707" s="30"/>
      <c r="X707" s="30"/>
      <c r="Y707" s="28">
        <f t="shared" ref="Y707:Y770" si="185">R707</f>
        <v>0</v>
      </c>
      <c r="Z707" s="28">
        <f>IFERROR(G707-SUM(V707:X707)-Y707,0)</f>
        <v>0</v>
      </c>
      <c r="AA707" s="28" t="str">
        <f t="shared" ref="AA707:AA770" si="186">T707</f>
        <v/>
      </c>
      <c r="AB707" s="21" t="str">
        <f t="shared" si="172"/>
        <v>Keep Active</v>
      </c>
    </row>
    <row r="708" spans="1:28" hidden="1" x14ac:dyDescent="0.2">
      <c r="A708" s="14">
        <f t="shared" si="183"/>
        <v>2020</v>
      </c>
      <c r="B708" t="s">
        <v>3236</v>
      </c>
      <c r="C708" t="s">
        <v>1475</v>
      </c>
      <c r="D708" t="s">
        <v>1476</v>
      </c>
      <c r="E708" t="s">
        <v>11</v>
      </c>
      <c r="F708" t="s">
        <v>2627</v>
      </c>
      <c r="G708" s="106">
        <v>0</v>
      </c>
      <c r="H708" s="83">
        <v>0</v>
      </c>
      <c r="I708" s="83"/>
      <c r="J708" s="83"/>
      <c r="K708" s="83"/>
      <c r="L708" s="83"/>
      <c r="M708" s="83"/>
      <c r="N708" s="83"/>
      <c r="O708" s="83">
        <v>0</v>
      </c>
      <c r="P708" s="84" t="s">
        <v>1257</v>
      </c>
      <c r="Q708" s="30">
        <f t="shared" ref="Q708:Q739" si="187">SUM(I708:K708)</f>
        <v>0</v>
      </c>
      <c r="R708" s="28">
        <f t="shared" si="177"/>
        <v>0</v>
      </c>
      <c r="S708" s="28">
        <f t="shared" si="179"/>
        <v>0</v>
      </c>
      <c r="T708" s="28" t="str">
        <f t="shared" si="184"/>
        <v/>
      </c>
      <c r="U708" s="20" t="str">
        <f t="shared" si="182"/>
        <v>Keep Active</v>
      </c>
      <c r="V708" s="27">
        <f t="shared" si="176"/>
        <v>0</v>
      </c>
      <c r="W708" s="30"/>
      <c r="X708" s="30"/>
      <c r="Y708" s="28">
        <f t="shared" si="185"/>
        <v>0</v>
      </c>
      <c r="Z708" s="28">
        <f>IFERROR(G708-SUM(V708:X708)-Y708,0)</f>
        <v>0</v>
      </c>
      <c r="AA708" s="28" t="str">
        <f t="shared" si="186"/>
        <v/>
      </c>
      <c r="AB708" s="21" t="str">
        <f t="shared" ref="AB708:AB771" si="188">U708</f>
        <v>Keep Active</v>
      </c>
    </row>
    <row r="709" spans="1:28" hidden="1" x14ac:dyDescent="0.2">
      <c r="A709" s="14">
        <f t="shared" si="183"/>
        <v>2020</v>
      </c>
      <c r="B709" t="s">
        <v>3273</v>
      </c>
      <c r="C709" t="s">
        <v>1718</v>
      </c>
      <c r="D709" t="s">
        <v>2193</v>
      </c>
      <c r="E709" t="s">
        <v>11</v>
      </c>
      <c r="F709" t="s">
        <v>2627</v>
      </c>
      <c r="G709" s="106">
        <v>0</v>
      </c>
      <c r="H709" s="83">
        <v>0</v>
      </c>
      <c r="I709" s="83"/>
      <c r="J709" s="83"/>
      <c r="K709" s="83"/>
      <c r="L709" s="83"/>
      <c r="M709" s="83"/>
      <c r="N709" s="83"/>
      <c r="O709" s="83">
        <v>0</v>
      </c>
      <c r="P709" s="84" t="s">
        <v>1257</v>
      </c>
      <c r="Q709" s="30">
        <f t="shared" si="187"/>
        <v>0</v>
      </c>
      <c r="R709" s="28">
        <f t="shared" si="177"/>
        <v>0</v>
      </c>
      <c r="S709" s="28">
        <f t="shared" si="179"/>
        <v>0</v>
      </c>
      <c r="T709" s="28" t="str">
        <f t="shared" si="184"/>
        <v/>
      </c>
      <c r="U709" s="20" t="str">
        <f t="shared" si="182"/>
        <v>Keep Active</v>
      </c>
      <c r="V709" s="27">
        <f t="shared" si="176"/>
        <v>0</v>
      </c>
      <c r="W709" s="30"/>
      <c r="X709" s="30"/>
      <c r="Y709" s="28">
        <f t="shared" si="185"/>
        <v>0</v>
      </c>
      <c r="Z709" s="28">
        <f>IFERROR(G709-SUM(V709:X709)-Y709,0)</f>
        <v>0</v>
      </c>
      <c r="AA709" s="28" t="str">
        <f t="shared" si="186"/>
        <v/>
      </c>
      <c r="AB709" s="21" t="str">
        <f t="shared" si="188"/>
        <v>Keep Active</v>
      </c>
    </row>
    <row r="710" spans="1:28" hidden="1" x14ac:dyDescent="0.2">
      <c r="A710" s="14">
        <f t="shared" si="183"/>
        <v>2020</v>
      </c>
      <c r="B710" t="s">
        <v>4117</v>
      </c>
      <c r="C710" t="s">
        <v>1730</v>
      </c>
      <c r="D710" t="s">
        <v>2374</v>
      </c>
      <c r="E710" t="s">
        <v>11</v>
      </c>
      <c r="F710" t="s">
        <v>2627</v>
      </c>
      <c r="G710" s="106">
        <v>0</v>
      </c>
      <c r="H710" s="83">
        <v>0</v>
      </c>
      <c r="I710" s="83"/>
      <c r="J710" s="83"/>
      <c r="K710" s="83"/>
      <c r="L710" s="83"/>
      <c r="M710" s="83"/>
      <c r="N710" s="83"/>
      <c r="O710" s="83">
        <v>0</v>
      </c>
      <c r="P710" s="84" t="s">
        <v>1257</v>
      </c>
      <c r="Q710" s="30">
        <f t="shared" si="187"/>
        <v>0</v>
      </c>
      <c r="R710" s="28">
        <f t="shared" si="177"/>
        <v>0</v>
      </c>
      <c r="S710" s="28">
        <f t="shared" si="179"/>
        <v>0</v>
      </c>
      <c r="T710" s="28" t="str">
        <f t="shared" si="184"/>
        <v/>
      </c>
      <c r="U710" s="20" t="str">
        <f t="shared" si="182"/>
        <v>Keep Active</v>
      </c>
      <c r="V710" s="27">
        <f t="shared" si="176"/>
        <v>0</v>
      </c>
      <c r="W710" s="30"/>
      <c r="X710" s="30"/>
      <c r="Y710" s="28">
        <f t="shared" si="185"/>
        <v>0</v>
      </c>
      <c r="Z710" s="28">
        <f>IFERROR(H710-SUM(V710:X710)-Y710,0)</f>
        <v>0</v>
      </c>
      <c r="AA710" s="28" t="str">
        <f t="shared" si="186"/>
        <v/>
      </c>
      <c r="AB710" s="21" t="str">
        <f t="shared" si="188"/>
        <v>Keep Active</v>
      </c>
    </row>
    <row r="711" spans="1:28" hidden="1" x14ac:dyDescent="0.2">
      <c r="A711" s="14">
        <f t="shared" si="183"/>
        <v>2020</v>
      </c>
      <c r="B711" t="s">
        <v>4122</v>
      </c>
      <c r="C711" t="s">
        <v>1732</v>
      </c>
      <c r="D711" t="s">
        <v>2412</v>
      </c>
      <c r="E711" t="s">
        <v>11</v>
      </c>
      <c r="F711" t="s">
        <v>2627</v>
      </c>
      <c r="G711" s="106">
        <v>0</v>
      </c>
      <c r="H711" s="83">
        <v>0</v>
      </c>
      <c r="I711" s="83"/>
      <c r="J711" s="83"/>
      <c r="K711" s="83"/>
      <c r="L711" s="83"/>
      <c r="M711" s="83"/>
      <c r="N711" s="83"/>
      <c r="O711" s="83">
        <v>0</v>
      </c>
      <c r="P711" s="84" t="s">
        <v>1257</v>
      </c>
      <c r="Q711" s="30">
        <f t="shared" si="187"/>
        <v>0</v>
      </c>
      <c r="R711" s="28">
        <f t="shared" si="177"/>
        <v>0</v>
      </c>
      <c r="S711" s="28">
        <f t="shared" si="179"/>
        <v>0</v>
      </c>
      <c r="T711" s="28" t="str">
        <f t="shared" si="184"/>
        <v/>
      </c>
      <c r="U711" s="20" t="str">
        <f t="shared" si="182"/>
        <v>Keep Active</v>
      </c>
      <c r="V711" s="27">
        <f t="shared" si="176"/>
        <v>0</v>
      </c>
      <c r="W711" s="30"/>
      <c r="X711" s="30"/>
      <c r="Y711" s="28">
        <f t="shared" si="185"/>
        <v>0</v>
      </c>
      <c r="Z711" s="28">
        <f>IFERROR(H711-SUM(V711:X711)-Y711,0)</f>
        <v>0</v>
      </c>
      <c r="AA711" s="28" t="str">
        <f t="shared" si="186"/>
        <v/>
      </c>
      <c r="AB711" s="21" t="str">
        <f t="shared" si="188"/>
        <v>Keep Active</v>
      </c>
    </row>
    <row r="712" spans="1:28" hidden="1" x14ac:dyDescent="0.2">
      <c r="A712" s="14">
        <f t="shared" si="183"/>
        <v>2020</v>
      </c>
      <c r="B712" t="s">
        <v>5178</v>
      </c>
      <c r="C712" t="s">
        <v>1026</v>
      </c>
      <c r="D712" t="s">
        <v>1027</v>
      </c>
      <c r="E712" t="s">
        <v>11</v>
      </c>
      <c r="F712" t="s">
        <v>2627</v>
      </c>
      <c r="G712" s="106">
        <v>0</v>
      </c>
      <c r="H712" s="83">
        <v>0</v>
      </c>
      <c r="I712" s="83"/>
      <c r="J712" s="83"/>
      <c r="K712" s="83"/>
      <c r="L712" s="83"/>
      <c r="M712" s="83"/>
      <c r="N712" s="83"/>
      <c r="O712" s="83">
        <v>0</v>
      </c>
      <c r="P712" s="84" t="s">
        <v>1257</v>
      </c>
      <c r="Q712" s="30">
        <f t="shared" si="187"/>
        <v>0</v>
      </c>
      <c r="R712" s="28">
        <f t="shared" si="177"/>
        <v>0</v>
      </c>
      <c r="S712" s="28">
        <f t="shared" si="179"/>
        <v>0</v>
      </c>
      <c r="T712" s="28" t="str">
        <f t="shared" si="184"/>
        <v/>
      </c>
      <c r="U712" s="20" t="str">
        <f t="shared" si="182"/>
        <v>Keep Active</v>
      </c>
      <c r="V712" s="27">
        <f t="shared" si="176"/>
        <v>0</v>
      </c>
      <c r="W712" s="30"/>
      <c r="X712" s="30"/>
      <c r="Y712" s="28">
        <f t="shared" si="185"/>
        <v>0</v>
      </c>
      <c r="Z712" s="28">
        <f t="shared" ref="Z712:Z731" si="189">IFERROR(G712-SUM(V712:X712)-Y712,0)</f>
        <v>0</v>
      </c>
      <c r="AA712" s="28" t="str">
        <f t="shared" si="186"/>
        <v/>
      </c>
      <c r="AB712" s="21" t="str">
        <f t="shared" si="188"/>
        <v>Keep Active</v>
      </c>
    </row>
    <row r="713" spans="1:28" hidden="1" x14ac:dyDescent="0.2">
      <c r="A713" s="14">
        <f t="shared" si="183"/>
        <v>2020</v>
      </c>
      <c r="B713" t="s">
        <v>5118</v>
      </c>
      <c r="C713" t="s">
        <v>172</v>
      </c>
      <c r="D713" t="s">
        <v>576</v>
      </c>
      <c r="E713" t="s">
        <v>11</v>
      </c>
      <c r="F713" t="s">
        <v>1185</v>
      </c>
      <c r="G713" s="106">
        <v>0</v>
      </c>
      <c r="H713" s="83">
        <v>0</v>
      </c>
      <c r="I713" s="83"/>
      <c r="J713" s="83"/>
      <c r="K713" s="83"/>
      <c r="L713" s="83"/>
      <c r="M713" s="83"/>
      <c r="N713" s="83"/>
      <c r="O713" s="83">
        <v>0</v>
      </c>
      <c r="P713" s="84">
        <v>-23374.720000000001</v>
      </c>
      <c r="Q713" s="30">
        <f t="shared" si="187"/>
        <v>0</v>
      </c>
      <c r="R713" s="28">
        <f t="shared" si="177"/>
        <v>0</v>
      </c>
      <c r="S713" s="28">
        <f t="shared" si="179"/>
        <v>0</v>
      </c>
      <c r="T713" s="28">
        <f t="shared" si="184"/>
        <v>-23374.720000000001</v>
      </c>
      <c r="U713" s="20" t="str">
        <f t="shared" si="182"/>
        <v>Close Project</v>
      </c>
      <c r="V713" s="27">
        <f t="shared" si="176"/>
        <v>0</v>
      </c>
      <c r="W713" s="30"/>
      <c r="X713" s="30"/>
      <c r="Y713" s="28">
        <f t="shared" si="185"/>
        <v>0</v>
      </c>
      <c r="Z713" s="28">
        <f t="shared" si="189"/>
        <v>0</v>
      </c>
      <c r="AA713" s="28">
        <f t="shared" si="186"/>
        <v>-23374.720000000001</v>
      </c>
      <c r="AB713" s="21" t="str">
        <f t="shared" si="188"/>
        <v>Close Project</v>
      </c>
    </row>
    <row r="714" spans="1:28" hidden="1" x14ac:dyDescent="0.2">
      <c r="A714" s="14">
        <f t="shared" si="183"/>
        <v>2020</v>
      </c>
      <c r="B714" t="s">
        <v>5113</v>
      </c>
      <c r="C714" t="s">
        <v>263</v>
      </c>
      <c r="D714" t="s">
        <v>577</v>
      </c>
      <c r="E714" t="s">
        <v>11</v>
      </c>
      <c r="F714" t="s">
        <v>2627</v>
      </c>
      <c r="G714" s="106">
        <v>0</v>
      </c>
      <c r="H714" s="83">
        <v>0</v>
      </c>
      <c r="I714" s="83"/>
      <c r="J714" s="83"/>
      <c r="K714" s="83"/>
      <c r="L714" s="83"/>
      <c r="M714" s="83"/>
      <c r="N714" s="83"/>
      <c r="O714" s="83">
        <v>0</v>
      </c>
      <c r="P714" s="84" t="s">
        <v>1257</v>
      </c>
      <c r="Q714" s="30">
        <f t="shared" si="187"/>
        <v>0</v>
      </c>
      <c r="R714" s="28">
        <f t="shared" si="177"/>
        <v>0</v>
      </c>
      <c r="S714" s="28">
        <f t="shared" si="179"/>
        <v>0</v>
      </c>
      <c r="T714" s="28" t="str">
        <f t="shared" si="184"/>
        <v/>
      </c>
      <c r="U714" s="20" t="str">
        <f t="shared" si="182"/>
        <v>Keep Active</v>
      </c>
      <c r="V714" s="27">
        <f t="shared" si="176"/>
        <v>0</v>
      </c>
      <c r="W714" s="30"/>
      <c r="X714" s="30"/>
      <c r="Y714" s="28">
        <f t="shared" si="185"/>
        <v>0</v>
      </c>
      <c r="Z714" s="28">
        <f t="shared" si="189"/>
        <v>0</v>
      </c>
      <c r="AA714" s="28" t="str">
        <f t="shared" si="186"/>
        <v/>
      </c>
      <c r="AB714" s="21" t="str">
        <f t="shared" si="188"/>
        <v>Keep Active</v>
      </c>
    </row>
    <row r="715" spans="1:28" hidden="1" x14ac:dyDescent="0.2">
      <c r="A715" s="14">
        <f t="shared" si="183"/>
        <v>2020</v>
      </c>
      <c r="B715" t="s">
        <v>5109</v>
      </c>
      <c r="C715" t="s">
        <v>480</v>
      </c>
      <c r="D715" t="s">
        <v>578</v>
      </c>
      <c r="E715" t="s">
        <v>11</v>
      </c>
      <c r="F715" t="s">
        <v>2627</v>
      </c>
      <c r="G715" s="106">
        <v>0</v>
      </c>
      <c r="H715" s="83">
        <v>0</v>
      </c>
      <c r="I715" s="83"/>
      <c r="J715" s="83"/>
      <c r="K715" s="83"/>
      <c r="L715" s="83"/>
      <c r="M715" s="83"/>
      <c r="N715" s="83"/>
      <c r="O715" s="83">
        <v>0</v>
      </c>
      <c r="P715" s="84" t="s">
        <v>1257</v>
      </c>
      <c r="Q715" s="30">
        <f t="shared" si="187"/>
        <v>0</v>
      </c>
      <c r="R715" s="28">
        <f t="shared" si="177"/>
        <v>0</v>
      </c>
      <c r="S715" s="28">
        <f t="shared" si="179"/>
        <v>0</v>
      </c>
      <c r="T715" s="28" t="str">
        <f t="shared" si="184"/>
        <v/>
      </c>
      <c r="U715" s="20" t="str">
        <f t="shared" si="182"/>
        <v>Keep Active</v>
      </c>
      <c r="V715" s="27">
        <f t="shared" si="176"/>
        <v>0</v>
      </c>
      <c r="W715" s="38"/>
      <c r="X715" s="30"/>
      <c r="Y715" s="28">
        <f t="shared" si="185"/>
        <v>0</v>
      </c>
      <c r="Z715" s="28">
        <f t="shared" si="189"/>
        <v>0</v>
      </c>
      <c r="AA715" s="28" t="str">
        <f t="shared" si="186"/>
        <v/>
      </c>
      <c r="AB715" s="21" t="str">
        <f t="shared" si="188"/>
        <v>Keep Active</v>
      </c>
    </row>
    <row r="716" spans="1:28" hidden="1" x14ac:dyDescent="0.2">
      <c r="A716" s="14">
        <f t="shared" si="183"/>
        <v>2020</v>
      </c>
      <c r="B716" t="s">
        <v>4649</v>
      </c>
      <c r="C716" t="s">
        <v>288</v>
      </c>
      <c r="D716" t="s">
        <v>812</v>
      </c>
      <c r="E716" t="s">
        <v>11</v>
      </c>
      <c r="F716" t="s">
        <v>6222</v>
      </c>
      <c r="G716" s="106">
        <v>0</v>
      </c>
      <c r="H716" s="83">
        <v>0</v>
      </c>
      <c r="I716" s="83"/>
      <c r="J716" s="83"/>
      <c r="K716" s="83"/>
      <c r="L716" s="83"/>
      <c r="M716" s="83"/>
      <c r="N716" s="83"/>
      <c r="O716" s="83">
        <v>0</v>
      </c>
      <c r="P716" s="84">
        <v>0</v>
      </c>
      <c r="Q716" s="30">
        <f t="shared" si="187"/>
        <v>0</v>
      </c>
      <c r="R716" s="28">
        <f t="shared" si="177"/>
        <v>0</v>
      </c>
      <c r="S716" s="28">
        <f t="shared" si="179"/>
        <v>0</v>
      </c>
      <c r="T716" s="28">
        <f t="shared" si="184"/>
        <v>0</v>
      </c>
      <c r="U716" s="20" t="str">
        <f t="shared" si="182"/>
        <v>Closed</v>
      </c>
      <c r="V716" s="27">
        <f t="shared" si="176"/>
        <v>0</v>
      </c>
      <c r="W716" s="30"/>
      <c r="X716" s="30"/>
      <c r="Y716" s="28">
        <f t="shared" si="185"/>
        <v>0</v>
      </c>
      <c r="Z716" s="28">
        <f t="shared" si="189"/>
        <v>0</v>
      </c>
      <c r="AA716" s="28">
        <f t="shared" si="186"/>
        <v>0</v>
      </c>
      <c r="AB716" s="21" t="str">
        <f t="shared" si="188"/>
        <v>Closed</v>
      </c>
    </row>
    <row r="717" spans="1:28" hidden="1" x14ac:dyDescent="0.2">
      <c r="A717" s="14">
        <f t="shared" si="183"/>
        <v>2020</v>
      </c>
      <c r="B717" t="s">
        <v>4645</v>
      </c>
      <c r="C717" t="s">
        <v>1030</v>
      </c>
      <c r="D717" t="s">
        <v>1031</v>
      </c>
      <c r="E717" t="s">
        <v>11</v>
      </c>
      <c r="F717" t="s">
        <v>6222</v>
      </c>
      <c r="G717" s="106">
        <v>0</v>
      </c>
      <c r="H717" s="83">
        <v>0</v>
      </c>
      <c r="I717" s="83"/>
      <c r="J717" s="83"/>
      <c r="K717" s="83"/>
      <c r="L717" s="83"/>
      <c r="M717" s="83"/>
      <c r="N717" s="83"/>
      <c r="O717" s="83">
        <v>0</v>
      </c>
      <c r="P717" s="84">
        <v>0</v>
      </c>
      <c r="Q717" s="30">
        <f t="shared" si="187"/>
        <v>0</v>
      </c>
      <c r="R717" s="28">
        <f t="shared" si="177"/>
        <v>0</v>
      </c>
      <c r="S717" s="28">
        <f t="shared" si="179"/>
        <v>0</v>
      </c>
      <c r="T717" s="28">
        <f t="shared" si="184"/>
        <v>0</v>
      </c>
      <c r="U717" s="20" t="str">
        <f t="shared" si="182"/>
        <v>Closed</v>
      </c>
      <c r="V717" s="27">
        <f t="shared" si="176"/>
        <v>0</v>
      </c>
      <c r="W717" s="30"/>
      <c r="X717" s="30"/>
      <c r="Y717" s="28">
        <f t="shared" si="185"/>
        <v>0</v>
      </c>
      <c r="Z717" s="28">
        <f t="shared" si="189"/>
        <v>0</v>
      </c>
      <c r="AA717" s="28">
        <f t="shared" si="186"/>
        <v>0</v>
      </c>
      <c r="AB717" s="21" t="str">
        <f t="shared" si="188"/>
        <v>Closed</v>
      </c>
    </row>
    <row r="718" spans="1:28" hidden="1" x14ac:dyDescent="0.2">
      <c r="A718" s="14">
        <f t="shared" si="183"/>
        <v>2020</v>
      </c>
      <c r="B718" t="s">
        <v>4754</v>
      </c>
      <c r="C718" t="s">
        <v>1032</v>
      </c>
      <c r="D718" t="s">
        <v>1033</v>
      </c>
      <c r="E718" t="s">
        <v>11</v>
      </c>
      <c r="F718" t="s">
        <v>1185</v>
      </c>
      <c r="G718" s="106">
        <v>0</v>
      </c>
      <c r="H718" s="83">
        <v>0</v>
      </c>
      <c r="I718" s="83"/>
      <c r="J718" s="83"/>
      <c r="K718" s="83"/>
      <c r="L718" s="83"/>
      <c r="M718" s="83"/>
      <c r="N718" s="83"/>
      <c r="O718" s="83">
        <v>0</v>
      </c>
      <c r="P718" s="84">
        <v>-5260.23</v>
      </c>
      <c r="Q718" s="30">
        <f t="shared" si="187"/>
        <v>0</v>
      </c>
      <c r="R718" s="28">
        <f t="shared" si="177"/>
        <v>0</v>
      </c>
      <c r="S718" s="28">
        <f t="shared" si="179"/>
        <v>0</v>
      </c>
      <c r="T718" s="28">
        <f t="shared" si="184"/>
        <v>-5260.23</v>
      </c>
      <c r="U718" s="20" t="str">
        <f t="shared" si="182"/>
        <v>Close Project</v>
      </c>
      <c r="V718" s="27">
        <f t="shared" si="176"/>
        <v>0</v>
      </c>
      <c r="W718" s="30"/>
      <c r="X718" s="30"/>
      <c r="Y718" s="28">
        <f t="shared" si="185"/>
        <v>0</v>
      </c>
      <c r="Z718" s="28">
        <f t="shared" si="189"/>
        <v>0</v>
      </c>
      <c r="AA718" s="28">
        <f t="shared" si="186"/>
        <v>-5260.23</v>
      </c>
      <c r="AB718" s="21" t="str">
        <f t="shared" si="188"/>
        <v>Close Project</v>
      </c>
    </row>
    <row r="719" spans="1:28" hidden="1" x14ac:dyDescent="0.2">
      <c r="A719" s="14">
        <f t="shared" si="183"/>
        <v>2020</v>
      </c>
      <c r="B719" t="s">
        <v>4357</v>
      </c>
      <c r="C719" t="s">
        <v>290</v>
      </c>
      <c r="D719" t="s">
        <v>814</v>
      </c>
      <c r="E719" t="s">
        <v>11</v>
      </c>
      <c r="F719" t="s">
        <v>2627</v>
      </c>
      <c r="G719" s="106">
        <v>0</v>
      </c>
      <c r="H719" s="83">
        <v>0</v>
      </c>
      <c r="I719" s="83"/>
      <c r="J719" s="83"/>
      <c r="K719" s="83"/>
      <c r="L719" s="83"/>
      <c r="M719" s="83"/>
      <c r="N719" s="83"/>
      <c r="O719" s="83">
        <v>0</v>
      </c>
      <c r="P719" s="84" t="s">
        <v>1257</v>
      </c>
      <c r="Q719" s="30">
        <f t="shared" si="187"/>
        <v>0</v>
      </c>
      <c r="R719" s="28">
        <f t="shared" si="177"/>
        <v>0</v>
      </c>
      <c r="S719" s="28">
        <f t="shared" si="179"/>
        <v>0</v>
      </c>
      <c r="T719" s="28" t="str">
        <f t="shared" si="184"/>
        <v/>
      </c>
      <c r="U719" s="20" t="str">
        <f t="shared" si="182"/>
        <v>Keep Active</v>
      </c>
      <c r="V719" s="27">
        <f t="shared" si="176"/>
        <v>0</v>
      </c>
      <c r="W719" s="30"/>
      <c r="X719" s="30"/>
      <c r="Y719" s="28">
        <f t="shared" si="185"/>
        <v>0</v>
      </c>
      <c r="Z719" s="28">
        <f t="shared" si="189"/>
        <v>0</v>
      </c>
      <c r="AA719" s="28" t="str">
        <f t="shared" si="186"/>
        <v/>
      </c>
      <c r="AB719" s="21" t="str">
        <f t="shared" si="188"/>
        <v>Keep Active</v>
      </c>
    </row>
    <row r="720" spans="1:28" hidden="1" x14ac:dyDescent="0.2">
      <c r="A720" s="14">
        <f t="shared" si="183"/>
        <v>2020</v>
      </c>
      <c r="B720" t="s">
        <v>5759</v>
      </c>
      <c r="C720" t="s">
        <v>483</v>
      </c>
      <c r="D720" t="s">
        <v>815</v>
      </c>
      <c r="E720" t="s">
        <v>11</v>
      </c>
      <c r="F720" t="s">
        <v>6222</v>
      </c>
      <c r="G720" s="106">
        <v>0</v>
      </c>
      <c r="H720" s="83">
        <v>0</v>
      </c>
      <c r="I720" s="83"/>
      <c r="J720" s="83"/>
      <c r="K720" s="83"/>
      <c r="L720" s="83"/>
      <c r="M720" s="83"/>
      <c r="N720" s="83"/>
      <c r="O720" s="83">
        <v>0</v>
      </c>
      <c r="P720" s="84">
        <v>0</v>
      </c>
      <c r="Q720" s="30">
        <f t="shared" si="187"/>
        <v>0</v>
      </c>
      <c r="R720" s="28">
        <f t="shared" si="177"/>
        <v>0</v>
      </c>
      <c r="S720" s="28">
        <f t="shared" si="179"/>
        <v>0</v>
      </c>
      <c r="T720" s="28">
        <f t="shared" si="184"/>
        <v>0</v>
      </c>
      <c r="U720" s="20" t="str">
        <f t="shared" si="182"/>
        <v>Closed</v>
      </c>
      <c r="V720" s="27">
        <f t="shared" si="176"/>
        <v>0</v>
      </c>
      <c r="W720" s="30"/>
      <c r="X720" s="30"/>
      <c r="Y720" s="28">
        <f t="shared" si="185"/>
        <v>0</v>
      </c>
      <c r="Z720" s="28">
        <f t="shared" si="189"/>
        <v>0</v>
      </c>
      <c r="AA720" s="28">
        <f t="shared" si="186"/>
        <v>0</v>
      </c>
      <c r="AB720" s="21" t="str">
        <f t="shared" si="188"/>
        <v>Closed</v>
      </c>
    </row>
    <row r="721" spans="1:28" hidden="1" x14ac:dyDescent="0.2">
      <c r="A721" s="14">
        <f t="shared" si="183"/>
        <v>2020</v>
      </c>
      <c r="B721" t="s">
        <v>4299</v>
      </c>
      <c r="C721" t="s">
        <v>173</v>
      </c>
      <c r="D721" t="s">
        <v>817</v>
      </c>
      <c r="E721" t="s">
        <v>11</v>
      </c>
      <c r="F721" t="s">
        <v>2627</v>
      </c>
      <c r="G721" s="106">
        <v>0</v>
      </c>
      <c r="H721" s="83">
        <v>0</v>
      </c>
      <c r="I721" s="83"/>
      <c r="J721" s="83"/>
      <c r="K721" s="83"/>
      <c r="L721" s="83"/>
      <c r="M721" s="83"/>
      <c r="N721" s="83"/>
      <c r="O721" s="83">
        <v>0</v>
      </c>
      <c r="P721" s="84" t="s">
        <v>1257</v>
      </c>
      <c r="Q721" s="30">
        <f t="shared" si="187"/>
        <v>0</v>
      </c>
      <c r="R721" s="28">
        <f t="shared" si="177"/>
        <v>0</v>
      </c>
      <c r="S721" s="28">
        <f t="shared" si="179"/>
        <v>0</v>
      </c>
      <c r="T721" s="28" t="str">
        <f t="shared" si="184"/>
        <v/>
      </c>
      <c r="U721" s="20" t="str">
        <f t="shared" si="182"/>
        <v>Keep Active</v>
      </c>
      <c r="V721" s="27">
        <f t="shared" si="176"/>
        <v>0</v>
      </c>
      <c r="W721" s="30"/>
      <c r="X721" s="30"/>
      <c r="Y721" s="28">
        <f t="shared" si="185"/>
        <v>0</v>
      </c>
      <c r="Z721" s="28">
        <f t="shared" si="189"/>
        <v>0</v>
      </c>
      <c r="AA721" s="28" t="str">
        <f t="shared" si="186"/>
        <v/>
      </c>
      <c r="AB721" s="21" t="str">
        <f t="shared" si="188"/>
        <v>Keep Active</v>
      </c>
    </row>
    <row r="722" spans="1:28" hidden="1" x14ac:dyDescent="0.2">
      <c r="A722" s="14">
        <f t="shared" si="183"/>
        <v>2020</v>
      </c>
      <c r="B722" t="s">
        <v>4300</v>
      </c>
      <c r="C722" t="s">
        <v>173</v>
      </c>
      <c r="D722" t="s">
        <v>817</v>
      </c>
      <c r="E722" t="s">
        <v>11</v>
      </c>
      <c r="F722" t="s">
        <v>2627</v>
      </c>
      <c r="G722" s="106">
        <v>0</v>
      </c>
      <c r="H722" s="83">
        <v>0</v>
      </c>
      <c r="I722" s="83"/>
      <c r="J722" s="83"/>
      <c r="K722" s="83"/>
      <c r="L722" s="83"/>
      <c r="M722" s="83"/>
      <c r="N722" s="83"/>
      <c r="O722" s="83">
        <v>0</v>
      </c>
      <c r="P722" s="84" t="s">
        <v>1257</v>
      </c>
      <c r="Q722" s="30">
        <f t="shared" si="187"/>
        <v>0</v>
      </c>
      <c r="R722" s="28">
        <f t="shared" si="177"/>
        <v>0</v>
      </c>
      <c r="S722" s="28">
        <f t="shared" si="179"/>
        <v>0</v>
      </c>
      <c r="T722" s="28" t="str">
        <f t="shared" si="184"/>
        <v/>
      </c>
      <c r="U722" s="20" t="str">
        <f t="shared" si="182"/>
        <v>Keep Active</v>
      </c>
      <c r="V722" s="27">
        <f t="shared" si="176"/>
        <v>0</v>
      </c>
      <c r="W722" s="30"/>
      <c r="X722" s="30"/>
      <c r="Y722" s="28">
        <f t="shared" si="185"/>
        <v>0</v>
      </c>
      <c r="Z722" s="28">
        <f t="shared" si="189"/>
        <v>0</v>
      </c>
      <c r="AA722" s="28" t="str">
        <f t="shared" si="186"/>
        <v/>
      </c>
      <c r="AB722" s="21" t="str">
        <f t="shared" si="188"/>
        <v>Keep Active</v>
      </c>
    </row>
    <row r="723" spans="1:28" hidden="1" x14ac:dyDescent="0.2">
      <c r="A723" s="14">
        <f t="shared" si="183"/>
        <v>2020</v>
      </c>
      <c r="B723" t="s">
        <v>5173</v>
      </c>
      <c r="C723" t="s">
        <v>485</v>
      </c>
      <c r="D723" t="s">
        <v>818</v>
      </c>
      <c r="E723" t="s">
        <v>11</v>
      </c>
      <c r="F723" t="s">
        <v>2627</v>
      </c>
      <c r="G723" s="106">
        <v>0</v>
      </c>
      <c r="H723" s="83">
        <v>0</v>
      </c>
      <c r="I723" s="83"/>
      <c r="J723" s="83"/>
      <c r="K723" s="83"/>
      <c r="L723" s="83"/>
      <c r="M723" s="83"/>
      <c r="N723" s="83"/>
      <c r="O723" s="83">
        <v>0</v>
      </c>
      <c r="P723" s="84" t="s">
        <v>1257</v>
      </c>
      <c r="Q723" s="30">
        <f t="shared" si="187"/>
        <v>0</v>
      </c>
      <c r="R723" s="28">
        <f t="shared" si="177"/>
        <v>0</v>
      </c>
      <c r="S723" s="28">
        <f t="shared" si="179"/>
        <v>0</v>
      </c>
      <c r="T723" s="28" t="str">
        <f t="shared" si="184"/>
        <v/>
      </c>
      <c r="U723" s="20" t="str">
        <f t="shared" si="182"/>
        <v>Keep Active</v>
      </c>
      <c r="V723" s="27">
        <f t="shared" si="176"/>
        <v>0</v>
      </c>
      <c r="W723" s="30"/>
      <c r="X723" s="30"/>
      <c r="Y723" s="28">
        <f t="shared" si="185"/>
        <v>0</v>
      </c>
      <c r="Z723" s="28">
        <f t="shared" si="189"/>
        <v>0</v>
      </c>
      <c r="AA723" s="28" t="str">
        <f t="shared" si="186"/>
        <v/>
      </c>
      <c r="AB723" s="21" t="str">
        <f t="shared" si="188"/>
        <v>Keep Active</v>
      </c>
    </row>
    <row r="724" spans="1:28" hidden="1" x14ac:dyDescent="0.2">
      <c r="A724" s="14">
        <f t="shared" si="183"/>
        <v>2020</v>
      </c>
      <c r="B724" t="s">
        <v>6083</v>
      </c>
      <c r="C724" t="s">
        <v>292</v>
      </c>
      <c r="D724" t="s">
        <v>819</v>
      </c>
      <c r="E724" t="s">
        <v>11</v>
      </c>
      <c r="F724" t="s">
        <v>1185</v>
      </c>
      <c r="G724" s="106">
        <v>0</v>
      </c>
      <c r="H724" s="83">
        <v>0</v>
      </c>
      <c r="I724" s="83"/>
      <c r="J724" s="83"/>
      <c r="K724" s="83"/>
      <c r="L724" s="83"/>
      <c r="M724" s="83"/>
      <c r="N724" s="83"/>
      <c r="O724" s="83">
        <v>0</v>
      </c>
      <c r="P724" s="84">
        <v>-3497093.9699999997</v>
      </c>
      <c r="Q724" s="30">
        <f t="shared" si="187"/>
        <v>0</v>
      </c>
      <c r="R724" s="28">
        <f t="shared" si="177"/>
        <v>0</v>
      </c>
      <c r="S724" s="28">
        <f t="shared" si="179"/>
        <v>0</v>
      </c>
      <c r="T724" s="28">
        <f t="shared" si="184"/>
        <v>-3497093.9699999997</v>
      </c>
      <c r="U724" s="20" t="str">
        <f t="shared" si="182"/>
        <v>Close Project</v>
      </c>
      <c r="V724" s="27">
        <f t="shared" si="176"/>
        <v>0</v>
      </c>
      <c r="W724" s="30"/>
      <c r="X724" s="30"/>
      <c r="Y724" s="28">
        <f t="shared" si="185"/>
        <v>0</v>
      </c>
      <c r="Z724" s="28">
        <f t="shared" si="189"/>
        <v>0</v>
      </c>
      <c r="AA724" s="28">
        <f t="shared" si="186"/>
        <v>-3497093.9699999997</v>
      </c>
      <c r="AB724" s="21" t="str">
        <f t="shared" si="188"/>
        <v>Close Project</v>
      </c>
    </row>
    <row r="725" spans="1:28" hidden="1" x14ac:dyDescent="0.2">
      <c r="A725" s="14">
        <f t="shared" si="183"/>
        <v>2020</v>
      </c>
      <c r="B725" t="s">
        <v>4871</v>
      </c>
      <c r="C725" t="s">
        <v>1036</v>
      </c>
      <c r="D725" t="s">
        <v>1037</v>
      </c>
      <c r="E725" t="s">
        <v>11</v>
      </c>
      <c r="F725" t="s">
        <v>1185</v>
      </c>
      <c r="G725" s="106">
        <v>0</v>
      </c>
      <c r="H725" s="83">
        <v>0</v>
      </c>
      <c r="I725" s="83"/>
      <c r="J725" s="83"/>
      <c r="K725" s="83"/>
      <c r="L725" s="83"/>
      <c r="M725" s="83"/>
      <c r="N725" s="83"/>
      <c r="O725" s="151">
        <v>0</v>
      </c>
      <c r="P725" s="84">
        <v>0</v>
      </c>
      <c r="Q725" s="30">
        <f t="shared" si="187"/>
        <v>0</v>
      </c>
      <c r="R725" s="28">
        <f t="shared" si="177"/>
        <v>0</v>
      </c>
      <c r="S725" s="28">
        <f t="shared" si="179"/>
        <v>0</v>
      </c>
      <c r="T725" s="28">
        <f t="shared" si="184"/>
        <v>0</v>
      </c>
      <c r="U725" s="20" t="str">
        <f t="shared" si="182"/>
        <v>Close Project</v>
      </c>
      <c r="V725" s="27">
        <f t="shared" si="176"/>
        <v>0</v>
      </c>
      <c r="W725" s="30"/>
      <c r="X725" s="30"/>
      <c r="Y725" s="28">
        <f t="shared" si="185"/>
        <v>0</v>
      </c>
      <c r="Z725" s="28">
        <f t="shared" si="189"/>
        <v>0</v>
      </c>
      <c r="AA725" s="28">
        <f t="shared" si="186"/>
        <v>0</v>
      </c>
      <c r="AB725" s="21" t="str">
        <f t="shared" si="188"/>
        <v>Close Project</v>
      </c>
    </row>
    <row r="726" spans="1:28" hidden="1" x14ac:dyDescent="0.2">
      <c r="A726" s="14">
        <f t="shared" si="183"/>
        <v>2020</v>
      </c>
      <c r="B726" t="s">
        <v>4235</v>
      </c>
      <c r="C726" t="s">
        <v>293</v>
      </c>
      <c r="D726" t="s">
        <v>822</v>
      </c>
      <c r="E726" t="s">
        <v>11</v>
      </c>
      <c r="F726" t="s">
        <v>2627</v>
      </c>
      <c r="G726" s="106">
        <v>0</v>
      </c>
      <c r="H726" s="83">
        <v>0</v>
      </c>
      <c r="I726" s="83">
        <v>0</v>
      </c>
      <c r="J726" s="83"/>
      <c r="K726" s="83"/>
      <c r="L726" s="83"/>
      <c r="M726" s="83"/>
      <c r="N726" s="83"/>
      <c r="O726" s="83">
        <v>0</v>
      </c>
      <c r="P726" s="84" t="s">
        <v>1257</v>
      </c>
      <c r="Q726" s="30">
        <f t="shared" si="187"/>
        <v>0</v>
      </c>
      <c r="R726" s="28">
        <f t="shared" si="177"/>
        <v>0</v>
      </c>
      <c r="S726" s="28">
        <f t="shared" si="179"/>
        <v>0</v>
      </c>
      <c r="T726" s="28" t="str">
        <f t="shared" si="184"/>
        <v/>
      </c>
      <c r="U726" s="20" t="str">
        <f t="shared" si="182"/>
        <v>Keep Active</v>
      </c>
      <c r="V726" s="27">
        <f t="shared" si="176"/>
        <v>0</v>
      </c>
      <c r="W726" s="30"/>
      <c r="X726" s="30"/>
      <c r="Y726" s="28">
        <f t="shared" si="185"/>
        <v>0</v>
      </c>
      <c r="Z726" s="28">
        <f t="shared" si="189"/>
        <v>0</v>
      </c>
      <c r="AA726" s="28" t="str">
        <f t="shared" si="186"/>
        <v/>
      </c>
      <c r="AB726" s="21" t="str">
        <f t="shared" si="188"/>
        <v>Keep Active</v>
      </c>
    </row>
    <row r="727" spans="1:28" hidden="1" x14ac:dyDescent="0.2">
      <c r="A727" s="14">
        <f t="shared" si="183"/>
        <v>2020</v>
      </c>
      <c r="B727" t="s">
        <v>5348</v>
      </c>
      <c r="C727" t="s">
        <v>489</v>
      </c>
      <c r="D727" t="s">
        <v>824</v>
      </c>
      <c r="E727" t="s">
        <v>11</v>
      </c>
      <c r="F727" t="s">
        <v>2627</v>
      </c>
      <c r="G727" s="106">
        <v>0</v>
      </c>
      <c r="H727" s="83">
        <v>0</v>
      </c>
      <c r="I727" s="83"/>
      <c r="J727" s="83"/>
      <c r="K727" s="83"/>
      <c r="L727" s="83"/>
      <c r="M727" s="83"/>
      <c r="N727" s="83"/>
      <c r="O727" s="83">
        <v>0</v>
      </c>
      <c r="P727" s="84" t="s">
        <v>1257</v>
      </c>
      <c r="Q727" s="30">
        <f t="shared" si="187"/>
        <v>0</v>
      </c>
      <c r="R727" s="28">
        <f t="shared" si="177"/>
        <v>0</v>
      </c>
      <c r="S727" s="28">
        <f t="shared" si="179"/>
        <v>0</v>
      </c>
      <c r="T727" s="28" t="str">
        <f t="shared" si="184"/>
        <v/>
      </c>
      <c r="U727" s="20" t="str">
        <f t="shared" si="182"/>
        <v>Keep Active</v>
      </c>
      <c r="V727" s="27">
        <f t="shared" si="176"/>
        <v>0</v>
      </c>
      <c r="W727" s="30"/>
      <c r="X727" s="30"/>
      <c r="Y727" s="28">
        <f t="shared" si="185"/>
        <v>0</v>
      </c>
      <c r="Z727" s="28">
        <f t="shared" si="189"/>
        <v>0</v>
      </c>
      <c r="AA727" s="28" t="str">
        <f t="shared" si="186"/>
        <v/>
      </c>
      <c r="AB727" s="21" t="str">
        <f t="shared" si="188"/>
        <v>Keep Active</v>
      </c>
    </row>
    <row r="728" spans="1:28" hidden="1" x14ac:dyDescent="0.2">
      <c r="A728" s="14">
        <f t="shared" si="183"/>
        <v>2020</v>
      </c>
      <c r="B728" t="s">
        <v>5007</v>
      </c>
      <c r="C728" t="s">
        <v>175</v>
      </c>
      <c r="D728" t="s">
        <v>579</v>
      </c>
      <c r="E728" t="s">
        <v>11</v>
      </c>
      <c r="F728" t="s">
        <v>1185</v>
      </c>
      <c r="G728" s="106">
        <v>0</v>
      </c>
      <c r="H728" s="83">
        <v>0</v>
      </c>
      <c r="I728" s="83"/>
      <c r="J728" s="83"/>
      <c r="K728" s="83"/>
      <c r="L728" s="83"/>
      <c r="M728" s="83"/>
      <c r="N728" s="83"/>
      <c r="O728" s="83">
        <v>0</v>
      </c>
      <c r="P728" s="84">
        <v>-3481.5</v>
      </c>
      <c r="Q728" s="30">
        <f t="shared" si="187"/>
        <v>0</v>
      </c>
      <c r="R728" s="28">
        <f t="shared" si="177"/>
        <v>0</v>
      </c>
      <c r="S728" s="28">
        <f t="shared" si="179"/>
        <v>0</v>
      </c>
      <c r="T728" s="28">
        <f t="shared" si="184"/>
        <v>-3481.5</v>
      </c>
      <c r="U728" s="20" t="str">
        <f t="shared" si="182"/>
        <v>Close Project</v>
      </c>
      <c r="V728" s="27">
        <f t="shared" si="176"/>
        <v>0</v>
      </c>
      <c r="W728" s="30"/>
      <c r="X728" s="30"/>
      <c r="Y728" s="28">
        <f t="shared" si="185"/>
        <v>0</v>
      </c>
      <c r="Z728" s="28">
        <f t="shared" si="189"/>
        <v>0</v>
      </c>
      <c r="AA728" s="28">
        <f t="shared" si="186"/>
        <v>-3481.5</v>
      </c>
      <c r="AB728" s="21" t="str">
        <f t="shared" si="188"/>
        <v>Close Project</v>
      </c>
    </row>
    <row r="729" spans="1:28" hidden="1" x14ac:dyDescent="0.2">
      <c r="A729" s="14">
        <f t="shared" si="183"/>
        <v>2020</v>
      </c>
      <c r="B729" t="s">
        <v>5815</v>
      </c>
      <c r="C729" t="s">
        <v>176</v>
      </c>
      <c r="D729" t="s">
        <v>828</v>
      </c>
      <c r="E729" t="s">
        <v>11</v>
      </c>
      <c r="F729" t="s">
        <v>2627</v>
      </c>
      <c r="G729" s="106">
        <v>0</v>
      </c>
      <c r="H729" s="83">
        <v>0</v>
      </c>
      <c r="I729" s="83"/>
      <c r="J729" s="83"/>
      <c r="K729" s="83"/>
      <c r="L729" s="83"/>
      <c r="M729" s="83"/>
      <c r="N729" s="83"/>
      <c r="O729" s="83">
        <v>0</v>
      </c>
      <c r="P729" s="84" t="s">
        <v>1257</v>
      </c>
      <c r="Q729" s="30">
        <f t="shared" si="187"/>
        <v>0</v>
      </c>
      <c r="R729" s="28">
        <f t="shared" si="177"/>
        <v>0</v>
      </c>
      <c r="S729" s="28">
        <f t="shared" si="179"/>
        <v>0</v>
      </c>
      <c r="T729" s="28" t="str">
        <f t="shared" si="184"/>
        <v/>
      </c>
      <c r="U729" s="20" t="str">
        <f t="shared" si="182"/>
        <v>Keep Active</v>
      </c>
      <c r="V729" s="27">
        <f t="shared" si="176"/>
        <v>0</v>
      </c>
      <c r="W729" s="30"/>
      <c r="X729" s="30"/>
      <c r="Y729" s="28">
        <f t="shared" si="185"/>
        <v>0</v>
      </c>
      <c r="Z729" s="28">
        <f t="shared" si="189"/>
        <v>0</v>
      </c>
      <c r="AA729" s="28" t="str">
        <f t="shared" si="186"/>
        <v/>
      </c>
      <c r="AB729" s="21" t="str">
        <f t="shared" si="188"/>
        <v>Keep Active</v>
      </c>
    </row>
    <row r="730" spans="1:28" hidden="1" x14ac:dyDescent="0.2">
      <c r="A730" s="14">
        <f t="shared" si="183"/>
        <v>2020</v>
      </c>
      <c r="B730" t="s">
        <v>5516</v>
      </c>
      <c r="C730" t="s">
        <v>177</v>
      </c>
      <c r="D730" t="s">
        <v>829</v>
      </c>
      <c r="E730" t="s">
        <v>11</v>
      </c>
      <c r="F730" t="s">
        <v>1185</v>
      </c>
      <c r="G730" s="106">
        <v>0</v>
      </c>
      <c r="H730" s="83">
        <v>0</v>
      </c>
      <c r="I730" s="83"/>
      <c r="J730" s="83"/>
      <c r="K730" s="83"/>
      <c r="L730" s="83"/>
      <c r="M730" s="83"/>
      <c r="N730" s="83"/>
      <c r="O730" s="83">
        <v>0</v>
      </c>
      <c r="P730" s="84">
        <v>0</v>
      </c>
      <c r="Q730" s="30">
        <f t="shared" si="187"/>
        <v>0</v>
      </c>
      <c r="R730" s="28">
        <f t="shared" si="177"/>
        <v>0</v>
      </c>
      <c r="S730" s="28">
        <f t="shared" si="179"/>
        <v>0</v>
      </c>
      <c r="T730" s="28">
        <f t="shared" si="184"/>
        <v>0</v>
      </c>
      <c r="U730" s="20" t="str">
        <f t="shared" si="182"/>
        <v>Close Project</v>
      </c>
      <c r="V730" s="27">
        <f t="shared" ref="V730:V793" si="190">Q730</f>
        <v>0</v>
      </c>
      <c r="W730" s="30"/>
      <c r="X730" s="30"/>
      <c r="Y730" s="28">
        <f t="shared" si="185"/>
        <v>0</v>
      </c>
      <c r="Z730" s="28">
        <f t="shared" si="189"/>
        <v>0</v>
      </c>
      <c r="AA730" s="28">
        <f t="shared" si="186"/>
        <v>0</v>
      </c>
      <c r="AB730" s="21" t="str">
        <f t="shared" si="188"/>
        <v>Close Project</v>
      </c>
    </row>
    <row r="731" spans="1:28" hidden="1" x14ac:dyDescent="0.2">
      <c r="A731" s="14">
        <f t="shared" si="183"/>
        <v>2020</v>
      </c>
      <c r="B731" t="s">
        <v>5265</v>
      </c>
      <c r="C731" t="s">
        <v>151</v>
      </c>
      <c r="D731" t="s">
        <v>830</v>
      </c>
      <c r="E731" t="s">
        <v>11</v>
      </c>
      <c r="F731" t="s">
        <v>2627</v>
      </c>
      <c r="G731" s="106">
        <v>0</v>
      </c>
      <c r="H731" s="83">
        <v>0</v>
      </c>
      <c r="I731" s="83"/>
      <c r="J731" s="83"/>
      <c r="K731" s="83"/>
      <c r="L731" s="83"/>
      <c r="M731" s="83"/>
      <c r="N731" s="83"/>
      <c r="O731" s="83">
        <v>0</v>
      </c>
      <c r="P731" s="84" t="s">
        <v>1257</v>
      </c>
      <c r="Q731" s="30">
        <f t="shared" si="187"/>
        <v>0</v>
      </c>
      <c r="R731" s="28">
        <f t="shared" si="177"/>
        <v>0</v>
      </c>
      <c r="S731" s="28">
        <f t="shared" si="179"/>
        <v>0</v>
      </c>
      <c r="T731" s="28" t="str">
        <f t="shared" si="184"/>
        <v/>
      </c>
      <c r="U731" s="20" t="str">
        <f t="shared" si="182"/>
        <v>Keep Active</v>
      </c>
      <c r="V731" s="27">
        <f t="shared" si="190"/>
        <v>0</v>
      </c>
      <c r="W731" s="30"/>
      <c r="X731" s="30"/>
      <c r="Y731" s="28">
        <f t="shared" si="185"/>
        <v>0</v>
      </c>
      <c r="Z731" s="28">
        <f t="shared" si="189"/>
        <v>0</v>
      </c>
      <c r="AA731" s="28" t="str">
        <f t="shared" si="186"/>
        <v/>
      </c>
      <c r="AB731" s="21" t="str">
        <f t="shared" si="188"/>
        <v>Keep Active</v>
      </c>
    </row>
    <row r="732" spans="1:28" hidden="1" x14ac:dyDescent="0.2">
      <c r="A732" s="14">
        <f t="shared" si="183"/>
        <v>2020</v>
      </c>
      <c r="B732" t="s">
        <v>3727</v>
      </c>
      <c r="C732" t="s">
        <v>179</v>
      </c>
      <c r="D732" t="s">
        <v>832</v>
      </c>
      <c r="E732" t="s">
        <v>11</v>
      </c>
      <c r="F732" t="s">
        <v>2627</v>
      </c>
      <c r="G732" s="106">
        <v>0</v>
      </c>
      <c r="H732" s="83">
        <v>0</v>
      </c>
      <c r="I732" s="83"/>
      <c r="J732" s="83"/>
      <c r="K732" s="83"/>
      <c r="L732" s="83"/>
      <c r="M732" s="83"/>
      <c r="N732" s="83"/>
      <c r="O732" s="83">
        <v>0</v>
      </c>
      <c r="P732" s="84" t="s">
        <v>1257</v>
      </c>
      <c r="Q732" s="30">
        <f t="shared" si="187"/>
        <v>0</v>
      </c>
      <c r="R732" s="28">
        <f t="shared" si="177"/>
        <v>0</v>
      </c>
      <c r="S732" s="28">
        <f t="shared" si="179"/>
        <v>0</v>
      </c>
      <c r="T732" s="28" t="str">
        <f t="shared" si="184"/>
        <v/>
      </c>
      <c r="U732" s="20" t="str">
        <f t="shared" si="182"/>
        <v>Keep Active</v>
      </c>
      <c r="V732" s="27">
        <f t="shared" si="190"/>
        <v>0</v>
      </c>
      <c r="W732" s="30"/>
      <c r="X732" s="30"/>
      <c r="Y732" s="28">
        <f t="shared" si="185"/>
        <v>0</v>
      </c>
      <c r="Z732" s="28">
        <f>IFERROR(H732-SUM(V732:X732)-Y732,0)</f>
        <v>0</v>
      </c>
      <c r="AA732" s="28" t="str">
        <f t="shared" si="186"/>
        <v/>
      </c>
      <c r="AB732" s="21" t="str">
        <f t="shared" si="188"/>
        <v>Keep Active</v>
      </c>
    </row>
    <row r="733" spans="1:28" hidden="1" x14ac:dyDescent="0.2">
      <c r="A733" s="14">
        <f t="shared" si="183"/>
        <v>2020</v>
      </c>
      <c r="B733" t="s">
        <v>4153</v>
      </c>
      <c r="C733" t="s">
        <v>295</v>
      </c>
      <c r="D733" t="s">
        <v>835</v>
      </c>
      <c r="E733" t="s">
        <v>11</v>
      </c>
      <c r="F733" t="s">
        <v>2627</v>
      </c>
      <c r="G733" s="106">
        <v>0</v>
      </c>
      <c r="H733" s="83">
        <v>0</v>
      </c>
      <c r="I733" s="83"/>
      <c r="J733" s="83"/>
      <c r="K733" s="83"/>
      <c r="L733" s="83"/>
      <c r="M733" s="83"/>
      <c r="N733" s="83"/>
      <c r="O733" s="83">
        <v>0</v>
      </c>
      <c r="P733" s="84" t="s">
        <v>1257</v>
      </c>
      <c r="Q733" s="30">
        <f t="shared" si="187"/>
        <v>0</v>
      </c>
      <c r="R733" s="28">
        <f t="shared" si="177"/>
        <v>0</v>
      </c>
      <c r="S733" s="28">
        <f t="shared" si="179"/>
        <v>0</v>
      </c>
      <c r="T733" s="28" t="str">
        <f t="shared" si="184"/>
        <v/>
      </c>
      <c r="U733" s="20" t="str">
        <f t="shared" si="182"/>
        <v>Keep Active</v>
      </c>
      <c r="V733" s="27">
        <f t="shared" si="190"/>
        <v>0</v>
      </c>
      <c r="W733" s="30"/>
      <c r="X733" s="30"/>
      <c r="Y733" s="28">
        <f t="shared" si="185"/>
        <v>0</v>
      </c>
      <c r="Z733" s="28">
        <f>IFERROR(G733-SUM(V733:X733)-Y733,0)</f>
        <v>0</v>
      </c>
      <c r="AA733" s="28" t="str">
        <f t="shared" si="186"/>
        <v/>
      </c>
      <c r="AB733" s="21" t="str">
        <f t="shared" si="188"/>
        <v>Keep Active</v>
      </c>
    </row>
    <row r="734" spans="1:28" hidden="1" x14ac:dyDescent="0.2">
      <c r="A734" s="14">
        <f t="shared" si="183"/>
        <v>2020</v>
      </c>
      <c r="B734" t="s">
        <v>5309</v>
      </c>
      <c r="C734" t="s">
        <v>297</v>
      </c>
      <c r="D734" t="s">
        <v>743</v>
      </c>
      <c r="E734" t="s">
        <v>11</v>
      </c>
      <c r="F734" t="s">
        <v>1185</v>
      </c>
      <c r="G734" s="106">
        <v>0</v>
      </c>
      <c r="H734" s="83">
        <v>0</v>
      </c>
      <c r="I734" s="83"/>
      <c r="J734" s="83"/>
      <c r="K734" s="83"/>
      <c r="L734" s="83"/>
      <c r="M734" s="83"/>
      <c r="N734" s="83"/>
      <c r="O734" s="83">
        <v>0</v>
      </c>
      <c r="P734" s="84">
        <v>-34012.839999999997</v>
      </c>
      <c r="Q734" s="30">
        <f t="shared" si="187"/>
        <v>0</v>
      </c>
      <c r="R734" s="28">
        <f t="shared" si="177"/>
        <v>0</v>
      </c>
      <c r="S734" s="28">
        <f t="shared" si="179"/>
        <v>0</v>
      </c>
      <c r="T734" s="28">
        <f t="shared" si="184"/>
        <v>-34012.839999999997</v>
      </c>
      <c r="U734" s="20" t="str">
        <f t="shared" si="182"/>
        <v>Close Project</v>
      </c>
      <c r="V734" s="27">
        <f t="shared" si="190"/>
        <v>0</v>
      </c>
      <c r="W734" s="30"/>
      <c r="X734" s="30"/>
      <c r="Y734" s="28">
        <f t="shared" si="185"/>
        <v>0</v>
      </c>
      <c r="Z734" s="28">
        <f>IFERROR(G734-SUM(V734:X734)-Y734,0)</f>
        <v>0</v>
      </c>
      <c r="AA734" s="28">
        <f t="shared" si="186"/>
        <v>-34012.839999999997</v>
      </c>
      <c r="AB734" s="21" t="str">
        <f t="shared" si="188"/>
        <v>Close Project</v>
      </c>
    </row>
    <row r="735" spans="1:28" hidden="1" x14ac:dyDescent="0.2">
      <c r="A735" s="14">
        <f t="shared" si="183"/>
        <v>2020</v>
      </c>
      <c r="B735" t="s">
        <v>5306</v>
      </c>
      <c r="C735" t="s">
        <v>298</v>
      </c>
      <c r="D735" t="s">
        <v>837</v>
      </c>
      <c r="E735" t="s">
        <v>11</v>
      </c>
      <c r="F735" t="s">
        <v>2627</v>
      </c>
      <c r="G735" s="106">
        <v>0</v>
      </c>
      <c r="H735" s="83">
        <v>0</v>
      </c>
      <c r="I735" s="83"/>
      <c r="J735" s="83"/>
      <c r="K735" s="83"/>
      <c r="L735" s="83"/>
      <c r="M735" s="83"/>
      <c r="N735" s="83"/>
      <c r="O735" s="83">
        <v>0</v>
      </c>
      <c r="P735" s="84" t="s">
        <v>1257</v>
      </c>
      <c r="Q735" s="30">
        <f t="shared" si="187"/>
        <v>0</v>
      </c>
      <c r="R735" s="28">
        <f t="shared" ref="R735:R798" si="191">SUM(L735:N735)</f>
        <v>0</v>
      </c>
      <c r="S735" s="28">
        <f t="shared" si="179"/>
        <v>0</v>
      </c>
      <c r="T735" s="28" t="str">
        <f t="shared" si="184"/>
        <v/>
      </c>
      <c r="U735" s="20" t="str">
        <f t="shared" si="182"/>
        <v>Keep Active</v>
      </c>
      <c r="V735" s="27">
        <f t="shared" si="190"/>
        <v>0</v>
      </c>
      <c r="W735" s="30"/>
      <c r="X735" s="30"/>
      <c r="Y735" s="28">
        <f t="shared" si="185"/>
        <v>0</v>
      </c>
      <c r="Z735" s="28">
        <f>IFERROR(G735-SUM(V735:X735)-Y735,0)</f>
        <v>0</v>
      </c>
      <c r="AA735" s="28" t="str">
        <f t="shared" si="186"/>
        <v/>
      </c>
      <c r="AB735" s="21" t="str">
        <f t="shared" si="188"/>
        <v>Keep Active</v>
      </c>
    </row>
    <row r="736" spans="1:28" hidden="1" x14ac:dyDescent="0.2">
      <c r="A736" s="14">
        <f t="shared" si="183"/>
        <v>2020</v>
      </c>
      <c r="B736" t="s">
        <v>5304</v>
      </c>
      <c r="C736" t="s">
        <v>1047</v>
      </c>
      <c r="D736" t="s">
        <v>1048</v>
      </c>
      <c r="E736" t="s">
        <v>11</v>
      </c>
      <c r="F736" t="s">
        <v>2627</v>
      </c>
      <c r="G736" s="106">
        <v>0</v>
      </c>
      <c r="H736" s="83">
        <v>0</v>
      </c>
      <c r="I736" s="83"/>
      <c r="J736" s="83"/>
      <c r="K736" s="83"/>
      <c r="L736" s="83"/>
      <c r="M736" s="83"/>
      <c r="N736" s="83"/>
      <c r="O736" s="83">
        <v>0</v>
      </c>
      <c r="P736" s="84" t="s">
        <v>1257</v>
      </c>
      <c r="Q736" s="30">
        <f t="shared" si="187"/>
        <v>0</v>
      </c>
      <c r="R736" s="28">
        <f t="shared" si="191"/>
        <v>0</v>
      </c>
      <c r="S736" s="28">
        <f t="shared" si="179"/>
        <v>0</v>
      </c>
      <c r="T736" s="28" t="str">
        <f t="shared" si="184"/>
        <v/>
      </c>
      <c r="U736" s="20" t="str">
        <f t="shared" si="182"/>
        <v>Keep Active</v>
      </c>
      <c r="V736" s="27">
        <f t="shared" si="190"/>
        <v>0</v>
      </c>
      <c r="W736" s="30"/>
      <c r="X736" s="30"/>
      <c r="Y736" s="28">
        <f t="shared" si="185"/>
        <v>0</v>
      </c>
      <c r="Z736" s="28">
        <f>IFERROR(G736-SUM(V736:X736)-Y736,0)</f>
        <v>0</v>
      </c>
      <c r="AA736" s="28" t="str">
        <f t="shared" si="186"/>
        <v/>
      </c>
      <c r="AB736" s="21" t="str">
        <f t="shared" si="188"/>
        <v>Keep Active</v>
      </c>
    </row>
    <row r="737" spans="1:28" hidden="1" x14ac:dyDescent="0.2">
      <c r="A737" s="14">
        <f t="shared" si="183"/>
        <v>2020</v>
      </c>
      <c r="B737" t="s">
        <v>5539</v>
      </c>
      <c r="C737" t="s">
        <v>500</v>
      </c>
      <c r="D737" t="s">
        <v>838</v>
      </c>
      <c r="E737" t="s">
        <v>11</v>
      </c>
      <c r="F737" t="s">
        <v>2627</v>
      </c>
      <c r="G737" s="106">
        <v>0</v>
      </c>
      <c r="H737" s="83">
        <v>0</v>
      </c>
      <c r="I737" s="83"/>
      <c r="J737" s="83"/>
      <c r="K737" s="83"/>
      <c r="L737" s="83"/>
      <c r="M737" s="83"/>
      <c r="N737" s="83"/>
      <c r="O737" s="83">
        <v>0</v>
      </c>
      <c r="P737" s="84" t="s">
        <v>1257</v>
      </c>
      <c r="Q737" s="30">
        <f t="shared" si="187"/>
        <v>0</v>
      </c>
      <c r="R737" s="28">
        <f t="shared" si="191"/>
        <v>0</v>
      </c>
      <c r="S737" s="28">
        <f t="shared" si="179"/>
        <v>0</v>
      </c>
      <c r="T737" s="28" t="str">
        <f t="shared" si="184"/>
        <v/>
      </c>
      <c r="U737" s="20" t="str">
        <f t="shared" si="182"/>
        <v>Keep Active</v>
      </c>
      <c r="V737" s="27">
        <f t="shared" si="190"/>
        <v>0</v>
      </c>
      <c r="W737" s="30"/>
      <c r="X737" s="30"/>
      <c r="Y737" s="28">
        <f t="shared" si="185"/>
        <v>0</v>
      </c>
      <c r="Z737" s="28">
        <f>IFERROR(G737-SUM(V737:X737)-Y737,0)</f>
        <v>0</v>
      </c>
      <c r="AA737" s="28" t="str">
        <f t="shared" si="186"/>
        <v/>
      </c>
      <c r="AB737" s="21" t="str">
        <f t="shared" si="188"/>
        <v>Keep Active</v>
      </c>
    </row>
    <row r="738" spans="1:28" hidden="1" x14ac:dyDescent="0.2">
      <c r="A738" s="14">
        <f t="shared" si="183"/>
        <v>2020</v>
      </c>
      <c r="B738" t="s">
        <v>3552</v>
      </c>
      <c r="C738" t="s">
        <v>3471</v>
      </c>
      <c r="D738" t="s">
        <v>3472</v>
      </c>
      <c r="E738" t="s">
        <v>11</v>
      </c>
      <c r="F738" t="s">
        <v>6222</v>
      </c>
      <c r="G738" s="106">
        <v>0</v>
      </c>
      <c r="H738" s="83">
        <v>0</v>
      </c>
      <c r="I738" s="83"/>
      <c r="J738" s="83"/>
      <c r="K738" s="83"/>
      <c r="L738" s="83"/>
      <c r="M738" s="83"/>
      <c r="N738" s="83"/>
      <c r="O738" s="83">
        <v>0</v>
      </c>
      <c r="P738" s="84">
        <v>-3111.87</v>
      </c>
      <c r="Q738" s="30">
        <f t="shared" si="187"/>
        <v>0</v>
      </c>
      <c r="R738" s="28">
        <f t="shared" si="191"/>
        <v>0</v>
      </c>
      <c r="S738" s="28">
        <f t="shared" si="179"/>
        <v>0</v>
      </c>
      <c r="T738" s="28">
        <f t="shared" si="184"/>
        <v>-3111.87</v>
      </c>
      <c r="U738" s="20" t="str">
        <f t="shared" si="182"/>
        <v>Closed</v>
      </c>
      <c r="V738" s="27">
        <f t="shared" si="190"/>
        <v>0</v>
      </c>
      <c r="W738" s="30"/>
      <c r="X738" s="30"/>
      <c r="Y738" s="28">
        <f t="shared" si="185"/>
        <v>0</v>
      </c>
      <c r="Z738" s="28">
        <f>IFERROR(H738-SUM(V738:X738)-Y738,0)</f>
        <v>0</v>
      </c>
      <c r="AA738" s="28">
        <f t="shared" si="186"/>
        <v>-3111.87</v>
      </c>
      <c r="AB738" s="21" t="str">
        <f t="shared" si="188"/>
        <v>Closed</v>
      </c>
    </row>
    <row r="739" spans="1:28" hidden="1" x14ac:dyDescent="0.2">
      <c r="A739" s="14">
        <f t="shared" si="183"/>
        <v>2020</v>
      </c>
      <c r="B739" t="s">
        <v>5822</v>
      </c>
      <c r="C739" t="s">
        <v>183</v>
      </c>
      <c r="D739" t="s">
        <v>843</v>
      </c>
      <c r="E739" t="s">
        <v>11</v>
      </c>
      <c r="F739" t="s">
        <v>2627</v>
      </c>
      <c r="G739" s="106">
        <v>0</v>
      </c>
      <c r="H739" s="83">
        <v>0</v>
      </c>
      <c r="I739" s="83"/>
      <c r="J739" s="83"/>
      <c r="K739" s="83"/>
      <c r="L739" s="83"/>
      <c r="M739" s="83"/>
      <c r="N739" s="83"/>
      <c r="O739" s="83">
        <v>0</v>
      </c>
      <c r="P739" s="84" t="s">
        <v>1257</v>
      </c>
      <c r="Q739" s="30">
        <f t="shared" si="187"/>
        <v>0</v>
      </c>
      <c r="R739" s="28">
        <f t="shared" si="191"/>
        <v>0</v>
      </c>
      <c r="S739" s="28">
        <f t="shared" ref="S739:S802" si="192">IFERROR(G739-Q739-R739,0)</f>
        <v>0</v>
      </c>
      <c r="T739" s="28" t="str">
        <f t="shared" si="184"/>
        <v/>
      </c>
      <c r="U739" s="20" t="str">
        <f t="shared" si="182"/>
        <v>Keep Active</v>
      </c>
      <c r="V739" s="27">
        <f t="shared" si="190"/>
        <v>0</v>
      </c>
      <c r="W739" s="30"/>
      <c r="X739" s="30"/>
      <c r="Y739" s="28">
        <f t="shared" si="185"/>
        <v>0</v>
      </c>
      <c r="Z739" s="28">
        <f t="shared" ref="Z739:Z746" si="193">IFERROR(G739-SUM(V739:X739)-Y739,0)</f>
        <v>0</v>
      </c>
      <c r="AA739" s="28" t="str">
        <f t="shared" si="186"/>
        <v/>
      </c>
      <c r="AB739" s="21" t="str">
        <f t="shared" si="188"/>
        <v>Keep Active</v>
      </c>
    </row>
    <row r="740" spans="1:28" hidden="1" x14ac:dyDescent="0.2">
      <c r="A740" s="14">
        <f t="shared" si="183"/>
        <v>2020</v>
      </c>
      <c r="B740" t="s">
        <v>4979</v>
      </c>
      <c r="C740" t="s">
        <v>340</v>
      </c>
      <c r="D740" t="s">
        <v>850</v>
      </c>
      <c r="E740" t="s">
        <v>11</v>
      </c>
      <c r="F740" t="s">
        <v>2627</v>
      </c>
      <c r="G740" s="106">
        <v>0</v>
      </c>
      <c r="H740" s="83">
        <v>0</v>
      </c>
      <c r="I740" s="83"/>
      <c r="J740" s="83"/>
      <c r="K740" s="83"/>
      <c r="L740" s="83"/>
      <c r="M740" s="83"/>
      <c r="N740" s="83"/>
      <c r="O740" s="83">
        <v>0</v>
      </c>
      <c r="P740" s="84" t="s">
        <v>1257</v>
      </c>
      <c r="Q740" s="30">
        <f t="shared" ref="Q740:Q771" si="194">SUM(I740:K740)</f>
        <v>0</v>
      </c>
      <c r="R740" s="28">
        <f t="shared" si="191"/>
        <v>0</v>
      </c>
      <c r="S740" s="28">
        <f t="shared" si="192"/>
        <v>0</v>
      </c>
      <c r="T740" s="28" t="str">
        <f t="shared" si="184"/>
        <v/>
      </c>
      <c r="U740" s="20" t="str">
        <f t="shared" si="182"/>
        <v>Keep Active</v>
      </c>
      <c r="V740" s="27">
        <f t="shared" si="190"/>
        <v>0</v>
      </c>
      <c r="W740" s="30"/>
      <c r="X740" s="30"/>
      <c r="Y740" s="28">
        <f t="shared" si="185"/>
        <v>0</v>
      </c>
      <c r="Z740" s="28">
        <f t="shared" si="193"/>
        <v>0</v>
      </c>
      <c r="AA740" s="28" t="str">
        <f t="shared" si="186"/>
        <v/>
      </c>
      <c r="AB740" s="21" t="str">
        <f t="shared" si="188"/>
        <v>Keep Active</v>
      </c>
    </row>
    <row r="741" spans="1:28" hidden="1" x14ac:dyDescent="0.2">
      <c r="A741" s="14">
        <f t="shared" si="183"/>
        <v>2020</v>
      </c>
      <c r="B741" t="s">
        <v>5861</v>
      </c>
      <c r="C741" t="s">
        <v>190</v>
      </c>
      <c r="D741" t="s">
        <v>853</v>
      </c>
      <c r="E741" t="s">
        <v>11</v>
      </c>
      <c r="F741" t="s">
        <v>2627</v>
      </c>
      <c r="G741" s="106">
        <v>0</v>
      </c>
      <c r="H741" s="83">
        <v>0</v>
      </c>
      <c r="I741" s="83"/>
      <c r="J741" s="83"/>
      <c r="K741" s="83"/>
      <c r="L741" s="83"/>
      <c r="M741" s="83"/>
      <c r="N741" s="83"/>
      <c r="O741" s="83">
        <v>0</v>
      </c>
      <c r="P741" s="84" t="s">
        <v>1257</v>
      </c>
      <c r="Q741" s="30">
        <f t="shared" si="194"/>
        <v>0</v>
      </c>
      <c r="R741" s="28">
        <f t="shared" si="191"/>
        <v>0</v>
      </c>
      <c r="S741" s="28">
        <f t="shared" si="192"/>
        <v>0</v>
      </c>
      <c r="T741" s="28" t="str">
        <f t="shared" si="184"/>
        <v/>
      </c>
      <c r="U741" s="20" t="str">
        <f t="shared" si="182"/>
        <v>Keep Active</v>
      </c>
      <c r="V741" s="27">
        <f t="shared" si="190"/>
        <v>0</v>
      </c>
      <c r="W741" s="30"/>
      <c r="X741" s="30"/>
      <c r="Y741" s="28">
        <f t="shared" si="185"/>
        <v>0</v>
      </c>
      <c r="Z741" s="28">
        <f t="shared" si="193"/>
        <v>0</v>
      </c>
      <c r="AA741" s="28" t="str">
        <f t="shared" si="186"/>
        <v/>
      </c>
      <c r="AB741" s="21" t="str">
        <f t="shared" si="188"/>
        <v>Keep Active</v>
      </c>
    </row>
    <row r="742" spans="1:28" hidden="1" x14ac:dyDescent="0.2">
      <c r="A742" s="14">
        <f t="shared" si="183"/>
        <v>2020</v>
      </c>
      <c r="B742" t="s">
        <v>4470</v>
      </c>
      <c r="C742" t="s">
        <v>198</v>
      </c>
      <c r="D742" t="s">
        <v>861</v>
      </c>
      <c r="E742" t="s">
        <v>11</v>
      </c>
      <c r="F742" t="s">
        <v>2627</v>
      </c>
      <c r="G742" s="106">
        <v>0</v>
      </c>
      <c r="H742" s="83">
        <v>0</v>
      </c>
      <c r="I742" s="83"/>
      <c r="J742" s="83"/>
      <c r="K742" s="83"/>
      <c r="L742" s="83"/>
      <c r="M742" s="83"/>
      <c r="N742" s="83"/>
      <c r="O742" s="83">
        <v>0</v>
      </c>
      <c r="P742" s="84" t="s">
        <v>1257</v>
      </c>
      <c r="Q742" s="30">
        <f t="shared" si="194"/>
        <v>0</v>
      </c>
      <c r="R742" s="28">
        <f t="shared" si="191"/>
        <v>0</v>
      </c>
      <c r="S742" s="28">
        <f t="shared" si="192"/>
        <v>0</v>
      </c>
      <c r="T742" s="28" t="str">
        <f t="shared" si="184"/>
        <v/>
      </c>
      <c r="U742" s="20" t="str">
        <f t="shared" si="182"/>
        <v>Keep Active</v>
      </c>
      <c r="V742" s="27">
        <f t="shared" si="190"/>
        <v>0</v>
      </c>
      <c r="W742" s="30"/>
      <c r="X742" s="30"/>
      <c r="Y742" s="28">
        <f t="shared" si="185"/>
        <v>0</v>
      </c>
      <c r="Z742" s="28">
        <f t="shared" si="193"/>
        <v>0</v>
      </c>
      <c r="AA742" s="28" t="str">
        <f t="shared" si="186"/>
        <v/>
      </c>
      <c r="AB742" s="21" t="str">
        <f t="shared" si="188"/>
        <v>Keep Active</v>
      </c>
    </row>
    <row r="743" spans="1:28" hidden="1" x14ac:dyDescent="0.2">
      <c r="A743" s="14">
        <f t="shared" si="183"/>
        <v>2020</v>
      </c>
      <c r="B743" t="s">
        <v>5025</v>
      </c>
      <c r="C743" t="s">
        <v>306</v>
      </c>
      <c r="D743" t="s">
        <v>869</v>
      </c>
      <c r="E743" t="s">
        <v>11</v>
      </c>
      <c r="F743" t="s">
        <v>2627</v>
      </c>
      <c r="G743" s="106">
        <v>0</v>
      </c>
      <c r="H743" s="83">
        <v>0</v>
      </c>
      <c r="I743" s="83"/>
      <c r="J743" s="83"/>
      <c r="K743" s="83"/>
      <c r="L743" s="83"/>
      <c r="M743" s="83"/>
      <c r="N743" s="83"/>
      <c r="O743" s="83">
        <v>0</v>
      </c>
      <c r="P743" s="84" t="s">
        <v>1257</v>
      </c>
      <c r="Q743" s="30">
        <f t="shared" si="194"/>
        <v>0</v>
      </c>
      <c r="R743" s="28">
        <f t="shared" si="191"/>
        <v>0</v>
      </c>
      <c r="S743" s="28">
        <f t="shared" si="192"/>
        <v>0</v>
      </c>
      <c r="T743" s="28" t="str">
        <f t="shared" si="184"/>
        <v/>
      </c>
      <c r="U743" s="20" t="str">
        <f t="shared" si="182"/>
        <v>Keep Active</v>
      </c>
      <c r="V743" s="27">
        <f t="shared" si="190"/>
        <v>0</v>
      </c>
      <c r="W743" s="30"/>
      <c r="X743" s="30"/>
      <c r="Y743" s="28">
        <f t="shared" si="185"/>
        <v>0</v>
      </c>
      <c r="Z743" s="28">
        <f t="shared" si="193"/>
        <v>0</v>
      </c>
      <c r="AA743" s="28" t="str">
        <f t="shared" si="186"/>
        <v/>
      </c>
      <c r="AB743" s="21" t="str">
        <f t="shared" si="188"/>
        <v>Keep Active</v>
      </c>
    </row>
    <row r="744" spans="1:28" hidden="1" x14ac:dyDescent="0.2">
      <c r="A744" s="14">
        <f t="shared" si="183"/>
        <v>2020</v>
      </c>
      <c r="B744" t="s">
        <v>5486</v>
      </c>
      <c r="C744" t="s">
        <v>307</v>
      </c>
      <c r="D744" t="s">
        <v>870</v>
      </c>
      <c r="E744" t="s">
        <v>11</v>
      </c>
      <c r="F744" t="s">
        <v>6222</v>
      </c>
      <c r="G744" s="106">
        <v>0</v>
      </c>
      <c r="H744" s="83">
        <v>0</v>
      </c>
      <c r="I744" s="83"/>
      <c r="J744" s="83"/>
      <c r="K744" s="83"/>
      <c r="L744" s="83"/>
      <c r="M744" s="83"/>
      <c r="N744" s="83"/>
      <c r="O744" s="83">
        <v>0</v>
      </c>
      <c r="P744" s="84">
        <v>0</v>
      </c>
      <c r="Q744" s="30">
        <f t="shared" si="194"/>
        <v>0</v>
      </c>
      <c r="R744" s="28">
        <f t="shared" si="191"/>
        <v>0</v>
      </c>
      <c r="S744" s="28">
        <f t="shared" si="192"/>
        <v>0</v>
      </c>
      <c r="T744" s="28">
        <f t="shared" si="184"/>
        <v>0</v>
      </c>
      <c r="U744" s="20" t="str">
        <f t="shared" si="182"/>
        <v>Closed</v>
      </c>
      <c r="V744" s="27">
        <f t="shared" si="190"/>
        <v>0</v>
      </c>
      <c r="W744" s="30"/>
      <c r="X744" s="30"/>
      <c r="Y744" s="28">
        <f t="shared" si="185"/>
        <v>0</v>
      </c>
      <c r="Z744" s="28">
        <f t="shared" si="193"/>
        <v>0</v>
      </c>
      <c r="AA744" s="28">
        <f t="shared" si="186"/>
        <v>0</v>
      </c>
      <c r="AB744" s="21" t="str">
        <f t="shared" si="188"/>
        <v>Closed</v>
      </c>
    </row>
    <row r="745" spans="1:28" hidden="1" x14ac:dyDescent="0.2">
      <c r="A745" s="14">
        <f t="shared" si="183"/>
        <v>2020</v>
      </c>
      <c r="B745" t="s">
        <v>4612</v>
      </c>
      <c r="C745" t="s">
        <v>308</v>
      </c>
      <c r="D745" t="s">
        <v>871</v>
      </c>
      <c r="E745" t="s">
        <v>11</v>
      </c>
      <c r="F745" t="s">
        <v>1185</v>
      </c>
      <c r="G745" s="106">
        <v>0</v>
      </c>
      <c r="H745" s="83">
        <v>0</v>
      </c>
      <c r="I745" s="83"/>
      <c r="J745" s="83"/>
      <c r="K745" s="83"/>
      <c r="L745" s="83"/>
      <c r="M745" s="83"/>
      <c r="N745" s="83"/>
      <c r="O745" s="83">
        <v>0</v>
      </c>
      <c r="P745" s="84">
        <v>2400</v>
      </c>
      <c r="Q745" s="30">
        <f t="shared" si="194"/>
        <v>0</v>
      </c>
      <c r="R745" s="28">
        <f t="shared" si="191"/>
        <v>0</v>
      </c>
      <c r="S745" s="28">
        <f t="shared" si="192"/>
        <v>0</v>
      </c>
      <c r="T745" s="28">
        <f t="shared" si="184"/>
        <v>2400</v>
      </c>
      <c r="U745" s="20" t="str">
        <f t="shared" si="182"/>
        <v>Close Project</v>
      </c>
      <c r="V745" s="27">
        <f t="shared" si="190"/>
        <v>0</v>
      </c>
      <c r="W745" s="30"/>
      <c r="X745" s="30"/>
      <c r="Y745" s="28">
        <f t="shared" si="185"/>
        <v>0</v>
      </c>
      <c r="Z745" s="28">
        <f t="shared" si="193"/>
        <v>0</v>
      </c>
      <c r="AA745" s="28">
        <f t="shared" si="186"/>
        <v>2400</v>
      </c>
      <c r="AB745" s="21" t="str">
        <f t="shared" si="188"/>
        <v>Close Project</v>
      </c>
    </row>
    <row r="746" spans="1:28" hidden="1" x14ac:dyDescent="0.2">
      <c r="A746" s="14">
        <f t="shared" si="183"/>
        <v>2020</v>
      </c>
      <c r="B746" t="s">
        <v>5789</v>
      </c>
      <c r="C746" t="s">
        <v>513</v>
      </c>
      <c r="D746" t="s">
        <v>877</v>
      </c>
      <c r="E746" t="s">
        <v>11</v>
      </c>
      <c r="F746" t="s">
        <v>2627</v>
      </c>
      <c r="G746" s="106">
        <v>0</v>
      </c>
      <c r="H746" s="83">
        <v>0</v>
      </c>
      <c r="I746" s="83"/>
      <c r="J746" s="83"/>
      <c r="K746" s="83"/>
      <c r="L746" s="83"/>
      <c r="M746" s="83"/>
      <c r="N746" s="83"/>
      <c r="O746" s="83">
        <v>0</v>
      </c>
      <c r="P746" s="84" t="s">
        <v>1257</v>
      </c>
      <c r="Q746" s="30">
        <f t="shared" si="194"/>
        <v>0</v>
      </c>
      <c r="R746" s="28">
        <f t="shared" si="191"/>
        <v>0</v>
      </c>
      <c r="S746" s="28">
        <f t="shared" si="192"/>
        <v>0</v>
      </c>
      <c r="T746" s="28" t="str">
        <f t="shared" si="184"/>
        <v/>
      </c>
      <c r="U746" s="20" t="str">
        <f t="shared" si="182"/>
        <v>Keep Active</v>
      </c>
      <c r="V746" s="27">
        <f t="shared" si="190"/>
        <v>0</v>
      </c>
      <c r="W746" s="30"/>
      <c r="X746" s="30"/>
      <c r="Y746" s="28">
        <f t="shared" si="185"/>
        <v>0</v>
      </c>
      <c r="Z746" s="28">
        <f t="shared" si="193"/>
        <v>0</v>
      </c>
      <c r="AA746" s="28" t="str">
        <f t="shared" si="186"/>
        <v/>
      </c>
      <c r="AB746" s="21" t="str">
        <f t="shared" si="188"/>
        <v>Keep Active</v>
      </c>
    </row>
    <row r="747" spans="1:28" hidden="1" x14ac:dyDescent="0.2">
      <c r="A747" s="14">
        <f t="shared" si="183"/>
        <v>2020</v>
      </c>
      <c r="B747" t="s">
        <v>3972</v>
      </c>
      <c r="C747" t="s">
        <v>516</v>
      </c>
      <c r="D747" t="s">
        <v>883</v>
      </c>
      <c r="E747" t="s">
        <v>11</v>
      </c>
      <c r="F747" t="s">
        <v>2627</v>
      </c>
      <c r="G747" s="106">
        <v>0</v>
      </c>
      <c r="H747" s="83">
        <v>0</v>
      </c>
      <c r="I747" s="83"/>
      <c r="J747" s="83"/>
      <c r="K747" s="83"/>
      <c r="L747" s="83"/>
      <c r="M747" s="83"/>
      <c r="N747" s="83"/>
      <c r="O747" s="83">
        <v>0</v>
      </c>
      <c r="P747" s="84" t="s">
        <v>1257</v>
      </c>
      <c r="Q747" s="30">
        <f t="shared" si="194"/>
        <v>0</v>
      </c>
      <c r="R747" s="28">
        <f t="shared" si="191"/>
        <v>0</v>
      </c>
      <c r="S747" s="28">
        <f t="shared" si="192"/>
        <v>0</v>
      </c>
      <c r="T747" s="28" t="str">
        <f t="shared" si="184"/>
        <v/>
      </c>
      <c r="U747" s="20" t="str">
        <f t="shared" si="182"/>
        <v>Keep Active</v>
      </c>
      <c r="V747" s="27">
        <f t="shared" si="190"/>
        <v>0</v>
      </c>
      <c r="W747" s="30"/>
      <c r="X747" s="30"/>
      <c r="Y747" s="28">
        <f t="shared" si="185"/>
        <v>0</v>
      </c>
      <c r="Z747" s="28">
        <f>IFERROR(H747-SUM(V747:X747)-Y747,0)</f>
        <v>0</v>
      </c>
      <c r="AA747" s="28" t="str">
        <f t="shared" si="186"/>
        <v/>
      </c>
      <c r="AB747" s="21" t="str">
        <f t="shared" si="188"/>
        <v>Keep Active</v>
      </c>
    </row>
    <row r="748" spans="1:28" hidden="1" x14ac:dyDescent="0.2">
      <c r="A748" s="14">
        <f t="shared" si="183"/>
        <v>2020</v>
      </c>
      <c r="B748" t="s">
        <v>5883</v>
      </c>
      <c r="C748" t="s">
        <v>520</v>
      </c>
      <c r="D748" t="s">
        <v>889</v>
      </c>
      <c r="E748" t="s">
        <v>11</v>
      </c>
      <c r="F748" t="s">
        <v>2627</v>
      </c>
      <c r="G748" s="106">
        <v>0</v>
      </c>
      <c r="H748" s="83">
        <v>0</v>
      </c>
      <c r="I748" s="83"/>
      <c r="J748" s="83"/>
      <c r="K748" s="83"/>
      <c r="L748" s="83"/>
      <c r="M748" s="83"/>
      <c r="N748" s="83"/>
      <c r="O748" s="83">
        <v>0</v>
      </c>
      <c r="P748" s="84" t="s">
        <v>1257</v>
      </c>
      <c r="Q748" s="30">
        <f t="shared" si="194"/>
        <v>0</v>
      </c>
      <c r="R748" s="28">
        <f t="shared" si="191"/>
        <v>0</v>
      </c>
      <c r="S748" s="28">
        <f t="shared" si="192"/>
        <v>0</v>
      </c>
      <c r="T748" s="28" t="str">
        <f t="shared" si="184"/>
        <v/>
      </c>
      <c r="U748" s="20" t="str">
        <f t="shared" si="182"/>
        <v>Keep Active</v>
      </c>
      <c r="V748" s="27">
        <f t="shared" si="190"/>
        <v>0</v>
      </c>
      <c r="W748" s="30"/>
      <c r="X748" s="30"/>
      <c r="Y748" s="28">
        <f t="shared" si="185"/>
        <v>0</v>
      </c>
      <c r="Z748" s="28">
        <f t="shared" ref="Z748:Z766" si="195">IFERROR(G748-SUM(V748:X748)-Y748,0)</f>
        <v>0</v>
      </c>
      <c r="AA748" s="28" t="str">
        <f t="shared" si="186"/>
        <v/>
      </c>
      <c r="AB748" s="21" t="str">
        <f t="shared" si="188"/>
        <v>Keep Active</v>
      </c>
    </row>
    <row r="749" spans="1:28" hidden="1" x14ac:dyDescent="0.2">
      <c r="A749" s="14">
        <f t="shared" si="183"/>
        <v>2020</v>
      </c>
      <c r="B749" t="s">
        <v>5763</v>
      </c>
      <c r="C749" t="s">
        <v>317</v>
      </c>
      <c r="D749" t="s">
        <v>891</v>
      </c>
      <c r="E749" t="s">
        <v>11</v>
      </c>
      <c r="F749" t="s">
        <v>2627</v>
      </c>
      <c r="G749" s="106">
        <v>0</v>
      </c>
      <c r="H749" s="83">
        <v>0</v>
      </c>
      <c r="I749" s="83"/>
      <c r="J749" s="83"/>
      <c r="K749" s="83"/>
      <c r="L749" s="83"/>
      <c r="M749" s="83"/>
      <c r="N749" s="83"/>
      <c r="O749" s="83">
        <v>0</v>
      </c>
      <c r="P749" s="84" t="s">
        <v>1257</v>
      </c>
      <c r="Q749" s="30">
        <f t="shared" si="194"/>
        <v>0</v>
      </c>
      <c r="R749" s="28">
        <f t="shared" si="191"/>
        <v>0</v>
      </c>
      <c r="S749" s="28">
        <f t="shared" si="192"/>
        <v>0</v>
      </c>
      <c r="T749" s="28" t="str">
        <f t="shared" si="184"/>
        <v/>
      </c>
      <c r="U749" s="20" t="str">
        <f t="shared" si="182"/>
        <v>Keep Active</v>
      </c>
      <c r="V749" s="27">
        <f t="shared" si="190"/>
        <v>0</v>
      </c>
      <c r="W749" s="30"/>
      <c r="X749" s="30"/>
      <c r="Y749" s="28">
        <f t="shared" si="185"/>
        <v>0</v>
      </c>
      <c r="Z749" s="28">
        <f t="shared" si="195"/>
        <v>0</v>
      </c>
      <c r="AA749" s="28" t="str">
        <f t="shared" si="186"/>
        <v/>
      </c>
      <c r="AB749" s="21" t="str">
        <f t="shared" si="188"/>
        <v>Keep Active</v>
      </c>
    </row>
    <row r="750" spans="1:28" hidden="1" x14ac:dyDescent="0.2">
      <c r="A750" s="14">
        <f t="shared" si="183"/>
        <v>2020</v>
      </c>
      <c r="B750" t="s">
        <v>4749</v>
      </c>
      <c r="C750" t="s">
        <v>318</v>
      </c>
      <c r="D750" t="s">
        <v>580</v>
      </c>
      <c r="E750" t="s">
        <v>11</v>
      </c>
      <c r="F750" t="s">
        <v>2627</v>
      </c>
      <c r="G750" s="106">
        <v>0</v>
      </c>
      <c r="H750" s="83">
        <v>0</v>
      </c>
      <c r="I750" s="83"/>
      <c r="J750" s="83"/>
      <c r="K750" s="83"/>
      <c r="L750" s="83"/>
      <c r="M750" s="83"/>
      <c r="N750" s="83"/>
      <c r="O750" s="83">
        <v>0</v>
      </c>
      <c r="P750" s="84" t="s">
        <v>1257</v>
      </c>
      <c r="Q750" s="30">
        <f t="shared" si="194"/>
        <v>0</v>
      </c>
      <c r="R750" s="28">
        <f t="shared" si="191"/>
        <v>0</v>
      </c>
      <c r="S750" s="28">
        <f t="shared" si="192"/>
        <v>0</v>
      </c>
      <c r="T750" s="28" t="str">
        <f t="shared" si="184"/>
        <v/>
      </c>
      <c r="U750" s="20" t="str">
        <f t="shared" si="182"/>
        <v>Keep Active</v>
      </c>
      <c r="V750" s="27">
        <f t="shared" si="190"/>
        <v>0</v>
      </c>
      <c r="W750" s="30"/>
      <c r="X750" s="30"/>
      <c r="Y750" s="28">
        <f t="shared" si="185"/>
        <v>0</v>
      </c>
      <c r="Z750" s="28">
        <f t="shared" si="195"/>
        <v>0</v>
      </c>
      <c r="AA750" s="28" t="str">
        <f t="shared" si="186"/>
        <v/>
      </c>
      <c r="AB750" s="21" t="str">
        <f t="shared" si="188"/>
        <v>Keep Active</v>
      </c>
    </row>
    <row r="751" spans="1:28" hidden="1" x14ac:dyDescent="0.2">
      <c r="A751" s="14">
        <f t="shared" si="183"/>
        <v>2020</v>
      </c>
      <c r="B751" t="s">
        <v>4929</v>
      </c>
      <c r="C751" t="s">
        <v>77</v>
      </c>
      <c r="D751" t="s">
        <v>848</v>
      </c>
      <c r="E751" t="s">
        <v>11</v>
      </c>
      <c r="F751" t="s">
        <v>6222</v>
      </c>
      <c r="G751" s="106">
        <v>0</v>
      </c>
      <c r="H751" s="83">
        <v>0</v>
      </c>
      <c r="I751" s="83"/>
      <c r="J751" s="83"/>
      <c r="K751" s="83"/>
      <c r="L751" s="83"/>
      <c r="M751" s="83"/>
      <c r="N751" s="83"/>
      <c r="O751" s="83">
        <v>0</v>
      </c>
      <c r="P751" s="84">
        <v>0</v>
      </c>
      <c r="Q751" s="30">
        <f t="shared" si="194"/>
        <v>0</v>
      </c>
      <c r="R751" s="28">
        <f t="shared" si="191"/>
        <v>0</v>
      </c>
      <c r="S751" s="28">
        <f t="shared" si="192"/>
        <v>0</v>
      </c>
      <c r="T751" s="28">
        <f t="shared" si="184"/>
        <v>0</v>
      </c>
      <c r="U751" s="20" t="str">
        <f t="shared" si="182"/>
        <v>Closed</v>
      </c>
      <c r="V751" s="27">
        <f t="shared" si="190"/>
        <v>0</v>
      </c>
      <c r="W751" s="30"/>
      <c r="X751" s="30"/>
      <c r="Y751" s="28">
        <f t="shared" si="185"/>
        <v>0</v>
      </c>
      <c r="Z751" s="28">
        <f t="shared" si="195"/>
        <v>0</v>
      </c>
      <c r="AA751" s="28">
        <f t="shared" si="186"/>
        <v>0</v>
      </c>
      <c r="AB751" s="21" t="str">
        <f t="shared" si="188"/>
        <v>Closed</v>
      </c>
    </row>
    <row r="752" spans="1:28" hidden="1" x14ac:dyDescent="0.2">
      <c r="A752" s="14">
        <f t="shared" si="183"/>
        <v>2020</v>
      </c>
      <c r="B752" t="s">
        <v>4456</v>
      </c>
      <c r="C752" t="s">
        <v>78</v>
      </c>
      <c r="D752" t="s">
        <v>892</v>
      </c>
      <c r="E752" t="s">
        <v>11</v>
      </c>
      <c r="F752" t="s">
        <v>1185</v>
      </c>
      <c r="G752" s="106">
        <v>0</v>
      </c>
      <c r="H752" s="83">
        <v>0</v>
      </c>
      <c r="I752" s="83"/>
      <c r="J752" s="83"/>
      <c r="K752" s="83"/>
      <c r="L752" s="83"/>
      <c r="M752" s="83"/>
      <c r="N752" s="83"/>
      <c r="O752" s="83">
        <v>0</v>
      </c>
      <c r="P752" s="84">
        <v>0</v>
      </c>
      <c r="Q752" s="30">
        <f t="shared" si="194"/>
        <v>0</v>
      </c>
      <c r="R752" s="28">
        <f t="shared" si="191"/>
        <v>0</v>
      </c>
      <c r="S752" s="28">
        <f t="shared" si="192"/>
        <v>0</v>
      </c>
      <c r="T752" s="28">
        <f t="shared" si="184"/>
        <v>0</v>
      </c>
      <c r="U752" s="20" t="str">
        <f t="shared" si="182"/>
        <v>Close Project</v>
      </c>
      <c r="V752" s="27">
        <f t="shared" si="190"/>
        <v>0</v>
      </c>
      <c r="W752" s="30"/>
      <c r="X752" s="30"/>
      <c r="Y752" s="28">
        <f t="shared" si="185"/>
        <v>0</v>
      </c>
      <c r="Z752" s="28">
        <f t="shared" si="195"/>
        <v>0</v>
      </c>
      <c r="AA752" s="28">
        <f t="shared" si="186"/>
        <v>0</v>
      </c>
      <c r="AB752" s="21" t="str">
        <f t="shared" si="188"/>
        <v>Close Project</v>
      </c>
    </row>
    <row r="753" spans="1:28" hidden="1" x14ac:dyDescent="0.2">
      <c r="A753" s="14">
        <f t="shared" si="183"/>
        <v>2020</v>
      </c>
      <c r="B753" t="s">
        <v>4839</v>
      </c>
      <c r="C753" t="s">
        <v>79</v>
      </c>
      <c r="D753" t="s">
        <v>893</v>
      </c>
      <c r="E753" t="s">
        <v>11</v>
      </c>
      <c r="F753" t="s">
        <v>6222</v>
      </c>
      <c r="G753" s="106">
        <v>0</v>
      </c>
      <c r="H753" s="83">
        <v>0</v>
      </c>
      <c r="I753" s="83"/>
      <c r="J753" s="83"/>
      <c r="K753" s="83"/>
      <c r="L753" s="83"/>
      <c r="M753" s="83"/>
      <c r="N753" s="83"/>
      <c r="O753" s="83">
        <v>0</v>
      </c>
      <c r="P753" s="84">
        <v>0</v>
      </c>
      <c r="Q753" s="30">
        <f t="shared" si="194"/>
        <v>0</v>
      </c>
      <c r="R753" s="28">
        <f t="shared" si="191"/>
        <v>0</v>
      </c>
      <c r="S753" s="28">
        <f t="shared" si="192"/>
        <v>0</v>
      </c>
      <c r="T753" s="28">
        <f t="shared" si="184"/>
        <v>0</v>
      </c>
      <c r="U753" s="20" t="str">
        <f t="shared" si="182"/>
        <v>Closed</v>
      </c>
      <c r="V753" s="27">
        <f t="shared" si="190"/>
        <v>0</v>
      </c>
      <c r="W753" s="30"/>
      <c r="X753" s="30"/>
      <c r="Y753" s="28">
        <f t="shared" si="185"/>
        <v>0</v>
      </c>
      <c r="Z753" s="28">
        <f t="shared" si="195"/>
        <v>0</v>
      </c>
      <c r="AA753" s="28">
        <f t="shared" si="186"/>
        <v>0</v>
      </c>
      <c r="AB753" s="21" t="str">
        <f t="shared" si="188"/>
        <v>Closed</v>
      </c>
    </row>
    <row r="754" spans="1:28" hidden="1" x14ac:dyDescent="0.2">
      <c r="A754" s="14">
        <f t="shared" si="183"/>
        <v>2020</v>
      </c>
      <c r="B754" t="s">
        <v>5221</v>
      </c>
      <c r="C754" t="s">
        <v>200</v>
      </c>
      <c r="D754" t="s">
        <v>895</v>
      </c>
      <c r="E754" t="s">
        <v>11</v>
      </c>
      <c r="F754" t="s">
        <v>2627</v>
      </c>
      <c r="G754" s="106">
        <v>0</v>
      </c>
      <c r="H754" s="83">
        <v>0</v>
      </c>
      <c r="I754" s="83"/>
      <c r="J754" s="83"/>
      <c r="K754" s="83"/>
      <c r="L754" s="83"/>
      <c r="M754" s="83"/>
      <c r="N754" s="83"/>
      <c r="O754" s="83">
        <v>0</v>
      </c>
      <c r="P754" s="84" t="s">
        <v>1257</v>
      </c>
      <c r="Q754" s="30">
        <f t="shared" si="194"/>
        <v>0</v>
      </c>
      <c r="R754" s="28">
        <f t="shared" si="191"/>
        <v>0</v>
      </c>
      <c r="S754" s="28">
        <f t="shared" si="192"/>
        <v>0</v>
      </c>
      <c r="T754" s="28" t="str">
        <f t="shared" si="184"/>
        <v/>
      </c>
      <c r="U754" s="20" t="str">
        <f t="shared" si="182"/>
        <v>Keep Active</v>
      </c>
      <c r="V754" s="27">
        <f t="shared" si="190"/>
        <v>0</v>
      </c>
      <c r="W754" s="30"/>
      <c r="X754" s="30"/>
      <c r="Y754" s="28">
        <f t="shared" si="185"/>
        <v>0</v>
      </c>
      <c r="Z754" s="28">
        <f t="shared" si="195"/>
        <v>0</v>
      </c>
      <c r="AA754" s="28" t="str">
        <f t="shared" si="186"/>
        <v/>
      </c>
      <c r="AB754" s="21" t="str">
        <f t="shared" si="188"/>
        <v>Keep Active</v>
      </c>
    </row>
    <row r="755" spans="1:28" hidden="1" x14ac:dyDescent="0.2">
      <c r="A755" s="14">
        <f t="shared" si="183"/>
        <v>2020</v>
      </c>
      <c r="B755" t="s">
        <v>5638</v>
      </c>
      <c r="C755" t="s">
        <v>319</v>
      </c>
      <c r="D755" t="s">
        <v>897</v>
      </c>
      <c r="E755" t="s">
        <v>11</v>
      </c>
      <c r="F755" t="s">
        <v>2627</v>
      </c>
      <c r="G755" s="106">
        <v>0</v>
      </c>
      <c r="H755" s="83">
        <v>0</v>
      </c>
      <c r="I755" s="83"/>
      <c r="J755" s="83"/>
      <c r="K755" s="83"/>
      <c r="L755" s="83"/>
      <c r="M755" s="83"/>
      <c r="N755" s="83"/>
      <c r="O755" s="83">
        <v>0</v>
      </c>
      <c r="P755" s="84" t="s">
        <v>1257</v>
      </c>
      <c r="Q755" s="30">
        <f t="shared" si="194"/>
        <v>0</v>
      </c>
      <c r="R755" s="28">
        <f t="shared" si="191"/>
        <v>0</v>
      </c>
      <c r="S755" s="28">
        <f t="shared" si="192"/>
        <v>0</v>
      </c>
      <c r="T755" s="28" t="str">
        <f t="shared" si="184"/>
        <v/>
      </c>
      <c r="U755" s="20" t="str">
        <f t="shared" si="182"/>
        <v>Keep Active</v>
      </c>
      <c r="V755" s="27">
        <f t="shared" si="190"/>
        <v>0</v>
      </c>
      <c r="W755" s="30"/>
      <c r="X755" s="30"/>
      <c r="Y755" s="28">
        <f t="shared" si="185"/>
        <v>0</v>
      </c>
      <c r="Z755" s="28">
        <f t="shared" si="195"/>
        <v>0</v>
      </c>
      <c r="AA755" s="28" t="str">
        <f t="shared" si="186"/>
        <v/>
      </c>
      <c r="AB755" s="21" t="str">
        <f t="shared" si="188"/>
        <v>Keep Active</v>
      </c>
    </row>
    <row r="756" spans="1:28" hidden="1" x14ac:dyDescent="0.2">
      <c r="A756" s="14">
        <f t="shared" si="183"/>
        <v>2020</v>
      </c>
      <c r="B756" t="s">
        <v>5184</v>
      </c>
      <c r="C756" t="s">
        <v>320</v>
      </c>
      <c r="D756" t="s">
        <v>898</v>
      </c>
      <c r="E756" t="s">
        <v>11</v>
      </c>
      <c r="F756" t="s">
        <v>2627</v>
      </c>
      <c r="G756" s="106">
        <v>0</v>
      </c>
      <c r="H756" s="83">
        <v>0</v>
      </c>
      <c r="I756" s="83"/>
      <c r="J756" s="83"/>
      <c r="K756" s="83"/>
      <c r="L756" s="83"/>
      <c r="M756" s="83"/>
      <c r="N756" s="83"/>
      <c r="O756" s="83">
        <v>0</v>
      </c>
      <c r="P756" s="84" t="s">
        <v>1257</v>
      </c>
      <c r="Q756" s="30">
        <f t="shared" si="194"/>
        <v>0</v>
      </c>
      <c r="R756" s="28">
        <f t="shared" si="191"/>
        <v>0</v>
      </c>
      <c r="S756" s="28">
        <f t="shared" si="192"/>
        <v>0</v>
      </c>
      <c r="T756" s="28" t="str">
        <f t="shared" si="184"/>
        <v/>
      </c>
      <c r="U756" s="20" t="str">
        <f t="shared" si="182"/>
        <v>Keep Active</v>
      </c>
      <c r="V756" s="27">
        <f t="shared" si="190"/>
        <v>0</v>
      </c>
      <c r="W756" s="30"/>
      <c r="X756" s="30"/>
      <c r="Y756" s="28">
        <f t="shared" si="185"/>
        <v>0</v>
      </c>
      <c r="Z756" s="28">
        <f t="shared" si="195"/>
        <v>0</v>
      </c>
      <c r="AA756" s="28" t="str">
        <f t="shared" si="186"/>
        <v/>
      </c>
      <c r="AB756" s="21" t="str">
        <f t="shared" si="188"/>
        <v>Keep Active</v>
      </c>
    </row>
    <row r="757" spans="1:28" hidden="1" x14ac:dyDescent="0.2">
      <c r="A757" s="14">
        <f t="shared" si="183"/>
        <v>2020</v>
      </c>
      <c r="B757" t="s">
        <v>4483</v>
      </c>
      <c r="C757" t="s">
        <v>323</v>
      </c>
      <c r="D757" t="s">
        <v>902</v>
      </c>
      <c r="E757" t="s">
        <v>11</v>
      </c>
      <c r="F757" t="s">
        <v>2627</v>
      </c>
      <c r="G757" s="106">
        <v>0</v>
      </c>
      <c r="H757" s="83">
        <v>0</v>
      </c>
      <c r="I757" s="83"/>
      <c r="J757" s="83"/>
      <c r="K757" s="83"/>
      <c r="L757" s="83"/>
      <c r="M757" s="83"/>
      <c r="N757" s="83"/>
      <c r="O757" s="83">
        <v>0</v>
      </c>
      <c r="P757" s="84" t="s">
        <v>1257</v>
      </c>
      <c r="Q757" s="30">
        <f t="shared" si="194"/>
        <v>0</v>
      </c>
      <c r="R757" s="28">
        <f t="shared" si="191"/>
        <v>0</v>
      </c>
      <c r="S757" s="28">
        <f t="shared" si="192"/>
        <v>0</v>
      </c>
      <c r="T757" s="28" t="str">
        <f t="shared" si="184"/>
        <v/>
      </c>
      <c r="U757" s="20" t="str">
        <f t="shared" si="182"/>
        <v>Keep Active</v>
      </c>
      <c r="V757" s="27">
        <f t="shared" si="190"/>
        <v>0</v>
      </c>
      <c r="W757" s="30"/>
      <c r="X757" s="30"/>
      <c r="Y757" s="28">
        <f t="shared" si="185"/>
        <v>0</v>
      </c>
      <c r="Z757" s="28">
        <f t="shared" si="195"/>
        <v>0</v>
      </c>
      <c r="AA757" s="28" t="str">
        <f t="shared" si="186"/>
        <v/>
      </c>
      <c r="AB757" s="21" t="str">
        <f t="shared" si="188"/>
        <v>Keep Active</v>
      </c>
    </row>
    <row r="758" spans="1:28" hidden="1" x14ac:dyDescent="0.2">
      <c r="A758" s="14">
        <f t="shared" si="183"/>
        <v>2020</v>
      </c>
      <c r="B758" t="s">
        <v>4783</v>
      </c>
      <c r="C758" t="s">
        <v>325</v>
      </c>
      <c r="D758" t="s">
        <v>906</v>
      </c>
      <c r="E758" t="s">
        <v>11</v>
      </c>
      <c r="F758" t="s">
        <v>2627</v>
      </c>
      <c r="G758" s="106">
        <v>0</v>
      </c>
      <c r="H758" s="83">
        <v>0</v>
      </c>
      <c r="I758" s="83"/>
      <c r="J758" s="83"/>
      <c r="K758" s="83"/>
      <c r="L758" s="83"/>
      <c r="M758" s="83"/>
      <c r="N758" s="83"/>
      <c r="O758" s="83">
        <v>0</v>
      </c>
      <c r="P758" s="84" t="s">
        <v>1257</v>
      </c>
      <c r="Q758" s="30">
        <f t="shared" si="194"/>
        <v>0</v>
      </c>
      <c r="R758" s="28">
        <f t="shared" si="191"/>
        <v>0</v>
      </c>
      <c r="S758" s="28">
        <f t="shared" si="192"/>
        <v>0</v>
      </c>
      <c r="T758" s="28" t="str">
        <f t="shared" si="184"/>
        <v/>
      </c>
      <c r="U758" s="20" t="str">
        <f t="shared" si="182"/>
        <v>Keep Active</v>
      </c>
      <c r="V758" s="27">
        <f t="shared" si="190"/>
        <v>0</v>
      </c>
      <c r="W758" s="30"/>
      <c r="X758" s="30"/>
      <c r="Y758" s="28">
        <f t="shared" si="185"/>
        <v>0</v>
      </c>
      <c r="Z758" s="28">
        <f t="shared" si="195"/>
        <v>0</v>
      </c>
      <c r="AA758" s="28" t="str">
        <f t="shared" si="186"/>
        <v/>
      </c>
      <c r="AB758" s="21" t="str">
        <f t="shared" si="188"/>
        <v>Keep Active</v>
      </c>
    </row>
    <row r="759" spans="1:28" hidden="1" x14ac:dyDescent="0.2">
      <c r="A759" s="14">
        <f t="shared" si="183"/>
        <v>2020</v>
      </c>
      <c r="B759" t="s">
        <v>4501</v>
      </c>
      <c r="C759" t="s">
        <v>326</v>
      </c>
      <c r="D759" t="s">
        <v>907</v>
      </c>
      <c r="E759" t="s">
        <v>11</v>
      </c>
      <c r="F759" t="s">
        <v>2627</v>
      </c>
      <c r="G759" s="106">
        <v>0</v>
      </c>
      <c r="H759" s="83">
        <v>0</v>
      </c>
      <c r="I759" s="83"/>
      <c r="J759" s="83"/>
      <c r="K759" s="83"/>
      <c r="L759" s="83"/>
      <c r="M759" s="83"/>
      <c r="N759" s="83"/>
      <c r="O759" s="83">
        <v>0</v>
      </c>
      <c r="P759" s="84" t="s">
        <v>1257</v>
      </c>
      <c r="Q759" s="30">
        <f t="shared" si="194"/>
        <v>0</v>
      </c>
      <c r="R759" s="28">
        <f t="shared" si="191"/>
        <v>0</v>
      </c>
      <c r="S759" s="28">
        <f t="shared" si="192"/>
        <v>0</v>
      </c>
      <c r="T759" s="28" t="str">
        <f t="shared" si="184"/>
        <v/>
      </c>
      <c r="U759" s="20" t="str">
        <f t="shared" si="182"/>
        <v>Keep Active</v>
      </c>
      <c r="V759" s="27">
        <f t="shared" si="190"/>
        <v>0</v>
      </c>
      <c r="W759" s="30"/>
      <c r="X759" s="30"/>
      <c r="Y759" s="28">
        <f t="shared" si="185"/>
        <v>0</v>
      </c>
      <c r="Z759" s="28">
        <f t="shared" si="195"/>
        <v>0</v>
      </c>
      <c r="AA759" s="28" t="str">
        <f t="shared" si="186"/>
        <v/>
      </c>
      <c r="AB759" s="21" t="str">
        <f t="shared" si="188"/>
        <v>Keep Active</v>
      </c>
    </row>
    <row r="760" spans="1:28" hidden="1" x14ac:dyDescent="0.2">
      <c r="A760" s="14">
        <f t="shared" si="183"/>
        <v>2020</v>
      </c>
      <c r="B760" t="s">
        <v>4622</v>
      </c>
      <c r="C760" t="s">
        <v>528</v>
      </c>
      <c r="D760" t="s">
        <v>839</v>
      </c>
      <c r="E760" t="s">
        <v>11</v>
      </c>
      <c r="F760" t="s">
        <v>2627</v>
      </c>
      <c r="G760" s="106">
        <v>0</v>
      </c>
      <c r="H760" s="83">
        <v>0</v>
      </c>
      <c r="I760" s="83"/>
      <c r="J760" s="83"/>
      <c r="K760" s="83"/>
      <c r="L760" s="83"/>
      <c r="M760" s="83"/>
      <c r="N760" s="83"/>
      <c r="O760" s="83">
        <v>0</v>
      </c>
      <c r="P760" s="84" t="s">
        <v>1257</v>
      </c>
      <c r="Q760" s="30">
        <f t="shared" si="194"/>
        <v>0</v>
      </c>
      <c r="R760" s="28">
        <f t="shared" si="191"/>
        <v>0</v>
      </c>
      <c r="S760" s="28">
        <f t="shared" si="192"/>
        <v>0</v>
      </c>
      <c r="T760" s="28" t="str">
        <f t="shared" si="184"/>
        <v/>
      </c>
      <c r="U760" s="20" t="str">
        <f t="shared" si="182"/>
        <v>Keep Active</v>
      </c>
      <c r="V760" s="27">
        <f t="shared" si="190"/>
        <v>0</v>
      </c>
      <c r="W760" s="30"/>
      <c r="X760" s="30"/>
      <c r="Y760" s="28">
        <f t="shared" si="185"/>
        <v>0</v>
      </c>
      <c r="Z760" s="28">
        <f t="shared" si="195"/>
        <v>0</v>
      </c>
      <c r="AA760" s="28" t="str">
        <f t="shared" si="186"/>
        <v/>
      </c>
      <c r="AB760" s="21" t="str">
        <f t="shared" si="188"/>
        <v>Keep Active</v>
      </c>
    </row>
    <row r="761" spans="1:28" hidden="1" x14ac:dyDescent="0.2">
      <c r="A761" s="14">
        <f t="shared" si="183"/>
        <v>2020</v>
      </c>
      <c r="B761" t="s">
        <v>5503</v>
      </c>
      <c r="C761" t="s">
        <v>1062</v>
      </c>
      <c r="D761" t="s">
        <v>1063</v>
      </c>
      <c r="E761" t="s">
        <v>11</v>
      </c>
      <c r="F761" t="s">
        <v>2627</v>
      </c>
      <c r="G761" s="106">
        <v>0</v>
      </c>
      <c r="H761" s="83">
        <v>0</v>
      </c>
      <c r="I761" s="83"/>
      <c r="J761" s="83"/>
      <c r="K761" s="83"/>
      <c r="L761" s="83"/>
      <c r="M761" s="83"/>
      <c r="N761" s="83"/>
      <c r="O761" s="83">
        <v>0</v>
      </c>
      <c r="P761" s="84" t="s">
        <v>1257</v>
      </c>
      <c r="Q761" s="30">
        <f t="shared" si="194"/>
        <v>0</v>
      </c>
      <c r="R761" s="28">
        <f t="shared" si="191"/>
        <v>0</v>
      </c>
      <c r="S761" s="28">
        <f t="shared" si="192"/>
        <v>0</v>
      </c>
      <c r="T761" s="28" t="str">
        <f t="shared" si="184"/>
        <v/>
      </c>
      <c r="U761" s="20" t="str">
        <f t="shared" si="182"/>
        <v>Keep Active</v>
      </c>
      <c r="V761" s="27">
        <f t="shared" si="190"/>
        <v>0</v>
      </c>
      <c r="W761" s="30"/>
      <c r="X761" s="30"/>
      <c r="Y761" s="28">
        <f t="shared" si="185"/>
        <v>0</v>
      </c>
      <c r="Z761" s="28">
        <f t="shared" si="195"/>
        <v>0</v>
      </c>
      <c r="AA761" s="28" t="str">
        <f t="shared" si="186"/>
        <v/>
      </c>
      <c r="AB761" s="21" t="str">
        <f t="shared" si="188"/>
        <v>Keep Active</v>
      </c>
    </row>
    <row r="762" spans="1:28" hidden="1" x14ac:dyDescent="0.2">
      <c r="A762" s="14">
        <f t="shared" si="183"/>
        <v>2020</v>
      </c>
      <c r="B762" t="s">
        <v>5075</v>
      </c>
      <c r="C762" t="s">
        <v>1064</v>
      </c>
      <c r="D762" t="s">
        <v>1065</v>
      </c>
      <c r="E762" t="s">
        <v>11</v>
      </c>
      <c r="F762" t="s">
        <v>2627</v>
      </c>
      <c r="G762" s="106">
        <v>0</v>
      </c>
      <c r="H762" s="83">
        <v>0</v>
      </c>
      <c r="I762" s="83"/>
      <c r="J762" s="83"/>
      <c r="K762" s="83"/>
      <c r="L762" s="83"/>
      <c r="M762" s="83"/>
      <c r="N762" s="83"/>
      <c r="O762" s="83">
        <v>0</v>
      </c>
      <c r="P762" s="84" t="s">
        <v>1257</v>
      </c>
      <c r="Q762" s="30">
        <f t="shared" si="194"/>
        <v>0</v>
      </c>
      <c r="R762" s="28">
        <f t="shared" si="191"/>
        <v>0</v>
      </c>
      <c r="S762" s="28">
        <f t="shared" si="192"/>
        <v>0</v>
      </c>
      <c r="T762" s="28" t="str">
        <f t="shared" si="184"/>
        <v/>
      </c>
      <c r="U762" s="20" t="str">
        <f t="shared" si="182"/>
        <v>Keep Active</v>
      </c>
      <c r="V762" s="27">
        <f t="shared" si="190"/>
        <v>0</v>
      </c>
      <c r="W762" s="30"/>
      <c r="X762" s="30"/>
      <c r="Y762" s="28">
        <f t="shared" si="185"/>
        <v>0</v>
      </c>
      <c r="Z762" s="28">
        <f t="shared" si="195"/>
        <v>0</v>
      </c>
      <c r="AA762" s="28" t="str">
        <f t="shared" si="186"/>
        <v/>
      </c>
      <c r="AB762" s="21" t="str">
        <f t="shared" si="188"/>
        <v>Keep Active</v>
      </c>
    </row>
    <row r="763" spans="1:28" hidden="1" x14ac:dyDescent="0.2">
      <c r="A763" s="14">
        <f t="shared" si="183"/>
        <v>2020</v>
      </c>
      <c r="B763" t="s">
        <v>4831</v>
      </c>
      <c r="C763" t="s">
        <v>1066</v>
      </c>
      <c r="D763" t="s">
        <v>1067</v>
      </c>
      <c r="E763" t="s">
        <v>11</v>
      </c>
      <c r="F763" t="s">
        <v>2627</v>
      </c>
      <c r="G763" s="106">
        <v>0</v>
      </c>
      <c r="H763" s="83">
        <v>0</v>
      </c>
      <c r="I763" s="83"/>
      <c r="J763" s="83"/>
      <c r="K763" s="83"/>
      <c r="L763" s="83"/>
      <c r="M763" s="83"/>
      <c r="N763" s="83"/>
      <c r="O763" s="83">
        <v>0</v>
      </c>
      <c r="P763" s="84" t="s">
        <v>1257</v>
      </c>
      <c r="Q763" s="30">
        <f t="shared" si="194"/>
        <v>0</v>
      </c>
      <c r="R763" s="28">
        <f t="shared" si="191"/>
        <v>0</v>
      </c>
      <c r="S763" s="28">
        <f t="shared" si="192"/>
        <v>0</v>
      </c>
      <c r="T763" s="28" t="str">
        <f t="shared" si="184"/>
        <v/>
      </c>
      <c r="U763" s="20" t="str">
        <f t="shared" si="182"/>
        <v>Keep Active</v>
      </c>
      <c r="V763" s="27">
        <f t="shared" si="190"/>
        <v>0</v>
      </c>
      <c r="W763" s="30"/>
      <c r="X763" s="30"/>
      <c r="Y763" s="28">
        <f t="shared" si="185"/>
        <v>0</v>
      </c>
      <c r="Z763" s="28">
        <f t="shared" si="195"/>
        <v>0</v>
      </c>
      <c r="AA763" s="28" t="str">
        <f t="shared" si="186"/>
        <v/>
      </c>
      <c r="AB763" s="21" t="str">
        <f t="shared" si="188"/>
        <v>Keep Active</v>
      </c>
    </row>
    <row r="764" spans="1:28" hidden="1" x14ac:dyDescent="0.2">
      <c r="A764" s="14">
        <f t="shared" si="183"/>
        <v>2020</v>
      </c>
      <c r="B764" t="s">
        <v>4192</v>
      </c>
      <c r="C764" t="s">
        <v>1070</v>
      </c>
      <c r="D764" t="s">
        <v>1071</v>
      </c>
      <c r="E764" t="s">
        <v>11</v>
      </c>
      <c r="F764" t="s">
        <v>2627</v>
      </c>
      <c r="G764" s="106">
        <v>0</v>
      </c>
      <c r="H764" s="83">
        <v>0</v>
      </c>
      <c r="I764" s="83"/>
      <c r="J764" s="83"/>
      <c r="K764" s="83"/>
      <c r="L764" s="83"/>
      <c r="M764" s="83"/>
      <c r="N764" s="83"/>
      <c r="O764" s="83">
        <v>0</v>
      </c>
      <c r="P764" s="84" t="s">
        <v>1257</v>
      </c>
      <c r="Q764" s="30">
        <f t="shared" si="194"/>
        <v>0</v>
      </c>
      <c r="R764" s="28">
        <f t="shared" si="191"/>
        <v>0</v>
      </c>
      <c r="S764" s="28">
        <f t="shared" si="192"/>
        <v>0</v>
      </c>
      <c r="T764" s="28" t="str">
        <f t="shared" si="184"/>
        <v/>
      </c>
      <c r="U764" s="20" t="str">
        <f t="shared" si="182"/>
        <v>Keep Active</v>
      </c>
      <c r="V764" s="27">
        <f t="shared" si="190"/>
        <v>0</v>
      </c>
      <c r="W764" s="30"/>
      <c r="X764" s="30"/>
      <c r="Y764" s="28">
        <f t="shared" si="185"/>
        <v>0</v>
      </c>
      <c r="Z764" s="28">
        <f t="shared" si="195"/>
        <v>0</v>
      </c>
      <c r="AA764" s="28" t="str">
        <f t="shared" si="186"/>
        <v/>
      </c>
      <c r="AB764" s="21" t="str">
        <f t="shared" si="188"/>
        <v>Keep Active</v>
      </c>
    </row>
    <row r="765" spans="1:28" hidden="1" x14ac:dyDescent="0.2">
      <c r="A765" s="14">
        <f t="shared" si="183"/>
        <v>2020</v>
      </c>
      <c r="B765" t="s">
        <v>4163</v>
      </c>
      <c r="C765" t="s">
        <v>536</v>
      </c>
      <c r="D765" t="s">
        <v>912</v>
      </c>
      <c r="E765" t="s">
        <v>11</v>
      </c>
      <c r="F765" t="s">
        <v>2627</v>
      </c>
      <c r="G765" s="106">
        <v>0</v>
      </c>
      <c r="H765" s="83">
        <v>0</v>
      </c>
      <c r="I765" s="83"/>
      <c r="J765" s="83"/>
      <c r="K765" s="83"/>
      <c r="L765" s="83"/>
      <c r="M765" s="83"/>
      <c r="N765" s="83"/>
      <c r="O765" s="83">
        <v>0</v>
      </c>
      <c r="P765" s="84" t="s">
        <v>1257</v>
      </c>
      <c r="Q765" s="30">
        <f t="shared" si="194"/>
        <v>0</v>
      </c>
      <c r="R765" s="28">
        <f t="shared" si="191"/>
        <v>0</v>
      </c>
      <c r="S765" s="28">
        <f t="shared" si="192"/>
        <v>0</v>
      </c>
      <c r="T765" s="28" t="str">
        <f t="shared" si="184"/>
        <v/>
      </c>
      <c r="U765" s="20" t="str">
        <f t="shared" si="182"/>
        <v>Keep Active</v>
      </c>
      <c r="V765" s="27">
        <f t="shared" si="190"/>
        <v>0</v>
      </c>
      <c r="W765" s="30"/>
      <c r="X765" s="30"/>
      <c r="Y765" s="28">
        <f t="shared" si="185"/>
        <v>0</v>
      </c>
      <c r="Z765" s="28">
        <f t="shared" si="195"/>
        <v>0</v>
      </c>
      <c r="AA765" s="28" t="str">
        <f t="shared" si="186"/>
        <v/>
      </c>
      <c r="AB765" s="21" t="str">
        <f t="shared" si="188"/>
        <v>Keep Active</v>
      </c>
    </row>
    <row r="766" spans="1:28" hidden="1" x14ac:dyDescent="0.2">
      <c r="A766" s="14">
        <f t="shared" si="183"/>
        <v>2020</v>
      </c>
      <c r="B766" t="s">
        <v>4160</v>
      </c>
      <c r="C766" t="s">
        <v>1072</v>
      </c>
      <c r="D766" t="s">
        <v>1073</v>
      </c>
      <c r="E766" t="s">
        <v>11</v>
      </c>
      <c r="F766" t="s">
        <v>2627</v>
      </c>
      <c r="G766" s="106">
        <v>0</v>
      </c>
      <c r="H766" s="83">
        <v>0</v>
      </c>
      <c r="I766" s="83"/>
      <c r="J766" s="83"/>
      <c r="K766" s="83"/>
      <c r="L766" s="83"/>
      <c r="M766" s="83"/>
      <c r="N766" s="83"/>
      <c r="O766" s="83">
        <v>0</v>
      </c>
      <c r="P766" s="84" t="s">
        <v>1257</v>
      </c>
      <c r="Q766" s="30">
        <f t="shared" si="194"/>
        <v>0</v>
      </c>
      <c r="R766" s="28">
        <f t="shared" si="191"/>
        <v>0</v>
      </c>
      <c r="S766" s="28">
        <f t="shared" si="192"/>
        <v>0</v>
      </c>
      <c r="T766" s="28" t="str">
        <f t="shared" si="184"/>
        <v/>
      </c>
      <c r="U766" s="20" t="str">
        <f t="shared" si="182"/>
        <v>Keep Active</v>
      </c>
      <c r="V766" s="27">
        <f t="shared" si="190"/>
        <v>0</v>
      </c>
      <c r="W766" s="30"/>
      <c r="X766" s="30"/>
      <c r="Y766" s="28">
        <f t="shared" si="185"/>
        <v>0</v>
      </c>
      <c r="Z766" s="28">
        <f t="shared" si="195"/>
        <v>0</v>
      </c>
      <c r="AA766" s="28" t="str">
        <f t="shared" si="186"/>
        <v/>
      </c>
      <c r="AB766" s="21" t="str">
        <f t="shared" si="188"/>
        <v>Keep Active</v>
      </c>
    </row>
    <row r="767" spans="1:28" hidden="1" x14ac:dyDescent="0.2">
      <c r="A767" s="14">
        <f t="shared" si="183"/>
        <v>2020</v>
      </c>
      <c r="B767" t="s">
        <v>3699</v>
      </c>
      <c r="C767" t="s">
        <v>1074</v>
      </c>
      <c r="D767" t="s">
        <v>1075</v>
      </c>
      <c r="E767" t="s">
        <v>11</v>
      </c>
      <c r="F767" t="s">
        <v>2627</v>
      </c>
      <c r="G767" s="106">
        <v>0</v>
      </c>
      <c r="H767" s="83">
        <v>0</v>
      </c>
      <c r="I767" s="83"/>
      <c r="J767" s="83"/>
      <c r="K767" s="83"/>
      <c r="L767" s="83"/>
      <c r="M767" s="83"/>
      <c r="N767" s="83"/>
      <c r="O767" s="83">
        <v>0</v>
      </c>
      <c r="P767" s="84" t="s">
        <v>1257</v>
      </c>
      <c r="Q767" s="30">
        <f t="shared" si="194"/>
        <v>0</v>
      </c>
      <c r="R767" s="28">
        <f t="shared" si="191"/>
        <v>0</v>
      </c>
      <c r="S767" s="28">
        <f t="shared" si="192"/>
        <v>0</v>
      </c>
      <c r="T767" s="28" t="str">
        <f t="shared" si="184"/>
        <v/>
      </c>
      <c r="U767" s="20" t="str">
        <f t="shared" si="182"/>
        <v>Keep Active</v>
      </c>
      <c r="V767" s="27">
        <f t="shared" si="190"/>
        <v>0</v>
      </c>
      <c r="W767" s="30"/>
      <c r="X767" s="30"/>
      <c r="Y767" s="28">
        <f t="shared" si="185"/>
        <v>0</v>
      </c>
      <c r="Z767" s="28">
        <f>IFERROR(H767-SUM(V767:X767)-Y767,0)</f>
        <v>0</v>
      </c>
      <c r="AA767" s="28" t="str">
        <f t="shared" si="186"/>
        <v/>
      </c>
      <c r="AB767" s="21" t="str">
        <f t="shared" si="188"/>
        <v>Keep Active</v>
      </c>
    </row>
    <row r="768" spans="1:28" hidden="1" x14ac:dyDescent="0.2">
      <c r="A768" s="14">
        <f t="shared" si="183"/>
        <v>2020</v>
      </c>
      <c r="B768" t="s">
        <v>5312</v>
      </c>
      <c r="C768" t="s">
        <v>1099</v>
      </c>
      <c r="D768" t="s">
        <v>1100</v>
      </c>
      <c r="E768" t="s">
        <v>11</v>
      </c>
      <c r="F768" t="s">
        <v>2627</v>
      </c>
      <c r="G768" s="106">
        <v>0</v>
      </c>
      <c r="H768" s="83">
        <v>0</v>
      </c>
      <c r="I768" s="83"/>
      <c r="J768" s="83"/>
      <c r="K768" s="83"/>
      <c r="L768" s="83"/>
      <c r="M768" s="83"/>
      <c r="N768" s="83"/>
      <c r="O768" s="83">
        <v>0</v>
      </c>
      <c r="P768" s="84" t="s">
        <v>1257</v>
      </c>
      <c r="Q768" s="30">
        <f t="shared" si="194"/>
        <v>0</v>
      </c>
      <c r="R768" s="28">
        <f t="shared" si="191"/>
        <v>0</v>
      </c>
      <c r="S768" s="28">
        <f t="shared" si="192"/>
        <v>0</v>
      </c>
      <c r="T768" s="28" t="str">
        <f t="shared" si="184"/>
        <v/>
      </c>
      <c r="U768" s="20" t="str">
        <f t="shared" si="182"/>
        <v>Keep Active</v>
      </c>
      <c r="V768" s="27">
        <f t="shared" si="190"/>
        <v>0</v>
      </c>
      <c r="W768" s="30"/>
      <c r="X768" s="30"/>
      <c r="Y768" s="28">
        <f t="shared" si="185"/>
        <v>0</v>
      </c>
      <c r="Z768" s="28">
        <f t="shared" ref="Z768:Z782" si="196">IFERROR(G768-SUM(V768:X768)-Y768,0)</f>
        <v>0</v>
      </c>
      <c r="AA768" s="28" t="str">
        <f t="shared" si="186"/>
        <v/>
      </c>
      <c r="AB768" s="21" t="str">
        <f t="shared" si="188"/>
        <v>Keep Active</v>
      </c>
    </row>
    <row r="769" spans="1:28" hidden="1" x14ac:dyDescent="0.2">
      <c r="A769" s="14">
        <f t="shared" si="183"/>
        <v>2020</v>
      </c>
      <c r="B769" t="s">
        <v>5268</v>
      </c>
      <c r="C769" t="s">
        <v>1101</v>
      </c>
      <c r="D769" t="s">
        <v>1102</v>
      </c>
      <c r="E769" t="s">
        <v>11</v>
      </c>
      <c r="F769" t="s">
        <v>6222</v>
      </c>
      <c r="G769" s="106">
        <v>0</v>
      </c>
      <c r="H769" s="83">
        <v>0</v>
      </c>
      <c r="I769" s="83"/>
      <c r="J769" s="83"/>
      <c r="K769" s="83"/>
      <c r="L769" s="83"/>
      <c r="M769" s="83"/>
      <c r="N769" s="83"/>
      <c r="O769" s="83">
        <v>0</v>
      </c>
      <c r="P769" s="84">
        <v>0</v>
      </c>
      <c r="Q769" s="30">
        <f t="shared" si="194"/>
        <v>0</v>
      </c>
      <c r="R769" s="28">
        <f t="shared" si="191"/>
        <v>0</v>
      </c>
      <c r="S769" s="28">
        <f t="shared" si="192"/>
        <v>0</v>
      </c>
      <c r="T769" s="28">
        <f t="shared" si="184"/>
        <v>0</v>
      </c>
      <c r="U769" s="20" t="str">
        <f t="shared" si="182"/>
        <v>Closed</v>
      </c>
      <c r="V769" s="27">
        <f t="shared" si="190"/>
        <v>0</v>
      </c>
      <c r="W769" s="30"/>
      <c r="X769" s="30"/>
      <c r="Y769" s="28">
        <f t="shared" si="185"/>
        <v>0</v>
      </c>
      <c r="Z769" s="28">
        <f t="shared" si="196"/>
        <v>0</v>
      </c>
      <c r="AA769" s="28">
        <f t="shared" si="186"/>
        <v>0</v>
      </c>
      <c r="AB769" s="21" t="str">
        <f t="shared" si="188"/>
        <v>Closed</v>
      </c>
    </row>
    <row r="770" spans="1:28" hidden="1" x14ac:dyDescent="0.2">
      <c r="A770" s="14">
        <f t="shared" si="183"/>
        <v>2020</v>
      </c>
      <c r="B770" t="s">
        <v>5825</v>
      </c>
      <c r="C770" t="s">
        <v>1109</v>
      </c>
      <c r="D770" t="s">
        <v>1110</v>
      </c>
      <c r="E770" t="s">
        <v>11</v>
      </c>
      <c r="F770" t="s">
        <v>2627</v>
      </c>
      <c r="G770" s="106">
        <v>0</v>
      </c>
      <c r="H770" s="83">
        <v>0</v>
      </c>
      <c r="I770" s="83"/>
      <c r="J770" s="83"/>
      <c r="K770" s="83"/>
      <c r="L770" s="83"/>
      <c r="M770" s="83"/>
      <c r="N770" s="83"/>
      <c r="O770" s="83">
        <v>0</v>
      </c>
      <c r="P770" s="84" t="s">
        <v>1257</v>
      </c>
      <c r="Q770" s="30">
        <f t="shared" si="194"/>
        <v>0</v>
      </c>
      <c r="R770" s="28">
        <f t="shared" si="191"/>
        <v>0</v>
      </c>
      <c r="S770" s="28">
        <f t="shared" si="192"/>
        <v>0</v>
      </c>
      <c r="T770" s="28" t="str">
        <f t="shared" si="184"/>
        <v/>
      </c>
      <c r="U770" s="20" t="str">
        <f t="shared" ref="U770:U833" si="197">F770</f>
        <v>Keep Active</v>
      </c>
      <c r="V770" s="27">
        <f t="shared" si="190"/>
        <v>0</v>
      </c>
      <c r="W770" s="30"/>
      <c r="X770" s="30"/>
      <c r="Y770" s="28">
        <f t="shared" si="185"/>
        <v>0</v>
      </c>
      <c r="Z770" s="28">
        <f t="shared" si="196"/>
        <v>0</v>
      </c>
      <c r="AA770" s="28" t="str">
        <f t="shared" si="186"/>
        <v/>
      </c>
      <c r="AB770" s="21" t="str">
        <f t="shared" si="188"/>
        <v>Keep Active</v>
      </c>
    </row>
    <row r="771" spans="1:28" hidden="1" x14ac:dyDescent="0.2">
      <c r="A771" s="14">
        <f t="shared" ref="A771:A834" si="198">$I$1</f>
        <v>2020</v>
      </c>
      <c r="B771" t="s">
        <v>5729</v>
      </c>
      <c r="C771" t="s">
        <v>331</v>
      </c>
      <c r="D771" t="s">
        <v>811</v>
      </c>
      <c r="E771" t="s">
        <v>586</v>
      </c>
      <c r="F771" t="s">
        <v>1185</v>
      </c>
      <c r="G771" s="83" t="s">
        <v>1257</v>
      </c>
      <c r="H771" s="83" t="s">
        <v>1257</v>
      </c>
      <c r="I771" s="83"/>
      <c r="J771" s="83"/>
      <c r="K771" s="83"/>
      <c r="L771" s="83"/>
      <c r="M771" s="83"/>
      <c r="N771" s="83"/>
      <c r="O771" s="83" t="s">
        <v>1257</v>
      </c>
      <c r="P771" s="84">
        <v>0</v>
      </c>
      <c r="Q771" s="30">
        <f t="shared" si="194"/>
        <v>0</v>
      </c>
      <c r="R771" s="28">
        <f t="shared" si="191"/>
        <v>0</v>
      </c>
      <c r="S771" s="28">
        <f t="shared" si="192"/>
        <v>0</v>
      </c>
      <c r="T771" s="28">
        <f t="shared" ref="T771:T834" si="199">P771</f>
        <v>0</v>
      </c>
      <c r="U771" s="20" t="str">
        <f t="shared" si="197"/>
        <v>Close Project</v>
      </c>
      <c r="V771" s="27">
        <f t="shared" si="190"/>
        <v>0</v>
      </c>
      <c r="W771" s="30"/>
      <c r="X771" s="30"/>
      <c r="Y771" s="28">
        <f t="shared" ref="Y771:Y834" si="200">R771</f>
        <v>0</v>
      </c>
      <c r="Z771" s="28">
        <f t="shared" si="196"/>
        <v>0</v>
      </c>
      <c r="AA771" s="28">
        <f t="shared" ref="AA771:AA834" si="201">T771</f>
        <v>0</v>
      </c>
      <c r="AB771" s="21" t="str">
        <f t="shared" si="188"/>
        <v>Close Project</v>
      </c>
    </row>
    <row r="772" spans="1:28" hidden="1" x14ac:dyDescent="0.2">
      <c r="A772" s="14">
        <f t="shared" si="198"/>
        <v>2020</v>
      </c>
      <c r="B772" t="s">
        <v>5731</v>
      </c>
      <c r="C772" t="s">
        <v>331</v>
      </c>
      <c r="D772" t="s">
        <v>811</v>
      </c>
      <c r="E772" t="s">
        <v>584</v>
      </c>
      <c r="F772" t="s">
        <v>1185</v>
      </c>
      <c r="G772" s="83" t="s">
        <v>1257</v>
      </c>
      <c r="H772" s="83" t="s">
        <v>1257</v>
      </c>
      <c r="I772" s="83"/>
      <c r="J772" s="83"/>
      <c r="K772" s="83"/>
      <c r="L772" s="83"/>
      <c r="M772" s="83"/>
      <c r="N772" s="83"/>
      <c r="O772" s="83" t="s">
        <v>1257</v>
      </c>
      <c r="P772" s="84">
        <v>0</v>
      </c>
      <c r="Q772" s="30">
        <f t="shared" ref="Q772:Q800" si="202">SUM(I772:K772)</f>
        <v>0</v>
      </c>
      <c r="R772" s="28">
        <f t="shared" si="191"/>
        <v>0</v>
      </c>
      <c r="S772" s="28">
        <f t="shared" si="192"/>
        <v>0</v>
      </c>
      <c r="T772" s="28">
        <f t="shared" si="199"/>
        <v>0</v>
      </c>
      <c r="U772" s="20" t="str">
        <f t="shared" si="197"/>
        <v>Close Project</v>
      </c>
      <c r="V772" s="27">
        <f t="shared" si="190"/>
        <v>0</v>
      </c>
      <c r="W772" s="30"/>
      <c r="X772" s="30"/>
      <c r="Y772" s="28">
        <f t="shared" si="200"/>
        <v>0</v>
      </c>
      <c r="Z772" s="28">
        <f t="shared" si="196"/>
        <v>0</v>
      </c>
      <c r="AA772" s="28">
        <f t="shared" si="201"/>
        <v>0</v>
      </c>
      <c r="AB772" s="21" t="str">
        <f t="shared" ref="AB772:AB835" si="203">U772</f>
        <v>Close Project</v>
      </c>
    </row>
    <row r="773" spans="1:28" hidden="1" x14ac:dyDescent="0.2">
      <c r="A773" s="14">
        <f t="shared" si="198"/>
        <v>2020</v>
      </c>
      <c r="B773" t="s">
        <v>5732</v>
      </c>
      <c r="C773" t="s">
        <v>331</v>
      </c>
      <c r="D773" t="s">
        <v>811</v>
      </c>
      <c r="E773" t="s">
        <v>586</v>
      </c>
      <c r="F773" t="s">
        <v>1185</v>
      </c>
      <c r="G773" s="83" t="s">
        <v>1257</v>
      </c>
      <c r="H773" s="83" t="s">
        <v>1257</v>
      </c>
      <c r="I773" s="83"/>
      <c r="J773" s="83"/>
      <c r="K773" s="83"/>
      <c r="L773" s="83"/>
      <c r="M773" s="83"/>
      <c r="N773" s="83"/>
      <c r="O773" s="83" t="s">
        <v>1257</v>
      </c>
      <c r="P773" s="84">
        <v>-7483.8500000003696</v>
      </c>
      <c r="Q773" s="30">
        <f t="shared" si="202"/>
        <v>0</v>
      </c>
      <c r="R773" s="28">
        <f t="shared" si="191"/>
        <v>0</v>
      </c>
      <c r="S773" s="28">
        <f t="shared" si="192"/>
        <v>0</v>
      </c>
      <c r="T773" s="28">
        <f t="shared" si="199"/>
        <v>-7483.8500000003696</v>
      </c>
      <c r="U773" s="20" t="str">
        <f t="shared" si="197"/>
        <v>Close Project</v>
      </c>
      <c r="V773" s="27">
        <f t="shared" si="190"/>
        <v>0</v>
      </c>
      <c r="W773" s="30"/>
      <c r="X773" s="30"/>
      <c r="Y773" s="28">
        <f t="shared" si="200"/>
        <v>0</v>
      </c>
      <c r="Z773" s="28">
        <f t="shared" si="196"/>
        <v>0</v>
      </c>
      <c r="AA773" s="28">
        <f t="shared" si="201"/>
        <v>-7483.8500000003696</v>
      </c>
      <c r="AB773" s="21" t="str">
        <f t="shared" si="203"/>
        <v>Close Project</v>
      </c>
    </row>
    <row r="774" spans="1:28" hidden="1" x14ac:dyDescent="0.2">
      <c r="A774" s="14">
        <f t="shared" si="198"/>
        <v>2020</v>
      </c>
      <c r="B774" t="s">
        <v>5733</v>
      </c>
      <c r="C774" t="s">
        <v>331</v>
      </c>
      <c r="D774" t="s">
        <v>811</v>
      </c>
      <c r="E774" t="s">
        <v>589</v>
      </c>
      <c r="F774" t="s">
        <v>1185</v>
      </c>
      <c r="G774" s="83" t="s">
        <v>1257</v>
      </c>
      <c r="H774" s="83" t="s">
        <v>1257</v>
      </c>
      <c r="I774" s="83"/>
      <c r="J774" s="83"/>
      <c r="K774" s="83"/>
      <c r="L774" s="83"/>
      <c r="M774" s="83"/>
      <c r="N774" s="83"/>
      <c r="O774" s="83" t="s">
        <v>1257</v>
      </c>
      <c r="P774" s="84">
        <v>15506.890000000334</v>
      </c>
      <c r="Q774" s="30">
        <f t="shared" si="202"/>
        <v>0</v>
      </c>
      <c r="R774" s="28">
        <f t="shared" si="191"/>
        <v>0</v>
      </c>
      <c r="S774" s="28">
        <f t="shared" si="192"/>
        <v>0</v>
      </c>
      <c r="T774" s="28">
        <f t="shared" si="199"/>
        <v>15506.890000000334</v>
      </c>
      <c r="U774" s="20" t="str">
        <f t="shared" si="197"/>
        <v>Close Project</v>
      </c>
      <c r="V774" s="27">
        <f t="shared" si="190"/>
        <v>0</v>
      </c>
      <c r="W774" s="30"/>
      <c r="X774" s="30"/>
      <c r="Y774" s="28">
        <f t="shared" si="200"/>
        <v>0</v>
      </c>
      <c r="Z774" s="28">
        <f t="shared" si="196"/>
        <v>0</v>
      </c>
      <c r="AA774" s="28">
        <f t="shared" si="201"/>
        <v>15506.890000000334</v>
      </c>
      <c r="AB774" s="21" t="str">
        <f t="shared" si="203"/>
        <v>Close Project</v>
      </c>
    </row>
    <row r="775" spans="1:28" hidden="1" x14ac:dyDescent="0.2">
      <c r="A775" s="14">
        <f t="shared" si="198"/>
        <v>2020</v>
      </c>
      <c r="B775" t="s">
        <v>5734</v>
      </c>
      <c r="C775" t="s">
        <v>331</v>
      </c>
      <c r="D775" t="s">
        <v>811</v>
      </c>
      <c r="E775" t="s">
        <v>604</v>
      </c>
      <c r="F775" t="s">
        <v>1185</v>
      </c>
      <c r="G775" s="83" t="s">
        <v>1257</v>
      </c>
      <c r="H775" s="83" t="s">
        <v>1257</v>
      </c>
      <c r="I775" s="83"/>
      <c r="J775" s="83"/>
      <c r="K775" s="83"/>
      <c r="L775" s="83"/>
      <c r="M775" s="83"/>
      <c r="N775" s="83"/>
      <c r="O775" s="83" t="s">
        <v>1257</v>
      </c>
      <c r="P775" s="84">
        <v>0</v>
      </c>
      <c r="Q775" s="30">
        <f t="shared" si="202"/>
        <v>0</v>
      </c>
      <c r="R775" s="28">
        <f t="shared" si="191"/>
        <v>0</v>
      </c>
      <c r="S775" s="28">
        <f t="shared" si="192"/>
        <v>0</v>
      </c>
      <c r="T775" s="28">
        <f t="shared" si="199"/>
        <v>0</v>
      </c>
      <c r="U775" s="20" t="str">
        <f t="shared" si="197"/>
        <v>Close Project</v>
      </c>
      <c r="V775" s="27">
        <f t="shared" si="190"/>
        <v>0</v>
      </c>
      <c r="W775" s="30"/>
      <c r="X775" s="30"/>
      <c r="Y775" s="28">
        <f t="shared" si="200"/>
        <v>0</v>
      </c>
      <c r="Z775" s="28">
        <f t="shared" si="196"/>
        <v>0</v>
      </c>
      <c r="AA775" s="28">
        <f t="shared" si="201"/>
        <v>0</v>
      </c>
      <c r="AB775" s="21" t="str">
        <f t="shared" si="203"/>
        <v>Close Project</v>
      </c>
    </row>
    <row r="776" spans="1:28" hidden="1" x14ac:dyDescent="0.2">
      <c r="A776" s="14">
        <f t="shared" si="198"/>
        <v>2020</v>
      </c>
      <c r="B776" t="s">
        <v>5736</v>
      </c>
      <c r="C776" t="s">
        <v>331</v>
      </c>
      <c r="D776" t="s">
        <v>811</v>
      </c>
      <c r="E776" t="s">
        <v>600</v>
      </c>
      <c r="F776" t="s">
        <v>1185</v>
      </c>
      <c r="G776" s="83" t="s">
        <v>1257</v>
      </c>
      <c r="H776" s="83" t="s">
        <v>1257</v>
      </c>
      <c r="I776" s="83"/>
      <c r="J776" s="83"/>
      <c r="K776" s="83"/>
      <c r="L776" s="83"/>
      <c r="M776" s="83"/>
      <c r="N776" s="83"/>
      <c r="O776" s="83" t="s">
        <v>1257</v>
      </c>
      <c r="P776" s="84">
        <v>0</v>
      </c>
      <c r="Q776" s="30">
        <f t="shared" si="202"/>
        <v>0</v>
      </c>
      <c r="R776" s="28">
        <f t="shared" si="191"/>
        <v>0</v>
      </c>
      <c r="S776" s="28">
        <f t="shared" si="192"/>
        <v>0</v>
      </c>
      <c r="T776" s="28">
        <f t="shared" si="199"/>
        <v>0</v>
      </c>
      <c r="U776" s="20" t="str">
        <f t="shared" si="197"/>
        <v>Close Project</v>
      </c>
      <c r="V776" s="27">
        <f t="shared" si="190"/>
        <v>0</v>
      </c>
      <c r="W776" s="30"/>
      <c r="X776" s="30"/>
      <c r="Y776" s="28">
        <f t="shared" si="200"/>
        <v>0</v>
      </c>
      <c r="Z776" s="28">
        <f t="shared" si="196"/>
        <v>0</v>
      </c>
      <c r="AA776" s="28">
        <f t="shared" si="201"/>
        <v>0</v>
      </c>
      <c r="AB776" s="21" t="str">
        <f t="shared" si="203"/>
        <v>Close Project</v>
      </c>
    </row>
    <row r="777" spans="1:28" hidden="1" x14ac:dyDescent="0.2">
      <c r="A777" s="14">
        <f t="shared" si="198"/>
        <v>2020</v>
      </c>
      <c r="B777" t="s">
        <v>5737</v>
      </c>
      <c r="C777" t="s">
        <v>331</v>
      </c>
      <c r="D777" t="s">
        <v>811</v>
      </c>
      <c r="E777" t="s">
        <v>603</v>
      </c>
      <c r="F777" t="s">
        <v>1185</v>
      </c>
      <c r="G777" s="83" t="s">
        <v>1257</v>
      </c>
      <c r="H777" s="83" t="s">
        <v>1257</v>
      </c>
      <c r="I777" s="83"/>
      <c r="J777" s="83"/>
      <c r="K777" s="83"/>
      <c r="L777" s="83"/>
      <c r="M777" s="83"/>
      <c r="N777" s="83"/>
      <c r="O777" s="83" t="s">
        <v>1257</v>
      </c>
      <c r="P777" s="84">
        <v>-71749.8</v>
      </c>
      <c r="Q777" s="30">
        <f t="shared" si="202"/>
        <v>0</v>
      </c>
      <c r="R777" s="28">
        <f t="shared" si="191"/>
        <v>0</v>
      </c>
      <c r="S777" s="28">
        <f t="shared" si="192"/>
        <v>0</v>
      </c>
      <c r="T777" s="28">
        <f t="shared" si="199"/>
        <v>-71749.8</v>
      </c>
      <c r="U777" s="20" t="str">
        <f t="shared" si="197"/>
        <v>Close Project</v>
      </c>
      <c r="V777" s="27">
        <f t="shared" si="190"/>
        <v>0</v>
      </c>
      <c r="W777" s="30"/>
      <c r="X777" s="30"/>
      <c r="Y777" s="28">
        <f t="shared" si="200"/>
        <v>0</v>
      </c>
      <c r="Z777" s="28">
        <f t="shared" si="196"/>
        <v>0</v>
      </c>
      <c r="AA777" s="28">
        <f t="shared" si="201"/>
        <v>-71749.8</v>
      </c>
      <c r="AB777" s="21" t="str">
        <f t="shared" si="203"/>
        <v>Close Project</v>
      </c>
    </row>
    <row r="778" spans="1:28" hidden="1" x14ac:dyDescent="0.2">
      <c r="A778" s="14">
        <f t="shared" si="198"/>
        <v>2020</v>
      </c>
      <c r="B778" t="s">
        <v>5738</v>
      </c>
      <c r="C778" t="s">
        <v>331</v>
      </c>
      <c r="D778" t="s">
        <v>811</v>
      </c>
      <c r="E778" t="s">
        <v>627</v>
      </c>
      <c r="F778" t="s">
        <v>1185</v>
      </c>
      <c r="G778" s="83" t="s">
        <v>1257</v>
      </c>
      <c r="H778" s="83" t="s">
        <v>1257</v>
      </c>
      <c r="I778" s="83"/>
      <c r="J778" s="83"/>
      <c r="K778" s="83"/>
      <c r="L778" s="83"/>
      <c r="M778" s="83"/>
      <c r="N778" s="83"/>
      <c r="O778" s="83" t="s">
        <v>1257</v>
      </c>
      <c r="P778" s="84">
        <v>0</v>
      </c>
      <c r="Q778" s="30">
        <f t="shared" si="202"/>
        <v>0</v>
      </c>
      <c r="R778" s="28">
        <f t="shared" si="191"/>
        <v>0</v>
      </c>
      <c r="S778" s="28">
        <f t="shared" si="192"/>
        <v>0</v>
      </c>
      <c r="T778" s="28">
        <f t="shared" si="199"/>
        <v>0</v>
      </c>
      <c r="U778" s="20" t="str">
        <f t="shared" si="197"/>
        <v>Close Project</v>
      </c>
      <c r="V778" s="27">
        <f t="shared" si="190"/>
        <v>0</v>
      </c>
      <c r="W778" s="30"/>
      <c r="X778" s="30"/>
      <c r="Y778" s="28">
        <f t="shared" si="200"/>
        <v>0</v>
      </c>
      <c r="Z778" s="28">
        <f t="shared" si="196"/>
        <v>0</v>
      </c>
      <c r="AA778" s="28">
        <f t="shared" si="201"/>
        <v>0</v>
      </c>
      <c r="AB778" s="21" t="str">
        <f t="shared" si="203"/>
        <v>Close Project</v>
      </c>
    </row>
    <row r="779" spans="1:28" hidden="1" x14ac:dyDescent="0.2">
      <c r="A779" s="14">
        <f t="shared" si="198"/>
        <v>2020</v>
      </c>
      <c r="B779" t="s">
        <v>5207</v>
      </c>
      <c r="C779" t="s">
        <v>1126</v>
      </c>
      <c r="D779" t="s">
        <v>1127</v>
      </c>
      <c r="E779" t="s">
        <v>11</v>
      </c>
      <c r="F779" t="s">
        <v>2627</v>
      </c>
      <c r="G779" s="106">
        <v>0</v>
      </c>
      <c r="H779" s="83">
        <v>0</v>
      </c>
      <c r="I779" s="83"/>
      <c r="J779" s="83"/>
      <c r="K779" s="83"/>
      <c r="L779" s="83"/>
      <c r="M779" s="83"/>
      <c r="N779" s="83"/>
      <c r="O779" s="83">
        <v>0</v>
      </c>
      <c r="P779" s="84" t="s">
        <v>1257</v>
      </c>
      <c r="Q779" s="30">
        <f t="shared" si="202"/>
        <v>0</v>
      </c>
      <c r="R779" s="28">
        <f t="shared" si="191"/>
        <v>0</v>
      </c>
      <c r="S779" s="28">
        <f t="shared" si="192"/>
        <v>0</v>
      </c>
      <c r="T779" s="28" t="str">
        <f t="shared" si="199"/>
        <v/>
      </c>
      <c r="U779" s="20" t="str">
        <f t="shared" si="197"/>
        <v>Keep Active</v>
      </c>
      <c r="V779" s="27">
        <f t="shared" si="190"/>
        <v>0</v>
      </c>
      <c r="W779" s="30"/>
      <c r="X779" s="30"/>
      <c r="Y779" s="28">
        <f t="shared" si="200"/>
        <v>0</v>
      </c>
      <c r="Z779" s="28">
        <f t="shared" si="196"/>
        <v>0</v>
      </c>
      <c r="AA779" s="28" t="str">
        <f t="shared" si="201"/>
        <v/>
      </c>
      <c r="AB779" s="21" t="str">
        <f t="shared" si="203"/>
        <v>Keep Active</v>
      </c>
    </row>
    <row r="780" spans="1:28" hidden="1" x14ac:dyDescent="0.2">
      <c r="A780" s="14">
        <f t="shared" si="198"/>
        <v>2020</v>
      </c>
      <c r="B780" t="s">
        <v>5188</v>
      </c>
      <c r="C780" t="s">
        <v>1143</v>
      </c>
      <c r="D780" t="s">
        <v>1144</v>
      </c>
      <c r="E780" t="s">
        <v>11</v>
      </c>
      <c r="F780" t="s">
        <v>2627</v>
      </c>
      <c r="G780" s="106">
        <v>0</v>
      </c>
      <c r="H780" s="83">
        <v>0</v>
      </c>
      <c r="I780" s="83"/>
      <c r="J780" s="83"/>
      <c r="K780" s="83"/>
      <c r="L780" s="83"/>
      <c r="M780" s="83"/>
      <c r="N780" s="83"/>
      <c r="O780" s="83">
        <v>0</v>
      </c>
      <c r="P780" s="84" t="s">
        <v>1257</v>
      </c>
      <c r="Q780" s="30">
        <f t="shared" si="202"/>
        <v>0</v>
      </c>
      <c r="R780" s="28">
        <f t="shared" si="191"/>
        <v>0</v>
      </c>
      <c r="S780" s="28">
        <f t="shared" si="192"/>
        <v>0</v>
      </c>
      <c r="T780" s="28" t="str">
        <f t="shared" si="199"/>
        <v/>
      </c>
      <c r="U780" s="20" t="str">
        <f t="shared" si="197"/>
        <v>Keep Active</v>
      </c>
      <c r="V780" s="27">
        <f t="shared" si="190"/>
        <v>0</v>
      </c>
      <c r="W780" s="30"/>
      <c r="X780" s="30"/>
      <c r="Y780" s="28">
        <f t="shared" si="200"/>
        <v>0</v>
      </c>
      <c r="Z780" s="28">
        <f t="shared" si="196"/>
        <v>0</v>
      </c>
      <c r="AA780" s="28" t="str">
        <f t="shared" si="201"/>
        <v/>
      </c>
      <c r="AB780" s="21" t="str">
        <f t="shared" si="203"/>
        <v>Keep Active</v>
      </c>
    </row>
    <row r="781" spans="1:28" hidden="1" x14ac:dyDescent="0.2">
      <c r="A781" s="14">
        <f t="shared" si="198"/>
        <v>2020</v>
      </c>
      <c r="B781" t="s">
        <v>5435</v>
      </c>
      <c r="C781" t="s">
        <v>1157</v>
      </c>
      <c r="D781" t="s">
        <v>1158</v>
      </c>
      <c r="E781" t="s">
        <v>11</v>
      </c>
      <c r="F781" t="s">
        <v>2627</v>
      </c>
      <c r="G781" s="106">
        <v>0</v>
      </c>
      <c r="H781" s="83">
        <v>0</v>
      </c>
      <c r="I781" s="83"/>
      <c r="J781" s="83"/>
      <c r="K781" s="83"/>
      <c r="L781" s="83"/>
      <c r="M781" s="83"/>
      <c r="N781" s="83"/>
      <c r="O781" s="83">
        <v>0</v>
      </c>
      <c r="P781" s="84" t="s">
        <v>1257</v>
      </c>
      <c r="Q781" s="30">
        <f t="shared" si="202"/>
        <v>0</v>
      </c>
      <c r="R781" s="28">
        <f t="shared" si="191"/>
        <v>0</v>
      </c>
      <c r="S781" s="28">
        <f t="shared" si="192"/>
        <v>0</v>
      </c>
      <c r="T781" s="28" t="str">
        <f t="shared" si="199"/>
        <v/>
      </c>
      <c r="U781" s="20" t="str">
        <f t="shared" si="197"/>
        <v>Keep Active</v>
      </c>
      <c r="V781" s="27">
        <f t="shared" si="190"/>
        <v>0</v>
      </c>
      <c r="W781" s="30"/>
      <c r="X781" s="30"/>
      <c r="Y781" s="28">
        <f t="shared" si="200"/>
        <v>0</v>
      </c>
      <c r="Z781" s="28">
        <f t="shared" si="196"/>
        <v>0</v>
      </c>
      <c r="AA781" s="28" t="str">
        <f t="shared" si="201"/>
        <v/>
      </c>
      <c r="AB781" s="21" t="str">
        <f t="shared" si="203"/>
        <v>Keep Active</v>
      </c>
    </row>
    <row r="782" spans="1:28" hidden="1" x14ac:dyDescent="0.2">
      <c r="A782" s="14">
        <f t="shared" si="198"/>
        <v>2020</v>
      </c>
      <c r="B782" t="s">
        <v>5531</v>
      </c>
      <c r="C782" t="s">
        <v>1159</v>
      </c>
      <c r="D782" t="s">
        <v>1160</v>
      </c>
      <c r="E782" t="s">
        <v>11</v>
      </c>
      <c r="F782" t="s">
        <v>6222</v>
      </c>
      <c r="G782" s="106">
        <v>0</v>
      </c>
      <c r="H782" s="83">
        <v>0</v>
      </c>
      <c r="I782" s="83"/>
      <c r="J782" s="83"/>
      <c r="K782" s="83"/>
      <c r="L782" s="83"/>
      <c r="M782" s="83"/>
      <c r="N782" s="83"/>
      <c r="O782" s="83">
        <v>0</v>
      </c>
      <c r="P782" s="84">
        <v>0</v>
      </c>
      <c r="Q782" s="30">
        <f t="shared" si="202"/>
        <v>0</v>
      </c>
      <c r="R782" s="28">
        <f t="shared" si="191"/>
        <v>0</v>
      </c>
      <c r="S782" s="28">
        <f t="shared" si="192"/>
        <v>0</v>
      </c>
      <c r="T782" s="28">
        <f t="shared" si="199"/>
        <v>0</v>
      </c>
      <c r="U782" s="20" t="str">
        <f t="shared" si="197"/>
        <v>Closed</v>
      </c>
      <c r="V782" s="27">
        <f t="shared" si="190"/>
        <v>0</v>
      </c>
      <c r="W782" s="30"/>
      <c r="X782" s="30"/>
      <c r="Y782" s="28">
        <f t="shared" si="200"/>
        <v>0</v>
      </c>
      <c r="Z782" s="28">
        <f t="shared" si="196"/>
        <v>0</v>
      </c>
      <c r="AA782" s="28">
        <f t="shared" si="201"/>
        <v>0</v>
      </c>
      <c r="AB782" s="21" t="str">
        <f t="shared" si="203"/>
        <v>Closed</v>
      </c>
    </row>
    <row r="783" spans="1:28" hidden="1" x14ac:dyDescent="0.2">
      <c r="A783" s="14">
        <f t="shared" si="198"/>
        <v>2020</v>
      </c>
      <c r="B783" t="s">
        <v>4048</v>
      </c>
      <c r="C783" t="s">
        <v>652</v>
      </c>
      <c r="D783" t="s">
        <v>1171</v>
      </c>
      <c r="E783" t="s">
        <v>11</v>
      </c>
      <c r="F783" t="s">
        <v>1185</v>
      </c>
      <c r="G783" s="106">
        <v>0</v>
      </c>
      <c r="H783" s="83">
        <v>0</v>
      </c>
      <c r="I783" s="83"/>
      <c r="J783" s="83"/>
      <c r="K783" s="83"/>
      <c r="L783" s="83"/>
      <c r="M783" s="83"/>
      <c r="N783" s="83"/>
      <c r="O783" s="83">
        <v>0</v>
      </c>
      <c r="P783" s="84">
        <v>0</v>
      </c>
      <c r="Q783" s="30">
        <f t="shared" si="202"/>
        <v>0</v>
      </c>
      <c r="R783" s="28">
        <f t="shared" si="191"/>
        <v>0</v>
      </c>
      <c r="S783" s="28">
        <f t="shared" si="192"/>
        <v>0</v>
      </c>
      <c r="T783" s="28">
        <f t="shared" si="199"/>
        <v>0</v>
      </c>
      <c r="U783" s="20" t="str">
        <f t="shared" si="197"/>
        <v>Close Project</v>
      </c>
      <c r="V783" s="27">
        <f t="shared" si="190"/>
        <v>0</v>
      </c>
      <c r="W783" s="30"/>
      <c r="X783" s="30"/>
      <c r="Y783" s="28">
        <f t="shared" si="200"/>
        <v>0</v>
      </c>
      <c r="Z783" s="28">
        <f>IFERROR(H783-SUM(V783:X783)-Y783,0)</f>
        <v>0</v>
      </c>
      <c r="AA783" s="28">
        <f t="shared" si="201"/>
        <v>0</v>
      </c>
      <c r="AB783" s="21" t="str">
        <f t="shared" si="203"/>
        <v>Close Project</v>
      </c>
    </row>
    <row r="784" spans="1:28" hidden="1" x14ac:dyDescent="0.2">
      <c r="A784" s="14">
        <f t="shared" si="198"/>
        <v>2020</v>
      </c>
      <c r="B784" t="s">
        <v>4388</v>
      </c>
      <c r="C784" t="s">
        <v>81</v>
      </c>
      <c r="D784" t="s">
        <v>914</v>
      </c>
      <c r="E784" t="s">
        <v>11</v>
      </c>
      <c r="F784" t="s">
        <v>1185</v>
      </c>
      <c r="G784" s="106">
        <v>0</v>
      </c>
      <c r="H784" s="83">
        <v>0</v>
      </c>
      <c r="I784" s="83"/>
      <c r="J784" s="83"/>
      <c r="K784" s="83"/>
      <c r="L784" s="83"/>
      <c r="M784" s="83"/>
      <c r="N784" s="83"/>
      <c r="O784" s="83">
        <v>0</v>
      </c>
      <c r="P784" s="84">
        <v>-9919.6199999998935</v>
      </c>
      <c r="Q784" s="30">
        <f t="shared" si="202"/>
        <v>0</v>
      </c>
      <c r="R784" s="28">
        <f t="shared" si="191"/>
        <v>0</v>
      </c>
      <c r="S784" s="28">
        <f t="shared" si="192"/>
        <v>0</v>
      </c>
      <c r="T784" s="28">
        <f t="shared" si="199"/>
        <v>-9919.6199999998935</v>
      </c>
      <c r="U784" s="20" t="str">
        <f t="shared" si="197"/>
        <v>Close Project</v>
      </c>
      <c r="V784" s="27">
        <f t="shared" si="190"/>
        <v>0</v>
      </c>
      <c r="W784" s="30"/>
      <c r="X784" s="30"/>
      <c r="Y784" s="28">
        <f t="shared" si="200"/>
        <v>0</v>
      </c>
      <c r="Z784" s="28">
        <f t="shared" ref="Z784:Z794" si="204">IFERROR(G784-SUM(V784:X784)-Y784,0)</f>
        <v>0</v>
      </c>
      <c r="AA784" s="28">
        <f t="shared" si="201"/>
        <v>-9919.6199999998935</v>
      </c>
      <c r="AB784" s="21" t="str">
        <f t="shared" si="203"/>
        <v>Close Project</v>
      </c>
    </row>
    <row r="785" spans="1:28" hidden="1" x14ac:dyDescent="0.2">
      <c r="A785" s="14">
        <f t="shared" si="198"/>
        <v>2020</v>
      </c>
      <c r="B785" t="s">
        <v>4303</v>
      </c>
      <c r="C785" t="s">
        <v>21</v>
      </c>
      <c r="D785" t="s">
        <v>656</v>
      </c>
      <c r="E785" t="s">
        <v>584</v>
      </c>
      <c r="F785" t="s">
        <v>2627</v>
      </c>
      <c r="G785" s="83" t="s">
        <v>1257</v>
      </c>
      <c r="H785" s="83" t="s">
        <v>1257</v>
      </c>
      <c r="I785" s="83"/>
      <c r="J785" s="83"/>
      <c r="K785" s="83"/>
      <c r="L785" s="83"/>
      <c r="M785" s="83"/>
      <c r="N785" s="83"/>
      <c r="O785" s="83" t="s">
        <v>1257</v>
      </c>
      <c r="P785" s="84" t="s">
        <v>1257</v>
      </c>
      <c r="Q785" s="30">
        <f t="shared" si="202"/>
        <v>0</v>
      </c>
      <c r="R785" s="28">
        <f t="shared" si="191"/>
        <v>0</v>
      </c>
      <c r="S785" s="28">
        <f t="shared" si="192"/>
        <v>0</v>
      </c>
      <c r="T785" s="28" t="str">
        <f t="shared" si="199"/>
        <v/>
      </c>
      <c r="U785" s="20" t="str">
        <f t="shared" si="197"/>
        <v>Keep Active</v>
      </c>
      <c r="V785" s="27">
        <f t="shared" si="190"/>
        <v>0</v>
      </c>
      <c r="W785" s="30"/>
      <c r="X785" s="30"/>
      <c r="Y785" s="28">
        <f t="shared" si="200"/>
        <v>0</v>
      </c>
      <c r="Z785" s="28">
        <f t="shared" si="204"/>
        <v>0</v>
      </c>
      <c r="AA785" s="28" t="str">
        <f t="shared" si="201"/>
        <v/>
      </c>
      <c r="AB785" s="21" t="str">
        <f t="shared" si="203"/>
        <v>Keep Active</v>
      </c>
    </row>
    <row r="786" spans="1:28" hidden="1" x14ac:dyDescent="0.2">
      <c r="A786" s="14">
        <f t="shared" si="198"/>
        <v>2020</v>
      </c>
      <c r="B786" t="s">
        <v>4304</v>
      </c>
      <c r="C786" t="s">
        <v>21</v>
      </c>
      <c r="D786" t="s">
        <v>656</v>
      </c>
      <c r="E786" t="s">
        <v>586</v>
      </c>
      <c r="F786" t="s">
        <v>2627</v>
      </c>
      <c r="G786" s="83" t="s">
        <v>1257</v>
      </c>
      <c r="H786" s="83" t="s">
        <v>1257</v>
      </c>
      <c r="I786" s="83"/>
      <c r="J786" s="83"/>
      <c r="K786" s="83"/>
      <c r="L786" s="83"/>
      <c r="M786" s="83"/>
      <c r="N786" s="83"/>
      <c r="O786" s="83" t="s">
        <v>1257</v>
      </c>
      <c r="P786" s="84" t="s">
        <v>1257</v>
      </c>
      <c r="Q786" s="30">
        <f t="shared" si="202"/>
        <v>0</v>
      </c>
      <c r="R786" s="28">
        <f t="shared" si="191"/>
        <v>0</v>
      </c>
      <c r="S786" s="28">
        <f t="shared" si="192"/>
        <v>0</v>
      </c>
      <c r="T786" s="28" t="str">
        <f t="shared" si="199"/>
        <v/>
      </c>
      <c r="U786" s="20" t="str">
        <f t="shared" si="197"/>
        <v>Keep Active</v>
      </c>
      <c r="V786" s="27">
        <f t="shared" si="190"/>
        <v>0</v>
      </c>
      <c r="W786" s="30"/>
      <c r="X786" s="30"/>
      <c r="Y786" s="28">
        <f t="shared" si="200"/>
        <v>0</v>
      </c>
      <c r="Z786" s="28">
        <f t="shared" si="204"/>
        <v>0</v>
      </c>
      <c r="AA786" s="28" t="str">
        <f t="shared" si="201"/>
        <v/>
      </c>
      <c r="AB786" s="21" t="str">
        <f t="shared" si="203"/>
        <v>Keep Active</v>
      </c>
    </row>
    <row r="787" spans="1:28" hidden="1" x14ac:dyDescent="0.2">
      <c r="A787" s="14">
        <f t="shared" si="198"/>
        <v>2020</v>
      </c>
      <c r="B787" t="s">
        <v>4305</v>
      </c>
      <c r="C787" t="s">
        <v>21</v>
      </c>
      <c r="D787" t="s">
        <v>656</v>
      </c>
      <c r="E787" t="s">
        <v>587</v>
      </c>
      <c r="F787" t="s">
        <v>2627</v>
      </c>
      <c r="G787" s="83" t="s">
        <v>1257</v>
      </c>
      <c r="H787" s="83" t="s">
        <v>1257</v>
      </c>
      <c r="I787" s="83"/>
      <c r="J787" s="83"/>
      <c r="K787" s="83"/>
      <c r="L787" s="83"/>
      <c r="M787" s="83"/>
      <c r="N787" s="83"/>
      <c r="O787" s="83" t="s">
        <v>1257</v>
      </c>
      <c r="P787" s="84" t="s">
        <v>1257</v>
      </c>
      <c r="Q787" s="30">
        <f t="shared" si="202"/>
        <v>0</v>
      </c>
      <c r="R787" s="28">
        <f t="shared" si="191"/>
        <v>0</v>
      </c>
      <c r="S787" s="28">
        <f t="shared" si="192"/>
        <v>0</v>
      </c>
      <c r="T787" s="28" t="str">
        <f t="shared" si="199"/>
        <v/>
      </c>
      <c r="U787" s="20" t="str">
        <f t="shared" si="197"/>
        <v>Keep Active</v>
      </c>
      <c r="V787" s="27">
        <f t="shared" si="190"/>
        <v>0</v>
      </c>
      <c r="W787" s="30"/>
      <c r="X787" s="30"/>
      <c r="Y787" s="28">
        <f t="shared" si="200"/>
        <v>0</v>
      </c>
      <c r="Z787" s="28">
        <f t="shared" si="204"/>
        <v>0</v>
      </c>
      <c r="AA787" s="28" t="str">
        <f t="shared" si="201"/>
        <v/>
      </c>
      <c r="AB787" s="21" t="str">
        <f t="shared" si="203"/>
        <v>Keep Active</v>
      </c>
    </row>
    <row r="788" spans="1:28" hidden="1" x14ac:dyDescent="0.2">
      <c r="A788" s="14">
        <f t="shared" si="198"/>
        <v>2020</v>
      </c>
      <c r="B788" t="s">
        <v>4306</v>
      </c>
      <c r="C788" t="s">
        <v>21</v>
      </c>
      <c r="D788" t="s">
        <v>656</v>
      </c>
      <c r="E788" t="s">
        <v>592</v>
      </c>
      <c r="F788" t="s">
        <v>2627</v>
      </c>
      <c r="G788" s="83" t="s">
        <v>1257</v>
      </c>
      <c r="H788" s="83" t="s">
        <v>1257</v>
      </c>
      <c r="I788" s="83"/>
      <c r="J788" s="83"/>
      <c r="K788" s="83"/>
      <c r="L788" s="83"/>
      <c r="M788" s="83"/>
      <c r="N788" s="83"/>
      <c r="O788" s="83" t="s">
        <v>1257</v>
      </c>
      <c r="P788" s="84" t="s">
        <v>1257</v>
      </c>
      <c r="Q788" s="30">
        <f t="shared" si="202"/>
        <v>0</v>
      </c>
      <c r="R788" s="28">
        <f t="shared" si="191"/>
        <v>0</v>
      </c>
      <c r="S788" s="28">
        <f t="shared" si="192"/>
        <v>0</v>
      </c>
      <c r="T788" s="28" t="str">
        <f t="shared" si="199"/>
        <v/>
      </c>
      <c r="U788" s="20" t="str">
        <f t="shared" si="197"/>
        <v>Keep Active</v>
      </c>
      <c r="V788" s="27">
        <f t="shared" si="190"/>
        <v>0</v>
      </c>
      <c r="W788" s="30"/>
      <c r="X788" s="30"/>
      <c r="Y788" s="28">
        <f t="shared" si="200"/>
        <v>0</v>
      </c>
      <c r="Z788" s="28">
        <f t="shared" si="204"/>
        <v>0</v>
      </c>
      <c r="AA788" s="28" t="str">
        <f t="shared" si="201"/>
        <v/>
      </c>
      <c r="AB788" s="21" t="str">
        <f t="shared" si="203"/>
        <v>Keep Active</v>
      </c>
    </row>
    <row r="789" spans="1:28" hidden="1" x14ac:dyDescent="0.2">
      <c r="A789" s="14">
        <f t="shared" si="198"/>
        <v>2020</v>
      </c>
      <c r="B789" t="s">
        <v>4307</v>
      </c>
      <c r="C789" t="s">
        <v>21</v>
      </c>
      <c r="D789" t="s">
        <v>656</v>
      </c>
      <c r="E789" t="s">
        <v>589</v>
      </c>
      <c r="F789" t="s">
        <v>2627</v>
      </c>
      <c r="G789" s="83" t="s">
        <v>1257</v>
      </c>
      <c r="H789" s="83" t="s">
        <v>1257</v>
      </c>
      <c r="I789" s="83"/>
      <c r="J789" s="83"/>
      <c r="K789" s="83"/>
      <c r="L789" s="83"/>
      <c r="M789" s="83"/>
      <c r="N789" s="83"/>
      <c r="O789" s="83" t="s">
        <v>1257</v>
      </c>
      <c r="P789" s="84" t="s">
        <v>1257</v>
      </c>
      <c r="Q789" s="30">
        <f t="shared" si="202"/>
        <v>0</v>
      </c>
      <c r="R789" s="28">
        <f t="shared" si="191"/>
        <v>0</v>
      </c>
      <c r="S789" s="28">
        <f t="shared" si="192"/>
        <v>0</v>
      </c>
      <c r="T789" s="28" t="str">
        <f t="shared" si="199"/>
        <v/>
      </c>
      <c r="U789" s="20" t="str">
        <f t="shared" si="197"/>
        <v>Keep Active</v>
      </c>
      <c r="V789" s="27">
        <f t="shared" si="190"/>
        <v>0</v>
      </c>
      <c r="W789" s="30"/>
      <c r="X789" s="30"/>
      <c r="Y789" s="28">
        <f t="shared" si="200"/>
        <v>0</v>
      </c>
      <c r="Z789" s="28">
        <f t="shared" si="204"/>
        <v>0</v>
      </c>
      <c r="AA789" s="28" t="str">
        <f t="shared" si="201"/>
        <v/>
      </c>
      <c r="AB789" s="21" t="str">
        <f t="shared" si="203"/>
        <v>Keep Active</v>
      </c>
    </row>
    <row r="790" spans="1:28" hidden="1" x14ac:dyDescent="0.2">
      <c r="A790" s="14">
        <f t="shared" si="198"/>
        <v>2020</v>
      </c>
      <c r="B790" t="s">
        <v>4308</v>
      </c>
      <c r="C790" t="s">
        <v>21</v>
      </c>
      <c r="D790" t="s">
        <v>656</v>
      </c>
      <c r="E790" t="s">
        <v>593</v>
      </c>
      <c r="F790" t="s">
        <v>2627</v>
      </c>
      <c r="G790" s="83" t="s">
        <v>1257</v>
      </c>
      <c r="H790" s="83" t="s">
        <v>1257</v>
      </c>
      <c r="I790" s="83"/>
      <c r="J790" s="83"/>
      <c r="K790" s="83"/>
      <c r="L790" s="83"/>
      <c r="M790" s="83"/>
      <c r="N790" s="83"/>
      <c r="O790" s="83" t="s">
        <v>1257</v>
      </c>
      <c r="P790" s="84" t="s">
        <v>1257</v>
      </c>
      <c r="Q790" s="30">
        <f t="shared" si="202"/>
        <v>0</v>
      </c>
      <c r="R790" s="28">
        <f t="shared" si="191"/>
        <v>0</v>
      </c>
      <c r="S790" s="28">
        <f t="shared" si="192"/>
        <v>0</v>
      </c>
      <c r="T790" s="28" t="str">
        <f t="shared" si="199"/>
        <v/>
      </c>
      <c r="U790" s="20" t="str">
        <f t="shared" si="197"/>
        <v>Keep Active</v>
      </c>
      <c r="V790" s="27">
        <f t="shared" si="190"/>
        <v>0</v>
      </c>
      <c r="W790" s="30"/>
      <c r="X790" s="30"/>
      <c r="Y790" s="28">
        <f t="shared" si="200"/>
        <v>0</v>
      </c>
      <c r="Z790" s="28">
        <f t="shared" si="204"/>
        <v>0</v>
      </c>
      <c r="AA790" s="28" t="str">
        <f t="shared" si="201"/>
        <v/>
      </c>
      <c r="AB790" s="21" t="str">
        <f t="shared" si="203"/>
        <v>Keep Active</v>
      </c>
    </row>
    <row r="791" spans="1:28" hidden="1" x14ac:dyDescent="0.2">
      <c r="A791" s="14">
        <f t="shared" si="198"/>
        <v>2020</v>
      </c>
      <c r="B791" t="s">
        <v>4311</v>
      </c>
      <c r="C791" t="s">
        <v>21</v>
      </c>
      <c r="D791" t="s">
        <v>656</v>
      </c>
      <c r="E791" t="s">
        <v>609</v>
      </c>
      <c r="F791" t="s">
        <v>2627</v>
      </c>
      <c r="G791" s="83" t="s">
        <v>1257</v>
      </c>
      <c r="H791" s="83" t="s">
        <v>1257</v>
      </c>
      <c r="I791" s="83"/>
      <c r="J791" s="83"/>
      <c r="K791" s="83"/>
      <c r="L791" s="83"/>
      <c r="M791" s="83"/>
      <c r="N791" s="83"/>
      <c r="O791" s="83" t="s">
        <v>1257</v>
      </c>
      <c r="P791" s="84" t="s">
        <v>1257</v>
      </c>
      <c r="Q791" s="30">
        <f t="shared" si="202"/>
        <v>0</v>
      </c>
      <c r="R791" s="28">
        <f t="shared" si="191"/>
        <v>0</v>
      </c>
      <c r="S791" s="28">
        <f t="shared" si="192"/>
        <v>0</v>
      </c>
      <c r="T791" s="28" t="str">
        <f t="shared" si="199"/>
        <v/>
      </c>
      <c r="U791" s="20" t="str">
        <f t="shared" si="197"/>
        <v>Keep Active</v>
      </c>
      <c r="V791" s="27">
        <f t="shared" si="190"/>
        <v>0</v>
      </c>
      <c r="W791" s="30"/>
      <c r="X791" s="30"/>
      <c r="Y791" s="28">
        <f t="shared" si="200"/>
        <v>0</v>
      </c>
      <c r="Z791" s="28">
        <f t="shared" si="204"/>
        <v>0</v>
      </c>
      <c r="AA791" s="28" t="str">
        <f t="shared" si="201"/>
        <v/>
      </c>
      <c r="AB791" s="21" t="str">
        <f t="shared" si="203"/>
        <v>Keep Active</v>
      </c>
    </row>
    <row r="792" spans="1:28" hidden="1" x14ac:dyDescent="0.2">
      <c r="A792" s="14">
        <f t="shared" si="198"/>
        <v>2020</v>
      </c>
      <c r="B792" t="s">
        <v>4312</v>
      </c>
      <c r="C792" t="s">
        <v>21</v>
      </c>
      <c r="D792" t="s">
        <v>656</v>
      </c>
      <c r="E792" t="s">
        <v>631</v>
      </c>
      <c r="F792" t="s">
        <v>2627</v>
      </c>
      <c r="G792" s="83" t="s">
        <v>1257</v>
      </c>
      <c r="H792" s="83" t="s">
        <v>1257</v>
      </c>
      <c r="I792" s="83"/>
      <c r="J792" s="83"/>
      <c r="K792" s="83"/>
      <c r="L792" s="83"/>
      <c r="M792" s="83"/>
      <c r="N792" s="83"/>
      <c r="O792" s="83" t="s">
        <v>1257</v>
      </c>
      <c r="P792" s="84" t="s">
        <v>1257</v>
      </c>
      <c r="Q792" s="30">
        <f t="shared" si="202"/>
        <v>0</v>
      </c>
      <c r="R792" s="28">
        <f t="shared" si="191"/>
        <v>0</v>
      </c>
      <c r="S792" s="28">
        <f t="shared" si="192"/>
        <v>0</v>
      </c>
      <c r="T792" s="28" t="str">
        <f t="shared" si="199"/>
        <v/>
      </c>
      <c r="U792" s="20" t="str">
        <f t="shared" si="197"/>
        <v>Keep Active</v>
      </c>
      <c r="V792" s="27">
        <f t="shared" si="190"/>
        <v>0</v>
      </c>
      <c r="W792" s="30"/>
      <c r="X792" s="30"/>
      <c r="Y792" s="28">
        <f t="shared" si="200"/>
        <v>0</v>
      </c>
      <c r="Z792" s="28">
        <f t="shared" si="204"/>
        <v>0</v>
      </c>
      <c r="AA792" s="28" t="str">
        <f t="shared" si="201"/>
        <v/>
      </c>
      <c r="AB792" s="21" t="str">
        <f t="shared" si="203"/>
        <v>Keep Active</v>
      </c>
    </row>
    <row r="793" spans="1:28" hidden="1" x14ac:dyDescent="0.2">
      <c r="A793" s="14">
        <f t="shared" si="198"/>
        <v>2020</v>
      </c>
      <c r="B793" t="s">
        <v>5651</v>
      </c>
      <c r="C793" t="s">
        <v>1316</v>
      </c>
      <c r="D793" t="s">
        <v>1741</v>
      </c>
      <c r="E793" t="s">
        <v>587</v>
      </c>
      <c r="F793" t="s">
        <v>2627</v>
      </c>
      <c r="G793" s="83" t="s">
        <v>1257</v>
      </c>
      <c r="H793" s="83" t="s">
        <v>1257</v>
      </c>
      <c r="I793" s="83"/>
      <c r="J793" s="83"/>
      <c r="K793" s="83"/>
      <c r="L793" s="83"/>
      <c r="M793" s="83"/>
      <c r="N793" s="83"/>
      <c r="O793" s="83" t="s">
        <v>1257</v>
      </c>
      <c r="P793" s="84" t="s">
        <v>1257</v>
      </c>
      <c r="Q793" s="30">
        <f t="shared" si="202"/>
        <v>0</v>
      </c>
      <c r="R793" s="28">
        <f t="shared" si="191"/>
        <v>0</v>
      </c>
      <c r="S793" s="28">
        <f t="shared" si="192"/>
        <v>0</v>
      </c>
      <c r="T793" s="28" t="str">
        <f t="shared" si="199"/>
        <v/>
      </c>
      <c r="U793" s="20" t="str">
        <f t="shared" si="197"/>
        <v>Keep Active</v>
      </c>
      <c r="V793" s="27">
        <f t="shared" si="190"/>
        <v>0</v>
      </c>
      <c r="W793" s="30"/>
      <c r="X793" s="30"/>
      <c r="Y793" s="28">
        <f t="shared" si="200"/>
        <v>0</v>
      </c>
      <c r="Z793" s="28">
        <f t="shared" si="204"/>
        <v>0</v>
      </c>
      <c r="AA793" s="28" t="str">
        <f t="shared" si="201"/>
        <v/>
      </c>
      <c r="AB793" s="21" t="str">
        <f t="shared" si="203"/>
        <v>Keep Active</v>
      </c>
    </row>
    <row r="794" spans="1:28" hidden="1" x14ac:dyDescent="0.2">
      <c r="A794" s="14">
        <f t="shared" si="198"/>
        <v>2020</v>
      </c>
      <c r="B794" t="s">
        <v>5652</v>
      </c>
      <c r="C794" t="s">
        <v>1316</v>
      </c>
      <c r="D794" t="s">
        <v>1741</v>
      </c>
      <c r="E794" t="s">
        <v>1740</v>
      </c>
      <c r="F794" t="s">
        <v>2627</v>
      </c>
      <c r="G794" s="83" t="s">
        <v>1257</v>
      </c>
      <c r="H794" s="83" t="s">
        <v>1257</v>
      </c>
      <c r="I794" s="83"/>
      <c r="J794" s="83"/>
      <c r="K794" s="83"/>
      <c r="L794" s="83"/>
      <c r="M794" s="83"/>
      <c r="N794" s="83"/>
      <c r="O794" s="83" t="s">
        <v>1257</v>
      </c>
      <c r="P794" s="84" t="s">
        <v>1257</v>
      </c>
      <c r="Q794" s="30">
        <f t="shared" si="202"/>
        <v>0</v>
      </c>
      <c r="R794" s="28">
        <f t="shared" si="191"/>
        <v>0</v>
      </c>
      <c r="S794" s="28">
        <f t="shared" si="192"/>
        <v>0</v>
      </c>
      <c r="T794" s="28" t="str">
        <f t="shared" si="199"/>
        <v/>
      </c>
      <c r="U794" s="20" t="str">
        <f t="shared" si="197"/>
        <v>Keep Active</v>
      </c>
      <c r="V794" s="27">
        <f t="shared" ref="V794:V858" si="205">Q794</f>
        <v>0</v>
      </c>
      <c r="W794" s="30"/>
      <c r="X794" s="30"/>
      <c r="Y794" s="28">
        <f t="shared" si="200"/>
        <v>0</v>
      </c>
      <c r="Z794" s="28">
        <f t="shared" si="204"/>
        <v>0</v>
      </c>
      <c r="AA794" s="28" t="str">
        <f t="shared" si="201"/>
        <v/>
      </c>
      <c r="AB794" s="21" t="str">
        <f t="shared" si="203"/>
        <v>Keep Active</v>
      </c>
    </row>
    <row r="795" spans="1:28" hidden="1" x14ac:dyDescent="0.2">
      <c r="A795" s="14">
        <f t="shared" si="198"/>
        <v>2020</v>
      </c>
      <c r="B795" t="s">
        <v>4131</v>
      </c>
      <c r="C795" t="s">
        <v>378</v>
      </c>
      <c r="D795" t="s">
        <v>1317</v>
      </c>
      <c r="E795" t="s">
        <v>606</v>
      </c>
      <c r="F795" t="s">
        <v>1185</v>
      </c>
      <c r="G795" s="83" t="s">
        <v>1257</v>
      </c>
      <c r="H795" s="83" t="s">
        <v>1257</v>
      </c>
      <c r="I795" s="83"/>
      <c r="J795" s="83"/>
      <c r="K795" s="83"/>
      <c r="L795" s="83"/>
      <c r="M795" s="83"/>
      <c r="N795" s="83"/>
      <c r="O795" s="83" t="s">
        <v>1257</v>
      </c>
      <c r="P795" s="84">
        <v>1615</v>
      </c>
      <c r="Q795" s="30">
        <f t="shared" si="202"/>
        <v>0</v>
      </c>
      <c r="R795" s="28">
        <f t="shared" si="191"/>
        <v>0</v>
      </c>
      <c r="S795" s="28">
        <f t="shared" si="192"/>
        <v>0</v>
      </c>
      <c r="T795" s="28">
        <f t="shared" si="199"/>
        <v>1615</v>
      </c>
      <c r="U795" s="20" t="str">
        <f t="shared" si="197"/>
        <v>Close Project</v>
      </c>
      <c r="V795" s="27">
        <f t="shared" si="205"/>
        <v>0</v>
      </c>
      <c r="W795" s="30"/>
      <c r="X795" s="30"/>
      <c r="Y795" s="28">
        <f t="shared" si="200"/>
        <v>0</v>
      </c>
      <c r="Z795" s="28">
        <f>IFERROR(H795-SUM(V795:X795)-Y795,0)</f>
        <v>0</v>
      </c>
      <c r="AA795" s="28">
        <f t="shared" si="201"/>
        <v>1615</v>
      </c>
      <c r="AB795" s="21" t="str">
        <f t="shared" si="203"/>
        <v>Close Project</v>
      </c>
    </row>
    <row r="796" spans="1:28" hidden="1" x14ac:dyDescent="0.2">
      <c r="A796" s="14">
        <f t="shared" si="198"/>
        <v>2020</v>
      </c>
      <c r="B796" t="s">
        <v>4132</v>
      </c>
      <c r="C796" t="s">
        <v>378</v>
      </c>
      <c r="D796" t="s">
        <v>1317</v>
      </c>
      <c r="E796" t="s">
        <v>589</v>
      </c>
      <c r="F796" t="s">
        <v>1185</v>
      </c>
      <c r="G796" s="83" t="s">
        <v>1257</v>
      </c>
      <c r="H796" s="83" t="s">
        <v>1257</v>
      </c>
      <c r="I796" s="83"/>
      <c r="J796" s="83"/>
      <c r="K796" s="83"/>
      <c r="L796" s="83"/>
      <c r="M796" s="83"/>
      <c r="N796" s="83"/>
      <c r="O796" s="83" t="s">
        <v>1257</v>
      </c>
      <c r="P796" s="84">
        <v>-1615.0000000000291</v>
      </c>
      <c r="Q796" s="30">
        <f t="shared" si="202"/>
        <v>0</v>
      </c>
      <c r="R796" s="28">
        <f t="shared" si="191"/>
        <v>0</v>
      </c>
      <c r="S796" s="28">
        <f t="shared" si="192"/>
        <v>0</v>
      </c>
      <c r="T796" s="28">
        <f t="shared" si="199"/>
        <v>-1615.0000000000291</v>
      </c>
      <c r="U796" s="20" t="str">
        <f t="shared" si="197"/>
        <v>Close Project</v>
      </c>
      <c r="V796" s="27">
        <f t="shared" si="205"/>
        <v>0</v>
      </c>
      <c r="W796" s="30"/>
      <c r="X796" s="30"/>
      <c r="Y796" s="28">
        <f t="shared" si="200"/>
        <v>0</v>
      </c>
      <c r="Z796" s="28">
        <f>IFERROR(H796-SUM(V796:X796)-Y796,0)</f>
        <v>0</v>
      </c>
      <c r="AA796" s="28">
        <f t="shared" si="201"/>
        <v>-1615.0000000000291</v>
      </c>
      <c r="AB796" s="21" t="str">
        <f t="shared" si="203"/>
        <v>Close Project</v>
      </c>
    </row>
    <row r="797" spans="1:28" hidden="1" x14ac:dyDescent="0.2">
      <c r="A797" s="14">
        <f t="shared" si="198"/>
        <v>2020</v>
      </c>
      <c r="B797" t="s">
        <v>4133</v>
      </c>
      <c r="C797" t="s">
        <v>378</v>
      </c>
      <c r="D797" t="s">
        <v>1317</v>
      </c>
      <c r="E797" t="s">
        <v>591</v>
      </c>
      <c r="F797" t="s">
        <v>1185</v>
      </c>
      <c r="G797" s="83" t="s">
        <v>1257</v>
      </c>
      <c r="H797" s="83" t="s">
        <v>1257</v>
      </c>
      <c r="I797" s="83"/>
      <c r="J797" s="83"/>
      <c r="K797" s="83"/>
      <c r="L797" s="83"/>
      <c r="M797" s="83"/>
      <c r="N797" s="83"/>
      <c r="O797" s="83" t="s">
        <v>1257</v>
      </c>
      <c r="P797" s="84">
        <v>0</v>
      </c>
      <c r="Q797" s="30">
        <f t="shared" si="202"/>
        <v>0</v>
      </c>
      <c r="R797" s="28">
        <f t="shared" si="191"/>
        <v>0</v>
      </c>
      <c r="S797" s="28">
        <f t="shared" si="192"/>
        <v>0</v>
      </c>
      <c r="T797" s="28">
        <f t="shared" si="199"/>
        <v>0</v>
      </c>
      <c r="U797" s="20" t="str">
        <f t="shared" si="197"/>
        <v>Close Project</v>
      </c>
      <c r="V797" s="27">
        <f t="shared" si="205"/>
        <v>0</v>
      </c>
      <c r="W797" s="30"/>
      <c r="X797" s="30"/>
      <c r="Y797" s="28">
        <f t="shared" si="200"/>
        <v>0</v>
      </c>
      <c r="Z797" s="28">
        <f>IFERROR(H797-SUM(V797:X797)-Y797,0)</f>
        <v>0</v>
      </c>
      <c r="AA797" s="28">
        <f t="shared" si="201"/>
        <v>0</v>
      </c>
      <c r="AB797" s="21" t="str">
        <f t="shared" si="203"/>
        <v>Close Project</v>
      </c>
    </row>
    <row r="798" spans="1:28" hidden="1" x14ac:dyDescent="0.2">
      <c r="A798" s="14">
        <f t="shared" si="198"/>
        <v>2020</v>
      </c>
      <c r="B798" t="s">
        <v>4134</v>
      </c>
      <c r="C798" t="s">
        <v>378</v>
      </c>
      <c r="D798" t="s">
        <v>1317</v>
      </c>
      <c r="E798" t="s">
        <v>583</v>
      </c>
      <c r="F798" t="s">
        <v>1185</v>
      </c>
      <c r="G798" s="83" t="s">
        <v>1257</v>
      </c>
      <c r="H798" s="83" t="s">
        <v>1257</v>
      </c>
      <c r="I798" s="83"/>
      <c r="J798" s="83"/>
      <c r="K798" s="83"/>
      <c r="L798" s="83"/>
      <c r="M798" s="83"/>
      <c r="N798" s="83"/>
      <c r="O798" s="83" t="s">
        <v>1257</v>
      </c>
      <c r="P798" s="84">
        <v>0</v>
      </c>
      <c r="Q798" s="30">
        <f t="shared" si="202"/>
        <v>0</v>
      </c>
      <c r="R798" s="28">
        <f t="shared" si="191"/>
        <v>0</v>
      </c>
      <c r="S798" s="28">
        <f t="shared" si="192"/>
        <v>0</v>
      </c>
      <c r="T798" s="28">
        <f t="shared" si="199"/>
        <v>0</v>
      </c>
      <c r="U798" s="20" t="str">
        <f t="shared" si="197"/>
        <v>Close Project</v>
      </c>
      <c r="V798" s="27">
        <f t="shared" si="205"/>
        <v>0</v>
      </c>
      <c r="W798" s="30"/>
      <c r="X798" s="30"/>
      <c r="Y798" s="28">
        <f t="shared" si="200"/>
        <v>0</v>
      </c>
      <c r="Z798" s="28">
        <f>IFERROR(H798-SUM(V798:X798)-Y798,0)</f>
        <v>0</v>
      </c>
      <c r="AA798" s="28">
        <f t="shared" si="201"/>
        <v>0</v>
      </c>
      <c r="AB798" s="21" t="str">
        <f t="shared" si="203"/>
        <v>Close Project</v>
      </c>
    </row>
    <row r="799" spans="1:28" hidden="1" x14ac:dyDescent="0.2">
      <c r="A799" s="14">
        <f t="shared" si="198"/>
        <v>2020</v>
      </c>
      <c r="B799" t="s">
        <v>5022</v>
      </c>
      <c r="C799" t="s">
        <v>1318</v>
      </c>
      <c r="D799" t="s">
        <v>1742</v>
      </c>
      <c r="E799" t="s">
        <v>587</v>
      </c>
      <c r="F799" t="s">
        <v>2627</v>
      </c>
      <c r="G799" s="83" t="s">
        <v>1257</v>
      </c>
      <c r="H799" s="83" t="s">
        <v>1257</v>
      </c>
      <c r="I799" s="83"/>
      <c r="J799" s="83"/>
      <c r="K799" s="83"/>
      <c r="L799" s="83"/>
      <c r="M799" s="83"/>
      <c r="N799" s="83"/>
      <c r="O799" s="83" t="s">
        <v>1257</v>
      </c>
      <c r="P799" s="84" t="s">
        <v>1257</v>
      </c>
      <c r="Q799" s="30">
        <f t="shared" si="202"/>
        <v>0</v>
      </c>
      <c r="R799" s="28">
        <f t="shared" ref="R799:R862" si="206">SUM(L799:N799)</f>
        <v>0</v>
      </c>
      <c r="S799" s="28">
        <f t="shared" si="192"/>
        <v>0</v>
      </c>
      <c r="T799" s="28" t="str">
        <f t="shared" si="199"/>
        <v/>
      </c>
      <c r="U799" s="20" t="str">
        <f t="shared" si="197"/>
        <v>Keep Active</v>
      </c>
      <c r="V799" s="27">
        <f t="shared" si="205"/>
        <v>0</v>
      </c>
      <c r="W799" s="30"/>
      <c r="X799" s="30"/>
      <c r="Y799" s="28">
        <f t="shared" si="200"/>
        <v>0</v>
      </c>
      <c r="Z799" s="28">
        <f t="shared" ref="Z799:Z806" si="207">IFERROR(G799-SUM(V799:X799)-Y799,0)</f>
        <v>0</v>
      </c>
      <c r="AA799" s="28" t="str">
        <f t="shared" si="201"/>
        <v/>
      </c>
      <c r="AB799" s="21" t="str">
        <f t="shared" si="203"/>
        <v>Keep Active</v>
      </c>
    </row>
    <row r="800" spans="1:28" hidden="1" x14ac:dyDescent="0.2">
      <c r="A800" s="14">
        <f t="shared" si="198"/>
        <v>2020</v>
      </c>
      <c r="B800" t="s">
        <v>5023</v>
      </c>
      <c r="C800" t="s">
        <v>1318</v>
      </c>
      <c r="D800" t="s">
        <v>1742</v>
      </c>
      <c r="E800" t="s">
        <v>1740</v>
      </c>
      <c r="F800" t="s">
        <v>2627</v>
      </c>
      <c r="G800" s="83" t="s">
        <v>1257</v>
      </c>
      <c r="H800" s="83" t="s">
        <v>1257</v>
      </c>
      <c r="I800" s="83"/>
      <c r="J800" s="83"/>
      <c r="K800" s="83"/>
      <c r="L800" s="83"/>
      <c r="M800" s="83"/>
      <c r="N800" s="83"/>
      <c r="O800" s="83" t="s">
        <v>1257</v>
      </c>
      <c r="P800" s="84" t="s">
        <v>1257</v>
      </c>
      <c r="Q800" s="30">
        <f t="shared" si="202"/>
        <v>0</v>
      </c>
      <c r="R800" s="28">
        <f t="shared" si="206"/>
        <v>0</v>
      </c>
      <c r="S800" s="28">
        <f t="shared" si="192"/>
        <v>0</v>
      </c>
      <c r="T800" s="28" t="str">
        <f t="shared" si="199"/>
        <v/>
      </c>
      <c r="U800" s="20" t="str">
        <f t="shared" si="197"/>
        <v>Keep Active</v>
      </c>
      <c r="V800" s="27">
        <f t="shared" si="205"/>
        <v>0</v>
      </c>
      <c r="W800" s="30"/>
      <c r="X800" s="30"/>
      <c r="Y800" s="28">
        <f t="shared" si="200"/>
        <v>0</v>
      </c>
      <c r="Z800" s="28">
        <f t="shared" si="207"/>
        <v>0</v>
      </c>
      <c r="AA800" s="28" t="str">
        <f t="shared" si="201"/>
        <v/>
      </c>
      <c r="AB800" s="21" t="str">
        <f t="shared" si="203"/>
        <v>Keep Active</v>
      </c>
    </row>
    <row r="801" spans="1:28" hidden="1" x14ac:dyDescent="0.2">
      <c r="A801" s="14">
        <f t="shared" si="198"/>
        <v>2020</v>
      </c>
      <c r="B801" t="s">
        <v>4384</v>
      </c>
      <c r="C801" t="s">
        <v>539</v>
      </c>
      <c r="D801" t="s">
        <v>915</v>
      </c>
      <c r="E801" t="s">
        <v>11</v>
      </c>
      <c r="F801" t="s">
        <v>2627</v>
      </c>
      <c r="G801" s="106">
        <v>0</v>
      </c>
      <c r="H801" s="83">
        <v>-50000</v>
      </c>
      <c r="I801" s="83"/>
      <c r="J801" s="83">
        <v>-50000</v>
      </c>
      <c r="K801" s="83"/>
      <c r="L801" s="83"/>
      <c r="M801" s="83"/>
      <c r="N801" s="83"/>
      <c r="O801" s="151">
        <v>0</v>
      </c>
      <c r="P801" s="84" t="s">
        <v>1257</v>
      </c>
      <c r="Q801" s="98">
        <v>0</v>
      </c>
      <c r="R801" s="28">
        <f t="shared" si="206"/>
        <v>0</v>
      </c>
      <c r="S801" s="28">
        <f t="shared" si="192"/>
        <v>0</v>
      </c>
      <c r="T801" s="28" t="str">
        <f t="shared" si="199"/>
        <v/>
      </c>
      <c r="U801" s="20" t="str">
        <f t="shared" si="197"/>
        <v>Keep Active</v>
      </c>
      <c r="V801" s="27">
        <f t="shared" si="205"/>
        <v>0</v>
      </c>
      <c r="W801" s="30"/>
      <c r="X801" s="30"/>
      <c r="Y801" s="28">
        <f t="shared" si="200"/>
        <v>0</v>
      </c>
      <c r="Z801" s="28">
        <f t="shared" si="207"/>
        <v>0</v>
      </c>
      <c r="AA801" s="28" t="str">
        <f t="shared" si="201"/>
        <v/>
      </c>
      <c r="AB801" s="21" t="str">
        <f t="shared" si="203"/>
        <v>Keep Active</v>
      </c>
    </row>
    <row r="802" spans="1:28" hidden="1" x14ac:dyDescent="0.2">
      <c r="A802" s="14">
        <f t="shared" si="198"/>
        <v>2020</v>
      </c>
      <c r="B802" t="s">
        <v>5387</v>
      </c>
      <c r="C802" t="s">
        <v>22</v>
      </c>
      <c r="D802" t="s">
        <v>658</v>
      </c>
      <c r="E802" t="s">
        <v>606</v>
      </c>
      <c r="F802" t="s">
        <v>2627</v>
      </c>
      <c r="G802" s="83" t="s">
        <v>1257</v>
      </c>
      <c r="H802" s="83" t="s">
        <v>1257</v>
      </c>
      <c r="I802" s="83"/>
      <c r="J802" s="83"/>
      <c r="K802" s="83"/>
      <c r="L802" s="83"/>
      <c r="M802" s="83"/>
      <c r="N802" s="83"/>
      <c r="O802" s="83" t="s">
        <v>1257</v>
      </c>
      <c r="P802" s="84" t="s">
        <v>1257</v>
      </c>
      <c r="Q802" s="30">
        <f>SUM(I802:K802)</f>
        <v>0</v>
      </c>
      <c r="R802" s="28">
        <f t="shared" si="206"/>
        <v>0</v>
      </c>
      <c r="S802" s="28">
        <f t="shared" si="192"/>
        <v>0</v>
      </c>
      <c r="T802" s="28" t="str">
        <f t="shared" si="199"/>
        <v/>
      </c>
      <c r="U802" s="20" t="str">
        <f t="shared" si="197"/>
        <v>Keep Active</v>
      </c>
      <c r="V802" s="27">
        <f t="shared" si="205"/>
        <v>0</v>
      </c>
      <c r="W802" s="30"/>
      <c r="X802" s="30"/>
      <c r="Y802" s="28">
        <f t="shared" si="200"/>
        <v>0</v>
      </c>
      <c r="Z802" s="28">
        <f t="shared" si="207"/>
        <v>0</v>
      </c>
      <c r="AA802" s="28" t="str">
        <f t="shared" si="201"/>
        <v/>
      </c>
      <c r="AB802" s="21" t="str">
        <f t="shared" si="203"/>
        <v>Keep Active</v>
      </c>
    </row>
    <row r="803" spans="1:28" hidden="1" x14ac:dyDescent="0.2">
      <c r="A803" s="14">
        <f t="shared" si="198"/>
        <v>2020</v>
      </c>
      <c r="B803" t="s">
        <v>5388</v>
      </c>
      <c r="C803" t="s">
        <v>22</v>
      </c>
      <c r="D803" t="s">
        <v>658</v>
      </c>
      <c r="E803" t="s">
        <v>589</v>
      </c>
      <c r="F803" t="s">
        <v>2627</v>
      </c>
      <c r="G803" s="83" t="s">
        <v>1257</v>
      </c>
      <c r="H803" s="83" t="s">
        <v>1257</v>
      </c>
      <c r="I803" s="83"/>
      <c r="J803" s="83"/>
      <c r="K803" s="83"/>
      <c r="L803" s="83"/>
      <c r="M803" s="83"/>
      <c r="N803" s="83"/>
      <c r="O803" s="83" t="s">
        <v>1257</v>
      </c>
      <c r="P803" s="84" t="s">
        <v>1257</v>
      </c>
      <c r="Q803" s="30">
        <f>SUM(I803:K803)</f>
        <v>0</v>
      </c>
      <c r="R803" s="28">
        <f t="shared" si="206"/>
        <v>0</v>
      </c>
      <c r="S803" s="28">
        <f t="shared" ref="S803:S866" si="208">IFERROR(G803-Q803-R803,0)</f>
        <v>0</v>
      </c>
      <c r="T803" s="28" t="str">
        <f t="shared" si="199"/>
        <v/>
      </c>
      <c r="U803" s="20" t="str">
        <f t="shared" si="197"/>
        <v>Keep Active</v>
      </c>
      <c r="V803" s="27">
        <f t="shared" si="205"/>
        <v>0</v>
      </c>
      <c r="W803" s="30"/>
      <c r="X803" s="30"/>
      <c r="Y803" s="28">
        <f t="shared" si="200"/>
        <v>0</v>
      </c>
      <c r="Z803" s="28">
        <f t="shared" si="207"/>
        <v>0</v>
      </c>
      <c r="AA803" s="28" t="str">
        <f t="shared" si="201"/>
        <v/>
      </c>
      <c r="AB803" s="21" t="str">
        <f t="shared" si="203"/>
        <v>Keep Active</v>
      </c>
    </row>
    <row r="804" spans="1:28" hidden="1" x14ac:dyDescent="0.2">
      <c r="A804" s="14">
        <f t="shared" si="198"/>
        <v>2020</v>
      </c>
      <c r="B804" t="s">
        <v>4409</v>
      </c>
      <c r="C804" t="s">
        <v>12</v>
      </c>
      <c r="D804" t="s">
        <v>659</v>
      </c>
      <c r="E804" t="s">
        <v>606</v>
      </c>
      <c r="F804" t="s">
        <v>2627</v>
      </c>
      <c r="G804" s="83" t="s">
        <v>1257</v>
      </c>
      <c r="H804" s="83" t="s">
        <v>1257</v>
      </c>
      <c r="I804" s="83"/>
      <c r="J804" s="83"/>
      <c r="K804" s="83"/>
      <c r="L804" s="83"/>
      <c r="M804" s="83"/>
      <c r="N804" s="83"/>
      <c r="O804" s="83" t="s">
        <v>1257</v>
      </c>
      <c r="P804" s="84" t="s">
        <v>1257</v>
      </c>
      <c r="Q804" s="30">
        <f>SUM(I804:K804)</f>
        <v>0</v>
      </c>
      <c r="R804" s="28">
        <f t="shared" si="206"/>
        <v>0</v>
      </c>
      <c r="S804" s="28">
        <f t="shared" si="208"/>
        <v>0</v>
      </c>
      <c r="T804" s="28" t="str">
        <f t="shared" si="199"/>
        <v/>
      </c>
      <c r="U804" s="20" t="str">
        <f t="shared" si="197"/>
        <v>Keep Active</v>
      </c>
      <c r="V804" s="27">
        <f t="shared" si="205"/>
        <v>0</v>
      </c>
      <c r="W804" s="30"/>
      <c r="X804" s="30"/>
      <c r="Y804" s="28">
        <f t="shared" si="200"/>
        <v>0</v>
      </c>
      <c r="Z804" s="28">
        <f t="shared" si="207"/>
        <v>0</v>
      </c>
      <c r="AA804" s="28" t="str">
        <f t="shared" si="201"/>
        <v/>
      </c>
      <c r="AB804" s="21" t="str">
        <f t="shared" si="203"/>
        <v>Keep Active</v>
      </c>
    </row>
    <row r="805" spans="1:28" hidden="1" x14ac:dyDescent="0.2">
      <c r="A805" s="14">
        <f t="shared" si="198"/>
        <v>2020</v>
      </c>
      <c r="B805" t="s">
        <v>4410</v>
      </c>
      <c r="C805" t="s">
        <v>12</v>
      </c>
      <c r="D805" t="s">
        <v>659</v>
      </c>
      <c r="E805" t="s">
        <v>589</v>
      </c>
      <c r="F805" t="s">
        <v>2627</v>
      </c>
      <c r="G805" s="83" t="s">
        <v>1257</v>
      </c>
      <c r="H805" s="83" t="s">
        <v>1257</v>
      </c>
      <c r="I805" s="83"/>
      <c r="J805" s="83"/>
      <c r="K805" s="83"/>
      <c r="L805" s="83"/>
      <c r="M805" s="83"/>
      <c r="N805" s="83"/>
      <c r="O805" s="83" t="s">
        <v>1257</v>
      </c>
      <c r="P805" s="84" t="s">
        <v>1257</v>
      </c>
      <c r="Q805" s="30">
        <f>SUM(I805:K805)</f>
        <v>0</v>
      </c>
      <c r="R805" s="28">
        <f t="shared" si="206"/>
        <v>0</v>
      </c>
      <c r="S805" s="28">
        <f t="shared" si="208"/>
        <v>0</v>
      </c>
      <c r="T805" s="28" t="str">
        <f t="shared" si="199"/>
        <v/>
      </c>
      <c r="U805" s="20" t="str">
        <f t="shared" si="197"/>
        <v>Keep Active</v>
      </c>
      <c r="V805" s="27">
        <f t="shared" si="205"/>
        <v>0</v>
      </c>
      <c r="W805" s="30"/>
      <c r="X805" s="30"/>
      <c r="Y805" s="28">
        <f t="shared" si="200"/>
        <v>0</v>
      </c>
      <c r="Z805" s="28">
        <f t="shared" si="207"/>
        <v>0</v>
      </c>
      <c r="AA805" s="28" t="str">
        <f t="shared" si="201"/>
        <v/>
      </c>
      <c r="AB805" s="21" t="str">
        <f t="shared" si="203"/>
        <v>Keep Active</v>
      </c>
    </row>
    <row r="806" spans="1:28" hidden="1" x14ac:dyDescent="0.2">
      <c r="A806" s="14">
        <f t="shared" si="198"/>
        <v>2020</v>
      </c>
      <c r="B806" t="s">
        <v>4381</v>
      </c>
      <c r="C806" t="s">
        <v>1173</v>
      </c>
      <c r="D806" t="s">
        <v>1174</v>
      </c>
      <c r="E806" t="s">
        <v>11</v>
      </c>
      <c r="F806" t="s">
        <v>2627</v>
      </c>
      <c r="G806" s="106">
        <v>0</v>
      </c>
      <c r="H806" s="83">
        <v>-50000</v>
      </c>
      <c r="I806" s="83"/>
      <c r="J806" s="83">
        <v>-50000</v>
      </c>
      <c r="K806" s="83"/>
      <c r="L806" s="83"/>
      <c r="M806" s="83"/>
      <c r="N806" s="83"/>
      <c r="O806" s="151">
        <v>0</v>
      </c>
      <c r="P806" s="84" t="s">
        <v>1257</v>
      </c>
      <c r="Q806" s="98">
        <v>0</v>
      </c>
      <c r="R806" s="28">
        <f t="shared" si="206"/>
        <v>0</v>
      </c>
      <c r="S806" s="28">
        <f t="shared" si="208"/>
        <v>0</v>
      </c>
      <c r="T806" s="28" t="str">
        <f t="shared" si="199"/>
        <v/>
      </c>
      <c r="U806" s="20" t="str">
        <f t="shared" si="197"/>
        <v>Keep Active</v>
      </c>
      <c r="V806" s="27">
        <f t="shared" si="205"/>
        <v>0</v>
      </c>
      <c r="W806" s="30"/>
      <c r="X806" s="30"/>
      <c r="Y806" s="28">
        <f t="shared" si="200"/>
        <v>0</v>
      </c>
      <c r="Z806" s="28">
        <f t="shared" si="207"/>
        <v>0</v>
      </c>
      <c r="AA806" s="28" t="str">
        <f t="shared" si="201"/>
        <v/>
      </c>
      <c r="AB806" s="21" t="str">
        <f t="shared" si="203"/>
        <v>Keep Active</v>
      </c>
    </row>
    <row r="807" spans="1:28" hidden="1" x14ac:dyDescent="0.2">
      <c r="A807" s="14">
        <f t="shared" si="198"/>
        <v>2020</v>
      </c>
      <c r="B807" t="s">
        <v>3863</v>
      </c>
      <c r="C807" t="s">
        <v>934</v>
      </c>
      <c r="D807" t="s">
        <v>1175</v>
      </c>
      <c r="E807" t="s">
        <v>11</v>
      </c>
      <c r="F807" t="s">
        <v>2627</v>
      </c>
      <c r="G807" s="106">
        <v>0</v>
      </c>
      <c r="H807" s="83">
        <v>0</v>
      </c>
      <c r="I807" s="83"/>
      <c r="J807" s="83"/>
      <c r="K807" s="83"/>
      <c r="L807" s="83"/>
      <c r="M807" s="83"/>
      <c r="N807" s="83"/>
      <c r="O807" s="83"/>
      <c r="P807" s="84" t="s">
        <v>1257</v>
      </c>
      <c r="Q807" s="30">
        <f t="shared" ref="Q807:Q870" si="209">SUM(I807:K807)</f>
        <v>0</v>
      </c>
      <c r="R807" s="28">
        <f t="shared" si="206"/>
        <v>0</v>
      </c>
      <c r="S807" s="28">
        <f t="shared" si="208"/>
        <v>0</v>
      </c>
      <c r="T807" s="28" t="str">
        <f t="shared" si="199"/>
        <v/>
      </c>
      <c r="U807" s="20" t="str">
        <f t="shared" si="197"/>
        <v>Keep Active</v>
      </c>
      <c r="V807" s="27">
        <f t="shared" si="205"/>
        <v>0</v>
      </c>
      <c r="W807" s="30"/>
      <c r="X807" s="30"/>
      <c r="Y807" s="28">
        <f t="shared" si="200"/>
        <v>0</v>
      </c>
      <c r="Z807" s="28">
        <f>IFERROR(H807-SUM(V807:X807)-Y807,0)</f>
        <v>0</v>
      </c>
      <c r="AA807" s="28" t="str">
        <f t="shared" si="201"/>
        <v/>
      </c>
      <c r="AB807" s="21" t="str">
        <f t="shared" si="203"/>
        <v>Keep Active</v>
      </c>
    </row>
    <row r="808" spans="1:28" hidden="1" x14ac:dyDescent="0.2">
      <c r="A808" s="14">
        <f t="shared" si="198"/>
        <v>2020</v>
      </c>
      <c r="B808" t="s">
        <v>4705</v>
      </c>
      <c r="C808" t="s">
        <v>379</v>
      </c>
      <c r="D808" t="s">
        <v>1743</v>
      </c>
      <c r="E808" t="s">
        <v>609</v>
      </c>
      <c r="F808" t="s">
        <v>2627</v>
      </c>
      <c r="G808" s="83" t="s">
        <v>1257</v>
      </c>
      <c r="H808" s="83" t="s">
        <v>1257</v>
      </c>
      <c r="I808" s="83"/>
      <c r="J808" s="83"/>
      <c r="K808" s="83"/>
      <c r="L808" s="83"/>
      <c r="M808" s="83"/>
      <c r="N808" s="83"/>
      <c r="O808" s="83" t="s">
        <v>1257</v>
      </c>
      <c r="P808" s="84" t="s">
        <v>1257</v>
      </c>
      <c r="Q808" s="30">
        <f t="shared" si="209"/>
        <v>0</v>
      </c>
      <c r="R808" s="28">
        <f t="shared" si="206"/>
        <v>0</v>
      </c>
      <c r="S808" s="28">
        <f t="shared" si="208"/>
        <v>0</v>
      </c>
      <c r="T808" s="28" t="str">
        <f t="shared" si="199"/>
        <v/>
      </c>
      <c r="U808" s="20" t="str">
        <f t="shared" si="197"/>
        <v>Keep Active</v>
      </c>
      <c r="V808" s="27">
        <f t="shared" si="205"/>
        <v>0</v>
      </c>
      <c r="W808" s="30"/>
      <c r="X808" s="30"/>
      <c r="Y808" s="28">
        <f t="shared" si="200"/>
        <v>0</v>
      </c>
      <c r="Z808" s="28">
        <f>IFERROR(G808-SUM(V808:X808)-Y808,0)</f>
        <v>0</v>
      </c>
      <c r="AA808" s="28" t="str">
        <f t="shared" si="201"/>
        <v/>
      </c>
      <c r="AB808" s="21" t="str">
        <f t="shared" si="203"/>
        <v>Keep Active</v>
      </c>
    </row>
    <row r="809" spans="1:28" hidden="1" x14ac:dyDescent="0.2">
      <c r="A809" s="14">
        <f t="shared" si="198"/>
        <v>2020</v>
      </c>
      <c r="B809" t="s">
        <v>4706</v>
      </c>
      <c r="C809" t="s">
        <v>379</v>
      </c>
      <c r="D809" t="s">
        <v>1743</v>
      </c>
      <c r="E809" t="s">
        <v>589</v>
      </c>
      <c r="F809" t="s">
        <v>2627</v>
      </c>
      <c r="G809" s="83" t="s">
        <v>1257</v>
      </c>
      <c r="H809" s="83" t="s">
        <v>1257</v>
      </c>
      <c r="I809" s="83"/>
      <c r="J809" s="83"/>
      <c r="K809" s="83"/>
      <c r="L809" s="83"/>
      <c r="M809" s="83"/>
      <c r="N809" s="83"/>
      <c r="O809" s="83" t="s">
        <v>1257</v>
      </c>
      <c r="P809" s="84" t="s">
        <v>1257</v>
      </c>
      <c r="Q809" s="30">
        <f t="shared" si="209"/>
        <v>0</v>
      </c>
      <c r="R809" s="28">
        <f t="shared" si="206"/>
        <v>0</v>
      </c>
      <c r="S809" s="28">
        <f t="shared" si="208"/>
        <v>0</v>
      </c>
      <c r="T809" s="28" t="str">
        <f t="shared" si="199"/>
        <v/>
      </c>
      <c r="U809" s="20" t="str">
        <f t="shared" si="197"/>
        <v>Keep Active</v>
      </c>
      <c r="V809" s="27">
        <f t="shared" si="205"/>
        <v>0</v>
      </c>
      <c r="W809" s="30"/>
      <c r="X809" s="30"/>
      <c r="Y809" s="28">
        <f t="shared" si="200"/>
        <v>0</v>
      </c>
      <c r="Z809" s="28">
        <f>IFERROR(G809-SUM(V809:X809)-Y809,0)</f>
        <v>0</v>
      </c>
      <c r="AA809" s="28" t="str">
        <f t="shared" si="201"/>
        <v/>
      </c>
      <c r="AB809" s="21" t="str">
        <f t="shared" si="203"/>
        <v>Keep Active</v>
      </c>
    </row>
    <row r="810" spans="1:28" hidden="1" x14ac:dyDescent="0.2">
      <c r="A810" s="14">
        <f t="shared" si="198"/>
        <v>2020</v>
      </c>
      <c r="B810" t="s">
        <v>4707</v>
      </c>
      <c r="C810" t="s">
        <v>379</v>
      </c>
      <c r="D810" t="s">
        <v>1743</v>
      </c>
      <c r="E810" t="s">
        <v>583</v>
      </c>
      <c r="F810" t="s">
        <v>2627</v>
      </c>
      <c r="G810" s="83" t="s">
        <v>1257</v>
      </c>
      <c r="H810" s="83" t="s">
        <v>1257</v>
      </c>
      <c r="I810" s="83"/>
      <c r="J810" s="83"/>
      <c r="K810" s="83"/>
      <c r="L810" s="83"/>
      <c r="M810" s="83"/>
      <c r="N810" s="83"/>
      <c r="O810" s="83" t="s">
        <v>1257</v>
      </c>
      <c r="P810" s="84" t="s">
        <v>1257</v>
      </c>
      <c r="Q810" s="30">
        <f t="shared" si="209"/>
        <v>0</v>
      </c>
      <c r="R810" s="28">
        <f t="shared" si="206"/>
        <v>0</v>
      </c>
      <c r="S810" s="28">
        <f t="shared" si="208"/>
        <v>0</v>
      </c>
      <c r="T810" s="28" t="str">
        <f t="shared" si="199"/>
        <v/>
      </c>
      <c r="U810" s="20" t="str">
        <f t="shared" si="197"/>
        <v>Keep Active</v>
      </c>
      <c r="V810" s="27">
        <f t="shared" si="205"/>
        <v>0</v>
      </c>
      <c r="W810" s="30"/>
      <c r="X810" s="30"/>
      <c r="Y810" s="28">
        <f t="shared" si="200"/>
        <v>0</v>
      </c>
      <c r="Z810" s="28">
        <f>IFERROR(G810-SUM(V810:X810)-Y810,0)</f>
        <v>0</v>
      </c>
      <c r="AA810" s="28" t="str">
        <f t="shared" si="201"/>
        <v/>
      </c>
      <c r="AB810" s="21" t="str">
        <f t="shared" si="203"/>
        <v>Keep Active</v>
      </c>
    </row>
    <row r="811" spans="1:28" hidden="1" x14ac:dyDescent="0.2">
      <c r="A811" s="14">
        <f t="shared" si="198"/>
        <v>2020</v>
      </c>
      <c r="B811" t="s">
        <v>3891</v>
      </c>
      <c r="C811" t="s">
        <v>540</v>
      </c>
      <c r="D811" t="s">
        <v>917</v>
      </c>
      <c r="E811" t="s">
        <v>11</v>
      </c>
      <c r="F811" t="s">
        <v>1185</v>
      </c>
      <c r="G811" s="106">
        <v>0</v>
      </c>
      <c r="H811" s="83">
        <v>0</v>
      </c>
      <c r="I811" s="83"/>
      <c r="J811" s="83"/>
      <c r="K811" s="83"/>
      <c r="L811" s="83"/>
      <c r="M811" s="83"/>
      <c r="N811" s="83"/>
      <c r="O811" s="83">
        <v>0</v>
      </c>
      <c r="P811" s="84">
        <v>0</v>
      </c>
      <c r="Q811" s="30">
        <f t="shared" si="209"/>
        <v>0</v>
      </c>
      <c r="R811" s="28">
        <f t="shared" si="206"/>
        <v>0</v>
      </c>
      <c r="S811" s="28">
        <f t="shared" si="208"/>
        <v>0</v>
      </c>
      <c r="T811" s="28">
        <f t="shared" si="199"/>
        <v>0</v>
      </c>
      <c r="U811" s="20" t="str">
        <f t="shared" si="197"/>
        <v>Close Project</v>
      </c>
      <c r="V811" s="27">
        <f t="shared" si="205"/>
        <v>0</v>
      </c>
      <c r="W811" s="30"/>
      <c r="X811" s="30"/>
      <c r="Y811" s="28">
        <f t="shared" si="200"/>
        <v>0</v>
      </c>
      <c r="Z811" s="28">
        <f>IFERROR(H811-SUM(V811:X811)-Y811,0)</f>
        <v>0</v>
      </c>
      <c r="AA811" s="28">
        <f t="shared" si="201"/>
        <v>0</v>
      </c>
      <c r="AB811" s="21" t="str">
        <f t="shared" si="203"/>
        <v>Close Project</v>
      </c>
    </row>
    <row r="812" spans="1:28" hidden="1" x14ac:dyDescent="0.2">
      <c r="A812" s="14">
        <f t="shared" si="198"/>
        <v>2020</v>
      </c>
      <c r="B812" t="s">
        <v>3887</v>
      </c>
      <c r="C812" t="s">
        <v>1176</v>
      </c>
      <c r="D812" t="s">
        <v>1177</v>
      </c>
      <c r="E812" t="s">
        <v>11</v>
      </c>
      <c r="F812" t="s">
        <v>2627</v>
      </c>
      <c r="G812" s="106">
        <v>0</v>
      </c>
      <c r="H812" s="83">
        <v>0</v>
      </c>
      <c r="I812" s="83"/>
      <c r="J812" s="83"/>
      <c r="K812" s="83"/>
      <c r="L812" s="83"/>
      <c r="M812" s="83"/>
      <c r="N812" s="83"/>
      <c r="O812" s="83">
        <v>0</v>
      </c>
      <c r="P812" s="84" t="s">
        <v>1257</v>
      </c>
      <c r="Q812" s="30">
        <f t="shared" si="209"/>
        <v>0</v>
      </c>
      <c r="R812" s="28">
        <f t="shared" si="206"/>
        <v>0</v>
      </c>
      <c r="S812" s="28">
        <f t="shared" si="208"/>
        <v>0</v>
      </c>
      <c r="T812" s="28" t="str">
        <f t="shared" si="199"/>
        <v/>
      </c>
      <c r="U812" s="20" t="str">
        <f t="shared" si="197"/>
        <v>Keep Active</v>
      </c>
      <c r="V812" s="27">
        <f t="shared" si="205"/>
        <v>0</v>
      </c>
      <c r="W812" s="30"/>
      <c r="X812" s="30"/>
      <c r="Y812" s="28">
        <f t="shared" si="200"/>
        <v>0</v>
      </c>
      <c r="Z812" s="28">
        <f>IFERROR(H812-SUM(V812:X812)-Y812,0)</f>
        <v>0</v>
      </c>
      <c r="AA812" s="28" t="str">
        <f t="shared" si="201"/>
        <v/>
      </c>
      <c r="AB812" s="21" t="str">
        <f t="shared" si="203"/>
        <v>Keep Active</v>
      </c>
    </row>
    <row r="813" spans="1:28" hidden="1" x14ac:dyDescent="0.2">
      <c r="A813" s="14">
        <f t="shared" si="198"/>
        <v>2020</v>
      </c>
      <c r="B813" t="s">
        <v>4708</v>
      </c>
      <c r="C813" t="s">
        <v>379</v>
      </c>
      <c r="D813" t="s">
        <v>1743</v>
      </c>
      <c r="E813" t="s">
        <v>591</v>
      </c>
      <c r="F813" t="s">
        <v>2627</v>
      </c>
      <c r="G813" s="83" t="s">
        <v>1257</v>
      </c>
      <c r="H813" s="83" t="s">
        <v>1257</v>
      </c>
      <c r="I813" s="83"/>
      <c r="J813" s="83"/>
      <c r="K813" s="83"/>
      <c r="L813" s="83"/>
      <c r="M813" s="83"/>
      <c r="N813" s="83"/>
      <c r="O813" s="83" t="s">
        <v>1257</v>
      </c>
      <c r="P813" s="84" t="s">
        <v>1257</v>
      </c>
      <c r="Q813" s="30">
        <f t="shared" si="209"/>
        <v>0</v>
      </c>
      <c r="R813" s="28">
        <f t="shared" si="206"/>
        <v>0</v>
      </c>
      <c r="S813" s="28">
        <f t="shared" si="208"/>
        <v>0</v>
      </c>
      <c r="T813" s="28" t="str">
        <f t="shared" si="199"/>
        <v/>
      </c>
      <c r="U813" s="20" t="str">
        <f t="shared" si="197"/>
        <v>Keep Active</v>
      </c>
      <c r="V813" s="27">
        <f t="shared" si="205"/>
        <v>0</v>
      </c>
      <c r="W813" s="30"/>
      <c r="X813" s="30"/>
      <c r="Y813" s="28">
        <f t="shared" si="200"/>
        <v>0</v>
      </c>
      <c r="Z813" s="28">
        <f>IFERROR(G813-SUM(V813:X813)-Y813,0)</f>
        <v>0</v>
      </c>
      <c r="AA813" s="28" t="str">
        <f t="shared" si="201"/>
        <v/>
      </c>
      <c r="AB813" s="21" t="str">
        <f t="shared" si="203"/>
        <v>Keep Active</v>
      </c>
    </row>
    <row r="814" spans="1:28" hidden="1" x14ac:dyDescent="0.2">
      <c r="A814" s="14">
        <f t="shared" si="198"/>
        <v>2020</v>
      </c>
      <c r="B814" t="s">
        <v>3806</v>
      </c>
      <c r="C814" t="s">
        <v>227</v>
      </c>
      <c r="D814" t="s">
        <v>581</v>
      </c>
      <c r="E814" t="s">
        <v>11</v>
      </c>
      <c r="F814" t="s">
        <v>1185</v>
      </c>
      <c r="G814" s="106">
        <v>0</v>
      </c>
      <c r="H814" s="83">
        <v>0</v>
      </c>
      <c r="I814" s="83"/>
      <c r="J814" s="83"/>
      <c r="K814" s="83"/>
      <c r="L814" s="83"/>
      <c r="M814" s="83"/>
      <c r="N814" s="83"/>
      <c r="O814" s="83">
        <v>0</v>
      </c>
      <c r="P814" s="84">
        <v>0</v>
      </c>
      <c r="Q814" s="30">
        <f t="shared" si="209"/>
        <v>0</v>
      </c>
      <c r="R814" s="28">
        <f t="shared" si="206"/>
        <v>0</v>
      </c>
      <c r="S814" s="28">
        <f t="shared" si="208"/>
        <v>0</v>
      </c>
      <c r="T814" s="28">
        <f t="shared" si="199"/>
        <v>0</v>
      </c>
      <c r="U814" s="20" t="str">
        <f t="shared" si="197"/>
        <v>Close Project</v>
      </c>
      <c r="V814" s="27">
        <f t="shared" si="205"/>
        <v>0</v>
      </c>
      <c r="W814" s="30"/>
      <c r="X814" s="30"/>
      <c r="Y814" s="28">
        <f t="shared" si="200"/>
        <v>0</v>
      </c>
      <c r="Z814" s="28">
        <f>IFERROR(H814-SUM(V814:X814)-Y814,0)</f>
        <v>0</v>
      </c>
      <c r="AA814" s="28">
        <f t="shared" si="201"/>
        <v>0</v>
      </c>
      <c r="AB814" s="21" t="str">
        <f t="shared" si="203"/>
        <v>Close Project</v>
      </c>
    </row>
    <row r="815" spans="1:28" hidden="1" x14ac:dyDescent="0.2">
      <c r="A815" s="14">
        <f t="shared" si="198"/>
        <v>2020</v>
      </c>
      <c r="B815" t="s">
        <v>4894</v>
      </c>
      <c r="C815" t="s">
        <v>1319</v>
      </c>
      <c r="D815" t="s">
        <v>1744</v>
      </c>
      <c r="E815" t="s">
        <v>585</v>
      </c>
      <c r="F815" t="s">
        <v>6222</v>
      </c>
      <c r="G815" s="83" t="s">
        <v>1257</v>
      </c>
      <c r="H815" s="83" t="s">
        <v>1257</v>
      </c>
      <c r="I815" s="83"/>
      <c r="J815" s="83"/>
      <c r="K815" s="83"/>
      <c r="L815" s="83"/>
      <c r="M815" s="83"/>
      <c r="N815" s="83"/>
      <c r="O815" s="83" t="s">
        <v>1257</v>
      </c>
      <c r="P815" s="84">
        <v>0</v>
      </c>
      <c r="Q815" s="30">
        <f t="shared" si="209"/>
        <v>0</v>
      </c>
      <c r="R815" s="28">
        <f t="shared" si="206"/>
        <v>0</v>
      </c>
      <c r="S815" s="28">
        <f t="shared" si="208"/>
        <v>0</v>
      </c>
      <c r="T815" s="28">
        <f t="shared" si="199"/>
        <v>0</v>
      </c>
      <c r="U815" s="20" t="str">
        <f t="shared" si="197"/>
        <v>Closed</v>
      </c>
      <c r="V815" s="27">
        <f t="shared" si="205"/>
        <v>0</v>
      </c>
      <c r="W815" s="30"/>
      <c r="X815" s="30"/>
      <c r="Y815" s="28">
        <f t="shared" si="200"/>
        <v>0</v>
      </c>
      <c r="Z815" s="28">
        <f t="shared" ref="Z815:Z820" si="210">IFERROR(G815-SUM(V815:X815)-Y815,0)</f>
        <v>0</v>
      </c>
      <c r="AA815" s="28">
        <f t="shared" si="201"/>
        <v>0</v>
      </c>
      <c r="AB815" s="21" t="str">
        <f t="shared" si="203"/>
        <v>Closed</v>
      </c>
    </row>
    <row r="816" spans="1:28" hidden="1" x14ac:dyDescent="0.2">
      <c r="A816" s="14">
        <f t="shared" si="198"/>
        <v>2020</v>
      </c>
      <c r="B816" t="s">
        <v>4895</v>
      </c>
      <c r="C816" t="s">
        <v>1319</v>
      </c>
      <c r="D816" t="s">
        <v>1744</v>
      </c>
      <c r="E816" t="s">
        <v>591</v>
      </c>
      <c r="F816" t="s">
        <v>6222</v>
      </c>
      <c r="G816" s="83" t="s">
        <v>1257</v>
      </c>
      <c r="H816" s="83" t="s">
        <v>1257</v>
      </c>
      <c r="I816" s="83"/>
      <c r="J816" s="83"/>
      <c r="K816" s="83"/>
      <c r="L816" s="83"/>
      <c r="M816" s="83"/>
      <c r="N816" s="83"/>
      <c r="O816" s="83" t="s">
        <v>1257</v>
      </c>
      <c r="P816" s="84">
        <v>0</v>
      </c>
      <c r="Q816" s="30">
        <f t="shared" si="209"/>
        <v>0</v>
      </c>
      <c r="R816" s="28">
        <f t="shared" si="206"/>
        <v>0</v>
      </c>
      <c r="S816" s="28">
        <f t="shared" si="208"/>
        <v>0</v>
      </c>
      <c r="T816" s="28">
        <f t="shared" si="199"/>
        <v>0</v>
      </c>
      <c r="U816" s="20" t="str">
        <f t="shared" si="197"/>
        <v>Closed</v>
      </c>
      <c r="V816" s="27">
        <f t="shared" si="205"/>
        <v>0</v>
      </c>
      <c r="W816" s="30"/>
      <c r="X816" s="30"/>
      <c r="Y816" s="28">
        <f t="shared" si="200"/>
        <v>0</v>
      </c>
      <c r="Z816" s="28">
        <f t="shared" si="210"/>
        <v>0</v>
      </c>
      <c r="AA816" s="28">
        <f t="shared" si="201"/>
        <v>0</v>
      </c>
      <c r="AB816" s="21" t="str">
        <f t="shared" si="203"/>
        <v>Closed</v>
      </c>
    </row>
    <row r="817" spans="1:28" hidden="1" x14ac:dyDescent="0.2">
      <c r="A817" s="14">
        <f t="shared" si="198"/>
        <v>2020</v>
      </c>
      <c r="B817" t="s">
        <v>4292</v>
      </c>
      <c r="C817" t="s">
        <v>129</v>
      </c>
      <c r="D817" t="s">
        <v>918</v>
      </c>
      <c r="E817" t="s">
        <v>11</v>
      </c>
      <c r="F817" t="s">
        <v>1185</v>
      </c>
      <c r="G817" s="106">
        <v>0</v>
      </c>
      <c r="H817" s="83">
        <v>0</v>
      </c>
      <c r="I817" s="83"/>
      <c r="J817" s="83"/>
      <c r="K817" s="83"/>
      <c r="L817" s="83"/>
      <c r="M817" s="83"/>
      <c r="N817" s="83"/>
      <c r="O817" s="83">
        <v>0</v>
      </c>
      <c r="P817" s="84">
        <v>-4700</v>
      </c>
      <c r="Q817" s="30">
        <f t="shared" si="209"/>
        <v>0</v>
      </c>
      <c r="R817" s="28">
        <f t="shared" si="206"/>
        <v>0</v>
      </c>
      <c r="S817" s="28">
        <f t="shared" si="208"/>
        <v>0</v>
      </c>
      <c r="T817" s="28">
        <f t="shared" si="199"/>
        <v>-4700</v>
      </c>
      <c r="U817" s="20" t="str">
        <f t="shared" si="197"/>
        <v>Close Project</v>
      </c>
      <c r="V817" s="27">
        <f t="shared" si="205"/>
        <v>0</v>
      </c>
      <c r="W817" s="30"/>
      <c r="X817" s="30"/>
      <c r="Y817" s="28">
        <f t="shared" si="200"/>
        <v>0</v>
      </c>
      <c r="Z817" s="28">
        <f t="shared" si="210"/>
        <v>0</v>
      </c>
      <c r="AA817" s="28">
        <f t="shared" si="201"/>
        <v>-4700</v>
      </c>
      <c r="AB817" s="21" t="str">
        <f t="shared" si="203"/>
        <v>Close Project</v>
      </c>
    </row>
    <row r="818" spans="1:28" hidden="1" x14ac:dyDescent="0.2">
      <c r="A818" s="14">
        <f t="shared" si="198"/>
        <v>2020</v>
      </c>
      <c r="B818" t="s">
        <v>5054</v>
      </c>
      <c r="C818" t="s">
        <v>159</v>
      </c>
      <c r="D818" t="s">
        <v>660</v>
      </c>
      <c r="E818" t="s">
        <v>589</v>
      </c>
      <c r="F818" t="s">
        <v>2627</v>
      </c>
      <c r="G818" s="83" t="s">
        <v>1257</v>
      </c>
      <c r="H818" s="83" t="s">
        <v>1257</v>
      </c>
      <c r="I818" s="83"/>
      <c r="J818" s="83"/>
      <c r="K818" s="83"/>
      <c r="L818" s="83"/>
      <c r="M818" s="83"/>
      <c r="N818" s="83"/>
      <c r="O818" s="83" t="s">
        <v>1257</v>
      </c>
      <c r="P818" s="84" t="s">
        <v>1257</v>
      </c>
      <c r="Q818" s="30">
        <f t="shared" si="209"/>
        <v>0</v>
      </c>
      <c r="R818" s="28">
        <f t="shared" si="206"/>
        <v>0</v>
      </c>
      <c r="S818" s="28">
        <f t="shared" si="208"/>
        <v>0</v>
      </c>
      <c r="T818" s="28" t="str">
        <f t="shared" si="199"/>
        <v/>
      </c>
      <c r="U818" s="20" t="str">
        <f t="shared" si="197"/>
        <v>Keep Active</v>
      </c>
      <c r="V818" s="27">
        <f t="shared" si="205"/>
        <v>0</v>
      </c>
      <c r="W818" s="30"/>
      <c r="X818" s="30"/>
      <c r="Y818" s="28">
        <f t="shared" si="200"/>
        <v>0</v>
      </c>
      <c r="Z818" s="28">
        <f t="shared" si="210"/>
        <v>0</v>
      </c>
      <c r="AA818" s="28" t="str">
        <f t="shared" si="201"/>
        <v/>
      </c>
      <c r="AB818" s="21" t="str">
        <f t="shared" si="203"/>
        <v>Keep Active</v>
      </c>
    </row>
    <row r="819" spans="1:28" hidden="1" x14ac:dyDescent="0.2">
      <c r="A819" s="14">
        <f t="shared" si="198"/>
        <v>2020</v>
      </c>
      <c r="B819" t="s">
        <v>5056</v>
      </c>
      <c r="C819" t="s">
        <v>159</v>
      </c>
      <c r="D819" t="s">
        <v>660</v>
      </c>
      <c r="E819" t="s">
        <v>589</v>
      </c>
      <c r="F819" t="s">
        <v>2627</v>
      </c>
      <c r="G819" s="83" t="s">
        <v>1257</v>
      </c>
      <c r="H819" s="83" t="s">
        <v>1257</v>
      </c>
      <c r="I819" s="83"/>
      <c r="J819" s="83"/>
      <c r="K819" s="83"/>
      <c r="L819" s="83"/>
      <c r="M819" s="83"/>
      <c r="N819" s="83"/>
      <c r="O819" s="83" t="s">
        <v>1257</v>
      </c>
      <c r="P819" s="84" t="s">
        <v>1257</v>
      </c>
      <c r="Q819" s="30">
        <f t="shared" si="209"/>
        <v>0</v>
      </c>
      <c r="R819" s="28">
        <f t="shared" si="206"/>
        <v>0</v>
      </c>
      <c r="S819" s="28">
        <f t="shared" si="208"/>
        <v>0</v>
      </c>
      <c r="T819" s="28" t="str">
        <f t="shared" si="199"/>
        <v/>
      </c>
      <c r="U819" s="20" t="str">
        <f t="shared" si="197"/>
        <v>Keep Active</v>
      </c>
      <c r="V819" s="27">
        <f t="shared" si="205"/>
        <v>0</v>
      </c>
      <c r="W819" s="30"/>
      <c r="X819" s="30"/>
      <c r="Y819" s="28">
        <f t="shared" si="200"/>
        <v>0</v>
      </c>
      <c r="Z819" s="28">
        <f t="shared" si="210"/>
        <v>0</v>
      </c>
      <c r="AA819" s="28" t="str">
        <f t="shared" si="201"/>
        <v/>
      </c>
      <c r="AB819" s="21" t="str">
        <f t="shared" si="203"/>
        <v>Keep Active</v>
      </c>
    </row>
    <row r="820" spans="1:28" hidden="1" x14ac:dyDescent="0.2">
      <c r="A820" s="14">
        <f t="shared" si="198"/>
        <v>2020</v>
      </c>
      <c r="B820" t="s">
        <v>5057</v>
      </c>
      <c r="C820" t="s">
        <v>159</v>
      </c>
      <c r="D820" t="s">
        <v>660</v>
      </c>
      <c r="E820" t="s">
        <v>583</v>
      </c>
      <c r="F820" t="s">
        <v>2627</v>
      </c>
      <c r="G820" s="83" t="s">
        <v>1257</v>
      </c>
      <c r="H820" s="83" t="s">
        <v>1257</v>
      </c>
      <c r="I820" s="83"/>
      <c r="J820" s="83"/>
      <c r="K820" s="83"/>
      <c r="L820" s="83"/>
      <c r="M820" s="83"/>
      <c r="N820" s="83"/>
      <c r="O820" s="83" t="s">
        <v>1257</v>
      </c>
      <c r="P820" s="84" t="s">
        <v>1257</v>
      </c>
      <c r="Q820" s="30">
        <f t="shared" si="209"/>
        <v>0</v>
      </c>
      <c r="R820" s="28">
        <f t="shared" si="206"/>
        <v>0</v>
      </c>
      <c r="S820" s="28">
        <f t="shared" si="208"/>
        <v>0</v>
      </c>
      <c r="T820" s="28" t="str">
        <f t="shared" si="199"/>
        <v/>
      </c>
      <c r="U820" s="20" t="str">
        <f t="shared" si="197"/>
        <v>Keep Active</v>
      </c>
      <c r="V820" s="27">
        <f t="shared" si="205"/>
        <v>0</v>
      </c>
      <c r="W820" s="30"/>
      <c r="X820" s="30"/>
      <c r="Y820" s="28">
        <f t="shared" si="200"/>
        <v>0</v>
      </c>
      <c r="Z820" s="28">
        <f t="shared" si="210"/>
        <v>0</v>
      </c>
      <c r="AA820" s="28" t="str">
        <f t="shared" si="201"/>
        <v/>
      </c>
      <c r="AB820" s="21" t="str">
        <f t="shared" si="203"/>
        <v>Keep Active</v>
      </c>
    </row>
    <row r="821" spans="1:28" hidden="1" x14ac:dyDescent="0.2">
      <c r="A821" s="14">
        <f t="shared" si="198"/>
        <v>2020</v>
      </c>
      <c r="B821" t="s">
        <v>3493</v>
      </c>
      <c r="C821" t="s">
        <v>3337</v>
      </c>
      <c r="D821" t="s">
        <v>3338</v>
      </c>
      <c r="E821" t="s">
        <v>585</v>
      </c>
      <c r="F821" t="s">
        <v>6222</v>
      </c>
      <c r="G821" s="83" t="s">
        <v>1257</v>
      </c>
      <c r="H821" s="83" t="s">
        <v>1257</v>
      </c>
      <c r="I821" s="83"/>
      <c r="J821" s="83"/>
      <c r="K821" s="83"/>
      <c r="L821" s="83"/>
      <c r="M821" s="83"/>
      <c r="N821" s="83"/>
      <c r="O821" s="83" t="s">
        <v>1257</v>
      </c>
      <c r="P821" s="84">
        <v>200000</v>
      </c>
      <c r="Q821" s="30">
        <f t="shared" si="209"/>
        <v>0</v>
      </c>
      <c r="R821" s="28">
        <f t="shared" si="206"/>
        <v>0</v>
      </c>
      <c r="S821" s="28">
        <f t="shared" si="208"/>
        <v>0</v>
      </c>
      <c r="T821" s="28">
        <f t="shared" si="199"/>
        <v>200000</v>
      </c>
      <c r="U821" s="20" t="str">
        <f t="shared" si="197"/>
        <v>Closed</v>
      </c>
      <c r="V821" s="27">
        <f t="shared" si="205"/>
        <v>0</v>
      </c>
      <c r="W821" s="30"/>
      <c r="X821" s="30"/>
      <c r="Y821" s="28">
        <f t="shared" si="200"/>
        <v>0</v>
      </c>
      <c r="Z821" s="28">
        <f>IFERROR(H821-SUM(V821:X821)-Y821,0)</f>
        <v>0</v>
      </c>
      <c r="AA821" s="28">
        <f t="shared" si="201"/>
        <v>200000</v>
      </c>
      <c r="AB821" s="21" t="str">
        <f t="shared" si="203"/>
        <v>Closed</v>
      </c>
    </row>
    <row r="822" spans="1:28" hidden="1" x14ac:dyDescent="0.2">
      <c r="A822" s="14">
        <f t="shared" si="198"/>
        <v>2020</v>
      </c>
      <c r="B822" t="s">
        <v>4814</v>
      </c>
      <c r="C822" t="s">
        <v>330</v>
      </c>
      <c r="D822" t="s">
        <v>919</v>
      </c>
      <c r="E822" t="s">
        <v>11</v>
      </c>
      <c r="F822" t="s">
        <v>1185</v>
      </c>
      <c r="G822" s="106">
        <v>0</v>
      </c>
      <c r="H822" s="83">
        <v>0</v>
      </c>
      <c r="I822" s="83"/>
      <c r="J822" s="83"/>
      <c r="K822" s="83"/>
      <c r="L822" s="83"/>
      <c r="M822" s="83"/>
      <c r="N822" s="83"/>
      <c r="O822" s="83">
        <v>0</v>
      </c>
      <c r="P822" s="84">
        <v>0</v>
      </c>
      <c r="Q822" s="30">
        <f t="shared" si="209"/>
        <v>0</v>
      </c>
      <c r="R822" s="28">
        <f t="shared" si="206"/>
        <v>0</v>
      </c>
      <c r="S822" s="28">
        <f t="shared" si="208"/>
        <v>0</v>
      </c>
      <c r="T822" s="28">
        <f t="shared" si="199"/>
        <v>0</v>
      </c>
      <c r="U822" s="20" t="str">
        <f t="shared" si="197"/>
        <v>Close Project</v>
      </c>
      <c r="V822" s="27">
        <f t="shared" si="205"/>
        <v>0</v>
      </c>
      <c r="W822" s="30"/>
      <c r="X822" s="30"/>
      <c r="Y822" s="28">
        <f t="shared" si="200"/>
        <v>0</v>
      </c>
      <c r="Z822" s="28">
        <f t="shared" ref="Z822:Z841" si="211">IFERROR(G822-SUM(V822:X822)-Y822,0)</f>
        <v>0</v>
      </c>
      <c r="AA822" s="28">
        <f t="shared" si="201"/>
        <v>0</v>
      </c>
      <c r="AB822" s="21" t="str">
        <f t="shared" si="203"/>
        <v>Close Project</v>
      </c>
    </row>
    <row r="823" spans="1:28" hidden="1" x14ac:dyDescent="0.2">
      <c r="A823" s="14">
        <f t="shared" si="198"/>
        <v>2020</v>
      </c>
      <c r="B823" t="s">
        <v>4393</v>
      </c>
      <c r="C823" t="s">
        <v>380</v>
      </c>
      <c r="D823" t="s">
        <v>662</v>
      </c>
      <c r="E823" t="s">
        <v>584</v>
      </c>
      <c r="F823" t="s">
        <v>2627</v>
      </c>
      <c r="G823" s="83" t="s">
        <v>1257</v>
      </c>
      <c r="H823" s="83" t="s">
        <v>1257</v>
      </c>
      <c r="I823" s="83"/>
      <c r="J823" s="83"/>
      <c r="K823" s="83"/>
      <c r="L823" s="83"/>
      <c r="M823" s="83"/>
      <c r="N823" s="83"/>
      <c r="O823" s="83" t="s">
        <v>1257</v>
      </c>
      <c r="P823" s="84" t="s">
        <v>1257</v>
      </c>
      <c r="Q823" s="30">
        <f t="shared" si="209"/>
        <v>0</v>
      </c>
      <c r="R823" s="28">
        <f t="shared" si="206"/>
        <v>0</v>
      </c>
      <c r="S823" s="28">
        <f t="shared" si="208"/>
        <v>0</v>
      </c>
      <c r="T823" s="28" t="str">
        <f t="shared" si="199"/>
        <v/>
      </c>
      <c r="U823" s="20" t="str">
        <f t="shared" si="197"/>
        <v>Keep Active</v>
      </c>
      <c r="V823" s="27">
        <f t="shared" si="205"/>
        <v>0</v>
      </c>
      <c r="W823" s="30"/>
      <c r="X823" s="30"/>
      <c r="Y823" s="28">
        <f t="shared" si="200"/>
        <v>0</v>
      </c>
      <c r="Z823" s="28">
        <f t="shared" si="211"/>
        <v>0</v>
      </c>
      <c r="AA823" s="28" t="str">
        <f t="shared" si="201"/>
        <v/>
      </c>
      <c r="AB823" s="21" t="str">
        <f t="shared" si="203"/>
        <v>Keep Active</v>
      </c>
    </row>
    <row r="824" spans="1:28" hidden="1" x14ac:dyDescent="0.2">
      <c r="A824" s="14">
        <f t="shared" si="198"/>
        <v>2020</v>
      </c>
      <c r="B824" t="s">
        <v>4394</v>
      </c>
      <c r="C824" t="s">
        <v>380</v>
      </c>
      <c r="D824" t="s">
        <v>662</v>
      </c>
      <c r="E824" t="s">
        <v>586</v>
      </c>
      <c r="F824" t="s">
        <v>2627</v>
      </c>
      <c r="G824" s="83" t="s">
        <v>1257</v>
      </c>
      <c r="H824" s="83" t="s">
        <v>1257</v>
      </c>
      <c r="I824" s="83"/>
      <c r="J824" s="83"/>
      <c r="K824" s="83"/>
      <c r="L824" s="83"/>
      <c r="M824" s="83"/>
      <c r="N824" s="83"/>
      <c r="O824" s="83" t="s">
        <v>1257</v>
      </c>
      <c r="P824" s="84" t="s">
        <v>1257</v>
      </c>
      <c r="Q824" s="30">
        <f t="shared" si="209"/>
        <v>0</v>
      </c>
      <c r="R824" s="28">
        <f t="shared" si="206"/>
        <v>0</v>
      </c>
      <c r="S824" s="28">
        <f t="shared" si="208"/>
        <v>0</v>
      </c>
      <c r="T824" s="28" t="str">
        <f t="shared" si="199"/>
        <v/>
      </c>
      <c r="U824" s="20" t="str">
        <f t="shared" si="197"/>
        <v>Keep Active</v>
      </c>
      <c r="V824" s="27">
        <f t="shared" si="205"/>
        <v>0</v>
      </c>
      <c r="W824" s="30"/>
      <c r="X824" s="30"/>
      <c r="Y824" s="28">
        <f t="shared" si="200"/>
        <v>0</v>
      </c>
      <c r="Z824" s="28">
        <f t="shared" si="211"/>
        <v>0</v>
      </c>
      <c r="AA824" s="28" t="str">
        <f t="shared" si="201"/>
        <v/>
      </c>
      <c r="AB824" s="21" t="str">
        <f t="shared" si="203"/>
        <v>Keep Active</v>
      </c>
    </row>
    <row r="825" spans="1:28" hidden="1" x14ac:dyDescent="0.2">
      <c r="A825" s="14">
        <f t="shared" si="198"/>
        <v>2020</v>
      </c>
      <c r="B825" t="s">
        <v>4395</v>
      </c>
      <c r="C825" t="s">
        <v>380</v>
      </c>
      <c r="D825" t="s">
        <v>662</v>
      </c>
      <c r="E825" t="s">
        <v>589</v>
      </c>
      <c r="F825" t="s">
        <v>2627</v>
      </c>
      <c r="G825" s="83" t="s">
        <v>1257</v>
      </c>
      <c r="H825" s="83" t="s">
        <v>1257</v>
      </c>
      <c r="I825" s="83"/>
      <c r="J825" s="83"/>
      <c r="K825" s="83"/>
      <c r="L825" s="83"/>
      <c r="M825" s="83"/>
      <c r="N825" s="83"/>
      <c r="O825" s="83" t="s">
        <v>1257</v>
      </c>
      <c r="P825" s="84" t="s">
        <v>1257</v>
      </c>
      <c r="Q825" s="30">
        <f t="shared" si="209"/>
        <v>0</v>
      </c>
      <c r="R825" s="28">
        <f t="shared" si="206"/>
        <v>0</v>
      </c>
      <c r="S825" s="28">
        <f t="shared" si="208"/>
        <v>0</v>
      </c>
      <c r="T825" s="28" t="str">
        <f t="shared" si="199"/>
        <v/>
      </c>
      <c r="U825" s="20" t="str">
        <f t="shared" si="197"/>
        <v>Keep Active</v>
      </c>
      <c r="V825" s="27">
        <f t="shared" si="205"/>
        <v>0</v>
      </c>
      <c r="W825" s="30"/>
      <c r="X825" s="30"/>
      <c r="Y825" s="28">
        <f t="shared" si="200"/>
        <v>0</v>
      </c>
      <c r="Z825" s="28">
        <f t="shared" si="211"/>
        <v>0</v>
      </c>
      <c r="AA825" s="28" t="str">
        <f t="shared" si="201"/>
        <v/>
      </c>
      <c r="AB825" s="21" t="str">
        <f t="shared" si="203"/>
        <v>Keep Active</v>
      </c>
    </row>
    <row r="826" spans="1:28" hidden="1" x14ac:dyDescent="0.2">
      <c r="A826" s="14">
        <f t="shared" si="198"/>
        <v>2020</v>
      </c>
      <c r="B826" t="s">
        <v>4396</v>
      </c>
      <c r="C826" t="s">
        <v>380</v>
      </c>
      <c r="D826" t="s">
        <v>662</v>
      </c>
      <c r="E826" t="s">
        <v>607</v>
      </c>
      <c r="F826" t="s">
        <v>2627</v>
      </c>
      <c r="G826" s="83" t="s">
        <v>1257</v>
      </c>
      <c r="H826" s="83" t="s">
        <v>1257</v>
      </c>
      <c r="I826" s="83"/>
      <c r="J826" s="83"/>
      <c r="K826" s="83"/>
      <c r="L826" s="83"/>
      <c r="M826" s="83"/>
      <c r="N826" s="83"/>
      <c r="O826" s="83" t="s">
        <v>1257</v>
      </c>
      <c r="P826" s="84" t="s">
        <v>1257</v>
      </c>
      <c r="Q826" s="30">
        <f t="shared" si="209"/>
        <v>0</v>
      </c>
      <c r="R826" s="28">
        <f t="shared" si="206"/>
        <v>0</v>
      </c>
      <c r="S826" s="28">
        <f t="shared" si="208"/>
        <v>0</v>
      </c>
      <c r="T826" s="28" t="str">
        <f t="shared" si="199"/>
        <v/>
      </c>
      <c r="U826" s="20" t="str">
        <f t="shared" si="197"/>
        <v>Keep Active</v>
      </c>
      <c r="V826" s="27">
        <f t="shared" si="205"/>
        <v>0</v>
      </c>
      <c r="W826" s="30"/>
      <c r="X826" s="30"/>
      <c r="Y826" s="28">
        <f t="shared" si="200"/>
        <v>0</v>
      </c>
      <c r="Z826" s="28">
        <f t="shared" si="211"/>
        <v>0</v>
      </c>
      <c r="AA826" s="28" t="str">
        <f t="shared" si="201"/>
        <v/>
      </c>
      <c r="AB826" s="21" t="str">
        <f t="shared" si="203"/>
        <v>Keep Active</v>
      </c>
    </row>
    <row r="827" spans="1:28" hidden="1" x14ac:dyDescent="0.2">
      <c r="A827" s="14">
        <f t="shared" si="198"/>
        <v>2020</v>
      </c>
      <c r="B827" t="s">
        <v>4397</v>
      </c>
      <c r="C827" t="s">
        <v>380</v>
      </c>
      <c r="D827" t="s">
        <v>662</v>
      </c>
      <c r="E827" t="s">
        <v>593</v>
      </c>
      <c r="F827" t="s">
        <v>2627</v>
      </c>
      <c r="G827" s="83" t="s">
        <v>1257</v>
      </c>
      <c r="H827" s="83" t="s">
        <v>1257</v>
      </c>
      <c r="I827" s="83"/>
      <c r="J827" s="83"/>
      <c r="K827" s="83"/>
      <c r="L827" s="83"/>
      <c r="M827" s="83"/>
      <c r="N827" s="83"/>
      <c r="O827" s="83" t="s">
        <v>1257</v>
      </c>
      <c r="P827" s="84" t="s">
        <v>1257</v>
      </c>
      <c r="Q827" s="30">
        <f t="shared" si="209"/>
        <v>0</v>
      </c>
      <c r="R827" s="28">
        <f t="shared" si="206"/>
        <v>0</v>
      </c>
      <c r="S827" s="28">
        <f t="shared" si="208"/>
        <v>0</v>
      </c>
      <c r="T827" s="28" t="str">
        <f t="shared" si="199"/>
        <v/>
      </c>
      <c r="U827" s="20" t="str">
        <f t="shared" si="197"/>
        <v>Keep Active</v>
      </c>
      <c r="V827" s="27">
        <f t="shared" si="205"/>
        <v>0</v>
      </c>
      <c r="W827" s="30"/>
      <c r="X827" s="30"/>
      <c r="Y827" s="28">
        <f t="shared" si="200"/>
        <v>0</v>
      </c>
      <c r="Z827" s="28">
        <f t="shared" si="211"/>
        <v>0</v>
      </c>
      <c r="AA827" s="28" t="str">
        <f t="shared" si="201"/>
        <v/>
      </c>
      <c r="AB827" s="21" t="str">
        <f t="shared" si="203"/>
        <v>Keep Active</v>
      </c>
    </row>
    <row r="828" spans="1:28" hidden="1" x14ac:dyDescent="0.2">
      <c r="A828" s="14">
        <f t="shared" si="198"/>
        <v>2020</v>
      </c>
      <c r="B828" t="s">
        <v>4399</v>
      </c>
      <c r="C828" t="s">
        <v>380</v>
      </c>
      <c r="D828" t="s">
        <v>662</v>
      </c>
      <c r="E828" t="s">
        <v>600</v>
      </c>
      <c r="F828" t="s">
        <v>2627</v>
      </c>
      <c r="G828" s="83" t="s">
        <v>1257</v>
      </c>
      <c r="H828" s="83" t="s">
        <v>1257</v>
      </c>
      <c r="I828" s="83"/>
      <c r="J828" s="83"/>
      <c r="K828" s="83"/>
      <c r="L828" s="83"/>
      <c r="M828" s="83"/>
      <c r="N828" s="83"/>
      <c r="O828" s="83" t="s">
        <v>1257</v>
      </c>
      <c r="P828" s="84" t="s">
        <v>1257</v>
      </c>
      <c r="Q828" s="30">
        <f t="shared" si="209"/>
        <v>0</v>
      </c>
      <c r="R828" s="28">
        <f t="shared" si="206"/>
        <v>0</v>
      </c>
      <c r="S828" s="28">
        <f t="shared" si="208"/>
        <v>0</v>
      </c>
      <c r="T828" s="28" t="str">
        <f t="shared" si="199"/>
        <v/>
      </c>
      <c r="U828" s="20" t="str">
        <f t="shared" si="197"/>
        <v>Keep Active</v>
      </c>
      <c r="V828" s="27">
        <f t="shared" si="205"/>
        <v>0</v>
      </c>
      <c r="W828" s="30"/>
      <c r="X828" s="30"/>
      <c r="Y828" s="28">
        <f t="shared" si="200"/>
        <v>0</v>
      </c>
      <c r="Z828" s="28">
        <f t="shared" si="211"/>
        <v>0</v>
      </c>
      <c r="AA828" s="28" t="str">
        <f t="shared" si="201"/>
        <v/>
      </c>
      <c r="AB828" s="21" t="str">
        <f t="shared" si="203"/>
        <v>Keep Active</v>
      </c>
    </row>
    <row r="829" spans="1:28" hidden="1" x14ac:dyDescent="0.2">
      <c r="A829" s="14">
        <f t="shared" si="198"/>
        <v>2020</v>
      </c>
      <c r="B829" t="s">
        <v>4400</v>
      </c>
      <c r="C829" t="s">
        <v>380</v>
      </c>
      <c r="D829" t="s">
        <v>662</v>
      </c>
      <c r="E829" t="s">
        <v>591</v>
      </c>
      <c r="F829" t="s">
        <v>2627</v>
      </c>
      <c r="G829" s="83" t="s">
        <v>1257</v>
      </c>
      <c r="H829" s="83" t="s">
        <v>1257</v>
      </c>
      <c r="I829" s="83"/>
      <c r="J829" s="83"/>
      <c r="K829" s="83"/>
      <c r="L829" s="83"/>
      <c r="M829" s="83"/>
      <c r="N829" s="83"/>
      <c r="O829" s="83" t="s">
        <v>1257</v>
      </c>
      <c r="P829" s="84" t="s">
        <v>1257</v>
      </c>
      <c r="Q829" s="30">
        <f t="shared" si="209"/>
        <v>0</v>
      </c>
      <c r="R829" s="28">
        <f t="shared" si="206"/>
        <v>0</v>
      </c>
      <c r="S829" s="28">
        <f t="shared" si="208"/>
        <v>0</v>
      </c>
      <c r="T829" s="28" t="str">
        <f t="shared" si="199"/>
        <v/>
      </c>
      <c r="U829" s="20" t="str">
        <f t="shared" si="197"/>
        <v>Keep Active</v>
      </c>
      <c r="V829" s="27">
        <f t="shared" si="205"/>
        <v>0</v>
      </c>
      <c r="W829" s="30"/>
      <c r="X829" s="30"/>
      <c r="Y829" s="28">
        <f t="shared" si="200"/>
        <v>0</v>
      </c>
      <c r="Z829" s="28">
        <f t="shared" si="211"/>
        <v>0</v>
      </c>
      <c r="AA829" s="28" t="str">
        <f t="shared" si="201"/>
        <v/>
      </c>
      <c r="AB829" s="21" t="str">
        <f t="shared" si="203"/>
        <v>Keep Active</v>
      </c>
    </row>
    <row r="830" spans="1:28" hidden="1" x14ac:dyDescent="0.2">
      <c r="A830" s="14">
        <f t="shared" si="198"/>
        <v>2020</v>
      </c>
      <c r="B830" t="s">
        <v>4401</v>
      </c>
      <c r="C830" t="s">
        <v>380</v>
      </c>
      <c r="D830" t="s">
        <v>662</v>
      </c>
      <c r="E830" t="s">
        <v>583</v>
      </c>
      <c r="F830" t="s">
        <v>2627</v>
      </c>
      <c r="G830" s="83" t="s">
        <v>1257</v>
      </c>
      <c r="H830" s="83" t="s">
        <v>1257</v>
      </c>
      <c r="I830" s="83"/>
      <c r="J830" s="83"/>
      <c r="K830" s="83"/>
      <c r="L830" s="83"/>
      <c r="M830" s="83"/>
      <c r="N830" s="83"/>
      <c r="O830" s="83" t="s">
        <v>1257</v>
      </c>
      <c r="P830" s="84" t="s">
        <v>1257</v>
      </c>
      <c r="Q830" s="30">
        <f t="shared" si="209"/>
        <v>0</v>
      </c>
      <c r="R830" s="28">
        <f t="shared" si="206"/>
        <v>0</v>
      </c>
      <c r="S830" s="28">
        <f t="shared" si="208"/>
        <v>0</v>
      </c>
      <c r="T830" s="28" t="str">
        <f t="shared" si="199"/>
        <v/>
      </c>
      <c r="U830" s="20" t="str">
        <f t="shared" si="197"/>
        <v>Keep Active</v>
      </c>
      <c r="V830" s="27">
        <f t="shared" si="205"/>
        <v>0</v>
      </c>
      <c r="W830" s="30"/>
      <c r="X830" s="30"/>
      <c r="Y830" s="28">
        <f t="shared" si="200"/>
        <v>0</v>
      </c>
      <c r="Z830" s="28">
        <f t="shared" si="211"/>
        <v>0</v>
      </c>
      <c r="AA830" s="28" t="str">
        <f t="shared" si="201"/>
        <v/>
      </c>
      <c r="AB830" s="21" t="str">
        <f t="shared" si="203"/>
        <v>Keep Active</v>
      </c>
    </row>
    <row r="831" spans="1:28" hidden="1" x14ac:dyDescent="0.2">
      <c r="A831" s="14">
        <f t="shared" si="198"/>
        <v>2020</v>
      </c>
      <c r="B831" t="s">
        <v>4402</v>
      </c>
      <c r="C831" t="s">
        <v>380</v>
      </c>
      <c r="D831" t="s">
        <v>662</v>
      </c>
      <c r="E831" t="s">
        <v>603</v>
      </c>
      <c r="F831" t="s">
        <v>2627</v>
      </c>
      <c r="G831" s="83" t="s">
        <v>1257</v>
      </c>
      <c r="H831" s="83" t="s">
        <v>1257</v>
      </c>
      <c r="I831" s="83"/>
      <c r="J831" s="83"/>
      <c r="K831" s="83"/>
      <c r="L831" s="83"/>
      <c r="M831" s="83"/>
      <c r="N831" s="83"/>
      <c r="O831" s="83" t="s">
        <v>1257</v>
      </c>
      <c r="P831" s="84" t="s">
        <v>1257</v>
      </c>
      <c r="Q831" s="30">
        <f t="shared" si="209"/>
        <v>0</v>
      </c>
      <c r="R831" s="28">
        <f t="shared" si="206"/>
        <v>0</v>
      </c>
      <c r="S831" s="28">
        <f t="shared" si="208"/>
        <v>0</v>
      </c>
      <c r="T831" s="28" t="str">
        <f t="shared" si="199"/>
        <v/>
      </c>
      <c r="U831" s="20" t="str">
        <f t="shared" si="197"/>
        <v>Keep Active</v>
      </c>
      <c r="V831" s="27">
        <f t="shared" si="205"/>
        <v>0</v>
      </c>
      <c r="W831" s="30"/>
      <c r="X831" s="30"/>
      <c r="Y831" s="28">
        <f t="shared" si="200"/>
        <v>0</v>
      </c>
      <c r="Z831" s="28">
        <f t="shared" si="211"/>
        <v>0</v>
      </c>
      <c r="AA831" s="28" t="str">
        <f t="shared" si="201"/>
        <v/>
      </c>
      <c r="AB831" s="21" t="str">
        <f t="shared" si="203"/>
        <v>Keep Active</v>
      </c>
    </row>
    <row r="832" spans="1:28" hidden="1" x14ac:dyDescent="0.2">
      <c r="A832" s="14">
        <f t="shared" si="198"/>
        <v>2020</v>
      </c>
      <c r="B832" t="s">
        <v>4403</v>
      </c>
      <c r="C832" t="s">
        <v>380</v>
      </c>
      <c r="D832" t="s">
        <v>662</v>
      </c>
      <c r="E832" t="s">
        <v>603</v>
      </c>
      <c r="F832" t="s">
        <v>2627</v>
      </c>
      <c r="G832" s="83" t="s">
        <v>1257</v>
      </c>
      <c r="H832" s="83" t="s">
        <v>1257</v>
      </c>
      <c r="I832" s="83"/>
      <c r="J832" s="83"/>
      <c r="K832" s="83"/>
      <c r="L832" s="83"/>
      <c r="M832" s="83"/>
      <c r="N832" s="83"/>
      <c r="O832" s="83" t="s">
        <v>1257</v>
      </c>
      <c r="P832" s="84" t="s">
        <v>1257</v>
      </c>
      <c r="Q832" s="30">
        <f t="shared" si="209"/>
        <v>0</v>
      </c>
      <c r="R832" s="28">
        <f t="shared" si="206"/>
        <v>0</v>
      </c>
      <c r="S832" s="28">
        <f t="shared" si="208"/>
        <v>0</v>
      </c>
      <c r="T832" s="28" t="str">
        <f t="shared" si="199"/>
        <v/>
      </c>
      <c r="U832" s="20" t="str">
        <f t="shared" si="197"/>
        <v>Keep Active</v>
      </c>
      <c r="V832" s="27">
        <f t="shared" si="205"/>
        <v>0</v>
      </c>
      <c r="W832" s="30"/>
      <c r="X832" s="30"/>
      <c r="Y832" s="28">
        <f t="shared" si="200"/>
        <v>0</v>
      </c>
      <c r="Z832" s="28">
        <f t="shared" si="211"/>
        <v>0</v>
      </c>
      <c r="AA832" s="28" t="str">
        <f t="shared" si="201"/>
        <v/>
      </c>
      <c r="AB832" s="21" t="str">
        <f t="shared" si="203"/>
        <v>Keep Active</v>
      </c>
    </row>
    <row r="833" spans="1:28" hidden="1" x14ac:dyDescent="0.2">
      <c r="A833" s="14">
        <f t="shared" si="198"/>
        <v>2020</v>
      </c>
      <c r="B833" t="s">
        <v>6093</v>
      </c>
      <c r="C833" t="s">
        <v>261</v>
      </c>
      <c r="D833" t="s">
        <v>922</v>
      </c>
      <c r="E833" t="s">
        <v>11</v>
      </c>
      <c r="F833" t="s">
        <v>6222</v>
      </c>
      <c r="G833" s="106">
        <v>0</v>
      </c>
      <c r="H833" s="83">
        <v>0</v>
      </c>
      <c r="I833" s="83"/>
      <c r="J833" s="83"/>
      <c r="K833" s="83"/>
      <c r="L833" s="83"/>
      <c r="M833" s="83"/>
      <c r="N833" s="83"/>
      <c r="O833" s="83">
        <v>0</v>
      </c>
      <c r="P833" s="84">
        <v>0</v>
      </c>
      <c r="Q833" s="30">
        <f t="shared" si="209"/>
        <v>0</v>
      </c>
      <c r="R833" s="28">
        <f t="shared" si="206"/>
        <v>0</v>
      </c>
      <c r="S833" s="28">
        <f t="shared" si="208"/>
        <v>0</v>
      </c>
      <c r="T833" s="28">
        <f t="shared" si="199"/>
        <v>0</v>
      </c>
      <c r="U833" s="20" t="str">
        <f t="shared" si="197"/>
        <v>Closed</v>
      </c>
      <c r="V833" s="27">
        <f t="shared" si="205"/>
        <v>0</v>
      </c>
      <c r="W833" s="30"/>
      <c r="X833" s="30"/>
      <c r="Y833" s="28">
        <f t="shared" si="200"/>
        <v>0</v>
      </c>
      <c r="Z833" s="28">
        <f t="shared" si="211"/>
        <v>0</v>
      </c>
      <c r="AA833" s="28">
        <f t="shared" si="201"/>
        <v>0</v>
      </c>
      <c r="AB833" s="21" t="str">
        <f t="shared" si="203"/>
        <v>Closed</v>
      </c>
    </row>
    <row r="834" spans="1:28" hidden="1" x14ac:dyDescent="0.2">
      <c r="A834" s="14">
        <f t="shared" si="198"/>
        <v>2020</v>
      </c>
      <c r="B834" t="s">
        <v>4714</v>
      </c>
      <c r="C834" t="s">
        <v>381</v>
      </c>
      <c r="D834" t="s">
        <v>1745</v>
      </c>
      <c r="E834" t="s">
        <v>586</v>
      </c>
      <c r="F834" t="s">
        <v>2627</v>
      </c>
      <c r="G834" s="83" t="s">
        <v>1257</v>
      </c>
      <c r="H834" s="83" t="s">
        <v>1257</v>
      </c>
      <c r="I834" s="83"/>
      <c r="J834" s="83"/>
      <c r="K834" s="83"/>
      <c r="L834" s="83"/>
      <c r="M834" s="83"/>
      <c r="N834" s="83"/>
      <c r="O834" s="83" t="s">
        <v>1257</v>
      </c>
      <c r="P834" s="84" t="s">
        <v>1257</v>
      </c>
      <c r="Q834" s="30">
        <f t="shared" si="209"/>
        <v>0</v>
      </c>
      <c r="R834" s="28">
        <f t="shared" si="206"/>
        <v>0</v>
      </c>
      <c r="S834" s="28">
        <f t="shared" si="208"/>
        <v>0</v>
      </c>
      <c r="T834" s="28" t="str">
        <f t="shared" si="199"/>
        <v/>
      </c>
      <c r="U834" s="20" t="str">
        <f t="shared" ref="U834:U897" si="212">F834</f>
        <v>Keep Active</v>
      </c>
      <c r="V834" s="27">
        <f t="shared" si="205"/>
        <v>0</v>
      </c>
      <c r="W834" s="30"/>
      <c r="X834" s="30"/>
      <c r="Y834" s="28">
        <f t="shared" si="200"/>
        <v>0</v>
      </c>
      <c r="Z834" s="28">
        <f t="shared" si="211"/>
        <v>0</v>
      </c>
      <c r="AA834" s="28" t="str">
        <f t="shared" si="201"/>
        <v/>
      </c>
      <c r="AB834" s="21" t="str">
        <f t="shared" si="203"/>
        <v>Keep Active</v>
      </c>
    </row>
    <row r="835" spans="1:28" hidden="1" x14ac:dyDescent="0.2">
      <c r="A835" s="14">
        <f t="shared" ref="A835:A898" si="213">$I$1</f>
        <v>2020</v>
      </c>
      <c r="B835" t="s">
        <v>4715</v>
      </c>
      <c r="C835" t="s">
        <v>381</v>
      </c>
      <c r="D835" t="s">
        <v>1745</v>
      </c>
      <c r="E835" t="s">
        <v>600</v>
      </c>
      <c r="F835" t="s">
        <v>2627</v>
      </c>
      <c r="G835" s="83" t="s">
        <v>1257</v>
      </c>
      <c r="H835" s="83" t="s">
        <v>1257</v>
      </c>
      <c r="I835" s="83"/>
      <c r="J835" s="83"/>
      <c r="K835" s="83"/>
      <c r="L835" s="83"/>
      <c r="M835" s="83"/>
      <c r="N835" s="83"/>
      <c r="O835" s="83" t="s">
        <v>1257</v>
      </c>
      <c r="P835" s="84" t="s">
        <v>1257</v>
      </c>
      <c r="Q835" s="30">
        <f t="shared" si="209"/>
        <v>0</v>
      </c>
      <c r="R835" s="28">
        <f t="shared" si="206"/>
        <v>0</v>
      </c>
      <c r="S835" s="28">
        <f t="shared" si="208"/>
        <v>0</v>
      </c>
      <c r="T835" s="28" t="str">
        <f t="shared" ref="T835:T898" si="214">P835</f>
        <v/>
      </c>
      <c r="U835" s="20" t="str">
        <f t="shared" si="212"/>
        <v>Keep Active</v>
      </c>
      <c r="V835" s="27">
        <f t="shared" si="205"/>
        <v>0</v>
      </c>
      <c r="W835" s="30"/>
      <c r="X835" s="30"/>
      <c r="Y835" s="28">
        <f t="shared" ref="Y835:Y898" si="215">R835</f>
        <v>0</v>
      </c>
      <c r="Z835" s="28">
        <f t="shared" si="211"/>
        <v>0</v>
      </c>
      <c r="AA835" s="28" t="str">
        <f t="shared" ref="AA835:AA898" si="216">T835</f>
        <v/>
      </c>
      <c r="AB835" s="21" t="str">
        <f t="shared" si="203"/>
        <v>Keep Active</v>
      </c>
    </row>
    <row r="836" spans="1:28" hidden="1" x14ac:dyDescent="0.2">
      <c r="A836" s="14">
        <f t="shared" si="213"/>
        <v>2020</v>
      </c>
      <c r="B836" t="s">
        <v>4716</v>
      </c>
      <c r="C836" t="s">
        <v>381</v>
      </c>
      <c r="D836" t="s">
        <v>1745</v>
      </c>
      <c r="E836" t="s">
        <v>589</v>
      </c>
      <c r="F836" t="s">
        <v>2627</v>
      </c>
      <c r="G836" s="83" t="s">
        <v>1257</v>
      </c>
      <c r="H836" s="83" t="s">
        <v>1257</v>
      </c>
      <c r="I836" s="83"/>
      <c r="J836" s="83"/>
      <c r="K836" s="83"/>
      <c r="L836" s="83"/>
      <c r="M836" s="83"/>
      <c r="N836" s="83"/>
      <c r="O836" s="83" t="s">
        <v>1257</v>
      </c>
      <c r="P836" s="84" t="s">
        <v>1257</v>
      </c>
      <c r="Q836" s="30">
        <f t="shared" si="209"/>
        <v>0</v>
      </c>
      <c r="R836" s="28">
        <f t="shared" si="206"/>
        <v>0</v>
      </c>
      <c r="S836" s="28">
        <f t="shared" si="208"/>
        <v>0</v>
      </c>
      <c r="T836" s="28" t="str">
        <f t="shared" si="214"/>
        <v/>
      </c>
      <c r="U836" s="20" t="str">
        <f t="shared" si="212"/>
        <v>Keep Active</v>
      </c>
      <c r="V836" s="27">
        <f t="shared" si="205"/>
        <v>0</v>
      </c>
      <c r="W836" s="30"/>
      <c r="X836" s="30"/>
      <c r="Y836" s="28">
        <f t="shared" si="215"/>
        <v>0</v>
      </c>
      <c r="Z836" s="28">
        <f t="shared" si="211"/>
        <v>0</v>
      </c>
      <c r="AA836" s="28" t="str">
        <f t="shared" si="216"/>
        <v/>
      </c>
      <c r="AB836" s="21" t="str">
        <f t="shared" ref="AB836:AB899" si="217">U836</f>
        <v>Keep Active</v>
      </c>
    </row>
    <row r="837" spans="1:28" hidden="1" x14ac:dyDescent="0.2">
      <c r="A837" s="14">
        <f t="shared" si="213"/>
        <v>2020</v>
      </c>
      <c r="B837" t="s">
        <v>2626</v>
      </c>
      <c r="C837" t="s">
        <v>48</v>
      </c>
      <c r="D837" t="s">
        <v>663</v>
      </c>
      <c r="E837" t="s">
        <v>586</v>
      </c>
      <c r="F837" t="s">
        <v>2627</v>
      </c>
      <c r="G837" s="83" t="s">
        <v>1257</v>
      </c>
      <c r="H837" s="83" t="s">
        <v>1257</v>
      </c>
      <c r="I837" s="83"/>
      <c r="J837" s="83"/>
      <c r="K837" s="83"/>
      <c r="L837" s="83"/>
      <c r="M837" s="83"/>
      <c r="N837" s="83"/>
      <c r="O837" s="83" t="s">
        <v>1257</v>
      </c>
      <c r="P837" s="84" t="s">
        <v>1257</v>
      </c>
      <c r="Q837" s="30">
        <f t="shared" si="209"/>
        <v>0</v>
      </c>
      <c r="R837" s="28">
        <f t="shared" si="206"/>
        <v>0</v>
      </c>
      <c r="S837" s="28">
        <f t="shared" si="208"/>
        <v>0</v>
      </c>
      <c r="T837" s="28" t="str">
        <f t="shared" si="214"/>
        <v/>
      </c>
      <c r="U837" s="20" t="str">
        <f t="shared" si="212"/>
        <v>Keep Active</v>
      </c>
      <c r="V837" s="27">
        <f t="shared" si="205"/>
        <v>0</v>
      </c>
      <c r="W837" s="30"/>
      <c r="X837" s="30"/>
      <c r="Y837" s="28">
        <f t="shared" si="215"/>
        <v>0</v>
      </c>
      <c r="Z837" s="28">
        <f t="shared" si="211"/>
        <v>0</v>
      </c>
      <c r="AA837" s="28" t="str">
        <f t="shared" si="216"/>
        <v/>
      </c>
      <c r="AB837" s="21" t="str">
        <f t="shared" si="217"/>
        <v>Keep Active</v>
      </c>
    </row>
    <row r="838" spans="1:28" hidden="1" x14ac:dyDescent="0.2">
      <c r="A838" s="14">
        <f t="shared" si="213"/>
        <v>2020</v>
      </c>
      <c r="B838" t="s">
        <v>2628</v>
      </c>
      <c r="C838" t="s">
        <v>48</v>
      </c>
      <c r="D838" t="s">
        <v>663</v>
      </c>
      <c r="E838" t="s">
        <v>587</v>
      </c>
      <c r="F838" t="s">
        <v>2627</v>
      </c>
      <c r="G838" s="83" t="s">
        <v>1257</v>
      </c>
      <c r="H838" s="83" t="s">
        <v>1257</v>
      </c>
      <c r="I838" s="83"/>
      <c r="J838" s="83"/>
      <c r="K838" s="83"/>
      <c r="L838" s="83"/>
      <c r="M838" s="83"/>
      <c r="N838" s="83"/>
      <c r="O838" s="83" t="s">
        <v>1257</v>
      </c>
      <c r="P838" s="84" t="s">
        <v>1257</v>
      </c>
      <c r="Q838" s="30">
        <f t="shared" si="209"/>
        <v>0</v>
      </c>
      <c r="R838" s="28">
        <f t="shared" si="206"/>
        <v>0</v>
      </c>
      <c r="S838" s="28">
        <f t="shared" si="208"/>
        <v>0</v>
      </c>
      <c r="T838" s="28" t="str">
        <f t="shared" si="214"/>
        <v/>
      </c>
      <c r="U838" s="20" t="str">
        <f t="shared" si="212"/>
        <v>Keep Active</v>
      </c>
      <c r="V838" s="27">
        <f t="shared" si="205"/>
        <v>0</v>
      </c>
      <c r="W838" s="30"/>
      <c r="X838" s="30"/>
      <c r="Y838" s="28">
        <f t="shared" si="215"/>
        <v>0</v>
      </c>
      <c r="Z838" s="28">
        <f t="shared" si="211"/>
        <v>0</v>
      </c>
      <c r="AA838" s="28" t="str">
        <f t="shared" si="216"/>
        <v/>
      </c>
      <c r="AB838" s="21" t="str">
        <f t="shared" si="217"/>
        <v>Keep Active</v>
      </c>
    </row>
    <row r="839" spans="1:28" hidden="1" x14ac:dyDescent="0.2">
      <c r="A839" s="14">
        <f t="shared" si="213"/>
        <v>2020</v>
      </c>
      <c r="B839" t="s">
        <v>2629</v>
      </c>
      <c r="C839" t="s">
        <v>48</v>
      </c>
      <c r="D839" t="s">
        <v>663</v>
      </c>
      <c r="E839" t="s">
        <v>589</v>
      </c>
      <c r="F839" t="s">
        <v>2627</v>
      </c>
      <c r="G839" s="83" t="s">
        <v>1257</v>
      </c>
      <c r="H839" s="83" t="s">
        <v>1257</v>
      </c>
      <c r="I839" s="83"/>
      <c r="J839" s="83"/>
      <c r="K839" s="83"/>
      <c r="L839" s="83"/>
      <c r="M839" s="83"/>
      <c r="N839" s="83"/>
      <c r="O839" s="83" t="s">
        <v>1257</v>
      </c>
      <c r="P839" s="84" t="s">
        <v>1257</v>
      </c>
      <c r="Q839" s="30">
        <f t="shared" si="209"/>
        <v>0</v>
      </c>
      <c r="R839" s="28">
        <f t="shared" si="206"/>
        <v>0</v>
      </c>
      <c r="S839" s="28">
        <f t="shared" si="208"/>
        <v>0</v>
      </c>
      <c r="T839" s="28" t="str">
        <f t="shared" si="214"/>
        <v/>
      </c>
      <c r="U839" s="20" t="str">
        <f t="shared" si="212"/>
        <v>Keep Active</v>
      </c>
      <c r="V839" s="27">
        <f t="shared" si="205"/>
        <v>0</v>
      </c>
      <c r="W839" s="30"/>
      <c r="X839" s="30"/>
      <c r="Y839" s="28">
        <f t="shared" si="215"/>
        <v>0</v>
      </c>
      <c r="Z839" s="28">
        <f t="shared" si="211"/>
        <v>0</v>
      </c>
      <c r="AA839" s="28" t="str">
        <f t="shared" si="216"/>
        <v/>
      </c>
      <c r="AB839" s="21" t="str">
        <f t="shared" si="217"/>
        <v>Keep Active</v>
      </c>
    </row>
    <row r="840" spans="1:28" hidden="1" x14ac:dyDescent="0.2">
      <c r="A840" s="14">
        <f t="shared" si="213"/>
        <v>2020</v>
      </c>
      <c r="B840" t="s">
        <v>6080</v>
      </c>
      <c r="C840" t="s">
        <v>250</v>
      </c>
      <c r="D840" t="s">
        <v>923</v>
      </c>
      <c r="E840" t="s">
        <v>11</v>
      </c>
      <c r="F840" t="s">
        <v>6222</v>
      </c>
      <c r="G840" s="106">
        <v>0</v>
      </c>
      <c r="H840" s="83">
        <v>0</v>
      </c>
      <c r="I840" s="83"/>
      <c r="J840" s="83"/>
      <c r="K840" s="83"/>
      <c r="L840" s="83"/>
      <c r="M840" s="83"/>
      <c r="N840" s="83"/>
      <c r="O840" s="83">
        <v>0</v>
      </c>
      <c r="P840" s="84">
        <v>0</v>
      </c>
      <c r="Q840" s="30">
        <f t="shared" si="209"/>
        <v>0</v>
      </c>
      <c r="R840" s="28">
        <f t="shared" si="206"/>
        <v>0</v>
      </c>
      <c r="S840" s="28">
        <f t="shared" si="208"/>
        <v>0</v>
      </c>
      <c r="T840" s="28">
        <f t="shared" si="214"/>
        <v>0</v>
      </c>
      <c r="U840" s="20" t="str">
        <f t="shared" si="212"/>
        <v>Closed</v>
      </c>
      <c r="V840" s="27">
        <f t="shared" si="205"/>
        <v>0</v>
      </c>
      <c r="W840" s="30"/>
      <c r="X840" s="30"/>
      <c r="Y840" s="28">
        <f t="shared" si="215"/>
        <v>0</v>
      </c>
      <c r="Z840" s="28">
        <f t="shared" si="211"/>
        <v>0</v>
      </c>
      <c r="AA840" s="28">
        <f t="shared" si="216"/>
        <v>0</v>
      </c>
      <c r="AB840" s="21" t="str">
        <f t="shared" si="217"/>
        <v>Closed</v>
      </c>
    </row>
    <row r="841" spans="1:28" hidden="1" x14ac:dyDescent="0.2">
      <c r="A841" s="14">
        <f t="shared" si="213"/>
        <v>2020</v>
      </c>
      <c r="B841" t="s">
        <v>4699</v>
      </c>
      <c r="C841" t="s">
        <v>552</v>
      </c>
      <c r="D841" t="s">
        <v>925</v>
      </c>
      <c r="E841" t="s">
        <v>11</v>
      </c>
      <c r="F841" t="s">
        <v>2627</v>
      </c>
      <c r="G841" s="106">
        <v>0</v>
      </c>
      <c r="H841" s="83">
        <v>0</v>
      </c>
      <c r="I841" s="83"/>
      <c r="J841" s="83"/>
      <c r="K841" s="83"/>
      <c r="L841" s="83"/>
      <c r="M841" s="83"/>
      <c r="N841" s="83"/>
      <c r="O841" s="83">
        <v>0</v>
      </c>
      <c r="P841" s="84" t="s">
        <v>1257</v>
      </c>
      <c r="Q841" s="30">
        <f t="shared" si="209"/>
        <v>0</v>
      </c>
      <c r="R841" s="28">
        <f t="shared" si="206"/>
        <v>0</v>
      </c>
      <c r="S841" s="28">
        <f t="shared" si="208"/>
        <v>0</v>
      </c>
      <c r="T841" s="28" t="str">
        <f t="shared" si="214"/>
        <v/>
      </c>
      <c r="U841" s="20" t="str">
        <f t="shared" si="212"/>
        <v>Keep Active</v>
      </c>
      <c r="V841" s="27">
        <f t="shared" si="205"/>
        <v>0</v>
      </c>
      <c r="W841" s="30"/>
      <c r="X841" s="30"/>
      <c r="Y841" s="28">
        <f t="shared" si="215"/>
        <v>0</v>
      </c>
      <c r="Z841" s="28">
        <f t="shared" si="211"/>
        <v>0</v>
      </c>
      <c r="AA841" s="28" t="str">
        <f t="shared" si="216"/>
        <v/>
      </c>
      <c r="AB841" s="21" t="str">
        <f t="shared" si="217"/>
        <v>Keep Active</v>
      </c>
    </row>
    <row r="842" spans="1:28" hidden="1" x14ac:dyDescent="0.2">
      <c r="A842" s="14">
        <f t="shared" si="213"/>
        <v>2020</v>
      </c>
      <c r="B842" t="s">
        <v>3928</v>
      </c>
      <c r="C842" t="s">
        <v>1260</v>
      </c>
      <c r="D842" t="s">
        <v>1261</v>
      </c>
      <c r="E842" t="s">
        <v>11</v>
      </c>
      <c r="F842" t="s">
        <v>2627</v>
      </c>
      <c r="G842" s="106">
        <v>0</v>
      </c>
      <c r="H842" s="83">
        <v>0</v>
      </c>
      <c r="I842" s="83"/>
      <c r="J842" s="83"/>
      <c r="K842" s="83"/>
      <c r="L842" s="83"/>
      <c r="M842" s="83"/>
      <c r="N842" s="83"/>
      <c r="O842" s="83">
        <v>0</v>
      </c>
      <c r="P842" s="84" t="s">
        <v>1257</v>
      </c>
      <c r="Q842" s="30">
        <f t="shared" si="209"/>
        <v>0</v>
      </c>
      <c r="R842" s="28">
        <f t="shared" si="206"/>
        <v>0</v>
      </c>
      <c r="S842" s="28">
        <f t="shared" si="208"/>
        <v>0</v>
      </c>
      <c r="T842" s="28" t="str">
        <f t="shared" si="214"/>
        <v/>
      </c>
      <c r="U842" s="20" t="str">
        <f t="shared" si="212"/>
        <v>Keep Active</v>
      </c>
      <c r="V842" s="27">
        <f t="shared" si="205"/>
        <v>0</v>
      </c>
      <c r="W842" s="30"/>
      <c r="X842" s="30"/>
      <c r="Y842" s="28">
        <f t="shared" si="215"/>
        <v>0</v>
      </c>
      <c r="Z842" s="28">
        <f>IFERROR(H842-SUM(V842:X842)-Y842,0)</f>
        <v>0</v>
      </c>
      <c r="AA842" s="28" t="str">
        <f t="shared" si="216"/>
        <v/>
      </c>
      <c r="AB842" s="21" t="str">
        <f t="shared" si="217"/>
        <v>Keep Active</v>
      </c>
    </row>
    <row r="843" spans="1:28" hidden="1" x14ac:dyDescent="0.2">
      <c r="A843" s="14">
        <f t="shared" si="213"/>
        <v>2020</v>
      </c>
      <c r="B843" t="s">
        <v>2635</v>
      </c>
      <c r="C843" t="s">
        <v>24</v>
      </c>
      <c r="D843" t="s">
        <v>665</v>
      </c>
      <c r="E843" t="s">
        <v>615</v>
      </c>
      <c r="F843" t="s">
        <v>1185</v>
      </c>
      <c r="G843" s="83" t="s">
        <v>1257</v>
      </c>
      <c r="H843" s="83" t="s">
        <v>1257</v>
      </c>
      <c r="I843" s="83"/>
      <c r="J843" s="83"/>
      <c r="K843" s="83"/>
      <c r="L843" s="83"/>
      <c r="M843" s="83"/>
      <c r="N843" s="83"/>
      <c r="O843" s="83" t="s">
        <v>1257</v>
      </c>
      <c r="P843" s="84">
        <v>-27691.440000000002</v>
      </c>
      <c r="Q843" s="30">
        <f t="shared" si="209"/>
        <v>0</v>
      </c>
      <c r="R843" s="28">
        <f t="shared" si="206"/>
        <v>0</v>
      </c>
      <c r="S843" s="28">
        <f t="shared" si="208"/>
        <v>0</v>
      </c>
      <c r="T843" s="28">
        <f t="shared" si="214"/>
        <v>-27691.440000000002</v>
      </c>
      <c r="U843" s="20" t="str">
        <f t="shared" si="212"/>
        <v>Close Project</v>
      </c>
      <c r="V843" s="27">
        <f t="shared" si="205"/>
        <v>0</v>
      </c>
      <c r="W843" s="30"/>
      <c r="X843" s="30"/>
      <c r="Y843" s="28">
        <f t="shared" si="215"/>
        <v>0</v>
      </c>
      <c r="Z843" s="28">
        <f>IFERROR(G843-SUM(V843:X843)-Y843,0)</f>
        <v>0</v>
      </c>
      <c r="AA843" s="28">
        <f t="shared" si="216"/>
        <v>-27691.440000000002</v>
      </c>
      <c r="AB843" s="21" t="str">
        <f t="shared" si="217"/>
        <v>Close Project</v>
      </c>
    </row>
    <row r="844" spans="1:28" hidden="1" x14ac:dyDescent="0.2">
      <c r="A844" s="14">
        <f t="shared" si="213"/>
        <v>2020</v>
      </c>
      <c r="B844" t="s">
        <v>2636</v>
      </c>
      <c r="C844" t="s">
        <v>24</v>
      </c>
      <c r="D844" t="s">
        <v>665</v>
      </c>
      <c r="E844" t="s">
        <v>582</v>
      </c>
      <c r="F844" t="s">
        <v>1185</v>
      </c>
      <c r="G844" s="83" t="s">
        <v>1257</v>
      </c>
      <c r="H844" s="83" t="s">
        <v>1257</v>
      </c>
      <c r="I844" s="83"/>
      <c r="J844" s="83"/>
      <c r="K844" s="83"/>
      <c r="L844" s="83"/>
      <c r="M844" s="83"/>
      <c r="N844" s="83"/>
      <c r="O844" s="83" t="s">
        <v>1257</v>
      </c>
      <c r="P844" s="84">
        <v>-40798.810000000005</v>
      </c>
      <c r="Q844" s="30">
        <f t="shared" si="209"/>
        <v>0</v>
      </c>
      <c r="R844" s="28">
        <f t="shared" si="206"/>
        <v>0</v>
      </c>
      <c r="S844" s="28">
        <f t="shared" si="208"/>
        <v>0</v>
      </c>
      <c r="T844" s="28">
        <f t="shared" si="214"/>
        <v>-40798.810000000005</v>
      </c>
      <c r="U844" s="20" t="str">
        <f t="shared" si="212"/>
        <v>Close Project</v>
      </c>
      <c r="V844" s="27">
        <f t="shared" si="205"/>
        <v>0</v>
      </c>
      <c r="W844" s="30"/>
      <c r="X844" s="30"/>
      <c r="Y844" s="28">
        <f t="shared" si="215"/>
        <v>0</v>
      </c>
      <c r="Z844" s="28">
        <f>IFERROR(G844-SUM(V844:X844)-Y844,0)</f>
        <v>0</v>
      </c>
      <c r="AA844" s="28">
        <f t="shared" si="216"/>
        <v>-40798.810000000005</v>
      </c>
      <c r="AB844" s="21" t="str">
        <f t="shared" si="217"/>
        <v>Close Project</v>
      </c>
    </row>
    <row r="845" spans="1:28" hidden="1" x14ac:dyDescent="0.2">
      <c r="A845" s="14">
        <f t="shared" si="213"/>
        <v>2020</v>
      </c>
      <c r="B845" t="s">
        <v>2637</v>
      </c>
      <c r="C845" t="s">
        <v>24</v>
      </c>
      <c r="D845" t="s">
        <v>665</v>
      </c>
      <c r="E845" t="s">
        <v>613</v>
      </c>
      <c r="F845" t="s">
        <v>1185</v>
      </c>
      <c r="G845" s="83" t="s">
        <v>1257</v>
      </c>
      <c r="H845" s="83" t="s">
        <v>1257</v>
      </c>
      <c r="I845" s="83"/>
      <c r="J845" s="83"/>
      <c r="K845" s="83"/>
      <c r="L845" s="83"/>
      <c r="M845" s="83"/>
      <c r="N845" s="83"/>
      <c r="O845" s="83" t="s">
        <v>1257</v>
      </c>
      <c r="P845" s="84">
        <v>69600.909999999974</v>
      </c>
      <c r="Q845" s="30">
        <f t="shared" si="209"/>
        <v>0</v>
      </c>
      <c r="R845" s="28">
        <f t="shared" si="206"/>
        <v>0</v>
      </c>
      <c r="S845" s="28">
        <f t="shared" si="208"/>
        <v>0</v>
      </c>
      <c r="T845" s="28">
        <f t="shared" si="214"/>
        <v>69600.909999999974</v>
      </c>
      <c r="U845" s="20" t="str">
        <f t="shared" si="212"/>
        <v>Close Project</v>
      </c>
      <c r="V845" s="27">
        <f t="shared" si="205"/>
        <v>0</v>
      </c>
      <c r="W845" s="30"/>
      <c r="X845" s="30"/>
      <c r="Y845" s="28">
        <f t="shared" si="215"/>
        <v>0</v>
      </c>
      <c r="Z845" s="28">
        <f>IFERROR(G845-SUM(V845:X845)-Y845,0)</f>
        <v>0</v>
      </c>
      <c r="AA845" s="28">
        <f t="shared" si="216"/>
        <v>69600.909999999974</v>
      </c>
      <c r="AB845" s="21" t="str">
        <f t="shared" si="217"/>
        <v>Close Project</v>
      </c>
    </row>
    <row r="846" spans="1:28" hidden="1" x14ac:dyDescent="0.2">
      <c r="A846" s="14">
        <f t="shared" si="213"/>
        <v>2020</v>
      </c>
      <c r="B846" t="s">
        <v>2638</v>
      </c>
      <c r="C846" t="s">
        <v>24</v>
      </c>
      <c r="D846" t="s">
        <v>665</v>
      </c>
      <c r="E846" t="s">
        <v>598</v>
      </c>
      <c r="F846" t="s">
        <v>1185</v>
      </c>
      <c r="G846" s="83" t="s">
        <v>1257</v>
      </c>
      <c r="H846" s="83" t="s">
        <v>1257</v>
      </c>
      <c r="I846" s="83"/>
      <c r="J846" s="83"/>
      <c r="K846" s="83"/>
      <c r="L846" s="83"/>
      <c r="M846" s="83"/>
      <c r="N846" s="83"/>
      <c r="O846" s="83" t="s">
        <v>1257</v>
      </c>
      <c r="P846" s="84">
        <v>-1196.52</v>
      </c>
      <c r="Q846" s="30">
        <f t="shared" si="209"/>
        <v>0</v>
      </c>
      <c r="R846" s="28">
        <f t="shared" si="206"/>
        <v>0</v>
      </c>
      <c r="S846" s="28">
        <f t="shared" si="208"/>
        <v>0</v>
      </c>
      <c r="T846" s="28">
        <f t="shared" si="214"/>
        <v>-1196.52</v>
      </c>
      <c r="U846" s="20" t="str">
        <f t="shared" si="212"/>
        <v>Close Project</v>
      </c>
      <c r="V846" s="27">
        <f t="shared" si="205"/>
        <v>0</v>
      </c>
      <c r="W846" s="30"/>
      <c r="X846" s="30"/>
      <c r="Y846" s="28">
        <f t="shared" si="215"/>
        <v>0</v>
      </c>
      <c r="Z846" s="28">
        <f>IFERROR(G846-SUM(V846:X846)-Y846,0)</f>
        <v>0</v>
      </c>
      <c r="AA846" s="28">
        <f t="shared" si="216"/>
        <v>-1196.52</v>
      </c>
      <c r="AB846" s="21" t="str">
        <f t="shared" si="217"/>
        <v>Close Project</v>
      </c>
    </row>
    <row r="847" spans="1:28" hidden="1" x14ac:dyDescent="0.2">
      <c r="A847" s="14">
        <f t="shared" si="213"/>
        <v>2020</v>
      </c>
      <c r="B847" t="s">
        <v>2646</v>
      </c>
      <c r="C847" t="s">
        <v>26</v>
      </c>
      <c r="D847" t="s">
        <v>667</v>
      </c>
      <c r="E847" t="s">
        <v>584</v>
      </c>
      <c r="F847" t="s">
        <v>2627</v>
      </c>
      <c r="G847" s="83" t="s">
        <v>1257</v>
      </c>
      <c r="H847" s="83" t="s">
        <v>1257</v>
      </c>
      <c r="I847" s="83"/>
      <c r="J847" s="83"/>
      <c r="K847" s="83"/>
      <c r="L847" s="83"/>
      <c r="M847" s="83"/>
      <c r="N847" s="83"/>
      <c r="O847" s="83" t="s">
        <v>1257</v>
      </c>
      <c r="P847" s="84" t="s">
        <v>1257</v>
      </c>
      <c r="Q847" s="30">
        <f t="shared" si="209"/>
        <v>0</v>
      </c>
      <c r="R847" s="28">
        <f t="shared" si="206"/>
        <v>0</v>
      </c>
      <c r="S847" s="28">
        <f t="shared" si="208"/>
        <v>0</v>
      </c>
      <c r="T847" s="28" t="str">
        <f t="shared" si="214"/>
        <v/>
      </c>
      <c r="U847" s="20" t="str">
        <f t="shared" si="212"/>
        <v>Keep Active</v>
      </c>
      <c r="V847" s="27">
        <f t="shared" si="205"/>
        <v>0</v>
      </c>
      <c r="W847" s="30"/>
      <c r="X847" s="30"/>
      <c r="Y847" s="28">
        <f t="shared" si="215"/>
        <v>0</v>
      </c>
      <c r="Z847" s="28">
        <f t="shared" ref="Z847:Z854" si="218">IFERROR(H847-SUM(V847:X847)-Y847,0)</f>
        <v>0</v>
      </c>
      <c r="AA847" s="28" t="str">
        <f t="shared" si="216"/>
        <v/>
      </c>
      <c r="AB847" s="21" t="str">
        <f t="shared" si="217"/>
        <v>Keep Active</v>
      </c>
    </row>
    <row r="848" spans="1:28" hidden="1" x14ac:dyDescent="0.2">
      <c r="A848" s="14">
        <f t="shared" si="213"/>
        <v>2020</v>
      </c>
      <c r="B848" t="s">
        <v>2647</v>
      </c>
      <c r="C848" t="s">
        <v>26</v>
      </c>
      <c r="D848" t="s">
        <v>667</v>
      </c>
      <c r="E848" t="s">
        <v>615</v>
      </c>
      <c r="F848" t="s">
        <v>2627</v>
      </c>
      <c r="G848" s="83" t="s">
        <v>1257</v>
      </c>
      <c r="H848" s="83" t="s">
        <v>1257</v>
      </c>
      <c r="I848" s="83"/>
      <c r="J848" s="83"/>
      <c r="K848" s="83"/>
      <c r="L848" s="83"/>
      <c r="M848" s="83"/>
      <c r="N848" s="83"/>
      <c r="O848" s="83" t="s">
        <v>1257</v>
      </c>
      <c r="P848" s="84" t="s">
        <v>1257</v>
      </c>
      <c r="Q848" s="30">
        <f t="shared" si="209"/>
        <v>0</v>
      </c>
      <c r="R848" s="28">
        <f t="shared" si="206"/>
        <v>0</v>
      </c>
      <c r="S848" s="28">
        <f t="shared" si="208"/>
        <v>0</v>
      </c>
      <c r="T848" s="28" t="str">
        <f t="shared" si="214"/>
        <v/>
      </c>
      <c r="U848" s="20" t="str">
        <f t="shared" si="212"/>
        <v>Keep Active</v>
      </c>
      <c r="V848" s="27">
        <f t="shared" si="205"/>
        <v>0</v>
      </c>
      <c r="W848" s="30"/>
      <c r="X848" s="30"/>
      <c r="Y848" s="28">
        <f t="shared" si="215"/>
        <v>0</v>
      </c>
      <c r="Z848" s="28">
        <f t="shared" si="218"/>
        <v>0</v>
      </c>
      <c r="AA848" s="28" t="str">
        <f t="shared" si="216"/>
        <v/>
      </c>
      <c r="AB848" s="21" t="str">
        <f t="shared" si="217"/>
        <v>Keep Active</v>
      </c>
    </row>
    <row r="849" spans="1:28" hidden="1" x14ac:dyDescent="0.2">
      <c r="A849" s="14">
        <f t="shared" si="213"/>
        <v>2020</v>
      </c>
      <c r="B849" t="s">
        <v>2648</v>
      </c>
      <c r="C849" t="s">
        <v>26</v>
      </c>
      <c r="D849" t="s">
        <v>667</v>
      </c>
      <c r="E849" t="s">
        <v>582</v>
      </c>
      <c r="F849" t="s">
        <v>2627</v>
      </c>
      <c r="G849" s="83" t="s">
        <v>1257</v>
      </c>
      <c r="H849" s="83" t="s">
        <v>1257</v>
      </c>
      <c r="I849" s="83"/>
      <c r="J849" s="83"/>
      <c r="K849" s="83"/>
      <c r="L849" s="83"/>
      <c r="M849" s="83"/>
      <c r="N849" s="83"/>
      <c r="O849" s="83" t="s">
        <v>1257</v>
      </c>
      <c r="P849" s="84" t="s">
        <v>1257</v>
      </c>
      <c r="Q849" s="30">
        <f t="shared" si="209"/>
        <v>0</v>
      </c>
      <c r="R849" s="28">
        <f t="shared" si="206"/>
        <v>0</v>
      </c>
      <c r="S849" s="28">
        <f t="shared" si="208"/>
        <v>0</v>
      </c>
      <c r="T849" s="28" t="str">
        <f t="shared" si="214"/>
        <v/>
      </c>
      <c r="U849" s="20" t="str">
        <f t="shared" si="212"/>
        <v>Keep Active</v>
      </c>
      <c r="V849" s="27">
        <f t="shared" si="205"/>
        <v>0</v>
      </c>
      <c r="W849" s="30"/>
      <c r="X849" s="30"/>
      <c r="Y849" s="28">
        <f t="shared" si="215"/>
        <v>0</v>
      </c>
      <c r="Z849" s="28">
        <f t="shared" si="218"/>
        <v>0</v>
      </c>
      <c r="AA849" s="28" t="str">
        <f t="shared" si="216"/>
        <v/>
      </c>
      <c r="AB849" s="21" t="str">
        <f t="shared" si="217"/>
        <v>Keep Active</v>
      </c>
    </row>
    <row r="850" spans="1:28" hidden="1" x14ac:dyDescent="0.2">
      <c r="A850" s="14">
        <f t="shared" si="213"/>
        <v>2020</v>
      </c>
      <c r="B850" t="s">
        <v>2649</v>
      </c>
      <c r="C850" t="s">
        <v>26</v>
      </c>
      <c r="D850" t="s">
        <v>667</v>
      </c>
      <c r="E850" t="s">
        <v>613</v>
      </c>
      <c r="F850" t="s">
        <v>2627</v>
      </c>
      <c r="G850" s="83" t="s">
        <v>1257</v>
      </c>
      <c r="H850" s="83" t="s">
        <v>1257</v>
      </c>
      <c r="I850" s="83"/>
      <c r="J850" s="83"/>
      <c r="K850" s="83"/>
      <c r="L850" s="83"/>
      <c r="M850" s="83"/>
      <c r="N850" s="83"/>
      <c r="O850" s="83" t="s">
        <v>1257</v>
      </c>
      <c r="P850" s="84" t="s">
        <v>1257</v>
      </c>
      <c r="Q850" s="30">
        <f t="shared" si="209"/>
        <v>0</v>
      </c>
      <c r="R850" s="28">
        <f t="shared" si="206"/>
        <v>0</v>
      </c>
      <c r="S850" s="28">
        <f t="shared" si="208"/>
        <v>0</v>
      </c>
      <c r="T850" s="28" t="str">
        <f t="shared" si="214"/>
        <v/>
      </c>
      <c r="U850" s="20" t="str">
        <f t="shared" si="212"/>
        <v>Keep Active</v>
      </c>
      <c r="V850" s="27">
        <f t="shared" si="205"/>
        <v>0</v>
      </c>
      <c r="W850" s="30"/>
      <c r="X850" s="30"/>
      <c r="Y850" s="28">
        <f t="shared" si="215"/>
        <v>0</v>
      </c>
      <c r="Z850" s="28">
        <f t="shared" si="218"/>
        <v>0</v>
      </c>
      <c r="AA850" s="28" t="str">
        <f t="shared" si="216"/>
        <v/>
      </c>
      <c r="AB850" s="21" t="str">
        <f t="shared" si="217"/>
        <v>Keep Active</v>
      </c>
    </row>
    <row r="851" spans="1:28" hidden="1" x14ac:dyDescent="0.2">
      <c r="A851" s="14">
        <f t="shared" si="213"/>
        <v>2020</v>
      </c>
      <c r="B851" t="s">
        <v>2650</v>
      </c>
      <c r="C851" t="s">
        <v>26</v>
      </c>
      <c r="D851" t="s">
        <v>667</v>
      </c>
      <c r="E851" t="s">
        <v>598</v>
      </c>
      <c r="F851" t="s">
        <v>2627</v>
      </c>
      <c r="G851" s="83" t="s">
        <v>1257</v>
      </c>
      <c r="H851" s="83" t="s">
        <v>1257</v>
      </c>
      <c r="I851" s="83"/>
      <c r="J851" s="83"/>
      <c r="K851" s="83"/>
      <c r="L851" s="83"/>
      <c r="M851" s="83"/>
      <c r="N851" s="83"/>
      <c r="O851" s="83" t="s">
        <v>1257</v>
      </c>
      <c r="P851" s="84" t="s">
        <v>1257</v>
      </c>
      <c r="Q851" s="30">
        <f t="shared" si="209"/>
        <v>0</v>
      </c>
      <c r="R851" s="28">
        <f t="shared" si="206"/>
        <v>0</v>
      </c>
      <c r="S851" s="28">
        <f t="shared" si="208"/>
        <v>0</v>
      </c>
      <c r="T851" s="28" t="str">
        <f t="shared" si="214"/>
        <v/>
      </c>
      <c r="U851" s="20" t="str">
        <f t="shared" si="212"/>
        <v>Keep Active</v>
      </c>
      <c r="V851" s="27">
        <f t="shared" si="205"/>
        <v>0</v>
      </c>
      <c r="W851" s="30"/>
      <c r="X851" s="30"/>
      <c r="Y851" s="28">
        <f t="shared" si="215"/>
        <v>0</v>
      </c>
      <c r="Z851" s="28">
        <f t="shared" si="218"/>
        <v>0</v>
      </c>
      <c r="AA851" s="28" t="str">
        <f t="shared" si="216"/>
        <v/>
      </c>
      <c r="AB851" s="21" t="str">
        <f t="shared" si="217"/>
        <v>Keep Active</v>
      </c>
    </row>
    <row r="852" spans="1:28" hidden="1" x14ac:dyDescent="0.2">
      <c r="A852" s="14">
        <f t="shared" si="213"/>
        <v>2020</v>
      </c>
      <c r="B852" t="s">
        <v>2652</v>
      </c>
      <c r="C852" t="s">
        <v>26</v>
      </c>
      <c r="D852" t="s">
        <v>667</v>
      </c>
      <c r="E852" t="s">
        <v>596</v>
      </c>
      <c r="F852" t="s">
        <v>2627</v>
      </c>
      <c r="G852" s="83" t="s">
        <v>1257</v>
      </c>
      <c r="H852" s="83" t="s">
        <v>1257</v>
      </c>
      <c r="I852" s="83"/>
      <c r="J852" s="83"/>
      <c r="K852" s="83"/>
      <c r="L852" s="83"/>
      <c r="M852" s="83"/>
      <c r="N852" s="83"/>
      <c r="O852" s="83" t="s">
        <v>1257</v>
      </c>
      <c r="P852" s="84" t="s">
        <v>1257</v>
      </c>
      <c r="Q852" s="30">
        <f t="shared" si="209"/>
        <v>0</v>
      </c>
      <c r="R852" s="28">
        <f t="shared" si="206"/>
        <v>0</v>
      </c>
      <c r="S852" s="28">
        <f t="shared" si="208"/>
        <v>0</v>
      </c>
      <c r="T852" s="28" t="str">
        <f t="shared" si="214"/>
        <v/>
      </c>
      <c r="U852" s="20" t="str">
        <f t="shared" si="212"/>
        <v>Keep Active</v>
      </c>
      <c r="V852" s="27">
        <f t="shared" si="205"/>
        <v>0</v>
      </c>
      <c r="W852" s="30"/>
      <c r="X852" s="30"/>
      <c r="Y852" s="28">
        <f t="shared" si="215"/>
        <v>0</v>
      </c>
      <c r="Z852" s="28">
        <f t="shared" si="218"/>
        <v>0</v>
      </c>
      <c r="AA852" s="28" t="str">
        <f t="shared" si="216"/>
        <v/>
      </c>
      <c r="AB852" s="21" t="str">
        <f t="shared" si="217"/>
        <v>Keep Active</v>
      </c>
    </row>
    <row r="853" spans="1:28" hidden="1" x14ac:dyDescent="0.2">
      <c r="A853" s="14">
        <f t="shared" si="213"/>
        <v>2020</v>
      </c>
      <c r="B853" t="s">
        <v>3713</v>
      </c>
      <c r="C853" t="s">
        <v>26</v>
      </c>
      <c r="D853" t="s">
        <v>667</v>
      </c>
      <c r="E853" t="s">
        <v>596</v>
      </c>
      <c r="F853" t="s">
        <v>2627</v>
      </c>
      <c r="G853" s="83" t="s">
        <v>1257</v>
      </c>
      <c r="H853" s="83" t="s">
        <v>1257</v>
      </c>
      <c r="I853" s="83"/>
      <c r="J853" s="83"/>
      <c r="K853" s="83"/>
      <c r="L853" s="83"/>
      <c r="M853" s="83"/>
      <c r="N853" s="83"/>
      <c r="O853" s="83" t="s">
        <v>1257</v>
      </c>
      <c r="P853" s="84" t="s">
        <v>1257</v>
      </c>
      <c r="Q853" s="30">
        <f t="shared" si="209"/>
        <v>0</v>
      </c>
      <c r="R853" s="28">
        <f t="shared" si="206"/>
        <v>0</v>
      </c>
      <c r="S853" s="28">
        <f t="shared" si="208"/>
        <v>0</v>
      </c>
      <c r="T853" s="28" t="str">
        <f t="shared" si="214"/>
        <v/>
      </c>
      <c r="U853" s="20" t="str">
        <f t="shared" si="212"/>
        <v>Keep Active</v>
      </c>
      <c r="V853" s="27">
        <f t="shared" si="205"/>
        <v>0</v>
      </c>
      <c r="W853" s="30"/>
      <c r="X853" s="30"/>
      <c r="Y853" s="28">
        <f t="shared" si="215"/>
        <v>0</v>
      </c>
      <c r="Z853" s="28">
        <f t="shared" si="218"/>
        <v>0</v>
      </c>
      <c r="AA853" s="28" t="str">
        <f t="shared" si="216"/>
        <v/>
      </c>
      <c r="AB853" s="21" t="str">
        <f t="shared" si="217"/>
        <v>Keep Active</v>
      </c>
    </row>
    <row r="854" spans="1:28" hidden="1" x14ac:dyDescent="0.2">
      <c r="A854" s="14">
        <f t="shared" si="213"/>
        <v>2020</v>
      </c>
      <c r="B854" t="s">
        <v>3926</v>
      </c>
      <c r="C854" t="s">
        <v>209</v>
      </c>
      <c r="D854" t="s">
        <v>929</v>
      </c>
      <c r="E854" t="s">
        <v>11</v>
      </c>
      <c r="F854" t="s">
        <v>2627</v>
      </c>
      <c r="G854" s="106">
        <v>0</v>
      </c>
      <c r="H854" s="83">
        <v>0</v>
      </c>
      <c r="I854" s="83"/>
      <c r="J854" s="83"/>
      <c r="K854" s="83"/>
      <c r="L854" s="83"/>
      <c r="M854" s="83"/>
      <c r="N854" s="83"/>
      <c r="O854" s="83">
        <v>0</v>
      </c>
      <c r="P854" s="84" t="s">
        <v>1257</v>
      </c>
      <c r="Q854" s="30">
        <f t="shared" si="209"/>
        <v>0</v>
      </c>
      <c r="R854" s="28">
        <f t="shared" si="206"/>
        <v>0</v>
      </c>
      <c r="S854" s="28">
        <f t="shared" si="208"/>
        <v>0</v>
      </c>
      <c r="T854" s="28" t="str">
        <f t="shared" si="214"/>
        <v/>
      </c>
      <c r="U854" s="20" t="str">
        <f t="shared" si="212"/>
        <v>Keep Active</v>
      </c>
      <c r="V854" s="27">
        <f t="shared" si="205"/>
        <v>0</v>
      </c>
      <c r="W854" s="30"/>
      <c r="X854" s="30"/>
      <c r="Y854" s="28">
        <f t="shared" si="215"/>
        <v>0</v>
      </c>
      <c r="Z854" s="28">
        <f t="shared" si="218"/>
        <v>0</v>
      </c>
      <c r="AA854" s="28" t="str">
        <f t="shared" si="216"/>
        <v/>
      </c>
      <c r="AB854" s="21" t="str">
        <f t="shared" si="217"/>
        <v>Keep Active</v>
      </c>
    </row>
    <row r="855" spans="1:28" hidden="1" x14ac:dyDescent="0.2">
      <c r="A855" s="14">
        <f t="shared" si="213"/>
        <v>2020</v>
      </c>
      <c r="B855" t="s">
        <v>2655</v>
      </c>
      <c r="C855" t="s">
        <v>382</v>
      </c>
      <c r="D855" t="s">
        <v>1747</v>
      </c>
      <c r="E855" t="s">
        <v>606</v>
      </c>
      <c r="F855" t="s">
        <v>2627</v>
      </c>
      <c r="G855" s="83" t="s">
        <v>1257</v>
      </c>
      <c r="H855" s="83" t="s">
        <v>1257</v>
      </c>
      <c r="I855" s="83"/>
      <c r="J855" s="83"/>
      <c r="K855" s="83"/>
      <c r="L855" s="83"/>
      <c r="M855" s="83"/>
      <c r="N855" s="83"/>
      <c r="O855" s="83" t="s">
        <v>1257</v>
      </c>
      <c r="P855" s="84" t="s">
        <v>1257</v>
      </c>
      <c r="Q855" s="30">
        <f t="shared" si="209"/>
        <v>0</v>
      </c>
      <c r="R855" s="28">
        <f t="shared" si="206"/>
        <v>0</v>
      </c>
      <c r="S855" s="28">
        <f t="shared" si="208"/>
        <v>0</v>
      </c>
      <c r="T855" s="28" t="str">
        <f t="shared" si="214"/>
        <v/>
      </c>
      <c r="U855" s="20" t="str">
        <f t="shared" si="212"/>
        <v>Keep Active</v>
      </c>
      <c r="V855" s="27">
        <f t="shared" si="205"/>
        <v>0</v>
      </c>
      <c r="W855" s="30"/>
      <c r="X855" s="30"/>
      <c r="Y855" s="28">
        <f t="shared" si="215"/>
        <v>0</v>
      </c>
      <c r="Z855" s="28">
        <f t="shared" ref="Z855:Z886" si="219">IFERROR(G855-SUM(V855:X855)-Y855,0)</f>
        <v>0</v>
      </c>
      <c r="AA855" s="28" t="str">
        <f t="shared" si="216"/>
        <v/>
      </c>
      <c r="AB855" s="21" t="str">
        <f t="shared" si="217"/>
        <v>Keep Active</v>
      </c>
    </row>
    <row r="856" spans="1:28" hidden="1" x14ac:dyDescent="0.2">
      <c r="A856" s="14">
        <f t="shared" si="213"/>
        <v>2020</v>
      </c>
      <c r="B856" t="s">
        <v>2656</v>
      </c>
      <c r="C856" t="s">
        <v>382</v>
      </c>
      <c r="D856" t="s">
        <v>1747</v>
      </c>
      <c r="E856" t="s">
        <v>591</v>
      </c>
      <c r="F856" t="s">
        <v>2627</v>
      </c>
      <c r="G856" s="83" t="s">
        <v>1257</v>
      </c>
      <c r="H856" s="83" t="s">
        <v>1257</v>
      </c>
      <c r="I856" s="83"/>
      <c r="J856" s="83"/>
      <c r="K856" s="83"/>
      <c r="L856" s="83"/>
      <c r="M856" s="83"/>
      <c r="N856" s="83"/>
      <c r="O856" s="83" t="s">
        <v>1257</v>
      </c>
      <c r="P856" s="84" t="s">
        <v>1257</v>
      </c>
      <c r="Q856" s="30">
        <f t="shared" si="209"/>
        <v>0</v>
      </c>
      <c r="R856" s="28">
        <f t="shared" si="206"/>
        <v>0</v>
      </c>
      <c r="S856" s="28">
        <f t="shared" si="208"/>
        <v>0</v>
      </c>
      <c r="T856" s="28" t="str">
        <f t="shared" si="214"/>
        <v/>
      </c>
      <c r="U856" s="20" t="str">
        <f t="shared" si="212"/>
        <v>Keep Active</v>
      </c>
      <c r="V856" s="27">
        <f t="shared" si="205"/>
        <v>0</v>
      </c>
      <c r="W856" s="30"/>
      <c r="X856" s="30"/>
      <c r="Y856" s="28">
        <f t="shared" si="215"/>
        <v>0</v>
      </c>
      <c r="Z856" s="28">
        <f t="shared" si="219"/>
        <v>0</v>
      </c>
      <c r="AA856" s="28" t="str">
        <f t="shared" si="216"/>
        <v/>
      </c>
      <c r="AB856" s="21" t="str">
        <f t="shared" si="217"/>
        <v>Keep Active</v>
      </c>
    </row>
    <row r="857" spans="1:28" hidden="1" x14ac:dyDescent="0.2">
      <c r="A857" s="14">
        <f t="shared" si="213"/>
        <v>2020</v>
      </c>
      <c r="B857" t="s">
        <v>2657</v>
      </c>
      <c r="C857" t="s">
        <v>382</v>
      </c>
      <c r="D857" t="s">
        <v>1747</v>
      </c>
      <c r="E857" t="s">
        <v>589</v>
      </c>
      <c r="F857" t="s">
        <v>2627</v>
      </c>
      <c r="G857" s="83" t="s">
        <v>1257</v>
      </c>
      <c r="H857" s="83" t="s">
        <v>1257</v>
      </c>
      <c r="I857" s="83"/>
      <c r="J857" s="83"/>
      <c r="K857" s="83"/>
      <c r="L857" s="83"/>
      <c r="M857" s="83"/>
      <c r="N857" s="83"/>
      <c r="O857" s="83" t="s">
        <v>1257</v>
      </c>
      <c r="P857" s="84" t="s">
        <v>1257</v>
      </c>
      <c r="Q857" s="30">
        <f t="shared" si="209"/>
        <v>0</v>
      </c>
      <c r="R857" s="28">
        <f t="shared" si="206"/>
        <v>0</v>
      </c>
      <c r="S857" s="28">
        <f t="shared" si="208"/>
        <v>0</v>
      </c>
      <c r="T857" s="28" t="str">
        <f t="shared" si="214"/>
        <v/>
      </c>
      <c r="U857" s="20" t="str">
        <f t="shared" si="212"/>
        <v>Keep Active</v>
      </c>
      <c r="V857" s="27">
        <f t="shared" si="205"/>
        <v>0</v>
      </c>
      <c r="W857" s="30"/>
      <c r="X857" s="30"/>
      <c r="Y857" s="28">
        <f t="shared" si="215"/>
        <v>0</v>
      </c>
      <c r="Z857" s="28">
        <f t="shared" si="219"/>
        <v>0</v>
      </c>
      <c r="AA857" s="28" t="str">
        <f t="shared" si="216"/>
        <v/>
      </c>
      <c r="AB857" s="21" t="str">
        <f t="shared" si="217"/>
        <v>Keep Active</v>
      </c>
    </row>
    <row r="858" spans="1:28" hidden="1" x14ac:dyDescent="0.2">
      <c r="A858" s="14">
        <f t="shared" si="213"/>
        <v>2020</v>
      </c>
      <c r="B858" t="s">
        <v>2658</v>
      </c>
      <c r="C858" t="s">
        <v>382</v>
      </c>
      <c r="D858" t="s">
        <v>1747</v>
      </c>
      <c r="E858" t="s">
        <v>617</v>
      </c>
      <c r="F858" t="s">
        <v>2627</v>
      </c>
      <c r="G858" s="83" t="s">
        <v>1257</v>
      </c>
      <c r="H858" s="83" t="s">
        <v>1257</v>
      </c>
      <c r="I858" s="83"/>
      <c r="J858" s="83"/>
      <c r="K858" s="83"/>
      <c r="L858" s="83"/>
      <c r="M858" s="83"/>
      <c r="N858" s="83"/>
      <c r="O858" s="83" t="s">
        <v>1257</v>
      </c>
      <c r="P858" s="84" t="s">
        <v>1257</v>
      </c>
      <c r="Q858" s="30">
        <f t="shared" si="209"/>
        <v>0</v>
      </c>
      <c r="R858" s="28">
        <f t="shared" si="206"/>
        <v>0</v>
      </c>
      <c r="S858" s="28">
        <f t="shared" si="208"/>
        <v>0</v>
      </c>
      <c r="T858" s="28" t="str">
        <f t="shared" si="214"/>
        <v/>
      </c>
      <c r="U858" s="20" t="str">
        <f t="shared" si="212"/>
        <v>Keep Active</v>
      </c>
      <c r="V858" s="27">
        <f t="shared" si="205"/>
        <v>0</v>
      </c>
      <c r="W858" s="30"/>
      <c r="X858" s="30"/>
      <c r="Y858" s="28">
        <f t="shared" si="215"/>
        <v>0</v>
      </c>
      <c r="Z858" s="28">
        <f t="shared" si="219"/>
        <v>0</v>
      </c>
      <c r="AA858" s="28" t="str">
        <f t="shared" si="216"/>
        <v/>
      </c>
      <c r="AB858" s="21" t="str">
        <f t="shared" si="217"/>
        <v>Keep Active</v>
      </c>
    </row>
    <row r="859" spans="1:28" hidden="1" x14ac:dyDescent="0.2">
      <c r="A859" s="14">
        <f t="shared" si="213"/>
        <v>2020</v>
      </c>
      <c r="B859" t="s">
        <v>2497</v>
      </c>
      <c r="C859" t="s">
        <v>1892</v>
      </c>
      <c r="D859" t="s">
        <v>1893</v>
      </c>
      <c r="E859" t="s">
        <v>10</v>
      </c>
      <c r="F859" t="s">
        <v>2627</v>
      </c>
      <c r="G859" s="106">
        <v>-7867937</v>
      </c>
      <c r="H859" s="83">
        <v>-7867937</v>
      </c>
      <c r="I859" s="83">
        <v>-867937</v>
      </c>
      <c r="J859" s="83">
        <v>-1400000</v>
      </c>
      <c r="K859" s="83">
        <v>-1400000</v>
      </c>
      <c r="L859" s="83">
        <v>-1400000</v>
      </c>
      <c r="M859" s="83">
        <v>-1400000</v>
      </c>
      <c r="N859" s="83">
        <v>-1400000</v>
      </c>
      <c r="O859" s="83">
        <v>0</v>
      </c>
      <c r="P859" s="84" t="s">
        <v>1257</v>
      </c>
      <c r="Q859" s="30">
        <f t="shared" si="209"/>
        <v>-3667937</v>
      </c>
      <c r="R859" s="28">
        <f t="shared" si="206"/>
        <v>-4200000</v>
      </c>
      <c r="S859" s="28">
        <f t="shared" si="208"/>
        <v>0</v>
      </c>
      <c r="T859" s="28" t="str">
        <f t="shared" si="214"/>
        <v/>
      </c>
      <c r="U859" s="20" t="str">
        <f t="shared" si="212"/>
        <v>Keep Active</v>
      </c>
      <c r="V859" s="98">
        <v>-2267937</v>
      </c>
      <c r="W859" s="30"/>
      <c r="X859" s="30"/>
      <c r="Y859" s="28">
        <f t="shared" si="215"/>
        <v>-4200000</v>
      </c>
      <c r="Z859" s="28">
        <f t="shared" si="219"/>
        <v>-1400000</v>
      </c>
      <c r="AA859" s="28" t="str">
        <f t="shared" si="216"/>
        <v/>
      </c>
      <c r="AB859" s="21" t="str">
        <f t="shared" si="217"/>
        <v>Keep Active</v>
      </c>
    </row>
    <row r="860" spans="1:28" hidden="1" x14ac:dyDescent="0.2">
      <c r="A860" s="14">
        <f t="shared" si="213"/>
        <v>2020</v>
      </c>
      <c r="B860" t="s">
        <v>2664</v>
      </c>
      <c r="C860" t="s">
        <v>28</v>
      </c>
      <c r="D860" t="s">
        <v>668</v>
      </c>
      <c r="E860" t="s">
        <v>584</v>
      </c>
      <c r="F860" t="s">
        <v>2627</v>
      </c>
      <c r="G860" s="83" t="s">
        <v>1257</v>
      </c>
      <c r="H860" s="83" t="s">
        <v>1257</v>
      </c>
      <c r="I860" s="83"/>
      <c r="J860" s="83"/>
      <c r="K860" s="83"/>
      <c r="L860" s="83"/>
      <c r="M860" s="83"/>
      <c r="N860" s="83"/>
      <c r="O860" s="83" t="s">
        <v>1257</v>
      </c>
      <c r="P860" s="84" t="s">
        <v>1257</v>
      </c>
      <c r="Q860" s="30">
        <f t="shared" si="209"/>
        <v>0</v>
      </c>
      <c r="R860" s="28">
        <f t="shared" si="206"/>
        <v>0</v>
      </c>
      <c r="S860" s="28">
        <f t="shared" si="208"/>
        <v>0</v>
      </c>
      <c r="T860" s="28" t="str">
        <f t="shared" si="214"/>
        <v/>
      </c>
      <c r="U860" s="20" t="str">
        <f t="shared" si="212"/>
        <v>Keep Active</v>
      </c>
      <c r="V860" s="27">
        <f t="shared" ref="V860:V923" si="220">Q860</f>
        <v>0</v>
      </c>
      <c r="W860" s="30"/>
      <c r="X860" s="30"/>
      <c r="Y860" s="28">
        <f t="shared" si="215"/>
        <v>0</v>
      </c>
      <c r="Z860" s="28">
        <f t="shared" si="219"/>
        <v>0</v>
      </c>
      <c r="AA860" s="28" t="str">
        <f t="shared" si="216"/>
        <v/>
      </c>
      <c r="AB860" s="21" t="str">
        <f t="shared" si="217"/>
        <v>Keep Active</v>
      </c>
    </row>
    <row r="861" spans="1:28" hidden="1" x14ac:dyDescent="0.2">
      <c r="A861" s="14">
        <f t="shared" si="213"/>
        <v>2020</v>
      </c>
      <c r="B861" t="s">
        <v>2665</v>
      </c>
      <c r="C861" t="s">
        <v>28</v>
      </c>
      <c r="D861" t="s">
        <v>668</v>
      </c>
      <c r="E861" t="s">
        <v>615</v>
      </c>
      <c r="F861" t="s">
        <v>2627</v>
      </c>
      <c r="G861" s="83" t="s">
        <v>1257</v>
      </c>
      <c r="H861" s="83" t="s">
        <v>1257</v>
      </c>
      <c r="I861" s="83"/>
      <c r="J861" s="83"/>
      <c r="K861" s="83"/>
      <c r="L861" s="83"/>
      <c r="M861" s="83"/>
      <c r="N861" s="83"/>
      <c r="O861" s="83" t="s">
        <v>1257</v>
      </c>
      <c r="P861" s="84" t="s">
        <v>1257</v>
      </c>
      <c r="Q861" s="30">
        <f t="shared" si="209"/>
        <v>0</v>
      </c>
      <c r="R861" s="28">
        <f t="shared" si="206"/>
        <v>0</v>
      </c>
      <c r="S861" s="28">
        <f t="shared" si="208"/>
        <v>0</v>
      </c>
      <c r="T861" s="28" t="str">
        <f t="shared" si="214"/>
        <v/>
      </c>
      <c r="U861" s="20" t="str">
        <f t="shared" si="212"/>
        <v>Keep Active</v>
      </c>
      <c r="V861" s="27">
        <f t="shared" si="220"/>
        <v>0</v>
      </c>
      <c r="W861" s="30"/>
      <c r="X861" s="30"/>
      <c r="Y861" s="28">
        <f t="shared" si="215"/>
        <v>0</v>
      </c>
      <c r="Z861" s="28">
        <f t="shared" si="219"/>
        <v>0</v>
      </c>
      <c r="AA861" s="28" t="str">
        <f t="shared" si="216"/>
        <v/>
      </c>
      <c r="AB861" s="21" t="str">
        <f t="shared" si="217"/>
        <v>Keep Active</v>
      </c>
    </row>
    <row r="862" spans="1:28" hidden="1" x14ac:dyDescent="0.2">
      <c r="A862" s="14">
        <f t="shared" si="213"/>
        <v>2020</v>
      </c>
      <c r="B862" t="s">
        <v>2666</v>
      </c>
      <c r="C862" t="s">
        <v>28</v>
      </c>
      <c r="D862" t="s">
        <v>668</v>
      </c>
      <c r="E862" t="s">
        <v>594</v>
      </c>
      <c r="F862" t="s">
        <v>2627</v>
      </c>
      <c r="G862" s="83" t="s">
        <v>1257</v>
      </c>
      <c r="H862" s="83" t="s">
        <v>1257</v>
      </c>
      <c r="I862" s="83"/>
      <c r="J862" s="83"/>
      <c r="K862" s="83"/>
      <c r="L862" s="83"/>
      <c r="M862" s="83"/>
      <c r="N862" s="83"/>
      <c r="O862" s="83" t="s">
        <v>1257</v>
      </c>
      <c r="P862" s="84" t="s">
        <v>1257</v>
      </c>
      <c r="Q862" s="30">
        <f t="shared" si="209"/>
        <v>0</v>
      </c>
      <c r="R862" s="28">
        <f t="shared" si="206"/>
        <v>0</v>
      </c>
      <c r="S862" s="28">
        <f t="shared" si="208"/>
        <v>0</v>
      </c>
      <c r="T862" s="28" t="str">
        <f t="shared" si="214"/>
        <v/>
      </c>
      <c r="U862" s="20" t="str">
        <f t="shared" si="212"/>
        <v>Keep Active</v>
      </c>
      <c r="V862" s="27">
        <f t="shared" si="220"/>
        <v>0</v>
      </c>
      <c r="W862" s="30"/>
      <c r="X862" s="30"/>
      <c r="Y862" s="28">
        <f t="shared" si="215"/>
        <v>0</v>
      </c>
      <c r="Z862" s="28">
        <f t="shared" si="219"/>
        <v>0</v>
      </c>
      <c r="AA862" s="28" t="str">
        <f t="shared" si="216"/>
        <v/>
      </c>
      <c r="AB862" s="21" t="str">
        <f t="shared" si="217"/>
        <v>Keep Active</v>
      </c>
    </row>
    <row r="863" spans="1:28" hidden="1" x14ac:dyDescent="0.2">
      <c r="A863" s="14">
        <f t="shared" si="213"/>
        <v>2020</v>
      </c>
      <c r="B863" t="s">
        <v>2667</v>
      </c>
      <c r="C863" t="s">
        <v>28</v>
      </c>
      <c r="D863" t="s">
        <v>668</v>
      </c>
      <c r="E863" t="s">
        <v>616</v>
      </c>
      <c r="F863" t="s">
        <v>2627</v>
      </c>
      <c r="G863" s="83" t="s">
        <v>1257</v>
      </c>
      <c r="H863" s="83" t="s">
        <v>1257</v>
      </c>
      <c r="I863" s="83"/>
      <c r="J863" s="83"/>
      <c r="K863" s="83"/>
      <c r="L863" s="83"/>
      <c r="M863" s="83"/>
      <c r="N863" s="83"/>
      <c r="O863" s="83" t="s">
        <v>1257</v>
      </c>
      <c r="P863" s="84" t="s">
        <v>1257</v>
      </c>
      <c r="Q863" s="30">
        <f t="shared" si="209"/>
        <v>0</v>
      </c>
      <c r="R863" s="28">
        <f t="shared" ref="R863:R926" si="221">SUM(L863:N863)</f>
        <v>0</v>
      </c>
      <c r="S863" s="28">
        <f t="shared" si="208"/>
        <v>0</v>
      </c>
      <c r="T863" s="28" t="str">
        <f t="shared" si="214"/>
        <v/>
      </c>
      <c r="U863" s="20" t="str">
        <f t="shared" si="212"/>
        <v>Keep Active</v>
      </c>
      <c r="V863" s="27">
        <f t="shared" si="220"/>
        <v>0</v>
      </c>
      <c r="W863" s="30"/>
      <c r="X863" s="30"/>
      <c r="Y863" s="28">
        <f t="shared" si="215"/>
        <v>0</v>
      </c>
      <c r="Z863" s="28">
        <f t="shared" si="219"/>
        <v>0</v>
      </c>
      <c r="AA863" s="28" t="str">
        <f t="shared" si="216"/>
        <v/>
      </c>
      <c r="AB863" s="21" t="str">
        <f t="shared" si="217"/>
        <v>Keep Active</v>
      </c>
    </row>
    <row r="864" spans="1:28" hidden="1" x14ac:dyDescent="0.2">
      <c r="A864" s="14">
        <f t="shared" si="213"/>
        <v>2020</v>
      </c>
      <c r="B864" t="s">
        <v>2668</v>
      </c>
      <c r="C864" t="s">
        <v>28</v>
      </c>
      <c r="D864" t="s">
        <v>668</v>
      </c>
      <c r="E864" t="s">
        <v>596</v>
      </c>
      <c r="F864" t="s">
        <v>2627</v>
      </c>
      <c r="G864" s="83" t="s">
        <v>1257</v>
      </c>
      <c r="H864" s="83" t="s">
        <v>1257</v>
      </c>
      <c r="I864" s="83"/>
      <c r="J864" s="83"/>
      <c r="K864" s="83"/>
      <c r="L864" s="83"/>
      <c r="M864" s="83"/>
      <c r="N864" s="83"/>
      <c r="O864" s="83" t="s">
        <v>1257</v>
      </c>
      <c r="P864" s="84" t="s">
        <v>1257</v>
      </c>
      <c r="Q864" s="30">
        <f t="shared" si="209"/>
        <v>0</v>
      </c>
      <c r="R864" s="28">
        <f t="shared" si="221"/>
        <v>0</v>
      </c>
      <c r="S864" s="28">
        <f t="shared" si="208"/>
        <v>0</v>
      </c>
      <c r="T864" s="28" t="str">
        <f t="shared" si="214"/>
        <v/>
      </c>
      <c r="U864" s="20" t="str">
        <f t="shared" si="212"/>
        <v>Keep Active</v>
      </c>
      <c r="V864" s="27">
        <f t="shared" si="220"/>
        <v>0</v>
      </c>
      <c r="W864" s="30"/>
      <c r="X864" s="30"/>
      <c r="Y864" s="28">
        <f t="shared" si="215"/>
        <v>0</v>
      </c>
      <c r="Z864" s="28">
        <f t="shared" si="219"/>
        <v>0</v>
      </c>
      <c r="AA864" s="28" t="str">
        <f t="shared" si="216"/>
        <v/>
      </c>
      <c r="AB864" s="21" t="str">
        <f t="shared" si="217"/>
        <v>Keep Active</v>
      </c>
    </row>
    <row r="865" spans="1:28" hidden="1" x14ac:dyDescent="0.2">
      <c r="A865" s="14">
        <f t="shared" si="213"/>
        <v>2020</v>
      </c>
      <c r="B865" t="s">
        <v>2669</v>
      </c>
      <c r="C865" t="s">
        <v>28</v>
      </c>
      <c r="D865" t="s">
        <v>668</v>
      </c>
      <c r="E865" t="s">
        <v>598</v>
      </c>
      <c r="F865" t="s">
        <v>2627</v>
      </c>
      <c r="G865" s="83" t="s">
        <v>1257</v>
      </c>
      <c r="H865" s="83" t="s">
        <v>1257</v>
      </c>
      <c r="I865" s="83"/>
      <c r="J865" s="83"/>
      <c r="K865" s="83"/>
      <c r="L865" s="83"/>
      <c r="M865" s="83"/>
      <c r="N865" s="83"/>
      <c r="O865" s="83" t="s">
        <v>1257</v>
      </c>
      <c r="P865" s="84" t="s">
        <v>1257</v>
      </c>
      <c r="Q865" s="30">
        <f t="shared" si="209"/>
        <v>0</v>
      </c>
      <c r="R865" s="28">
        <f t="shared" si="221"/>
        <v>0</v>
      </c>
      <c r="S865" s="28">
        <f t="shared" si="208"/>
        <v>0</v>
      </c>
      <c r="T865" s="28" t="str">
        <f t="shared" si="214"/>
        <v/>
      </c>
      <c r="U865" s="20" t="str">
        <f t="shared" si="212"/>
        <v>Keep Active</v>
      </c>
      <c r="V865" s="27">
        <f t="shared" si="220"/>
        <v>0</v>
      </c>
      <c r="W865" s="30"/>
      <c r="X865" s="30"/>
      <c r="Y865" s="28">
        <f t="shared" si="215"/>
        <v>0</v>
      </c>
      <c r="Z865" s="28">
        <f t="shared" si="219"/>
        <v>0</v>
      </c>
      <c r="AA865" s="28" t="str">
        <f t="shared" si="216"/>
        <v/>
      </c>
      <c r="AB865" s="21" t="str">
        <f t="shared" si="217"/>
        <v>Keep Active</v>
      </c>
    </row>
    <row r="866" spans="1:28" hidden="1" x14ac:dyDescent="0.2">
      <c r="A866" s="14">
        <f t="shared" si="213"/>
        <v>2020</v>
      </c>
      <c r="B866" t="s">
        <v>2670</v>
      </c>
      <c r="C866" t="s">
        <v>28</v>
      </c>
      <c r="D866" t="s">
        <v>668</v>
      </c>
      <c r="E866" t="s">
        <v>602</v>
      </c>
      <c r="F866" t="s">
        <v>2627</v>
      </c>
      <c r="G866" s="83" t="s">
        <v>1257</v>
      </c>
      <c r="H866" s="83" t="s">
        <v>1257</v>
      </c>
      <c r="I866" s="83"/>
      <c r="J866" s="83"/>
      <c r="K866" s="83"/>
      <c r="L866" s="83"/>
      <c r="M866" s="83"/>
      <c r="N866" s="83"/>
      <c r="O866" s="83" t="s">
        <v>1257</v>
      </c>
      <c r="P866" s="84" t="s">
        <v>1257</v>
      </c>
      <c r="Q866" s="30">
        <f t="shared" si="209"/>
        <v>0</v>
      </c>
      <c r="R866" s="28">
        <f t="shared" si="221"/>
        <v>0</v>
      </c>
      <c r="S866" s="28">
        <f t="shared" si="208"/>
        <v>0</v>
      </c>
      <c r="T866" s="28" t="str">
        <f t="shared" si="214"/>
        <v/>
      </c>
      <c r="U866" s="20" t="str">
        <f t="shared" si="212"/>
        <v>Keep Active</v>
      </c>
      <c r="V866" s="27">
        <f t="shared" si="220"/>
        <v>0</v>
      </c>
      <c r="W866" s="30"/>
      <c r="X866" s="30"/>
      <c r="Y866" s="28">
        <f t="shared" si="215"/>
        <v>0</v>
      </c>
      <c r="Z866" s="28">
        <f t="shared" si="219"/>
        <v>0</v>
      </c>
      <c r="AA866" s="28" t="str">
        <f t="shared" si="216"/>
        <v/>
      </c>
      <c r="AB866" s="21" t="str">
        <f t="shared" si="217"/>
        <v>Keep Active</v>
      </c>
    </row>
    <row r="867" spans="1:28" hidden="1" x14ac:dyDescent="0.2">
      <c r="A867" s="14">
        <f t="shared" si="213"/>
        <v>2020</v>
      </c>
      <c r="B867" t="s">
        <v>2671</v>
      </c>
      <c r="C867" t="s">
        <v>28</v>
      </c>
      <c r="D867" t="s">
        <v>668</v>
      </c>
      <c r="E867" t="s">
        <v>597</v>
      </c>
      <c r="F867" t="s">
        <v>2627</v>
      </c>
      <c r="G867" s="83" t="s">
        <v>1257</v>
      </c>
      <c r="H867" s="83" t="s">
        <v>1257</v>
      </c>
      <c r="I867" s="83"/>
      <c r="J867" s="83"/>
      <c r="K867" s="83"/>
      <c r="L867" s="83"/>
      <c r="M867" s="83"/>
      <c r="N867" s="83"/>
      <c r="O867" s="83" t="s">
        <v>1257</v>
      </c>
      <c r="P867" s="84" t="s">
        <v>1257</v>
      </c>
      <c r="Q867" s="30">
        <f t="shared" si="209"/>
        <v>0</v>
      </c>
      <c r="R867" s="28">
        <f t="shared" si="221"/>
        <v>0</v>
      </c>
      <c r="S867" s="28">
        <f t="shared" ref="S867:S930" si="222">IFERROR(G867-Q867-R867,0)</f>
        <v>0</v>
      </c>
      <c r="T867" s="28" t="str">
        <f t="shared" si="214"/>
        <v/>
      </c>
      <c r="U867" s="20" t="str">
        <f t="shared" si="212"/>
        <v>Keep Active</v>
      </c>
      <c r="V867" s="27">
        <f t="shared" si="220"/>
        <v>0</v>
      </c>
      <c r="W867" s="30"/>
      <c r="X867" s="30"/>
      <c r="Y867" s="28">
        <f t="shared" si="215"/>
        <v>0</v>
      </c>
      <c r="Z867" s="28">
        <f t="shared" si="219"/>
        <v>0</v>
      </c>
      <c r="AA867" s="28" t="str">
        <f t="shared" si="216"/>
        <v/>
      </c>
      <c r="AB867" s="21" t="str">
        <f t="shared" si="217"/>
        <v>Keep Active</v>
      </c>
    </row>
    <row r="868" spans="1:28" hidden="1" x14ac:dyDescent="0.2">
      <c r="A868" s="14">
        <f t="shared" si="213"/>
        <v>2020</v>
      </c>
      <c r="B868" t="s">
        <v>5765</v>
      </c>
      <c r="C868" t="s">
        <v>28</v>
      </c>
      <c r="D868" t="s">
        <v>668</v>
      </c>
      <c r="E868" t="s">
        <v>615</v>
      </c>
      <c r="F868" t="s">
        <v>2627</v>
      </c>
      <c r="G868" s="83" t="s">
        <v>1257</v>
      </c>
      <c r="H868" s="83" t="s">
        <v>1257</v>
      </c>
      <c r="I868" s="83"/>
      <c r="J868" s="83"/>
      <c r="K868" s="83"/>
      <c r="L868" s="83"/>
      <c r="M868" s="83"/>
      <c r="N868" s="83"/>
      <c r="O868" s="83" t="s">
        <v>1257</v>
      </c>
      <c r="P868" s="84" t="s">
        <v>1257</v>
      </c>
      <c r="Q868" s="30">
        <f t="shared" si="209"/>
        <v>0</v>
      </c>
      <c r="R868" s="28">
        <f t="shared" si="221"/>
        <v>0</v>
      </c>
      <c r="S868" s="28">
        <f t="shared" si="222"/>
        <v>0</v>
      </c>
      <c r="T868" s="28" t="str">
        <f t="shared" si="214"/>
        <v/>
      </c>
      <c r="U868" s="20" t="str">
        <f t="shared" si="212"/>
        <v>Keep Active</v>
      </c>
      <c r="V868" s="27">
        <f t="shared" si="220"/>
        <v>0</v>
      </c>
      <c r="W868" s="30"/>
      <c r="X868" s="30"/>
      <c r="Y868" s="28">
        <f t="shared" si="215"/>
        <v>0</v>
      </c>
      <c r="Z868" s="28">
        <f t="shared" si="219"/>
        <v>0</v>
      </c>
      <c r="AA868" s="28" t="str">
        <f t="shared" si="216"/>
        <v/>
      </c>
      <c r="AB868" s="21" t="str">
        <f t="shared" si="217"/>
        <v>Keep Active</v>
      </c>
    </row>
    <row r="869" spans="1:28" hidden="1" x14ac:dyDescent="0.2">
      <c r="A869" s="14">
        <f t="shared" si="213"/>
        <v>2020</v>
      </c>
      <c r="B869" t="s">
        <v>5766</v>
      </c>
      <c r="C869" t="s">
        <v>28</v>
      </c>
      <c r="D869" t="s">
        <v>668</v>
      </c>
      <c r="E869" t="s">
        <v>595</v>
      </c>
      <c r="F869" t="s">
        <v>2627</v>
      </c>
      <c r="G869" s="83" t="s">
        <v>1257</v>
      </c>
      <c r="H869" s="83" t="s">
        <v>1257</v>
      </c>
      <c r="I869" s="83"/>
      <c r="J869" s="83"/>
      <c r="K869" s="83"/>
      <c r="L869" s="83"/>
      <c r="M869" s="83"/>
      <c r="N869" s="83"/>
      <c r="O869" s="83" t="s">
        <v>1257</v>
      </c>
      <c r="P869" s="84" t="s">
        <v>1257</v>
      </c>
      <c r="Q869" s="30">
        <f t="shared" si="209"/>
        <v>0</v>
      </c>
      <c r="R869" s="28">
        <f t="shared" si="221"/>
        <v>0</v>
      </c>
      <c r="S869" s="28">
        <f t="shared" si="222"/>
        <v>0</v>
      </c>
      <c r="T869" s="28" t="str">
        <f t="shared" si="214"/>
        <v/>
      </c>
      <c r="U869" s="20" t="str">
        <f t="shared" si="212"/>
        <v>Keep Active</v>
      </c>
      <c r="V869" s="27">
        <f t="shared" si="220"/>
        <v>0</v>
      </c>
      <c r="W869" s="30"/>
      <c r="X869" s="30"/>
      <c r="Y869" s="28">
        <f t="shared" si="215"/>
        <v>0</v>
      </c>
      <c r="Z869" s="28">
        <f t="shared" si="219"/>
        <v>0</v>
      </c>
      <c r="AA869" s="28" t="str">
        <f t="shared" si="216"/>
        <v/>
      </c>
      <c r="AB869" s="21" t="str">
        <f t="shared" si="217"/>
        <v>Keep Active</v>
      </c>
    </row>
    <row r="870" spans="1:28" hidden="1" x14ac:dyDescent="0.2">
      <c r="A870" s="14">
        <f t="shared" si="213"/>
        <v>2020</v>
      </c>
      <c r="B870" t="s">
        <v>5767</v>
      </c>
      <c r="C870" t="s">
        <v>28</v>
      </c>
      <c r="D870" t="s">
        <v>668</v>
      </c>
      <c r="E870" t="s">
        <v>600</v>
      </c>
      <c r="F870" t="s">
        <v>2627</v>
      </c>
      <c r="G870" s="83" t="s">
        <v>1257</v>
      </c>
      <c r="H870" s="83" t="s">
        <v>1257</v>
      </c>
      <c r="I870" s="83"/>
      <c r="J870" s="83"/>
      <c r="K870" s="83"/>
      <c r="L870" s="83"/>
      <c r="M870" s="83"/>
      <c r="N870" s="83"/>
      <c r="O870" s="83" t="s">
        <v>1257</v>
      </c>
      <c r="P870" s="84" t="s">
        <v>1257</v>
      </c>
      <c r="Q870" s="30">
        <f t="shared" si="209"/>
        <v>0</v>
      </c>
      <c r="R870" s="28">
        <f t="shared" si="221"/>
        <v>0</v>
      </c>
      <c r="S870" s="28">
        <f t="shared" si="222"/>
        <v>0</v>
      </c>
      <c r="T870" s="28" t="str">
        <f t="shared" si="214"/>
        <v/>
      </c>
      <c r="U870" s="20" t="str">
        <f t="shared" si="212"/>
        <v>Keep Active</v>
      </c>
      <c r="V870" s="27">
        <f t="shared" si="220"/>
        <v>0</v>
      </c>
      <c r="W870" s="30"/>
      <c r="X870" s="30"/>
      <c r="Y870" s="28">
        <f t="shared" si="215"/>
        <v>0</v>
      </c>
      <c r="Z870" s="28">
        <f t="shared" si="219"/>
        <v>0</v>
      </c>
      <c r="AA870" s="28" t="str">
        <f t="shared" si="216"/>
        <v/>
      </c>
      <c r="AB870" s="21" t="str">
        <f t="shared" si="217"/>
        <v>Keep Active</v>
      </c>
    </row>
    <row r="871" spans="1:28" hidden="1" x14ac:dyDescent="0.2">
      <c r="A871" s="14">
        <f t="shared" si="213"/>
        <v>2020</v>
      </c>
      <c r="B871" t="s">
        <v>5768</v>
      </c>
      <c r="C871" t="s">
        <v>28</v>
      </c>
      <c r="D871" t="s">
        <v>668</v>
      </c>
      <c r="E871" t="s">
        <v>601</v>
      </c>
      <c r="F871" t="s">
        <v>2627</v>
      </c>
      <c r="G871" s="83" t="s">
        <v>1257</v>
      </c>
      <c r="H871" s="83" t="s">
        <v>1257</v>
      </c>
      <c r="I871" s="83"/>
      <c r="J871" s="83"/>
      <c r="K871" s="83"/>
      <c r="L871" s="83"/>
      <c r="M871" s="83"/>
      <c r="N871" s="83"/>
      <c r="O871" s="83" t="s">
        <v>1257</v>
      </c>
      <c r="P871" s="84" t="s">
        <v>1257</v>
      </c>
      <c r="Q871" s="30">
        <f t="shared" ref="Q871:Q934" si="223">SUM(I871:K871)</f>
        <v>0</v>
      </c>
      <c r="R871" s="28">
        <f t="shared" si="221"/>
        <v>0</v>
      </c>
      <c r="S871" s="28">
        <f t="shared" si="222"/>
        <v>0</v>
      </c>
      <c r="T871" s="28" t="str">
        <f t="shared" si="214"/>
        <v/>
      </c>
      <c r="U871" s="20" t="str">
        <f t="shared" si="212"/>
        <v>Keep Active</v>
      </c>
      <c r="V871" s="27">
        <f t="shared" si="220"/>
        <v>0</v>
      </c>
      <c r="W871" s="30"/>
      <c r="X871" s="30"/>
      <c r="Y871" s="28">
        <f t="shared" si="215"/>
        <v>0</v>
      </c>
      <c r="Z871" s="28">
        <f t="shared" si="219"/>
        <v>0</v>
      </c>
      <c r="AA871" s="28" t="str">
        <f t="shared" si="216"/>
        <v/>
      </c>
      <c r="AB871" s="21" t="str">
        <f t="shared" si="217"/>
        <v>Keep Active</v>
      </c>
    </row>
    <row r="872" spans="1:28" hidden="1" x14ac:dyDescent="0.2">
      <c r="A872" s="14">
        <f t="shared" si="213"/>
        <v>2020</v>
      </c>
      <c r="B872" t="s">
        <v>5769</v>
      </c>
      <c r="C872" t="s">
        <v>28</v>
      </c>
      <c r="D872" t="s">
        <v>668</v>
      </c>
      <c r="E872" t="s">
        <v>602</v>
      </c>
      <c r="F872" t="s">
        <v>2627</v>
      </c>
      <c r="G872" s="83" t="s">
        <v>1257</v>
      </c>
      <c r="H872" s="83" t="s">
        <v>1257</v>
      </c>
      <c r="I872" s="83"/>
      <c r="J872" s="83"/>
      <c r="K872" s="83"/>
      <c r="L872" s="83"/>
      <c r="M872" s="83"/>
      <c r="N872" s="83"/>
      <c r="O872" s="83" t="s">
        <v>1257</v>
      </c>
      <c r="P872" s="84" t="s">
        <v>1257</v>
      </c>
      <c r="Q872" s="30">
        <f t="shared" si="223"/>
        <v>0</v>
      </c>
      <c r="R872" s="28">
        <f t="shared" si="221"/>
        <v>0</v>
      </c>
      <c r="S872" s="28">
        <f t="shared" si="222"/>
        <v>0</v>
      </c>
      <c r="T872" s="28" t="str">
        <f t="shared" si="214"/>
        <v/>
      </c>
      <c r="U872" s="20" t="str">
        <f t="shared" si="212"/>
        <v>Keep Active</v>
      </c>
      <c r="V872" s="27">
        <f t="shared" si="220"/>
        <v>0</v>
      </c>
      <c r="W872" s="30"/>
      <c r="X872" s="30"/>
      <c r="Y872" s="28">
        <f t="shared" si="215"/>
        <v>0</v>
      </c>
      <c r="Z872" s="28">
        <f t="shared" si="219"/>
        <v>0</v>
      </c>
      <c r="AA872" s="28" t="str">
        <f t="shared" si="216"/>
        <v/>
      </c>
      <c r="AB872" s="21" t="str">
        <f t="shared" si="217"/>
        <v>Keep Active</v>
      </c>
    </row>
    <row r="873" spans="1:28" hidden="1" x14ac:dyDescent="0.2">
      <c r="A873" s="14">
        <f t="shared" si="213"/>
        <v>2020</v>
      </c>
      <c r="B873" t="s">
        <v>5770</v>
      </c>
      <c r="C873" t="s">
        <v>28</v>
      </c>
      <c r="D873" t="s">
        <v>668</v>
      </c>
      <c r="E873" t="s">
        <v>599</v>
      </c>
      <c r="F873" t="s">
        <v>1185</v>
      </c>
      <c r="G873" s="83" t="s">
        <v>1257</v>
      </c>
      <c r="H873" s="83" t="s">
        <v>1257</v>
      </c>
      <c r="I873" s="83"/>
      <c r="J873" s="83"/>
      <c r="K873" s="83"/>
      <c r="L873" s="83"/>
      <c r="M873" s="83"/>
      <c r="N873" s="83"/>
      <c r="O873" s="83" t="s">
        <v>1257</v>
      </c>
      <c r="P873" s="84">
        <v>34846.080000000002</v>
      </c>
      <c r="Q873" s="30">
        <f t="shared" si="223"/>
        <v>0</v>
      </c>
      <c r="R873" s="28">
        <f t="shared" si="221"/>
        <v>0</v>
      </c>
      <c r="S873" s="28">
        <f t="shared" si="222"/>
        <v>0</v>
      </c>
      <c r="T873" s="28">
        <f t="shared" si="214"/>
        <v>34846.080000000002</v>
      </c>
      <c r="U873" s="20" t="str">
        <f t="shared" si="212"/>
        <v>Close Project</v>
      </c>
      <c r="V873" s="27">
        <f t="shared" si="220"/>
        <v>0</v>
      </c>
      <c r="W873" s="30"/>
      <c r="X873" s="30"/>
      <c r="Y873" s="28">
        <f t="shared" si="215"/>
        <v>0</v>
      </c>
      <c r="Z873" s="28">
        <f t="shared" si="219"/>
        <v>0</v>
      </c>
      <c r="AA873" s="28">
        <f t="shared" si="216"/>
        <v>34846.080000000002</v>
      </c>
      <c r="AB873" s="21" t="str">
        <f t="shared" si="217"/>
        <v>Close Project</v>
      </c>
    </row>
    <row r="874" spans="1:28" hidden="1" x14ac:dyDescent="0.2">
      <c r="A874" s="14">
        <f t="shared" si="213"/>
        <v>2020</v>
      </c>
      <c r="B874" t="s">
        <v>5771</v>
      </c>
      <c r="C874" t="s">
        <v>28</v>
      </c>
      <c r="D874" t="s">
        <v>668</v>
      </c>
      <c r="E874" t="s">
        <v>601</v>
      </c>
      <c r="F874" t="s">
        <v>1185</v>
      </c>
      <c r="G874" s="83" t="s">
        <v>1257</v>
      </c>
      <c r="H874" s="83" t="s">
        <v>1257</v>
      </c>
      <c r="I874" s="83"/>
      <c r="J874" s="83"/>
      <c r="K874" s="83"/>
      <c r="L874" s="83"/>
      <c r="M874" s="83"/>
      <c r="N874" s="83"/>
      <c r="O874" s="83" t="s">
        <v>1257</v>
      </c>
      <c r="P874" s="84">
        <v>-115418.54000000001</v>
      </c>
      <c r="Q874" s="30">
        <f t="shared" si="223"/>
        <v>0</v>
      </c>
      <c r="R874" s="28">
        <f t="shared" si="221"/>
        <v>0</v>
      </c>
      <c r="S874" s="28">
        <f t="shared" si="222"/>
        <v>0</v>
      </c>
      <c r="T874" s="28">
        <f t="shared" si="214"/>
        <v>-115418.54000000001</v>
      </c>
      <c r="U874" s="20" t="str">
        <f t="shared" si="212"/>
        <v>Close Project</v>
      </c>
      <c r="V874" s="27">
        <f t="shared" si="220"/>
        <v>0</v>
      </c>
      <c r="W874" s="30"/>
      <c r="X874" s="30"/>
      <c r="Y874" s="28">
        <f t="shared" si="215"/>
        <v>0</v>
      </c>
      <c r="Z874" s="28">
        <f t="shared" si="219"/>
        <v>0</v>
      </c>
      <c r="AA874" s="28">
        <f t="shared" si="216"/>
        <v>-115418.54000000001</v>
      </c>
      <c r="AB874" s="21" t="str">
        <f t="shared" si="217"/>
        <v>Close Project</v>
      </c>
    </row>
    <row r="875" spans="1:28" hidden="1" x14ac:dyDescent="0.2">
      <c r="A875" s="14">
        <f t="shared" si="213"/>
        <v>2020</v>
      </c>
      <c r="B875" t="s">
        <v>2543</v>
      </c>
      <c r="C875" t="s">
        <v>2131</v>
      </c>
      <c r="D875" t="s">
        <v>2132</v>
      </c>
      <c r="E875" t="s">
        <v>10</v>
      </c>
      <c r="F875" t="s">
        <v>2627</v>
      </c>
      <c r="G875" s="106">
        <v>-3410000</v>
      </c>
      <c r="H875" s="83">
        <v>-3410000</v>
      </c>
      <c r="I875" s="83">
        <v>-2000000</v>
      </c>
      <c r="J875" s="83">
        <v>-1410000</v>
      </c>
      <c r="K875" s="83"/>
      <c r="L875" s="83"/>
      <c r="M875" s="83"/>
      <c r="N875" s="83"/>
      <c r="O875" s="83">
        <v>0</v>
      </c>
      <c r="P875" s="84" t="s">
        <v>1257</v>
      </c>
      <c r="Q875" s="30">
        <f t="shared" si="223"/>
        <v>-3410000</v>
      </c>
      <c r="R875" s="28">
        <f t="shared" si="221"/>
        <v>0</v>
      </c>
      <c r="S875" s="28">
        <f t="shared" si="222"/>
        <v>0</v>
      </c>
      <c r="T875" s="28" t="str">
        <f t="shared" si="214"/>
        <v/>
      </c>
      <c r="U875" s="20" t="str">
        <f t="shared" si="212"/>
        <v>Keep Active</v>
      </c>
      <c r="V875" s="27">
        <f t="shared" si="220"/>
        <v>-3410000</v>
      </c>
      <c r="W875" s="30"/>
      <c r="X875" s="30"/>
      <c r="Y875" s="28">
        <f t="shared" si="215"/>
        <v>0</v>
      </c>
      <c r="Z875" s="28">
        <f t="shared" si="219"/>
        <v>0</v>
      </c>
      <c r="AA875" s="28" t="str">
        <f t="shared" si="216"/>
        <v/>
      </c>
      <c r="AB875" s="21" t="str">
        <f t="shared" si="217"/>
        <v>Keep Active</v>
      </c>
    </row>
    <row r="876" spans="1:28" hidden="1" x14ac:dyDescent="0.2">
      <c r="A876" s="14">
        <f t="shared" si="213"/>
        <v>2020</v>
      </c>
      <c r="B876" t="s">
        <v>2672</v>
      </c>
      <c r="C876" t="s">
        <v>15</v>
      </c>
      <c r="D876" t="s">
        <v>669</v>
      </c>
      <c r="E876" t="s">
        <v>584</v>
      </c>
      <c r="F876" t="s">
        <v>2627</v>
      </c>
      <c r="G876" s="83" t="s">
        <v>1257</v>
      </c>
      <c r="H876" s="83" t="s">
        <v>1257</v>
      </c>
      <c r="I876" s="83"/>
      <c r="J876" s="83"/>
      <c r="K876" s="83"/>
      <c r="L876" s="83"/>
      <c r="M876" s="83"/>
      <c r="N876" s="83"/>
      <c r="O876" s="83" t="s">
        <v>1257</v>
      </c>
      <c r="P876" s="84" t="s">
        <v>1257</v>
      </c>
      <c r="Q876" s="30">
        <f t="shared" si="223"/>
        <v>0</v>
      </c>
      <c r="R876" s="28">
        <f t="shared" si="221"/>
        <v>0</v>
      </c>
      <c r="S876" s="28">
        <f t="shared" si="222"/>
        <v>0</v>
      </c>
      <c r="T876" s="28" t="str">
        <f t="shared" si="214"/>
        <v/>
      </c>
      <c r="U876" s="20" t="str">
        <f t="shared" si="212"/>
        <v>Keep Active</v>
      </c>
      <c r="V876" s="27">
        <f t="shared" si="220"/>
        <v>0</v>
      </c>
      <c r="W876" s="30"/>
      <c r="X876" s="30"/>
      <c r="Y876" s="28">
        <f t="shared" si="215"/>
        <v>0</v>
      </c>
      <c r="Z876" s="28">
        <f t="shared" si="219"/>
        <v>0</v>
      </c>
      <c r="AA876" s="28" t="str">
        <f t="shared" si="216"/>
        <v/>
      </c>
      <c r="AB876" s="21" t="str">
        <f t="shared" si="217"/>
        <v>Keep Active</v>
      </c>
    </row>
    <row r="877" spans="1:28" hidden="1" x14ac:dyDescent="0.2">
      <c r="A877" s="14">
        <f t="shared" si="213"/>
        <v>2020</v>
      </c>
      <c r="B877" t="s">
        <v>2673</v>
      </c>
      <c r="C877" t="s">
        <v>15</v>
      </c>
      <c r="D877" t="s">
        <v>669</v>
      </c>
      <c r="E877" t="s">
        <v>615</v>
      </c>
      <c r="F877" t="s">
        <v>2627</v>
      </c>
      <c r="G877" s="83" t="s">
        <v>1257</v>
      </c>
      <c r="H877" s="83" t="s">
        <v>1257</v>
      </c>
      <c r="I877" s="83"/>
      <c r="J877" s="83"/>
      <c r="K877" s="83"/>
      <c r="L877" s="83"/>
      <c r="M877" s="83"/>
      <c r="N877" s="83"/>
      <c r="O877" s="83" t="s">
        <v>1257</v>
      </c>
      <c r="P877" s="84" t="s">
        <v>1257</v>
      </c>
      <c r="Q877" s="30">
        <f t="shared" si="223"/>
        <v>0</v>
      </c>
      <c r="R877" s="28">
        <f t="shared" si="221"/>
        <v>0</v>
      </c>
      <c r="S877" s="28">
        <f t="shared" si="222"/>
        <v>0</v>
      </c>
      <c r="T877" s="28" t="str">
        <f t="shared" si="214"/>
        <v/>
      </c>
      <c r="U877" s="20" t="str">
        <f t="shared" si="212"/>
        <v>Keep Active</v>
      </c>
      <c r="V877" s="27">
        <f t="shared" si="220"/>
        <v>0</v>
      </c>
      <c r="W877" s="30"/>
      <c r="X877" s="30"/>
      <c r="Y877" s="28">
        <f t="shared" si="215"/>
        <v>0</v>
      </c>
      <c r="Z877" s="28">
        <f t="shared" si="219"/>
        <v>0</v>
      </c>
      <c r="AA877" s="28" t="str">
        <f t="shared" si="216"/>
        <v/>
      </c>
      <c r="AB877" s="21" t="str">
        <f t="shared" si="217"/>
        <v>Keep Active</v>
      </c>
    </row>
    <row r="878" spans="1:28" hidden="1" x14ac:dyDescent="0.2">
      <c r="A878" s="14">
        <f t="shared" si="213"/>
        <v>2020</v>
      </c>
      <c r="B878" t="s">
        <v>2674</v>
      </c>
      <c r="C878" t="s">
        <v>15</v>
      </c>
      <c r="D878" t="s">
        <v>669</v>
      </c>
      <c r="E878" t="s">
        <v>594</v>
      </c>
      <c r="F878" t="s">
        <v>2627</v>
      </c>
      <c r="G878" s="83" t="s">
        <v>1257</v>
      </c>
      <c r="H878" s="83" t="s">
        <v>1257</v>
      </c>
      <c r="I878" s="83"/>
      <c r="J878" s="83"/>
      <c r="K878" s="83"/>
      <c r="L878" s="83"/>
      <c r="M878" s="83"/>
      <c r="N878" s="83"/>
      <c r="O878" s="83" t="s">
        <v>1257</v>
      </c>
      <c r="P878" s="84" t="s">
        <v>1257</v>
      </c>
      <c r="Q878" s="30">
        <f t="shared" si="223"/>
        <v>0</v>
      </c>
      <c r="R878" s="28">
        <f t="shared" si="221"/>
        <v>0</v>
      </c>
      <c r="S878" s="28">
        <f t="shared" si="222"/>
        <v>0</v>
      </c>
      <c r="T878" s="28" t="str">
        <f t="shared" si="214"/>
        <v/>
      </c>
      <c r="U878" s="20" t="str">
        <f t="shared" si="212"/>
        <v>Keep Active</v>
      </c>
      <c r="V878" s="27">
        <f t="shared" si="220"/>
        <v>0</v>
      </c>
      <c r="W878" s="30"/>
      <c r="X878" s="30"/>
      <c r="Y878" s="28">
        <f t="shared" si="215"/>
        <v>0</v>
      </c>
      <c r="Z878" s="28">
        <f t="shared" si="219"/>
        <v>0</v>
      </c>
      <c r="AA878" s="28" t="str">
        <f t="shared" si="216"/>
        <v/>
      </c>
      <c r="AB878" s="21" t="str">
        <f t="shared" si="217"/>
        <v>Keep Active</v>
      </c>
    </row>
    <row r="879" spans="1:28" hidden="1" x14ac:dyDescent="0.2">
      <c r="A879" s="14">
        <f t="shared" si="213"/>
        <v>2020</v>
      </c>
      <c r="B879" t="s">
        <v>2675</v>
      </c>
      <c r="C879" t="s">
        <v>15</v>
      </c>
      <c r="D879" t="s">
        <v>669</v>
      </c>
      <c r="E879" t="s">
        <v>597</v>
      </c>
      <c r="F879" t="s">
        <v>2627</v>
      </c>
      <c r="G879" s="83" t="s">
        <v>1257</v>
      </c>
      <c r="H879" s="83" t="s">
        <v>1257</v>
      </c>
      <c r="I879" s="83"/>
      <c r="J879" s="83"/>
      <c r="K879" s="83"/>
      <c r="L879" s="83"/>
      <c r="M879" s="83"/>
      <c r="N879" s="83"/>
      <c r="O879" s="83" t="s">
        <v>1257</v>
      </c>
      <c r="P879" s="84" t="s">
        <v>1257</v>
      </c>
      <c r="Q879" s="30">
        <f t="shared" si="223"/>
        <v>0</v>
      </c>
      <c r="R879" s="28">
        <f t="shared" si="221"/>
        <v>0</v>
      </c>
      <c r="S879" s="28">
        <f t="shared" si="222"/>
        <v>0</v>
      </c>
      <c r="T879" s="28" t="str">
        <f t="shared" si="214"/>
        <v/>
      </c>
      <c r="U879" s="20" t="str">
        <f t="shared" si="212"/>
        <v>Keep Active</v>
      </c>
      <c r="V879" s="27">
        <f t="shared" si="220"/>
        <v>0</v>
      </c>
      <c r="W879" s="30"/>
      <c r="X879" s="30"/>
      <c r="Y879" s="28">
        <f t="shared" si="215"/>
        <v>0</v>
      </c>
      <c r="Z879" s="28">
        <f t="shared" si="219"/>
        <v>0</v>
      </c>
      <c r="AA879" s="28" t="str">
        <f t="shared" si="216"/>
        <v/>
      </c>
      <c r="AB879" s="21" t="str">
        <f t="shared" si="217"/>
        <v>Keep Active</v>
      </c>
    </row>
    <row r="880" spans="1:28" hidden="1" x14ac:dyDescent="0.2">
      <c r="A880" s="14">
        <f t="shared" si="213"/>
        <v>2020</v>
      </c>
      <c r="B880" t="s">
        <v>2676</v>
      </c>
      <c r="C880" t="s">
        <v>15</v>
      </c>
      <c r="D880" t="s">
        <v>669</v>
      </c>
      <c r="E880" t="s">
        <v>598</v>
      </c>
      <c r="F880" t="s">
        <v>2627</v>
      </c>
      <c r="G880" s="83" t="s">
        <v>1257</v>
      </c>
      <c r="H880" s="83" t="s">
        <v>1257</v>
      </c>
      <c r="I880" s="83"/>
      <c r="J880" s="83"/>
      <c r="K880" s="83"/>
      <c r="L880" s="83"/>
      <c r="M880" s="83"/>
      <c r="N880" s="83"/>
      <c r="O880" s="83" t="s">
        <v>1257</v>
      </c>
      <c r="P880" s="84" t="s">
        <v>1257</v>
      </c>
      <c r="Q880" s="30">
        <f t="shared" si="223"/>
        <v>0</v>
      </c>
      <c r="R880" s="28">
        <f t="shared" si="221"/>
        <v>0</v>
      </c>
      <c r="S880" s="28">
        <f t="shared" si="222"/>
        <v>0</v>
      </c>
      <c r="T880" s="28" t="str">
        <f t="shared" si="214"/>
        <v/>
      </c>
      <c r="U880" s="20" t="str">
        <f t="shared" si="212"/>
        <v>Keep Active</v>
      </c>
      <c r="V880" s="27">
        <f t="shared" si="220"/>
        <v>0</v>
      </c>
      <c r="W880" s="30"/>
      <c r="X880" s="30"/>
      <c r="Y880" s="28">
        <f t="shared" si="215"/>
        <v>0</v>
      </c>
      <c r="Z880" s="28">
        <f t="shared" si="219"/>
        <v>0</v>
      </c>
      <c r="AA880" s="28" t="str">
        <f t="shared" si="216"/>
        <v/>
      </c>
      <c r="AB880" s="21" t="str">
        <f t="shared" si="217"/>
        <v>Keep Active</v>
      </c>
    </row>
    <row r="881" spans="1:28" hidden="1" x14ac:dyDescent="0.2">
      <c r="A881" s="14">
        <f t="shared" si="213"/>
        <v>2020</v>
      </c>
      <c r="B881" t="s">
        <v>2677</v>
      </c>
      <c r="C881" t="s">
        <v>15</v>
      </c>
      <c r="D881" t="s">
        <v>669</v>
      </c>
      <c r="E881" t="s">
        <v>616</v>
      </c>
      <c r="F881" t="s">
        <v>2627</v>
      </c>
      <c r="G881" s="83" t="s">
        <v>1257</v>
      </c>
      <c r="H881" s="83" t="s">
        <v>1257</v>
      </c>
      <c r="I881" s="83"/>
      <c r="J881" s="83"/>
      <c r="K881" s="83"/>
      <c r="L881" s="83"/>
      <c r="M881" s="83"/>
      <c r="N881" s="83"/>
      <c r="O881" s="83" t="s">
        <v>1257</v>
      </c>
      <c r="P881" s="84" t="s">
        <v>1257</v>
      </c>
      <c r="Q881" s="30">
        <f t="shared" si="223"/>
        <v>0</v>
      </c>
      <c r="R881" s="28">
        <f t="shared" si="221"/>
        <v>0</v>
      </c>
      <c r="S881" s="28">
        <f t="shared" si="222"/>
        <v>0</v>
      </c>
      <c r="T881" s="28" t="str">
        <f t="shared" si="214"/>
        <v/>
      </c>
      <c r="U881" s="20" t="str">
        <f t="shared" si="212"/>
        <v>Keep Active</v>
      </c>
      <c r="V881" s="27">
        <f t="shared" si="220"/>
        <v>0</v>
      </c>
      <c r="W881" s="30"/>
      <c r="X881" s="30"/>
      <c r="Y881" s="28">
        <f t="shared" si="215"/>
        <v>0</v>
      </c>
      <c r="Z881" s="28">
        <f t="shared" si="219"/>
        <v>0</v>
      </c>
      <c r="AA881" s="28" t="str">
        <f t="shared" si="216"/>
        <v/>
      </c>
      <c r="AB881" s="21" t="str">
        <f t="shared" si="217"/>
        <v>Keep Active</v>
      </c>
    </row>
    <row r="882" spans="1:28" hidden="1" x14ac:dyDescent="0.2">
      <c r="A882" s="14">
        <f t="shared" si="213"/>
        <v>2020</v>
      </c>
      <c r="B882" t="s">
        <v>2679</v>
      </c>
      <c r="C882" t="s">
        <v>15</v>
      </c>
      <c r="D882" t="s">
        <v>669</v>
      </c>
      <c r="E882" t="s">
        <v>596</v>
      </c>
      <c r="F882" t="s">
        <v>2627</v>
      </c>
      <c r="G882" s="83" t="s">
        <v>1257</v>
      </c>
      <c r="H882" s="83" t="s">
        <v>1257</v>
      </c>
      <c r="I882" s="83"/>
      <c r="J882" s="83"/>
      <c r="K882" s="83"/>
      <c r="L882" s="83"/>
      <c r="M882" s="83"/>
      <c r="N882" s="83"/>
      <c r="O882" s="83" t="s">
        <v>1257</v>
      </c>
      <c r="P882" s="84" t="s">
        <v>1257</v>
      </c>
      <c r="Q882" s="30">
        <f t="shared" si="223"/>
        <v>0</v>
      </c>
      <c r="R882" s="28">
        <f t="shared" si="221"/>
        <v>0</v>
      </c>
      <c r="S882" s="28">
        <f t="shared" si="222"/>
        <v>0</v>
      </c>
      <c r="T882" s="28" t="str">
        <f t="shared" si="214"/>
        <v/>
      </c>
      <c r="U882" s="20" t="str">
        <f t="shared" si="212"/>
        <v>Keep Active</v>
      </c>
      <c r="V882" s="27">
        <f t="shared" si="220"/>
        <v>0</v>
      </c>
      <c r="W882" s="30"/>
      <c r="X882" s="30"/>
      <c r="Y882" s="28">
        <f t="shared" si="215"/>
        <v>0</v>
      </c>
      <c r="Z882" s="28">
        <f t="shared" si="219"/>
        <v>0</v>
      </c>
      <c r="AA882" s="28" t="str">
        <f t="shared" si="216"/>
        <v/>
      </c>
      <c r="AB882" s="21" t="str">
        <f t="shared" si="217"/>
        <v>Keep Active</v>
      </c>
    </row>
    <row r="883" spans="1:28" hidden="1" x14ac:dyDescent="0.2">
      <c r="A883" s="14">
        <f t="shared" si="213"/>
        <v>2020</v>
      </c>
      <c r="B883" t="s">
        <v>2680</v>
      </c>
      <c r="C883" t="s">
        <v>15</v>
      </c>
      <c r="D883" t="s">
        <v>669</v>
      </c>
      <c r="E883" t="s">
        <v>602</v>
      </c>
      <c r="F883" t="s">
        <v>2627</v>
      </c>
      <c r="G883" s="83" t="s">
        <v>1257</v>
      </c>
      <c r="H883" s="83" t="s">
        <v>1257</v>
      </c>
      <c r="I883" s="83"/>
      <c r="J883" s="83"/>
      <c r="K883" s="83"/>
      <c r="L883" s="83"/>
      <c r="M883" s="83"/>
      <c r="N883" s="83"/>
      <c r="O883" s="83" t="s">
        <v>1257</v>
      </c>
      <c r="P883" s="84" t="s">
        <v>1257</v>
      </c>
      <c r="Q883" s="30">
        <f t="shared" si="223"/>
        <v>0</v>
      </c>
      <c r="R883" s="28">
        <f t="shared" si="221"/>
        <v>0</v>
      </c>
      <c r="S883" s="28">
        <f t="shared" si="222"/>
        <v>0</v>
      </c>
      <c r="T883" s="28" t="str">
        <f t="shared" si="214"/>
        <v/>
      </c>
      <c r="U883" s="20" t="str">
        <f t="shared" si="212"/>
        <v>Keep Active</v>
      </c>
      <c r="V883" s="27">
        <f t="shared" si="220"/>
        <v>0</v>
      </c>
      <c r="W883" s="30"/>
      <c r="X883" s="30"/>
      <c r="Y883" s="28">
        <f t="shared" si="215"/>
        <v>0</v>
      </c>
      <c r="Z883" s="28">
        <f t="shared" si="219"/>
        <v>0</v>
      </c>
      <c r="AA883" s="28" t="str">
        <f t="shared" si="216"/>
        <v/>
      </c>
      <c r="AB883" s="21" t="str">
        <f t="shared" si="217"/>
        <v>Keep Active</v>
      </c>
    </row>
    <row r="884" spans="1:28" hidden="1" x14ac:dyDescent="0.2">
      <c r="A884" s="14">
        <f t="shared" si="213"/>
        <v>2020</v>
      </c>
      <c r="B884" t="s">
        <v>5612</v>
      </c>
      <c r="C884" t="s">
        <v>15</v>
      </c>
      <c r="D884" t="s">
        <v>669</v>
      </c>
      <c r="E884" t="s">
        <v>595</v>
      </c>
      <c r="F884" t="s">
        <v>2627</v>
      </c>
      <c r="G884" s="83" t="s">
        <v>1257</v>
      </c>
      <c r="H884" s="83" t="s">
        <v>1257</v>
      </c>
      <c r="I884" s="83"/>
      <c r="J884" s="83"/>
      <c r="K884" s="83"/>
      <c r="L884" s="83"/>
      <c r="M884" s="83"/>
      <c r="N884" s="83"/>
      <c r="O884" s="83" t="s">
        <v>1257</v>
      </c>
      <c r="P884" s="84" t="s">
        <v>1257</v>
      </c>
      <c r="Q884" s="30">
        <f t="shared" si="223"/>
        <v>0</v>
      </c>
      <c r="R884" s="28">
        <f t="shared" si="221"/>
        <v>0</v>
      </c>
      <c r="S884" s="28">
        <f t="shared" si="222"/>
        <v>0</v>
      </c>
      <c r="T884" s="28" t="str">
        <f t="shared" si="214"/>
        <v/>
      </c>
      <c r="U884" s="20" t="str">
        <f t="shared" si="212"/>
        <v>Keep Active</v>
      </c>
      <c r="V884" s="27">
        <f t="shared" si="220"/>
        <v>0</v>
      </c>
      <c r="W884" s="30"/>
      <c r="X884" s="30"/>
      <c r="Y884" s="28">
        <f t="shared" si="215"/>
        <v>0</v>
      </c>
      <c r="Z884" s="28">
        <f t="shared" si="219"/>
        <v>0</v>
      </c>
      <c r="AA884" s="28" t="str">
        <f t="shared" si="216"/>
        <v/>
      </c>
      <c r="AB884" s="21" t="str">
        <f t="shared" si="217"/>
        <v>Keep Active</v>
      </c>
    </row>
    <row r="885" spans="1:28" hidden="1" x14ac:dyDescent="0.2">
      <c r="A885" s="14">
        <f t="shared" si="213"/>
        <v>2020</v>
      </c>
      <c r="B885" t="s">
        <v>5613</v>
      </c>
      <c r="C885" t="s">
        <v>15</v>
      </c>
      <c r="D885" t="s">
        <v>669</v>
      </c>
      <c r="E885" t="s">
        <v>600</v>
      </c>
      <c r="F885" t="s">
        <v>2627</v>
      </c>
      <c r="G885" s="83" t="s">
        <v>1257</v>
      </c>
      <c r="H885" s="83" t="s">
        <v>1257</v>
      </c>
      <c r="I885" s="83"/>
      <c r="J885" s="83"/>
      <c r="K885" s="83"/>
      <c r="L885" s="83"/>
      <c r="M885" s="83"/>
      <c r="N885" s="83"/>
      <c r="O885" s="83" t="s">
        <v>1257</v>
      </c>
      <c r="P885" s="84" t="s">
        <v>1257</v>
      </c>
      <c r="Q885" s="30">
        <f t="shared" si="223"/>
        <v>0</v>
      </c>
      <c r="R885" s="28">
        <f t="shared" si="221"/>
        <v>0</v>
      </c>
      <c r="S885" s="28">
        <f t="shared" si="222"/>
        <v>0</v>
      </c>
      <c r="T885" s="28" t="str">
        <f t="shared" si="214"/>
        <v/>
      </c>
      <c r="U885" s="20" t="str">
        <f t="shared" si="212"/>
        <v>Keep Active</v>
      </c>
      <c r="V885" s="27">
        <f t="shared" si="220"/>
        <v>0</v>
      </c>
      <c r="W885" s="30"/>
      <c r="X885" s="30"/>
      <c r="Y885" s="28">
        <f t="shared" si="215"/>
        <v>0</v>
      </c>
      <c r="Z885" s="28">
        <f t="shared" si="219"/>
        <v>0</v>
      </c>
      <c r="AA885" s="28" t="str">
        <f t="shared" si="216"/>
        <v/>
      </c>
      <c r="AB885" s="21" t="str">
        <f t="shared" si="217"/>
        <v>Keep Active</v>
      </c>
    </row>
    <row r="886" spans="1:28" hidden="1" x14ac:dyDescent="0.2">
      <c r="A886" s="14">
        <f t="shared" si="213"/>
        <v>2020</v>
      </c>
      <c r="B886" t="s">
        <v>5614</v>
      </c>
      <c r="C886" t="s">
        <v>15</v>
      </c>
      <c r="D886" t="s">
        <v>669</v>
      </c>
      <c r="E886" t="s">
        <v>601</v>
      </c>
      <c r="F886" t="s">
        <v>2627</v>
      </c>
      <c r="G886" s="83" t="s">
        <v>1257</v>
      </c>
      <c r="H886" s="83" t="s">
        <v>1257</v>
      </c>
      <c r="I886" s="83"/>
      <c r="J886" s="83"/>
      <c r="K886" s="83"/>
      <c r="L886" s="83"/>
      <c r="M886" s="83"/>
      <c r="N886" s="83"/>
      <c r="O886" s="83" t="s">
        <v>1257</v>
      </c>
      <c r="P886" s="84" t="s">
        <v>1257</v>
      </c>
      <c r="Q886" s="30">
        <f t="shared" si="223"/>
        <v>0</v>
      </c>
      <c r="R886" s="28">
        <f t="shared" si="221"/>
        <v>0</v>
      </c>
      <c r="S886" s="28">
        <f t="shared" si="222"/>
        <v>0</v>
      </c>
      <c r="T886" s="28" t="str">
        <f t="shared" si="214"/>
        <v/>
      </c>
      <c r="U886" s="20" t="str">
        <f t="shared" si="212"/>
        <v>Keep Active</v>
      </c>
      <c r="V886" s="27">
        <f t="shared" si="220"/>
        <v>0</v>
      </c>
      <c r="W886" s="30"/>
      <c r="X886" s="30"/>
      <c r="Y886" s="28">
        <f t="shared" si="215"/>
        <v>0</v>
      </c>
      <c r="Z886" s="28">
        <f t="shared" si="219"/>
        <v>0</v>
      </c>
      <c r="AA886" s="28" t="str">
        <f t="shared" si="216"/>
        <v/>
      </c>
      <c r="AB886" s="21" t="str">
        <f t="shared" si="217"/>
        <v>Keep Active</v>
      </c>
    </row>
    <row r="887" spans="1:28" hidden="1" x14ac:dyDescent="0.2">
      <c r="A887" s="14">
        <f t="shared" si="213"/>
        <v>2020</v>
      </c>
      <c r="B887" t="s">
        <v>5615</v>
      </c>
      <c r="C887" t="s">
        <v>15</v>
      </c>
      <c r="D887" t="s">
        <v>669</v>
      </c>
      <c r="E887" t="s">
        <v>596</v>
      </c>
      <c r="F887" t="s">
        <v>2627</v>
      </c>
      <c r="G887" s="83" t="s">
        <v>1257</v>
      </c>
      <c r="H887" s="83" t="s">
        <v>1257</v>
      </c>
      <c r="I887" s="83"/>
      <c r="J887" s="83"/>
      <c r="K887" s="83"/>
      <c r="L887" s="83"/>
      <c r="M887" s="83"/>
      <c r="N887" s="83"/>
      <c r="O887" s="83" t="s">
        <v>1257</v>
      </c>
      <c r="P887" s="84" t="s">
        <v>1257</v>
      </c>
      <c r="Q887" s="30">
        <f t="shared" si="223"/>
        <v>0</v>
      </c>
      <c r="R887" s="28">
        <f t="shared" si="221"/>
        <v>0</v>
      </c>
      <c r="S887" s="28">
        <f t="shared" si="222"/>
        <v>0</v>
      </c>
      <c r="T887" s="28" t="str">
        <f t="shared" si="214"/>
        <v/>
      </c>
      <c r="U887" s="20" t="str">
        <f t="shared" si="212"/>
        <v>Keep Active</v>
      </c>
      <c r="V887" s="27">
        <f t="shared" si="220"/>
        <v>0</v>
      </c>
      <c r="W887" s="30"/>
      <c r="X887" s="30"/>
      <c r="Y887" s="28">
        <f t="shared" si="215"/>
        <v>0</v>
      </c>
      <c r="Z887" s="28">
        <f t="shared" ref="Z887:Z918" si="224">IFERROR(G887-SUM(V887:X887)-Y887,0)</f>
        <v>0</v>
      </c>
      <c r="AA887" s="28" t="str">
        <f t="shared" si="216"/>
        <v/>
      </c>
      <c r="AB887" s="21" t="str">
        <f t="shared" si="217"/>
        <v>Keep Active</v>
      </c>
    </row>
    <row r="888" spans="1:28" hidden="1" x14ac:dyDescent="0.2">
      <c r="A888" s="14">
        <f t="shared" si="213"/>
        <v>2020</v>
      </c>
      <c r="B888" t="s">
        <v>5617</v>
      </c>
      <c r="C888" t="s">
        <v>15</v>
      </c>
      <c r="D888" t="s">
        <v>669</v>
      </c>
      <c r="E888" t="s">
        <v>599</v>
      </c>
      <c r="F888" t="s">
        <v>2627</v>
      </c>
      <c r="G888" s="83" t="s">
        <v>1257</v>
      </c>
      <c r="H888" s="83" t="s">
        <v>1257</v>
      </c>
      <c r="I888" s="83"/>
      <c r="J888" s="83"/>
      <c r="K888" s="83"/>
      <c r="L888" s="83"/>
      <c r="M888" s="83"/>
      <c r="N888" s="83"/>
      <c r="O888" s="83" t="s">
        <v>1257</v>
      </c>
      <c r="P888" s="84" t="s">
        <v>1257</v>
      </c>
      <c r="Q888" s="30">
        <f t="shared" si="223"/>
        <v>0</v>
      </c>
      <c r="R888" s="28">
        <f t="shared" si="221"/>
        <v>0</v>
      </c>
      <c r="S888" s="28">
        <f t="shared" si="222"/>
        <v>0</v>
      </c>
      <c r="T888" s="28" t="str">
        <f t="shared" si="214"/>
        <v/>
      </c>
      <c r="U888" s="20" t="str">
        <f t="shared" si="212"/>
        <v>Keep Active</v>
      </c>
      <c r="V888" s="27">
        <f t="shared" si="220"/>
        <v>0</v>
      </c>
      <c r="W888" s="30"/>
      <c r="X888" s="30"/>
      <c r="Y888" s="28">
        <f t="shared" si="215"/>
        <v>0</v>
      </c>
      <c r="Z888" s="28">
        <f t="shared" si="224"/>
        <v>0</v>
      </c>
      <c r="AA888" s="28" t="str">
        <f t="shared" si="216"/>
        <v/>
      </c>
      <c r="AB888" s="21" t="str">
        <f t="shared" si="217"/>
        <v>Keep Active</v>
      </c>
    </row>
    <row r="889" spans="1:28" hidden="1" x14ac:dyDescent="0.2">
      <c r="A889" s="14">
        <f t="shared" si="213"/>
        <v>2020</v>
      </c>
      <c r="B889" t="s">
        <v>5618</v>
      </c>
      <c r="C889" t="s">
        <v>15</v>
      </c>
      <c r="D889" t="s">
        <v>669</v>
      </c>
      <c r="E889" t="s">
        <v>601</v>
      </c>
      <c r="F889" t="s">
        <v>2627</v>
      </c>
      <c r="G889" s="83" t="s">
        <v>1257</v>
      </c>
      <c r="H889" s="83" t="s">
        <v>1257</v>
      </c>
      <c r="I889" s="83"/>
      <c r="J889" s="83"/>
      <c r="K889" s="83"/>
      <c r="L889" s="83"/>
      <c r="M889" s="83"/>
      <c r="N889" s="83"/>
      <c r="O889" s="83" t="s">
        <v>1257</v>
      </c>
      <c r="P889" s="84" t="s">
        <v>1257</v>
      </c>
      <c r="Q889" s="30">
        <f t="shared" si="223"/>
        <v>0</v>
      </c>
      <c r="R889" s="28">
        <f t="shared" si="221"/>
        <v>0</v>
      </c>
      <c r="S889" s="28">
        <f t="shared" si="222"/>
        <v>0</v>
      </c>
      <c r="T889" s="28" t="str">
        <f t="shared" si="214"/>
        <v/>
      </c>
      <c r="U889" s="20" t="str">
        <f t="shared" si="212"/>
        <v>Keep Active</v>
      </c>
      <c r="V889" s="27">
        <f t="shared" si="220"/>
        <v>0</v>
      </c>
      <c r="W889" s="30"/>
      <c r="X889" s="30"/>
      <c r="Y889" s="28">
        <f t="shared" si="215"/>
        <v>0</v>
      </c>
      <c r="Z889" s="28">
        <f t="shared" si="224"/>
        <v>0</v>
      </c>
      <c r="AA889" s="28" t="str">
        <f t="shared" si="216"/>
        <v/>
      </c>
      <c r="AB889" s="21" t="str">
        <f t="shared" si="217"/>
        <v>Keep Active</v>
      </c>
    </row>
    <row r="890" spans="1:28" hidden="1" x14ac:dyDescent="0.2">
      <c r="A890" s="14">
        <f t="shared" si="213"/>
        <v>2020</v>
      </c>
      <c r="B890" t="s">
        <v>2522</v>
      </c>
      <c r="C890" t="s">
        <v>2066</v>
      </c>
      <c r="D890" t="s">
        <v>2067</v>
      </c>
      <c r="E890" t="s">
        <v>10</v>
      </c>
      <c r="F890" t="s">
        <v>2627</v>
      </c>
      <c r="G890" s="106">
        <v>-2605000</v>
      </c>
      <c r="H890" s="83">
        <v>-2605000</v>
      </c>
      <c r="I890" s="83">
        <v>-605000</v>
      </c>
      <c r="J890" s="83">
        <v>-400000</v>
      </c>
      <c r="K890" s="83">
        <v>-400000</v>
      </c>
      <c r="L890" s="83">
        <v>-400000</v>
      </c>
      <c r="M890" s="83">
        <v>-400000</v>
      </c>
      <c r="N890" s="83">
        <v>-400000</v>
      </c>
      <c r="O890" s="83">
        <v>0</v>
      </c>
      <c r="P890" s="84" t="s">
        <v>1257</v>
      </c>
      <c r="Q890" s="30">
        <f t="shared" si="223"/>
        <v>-1405000</v>
      </c>
      <c r="R890" s="28">
        <f t="shared" si="221"/>
        <v>-1200000</v>
      </c>
      <c r="S890" s="28">
        <f t="shared" si="222"/>
        <v>0</v>
      </c>
      <c r="T890" s="28" t="str">
        <f t="shared" si="214"/>
        <v/>
      </c>
      <c r="U890" s="20" t="str">
        <f t="shared" si="212"/>
        <v>Keep Active</v>
      </c>
      <c r="V890" s="27">
        <f t="shared" si="220"/>
        <v>-1405000</v>
      </c>
      <c r="W890" s="30"/>
      <c r="X890" s="30"/>
      <c r="Y890" s="28">
        <f t="shared" si="215"/>
        <v>-1200000</v>
      </c>
      <c r="Z890" s="28">
        <f t="shared" si="224"/>
        <v>0</v>
      </c>
      <c r="AA890" s="28" t="str">
        <f t="shared" si="216"/>
        <v/>
      </c>
      <c r="AB890" s="21" t="str">
        <f t="shared" si="217"/>
        <v>Keep Active</v>
      </c>
    </row>
    <row r="891" spans="1:28" hidden="1" x14ac:dyDescent="0.2">
      <c r="A891" s="14">
        <f t="shared" si="213"/>
        <v>2020</v>
      </c>
      <c r="B891" t="s">
        <v>2681</v>
      </c>
      <c r="C891" t="s">
        <v>49</v>
      </c>
      <c r="D891" t="s">
        <v>670</v>
      </c>
      <c r="E891" t="s">
        <v>584</v>
      </c>
      <c r="F891" t="s">
        <v>2627</v>
      </c>
      <c r="G891" s="83" t="s">
        <v>1257</v>
      </c>
      <c r="H891" s="83" t="s">
        <v>1257</v>
      </c>
      <c r="I891" s="83"/>
      <c r="J891" s="83"/>
      <c r="K891" s="83"/>
      <c r="L891" s="83"/>
      <c r="M891" s="83"/>
      <c r="N891" s="83"/>
      <c r="O891" s="83" t="s">
        <v>1257</v>
      </c>
      <c r="P891" s="84" t="s">
        <v>1257</v>
      </c>
      <c r="Q891" s="30">
        <f t="shared" si="223"/>
        <v>0</v>
      </c>
      <c r="R891" s="28">
        <f t="shared" si="221"/>
        <v>0</v>
      </c>
      <c r="S891" s="28">
        <f t="shared" si="222"/>
        <v>0</v>
      </c>
      <c r="T891" s="28" t="str">
        <f t="shared" si="214"/>
        <v/>
      </c>
      <c r="U891" s="20" t="str">
        <f t="shared" si="212"/>
        <v>Keep Active</v>
      </c>
      <c r="V891" s="27">
        <f t="shared" si="220"/>
        <v>0</v>
      </c>
      <c r="W891" s="30"/>
      <c r="X891" s="30"/>
      <c r="Y891" s="28">
        <f t="shared" si="215"/>
        <v>0</v>
      </c>
      <c r="Z891" s="28">
        <f t="shared" si="224"/>
        <v>0</v>
      </c>
      <c r="AA891" s="28" t="str">
        <f t="shared" si="216"/>
        <v/>
      </c>
      <c r="AB891" s="21" t="str">
        <f t="shared" si="217"/>
        <v>Keep Active</v>
      </c>
    </row>
    <row r="892" spans="1:28" hidden="1" x14ac:dyDescent="0.2">
      <c r="A892" s="14">
        <f t="shared" si="213"/>
        <v>2020</v>
      </c>
      <c r="B892" t="s">
        <v>2682</v>
      </c>
      <c r="C892" t="s">
        <v>49</v>
      </c>
      <c r="D892" t="s">
        <v>670</v>
      </c>
      <c r="E892" t="s">
        <v>615</v>
      </c>
      <c r="F892" t="s">
        <v>2627</v>
      </c>
      <c r="G892" s="83" t="s">
        <v>1257</v>
      </c>
      <c r="H892" s="83" t="s">
        <v>1257</v>
      </c>
      <c r="I892" s="83"/>
      <c r="J892" s="83"/>
      <c r="K892" s="83"/>
      <c r="L892" s="83"/>
      <c r="M892" s="83"/>
      <c r="N892" s="83"/>
      <c r="O892" s="83" t="s">
        <v>1257</v>
      </c>
      <c r="P892" s="84" t="s">
        <v>1257</v>
      </c>
      <c r="Q892" s="30">
        <f t="shared" si="223"/>
        <v>0</v>
      </c>
      <c r="R892" s="28">
        <f t="shared" si="221"/>
        <v>0</v>
      </c>
      <c r="S892" s="28">
        <f t="shared" si="222"/>
        <v>0</v>
      </c>
      <c r="T892" s="28" t="str">
        <f t="shared" si="214"/>
        <v/>
      </c>
      <c r="U892" s="20" t="str">
        <f t="shared" si="212"/>
        <v>Keep Active</v>
      </c>
      <c r="V892" s="27">
        <f t="shared" si="220"/>
        <v>0</v>
      </c>
      <c r="W892" s="30"/>
      <c r="X892" s="30"/>
      <c r="Y892" s="28">
        <f t="shared" si="215"/>
        <v>0</v>
      </c>
      <c r="Z892" s="28">
        <f t="shared" si="224"/>
        <v>0</v>
      </c>
      <c r="AA892" s="28" t="str">
        <f t="shared" si="216"/>
        <v/>
      </c>
      <c r="AB892" s="21" t="str">
        <f t="shared" si="217"/>
        <v>Keep Active</v>
      </c>
    </row>
    <row r="893" spans="1:28" hidden="1" x14ac:dyDescent="0.2">
      <c r="A893" s="14">
        <f t="shared" si="213"/>
        <v>2020</v>
      </c>
      <c r="B893" t="s">
        <v>2683</v>
      </c>
      <c r="C893" t="s">
        <v>49</v>
      </c>
      <c r="D893" t="s">
        <v>670</v>
      </c>
      <c r="E893" t="s">
        <v>594</v>
      </c>
      <c r="F893" t="s">
        <v>2627</v>
      </c>
      <c r="G893" s="83" t="s">
        <v>1257</v>
      </c>
      <c r="H893" s="83" t="s">
        <v>1257</v>
      </c>
      <c r="I893" s="83"/>
      <c r="J893" s="83"/>
      <c r="K893" s="83"/>
      <c r="L893" s="83"/>
      <c r="M893" s="83"/>
      <c r="N893" s="83"/>
      <c r="O893" s="83" t="s">
        <v>1257</v>
      </c>
      <c r="P893" s="84" t="s">
        <v>1257</v>
      </c>
      <c r="Q893" s="30">
        <f t="shared" si="223"/>
        <v>0</v>
      </c>
      <c r="R893" s="28">
        <f t="shared" si="221"/>
        <v>0</v>
      </c>
      <c r="S893" s="28">
        <f t="shared" si="222"/>
        <v>0</v>
      </c>
      <c r="T893" s="28" t="str">
        <f t="shared" si="214"/>
        <v/>
      </c>
      <c r="U893" s="20" t="str">
        <f t="shared" si="212"/>
        <v>Keep Active</v>
      </c>
      <c r="V893" s="27">
        <f t="shared" si="220"/>
        <v>0</v>
      </c>
      <c r="W893" s="30"/>
      <c r="X893" s="30"/>
      <c r="Y893" s="28">
        <f t="shared" si="215"/>
        <v>0</v>
      </c>
      <c r="Z893" s="28">
        <f t="shared" si="224"/>
        <v>0</v>
      </c>
      <c r="AA893" s="28" t="str">
        <f t="shared" si="216"/>
        <v/>
      </c>
      <c r="AB893" s="21" t="str">
        <f t="shared" si="217"/>
        <v>Keep Active</v>
      </c>
    </row>
    <row r="894" spans="1:28" hidden="1" x14ac:dyDescent="0.2">
      <c r="A894" s="14">
        <f t="shared" si="213"/>
        <v>2020</v>
      </c>
      <c r="B894" t="s">
        <v>2684</v>
      </c>
      <c r="C894" t="s">
        <v>49</v>
      </c>
      <c r="D894" t="s">
        <v>670</v>
      </c>
      <c r="E894" t="s">
        <v>582</v>
      </c>
      <c r="F894" t="s">
        <v>2627</v>
      </c>
      <c r="G894" s="83" t="s">
        <v>1257</v>
      </c>
      <c r="H894" s="83" t="s">
        <v>1257</v>
      </c>
      <c r="I894" s="83"/>
      <c r="J894" s="83"/>
      <c r="K894" s="83"/>
      <c r="L894" s="83"/>
      <c r="M894" s="83"/>
      <c r="N894" s="83"/>
      <c r="O894" s="83" t="s">
        <v>1257</v>
      </c>
      <c r="P894" s="84" t="s">
        <v>1257</v>
      </c>
      <c r="Q894" s="30">
        <f t="shared" si="223"/>
        <v>0</v>
      </c>
      <c r="R894" s="28">
        <f t="shared" si="221"/>
        <v>0</v>
      </c>
      <c r="S894" s="28">
        <f t="shared" si="222"/>
        <v>0</v>
      </c>
      <c r="T894" s="28" t="str">
        <f t="shared" si="214"/>
        <v/>
      </c>
      <c r="U894" s="20" t="str">
        <f t="shared" si="212"/>
        <v>Keep Active</v>
      </c>
      <c r="V894" s="27">
        <f t="shared" si="220"/>
        <v>0</v>
      </c>
      <c r="W894" s="30"/>
      <c r="X894" s="30"/>
      <c r="Y894" s="28">
        <f t="shared" si="215"/>
        <v>0</v>
      </c>
      <c r="Z894" s="28">
        <f t="shared" si="224"/>
        <v>0</v>
      </c>
      <c r="AA894" s="28" t="str">
        <f t="shared" si="216"/>
        <v/>
      </c>
      <c r="AB894" s="21" t="str">
        <f t="shared" si="217"/>
        <v>Keep Active</v>
      </c>
    </row>
    <row r="895" spans="1:28" hidden="1" x14ac:dyDescent="0.2">
      <c r="A895" s="14">
        <f t="shared" si="213"/>
        <v>2020</v>
      </c>
      <c r="B895" t="s">
        <v>2685</v>
      </c>
      <c r="C895" t="s">
        <v>49</v>
      </c>
      <c r="D895" t="s">
        <v>670</v>
      </c>
      <c r="E895" t="s">
        <v>613</v>
      </c>
      <c r="F895" t="s">
        <v>2627</v>
      </c>
      <c r="G895" s="83" t="s">
        <v>1257</v>
      </c>
      <c r="H895" s="83" t="s">
        <v>1257</v>
      </c>
      <c r="I895" s="83"/>
      <c r="J895" s="83"/>
      <c r="K895" s="83"/>
      <c r="L895" s="83"/>
      <c r="M895" s="83"/>
      <c r="N895" s="83"/>
      <c r="O895" s="83" t="s">
        <v>1257</v>
      </c>
      <c r="P895" s="84" t="s">
        <v>1257</v>
      </c>
      <c r="Q895" s="30">
        <f t="shared" si="223"/>
        <v>0</v>
      </c>
      <c r="R895" s="28">
        <f t="shared" si="221"/>
        <v>0</v>
      </c>
      <c r="S895" s="28">
        <f t="shared" si="222"/>
        <v>0</v>
      </c>
      <c r="T895" s="28" t="str">
        <f t="shared" si="214"/>
        <v/>
      </c>
      <c r="U895" s="20" t="str">
        <f t="shared" si="212"/>
        <v>Keep Active</v>
      </c>
      <c r="V895" s="27">
        <f t="shared" si="220"/>
        <v>0</v>
      </c>
      <c r="W895" s="30"/>
      <c r="X895" s="30"/>
      <c r="Y895" s="28">
        <f t="shared" si="215"/>
        <v>0</v>
      </c>
      <c r="Z895" s="28">
        <f t="shared" si="224"/>
        <v>0</v>
      </c>
      <c r="AA895" s="28" t="str">
        <f t="shared" si="216"/>
        <v/>
      </c>
      <c r="AB895" s="21" t="str">
        <f t="shared" si="217"/>
        <v>Keep Active</v>
      </c>
    </row>
    <row r="896" spans="1:28" hidden="1" x14ac:dyDescent="0.2">
      <c r="A896" s="14">
        <f t="shared" si="213"/>
        <v>2020</v>
      </c>
      <c r="B896" t="s">
        <v>2686</v>
      </c>
      <c r="C896" t="s">
        <v>49</v>
      </c>
      <c r="D896" t="s">
        <v>670</v>
      </c>
      <c r="E896" t="s">
        <v>596</v>
      </c>
      <c r="F896" t="s">
        <v>2627</v>
      </c>
      <c r="G896" s="83" t="s">
        <v>1257</v>
      </c>
      <c r="H896" s="83" t="s">
        <v>1257</v>
      </c>
      <c r="I896" s="83"/>
      <c r="J896" s="83"/>
      <c r="K896" s="83"/>
      <c r="L896" s="83"/>
      <c r="M896" s="83"/>
      <c r="N896" s="83"/>
      <c r="O896" s="83" t="s">
        <v>1257</v>
      </c>
      <c r="P896" s="84" t="s">
        <v>1257</v>
      </c>
      <c r="Q896" s="30">
        <f t="shared" si="223"/>
        <v>0</v>
      </c>
      <c r="R896" s="28">
        <f t="shared" si="221"/>
        <v>0</v>
      </c>
      <c r="S896" s="28">
        <f t="shared" si="222"/>
        <v>0</v>
      </c>
      <c r="T896" s="28" t="str">
        <f t="shared" si="214"/>
        <v/>
      </c>
      <c r="U896" s="20" t="str">
        <f t="shared" si="212"/>
        <v>Keep Active</v>
      </c>
      <c r="V896" s="27">
        <f t="shared" si="220"/>
        <v>0</v>
      </c>
      <c r="W896" s="30"/>
      <c r="X896" s="30"/>
      <c r="Y896" s="28">
        <f t="shared" si="215"/>
        <v>0</v>
      </c>
      <c r="Z896" s="28">
        <f t="shared" si="224"/>
        <v>0</v>
      </c>
      <c r="AA896" s="28" t="str">
        <f t="shared" si="216"/>
        <v/>
      </c>
      <c r="AB896" s="21" t="str">
        <f t="shared" si="217"/>
        <v>Keep Active</v>
      </c>
    </row>
    <row r="897" spans="1:28" hidden="1" x14ac:dyDescent="0.2">
      <c r="A897" s="14">
        <f t="shared" si="213"/>
        <v>2020</v>
      </c>
      <c r="B897" t="s">
        <v>2687</v>
      </c>
      <c r="C897" t="s">
        <v>49</v>
      </c>
      <c r="D897" t="s">
        <v>670</v>
      </c>
      <c r="E897" t="s">
        <v>597</v>
      </c>
      <c r="F897" t="s">
        <v>2627</v>
      </c>
      <c r="G897" s="83" t="s">
        <v>1257</v>
      </c>
      <c r="H897" s="83" t="s">
        <v>1257</v>
      </c>
      <c r="I897" s="83"/>
      <c r="J897" s="83"/>
      <c r="K897" s="83"/>
      <c r="L897" s="83"/>
      <c r="M897" s="83"/>
      <c r="N897" s="83"/>
      <c r="O897" s="83" t="s">
        <v>1257</v>
      </c>
      <c r="P897" s="84" t="s">
        <v>1257</v>
      </c>
      <c r="Q897" s="30">
        <f t="shared" si="223"/>
        <v>0</v>
      </c>
      <c r="R897" s="28">
        <f t="shared" si="221"/>
        <v>0</v>
      </c>
      <c r="S897" s="28">
        <f t="shared" si="222"/>
        <v>0</v>
      </c>
      <c r="T897" s="28" t="str">
        <f t="shared" si="214"/>
        <v/>
      </c>
      <c r="U897" s="20" t="str">
        <f t="shared" si="212"/>
        <v>Keep Active</v>
      </c>
      <c r="V897" s="27">
        <f t="shared" si="220"/>
        <v>0</v>
      </c>
      <c r="W897" s="30"/>
      <c r="X897" s="30"/>
      <c r="Y897" s="28">
        <f t="shared" si="215"/>
        <v>0</v>
      </c>
      <c r="Z897" s="28">
        <f t="shared" si="224"/>
        <v>0</v>
      </c>
      <c r="AA897" s="28" t="str">
        <f t="shared" si="216"/>
        <v/>
      </c>
      <c r="AB897" s="21" t="str">
        <f t="shared" si="217"/>
        <v>Keep Active</v>
      </c>
    </row>
    <row r="898" spans="1:28" hidden="1" x14ac:dyDescent="0.2">
      <c r="A898" s="14">
        <f t="shared" si="213"/>
        <v>2020</v>
      </c>
      <c r="B898" t="s">
        <v>2688</v>
      </c>
      <c r="C898" t="s">
        <v>49</v>
      </c>
      <c r="D898" t="s">
        <v>670</v>
      </c>
      <c r="E898" t="s">
        <v>598</v>
      </c>
      <c r="F898" t="s">
        <v>2627</v>
      </c>
      <c r="G898" s="83" t="s">
        <v>1257</v>
      </c>
      <c r="H898" s="83" t="s">
        <v>1257</v>
      </c>
      <c r="I898" s="83"/>
      <c r="J898" s="83"/>
      <c r="K898" s="83"/>
      <c r="L898" s="83"/>
      <c r="M898" s="83"/>
      <c r="N898" s="83"/>
      <c r="O898" s="83" t="s">
        <v>1257</v>
      </c>
      <c r="P898" s="84" t="s">
        <v>1257</v>
      </c>
      <c r="Q898" s="30">
        <f t="shared" si="223"/>
        <v>0</v>
      </c>
      <c r="R898" s="28">
        <f t="shared" si="221"/>
        <v>0</v>
      </c>
      <c r="S898" s="28">
        <f t="shared" si="222"/>
        <v>0</v>
      </c>
      <c r="T898" s="28" t="str">
        <f t="shared" si="214"/>
        <v/>
      </c>
      <c r="U898" s="20" t="str">
        <f t="shared" ref="U898:U961" si="225">F898</f>
        <v>Keep Active</v>
      </c>
      <c r="V898" s="27">
        <f t="shared" si="220"/>
        <v>0</v>
      </c>
      <c r="W898" s="30"/>
      <c r="X898" s="30"/>
      <c r="Y898" s="28">
        <f t="shared" si="215"/>
        <v>0</v>
      </c>
      <c r="Z898" s="28">
        <f t="shared" si="224"/>
        <v>0</v>
      </c>
      <c r="AA898" s="28" t="str">
        <f t="shared" si="216"/>
        <v/>
      </c>
      <c r="AB898" s="21" t="str">
        <f t="shared" si="217"/>
        <v>Keep Active</v>
      </c>
    </row>
    <row r="899" spans="1:28" hidden="1" x14ac:dyDescent="0.2">
      <c r="A899" s="14">
        <f t="shared" ref="A899:A962" si="226">$I$1</f>
        <v>2020</v>
      </c>
      <c r="B899" t="s">
        <v>2689</v>
      </c>
      <c r="C899" t="s">
        <v>49</v>
      </c>
      <c r="D899" t="s">
        <v>670</v>
      </c>
      <c r="E899" t="s">
        <v>589</v>
      </c>
      <c r="F899" t="s">
        <v>2627</v>
      </c>
      <c r="G899" s="83" t="s">
        <v>1257</v>
      </c>
      <c r="H899" s="83" t="s">
        <v>1257</v>
      </c>
      <c r="I899" s="83"/>
      <c r="J899" s="83"/>
      <c r="K899" s="83"/>
      <c r="L899" s="83"/>
      <c r="M899" s="83"/>
      <c r="N899" s="83"/>
      <c r="O899" s="83" t="s">
        <v>1257</v>
      </c>
      <c r="P899" s="84" t="s">
        <v>1257</v>
      </c>
      <c r="Q899" s="30">
        <f t="shared" si="223"/>
        <v>0</v>
      </c>
      <c r="R899" s="28">
        <f t="shared" si="221"/>
        <v>0</v>
      </c>
      <c r="S899" s="28">
        <f t="shared" si="222"/>
        <v>0</v>
      </c>
      <c r="T899" s="28" t="str">
        <f t="shared" ref="T899:T962" si="227">P899</f>
        <v/>
      </c>
      <c r="U899" s="20" t="str">
        <f t="shared" si="225"/>
        <v>Keep Active</v>
      </c>
      <c r="V899" s="27">
        <f t="shared" si="220"/>
        <v>0</v>
      </c>
      <c r="W899" s="30"/>
      <c r="X899" s="30"/>
      <c r="Y899" s="28">
        <f t="shared" ref="Y899:Y962" si="228">R899</f>
        <v>0</v>
      </c>
      <c r="Z899" s="28">
        <f t="shared" si="224"/>
        <v>0</v>
      </c>
      <c r="AA899" s="28" t="str">
        <f t="shared" ref="AA899:AA962" si="229">T899</f>
        <v/>
      </c>
      <c r="AB899" s="21" t="str">
        <f t="shared" si="217"/>
        <v>Keep Active</v>
      </c>
    </row>
    <row r="900" spans="1:28" hidden="1" x14ac:dyDescent="0.2">
      <c r="A900" s="14">
        <f t="shared" si="226"/>
        <v>2020</v>
      </c>
      <c r="B900" t="s">
        <v>2690</v>
      </c>
      <c r="C900" t="s">
        <v>49</v>
      </c>
      <c r="D900" t="s">
        <v>670</v>
      </c>
      <c r="E900" t="s">
        <v>614</v>
      </c>
      <c r="F900" t="s">
        <v>2627</v>
      </c>
      <c r="G900" s="83" t="s">
        <v>1257</v>
      </c>
      <c r="H900" s="83" t="s">
        <v>1257</v>
      </c>
      <c r="I900" s="83"/>
      <c r="J900" s="83"/>
      <c r="K900" s="83"/>
      <c r="L900" s="83"/>
      <c r="M900" s="83"/>
      <c r="N900" s="83"/>
      <c r="O900" s="83" t="s">
        <v>1257</v>
      </c>
      <c r="P900" s="84" t="s">
        <v>1257</v>
      </c>
      <c r="Q900" s="30">
        <f t="shared" si="223"/>
        <v>0</v>
      </c>
      <c r="R900" s="28">
        <f t="shared" si="221"/>
        <v>0</v>
      </c>
      <c r="S900" s="28">
        <f t="shared" si="222"/>
        <v>0</v>
      </c>
      <c r="T900" s="28" t="str">
        <f t="shared" si="227"/>
        <v/>
      </c>
      <c r="U900" s="20" t="str">
        <f t="shared" si="225"/>
        <v>Keep Active</v>
      </c>
      <c r="V900" s="27">
        <f t="shared" si="220"/>
        <v>0</v>
      </c>
      <c r="W900" s="30"/>
      <c r="X900" s="30"/>
      <c r="Y900" s="28">
        <f t="shared" si="228"/>
        <v>0</v>
      </c>
      <c r="Z900" s="28">
        <f t="shared" si="224"/>
        <v>0</v>
      </c>
      <c r="AA900" s="28" t="str">
        <f t="shared" si="229"/>
        <v/>
      </c>
      <c r="AB900" s="21" t="str">
        <f t="shared" ref="AB900:AB963" si="230">U900</f>
        <v>Keep Active</v>
      </c>
    </row>
    <row r="901" spans="1:28" hidden="1" x14ac:dyDescent="0.2">
      <c r="A901" s="14">
        <f t="shared" si="226"/>
        <v>2020</v>
      </c>
      <c r="B901" t="s">
        <v>2691</v>
      </c>
      <c r="C901" t="s">
        <v>49</v>
      </c>
      <c r="D901" t="s">
        <v>670</v>
      </c>
      <c r="E901" t="s">
        <v>614</v>
      </c>
      <c r="F901" t="s">
        <v>2627</v>
      </c>
      <c r="G901" s="83" t="s">
        <v>1257</v>
      </c>
      <c r="H901" s="83" t="s">
        <v>1257</v>
      </c>
      <c r="I901" s="83"/>
      <c r="J901" s="83"/>
      <c r="K901" s="83"/>
      <c r="L901" s="83"/>
      <c r="M901" s="83"/>
      <c r="N901" s="83"/>
      <c r="O901" s="83" t="s">
        <v>1257</v>
      </c>
      <c r="P901" s="84" t="s">
        <v>1257</v>
      </c>
      <c r="Q901" s="30">
        <f t="shared" si="223"/>
        <v>0</v>
      </c>
      <c r="R901" s="28">
        <f t="shared" si="221"/>
        <v>0</v>
      </c>
      <c r="S901" s="28">
        <f t="shared" si="222"/>
        <v>0</v>
      </c>
      <c r="T901" s="28" t="str">
        <f t="shared" si="227"/>
        <v/>
      </c>
      <c r="U901" s="20" t="str">
        <f t="shared" si="225"/>
        <v>Keep Active</v>
      </c>
      <c r="V901" s="27">
        <f t="shared" si="220"/>
        <v>0</v>
      </c>
      <c r="W901" s="30"/>
      <c r="X901" s="30"/>
      <c r="Y901" s="28">
        <f t="shared" si="228"/>
        <v>0</v>
      </c>
      <c r="Z901" s="28">
        <f t="shared" si="224"/>
        <v>0</v>
      </c>
      <c r="AA901" s="28" t="str">
        <f t="shared" si="229"/>
        <v/>
      </c>
      <c r="AB901" s="21" t="str">
        <f t="shared" si="230"/>
        <v>Keep Active</v>
      </c>
    </row>
    <row r="902" spans="1:28" hidden="1" x14ac:dyDescent="0.2">
      <c r="A902" s="14">
        <f t="shared" si="226"/>
        <v>2020</v>
      </c>
      <c r="B902" t="s">
        <v>2692</v>
      </c>
      <c r="C902" t="s">
        <v>49</v>
      </c>
      <c r="D902" t="s">
        <v>670</v>
      </c>
      <c r="E902" t="s">
        <v>616</v>
      </c>
      <c r="F902" t="s">
        <v>2627</v>
      </c>
      <c r="G902" s="83" t="s">
        <v>1257</v>
      </c>
      <c r="H902" s="83" t="s">
        <v>1257</v>
      </c>
      <c r="I902" s="83"/>
      <c r="J902" s="83"/>
      <c r="K902" s="83"/>
      <c r="L902" s="83"/>
      <c r="M902" s="83"/>
      <c r="N902" s="83"/>
      <c r="O902" s="83" t="s">
        <v>1257</v>
      </c>
      <c r="P902" s="84" t="s">
        <v>1257</v>
      </c>
      <c r="Q902" s="30">
        <f t="shared" si="223"/>
        <v>0</v>
      </c>
      <c r="R902" s="28">
        <f t="shared" si="221"/>
        <v>0</v>
      </c>
      <c r="S902" s="28">
        <f t="shared" si="222"/>
        <v>0</v>
      </c>
      <c r="T902" s="28" t="str">
        <f t="shared" si="227"/>
        <v/>
      </c>
      <c r="U902" s="20" t="str">
        <f t="shared" si="225"/>
        <v>Keep Active</v>
      </c>
      <c r="V902" s="27">
        <f t="shared" si="220"/>
        <v>0</v>
      </c>
      <c r="W902" s="30"/>
      <c r="X902" s="30"/>
      <c r="Y902" s="28">
        <f t="shared" si="228"/>
        <v>0</v>
      </c>
      <c r="Z902" s="28">
        <f t="shared" si="224"/>
        <v>0</v>
      </c>
      <c r="AA902" s="28" t="str">
        <f t="shared" si="229"/>
        <v/>
      </c>
      <c r="AB902" s="21" t="str">
        <f t="shared" si="230"/>
        <v>Keep Active</v>
      </c>
    </row>
    <row r="903" spans="1:28" hidden="1" x14ac:dyDescent="0.2">
      <c r="A903" s="14">
        <f t="shared" si="226"/>
        <v>2020</v>
      </c>
      <c r="B903" t="s">
        <v>2694</v>
      </c>
      <c r="C903" t="s">
        <v>49</v>
      </c>
      <c r="D903" t="s">
        <v>670</v>
      </c>
      <c r="E903" t="s">
        <v>591</v>
      </c>
      <c r="F903" t="s">
        <v>2627</v>
      </c>
      <c r="G903" s="83" t="s">
        <v>1257</v>
      </c>
      <c r="H903" s="83" t="s">
        <v>1257</v>
      </c>
      <c r="I903" s="83"/>
      <c r="J903" s="83"/>
      <c r="K903" s="83"/>
      <c r="L903" s="83"/>
      <c r="M903" s="83"/>
      <c r="N903" s="83"/>
      <c r="O903" s="83" t="s">
        <v>1257</v>
      </c>
      <c r="P903" s="84" t="s">
        <v>1257</v>
      </c>
      <c r="Q903" s="30">
        <f t="shared" si="223"/>
        <v>0</v>
      </c>
      <c r="R903" s="28">
        <f t="shared" si="221"/>
        <v>0</v>
      </c>
      <c r="S903" s="28">
        <f t="shared" si="222"/>
        <v>0</v>
      </c>
      <c r="T903" s="28" t="str">
        <f t="shared" si="227"/>
        <v/>
      </c>
      <c r="U903" s="20" t="str">
        <f t="shared" si="225"/>
        <v>Keep Active</v>
      </c>
      <c r="V903" s="27">
        <f t="shared" si="220"/>
        <v>0</v>
      </c>
      <c r="W903" s="30"/>
      <c r="X903" s="30"/>
      <c r="Y903" s="28">
        <f t="shared" si="228"/>
        <v>0</v>
      </c>
      <c r="Z903" s="28">
        <f t="shared" si="224"/>
        <v>0</v>
      </c>
      <c r="AA903" s="28" t="str">
        <f t="shared" si="229"/>
        <v/>
      </c>
      <c r="AB903" s="21" t="str">
        <f t="shared" si="230"/>
        <v>Keep Active</v>
      </c>
    </row>
    <row r="904" spans="1:28" hidden="1" x14ac:dyDescent="0.2">
      <c r="A904" s="14">
        <f t="shared" si="226"/>
        <v>2020</v>
      </c>
      <c r="B904" t="s">
        <v>2545</v>
      </c>
      <c r="C904" t="s">
        <v>2133</v>
      </c>
      <c r="D904" t="s">
        <v>2134</v>
      </c>
      <c r="E904" t="s">
        <v>10</v>
      </c>
      <c r="F904" t="s">
        <v>2627</v>
      </c>
      <c r="G904" s="106">
        <v>-2482471.48</v>
      </c>
      <c r="H904" s="83">
        <v>-2465000</v>
      </c>
      <c r="I904" s="83">
        <v>-2000000</v>
      </c>
      <c r="J904" s="83">
        <v>-465000</v>
      </c>
      <c r="K904" s="83">
        <v>0</v>
      </c>
      <c r="L904" s="83"/>
      <c r="M904" s="83"/>
      <c r="N904" s="151">
        <v>-17471.48</v>
      </c>
      <c r="O904" s="83">
        <v>0</v>
      </c>
      <c r="P904" s="84" t="s">
        <v>1257</v>
      </c>
      <c r="Q904" s="157">
        <f t="shared" si="223"/>
        <v>-2465000</v>
      </c>
      <c r="R904" s="163">
        <f t="shared" si="221"/>
        <v>-17471.48</v>
      </c>
      <c r="S904" s="163">
        <f t="shared" si="222"/>
        <v>1.8189894035458565E-11</v>
      </c>
      <c r="T904" s="28" t="str">
        <f t="shared" si="227"/>
        <v/>
      </c>
      <c r="U904" s="20" t="str">
        <f t="shared" si="225"/>
        <v>Keep Active</v>
      </c>
      <c r="V904" s="27">
        <f t="shared" si="220"/>
        <v>-2465000</v>
      </c>
      <c r="W904" s="30"/>
      <c r="X904" s="30"/>
      <c r="Y904" s="28">
        <f t="shared" si="228"/>
        <v>-17471.48</v>
      </c>
      <c r="Z904" s="28">
        <f t="shared" si="224"/>
        <v>1.8189894035458565E-11</v>
      </c>
      <c r="AA904" s="28" t="str">
        <f t="shared" si="229"/>
        <v/>
      </c>
      <c r="AB904" s="21" t="str">
        <f t="shared" si="230"/>
        <v>Keep Active</v>
      </c>
    </row>
    <row r="905" spans="1:28" hidden="1" x14ac:dyDescent="0.2">
      <c r="A905" s="14">
        <f t="shared" si="226"/>
        <v>2020</v>
      </c>
      <c r="B905" t="s">
        <v>1253</v>
      </c>
      <c r="C905" t="s">
        <v>480</v>
      </c>
      <c r="D905" t="s">
        <v>578</v>
      </c>
      <c r="E905" t="s">
        <v>10</v>
      </c>
      <c r="F905" t="s">
        <v>2627</v>
      </c>
      <c r="G905" s="106">
        <v>-930000</v>
      </c>
      <c r="H905" s="83">
        <v>-930000</v>
      </c>
      <c r="I905" s="83">
        <v>-600000</v>
      </c>
      <c r="J905" s="83">
        <v>-330000</v>
      </c>
      <c r="K905" s="83"/>
      <c r="L905" s="83"/>
      <c r="M905" s="83"/>
      <c r="N905" s="83"/>
      <c r="O905" s="83">
        <v>0</v>
      </c>
      <c r="P905" s="84" t="s">
        <v>1257</v>
      </c>
      <c r="Q905" s="30">
        <f t="shared" si="223"/>
        <v>-930000</v>
      </c>
      <c r="R905" s="28">
        <f t="shared" si="221"/>
        <v>0</v>
      </c>
      <c r="S905" s="28">
        <f t="shared" si="222"/>
        <v>0</v>
      </c>
      <c r="T905" s="28" t="str">
        <f t="shared" si="227"/>
        <v/>
      </c>
      <c r="U905" s="20" t="str">
        <f t="shared" si="225"/>
        <v>Keep Active</v>
      </c>
      <c r="V905" s="27">
        <f t="shared" si="220"/>
        <v>-930000</v>
      </c>
      <c r="W905" s="30"/>
      <c r="X905" s="30"/>
      <c r="Y905" s="28">
        <f t="shared" si="228"/>
        <v>0</v>
      </c>
      <c r="Z905" s="28">
        <f t="shared" si="224"/>
        <v>0</v>
      </c>
      <c r="AA905" s="28" t="str">
        <f t="shared" si="229"/>
        <v/>
      </c>
      <c r="AB905" s="21" t="str">
        <f t="shared" si="230"/>
        <v>Keep Active</v>
      </c>
    </row>
    <row r="906" spans="1:28" hidden="1" x14ac:dyDescent="0.2">
      <c r="A906" s="14">
        <f t="shared" si="226"/>
        <v>2020</v>
      </c>
      <c r="B906" t="s">
        <v>2695</v>
      </c>
      <c r="C906" t="s">
        <v>49</v>
      </c>
      <c r="D906" t="s">
        <v>670</v>
      </c>
      <c r="E906" t="s">
        <v>602</v>
      </c>
      <c r="F906" t="s">
        <v>2627</v>
      </c>
      <c r="G906" s="83" t="s">
        <v>1257</v>
      </c>
      <c r="H906" s="83" t="s">
        <v>1257</v>
      </c>
      <c r="I906" s="83"/>
      <c r="J906" s="83"/>
      <c r="K906" s="83"/>
      <c r="L906" s="83"/>
      <c r="M906" s="83"/>
      <c r="N906" s="83"/>
      <c r="O906" s="83" t="s">
        <v>1257</v>
      </c>
      <c r="P906" s="84" t="s">
        <v>1257</v>
      </c>
      <c r="Q906" s="30">
        <f t="shared" si="223"/>
        <v>0</v>
      </c>
      <c r="R906" s="28">
        <f t="shared" si="221"/>
        <v>0</v>
      </c>
      <c r="S906" s="28">
        <f t="shared" si="222"/>
        <v>0</v>
      </c>
      <c r="T906" s="28" t="str">
        <f t="shared" si="227"/>
        <v/>
      </c>
      <c r="U906" s="20" t="str">
        <f t="shared" si="225"/>
        <v>Keep Active</v>
      </c>
      <c r="V906" s="27">
        <f t="shared" si="220"/>
        <v>0</v>
      </c>
      <c r="W906" s="30"/>
      <c r="X906" s="30"/>
      <c r="Y906" s="28">
        <f t="shared" si="228"/>
        <v>0</v>
      </c>
      <c r="Z906" s="28">
        <f t="shared" si="224"/>
        <v>0</v>
      </c>
      <c r="AA906" s="28" t="str">
        <f t="shared" si="229"/>
        <v/>
      </c>
      <c r="AB906" s="21" t="str">
        <f t="shared" si="230"/>
        <v>Keep Active</v>
      </c>
    </row>
    <row r="907" spans="1:28" hidden="1" x14ac:dyDescent="0.2">
      <c r="A907" s="14">
        <f t="shared" si="226"/>
        <v>2020</v>
      </c>
      <c r="B907" t="s">
        <v>5596</v>
      </c>
      <c r="C907" t="s">
        <v>49</v>
      </c>
      <c r="D907" t="s">
        <v>670</v>
      </c>
      <c r="E907" t="s">
        <v>595</v>
      </c>
      <c r="F907" t="s">
        <v>2627</v>
      </c>
      <c r="G907" s="83" t="s">
        <v>1257</v>
      </c>
      <c r="H907" s="83" t="s">
        <v>1257</v>
      </c>
      <c r="I907" s="83"/>
      <c r="J907" s="83"/>
      <c r="K907" s="83"/>
      <c r="L907" s="83"/>
      <c r="M907" s="83"/>
      <c r="N907" s="83"/>
      <c r="O907" s="83" t="s">
        <v>1257</v>
      </c>
      <c r="P907" s="84" t="s">
        <v>1257</v>
      </c>
      <c r="Q907" s="30">
        <f t="shared" si="223"/>
        <v>0</v>
      </c>
      <c r="R907" s="28">
        <f t="shared" si="221"/>
        <v>0</v>
      </c>
      <c r="S907" s="28">
        <f t="shared" si="222"/>
        <v>0</v>
      </c>
      <c r="T907" s="28" t="str">
        <f t="shared" si="227"/>
        <v/>
      </c>
      <c r="U907" s="20" t="str">
        <f t="shared" si="225"/>
        <v>Keep Active</v>
      </c>
      <c r="V907" s="27">
        <f t="shared" si="220"/>
        <v>0</v>
      </c>
      <c r="W907" s="30"/>
      <c r="X907" s="30"/>
      <c r="Y907" s="28">
        <f t="shared" si="228"/>
        <v>0</v>
      </c>
      <c r="Z907" s="28">
        <f t="shared" si="224"/>
        <v>0</v>
      </c>
      <c r="AA907" s="28" t="str">
        <f t="shared" si="229"/>
        <v/>
      </c>
      <c r="AB907" s="21" t="str">
        <f t="shared" si="230"/>
        <v>Keep Active</v>
      </c>
    </row>
    <row r="908" spans="1:28" hidden="1" x14ac:dyDescent="0.2">
      <c r="A908" s="14">
        <f t="shared" si="226"/>
        <v>2020</v>
      </c>
      <c r="B908" t="s">
        <v>5597</v>
      </c>
      <c r="C908" t="s">
        <v>49</v>
      </c>
      <c r="D908" t="s">
        <v>670</v>
      </c>
      <c r="E908" t="s">
        <v>600</v>
      </c>
      <c r="F908" t="s">
        <v>2627</v>
      </c>
      <c r="G908" s="83" t="s">
        <v>1257</v>
      </c>
      <c r="H908" s="83" t="s">
        <v>1257</v>
      </c>
      <c r="I908" s="83"/>
      <c r="J908" s="83"/>
      <c r="K908" s="83"/>
      <c r="L908" s="83"/>
      <c r="M908" s="83"/>
      <c r="N908" s="83"/>
      <c r="O908" s="83" t="s">
        <v>1257</v>
      </c>
      <c r="P908" s="84" t="s">
        <v>1257</v>
      </c>
      <c r="Q908" s="30">
        <f t="shared" si="223"/>
        <v>0</v>
      </c>
      <c r="R908" s="28">
        <f t="shared" si="221"/>
        <v>0</v>
      </c>
      <c r="S908" s="28">
        <f t="shared" si="222"/>
        <v>0</v>
      </c>
      <c r="T908" s="28" t="str">
        <f t="shared" si="227"/>
        <v/>
      </c>
      <c r="U908" s="20" t="str">
        <f t="shared" si="225"/>
        <v>Keep Active</v>
      </c>
      <c r="V908" s="27">
        <f t="shared" si="220"/>
        <v>0</v>
      </c>
      <c r="W908" s="30"/>
      <c r="X908" s="30"/>
      <c r="Y908" s="28">
        <f t="shared" si="228"/>
        <v>0</v>
      </c>
      <c r="Z908" s="28">
        <f t="shared" si="224"/>
        <v>0</v>
      </c>
      <c r="AA908" s="28" t="str">
        <f t="shared" si="229"/>
        <v/>
      </c>
      <c r="AB908" s="21" t="str">
        <f t="shared" si="230"/>
        <v>Keep Active</v>
      </c>
    </row>
    <row r="909" spans="1:28" hidden="1" x14ac:dyDescent="0.2">
      <c r="A909" s="14">
        <f t="shared" si="226"/>
        <v>2020</v>
      </c>
      <c r="B909" t="s">
        <v>5598</v>
      </c>
      <c r="C909" t="s">
        <v>49</v>
      </c>
      <c r="D909" t="s">
        <v>670</v>
      </c>
      <c r="E909" t="s">
        <v>601</v>
      </c>
      <c r="F909" t="s">
        <v>2627</v>
      </c>
      <c r="G909" s="83" t="s">
        <v>1257</v>
      </c>
      <c r="H909" s="83" t="s">
        <v>1257</v>
      </c>
      <c r="I909" s="83"/>
      <c r="J909" s="83"/>
      <c r="K909" s="83"/>
      <c r="L909" s="83"/>
      <c r="M909" s="83"/>
      <c r="N909" s="83"/>
      <c r="O909" s="83" t="s">
        <v>1257</v>
      </c>
      <c r="P909" s="84" t="s">
        <v>1257</v>
      </c>
      <c r="Q909" s="30">
        <f t="shared" si="223"/>
        <v>0</v>
      </c>
      <c r="R909" s="28">
        <f t="shared" si="221"/>
        <v>0</v>
      </c>
      <c r="S909" s="28">
        <f t="shared" si="222"/>
        <v>0</v>
      </c>
      <c r="T909" s="28" t="str">
        <f t="shared" si="227"/>
        <v/>
      </c>
      <c r="U909" s="20" t="str">
        <f t="shared" si="225"/>
        <v>Keep Active</v>
      </c>
      <c r="V909" s="27">
        <f t="shared" si="220"/>
        <v>0</v>
      </c>
      <c r="W909" s="30"/>
      <c r="X909" s="30"/>
      <c r="Y909" s="28">
        <f t="shared" si="228"/>
        <v>0</v>
      </c>
      <c r="Z909" s="28">
        <f t="shared" si="224"/>
        <v>0</v>
      </c>
      <c r="AA909" s="28" t="str">
        <f t="shared" si="229"/>
        <v/>
      </c>
      <c r="AB909" s="21" t="str">
        <f t="shared" si="230"/>
        <v>Keep Active</v>
      </c>
    </row>
    <row r="910" spans="1:28" hidden="1" x14ac:dyDescent="0.2">
      <c r="A910" s="14">
        <f t="shared" si="226"/>
        <v>2020</v>
      </c>
      <c r="B910" t="s">
        <v>5599</v>
      </c>
      <c r="C910" t="s">
        <v>49</v>
      </c>
      <c r="D910" t="s">
        <v>670</v>
      </c>
      <c r="E910" t="s">
        <v>599</v>
      </c>
      <c r="F910" t="s">
        <v>1185</v>
      </c>
      <c r="G910" s="83" t="s">
        <v>1257</v>
      </c>
      <c r="H910" s="83" t="s">
        <v>1257</v>
      </c>
      <c r="I910" s="83"/>
      <c r="J910" s="83"/>
      <c r="K910" s="83"/>
      <c r="L910" s="83"/>
      <c r="M910" s="83"/>
      <c r="N910" s="83"/>
      <c r="O910" s="83" t="s">
        <v>1257</v>
      </c>
      <c r="P910" s="84">
        <v>190092.16</v>
      </c>
      <c r="Q910" s="30">
        <f t="shared" si="223"/>
        <v>0</v>
      </c>
      <c r="R910" s="28">
        <f t="shared" si="221"/>
        <v>0</v>
      </c>
      <c r="S910" s="28">
        <f t="shared" si="222"/>
        <v>0</v>
      </c>
      <c r="T910" s="28">
        <f t="shared" si="227"/>
        <v>190092.16</v>
      </c>
      <c r="U910" s="20" t="str">
        <f t="shared" si="225"/>
        <v>Close Project</v>
      </c>
      <c r="V910" s="27">
        <f t="shared" si="220"/>
        <v>0</v>
      </c>
      <c r="W910" s="30"/>
      <c r="X910" s="30"/>
      <c r="Y910" s="28">
        <f t="shared" si="228"/>
        <v>0</v>
      </c>
      <c r="Z910" s="28">
        <f t="shared" si="224"/>
        <v>0</v>
      </c>
      <c r="AA910" s="28">
        <f t="shared" si="229"/>
        <v>190092.16</v>
      </c>
      <c r="AB910" s="21" t="str">
        <f t="shared" si="230"/>
        <v>Close Project</v>
      </c>
    </row>
    <row r="911" spans="1:28" hidden="1" x14ac:dyDescent="0.2">
      <c r="A911" s="14">
        <f t="shared" si="226"/>
        <v>2020</v>
      </c>
      <c r="B911" t="s">
        <v>5600</v>
      </c>
      <c r="C911" t="s">
        <v>49</v>
      </c>
      <c r="D911" t="s">
        <v>670</v>
      </c>
      <c r="E911" t="s">
        <v>601</v>
      </c>
      <c r="F911" t="s">
        <v>1185</v>
      </c>
      <c r="G911" s="83" t="s">
        <v>1257</v>
      </c>
      <c r="H911" s="83" t="s">
        <v>1257</v>
      </c>
      <c r="I911" s="83"/>
      <c r="J911" s="83"/>
      <c r="K911" s="83"/>
      <c r="L911" s="83"/>
      <c r="M911" s="83"/>
      <c r="N911" s="83"/>
      <c r="O911" s="83" t="s">
        <v>1257</v>
      </c>
      <c r="P911" s="84">
        <v>-190336.62</v>
      </c>
      <c r="Q911" s="30">
        <f t="shared" si="223"/>
        <v>0</v>
      </c>
      <c r="R911" s="28">
        <f t="shared" si="221"/>
        <v>0</v>
      </c>
      <c r="S911" s="28">
        <f t="shared" si="222"/>
        <v>0</v>
      </c>
      <c r="T911" s="28">
        <f t="shared" si="227"/>
        <v>-190336.62</v>
      </c>
      <c r="U911" s="20" t="str">
        <f t="shared" si="225"/>
        <v>Close Project</v>
      </c>
      <c r="V911" s="27">
        <f t="shared" si="220"/>
        <v>0</v>
      </c>
      <c r="W911" s="30"/>
      <c r="X911" s="30"/>
      <c r="Y911" s="28">
        <f t="shared" si="228"/>
        <v>0</v>
      </c>
      <c r="Z911" s="28">
        <f t="shared" si="224"/>
        <v>0</v>
      </c>
      <c r="AA911" s="28">
        <f t="shared" si="229"/>
        <v>-190336.62</v>
      </c>
      <c r="AB911" s="21" t="str">
        <f t="shared" si="230"/>
        <v>Close Project</v>
      </c>
    </row>
    <row r="912" spans="1:28" hidden="1" x14ac:dyDescent="0.2">
      <c r="A912" s="14">
        <f t="shared" si="226"/>
        <v>2020</v>
      </c>
      <c r="B912" t="s">
        <v>3207</v>
      </c>
      <c r="C912" t="s">
        <v>1926</v>
      </c>
      <c r="D912" t="s">
        <v>1927</v>
      </c>
      <c r="E912" t="s">
        <v>10</v>
      </c>
      <c r="F912" t="s">
        <v>2627</v>
      </c>
      <c r="G912" s="106">
        <v>-827518.02</v>
      </c>
      <c r="H912" s="83">
        <v>-827518.02</v>
      </c>
      <c r="I912" s="83"/>
      <c r="J912" s="83"/>
      <c r="K912" s="83"/>
      <c r="L912" s="83"/>
      <c r="M912" s="83"/>
      <c r="N912" s="83">
        <v>-827518.02</v>
      </c>
      <c r="O912" s="83">
        <v>0</v>
      </c>
      <c r="P912" s="84" t="s">
        <v>1257</v>
      </c>
      <c r="Q912" s="30">
        <f t="shared" si="223"/>
        <v>0</v>
      </c>
      <c r="R912" s="28">
        <f t="shared" si="221"/>
        <v>-827518.02</v>
      </c>
      <c r="S912" s="28">
        <f t="shared" si="222"/>
        <v>0</v>
      </c>
      <c r="T912" s="28" t="str">
        <f t="shared" si="227"/>
        <v/>
      </c>
      <c r="U912" s="20" t="str">
        <f t="shared" si="225"/>
        <v>Keep Active</v>
      </c>
      <c r="V912" s="27">
        <f t="shared" si="220"/>
        <v>0</v>
      </c>
      <c r="W912" s="30"/>
      <c r="X912" s="30"/>
      <c r="Y912" s="28">
        <f t="shared" si="228"/>
        <v>-827518.02</v>
      </c>
      <c r="Z912" s="28">
        <f t="shared" si="224"/>
        <v>0</v>
      </c>
      <c r="AA912" s="28" t="str">
        <f t="shared" si="229"/>
        <v/>
      </c>
      <c r="AB912" s="21" t="str">
        <f t="shared" si="230"/>
        <v>Keep Active</v>
      </c>
    </row>
    <row r="913" spans="1:28" hidden="1" x14ac:dyDescent="0.2">
      <c r="A913" s="14">
        <f t="shared" si="226"/>
        <v>2020</v>
      </c>
      <c r="B913" t="s">
        <v>2504</v>
      </c>
      <c r="C913" t="s">
        <v>1904</v>
      </c>
      <c r="D913" t="s">
        <v>1905</v>
      </c>
      <c r="E913" t="s">
        <v>10</v>
      </c>
      <c r="F913" t="s">
        <v>2627</v>
      </c>
      <c r="G913" s="106">
        <v>-825000</v>
      </c>
      <c r="H913" s="83">
        <v>-90000</v>
      </c>
      <c r="I913" s="83">
        <v>-5000</v>
      </c>
      <c r="J913" s="83">
        <v>-5000</v>
      </c>
      <c r="K913" s="83">
        <v>-20000</v>
      </c>
      <c r="L913" s="83">
        <v>-20000</v>
      </c>
      <c r="M913" s="83">
        <v>-20000</v>
      </c>
      <c r="N913" s="83">
        <v>-20000</v>
      </c>
      <c r="O913" s="83">
        <v>-735000</v>
      </c>
      <c r="P913" s="84">
        <v>-735000</v>
      </c>
      <c r="Q913" s="30">
        <f t="shared" si="223"/>
        <v>-30000</v>
      </c>
      <c r="R913" s="28">
        <f t="shared" si="221"/>
        <v>-60000</v>
      </c>
      <c r="S913" s="28">
        <f t="shared" si="222"/>
        <v>-735000</v>
      </c>
      <c r="T913" s="28">
        <f t="shared" si="227"/>
        <v>-735000</v>
      </c>
      <c r="U913" s="20" t="str">
        <f t="shared" si="225"/>
        <v>Keep Active</v>
      </c>
      <c r="V913" s="27">
        <f t="shared" si="220"/>
        <v>-30000</v>
      </c>
      <c r="W913" s="30"/>
      <c r="X913" s="30"/>
      <c r="Y913" s="28">
        <f t="shared" si="228"/>
        <v>-60000</v>
      </c>
      <c r="Z913" s="28">
        <f t="shared" si="224"/>
        <v>-735000</v>
      </c>
      <c r="AA913" s="28">
        <f t="shared" si="229"/>
        <v>-735000</v>
      </c>
      <c r="AB913" s="21" t="str">
        <f t="shared" si="230"/>
        <v>Keep Active</v>
      </c>
    </row>
    <row r="914" spans="1:28" hidden="1" x14ac:dyDescent="0.2">
      <c r="A914" s="14">
        <f t="shared" si="226"/>
        <v>2020</v>
      </c>
      <c r="B914" t="s">
        <v>2696</v>
      </c>
      <c r="C914" t="s">
        <v>29</v>
      </c>
      <c r="D914" t="s">
        <v>671</v>
      </c>
      <c r="E914" t="s">
        <v>584</v>
      </c>
      <c r="F914" t="s">
        <v>2627</v>
      </c>
      <c r="G914" s="83" t="s">
        <v>1257</v>
      </c>
      <c r="H914" s="83" t="s">
        <v>1257</v>
      </c>
      <c r="I914" s="83"/>
      <c r="J914" s="83"/>
      <c r="K914" s="83"/>
      <c r="L914" s="83"/>
      <c r="M914" s="83"/>
      <c r="N914" s="83"/>
      <c r="O914" s="83" t="s">
        <v>1257</v>
      </c>
      <c r="P914" s="84" t="s">
        <v>1257</v>
      </c>
      <c r="Q914" s="30">
        <f t="shared" si="223"/>
        <v>0</v>
      </c>
      <c r="R914" s="28">
        <f t="shared" si="221"/>
        <v>0</v>
      </c>
      <c r="S914" s="28">
        <f t="shared" si="222"/>
        <v>0</v>
      </c>
      <c r="T914" s="28" t="str">
        <f t="shared" si="227"/>
        <v/>
      </c>
      <c r="U914" s="20" t="str">
        <f t="shared" si="225"/>
        <v>Keep Active</v>
      </c>
      <c r="V914" s="27">
        <f t="shared" si="220"/>
        <v>0</v>
      </c>
      <c r="W914" s="30"/>
      <c r="X914" s="30"/>
      <c r="Y914" s="28">
        <f t="shared" si="228"/>
        <v>0</v>
      </c>
      <c r="Z914" s="28">
        <f t="shared" si="224"/>
        <v>0</v>
      </c>
      <c r="AA914" s="28" t="str">
        <f t="shared" si="229"/>
        <v/>
      </c>
      <c r="AB914" s="21" t="str">
        <f t="shared" si="230"/>
        <v>Keep Active</v>
      </c>
    </row>
    <row r="915" spans="1:28" hidden="1" x14ac:dyDescent="0.2">
      <c r="A915" s="14">
        <f t="shared" si="226"/>
        <v>2020</v>
      </c>
      <c r="B915" t="s">
        <v>2697</v>
      </c>
      <c r="C915" t="s">
        <v>29</v>
      </c>
      <c r="D915" t="s">
        <v>671</v>
      </c>
      <c r="E915" t="s">
        <v>615</v>
      </c>
      <c r="F915" t="s">
        <v>2627</v>
      </c>
      <c r="G915" s="83" t="s">
        <v>1257</v>
      </c>
      <c r="H915" s="83" t="s">
        <v>1257</v>
      </c>
      <c r="I915" s="83"/>
      <c r="J915" s="83"/>
      <c r="K915" s="83"/>
      <c r="L915" s="83"/>
      <c r="M915" s="83"/>
      <c r="N915" s="83"/>
      <c r="O915" s="83" t="s">
        <v>1257</v>
      </c>
      <c r="P915" s="84" t="s">
        <v>1257</v>
      </c>
      <c r="Q915" s="30">
        <f t="shared" si="223"/>
        <v>0</v>
      </c>
      <c r="R915" s="28">
        <f t="shared" si="221"/>
        <v>0</v>
      </c>
      <c r="S915" s="28">
        <f t="shared" si="222"/>
        <v>0</v>
      </c>
      <c r="T915" s="28" t="str">
        <f t="shared" si="227"/>
        <v/>
      </c>
      <c r="U915" s="20" t="str">
        <f t="shared" si="225"/>
        <v>Keep Active</v>
      </c>
      <c r="V915" s="27">
        <f t="shared" si="220"/>
        <v>0</v>
      </c>
      <c r="W915" s="30"/>
      <c r="X915" s="30"/>
      <c r="Y915" s="28">
        <f t="shared" si="228"/>
        <v>0</v>
      </c>
      <c r="Z915" s="28">
        <f t="shared" si="224"/>
        <v>0</v>
      </c>
      <c r="AA915" s="28" t="str">
        <f t="shared" si="229"/>
        <v/>
      </c>
      <c r="AB915" s="21" t="str">
        <f t="shared" si="230"/>
        <v>Keep Active</v>
      </c>
    </row>
    <row r="916" spans="1:28" hidden="1" x14ac:dyDescent="0.2">
      <c r="A916" s="14">
        <f t="shared" si="226"/>
        <v>2020</v>
      </c>
      <c r="B916" t="s">
        <v>2698</v>
      </c>
      <c r="C916" t="s">
        <v>29</v>
      </c>
      <c r="D916" t="s">
        <v>671</v>
      </c>
      <c r="E916" t="s">
        <v>594</v>
      </c>
      <c r="F916" t="s">
        <v>2627</v>
      </c>
      <c r="G916" s="83" t="s">
        <v>1257</v>
      </c>
      <c r="H916" s="83" t="s">
        <v>1257</v>
      </c>
      <c r="I916" s="83"/>
      <c r="J916" s="83"/>
      <c r="K916" s="83"/>
      <c r="L916" s="83"/>
      <c r="M916" s="83"/>
      <c r="N916" s="83"/>
      <c r="O916" s="83" t="s">
        <v>1257</v>
      </c>
      <c r="P916" s="84" t="s">
        <v>1257</v>
      </c>
      <c r="Q916" s="30">
        <f t="shared" si="223"/>
        <v>0</v>
      </c>
      <c r="R916" s="28">
        <f t="shared" si="221"/>
        <v>0</v>
      </c>
      <c r="S916" s="28">
        <f t="shared" si="222"/>
        <v>0</v>
      </c>
      <c r="T916" s="28" t="str">
        <f t="shared" si="227"/>
        <v/>
      </c>
      <c r="U916" s="20" t="str">
        <f t="shared" si="225"/>
        <v>Keep Active</v>
      </c>
      <c r="V916" s="27">
        <f t="shared" si="220"/>
        <v>0</v>
      </c>
      <c r="W916" s="30"/>
      <c r="X916" s="30"/>
      <c r="Y916" s="28">
        <f t="shared" si="228"/>
        <v>0</v>
      </c>
      <c r="Z916" s="28">
        <f t="shared" si="224"/>
        <v>0</v>
      </c>
      <c r="AA916" s="28" t="str">
        <f t="shared" si="229"/>
        <v/>
      </c>
      <c r="AB916" s="21" t="str">
        <f t="shared" si="230"/>
        <v>Keep Active</v>
      </c>
    </row>
    <row r="917" spans="1:28" hidden="1" x14ac:dyDescent="0.2">
      <c r="A917" s="14">
        <f t="shared" si="226"/>
        <v>2020</v>
      </c>
      <c r="B917" t="s">
        <v>2699</v>
      </c>
      <c r="C917" t="s">
        <v>29</v>
      </c>
      <c r="D917" t="s">
        <v>671</v>
      </c>
      <c r="E917" t="s">
        <v>582</v>
      </c>
      <c r="F917" t="s">
        <v>2627</v>
      </c>
      <c r="G917" s="83" t="s">
        <v>1257</v>
      </c>
      <c r="H917" s="83" t="s">
        <v>1257</v>
      </c>
      <c r="I917" s="83"/>
      <c r="J917" s="83"/>
      <c r="K917" s="83"/>
      <c r="L917" s="83"/>
      <c r="M917" s="83"/>
      <c r="N917" s="83"/>
      <c r="O917" s="83" t="s">
        <v>1257</v>
      </c>
      <c r="P917" s="84" t="s">
        <v>1257</v>
      </c>
      <c r="Q917" s="30">
        <f t="shared" si="223"/>
        <v>0</v>
      </c>
      <c r="R917" s="28">
        <f t="shared" si="221"/>
        <v>0</v>
      </c>
      <c r="S917" s="28">
        <f t="shared" si="222"/>
        <v>0</v>
      </c>
      <c r="T917" s="28" t="str">
        <f t="shared" si="227"/>
        <v/>
      </c>
      <c r="U917" s="20" t="str">
        <f t="shared" si="225"/>
        <v>Keep Active</v>
      </c>
      <c r="V917" s="27">
        <f t="shared" si="220"/>
        <v>0</v>
      </c>
      <c r="W917" s="30"/>
      <c r="X917" s="30"/>
      <c r="Y917" s="28">
        <f t="shared" si="228"/>
        <v>0</v>
      </c>
      <c r="Z917" s="28">
        <f t="shared" si="224"/>
        <v>0</v>
      </c>
      <c r="AA917" s="28" t="str">
        <f t="shared" si="229"/>
        <v/>
      </c>
      <c r="AB917" s="21" t="str">
        <f t="shared" si="230"/>
        <v>Keep Active</v>
      </c>
    </row>
    <row r="918" spans="1:28" hidden="1" x14ac:dyDescent="0.2">
      <c r="A918" s="14">
        <f t="shared" si="226"/>
        <v>2020</v>
      </c>
      <c r="B918" t="s">
        <v>2700</v>
      </c>
      <c r="C918" t="s">
        <v>29</v>
      </c>
      <c r="D918" t="s">
        <v>671</v>
      </c>
      <c r="E918" t="s">
        <v>613</v>
      </c>
      <c r="F918" t="s">
        <v>2627</v>
      </c>
      <c r="G918" s="83" t="s">
        <v>1257</v>
      </c>
      <c r="H918" s="83" t="s">
        <v>1257</v>
      </c>
      <c r="I918" s="83"/>
      <c r="J918" s="83"/>
      <c r="K918" s="83"/>
      <c r="L918" s="83"/>
      <c r="M918" s="83"/>
      <c r="N918" s="83"/>
      <c r="O918" s="83" t="s">
        <v>1257</v>
      </c>
      <c r="P918" s="84" t="s">
        <v>1257</v>
      </c>
      <c r="Q918" s="30">
        <f t="shared" si="223"/>
        <v>0</v>
      </c>
      <c r="R918" s="28">
        <f t="shared" si="221"/>
        <v>0</v>
      </c>
      <c r="S918" s="28">
        <f t="shared" si="222"/>
        <v>0</v>
      </c>
      <c r="T918" s="28" t="str">
        <f t="shared" si="227"/>
        <v/>
      </c>
      <c r="U918" s="20" t="str">
        <f t="shared" si="225"/>
        <v>Keep Active</v>
      </c>
      <c r="V918" s="27">
        <f t="shared" si="220"/>
        <v>0</v>
      </c>
      <c r="W918" s="30"/>
      <c r="X918" s="30"/>
      <c r="Y918" s="28">
        <f t="shared" si="228"/>
        <v>0</v>
      </c>
      <c r="Z918" s="28">
        <f t="shared" si="224"/>
        <v>0</v>
      </c>
      <c r="AA918" s="28" t="str">
        <f t="shared" si="229"/>
        <v/>
      </c>
      <c r="AB918" s="21" t="str">
        <f t="shared" si="230"/>
        <v>Keep Active</v>
      </c>
    </row>
    <row r="919" spans="1:28" hidden="1" x14ac:dyDescent="0.2">
      <c r="A919" s="14">
        <f t="shared" si="226"/>
        <v>2020</v>
      </c>
      <c r="B919" t="s">
        <v>2701</v>
      </c>
      <c r="C919" t="s">
        <v>29</v>
      </c>
      <c r="D919" t="s">
        <v>671</v>
      </c>
      <c r="E919" t="s">
        <v>596</v>
      </c>
      <c r="F919" t="s">
        <v>2627</v>
      </c>
      <c r="G919" s="83" t="s">
        <v>1257</v>
      </c>
      <c r="H919" s="83" t="s">
        <v>1257</v>
      </c>
      <c r="I919" s="83"/>
      <c r="J919" s="83"/>
      <c r="K919" s="83"/>
      <c r="L919" s="83"/>
      <c r="M919" s="83"/>
      <c r="N919" s="83"/>
      <c r="O919" s="83" t="s">
        <v>1257</v>
      </c>
      <c r="P919" s="84" t="s">
        <v>1257</v>
      </c>
      <c r="Q919" s="30">
        <f t="shared" si="223"/>
        <v>0</v>
      </c>
      <c r="R919" s="28">
        <f t="shared" si="221"/>
        <v>0</v>
      </c>
      <c r="S919" s="28">
        <f t="shared" si="222"/>
        <v>0</v>
      </c>
      <c r="T919" s="28" t="str">
        <f t="shared" si="227"/>
        <v/>
      </c>
      <c r="U919" s="20" t="str">
        <f t="shared" si="225"/>
        <v>Keep Active</v>
      </c>
      <c r="V919" s="27">
        <f t="shared" si="220"/>
        <v>0</v>
      </c>
      <c r="W919" s="30"/>
      <c r="X919" s="30"/>
      <c r="Y919" s="28">
        <f t="shared" si="228"/>
        <v>0</v>
      </c>
      <c r="Z919" s="28">
        <f t="shared" ref="Z919:Z934" si="231">IFERROR(G919-SUM(V919:X919)-Y919,0)</f>
        <v>0</v>
      </c>
      <c r="AA919" s="28" t="str">
        <f t="shared" si="229"/>
        <v/>
      </c>
      <c r="AB919" s="21" t="str">
        <f t="shared" si="230"/>
        <v>Keep Active</v>
      </c>
    </row>
    <row r="920" spans="1:28" hidden="1" x14ac:dyDescent="0.2">
      <c r="A920" s="14">
        <f t="shared" si="226"/>
        <v>2020</v>
      </c>
      <c r="B920" t="s">
        <v>2702</v>
      </c>
      <c r="C920" t="s">
        <v>29</v>
      </c>
      <c r="D920" t="s">
        <v>671</v>
      </c>
      <c r="E920" t="s">
        <v>597</v>
      </c>
      <c r="F920" t="s">
        <v>2627</v>
      </c>
      <c r="G920" s="83" t="s">
        <v>1257</v>
      </c>
      <c r="H920" s="83" t="s">
        <v>1257</v>
      </c>
      <c r="I920" s="83"/>
      <c r="J920" s="83"/>
      <c r="K920" s="83"/>
      <c r="L920" s="83"/>
      <c r="M920" s="83"/>
      <c r="N920" s="83"/>
      <c r="O920" s="83" t="s">
        <v>1257</v>
      </c>
      <c r="P920" s="84" t="s">
        <v>1257</v>
      </c>
      <c r="Q920" s="30">
        <f t="shared" si="223"/>
        <v>0</v>
      </c>
      <c r="R920" s="28">
        <f t="shared" si="221"/>
        <v>0</v>
      </c>
      <c r="S920" s="28">
        <f t="shared" si="222"/>
        <v>0</v>
      </c>
      <c r="T920" s="28" t="str">
        <f t="shared" si="227"/>
        <v/>
      </c>
      <c r="U920" s="20" t="str">
        <f t="shared" si="225"/>
        <v>Keep Active</v>
      </c>
      <c r="V920" s="27">
        <f t="shared" si="220"/>
        <v>0</v>
      </c>
      <c r="W920" s="30"/>
      <c r="X920" s="30"/>
      <c r="Y920" s="28">
        <f t="shared" si="228"/>
        <v>0</v>
      </c>
      <c r="Z920" s="28">
        <f t="shared" si="231"/>
        <v>0</v>
      </c>
      <c r="AA920" s="28" t="str">
        <f t="shared" si="229"/>
        <v/>
      </c>
      <c r="AB920" s="21" t="str">
        <f t="shared" si="230"/>
        <v>Keep Active</v>
      </c>
    </row>
    <row r="921" spans="1:28" hidden="1" x14ac:dyDescent="0.2">
      <c r="A921" s="14">
        <f t="shared" si="226"/>
        <v>2020</v>
      </c>
      <c r="B921" t="s">
        <v>2703</v>
      </c>
      <c r="C921" t="s">
        <v>29</v>
      </c>
      <c r="D921" t="s">
        <v>671</v>
      </c>
      <c r="E921" t="s">
        <v>598</v>
      </c>
      <c r="F921" t="s">
        <v>2627</v>
      </c>
      <c r="G921" s="83" t="s">
        <v>1257</v>
      </c>
      <c r="H921" s="83" t="s">
        <v>1257</v>
      </c>
      <c r="I921" s="83"/>
      <c r="J921" s="83"/>
      <c r="K921" s="83"/>
      <c r="L921" s="83"/>
      <c r="M921" s="83"/>
      <c r="N921" s="83"/>
      <c r="O921" s="83" t="s">
        <v>1257</v>
      </c>
      <c r="P921" s="84" t="s">
        <v>1257</v>
      </c>
      <c r="Q921" s="30">
        <f t="shared" si="223"/>
        <v>0</v>
      </c>
      <c r="R921" s="28">
        <f t="shared" si="221"/>
        <v>0</v>
      </c>
      <c r="S921" s="28">
        <f t="shared" si="222"/>
        <v>0</v>
      </c>
      <c r="T921" s="28" t="str">
        <f t="shared" si="227"/>
        <v/>
      </c>
      <c r="U921" s="20" t="str">
        <f t="shared" si="225"/>
        <v>Keep Active</v>
      </c>
      <c r="V921" s="27">
        <f t="shared" si="220"/>
        <v>0</v>
      </c>
      <c r="W921" s="30"/>
      <c r="X921" s="30"/>
      <c r="Y921" s="28">
        <f t="shared" si="228"/>
        <v>0</v>
      </c>
      <c r="Z921" s="28">
        <f t="shared" si="231"/>
        <v>0</v>
      </c>
      <c r="AA921" s="28" t="str">
        <f t="shared" si="229"/>
        <v/>
      </c>
      <c r="AB921" s="21" t="str">
        <f t="shared" si="230"/>
        <v>Keep Active</v>
      </c>
    </row>
    <row r="922" spans="1:28" hidden="1" x14ac:dyDescent="0.2">
      <c r="A922" s="14">
        <f t="shared" si="226"/>
        <v>2020</v>
      </c>
      <c r="B922" t="s">
        <v>2704</v>
      </c>
      <c r="C922" t="s">
        <v>29</v>
      </c>
      <c r="D922" t="s">
        <v>671</v>
      </c>
      <c r="E922" t="s">
        <v>616</v>
      </c>
      <c r="F922" t="s">
        <v>2627</v>
      </c>
      <c r="G922" s="83" t="s">
        <v>1257</v>
      </c>
      <c r="H922" s="83" t="s">
        <v>1257</v>
      </c>
      <c r="I922" s="83"/>
      <c r="J922" s="83"/>
      <c r="K922" s="83"/>
      <c r="L922" s="83"/>
      <c r="M922" s="83"/>
      <c r="N922" s="83"/>
      <c r="O922" s="83" t="s">
        <v>1257</v>
      </c>
      <c r="P922" s="84" t="s">
        <v>1257</v>
      </c>
      <c r="Q922" s="30">
        <f t="shared" si="223"/>
        <v>0</v>
      </c>
      <c r="R922" s="28">
        <f t="shared" si="221"/>
        <v>0</v>
      </c>
      <c r="S922" s="28">
        <f t="shared" si="222"/>
        <v>0</v>
      </c>
      <c r="T922" s="28" t="str">
        <f t="shared" si="227"/>
        <v/>
      </c>
      <c r="U922" s="20" t="str">
        <f t="shared" si="225"/>
        <v>Keep Active</v>
      </c>
      <c r="V922" s="27">
        <f t="shared" si="220"/>
        <v>0</v>
      </c>
      <c r="W922" s="30"/>
      <c r="X922" s="30"/>
      <c r="Y922" s="28">
        <f t="shared" si="228"/>
        <v>0</v>
      </c>
      <c r="Z922" s="28">
        <f t="shared" si="231"/>
        <v>0</v>
      </c>
      <c r="AA922" s="28" t="str">
        <f t="shared" si="229"/>
        <v/>
      </c>
      <c r="AB922" s="21" t="str">
        <f t="shared" si="230"/>
        <v>Keep Active</v>
      </c>
    </row>
    <row r="923" spans="1:28" hidden="1" x14ac:dyDescent="0.2">
      <c r="A923" s="14">
        <f t="shared" si="226"/>
        <v>2020</v>
      </c>
      <c r="B923" t="s">
        <v>2705</v>
      </c>
      <c r="C923" t="s">
        <v>29</v>
      </c>
      <c r="D923" t="s">
        <v>671</v>
      </c>
      <c r="E923" t="s">
        <v>591</v>
      </c>
      <c r="F923" t="s">
        <v>2627</v>
      </c>
      <c r="G923" s="83" t="s">
        <v>1257</v>
      </c>
      <c r="H923" s="83" t="s">
        <v>1257</v>
      </c>
      <c r="I923" s="83"/>
      <c r="J923" s="83"/>
      <c r="K923" s="83"/>
      <c r="L923" s="83"/>
      <c r="M923" s="83"/>
      <c r="N923" s="83"/>
      <c r="O923" s="83" t="s">
        <v>1257</v>
      </c>
      <c r="P923" s="84" t="s">
        <v>1257</v>
      </c>
      <c r="Q923" s="30">
        <f t="shared" si="223"/>
        <v>0</v>
      </c>
      <c r="R923" s="28">
        <f t="shared" si="221"/>
        <v>0</v>
      </c>
      <c r="S923" s="28">
        <f t="shared" si="222"/>
        <v>0</v>
      </c>
      <c r="T923" s="28" t="str">
        <f t="shared" si="227"/>
        <v/>
      </c>
      <c r="U923" s="20" t="str">
        <f t="shared" si="225"/>
        <v>Keep Active</v>
      </c>
      <c r="V923" s="27">
        <f t="shared" si="220"/>
        <v>0</v>
      </c>
      <c r="W923" s="30"/>
      <c r="X923" s="30"/>
      <c r="Y923" s="28">
        <f t="shared" si="228"/>
        <v>0</v>
      </c>
      <c r="Z923" s="28">
        <f t="shared" si="231"/>
        <v>0</v>
      </c>
      <c r="AA923" s="28" t="str">
        <f t="shared" si="229"/>
        <v/>
      </c>
      <c r="AB923" s="21" t="str">
        <f t="shared" si="230"/>
        <v>Keep Active</v>
      </c>
    </row>
    <row r="924" spans="1:28" hidden="1" x14ac:dyDescent="0.2">
      <c r="A924" s="14">
        <f t="shared" si="226"/>
        <v>2020</v>
      </c>
      <c r="B924" t="s">
        <v>2706</v>
      </c>
      <c r="C924" t="s">
        <v>29</v>
      </c>
      <c r="D924" t="s">
        <v>671</v>
      </c>
      <c r="E924" t="s">
        <v>620</v>
      </c>
      <c r="F924" t="s">
        <v>2627</v>
      </c>
      <c r="G924" s="83" t="s">
        <v>1257</v>
      </c>
      <c r="H924" s="83" t="s">
        <v>1257</v>
      </c>
      <c r="I924" s="83"/>
      <c r="J924" s="83"/>
      <c r="K924" s="83"/>
      <c r="L924" s="83"/>
      <c r="M924" s="83"/>
      <c r="N924" s="83"/>
      <c r="O924" s="83" t="s">
        <v>1257</v>
      </c>
      <c r="P924" s="84" t="s">
        <v>1257</v>
      </c>
      <c r="Q924" s="30">
        <f t="shared" si="223"/>
        <v>0</v>
      </c>
      <c r="R924" s="28">
        <f t="shared" si="221"/>
        <v>0</v>
      </c>
      <c r="S924" s="28">
        <f t="shared" si="222"/>
        <v>0</v>
      </c>
      <c r="T924" s="28" t="str">
        <f t="shared" si="227"/>
        <v/>
      </c>
      <c r="U924" s="20" t="str">
        <f t="shared" si="225"/>
        <v>Keep Active</v>
      </c>
      <c r="V924" s="27">
        <f t="shared" ref="V924:V987" si="232">Q924</f>
        <v>0</v>
      </c>
      <c r="W924" s="30"/>
      <c r="X924" s="30"/>
      <c r="Y924" s="28">
        <f t="shared" si="228"/>
        <v>0</v>
      </c>
      <c r="Z924" s="28">
        <f t="shared" si="231"/>
        <v>0</v>
      </c>
      <c r="AA924" s="28" t="str">
        <f t="shared" si="229"/>
        <v/>
      </c>
      <c r="AB924" s="21" t="str">
        <f t="shared" si="230"/>
        <v>Keep Active</v>
      </c>
    </row>
    <row r="925" spans="1:28" hidden="1" x14ac:dyDescent="0.2">
      <c r="A925" s="14">
        <f t="shared" si="226"/>
        <v>2020</v>
      </c>
      <c r="B925" t="s">
        <v>2707</v>
      </c>
      <c r="C925" t="s">
        <v>29</v>
      </c>
      <c r="D925" t="s">
        <v>671</v>
      </c>
      <c r="E925" t="s">
        <v>602</v>
      </c>
      <c r="F925" t="s">
        <v>2627</v>
      </c>
      <c r="G925" s="83" t="s">
        <v>1257</v>
      </c>
      <c r="H925" s="83" t="s">
        <v>1257</v>
      </c>
      <c r="I925" s="83"/>
      <c r="J925" s="83"/>
      <c r="K925" s="83"/>
      <c r="L925" s="83"/>
      <c r="M925" s="83"/>
      <c r="N925" s="83"/>
      <c r="O925" s="83" t="s">
        <v>1257</v>
      </c>
      <c r="P925" s="84" t="s">
        <v>1257</v>
      </c>
      <c r="Q925" s="30">
        <f t="shared" si="223"/>
        <v>0</v>
      </c>
      <c r="R925" s="28">
        <f t="shared" si="221"/>
        <v>0</v>
      </c>
      <c r="S925" s="28">
        <f t="shared" si="222"/>
        <v>0</v>
      </c>
      <c r="T925" s="28" t="str">
        <f t="shared" si="227"/>
        <v/>
      </c>
      <c r="U925" s="20" t="str">
        <f t="shared" si="225"/>
        <v>Keep Active</v>
      </c>
      <c r="V925" s="27">
        <f t="shared" si="232"/>
        <v>0</v>
      </c>
      <c r="W925" s="30"/>
      <c r="X925" s="30"/>
      <c r="Y925" s="28">
        <f t="shared" si="228"/>
        <v>0</v>
      </c>
      <c r="Z925" s="28">
        <f t="shared" si="231"/>
        <v>0</v>
      </c>
      <c r="AA925" s="28" t="str">
        <f t="shared" si="229"/>
        <v/>
      </c>
      <c r="AB925" s="21" t="str">
        <f t="shared" si="230"/>
        <v>Keep Active</v>
      </c>
    </row>
    <row r="926" spans="1:28" hidden="1" x14ac:dyDescent="0.2">
      <c r="A926" s="14">
        <f t="shared" si="226"/>
        <v>2020</v>
      </c>
      <c r="B926" t="s">
        <v>5601</v>
      </c>
      <c r="C926" t="s">
        <v>29</v>
      </c>
      <c r="D926" t="s">
        <v>671</v>
      </c>
      <c r="E926" t="s">
        <v>597</v>
      </c>
      <c r="F926" t="s">
        <v>1185</v>
      </c>
      <c r="G926" s="83" t="s">
        <v>1257</v>
      </c>
      <c r="H926" s="83" t="s">
        <v>1257</v>
      </c>
      <c r="I926" s="83"/>
      <c r="J926" s="83"/>
      <c r="K926" s="83"/>
      <c r="L926" s="83"/>
      <c r="M926" s="83"/>
      <c r="N926" s="83"/>
      <c r="O926" s="83" t="s">
        <v>1257</v>
      </c>
      <c r="P926" s="84">
        <v>273.29000000000002</v>
      </c>
      <c r="Q926" s="30">
        <f t="shared" si="223"/>
        <v>0</v>
      </c>
      <c r="R926" s="28">
        <f t="shared" si="221"/>
        <v>0</v>
      </c>
      <c r="S926" s="28">
        <f t="shared" si="222"/>
        <v>0</v>
      </c>
      <c r="T926" s="28">
        <f t="shared" si="227"/>
        <v>273.29000000000002</v>
      </c>
      <c r="U926" s="20" t="str">
        <f t="shared" si="225"/>
        <v>Close Project</v>
      </c>
      <c r="V926" s="27">
        <f t="shared" si="232"/>
        <v>0</v>
      </c>
      <c r="W926" s="30"/>
      <c r="X926" s="30"/>
      <c r="Y926" s="28">
        <f t="shared" si="228"/>
        <v>0</v>
      </c>
      <c r="Z926" s="28">
        <f t="shared" si="231"/>
        <v>0</v>
      </c>
      <c r="AA926" s="28">
        <f t="shared" si="229"/>
        <v>273.29000000000002</v>
      </c>
      <c r="AB926" s="21" t="str">
        <f t="shared" si="230"/>
        <v>Close Project</v>
      </c>
    </row>
    <row r="927" spans="1:28" hidden="1" x14ac:dyDescent="0.2">
      <c r="A927" s="14">
        <f t="shared" si="226"/>
        <v>2020</v>
      </c>
      <c r="B927" t="s">
        <v>5602</v>
      </c>
      <c r="C927" t="s">
        <v>29</v>
      </c>
      <c r="D927" t="s">
        <v>671</v>
      </c>
      <c r="E927" t="s">
        <v>598</v>
      </c>
      <c r="F927" t="s">
        <v>1185</v>
      </c>
      <c r="G927" s="83" t="s">
        <v>1257</v>
      </c>
      <c r="H927" s="83" t="s">
        <v>1257</v>
      </c>
      <c r="I927" s="83"/>
      <c r="J927" s="83"/>
      <c r="K927" s="83"/>
      <c r="L927" s="83"/>
      <c r="M927" s="83"/>
      <c r="N927" s="83"/>
      <c r="O927" s="83" t="s">
        <v>1257</v>
      </c>
      <c r="P927" s="84">
        <v>65.710000000000036</v>
      </c>
      <c r="Q927" s="30">
        <f t="shared" si="223"/>
        <v>0</v>
      </c>
      <c r="R927" s="28">
        <f t="shared" ref="R927:R990" si="233">SUM(L927:N927)</f>
        <v>0</v>
      </c>
      <c r="S927" s="28">
        <f t="shared" si="222"/>
        <v>0</v>
      </c>
      <c r="T927" s="28">
        <f t="shared" si="227"/>
        <v>65.710000000000036</v>
      </c>
      <c r="U927" s="20" t="str">
        <f t="shared" si="225"/>
        <v>Close Project</v>
      </c>
      <c r="V927" s="27">
        <f t="shared" si="232"/>
        <v>0</v>
      </c>
      <c r="W927" s="30"/>
      <c r="X927" s="30"/>
      <c r="Y927" s="28">
        <f t="shared" si="228"/>
        <v>0</v>
      </c>
      <c r="Z927" s="28">
        <f t="shared" si="231"/>
        <v>0</v>
      </c>
      <c r="AA927" s="28">
        <f t="shared" si="229"/>
        <v>65.710000000000036</v>
      </c>
      <c r="AB927" s="21" t="str">
        <f t="shared" si="230"/>
        <v>Close Project</v>
      </c>
    </row>
    <row r="928" spans="1:28" hidden="1" x14ac:dyDescent="0.2">
      <c r="A928" s="14">
        <f t="shared" si="226"/>
        <v>2020</v>
      </c>
      <c r="B928" t="s">
        <v>5604</v>
      </c>
      <c r="C928" t="s">
        <v>29</v>
      </c>
      <c r="D928" t="s">
        <v>671</v>
      </c>
      <c r="E928" t="s">
        <v>595</v>
      </c>
      <c r="F928" t="s">
        <v>2627</v>
      </c>
      <c r="G928" s="83" t="s">
        <v>1257</v>
      </c>
      <c r="H928" s="83" t="s">
        <v>1257</v>
      </c>
      <c r="I928" s="83"/>
      <c r="J928" s="83"/>
      <c r="K928" s="83"/>
      <c r="L928" s="83"/>
      <c r="M928" s="83"/>
      <c r="N928" s="83"/>
      <c r="O928" s="83" t="s">
        <v>1257</v>
      </c>
      <c r="P928" s="84" t="s">
        <v>1257</v>
      </c>
      <c r="Q928" s="30">
        <f t="shared" si="223"/>
        <v>0</v>
      </c>
      <c r="R928" s="28">
        <f t="shared" si="233"/>
        <v>0</v>
      </c>
      <c r="S928" s="28">
        <f t="shared" si="222"/>
        <v>0</v>
      </c>
      <c r="T928" s="28" t="str">
        <f t="shared" si="227"/>
        <v/>
      </c>
      <c r="U928" s="20" t="str">
        <f t="shared" si="225"/>
        <v>Keep Active</v>
      </c>
      <c r="V928" s="27">
        <f t="shared" si="232"/>
        <v>0</v>
      </c>
      <c r="W928" s="30"/>
      <c r="X928" s="30"/>
      <c r="Y928" s="28">
        <f t="shared" si="228"/>
        <v>0</v>
      </c>
      <c r="Z928" s="28">
        <f t="shared" si="231"/>
        <v>0</v>
      </c>
      <c r="AA928" s="28" t="str">
        <f t="shared" si="229"/>
        <v/>
      </c>
      <c r="AB928" s="21" t="str">
        <f t="shared" si="230"/>
        <v>Keep Active</v>
      </c>
    </row>
    <row r="929" spans="1:28" hidden="1" x14ac:dyDescent="0.2">
      <c r="A929" s="14">
        <f t="shared" si="226"/>
        <v>2020</v>
      </c>
      <c r="B929" t="s">
        <v>5605</v>
      </c>
      <c r="C929" t="s">
        <v>29</v>
      </c>
      <c r="D929" t="s">
        <v>671</v>
      </c>
      <c r="E929" t="s">
        <v>600</v>
      </c>
      <c r="F929" t="s">
        <v>2627</v>
      </c>
      <c r="G929" s="83" t="s">
        <v>1257</v>
      </c>
      <c r="H929" s="83" t="s">
        <v>1257</v>
      </c>
      <c r="I929" s="83"/>
      <c r="J929" s="83"/>
      <c r="K929" s="83"/>
      <c r="L929" s="83"/>
      <c r="M929" s="83"/>
      <c r="N929" s="83"/>
      <c r="O929" s="83" t="s">
        <v>1257</v>
      </c>
      <c r="P929" s="84" t="s">
        <v>1257</v>
      </c>
      <c r="Q929" s="30">
        <f t="shared" si="223"/>
        <v>0</v>
      </c>
      <c r="R929" s="28">
        <f t="shared" si="233"/>
        <v>0</v>
      </c>
      <c r="S929" s="28">
        <f t="shared" si="222"/>
        <v>0</v>
      </c>
      <c r="T929" s="28" t="str">
        <f t="shared" si="227"/>
        <v/>
      </c>
      <c r="U929" s="20" t="str">
        <f t="shared" si="225"/>
        <v>Keep Active</v>
      </c>
      <c r="V929" s="27">
        <f t="shared" si="232"/>
        <v>0</v>
      </c>
      <c r="W929" s="30"/>
      <c r="X929" s="30"/>
      <c r="Y929" s="28">
        <f t="shared" si="228"/>
        <v>0</v>
      </c>
      <c r="Z929" s="28">
        <f t="shared" si="231"/>
        <v>0</v>
      </c>
      <c r="AA929" s="28" t="str">
        <f t="shared" si="229"/>
        <v/>
      </c>
      <c r="AB929" s="21" t="str">
        <f t="shared" si="230"/>
        <v>Keep Active</v>
      </c>
    </row>
    <row r="930" spans="1:28" hidden="1" x14ac:dyDescent="0.2">
      <c r="A930" s="14">
        <f t="shared" si="226"/>
        <v>2020</v>
      </c>
      <c r="B930" t="s">
        <v>5606</v>
      </c>
      <c r="C930" t="s">
        <v>29</v>
      </c>
      <c r="D930" t="s">
        <v>671</v>
      </c>
      <c r="E930" t="s">
        <v>601</v>
      </c>
      <c r="F930" t="s">
        <v>2627</v>
      </c>
      <c r="G930" s="83" t="s">
        <v>1257</v>
      </c>
      <c r="H930" s="83" t="s">
        <v>1257</v>
      </c>
      <c r="I930" s="83"/>
      <c r="J930" s="83"/>
      <c r="K930" s="83"/>
      <c r="L930" s="83"/>
      <c r="M930" s="83"/>
      <c r="N930" s="83"/>
      <c r="O930" s="83" t="s">
        <v>1257</v>
      </c>
      <c r="P930" s="84" t="s">
        <v>1257</v>
      </c>
      <c r="Q930" s="30">
        <f t="shared" si="223"/>
        <v>0</v>
      </c>
      <c r="R930" s="28">
        <f t="shared" si="233"/>
        <v>0</v>
      </c>
      <c r="S930" s="28">
        <f t="shared" si="222"/>
        <v>0</v>
      </c>
      <c r="T930" s="28" t="str">
        <f t="shared" si="227"/>
        <v/>
      </c>
      <c r="U930" s="20" t="str">
        <f t="shared" si="225"/>
        <v>Keep Active</v>
      </c>
      <c r="V930" s="27">
        <f t="shared" si="232"/>
        <v>0</v>
      </c>
      <c r="W930" s="30"/>
      <c r="X930" s="30"/>
      <c r="Y930" s="28">
        <f t="shared" si="228"/>
        <v>0</v>
      </c>
      <c r="Z930" s="28">
        <f t="shared" si="231"/>
        <v>0</v>
      </c>
      <c r="AA930" s="28" t="str">
        <f t="shared" si="229"/>
        <v/>
      </c>
      <c r="AB930" s="21" t="str">
        <f t="shared" si="230"/>
        <v>Keep Active</v>
      </c>
    </row>
    <row r="931" spans="1:28" hidden="1" x14ac:dyDescent="0.2">
      <c r="A931" s="14">
        <f t="shared" si="226"/>
        <v>2020</v>
      </c>
      <c r="B931" t="s">
        <v>5607</v>
      </c>
      <c r="C931" t="s">
        <v>29</v>
      </c>
      <c r="D931" t="s">
        <v>671</v>
      </c>
      <c r="E931" t="s">
        <v>599</v>
      </c>
      <c r="F931" t="s">
        <v>1185</v>
      </c>
      <c r="G931" s="83" t="s">
        <v>1257</v>
      </c>
      <c r="H931" s="83" t="s">
        <v>1257</v>
      </c>
      <c r="I931" s="83"/>
      <c r="J931" s="83"/>
      <c r="K931" s="83"/>
      <c r="L931" s="83"/>
      <c r="M931" s="83"/>
      <c r="N931" s="83"/>
      <c r="O931" s="83" t="s">
        <v>1257</v>
      </c>
      <c r="P931" s="84">
        <v>2230.9899999999998</v>
      </c>
      <c r="Q931" s="30">
        <f t="shared" si="223"/>
        <v>0</v>
      </c>
      <c r="R931" s="28">
        <f t="shared" si="233"/>
        <v>0</v>
      </c>
      <c r="S931" s="28">
        <f t="shared" ref="S931:S994" si="234">IFERROR(G931-Q931-R931,0)</f>
        <v>0</v>
      </c>
      <c r="T931" s="28">
        <f t="shared" si="227"/>
        <v>2230.9899999999998</v>
      </c>
      <c r="U931" s="20" t="str">
        <f t="shared" si="225"/>
        <v>Close Project</v>
      </c>
      <c r="V931" s="27">
        <f t="shared" si="232"/>
        <v>0</v>
      </c>
      <c r="W931" s="30"/>
      <c r="X931" s="30"/>
      <c r="Y931" s="28">
        <f t="shared" si="228"/>
        <v>0</v>
      </c>
      <c r="Z931" s="28">
        <f t="shared" si="231"/>
        <v>0</v>
      </c>
      <c r="AA931" s="28">
        <f t="shared" si="229"/>
        <v>2230.9899999999998</v>
      </c>
      <c r="AB931" s="21" t="str">
        <f t="shared" si="230"/>
        <v>Close Project</v>
      </c>
    </row>
    <row r="932" spans="1:28" hidden="1" x14ac:dyDescent="0.2">
      <c r="A932" s="14">
        <f t="shared" si="226"/>
        <v>2020</v>
      </c>
      <c r="B932" t="s">
        <v>5608</v>
      </c>
      <c r="C932" t="s">
        <v>29</v>
      </c>
      <c r="D932" t="s">
        <v>671</v>
      </c>
      <c r="E932" t="s">
        <v>601</v>
      </c>
      <c r="F932" t="s">
        <v>1185</v>
      </c>
      <c r="G932" s="83" t="s">
        <v>1257</v>
      </c>
      <c r="H932" s="83" t="s">
        <v>1257</v>
      </c>
      <c r="I932" s="83"/>
      <c r="J932" s="83"/>
      <c r="K932" s="83"/>
      <c r="L932" s="83"/>
      <c r="M932" s="83"/>
      <c r="N932" s="83"/>
      <c r="O932" s="83" t="s">
        <v>1257</v>
      </c>
      <c r="P932" s="84">
        <v>-2234.42</v>
      </c>
      <c r="Q932" s="30">
        <f t="shared" si="223"/>
        <v>0</v>
      </c>
      <c r="R932" s="28">
        <f t="shared" si="233"/>
        <v>0</v>
      </c>
      <c r="S932" s="28">
        <f t="shared" si="234"/>
        <v>0</v>
      </c>
      <c r="T932" s="28">
        <f t="shared" si="227"/>
        <v>-2234.42</v>
      </c>
      <c r="U932" s="20" t="str">
        <f t="shared" si="225"/>
        <v>Close Project</v>
      </c>
      <c r="V932" s="27">
        <f t="shared" si="232"/>
        <v>0</v>
      </c>
      <c r="W932" s="30"/>
      <c r="X932" s="30"/>
      <c r="Y932" s="28">
        <f t="shared" si="228"/>
        <v>0</v>
      </c>
      <c r="Z932" s="28">
        <f t="shared" si="231"/>
        <v>0</v>
      </c>
      <c r="AA932" s="28">
        <f t="shared" si="229"/>
        <v>-2234.42</v>
      </c>
      <c r="AB932" s="21" t="str">
        <f t="shared" si="230"/>
        <v>Close Project</v>
      </c>
    </row>
    <row r="933" spans="1:28" hidden="1" x14ac:dyDescent="0.2">
      <c r="A933" s="14">
        <f t="shared" si="226"/>
        <v>2020</v>
      </c>
      <c r="B933" t="s">
        <v>1273</v>
      </c>
      <c r="C933" t="s">
        <v>991</v>
      </c>
      <c r="D933" t="s">
        <v>992</v>
      </c>
      <c r="E933" t="s">
        <v>10</v>
      </c>
      <c r="F933" t="s">
        <v>2627</v>
      </c>
      <c r="G933" s="106">
        <v>-807051.06</v>
      </c>
      <c r="H933" s="83">
        <v>-807051.06</v>
      </c>
      <c r="I933" s="83">
        <v>-739000</v>
      </c>
      <c r="J933" s="83">
        <v>-10000</v>
      </c>
      <c r="K933" s="83">
        <v>-13000</v>
      </c>
      <c r="L933" s="83">
        <v>-15000</v>
      </c>
      <c r="M933" s="83">
        <v>-15000</v>
      </c>
      <c r="N933" s="83">
        <v>-15051.06</v>
      </c>
      <c r="O933" s="83">
        <v>0</v>
      </c>
      <c r="P933" s="84" t="s">
        <v>1257</v>
      </c>
      <c r="Q933" s="157">
        <f t="shared" si="223"/>
        <v>-762000</v>
      </c>
      <c r="R933" s="163">
        <f t="shared" si="233"/>
        <v>-45051.06</v>
      </c>
      <c r="S933" s="163">
        <f t="shared" si="234"/>
        <v>-5.8207660913467407E-11</v>
      </c>
      <c r="T933" s="28" t="str">
        <f t="shared" si="227"/>
        <v/>
      </c>
      <c r="U933" s="20" t="str">
        <f t="shared" si="225"/>
        <v>Keep Active</v>
      </c>
      <c r="V933" s="27">
        <f t="shared" si="232"/>
        <v>-762000</v>
      </c>
      <c r="W933" s="30"/>
      <c r="X933" s="30"/>
      <c r="Y933" s="28">
        <f t="shared" si="228"/>
        <v>-45051.06</v>
      </c>
      <c r="Z933" s="28">
        <f t="shared" si="231"/>
        <v>-5.8207660913467407E-11</v>
      </c>
      <c r="AA933" s="28" t="str">
        <f t="shared" si="229"/>
        <v/>
      </c>
      <c r="AB933" s="21" t="str">
        <f t="shared" si="230"/>
        <v>Keep Active</v>
      </c>
    </row>
    <row r="934" spans="1:28" hidden="1" x14ac:dyDescent="0.2">
      <c r="A934" s="14">
        <f t="shared" si="226"/>
        <v>2020</v>
      </c>
      <c r="B934" t="s">
        <v>2503</v>
      </c>
      <c r="C934" t="s">
        <v>1900</v>
      </c>
      <c r="D934" t="s">
        <v>1901</v>
      </c>
      <c r="E934" t="s">
        <v>10</v>
      </c>
      <c r="F934" t="s">
        <v>2627</v>
      </c>
      <c r="G934" s="106">
        <v>-631681.68999999994</v>
      </c>
      <c r="H934" s="83">
        <v>-631681.68999999994</v>
      </c>
      <c r="I934" s="83">
        <v>-150000</v>
      </c>
      <c r="J934" s="83">
        <v>-150000</v>
      </c>
      <c r="K934" s="83">
        <v>-150000</v>
      </c>
      <c r="L934" s="83">
        <v>-150000</v>
      </c>
      <c r="M934" s="83">
        <v>-31681.69</v>
      </c>
      <c r="N934" s="83"/>
      <c r="O934" s="83">
        <v>0</v>
      </c>
      <c r="P934" s="84" t="s">
        <v>1257</v>
      </c>
      <c r="Q934" s="157">
        <f t="shared" si="223"/>
        <v>-450000</v>
      </c>
      <c r="R934" s="163">
        <f t="shared" si="233"/>
        <v>-181681.69</v>
      </c>
      <c r="S934" s="163">
        <f t="shared" si="234"/>
        <v>5.8207660913467407E-11</v>
      </c>
      <c r="T934" s="28" t="str">
        <f t="shared" si="227"/>
        <v/>
      </c>
      <c r="U934" s="20" t="str">
        <f t="shared" si="225"/>
        <v>Keep Active</v>
      </c>
      <c r="V934" s="27">
        <f t="shared" si="232"/>
        <v>-450000</v>
      </c>
      <c r="W934" s="30"/>
      <c r="X934" s="30"/>
      <c r="Y934" s="28">
        <f t="shared" si="228"/>
        <v>-181681.69</v>
      </c>
      <c r="Z934" s="28">
        <f t="shared" si="231"/>
        <v>5.8207660913467407E-11</v>
      </c>
      <c r="AA934" s="28" t="str">
        <f t="shared" si="229"/>
        <v/>
      </c>
      <c r="AB934" s="21" t="str">
        <f t="shared" si="230"/>
        <v>Keep Active</v>
      </c>
    </row>
    <row r="935" spans="1:28" hidden="1" x14ac:dyDescent="0.2">
      <c r="A935" s="14">
        <f t="shared" si="226"/>
        <v>2020</v>
      </c>
      <c r="B935" t="s">
        <v>3981</v>
      </c>
      <c r="C935" t="s">
        <v>2202</v>
      </c>
      <c r="D935" t="s">
        <v>2203</v>
      </c>
      <c r="E935" t="s">
        <v>10</v>
      </c>
      <c r="F935" t="s">
        <v>2627</v>
      </c>
      <c r="G935" s="106">
        <v>-550000</v>
      </c>
      <c r="H935" s="83">
        <v>-550000</v>
      </c>
      <c r="I935" s="83">
        <v>-200000</v>
      </c>
      <c r="J935" s="83">
        <v>-100000</v>
      </c>
      <c r="K935" s="83">
        <v>-125000</v>
      </c>
      <c r="L935" s="83">
        <v>-125000</v>
      </c>
      <c r="M935" s="83"/>
      <c r="N935" s="83"/>
      <c r="O935" s="83">
        <v>0</v>
      </c>
      <c r="P935" s="84" t="s">
        <v>1257</v>
      </c>
      <c r="Q935" s="30">
        <f t="shared" ref="Q935:Q998" si="235">SUM(I935:K935)</f>
        <v>-425000</v>
      </c>
      <c r="R935" s="28">
        <f t="shared" si="233"/>
        <v>-125000</v>
      </c>
      <c r="S935" s="28">
        <f t="shared" si="234"/>
        <v>0</v>
      </c>
      <c r="T935" s="28" t="str">
        <f t="shared" si="227"/>
        <v/>
      </c>
      <c r="U935" s="20" t="str">
        <f t="shared" si="225"/>
        <v>Keep Active</v>
      </c>
      <c r="V935" s="27">
        <f t="shared" si="232"/>
        <v>-425000</v>
      </c>
      <c r="W935" s="30"/>
      <c r="X935" s="30"/>
      <c r="Y935" s="28">
        <f t="shared" si="228"/>
        <v>-125000</v>
      </c>
      <c r="Z935" s="28">
        <f>IFERROR(H935-SUM(V935:X935)-Y935,0)</f>
        <v>0</v>
      </c>
      <c r="AA935" s="28" t="str">
        <f t="shared" si="229"/>
        <v/>
      </c>
      <c r="AB935" s="21" t="str">
        <f t="shared" si="230"/>
        <v>Keep Active</v>
      </c>
    </row>
    <row r="936" spans="1:28" hidden="1" x14ac:dyDescent="0.2">
      <c r="A936" s="14">
        <f t="shared" si="226"/>
        <v>2020</v>
      </c>
      <c r="B936" t="s">
        <v>3095</v>
      </c>
      <c r="C936" t="s">
        <v>1886</v>
      </c>
      <c r="D936" t="s">
        <v>1887</v>
      </c>
      <c r="E936" t="s">
        <v>10</v>
      </c>
      <c r="F936" t="s">
        <v>2627</v>
      </c>
      <c r="G936" s="106">
        <v>-505851.32</v>
      </c>
      <c r="H936" s="83">
        <v>-505851.32</v>
      </c>
      <c r="I936" s="83">
        <v>-300000</v>
      </c>
      <c r="J936" s="83">
        <v>-185851.32</v>
      </c>
      <c r="K936" s="83"/>
      <c r="L936" s="83"/>
      <c r="M936" s="83"/>
      <c r="N936" s="83">
        <v>-20000</v>
      </c>
      <c r="O936" s="83">
        <v>0</v>
      </c>
      <c r="P936" s="84" t="s">
        <v>1257</v>
      </c>
      <c r="Q936" s="30">
        <f t="shared" si="235"/>
        <v>-485851.32</v>
      </c>
      <c r="R936" s="28">
        <f t="shared" si="233"/>
        <v>-20000</v>
      </c>
      <c r="S936" s="28">
        <f t="shared" si="234"/>
        <v>0</v>
      </c>
      <c r="T936" s="28" t="str">
        <f t="shared" si="227"/>
        <v/>
      </c>
      <c r="U936" s="20" t="str">
        <f t="shared" si="225"/>
        <v>Keep Active</v>
      </c>
      <c r="V936" s="27">
        <f t="shared" si="232"/>
        <v>-485851.32</v>
      </c>
      <c r="W936" s="30"/>
      <c r="X936" s="30"/>
      <c r="Y936" s="28">
        <f t="shared" si="228"/>
        <v>-20000</v>
      </c>
      <c r="Z936" s="28">
        <f t="shared" ref="Z936:Z976" si="236">IFERROR(G936-SUM(V936:X936)-Y936,0)</f>
        <v>0</v>
      </c>
      <c r="AA936" s="28" t="str">
        <f t="shared" si="229"/>
        <v/>
      </c>
      <c r="AB936" s="21" t="str">
        <f t="shared" si="230"/>
        <v>Keep Active</v>
      </c>
    </row>
    <row r="937" spans="1:28" hidden="1" x14ac:dyDescent="0.2">
      <c r="A937" s="14">
        <f t="shared" si="226"/>
        <v>2020</v>
      </c>
      <c r="B937" t="s">
        <v>2718</v>
      </c>
      <c r="C937" t="s">
        <v>31</v>
      </c>
      <c r="D937" t="s">
        <v>674</v>
      </c>
      <c r="E937" t="s">
        <v>584</v>
      </c>
      <c r="F937" t="s">
        <v>2627</v>
      </c>
      <c r="G937" s="83" t="s">
        <v>1257</v>
      </c>
      <c r="H937" s="83" t="s">
        <v>1257</v>
      </c>
      <c r="I937" s="83"/>
      <c r="J937" s="83"/>
      <c r="K937" s="83"/>
      <c r="L937" s="83"/>
      <c r="M937" s="83"/>
      <c r="N937" s="83"/>
      <c r="O937" s="83" t="s">
        <v>1257</v>
      </c>
      <c r="P937" s="84" t="s">
        <v>1257</v>
      </c>
      <c r="Q937" s="30">
        <f t="shared" si="235"/>
        <v>0</v>
      </c>
      <c r="R937" s="28">
        <f t="shared" si="233"/>
        <v>0</v>
      </c>
      <c r="S937" s="28">
        <f t="shared" si="234"/>
        <v>0</v>
      </c>
      <c r="T937" s="28" t="str">
        <f t="shared" si="227"/>
        <v/>
      </c>
      <c r="U937" s="20" t="str">
        <f t="shared" si="225"/>
        <v>Keep Active</v>
      </c>
      <c r="V937" s="27">
        <f t="shared" si="232"/>
        <v>0</v>
      </c>
      <c r="W937" s="30"/>
      <c r="X937" s="30"/>
      <c r="Y937" s="28">
        <f t="shared" si="228"/>
        <v>0</v>
      </c>
      <c r="Z937" s="28">
        <f t="shared" si="236"/>
        <v>0</v>
      </c>
      <c r="AA937" s="28" t="str">
        <f t="shared" si="229"/>
        <v/>
      </c>
      <c r="AB937" s="21" t="str">
        <f t="shared" si="230"/>
        <v>Keep Active</v>
      </c>
    </row>
    <row r="938" spans="1:28" hidden="1" x14ac:dyDescent="0.2">
      <c r="A938" s="14">
        <f t="shared" si="226"/>
        <v>2020</v>
      </c>
      <c r="B938" t="s">
        <v>2719</v>
      </c>
      <c r="C938" t="s">
        <v>31</v>
      </c>
      <c r="D938" t="s">
        <v>674</v>
      </c>
      <c r="E938" t="s">
        <v>615</v>
      </c>
      <c r="F938" t="s">
        <v>2627</v>
      </c>
      <c r="G938" s="83" t="s">
        <v>1257</v>
      </c>
      <c r="H938" s="83" t="s">
        <v>1257</v>
      </c>
      <c r="I938" s="83"/>
      <c r="J938" s="83"/>
      <c r="K938" s="83"/>
      <c r="L938" s="83"/>
      <c r="M938" s="83"/>
      <c r="N938" s="83"/>
      <c r="O938" s="83" t="s">
        <v>1257</v>
      </c>
      <c r="P938" s="84" t="s">
        <v>1257</v>
      </c>
      <c r="Q938" s="30">
        <f t="shared" si="235"/>
        <v>0</v>
      </c>
      <c r="R938" s="28">
        <f t="shared" si="233"/>
        <v>0</v>
      </c>
      <c r="S938" s="28">
        <f t="shared" si="234"/>
        <v>0</v>
      </c>
      <c r="T938" s="28" t="str">
        <f t="shared" si="227"/>
        <v/>
      </c>
      <c r="U938" s="20" t="str">
        <f t="shared" si="225"/>
        <v>Keep Active</v>
      </c>
      <c r="V938" s="27">
        <f t="shared" si="232"/>
        <v>0</v>
      </c>
      <c r="W938" s="30"/>
      <c r="X938" s="30"/>
      <c r="Y938" s="28">
        <f t="shared" si="228"/>
        <v>0</v>
      </c>
      <c r="Z938" s="28">
        <f t="shared" si="236"/>
        <v>0</v>
      </c>
      <c r="AA938" s="28" t="str">
        <f t="shared" si="229"/>
        <v/>
      </c>
      <c r="AB938" s="21" t="str">
        <f t="shared" si="230"/>
        <v>Keep Active</v>
      </c>
    </row>
    <row r="939" spans="1:28" hidden="1" x14ac:dyDescent="0.2">
      <c r="A939" s="14">
        <f t="shared" si="226"/>
        <v>2020</v>
      </c>
      <c r="B939" t="s">
        <v>2720</v>
      </c>
      <c r="C939" t="s">
        <v>31</v>
      </c>
      <c r="D939" t="s">
        <v>674</v>
      </c>
      <c r="E939" t="s">
        <v>594</v>
      </c>
      <c r="F939" t="s">
        <v>2627</v>
      </c>
      <c r="G939" s="83" t="s">
        <v>1257</v>
      </c>
      <c r="H939" s="83" t="s">
        <v>1257</v>
      </c>
      <c r="I939" s="83"/>
      <c r="J939" s="83"/>
      <c r="K939" s="83"/>
      <c r="L939" s="83"/>
      <c r="M939" s="83"/>
      <c r="N939" s="83"/>
      <c r="O939" s="83" t="s">
        <v>1257</v>
      </c>
      <c r="P939" s="84" t="s">
        <v>1257</v>
      </c>
      <c r="Q939" s="30">
        <f t="shared" si="235"/>
        <v>0</v>
      </c>
      <c r="R939" s="28">
        <f t="shared" si="233"/>
        <v>0</v>
      </c>
      <c r="S939" s="28">
        <f t="shared" si="234"/>
        <v>0</v>
      </c>
      <c r="T939" s="28" t="str">
        <f t="shared" si="227"/>
        <v/>
      </c>
      <c r="U939" s="20" t="str">
        <f t="shared" si="225"/>
        <v>Keep Active</v>
      </c>
      <c r="V939" s="27">
        <f t="shared" si="232"/>
        <v>0</v>
      </c>
      <c r="W939" s="30"/>
      <c r="X939" s="30"/>
      <c r="Y939" s="28">
        <f t="shared" si="228"/>
        <v>0</v>
      </c>
      <c r="Z939" s="28">
        <f t="shared" si="236"/>
        <v>0</v>
      </c>
      <c r="AA939" s="28" t="str">
        <f t="shared" si="229"/>
        <v/>
      </c>
      <c r="AB939" s="21" t="str">
        <f t="shared" si="230"/>
        <v>Keep Active</v>
      </c>
    </row>
    <row r="940" spans="1:28" hidden="1" x14ac:dyDescent="0.2">
      <c r="A940" s="14">
        <f t="shared" si="226"/>
        <v>2020</v>
      </c>
      <c r="B940" t="s">
        <v>2721</v>
      </c>
      <c r="C940" t="s">
        <v>31</v>
      </c>
      <c r="D940" t="s">
        <v>674</v>
      </c>
      <c r="E940" t="s">
        <v>582</v>
      </c>
      <c r="F940" t="s">
        <v>2627</v>
      </c>
      <c r="G940" s="83" t="s">
        <v>1257</v>
      </c>
      <c r="H940" s="83" t="s">
        <v>1257</v>
      </c>
      <c r="I940" s="83"/>
      <c r="J940" s="83"/>
      <c r="K940" s="83"/>
      <c r="L940" s="83"/>
      <c r="M940" s="83"/>
      <c r="N940" s="83"/>
      <c r="O940" s="83" t="s">
        <v>1257</v>
      </c>
      <c r="P940" s="84" t="s">
        <v>1257</v>
      </c>
      <c r="Q940" s="30">
        <f t="shared" si="235"/>
        <v>0</v>
      </c>
      <c r="R940" s="28">
        <f t="shared" si="233"/>
        <v>0</v>
      </c>
      <c r="S940" s="28">
        <f t="shared" si="234"/>
        <v>0</v>
      </c>
      <c r="T940" s="28" t="str">
        <f t="shared" si="227"/>
        <v/>
      </c>
      <c r="U940" s="20" t="str">
        <f t="shared" si="225"/>
        <v>Keep Active</v>
      </c>
      <c r="V940" s="27">
        <f t="shared" si="232"/>
        <v>0</v>
      </c>
      <c r="W940" s="30"/>
      <c r="X940" s="30"/>
      <c r="Y940" s="28">
        <f t="shared" si="228"/>
        <v>0</v>
      </c>
      <c r="Z940" s="28">
        <f t="shared" si="236"/>
        <v>0</v>
      </c>
      <c r="AA940" s="28" t="str">
        <f t="shared" si="229"/>
        <v/>
      </c>
      <c r="AB940" s="21" t="str">
        <f t="shared" si="230"/>
        <v>Keep Active</v>
      </c>
    </row>
    <row r="941" spans="1:28" hidden="1" x14ac:dyDescent="0.2">
      <c r="A941" s="14">
        <f t="shared" si="226"/>
        <v>2020</v>
      </c>
      <c r="B941" t="s">
        <v>2722</v>
      </c>
      <c r="C941" t="s">
        <v>31</v>
      </c>
      <c r="D941" t="s">
        <v>674</v>
      </c>
      <c r="E941" t="s">
        <v>596</v>
      </c>
      <c r="F941" t="s">
        <v>2627</v>
      </c>
      <c r="G941" s="83" t="s">
        <v>1257</v>
      </c>
      <c r="H941" s="83" t="s">
        <v>1257</v>
      </c>
      <c r="I941" s="83"/>
      <c r="J941" s="83"/>
      <c r="K941" s="83"/>
      <c r="L941" s="83"/>
      <c r="M941" s="83"/>
      <c r="N941" s="83"/>
      <c r="O941" s="83" t="s">
        <v>1257</v>
      </c>
      <c r="P941" s="84" t="s">
        <v>1257</v>
      </c>
      <c r="Q941" s="30">
        <f t="shared" si="235"/>
        <v>0</v>
      </c>
      <c r="R941" s="28">
        <f t="shared" si="233"/>
        <v>0</v>
      </c>
      <c r="S941" s="28">
        <f t="shared" si="234"/>
        <v>0</v>
      </c>
      <c r="T941" s="28" t="str">
        <f t="shared" si="227"/>
        <v/>
      </c>
      <c r="U941" s="20" t="str">
        <f t="shared" si="225"/>
        <v>Keep Active</v>
      </c>
      <c r="V941" s="27">
        <f t="shared" si="232"/>
        <v>0</v>
      </c>
      <c r="W941" s="30"/>
      <c r="X941" s="30"/>
      <c r="Y941" s="28">
        <f t="shared" si="228"/>
        <v>0</v>
      </c>
      <c r="Z941" s="28">
        <f t="shared" si="236"/>
        <v>0</v>
      </c>
      <c r="AA941" s="28" t="str">
        <f t="shared" si="229"/>
        <v/>
      </c>
      <c r="AB941" s="21" t="str">
        <f t="shared" si="230"/>
        <v>Keep Active</v>
      </c>
    </row>
    <row r="942" spans="1:28" hidden="1" x14ac:dyDescent="0.2">
      <c r="A942" s="14">
        <f t="shared" si="226"/>
        <v>2020</v>
      </c>
      <c r="B942" t="s">
        <v>2723</v>
      </c>
      <c r="C942" t="s">
        <v>31</v>
      </c>
      <c r="D942" t="s">
        <v>674</v>
      </c>
      <c r="E942" t="s">
        <v>597</v>
      </c>
      <c r="F942" t="s">
        <v>2627</v>
      </c>
      <c r="G942" s="83" t="s">
        <v>1257</v>
      </c>
      <c r="H942" s="83" t="s">
        <v>1257</v>
      </c>
      <c r="I942" s="83"/>
      <c r="J942" s="83"/>
      <c r="K942" s="83"/>
      <c r="L942" s="83"/>
      <c r="M942" s="83"/>
      <c r="N942" s="83"/>
      <c r="O942" s="83" t="s">
        <v>1257</v>
      </c>
      <c r="P942" s="84" t="s">
        <v>1257</v>
      </c>
      <c r="Q942" s="30">
        <f t="shared" si="235"/>
        <v>0</v>
      </c>
      <c r="R942" s="28">
        <f t="shared" si="233"/>
        <v>0</v>
      </c>
      <c r="S942" s="28">
        <f t="shared" si="234"/>
        <v>0</v>
      </c>
      <c r="T942" s="28" t="str">
        <f t="shared" si="227"/>
        <v/>
      </c>
      <c r="U942" s="20" t="str">
        <f t="shared" si="225"/>
        <v>Keep Active</v>
      </c>
      <c r="V942" s="27">
        <f t="shared" si="232"/>
        <v>0</v>
      </c>
      <c r="W942" s="30"/>
      <c r="X942" s="30"/>
      <c r="Y942" s="28">
        <f t="shared" si="228"/>
        <v>0</v>
      </c>
      <c r="Z942" s="28">
        <f t="shared" si="236"/>
        <v>0</v>
      </c>
      <c r="AA942" s="28" t="str">
        <f t="shared" si="229"/>
        <v/>
      </c>
      <c r="AB942" s="21" t="str">
        <f t="shared" si="230"/>
        <v>Keep Active</v>
      </c>
    </row>
    <row r="943" spans="1:28" hidden="1" x14ac:dyDescent="0.2">
      <c r="A943" s="14">
        <f t="shared" si="226"/>
        <v>2020</v>
      </c>
      <c r="B943" t="s">
        <v>2724</v>
      </c>
      <c r="C943" t="s">
        <v>31</v>
      </c>
      <c r="D943" t="s">
        <v>674</v>
      </c>
      <c r="E943" t="s">
        <v>598</v>
      </c>
      <c r="F943" t="s">
        <v>2627</v>
      </c>
      <c r="G943" s="83" t="s">
        <v>1257</v>
      </c>
      <c r="H943" s="83" t="s">
        <v>1257</v>
      </c>
      <c r="I943" s="83"/>
      <c r="J943" s="83"/>
      <c r="K943" s="83"/>
      <c r="L943" s="83"/>
      <c r="M943" s="83"/>
      <c r="N943" s="83"/>
      <c r="O943" s="83" t="s">
        <v>1257</v>
      </c>
      <c r="P943" s="84" t="s">
        <v>1257</v>
      </c>
      <c r="Q943" s="30">
        <f t="shared" si="235"/>
        <v>0</v>
      </c>
      <c r="R943" s="28">
        <f t="shared" si="233"/>
        <v>0</v>
      </c>
      <c r="S943" s="28">
        <f t="shared" si="234"/>
        <v>0</v>
      </c>
      <c r="T943" s="28" t="str">
        <f t="shared" si="227"/>
        <v/>
      </c>
      <c r="U943" s="20" t="str">
        <f t="shared" si="225"/>
        <v>Keep Active</v>
      </c>
      <c r="V943" s="27">
        <f t="shared" si="232"/>
        <v>0</v>
      </c>
      <c r="W943" s="30"/>
      <c r="X943" s="30"/>
      <c r="Y943" s="28">
        <f t="shared" si="228"/>
        <v>0</v>
      </c>
      <c r="Z943" s="28">
        <f t="shared" si="236"/>
        <v>0</v>
      </c>
      <c r="AA943" s="28" t="str">
        <f t="shared" si="229"/>
        <v/>
      </c>
      <c r="AB943" s="21" t="str">
        <f t="shared" si="230"/>
        <v>Keep Active</v>
      </c>
    </row>
    <row r="944" spans="1:28" hidden="1" x14ac:dyDescent="0.2">
      <c r="A944" s="14">
        <f t="shared" si="226"/>
        <v>2020</v>
      </c>
      <c r="B944" t="s">
        <v>2725</v>
      </c>
      <c r="C944" t="s">
        <v>31</v>
      </c>
      <c r="D944" t="s">
        <v>674</v>
      </c>
      <c r="E944" t="s">
        <v>616</v>
      </c>
      <c r="F944" t="s">
        <v>2627</v>
      </c>
      <c r="G944" s="83" t="s">
        <v>1257</v>
      </c>
      <c r="H944" s="83" t="s">
        <v>1257</v>
      </c>
      <c r="I944" s="83"/>
      <c r="J944" s="83"/>
      <c r="K944" s="83"/>
      <c r="L944" s="83"/>
      <c r="M944" s="83"/>
      <c r="N944" s="83"/>
      <c r="O944" s="83" t="s">
        <v>1257</v>
      </c>
      <c r="P944" s="84" t="s">
        <v>1257</v>
      </c>
      <c r="Q944" s="30">
        <f t="shared" si="235"/>
        <v>0</v>
      </c>
      <c r="R944" s="28">
        <f t="shared" si="233"/>
        <v>0</v>
      </c>
      <c r="S944" s="28">
        <f t="shared" si="234"/>
        <v>0</v>
      </c>
      <c r="T944" s="28" t="str">
        <f t="shared" si="227"/>
        <v/>
      </c>
      <c r="U944" s="20" t="str">
        <f t="shared" si="225"/>
        <v>Keep Active</v>
      </c>
      <c r="V944" s="27">
        <f t="shared" si="232"/>
        <v>0</v>
      </c>
      <c r="W944" s="30"/>
      <c r="X944" s="30"/>
      <c r="Y944" s="28">
        <f t="shared" si="228"/>
        <v>0</v>
      </c>
      <c r="Z944" s="28">
        <f t="shared" si="236"/>
        <v>0</v>
      </c>
      <c r="AA944" s="28" t="str">
        <f t="shared" si="229"/>
        <v/>
      </c>
      <c r="AB944" s="21" t="str">
        <f t="shared" si="230"/>
        <v>Keep Active</v>
      </c>
    </row>
    <row r="945" spans="1:28" hidden="1" x14ac:dyDescent="0.2">
      <c r="A945" s="14">
        <f t="shared" si="226"/>
        <v>2020</v>
      </c>
      <c r="B945" t="s">
        <v>4795</v>
      </c>
      <c r="C945" t="s">
        <v>31</v>
      </c>
      <c r="D945" t="s">
        <v>674</v>
      </c>
      <c r="E945" t="s">
        <v>597</v>
      </c>
      <c r="F945" t="s">
        <v>2627</v>
      </c>
      <c r="G945" s="83" t="s">
        <v>1257</v>
      </c>
      <c r="H945" s="83" t="s">
        <v>1257</v>
      </c>
      <c r="I945" s="83"/>
      <c r="J945" s="83"/>
      <c r="K945" s="83"/>
      <c r="L945" s="83"/>
      <c r="M945" s="83"/>
      <c r="N945" s="83"/>
      <c r="O945" s="83" t="s">
        <v>1257</v>
      </c>
      <c r="P945" s="84" t="s">
        <v>1257</v>
      </c>
      <c r="Q945" s="30">
        <f t="shared" si="235"/>
        <v>0</v>
      </c>
      <c r="R945" s="28">
        <f t="shared" si="233"/>
        <v>0</v>
      </c>
      <c r="S945" s="28">
        <f t="shared" si="234"/>
        <v>0</v>
      </c>
      <c r="T945" s="28" t="str">
        <f t="shared" si="227"/>
        <v/>
      </c>
      <c r="U945" s="20" t="str">
        <f t="shared" si="225"/>
        <v>Keep Active</v>
      </c>
      <c r="V945" s="27">
        <f t="shared" si="232"/>
        <v>0</v>
      </c>
      <c r="W945" s="30"/>
      <c r="X945" s="30"/>
      <c r="Y945" s="28">
        <f t="shared" si="228"/>
        <v>0</v>
      </c>
      <c r="Z945" s="28">
        <f t="shared" si="236"/>
        <v>0</v>
      </c>
      <c r="AA945" s="28" t="str">
        <f t="shared" si="229"/>
        <v/>
      </c>
      <c r="AB945" s="21" t="str">
        <f t="shared" si="230"/>
        <v>Keep Active</v>
      </c>
    </row>
    <row r="946" spans="1:28" hidden="1" x14ac:dyDescent="0.2">
      <c r="A946" s="14">
        <f t="shared" si="226"/>
        <v>2020</v>
      </c>
      <c r="B946" t="s">
        <v>5951</v>
      </c>
      <c r="C946" t="s">
        <v>2078</v>
      </c>
      <c r="D946" t="s">
        <v>2079</v>
      </c>
      <c r="E946" t="s">
        <v>10</v>
      </c>
      <c r="F946" t="s">
        <v>2627</v>
      </c>
      <c r="G946" s="106">
        <v>-500000</v>
      </c>
      <c r="H946" s="83">
        <v>-500000</v>
      </c>
      <c r="I946" s="83"/>
      <c r="J946" s="83"/>
      <c r="K946" s="83"/>
      <c r="L946" s="83"/>
      <c r="M946" s="83">
        <v>-500000</v>
      </c>
      <c r="N946" s="83"/>
      <c r="O946" s="83">
        <v>0</v>
      </c>
      <c r="P946" s="84" t="s">
        <v>1257</v>
      </c>
      <c r="Q946" s="30">
        <f t="shared" si="235"/>
        <v>0</v>
      </c>
      <c r="R946" s="28">
        <f t="shared" si="233"/>
        <v>-500000</v>
      </c>
      <c r="S946" s="28">
        <f t="shared" si="234"/>
        <v>0</v>
      </c>
      <c r="T946" s="28" t="str">
        <f t="shared" si="227"/>
        <v/>
      </c>
      <c r="U946" s="20" t="str">
        <f t="shared" si="225"/>
        <v>Keep Active</v>
      </c>
      <c r="V946" s="27">
        <f t="shared" si="232"/>
        <v>0</v>
      </c>
      <c r="W946" s="30"/>
      <c r="X946" s="30"/>
      <c r="Y946" s="28">
        <f t="shared" si="228"/>
        <v>-500000</v>
      </c>
      <c r="Z946" s="28">
        <f t="shared" si="236"/>
        <v>0</v>
      </c>
      <c r="AA946" s="28" t="str">
        <f t="shared" si="229"/>
        <v/>
      </c>
      <c r="AB946" s="21" t="str">
        <f t="shared" si="230"/>
        <v>Keep Active</v>
      </c>
    </row>
    <row r="947" spans="1:28" hidden="1" x14ac:dyDescent="0.2">
      <c r="A947" s="14">
        <f t="shared" si="226"/>
        <v>2020</v>
      </c>
      <c r="B947" t="s">
        <v>4796</v>
      </c>
      <c r="C947" t="s">
        <v>31</v>
      </c>
      <c r="D947" t="s">
        <v>674</v>
      </c>
      <c r="E947" t="s">
        <v>598</v>
      </c>
      <c r="F947" t="s">
        <v>2627</v>
      </c>
      <c r="G947" s="83" t="s">
        <v>1257</v>
      </c>
      <c r="H947" s="83" t="s">
        <v>1257</v>
      </c>
      <c r="I947" s="83"/>
      <c r="J947" s="83"/>
      <c r="K947" s="83"/>
      <c r="L947" s="83"/>
      <c r="M947" s="83"/>
      <c r="N947" s="83"/>
      <c r="O947" s="83" t="s">
        <v>1257</v>
      </c>
      <c r="P947" s="84" t="s">
        <v>1257</v>
      </c>
      <c r="Q947" s="30">
        <f t="shared" si="235"/>
        <v>0</v>
      </c>
      <c r="R947" s="28">
        <f t="shared" si="233"/>
        <v>0</v>
      </c>
      <c r="S947" s="28">
        <f t="shared" si="234"/>
        <v>0</v>
      </c>
      <c r="T947" s="28" t="str">
        <f t="shared" si="227"/>
        <v/>
      </c>
      <c r="U947" s="20" t="str">
        <f t="shared" si="225"/>
        <v>Keep Active</v>
      </c>
      <c r="V947" s="27">
        <f t="shared" si="232"/>
        <v>0</v>
      </c>
      <c r="W947" s="30"/>
      <c r="X947" s="30"/>
      <c r="Y947" s="28">
        <f t="shared" si="228"/>
        <v>0</v>
      </c>
      <c r="Z947" s="28">
        <f t="shared" si="236"/>
        <v>0</v>
      </c>
      <c r="AA947" s="28" t="str">
        <f t="shared" si="229"/>
        <v/>
      </c>
      <c r="AB947" s="21" t="str">
        <f t="shared" si="230"/>
        <v>Keep Active</v>
      </c>
    </row>
    <row r="948" spans="1:28" hidden="1" x14ac:dyDescent="0.2">
      <c r="A948" s="14">
        <f t="shared" si="226"/>
        <v>2020</v>
      </c>
      <c r="B948" t="s">
        <v>4798</v>
      </c>
      <c r="C948" t="s">
        <v>31</v>
      </c>
      <c r="D948" t="s">
        <v>674</v>
      </c>
      <c r="E948" t="s">
        <v>602</v>
      </c>
      <c r="F948" t="s">
        <v>2627</v>
      </c>
      <c r="G948" s="83" t="s">
        <v>1257</v>
      </c>
      <c r="H948" s="83" t="s">
        <v>1257</v>
      </c>
      <c r="I948" s="83"/>
      <c r="J948" s="83"/>
      <c r="K948" s="83"/>
      <c r="L948" s="83"/>
      <c r="M948" s="83"/>
      <c r="N948" s="83"/>
      <c r="O948" s="83" t="s">
        <v>1257</v>
      </c>
      <c r="P948" s="84" t="s">
        <v>1257</v>
      </c>
      <c r="Q948" s="30">
        <f t="shared" si="235"/>
        <v>0</v>
      </c>
      <c r="R948" s="28">
        <f t="shared" si="233"/>
        <v>0</v>
      </c>
      <c r="S948" s="28">
        <f t="shared" si="234"/>
        <v>0</v>
      </c>
      <c r="T948" s="28" t="str">
        <f t="shared" si="227"/>
        <v/>
      </c>
      <c r="U948" s="20" t="str">
        <f t="shared" si="225"/>
        <v>Keep Active</v>
      </c>
      <c r="V948" s="27">
        <f t="shared" si="232"/>
        <v>0</v>
      </c>
      <c r="W948" s="30"/>
      <c r="X948" s="30"/>
      <c r="Y948" s="28">
        <f t="shared" si="228"/>
        <v>0</v>
      </c>
      <c r="Z948" s="28">
        <f t="shared" si="236"/>
        <v>0</v>
      </c>
      <c r="AA948" s="28" t="str">
        <f t="shared" si="229"/>
        <v/>
      </c>
      <c r="AB948" s="21" t="str">
        <f t="shared" si="230"/>
        <v>Keep Active</v>
      </c>
    </row>
    <row r="949" spans="1:28" hidden="1" x14ac:dyDescent="0.2">
      <c r="A949" s="14">
        <f t="shared" si="226"/>
        <v>2020</v>
      </c>
      <c r="B949" t="s">
        <v>4799</v>
      </c>
      <c r="C949" t="s">
        <v>31</v>
      </c>
      <c r="D949" t="s">
        <v>674</v>
      </c>
      <c r="E949" t="s">
        <v>595</v>
      </c>
      <c r="F949" t="s">
        <v>2627</v>
      </c>
      <c r="G949" s="83" t="s">
        <v>1257</v>
      </c>
      <c r="H949" s="83" t="s">
        <v>1257</v>
      </c>
      <c r="I949" s="83"/>
      <c r="J949" s="83"/>
      <c r="K949" s="83"/>
      <c r="L949" s="83"/>
      <c r="M949" s="83"/>
      <c r="N949" s="83"/>
      <c r="O949" s="83" t="s">
        <v>1257</v>
      </c>
      <c r="P949" s="84" t="s">
        <v>1257</v>
      </c>
      <c r="Q949" s="30">
        <f t="shared" si="235"/>
        <v>0</v>
      </c>
      <c r="R949" s="28">
        <f t="shared" si="233"/>
        <v>0</v>
      </c>
      <c r="S949" s="28">
        <f t="shared" si="234"/>
        <v>0</v>
      </c>
      <c r="T949" s="28" t="str">
        <f t="shared" si="227"/>
        <v/>
      </c>
      <c r="U949" s="20" t="str">
        <f t="shared" si="225"/>
        <v>Keep Active</v>
      </c>
      <c r="V949" s="27">
        <f t="shared" si="232"/>
        <v>0</v>
      </c>
      <c r="W949" s="30"/>
      <c r="X949" s="30"/>
      <c r="Y949" s="28">
        <f t="shared" si="228"/>
        <v>0</v>
      </c>
      <c r="Z949" s="28">
        <f t="shared" si="236"/>
        <v>0</v>
      </c>
      <c r="AA949" s="28" t="str">
        <f t="shared" si="229"/>
        <v/>
      </c>
      <c r="AB949" s="21" t="str">
        <f t="shared" si="230"/>
        <v>Keep Active</v>
      </c>
    </row>
    <row r="950" spans="1:28" hidden="1" x14ac:dyDescent="0.2">
      <c r="A950" s="14">
        <f t="shared" si="226"/>
        <v>2020</v>
      </c>
      <c r="B950" t="s">
        <v>4800</v>
      </c>
      <c r="C950" t="s">
        <v>31</v>
      </c>
      <c r="D950" t="s">
        <v>674</v>
      </c>
      <c r="E950" t="s">
        <v>600</v>
      </c>
      <c r="F950" t="s">
        <v>2627</v>
      </c>
      <c r="G950" s="83" t="s">
        <v>1257</v>
      </c>
      <c r="H950" s="83" t="s">
        <v>1257</v>
      </c>
      <c r="I950" s="83"/>
      <c r="J950" s="83"/>
      <c r="K950" s="83"/>
      <c r="L950" s="83"/>
      <c r="M950" s="83"/>
      <c r="N950" s="83"/>
      <c r="O950" s="83" t="s">
        <v>1257</v>
      </c>
      <c r="P950" s="84" t="s">
        <v>1257</v>
      </c>
      <c r="Q950" s="30">
        <f t="shared" si="235"/>
        <v>0</v>
      </c>
      <c r="R950" s="28">
        <f t="shared" si="233"/>
        <v>0</v>
      </c>
      <c r="S950" s="28">
        <f t="shared" si="234"/>
        <v>0</v>
      </c>
      <c r="T950" s="28" t="str">
        <f t="shared" si="227"/>
        <v/>
      </c>
      <c r="U950" s="20" t="str">
        <f t="shared" si="225"/>
        <v>Keep Active</v>
      </c>
      <c r="V950" s="27">
        <f t="shared" si="232"/>
        <v>0</v>
      </c>
      <c r="W950" s="30"/>
      <c r="X950" s="30"/>
      <c r="Y950" s="28">
        <f t="shared" si="228"/>
        <v>0</v>
      </c>
      <c r="Z950" s="28">
        <f t="shared" si="236"/>
        <v>0</v>
      </c>
      <c r="AA950" s="28" t="str">
        <f t="shared" si="229"/>
        <v/>
      </c>
      <c r="AB950" s="21" t="str">
        <f t="shared" si="230"/>
        <v>Keep Active</v>
      </c>
    </row>
    <row r="951" spans="1:28" hidden="1" x14ac:dyDescent="0.2">
      <c r="A951" s="14">
        <f t="shared" si="226"/>
        <v>2020</v>
      </c>
      <c r="B951" t="s">
        <v>4801</v>
      </c>
      <c r="C951" t="s">
        <v>31</v>
      </c>
      <c r="D951" t="s">
        <v>674</v>
      </c>
      <c r="E951" t="s">
        <v>601</v>
      </c>
      <c r="F951" t="s">
        <v>2627</v>
      </c>
      <c r="G951" s="83" t="s">
        <v>1257</v>
      </c>
      <c r="H951" s="83" t="s">
        <v>1257</v>
      </c>
      <c r="I951" s="83"/>
      <c r="J951" s="83"/>
      <c r="K951" s="83"/>
      <c r="L951" s="83"/>
      <c r="M951" s="83"/>
      <c r="N951" s="83"/>
      <c r="O951" s="83" t="s">
        <v>1257</v>
      </c>
      <c r="P951" s="84" t="s">
        <v>1257</v>
      </c>
      <c r="Q951" s="30">
        <f t="shared" si="235"/>
        <v>0</v>
      </c>
      <c r="R951" s="28">
        <f t="shared" si="233"/>
        <v>0</v>
      </c>
      <c r="S951" s="28">
        <f t="shared" si="234"/>
        <v>0</v>
      </c>
      <c r="T951" s="28" t="str">
        <f t="shared" si="227"/>
        <v/>
      </c>
      <c r="U951" s="20" t="str">
        <f t="shared" si="225"/>
        <v>Keep Active</v>
      </c>
      <c r="V951" s="27">
        <f t="shared" si="232"/>
        <v>0</v>
      </c>
      <c r="W951" s="30"/>
      <c r="X951" s="30"/>
      <c r="Y951" s="28">
        <f t="shared" si="228"/>
        <v>0</v>
      </c>
      <c r="Z951" s="28">
        <f t="shared" si="236"/>
        <v>0</v>
      </c>
      <c r="AA951" s="28" t="str">
        <f t="shared" si="229"/>
        <v/>
      </c>
      <c r="AB951" s="21" t="str">
        <f t="shared" si="230"/>
        <v>Keep Active</v>
      </c>
    </row>
    <row r="952" spans="1:28" hidden="1" x14ac:dyDescent="0.2">
      <c r="A952" s="14">
        <f t="shared" si="226"/>
        <v>2020</v>
      </c>
      <c r="B952" t="s">
        <v>4802</v>
      </c>
      <c r="C952" t="s">
        <v>31</v>
      </c>
      <c r="D952" t="s">
        <v>674</v>
      </c>
      <c r="E952" t="s">
        <v>599</v>
      </c>
      <c r="F952" t="s">
        <v>1185</v>
      </c>
      <c r="G952" s="83" t="s">
        <v>1257</v>
      </c>
      <c r="H952" s="83" t="s">
        <v>1257</v>
      </c>
      <c r="I952" s="83"/>
      <c r="J952" s="83"/>
      <c r="K952" s="83"/>
      <c r="L952" s="83"/>
      <c r="M952" s="83"/>
      <c r="N952" s="83"/>
      <c r="O952" s="83" t="s">
        <v>1257</v>
      </c>
      <c r="P952" s="84">
        <v>9881.3499999999767</v>
      </c>
      <c r="Q952" s="30">
        <f t="shared" si="235"/>
        <v>0</v>
      </c>
      <c r="R952" s="28">
        <f t="shared" si="233"/>
        <v>0</v>
      </c>
      <c r="S952" s="28">
        <f t="shared" si="234"/>
        <v>0</v>
      </c>
      <c r="T952" s="28">
        <f t="shared" si="227"/>
        <v>9881.3499999999767</v>
      </c>
      <c r="U952" s="20" t="str">
        <f t="shared" si="225"/>
        <v>Close Project</v>
      </c>
      <c r="V952" s="27">
        <f t="shared" si="232"/>
        <v>0</v>
      </c>
      <c r="W952" s="30"/>
      <c r="X952" s="30"/>
      <c r="Y952" s="28">
        <f t="shared" si="228"/>
        <v>0</v>
      </c>
      <c r="Z952" s="28">
        <f t="shared" si="236"/>
        <v>0</v>
      </c>
      <c r="AA952" s="28">
        <f t="shared" si="229"/>
        <v>9881.3499999999767</v>
      </c>
      <c r="AB952" s="21" t="str">
        <f t="shared" si="230"/>
        <v>Close Project</v>
      </c>
    </row>
    <row r="953" spans="1:28" hidden="1" x14ac:dyDescent="0.2">
      <c r="A953" s="14">
        <f t="shared" si="226"/>
        <v>2020</v>
      </c>
      <c r="B953" t="s">
        <v>4803</v>
      </c>
      <c r="C953" t="s">
        <v>31</v>
      </c>
      <c r="D953" t="s">
        <v>674</v>
      </c>
      <c r="E953" t="s">
        <v>601</v>
      </c>
      <c r="F953" t="s">
        <v>1185</v>
      </c>
      <c r="G953" s="83" t="s">
        <v>1257</v>
      </c>
      <c r="H953" s="83" t="s">
        <v>1257</v>
      </c>
      <c r="I953" s="83"/>
      <c r="J953" s="83"/>
      <c r="K953" s="83"/>
      <c r="L953" s="83"/>
      <c r="M953" s="83"/>
      <c r="N953" s="83"/>
      <c r="O953" s="83" t="s">
        <v>1257</v>
      </c>
      <c r="P953" s="84">
        <v>-68790.439999999973</v>
      </c>
      <c r="Q953" s="30">
        <f t="shared" si="235"/>
        <v>0</v>
      </c>
      <c r="R953" s="28">
        <f t="shared" si="233"/>
        <v>0</v>
      </c>
      <c r="S953" s="28">
        <f t="shared" si="234"/>
        <v>0</v>
      </c>
      <c r="T953" s="28">
        <f t="shared" si="227"/>
        <v>-68790.439999999973</v>
      </c>
      <c r="U953" s="20" t="str">
        <f t="shared" si="225"/>
        <v>Close Project</v>
      </c>
      <c r="V953" s="27">
        <f t="shared" si="232"/>
        <v>0</v>
      </c>
      <c r="W953" s="30"/>
      <c r="X953" s="30"/>
      <c r="Y953" s="28">
        <f t="shared" si="228"/>
        <v>0</v>
      </c>
      <c r="Z953" s="28">
        <f t="shared" si="236"/>
        <v>0</v>
      </c>
      <c r="AA953" s="28">
        <f t="shared" si="229"/>
        <v>-68790.439999999973</v>
      </c>
      <c r="AB953" s="21" t="str">
        <f t="shared" si="230"/>
        <v>Close Project</v>
      </c>
    </row>
    <row r="954" spans="1:28" hidden="1" x14ac:dyDescent="0.2">
      <c r="A954" s="14">
        <f t="shared" si="226"/>
        <v>2020</v>
      </c>
      <c r="B954" t="s">
        <v>2564</v>
      </c>
      <c r="C954" t="s">
        <v>2218</v>
      </c>
      <c r="D954" t="s">
        <v>2219</v>
      </c>
      <c r="E954" t="s">
        <v>10</v>
      </c>
      <c r="F954" t="s">
        <v>2627</v>
      </c>
      <c r="G954" s="106">
        <v>-500000</v>
      </c>
      <c r="H954" s="83">
        <v>-500000</v>
      </c>
      <c r="I954" s="83"/>
      <c r="J954" s="83"/>
      <c r="K954" s="83">
        <v>-500000</v>
      </c>
      <c r="L954" s="83"/>
      <c r="M954" s="83"/>
      <c r="N954" s="83"/>
      <c r="O954" s="83">
        <v>0</v>
      </c>
      <c r="P954" s="84" t="s">
        <v>1257</v>
      </c>
      <c r="Q954" s="30">
        <f t="shared" si="235"/>
        <v>-500000</v>
      </c>
      <c r="R954" s="28">
        <f t="shared" si="233"/>
        <v>0</v>
      </c>
      <c r="S954" s="28">
        <f t="shared" si="234"/>
        <v>0</v>
      </c>
      <c r="T954" s="28" t="str">
        <f t="shared" si="227"/>
        <v/>
      </c>
      <c r="U954" s="20" t="str">
        <f t="shared" si="225"/>
        <v>Keep Active</v>
      </c>
      <c r="V954" s="27">
        <f t="shared" si="232"/>
        <v>-500000</v>
      </c>
      <c r="W954" s="30"/>
      <c r="X954" s="30"/>
      <c r="Y954" s="28">
        <f t="shared" si="228"/>
        <v>0</v>
      </c>
      <c r="Z954" s="28">
        <f t="shared" si="236"/>
        <v>0</v>
      </c>
      <c r="AA954" s="28" t="str">
        <f t="shared" si="229"/>
        <v/>
      </c>
      <c r="AB954" s="21" t="str">
        <f t="shared" si="230"/>
        <v>Keep Active</v>
      </c>
    </row>
    <row r="955" spans="1:28" hidden="1" x14ac:dyDescent="0.2">
      <c r="A955" s="14">
        <f t="shared" si="226"/>
        <v>2020</v>
      </c>
      <c r="B955" t="s">
        <v>6009</v>
      </c>
      <c r="C955" t="s">
        <v>2364</v>
      </c>
      <c r="D955" t="s">
        <v>2365</v>
      </c>
      <c r="E955" t="s">
        <v>10</v>
      </c>
      <c r="F955" t="s">
        <v>2627</v>
      </c>
      <c r="G955" s="106">
        <v>-500000</v>
      </c>
      <c r="H955" s="83">
        <v>-500000</v>
      </c>
      <c r="I955" s="83"/>
      <c r="J955" s="83"/>
      <c r="K955" s="83"/>
      <c r="L955" s="83">
        <v>-500000</v>
      </c>
      <c r="M955" s="83"/>
      <c r="N955" s="83"/>
      <c r="O955" s="83">
        <v>0</v>
      </c>
      <c r="P955" s="84" t="s">
        <v>1257</v>
      </c>
      <c r="Q955" s="30">
        <f t="shared" si="235"/>
        <v>0</v>
      </c>
      <c r="R955" s="28">
        <f t="shared" si="233"/>
        <v>-500000</v>
      </c>
      <c r="S955" s="28">
        <f t="shared" si="234"/>
        <v>0</v>
      </c>
      <c r="T955" s="28" t="str">
        <f t="shared" si="227"/>
        <v/>
      </c>
      <c r="U955" s="20" t="str">
        <f t="shared" si="225"/>
        <v>Keep Active</v>
      </c>
      <c r="V955" s="27">
        <f t="shared" si="232"/>
        <v>0</v>
      </c>
      <c r="W955" s="30"/>
      <c r="X955" s="30"/>
      <c r="Y955" s="28">
        <f t="shared" si="228"/>
        <v>-500000</v>
      </c>
      <c r="Z955" s="28">
        <f t="shared" si="236"/>
        <v>0</v>
      </c>
      <c r="AA955" s="28" t="str">
        <f t="shared" si="229"/>
        <v/>
      </c>
      <c r="AB955" s="21" t="str">
        <f t="shared" si="230"/>
        <v>Keep Active</v>
      </c>
    </row>
    <row r="956" spans="1:28" hidden="1" x14ac:dyDescent="0.2">
      <c r="A956" s="14">
        <f t="shared" si="226"/>
        <v>2020</v>
      </c>
      <c r="B956" t="s">
        <v>2727</v>
      </c>
      <c r="C956" t="s">
        <v>32</v>
      </c>
      <c r="D956" t="s">
        <v>675</v>
      </c>
      <c r="E956" t="s">
        <v>584</v>
      </c>
      <c r="F956" t="s">
        <v>1185</v>
      </c>
      <c r="G956" s="83" t="s">
        <v>1257</v>
      </c>
      <c r="H956" s="83" t="s">
        <v>1257</v>
      </c>
      <c r="I956" s="83"/>
      <c r="J956" s="83"/>
      <c r="K956" s="83"/>
      <c r="L956" s="83"/>
      <c r="M956" s="83"/>
      <c r="N956" s="83"/>
      <c r="O956" s="83" t="s">
        <v>1257</v>
      </c>
      <c r="P956" s="84">
        <v>-698.39</v>
      </c>
      <c r="Q956" s="30">
        <f t="shared" si="235"/>
        <v>0</v>
      </c>
      <c r="R956" s="28">
        <f t="shared" si="233"/>
        <v>0</v>
      </c>
      <c r="S956" s="28">
        <f t="shared" si="234"/>
        <v>0</v>
      </c>
      <c r="T956" s="28">
        <f t="shared" si="227"/>
        <v>-698.39</v>
      </c>
      <c r="U956" s="20" t="str">
        <f t="shared" si="225"/>
        <v>Close Project</v>
      </c>
      <c r="V956" s="27">
        <f t="shared" si="232"/>
        <v>0</v>
      </c>
      <c r="W956" s="30"/>
      <c r="X956" s="30"/>
      <c r="Y956" s="28">
        <f t="shared" si="228"/>
        <v>0</v>
      </c>
      <c r="Z956" s="28">
        <f t="shared" si="236"/>
        <v>0</v>
      </c>
      <c r="AA956" s="28">
        <f t="shared" si="229"/>
        <v>-698.39</v>
      </c>
      <c r="AB956" s="21" t="str">
        <f t="shared" si="230"/>
        <v>Close Project</v>
      </c>
    </row>
    <row r="957" spans="1:28" hidden="1" x14ac:dyDescent="0.2">
      <c r="A957" s="14">
        <f t="shared" si="226"/>
        <v>2020</v>
      </c>
      <c r="B957" t="s">
        <v>2728</v>
      </c>
      <c r="C957" t="s">
        <v>32</v>
      </c>
      <c r="D957" t="s">
        <v>675</v>
      </c>
      <c r="E957" t="s">
        <v>585</v>
      </c>
      <c r="F957" t="s">
        <v>1185</v>
      </c>
      <c r="G957" s="83" t="s">
        <v>1257</v>
      </c>
      <c r="H957" s="83" t="s">
        <v>1257</v>
      </c>
      <c r="I957" s="83"/>
      <c r="J957" s="83"/>
      <c r="K957" s="83"/>
      <c r="L957" s="83"/>
      <c r="M957" s="83"/>
      <c r="N957" s="83"/>
      <c r="O957" s="83" t="s">
        <v>1257</v>
      </c>
      <c r="P957" s="84">
        <v>-85010.63</v>
      </c>
      <c r="Q957" s="30">
        <f t="shared" si="235"/>
        <v>0</v>
      </c>
      <c r="R957" s="28">
        <f t="shared" si="233"/>
        <v>0</v>
      </c>
      <c r="S957" s="28">
        <f t="shared" si="234"/>
        <v>0</v>
      </c>
      <c r="T957" s="28">
        <f t="shared" si="227"/>
        <v>-85010.63</v>
      </c>
      <c r="U957" s="20" t="str">
        <f t="shared" si="225"/>
        <v>Close Project</v>
      </c>
      <c r="V957" s="27">
        <f t="shared" si="232"/>
        <v>0</v>
      </c>
      <c r="W957" s="30"/>
      <c r="X957" s="30"/>
      <c r="Y957" s="28">
        <f t="shared" si="228"/>
        <v>0</v>
      </c>
      <c r="Z957" s="28">
        <f t="shared" si="236"/>
        <v>0</v>
      </c>
      <c r="AA957" s="28">
        <f t="shared" si="229"/>
        <v>-85010.63</v>
      </c>
      <c r="AB957" s="21" t="str">
        <f t="shared" si="230"/>
        <v>Close Project</v>
      </c>
    </row>
    <row r="958" spans="1:28" hidden="1" x14ac:dyDescent="0.2">
      <c r="A958" s="14">
        <f t="shared" si="226"/>
        <v>2020</v>
      </c>
      <c r="B958" t="s">
        <v>2729</v>
      </c>
      <c r="C958" t="s">
        <v>32</v>
      </c>
      <c r="D958" t="s">
        <v>675</v>
      </c>
      <c r="E958" t="s">
        <v>609</v>
      </c>
      <c r="F958" t="s">
        <v>1185</v>
      </c>
      <c r="G958" s="83" t="s">
        <v>1257</v>
      </c>
      <c r="H958" s="83" t="s">
        <v>1257</v>
      </c>
      <c r="I958" s="83"/>
      <c r="J958" s="83"/>
      <c r="K958" s="83"/>
      <c r="L958" s="83"/>
      <c r="M958" s="83"/>
      <c r="N958" s="83"/>
      <c r="O958" s="83" t="s">
        <v>1257</v>
      </c>
      <c r="P958" s="84">
        <v>-106397</v>
      </c>
      <c r="Q958" s="30">
        <f t="shared" si="235"/>
        <v>0</v>
      </c>
      <c r="R958" s="28">
        <f t="shared" si="233"/>
        <v>0</v>
      </c>
      <c r="S958" s="28">
        <f t="shared" si="234"/>
        <v>0</v>
      </c>
      <c r="T958" s="28">
        <f t="shared" si="227"/>
        <v>-106397</v>
      </c>
      <c r="U958" s="20" t="str">
        <f t="shared" si="225"/>
        <v>Close Project</v>
      </c>
      <c r="V958" s="27">
        <f t="shared" si="232"/>
        <v>0</v>
      </c>
      <c r="W958" s="30"/>
      <c r="X958" s="30"/>
      <c r="Y958" s="28">
        <f t="shared" si="228"/>
        <v>0</v>
      </c>
      <c r="Z958" s="28">
        <f t="shared" si="236"/>
        <v>0</v>
      </c>
      <c r="AA958" s="28">
        <f t="shared" si="229"/>
        <v>-106397</v>
      </c>
      <c r="AB958" s="21" t="str">
        <f t="shared" si="230"/>
        <v>Close Project</v>
      </c>
    </row>
    <row r="959" spans="1:28" hidden="1" x14ac:dyDescent="0.2">
      <c r="A959" s="14">
        <f t="shared" si="226"/>
        <v>2020</v>
      </c>
      <c r="B959" t="s">
        <v>2730</v>
      </c>
      <c r="C959" t="s">
        <v>32</v>
      </c>
      <c r="D959" t="s">
        <v>675</v>
      </c>
      <c r="E959" t="s">
        <v>615</v>
      </c>
      <c r="F959" t="s">
        <v>1185</v>
      </c>
      <c r="G959" s="83" t="s">
        <v>1257</v>
      </c>
      <c r="H959" s="83" t="s">
        <v>1257</v>
      </c>
      <c r="I959" s="83"/>
      <c r="J959" s="83"/>
      <c r="K959" s="83"/>
      <c r="L959" s="83"/>
      <c r="M959" s="83"/>
      <c r="N959" s="83"/>
      <c r="O959" s="83" t="s">
        <v>1257</v>
      </c>
      <c r="P959" s="84">
        <v>-38697.5</v>
      </c>
      <c r="Q959" s="30">
        <f t="shared" si="235"/>
        <v>0</v>
      </c>
      <c r="R959" s="28">
        <f t="shared" si="233"/>
        <v>0</v>
      </c>
      <c r="S959" s="28">
        <f t="shared" si="234"/>
        <v>0</v>
      </c>
      <c r="T959" s="28">
        <f t="shared" si="227"/>
        <v>-38697.5</v>
      </c>
      <c r="U959" s="20" t="str">
        <f t="shared" si="225"/>
        <v>Close Project</v>
      </c>
      <c r="V959" s="27">
        <f t="shared" si="232"/>
        <v>0</v>
      </c>
      <c r="W959" s="30"/>
      <c r="X959" s="30"/>
      <c r="Y959" s="28">
        <f t="shared" si="228"/>
        <v>0</v>
      </c>
      <c r="Z959" s="28">
        <f t="shared" si="236"/>
        <v>0</v>
      </c>
      <c r="AA959" s="28">
        <f t="shared" si="229"/>
        <v>-38697.5</v>
      </c>
      <c r="AB959" s="21" t="str">
        <f t="shared" si="230"/>
        <v>Close Project</v>
      </c>
    </row>
    <row r="960" spans="1:28" hidden="1" x14ac:dyDescent="0.2">
      <c r="A960" s="14">
        <f t="shared" si="226"/>
        <v>2020</v>
      </c>
      <c r="B960" t="s">
        <v>2731</v>
      </c>
      <c r="C960" t="s">
        <v>32</v>
      </c>
      <c r="D960" t="s">
        <v>675</v>
      </c>
      <c r="E960" t="s">
        <v>594</v>
      </c>
      <c r="F960" t="s">
        <v>1185</v>
      </c>
      <c r="G960" s="83" t="s">
        <v>1257</v>
      </c>
      <c r="H960" s="83" t="s">
        <v>1257</v>
      </c>
      <c r="I960" s="83"/>
      <c r="J960" s="83"/>
      <c r="K960" s="83"/>
      <c r="L960" s="83"/>
      <c r="M960" s="83"/>
      <c r="N960" s="83"/>
      <c r="O960" s="83" t="s">
        <v>1257</v>
      </c>
      <c r="P960" s="84">
        <v>2598479.13</v>
      </c>
      <c r="Q960" s="30">
        <f t="shared" si="235"/>
        <v>0</v>
      </c>
      <c r="R960" s="28">
        <f t="shared" si="233"/>
        <v>0</v>
      </c>
      <c r="S960" s="28">
        <f t="shared" si="234"/>
        <v>0</v>
      </c>
      <c r="T960" s="28">
        <f t="shared" si="227"/>
        <v>2598479.13</v>
      </c>
      <c r="U960" s="20" t="str">
        <f t="shared" si="225"/>
        <v>Close Project</v>
      </c>
      <c r="V960" s="27">
        <f t="shared" si="232"/>
        <v>0</v>
      </c>
      <c r="W960" s="30"/>
      <c r="X960" s="30"/>
      <c r="Y960" s="28">
        <f t="shared" si="228"/>
        <v>0</v>
      </c>
      <c r="Z960" s="28">
        <f t="shared" si="236"/>
        <v>0</v>
      </c>
      <c r="AA960" s="28">
        <f t="shared" si="229"/>
        <v>2598479.13</v>
      </c>
      <c r="AB960" s="21" t="str">
        <f t="shared" si="230"/>
        <v>Close Project</v>
      </c>
    </row>
    <row r="961" spans="1:28" hidden="1" x14ac:dyDescent="0.2">
      <c r="A961" s="14">
        <f t="shared" si="226"/>
        <v>2020</v>
      </c>
      <c r="B961" t="s">
        <v>2732</v>
      </c>
      <c r="C961" t="s">
        <v>32</v>
      </c>
      <c r="D961" t="s">
        <v>675</v>
      </c>
      <c r="E961" t="s">
        <v>596</v>
      </c>
      <c r="F961" t="s">
        <v>1185</v>
      </c>
      <c r="G961" s="83" t="s">
        <v>1257</v>
      </c>
      <c r="H961" s="83" t="s">
        <v>1257</v>
      </c>
      <c r="I961" s="83"/>
      <c r="J961" s="83"/>
      <c r="K961" s="83"/>
      <c r="L961" s="83"/>
      <c r="M961" s="83"/>
      <c r="N961" s="83"/>
      <c r="O961" s="83" t="s">
        <v>1257</v>
      </c>
      <c r="P961" s="84">
        <v>-673152.93</v>
      </c>
      <c r="Q961" s="30">
        <f t="shared" si="235"/>
        <v>0</v>
      </c>
      <c r="R961" s="28">
        <f t="shared" si="233"/>
        <v>0</v>
      </c>
      <c r="S961" s="28">
        <f t="shared" si="234"/>
        <v>0</v>
      </c>
      <c r="T961" s="28">
        <f t="shared" si="227"/>
        <v>-673152.93</v>
      </c>
      <c r="U961" s="20" t="str">
        <f t="shared" si="225"/>
        <v>Close Project</v>
      </c>
      <c r="V961" s="27">
        <f t="shared" si="232"/>
        <v>0</v>
      </c>
      <c r="W961" s="30"/>
      <c r="X961" s="30"/>
      <c r="Y961" s="28">
        <f t="shared" si="228"/>
        <v>0</v>
      </c>
      <c r="Z961" s="28">
        <f t="shared" si="236"/>
        <v>0</v>
      </c>
      <c r="AA961" s="28">
        <f t="shared" si="229"/>
        <v>-673152.93</v>
      </c>
      <c r="AB961" s="21" t="str">
        <f t="shared" si="230"/>
        <v>Close Project</v>
      </c>
    </row>
    <row r="962" spans="1:28" hidden="1" x14ac:dyDescent="0.2">
      <c r="A962" s="14">
        <f t="shared" si="226"/>
        <v>2020</v>
      </c>
      <c r="B962" t="s">
        <v>2733</v>
      </c>
      <c r="C962" t="s">
        <v>32</v>
      </c>
      <c r="D962" t="s">
        <v>675</v>
      </c>
      <c r="E962" t="s">
        <v>597</v>
      </c>
      <c r="F962" t="s">
        <v>1185</v>
      </c>
      <c r="G962" s="83" t="s">
        <v>1257</v>
      </c>
      <c r="H962" s="83" t="s">
        <v>1257</v>
      </c>
      <c r="I962" s="83"/>
      <c r="J962" s="83"/>
      <c r="K962" s="83"/>
      <c r="L962" s="83"/>
      <c r="M962" s="83"/>
      <c r="N962" s="83"/>
      <c r="O962" s="83" t="s">
        <v>1257</v>
      </c>
      <c r="P962" s="84">
        <v>-712275.87</v>
      </c>
      <c r="Q962" s="30">
        <f t="shared" si="235"/>
        <v>0</v>
      </c>
      <c r="R962" s="28">
        <f t="shared" si="233"/>
        <v>0</v>
      </c>
      <c r="S962" s="28">
        <f t="shared" si="234"/>
        <v>0</v>
      </c>
      <c r="T962" s="28">
        <f t="shared" si="227"/>
        <v>-712275.87</v>
      </c>
      <c r="U962" s="20" t="str">
        <f t="shared" ref="U962:U1025" si="237">F962</f>
        <v>Close Project</v>
      </c>
      <c r="V962" s="27">
        <f t="shared" si="232"/>
        <v>0</v>
      </c>
      <c r="W962" s="30"/>
      <c r="X962" s="30"/>
      <c r="Y962" s="28">
        <f t="shared" si="228"/>
        <v>0</v>
      </c>
      <c r="Z962" s="28">
        <f t="shared" si="236"/>
        <v>0</v>
      </c>
      <c r="AA962" s="28">
        <f t="shared" si="229"/>
        <v>-712275.87</v>
      </c>
      <c r="AB962" s="21" t="str">
        <f t="shared" si="230"/>
        <v>Close Project</v>
      </c>
    </row>
    <row r="963" spans="1:28" hidden="1" x14ac:dyDescent="0.2">
      <c r="A963" s="14">
        <f t="shared" ref="A963:A1026" si="238">$I$1</f>
        <v>2020</v>
      </c>
      <c r="B963" t="s">
        <v>2734</v>
      </c>
      <c r="C963" t="s">
        <v>32</v>
      </c>
      <c r="D963" t="s">
        <v>675</v>
      </c>
      <c r="E963" t="s">
        <v>598</v>
      </c>
      <c r="F963" t="s">
        <v>1185</v>
      </c>
      <c r="G963" s="83" t="s">
        <v>1257</v>
      </c>
      <c r="H963" s="83" t="s">
        <v>1257</v>
      </c>
      <c r="I963" s="83"/>
      <c r="J963" s="83"/>
      <c r="K963" s="83"/>
      <c r="L963" s="83"/>
      <c r="M963" s="83"/>
      <c r="N963" s="83"/>
      <c r="O963" s="83" t="s">
        <v>1257</v>
      </c>
      <c r="P963" s="84">
        <v>-757375.02</v>
      </c>
      <c r="Q963" s="30">
        <f t="shared" si="235"/>
        <v>0</v>
      </c>
      <c r="R963" s="28">
        <f t="shared" si="233"/>
        <v>0</v>
      </c>
      <c r="S963" s="28">
        <f t="shared" si="234"/>
        <v>0</v>
      </c>
      <c r="T963" s="28">
        <f t="shared" ref="T963:T1026" si="239">P963</f>
        <v>-757375.02</v>
      </c>
      <c r="U963" s="20" t="str">
        <f t="shared" si="237"/>
        <v>Close Project</v>
      </c>
      <c r="V963" s="27">
        <f t="shared" si="232"/>
        <v>0</v>
      </c>
      <c r="W963" s="30"/>
      <c r="X963" s="30"/>
      <c r="Y963" s="28">
        <f t="shared" ref="Y963:Y1026" si="240">R963</f>
        <v>0</v>
      </c>
      <c r="Z963" s="28">
        <f t="shared" si="236"/>
        <v>0</v>
      </c>
      <c r="AA963" s="28">
        <f t="shared" ref="AA963:AA1026" si="241">T963</f>
        <v>-757375.02</v>
      </c>
      <c r="AB963" s="21" t="str">
        <f t="shared" si="230"/>
        <v>Close Project</v>
      </c>
    </row>
    <row r="964" spans="1:28" hidden="1" x14ac:dyDescent="0.2">
      <c r="A964" s="14">
        <f t="shared" si="238"/>
        <v>2020</v>
      </c>
      <c r="B964" t="s">
        <v>2735</v>
      </c>
      <c r="C964" t="s">
        <v>32</v>
      </c>
      <c r="D964" t="s">
        <v>675</v>
      </c>
      <c r="E964" t="s">
        <v>589</v>
      </c>
      <c r="F964" t="s">
        <v>1185</v>
      </c>
      <c r="G964" s="83" t="s">
        <v>1257</v>
      </c>
      <c r="H964" s="83" t="s">
        <v>1257</v>
      </c>
      <c r="I964" s="83"/>
      <c r="J964" s="83"/>
      <c r="K964" s="83"/>
      <c r="L964" s="83"/>
      <c r="M964" s="83"/>
      <c r="N964" s="83"/>
      <c r="O964" s="83" t="s">
        <v>1257</v>
      </c>
      <c r="P964" s="84">
        <v>0</v>
      </c>
      <c r="Q964" s="30">
        <f t="shared" si="235"/>
        <v>0</v>
      </c>
      <c r="R964" s="28">
        <f t="shared" si="233"/>
        <v>0</v>
      </c>
      <c r="S964" s="28">
        <f t="shared" si="234"/>
        <v>0</v>
      </c>
      <c r="T964" s="28">
        <f t="shared" si="239"/>
        <v>0</v>
      </c>
      <c r="U964" s="20" t="str">
        <f t="shared" si="237"/>
        <v>Close Project</v>
      </c>
      <c r="V964" s="27">
        <f t="shared" si="232"/>
        <v>0</v>
      </c>
      <c r="W964" s="30"/>
      <c r="X964" s="30"/>
      <c r="Y964" s="28">
        <f t="shared" si="240"/>
        <v>0</v>
      </c>
      <c r="Z964" s="28">
        <f t="shared" si="236"/>
        <v>0</v>
      </c>
      <c r="AA964" s="28">
        <f t="shared" si="241"/>
        <v>0</v>
      </c>
      <c r="AB964" s="21" t="str">
        <f t="shared" ref="AB964:AB1027" si="242">U964</f>
        <v>Close Project</v>
      </c>
    </row>
    <row r="965" spans="1:28" hidden="1" x14ac:dyDescent="0.2">
      <c r="A965" s="14">
        <f t="shared" si="238"/>
        <v>2020</v>
      </c>
      <c r="B965" t="s">
        <v>2738</v>
      </c>
      <c r="C965" t="s">
        <v>32</v>
      </c>
      <c r="D965" t="s">
        <v>675</v>
      </c>
      <c r="E965" t="s">
        <v>602</v>
      </c>
      <c r="F965" t="s">
        <v>1185</v>
      </c>
      <c r="G965" s="83" t="s">
        <v>1257</v>
      </c>
      <c r="H965" s="83" t="s">
        <v>1257</v>
      </c>
      <c r="I965" s="83"/>
      <c r="J965" s="83"/>
      <c r="K965" s="83"/>
      <c r="L965" s="83"/>
      <c r="M965" s="83"/>
      <c r="N965" s="83"/>
      <c r="O965" s="83" t="s">
        <v>1257</v>
      </c>
      <c r="P965" s="84">
        <v>0</v>
      </c>
      <c r="Q965" s="30">
        <f t="shared" si="235"/>
        <v>0</v>
      </c>
      <c r="R965" s="28">
        <f t="shared" si="233"/>
        <v>0</v>
      </c>
      <c r="S965" s="28">
        <f t="shared" si="234"/>
        <v>0</v>
      </c>
      <c r="T965" s="28">
        <f t="shared" si="239"/>
        <v>0</v>
      </c>
      <c r="U965" s="20" t="str">
        <f t="shared" si="237"/>
        <v>Close Project</v>
      </c>
      <c r="V965" s="27">
        <f t="shared" si="232"/>
        <v>0</v>
      </c>
      <c r="W965" s="30"/>
      <c r="X965" s="30"/>
      <c r="Y965" s="28">
        <f t="shared" si="240"/>
        <v>0</v>
      </c>
      <c r="Z965" s="28">
        <f t="shared" si="236"/>
        <v>0</v>
      </c>
      <c r="AA965" s="28">
        <f t="shared" si="241"/>
        <v>0</v>
      </c>
      <c r="AB965" s="21" t="str">
        <f t="shared" si="242"/>
        <v>Close Project</v>
      </c>
    </row>
    <row r="966" spans="1:28" hidden="1" x14ac:dyDescent="0.2">
      <c r="A966" s="14">
        <f t="shared" si="238"/>
        <v>2020</v>
      </c>
      <c r="B966" t="s">
        <v>4721</v>
      </c>
      <c r="C966" t="s">
        <v>32</v>
      </c>
      <c r="D966" t="s">
        <v>675</v>
      </c>
      <c r="E966" t="s">
        <v>595</v>
      </c>
      <c r="F966" t="s">
        <v>1185</v>
      </c>
      <c r="G966" s="83" t="s">
        <v>1257</v>
      </c>
      <c r="H966" s="83" t="s">
        <v>1257</v>
      </c>
      <c r="I966" s="83"/>
      <c r="J966" s="83"/>
      <c r="K966" s="83"/>
      <c r="L966" s="83"/>
      <c r="M966" s="83"/>
      <c r="N966" s="83"/>
      <c r="O966" s="83" t="s">
        <v>1257</v>
      </c>
      <c r="P966" s="84">
        <v>532320.28999999992</v>
      </c>
      <c r="Q966" s="30">
        <f t="shared" si="235"/>
        <v>0</v>
      </c>
      <c r="R966" s="28">
        <f t="shared" si="233"/>
        <v>0</v>
      </c>
      <c r="S966" s="28">
        <f t="shared" si="234"/>
        <v>0</v>
      </c>
      <c r="T966" s="28">
        <f t="shared" si="239"/>
        <v>532320.28999999992</v>
      </c>
      <c r="U966" s="20" t="str">
        <f t="shared" si="237"/>
        <v>Close Project</v>
      </c>
      <c r="V966" s="27">
        <f t="shared" si="232"/>
        <v>0</v>
      </c>
      <c r="W966" s="30"/>
      <c r="X966" s="30"/>
      <c r="Y966" s="28">
        <f t="shared" si="240"/>
        <v>0</v>
      </c>
      <c r="Z966" s="28">
        <f t="shared" si="236"/>
        <v>0</v>
      </c>
      <c r="AA966" s="28">
        <f t="shared" si="241"/>
        <v>532320.28999999992</v>
      </c>
      <c r="AB966" s="21" t="str">
        <f t="shared" si="242"/>
        <v>Close Project</v>
      </c>
    </row>
    <row r="967" spans="1:28" hidden="1" x14ac:dyDescent="0.2">
      <c r="A967" s="14">
        <f t="shared" si="238"/>
        <v>2020</v>
      </c>
      <c r="B967" t="s">
        <v>4722</v>
      </c>
      <c r="C967" t="s">
        <v>32</v>
      </c>
      <c r="D967" t="s">
        <v>675</v>
      </c>
      <c r="E967" t="s">
        <v>600</v>
      </c>
      <c r="F967" t="s">
        <v>1185</v>
      </c>
      <c r="G967" s="83" t="s">
        <v>1257</v>
      </c>
      <c r="H967" s="83" t="s">
        <v>1257</v>
      </c>
      <c r="I967" s="83"/>
      <c r="J967" s="83"/>
      <c r="K967" s="83"/>
      <c r="L967" s="83"/>
      <c r="M967" s="83"/>
      <c r="N967" s="83"/>
      <c r="O967" s="83" t="s">
        <v>1257</v>
      </c>
      <c r="P967" s="84">
        <v>0</v>
      </c>
      <c r="Q967" s="30">
        <f t="shared" si="235"/>
        <v>0</v>
      </c>
      <c r="R967" s="28">
        <f t="shared" si="233"/>
        <v>0</v>
      </c>
      <c r="S967" s="28">
        <f t="shared" si="234"/>
        <v>0</v>
      </c>
      <c r="T967" s="28">
        <f t="shared" si="239"/>
        <v>0</v>
      </c>
      <c r="U967" s="20" t="str">
        <f t="shared" si="237"/>
        <v>Close Project</v>
      </c>
      <c r="V967" s="27">
        <f t="shared" si="232"/>
        <v>0</v>
      </c>
      <c r="W967" s="30"/>
      <c r="X967" s="30"/>
      <c r="Y967" s="28">
        <f t="shared" si="240"/>
        <v>0</v>
      </c>
      <c r="Z967" s="28">
        <f t="shared" si="236"/>
        <v>0</v>
      </c>
      <c r="AA967" s="28">
        <f t="shared" si="241"/>
        <v>0</v>
      </c>
      <c r="AB967" s="21" t="str">
        <f t="shared" si="242"/>
        <v>Close Project</v>
      </c>
    </row>
    <row r="968" spans="1:28" hidden="1" x14ac:dyDescent="0.2">
      <c r="A968" s="14">
        <f t="shared" si="238"/>
        <v>2020</v>
      </c>
      <c r="B968" t="s">
        <v>4723</v>
      </c>
      <c r="C968" t="s">
        <v>32</v>
      </c>
      <c r="D968" t="s">
        <v>675</v>
      </c>
      <c r="E968" t="s">
        <v>601</v>
      </c>
      <c r="F968" t="s">
        <v>1185</v>
      </c>
      <c r="G968" s="83" t="s">
        <v>1257</v>
      </c>
      <c r="H968" s="83" t="s">
        <v>1257</v>
      </c>
      <c r="I968" s="83"/>
      <c r="J968" s="83"/>
      <c r="K968" s="83"/>
      <c r="L968" s="83"/>
      <c r="M968" s="83"/>
      <c r="N968" s="83"/>
      <c r="O968" s="83" t="s">
        <v>1257</v>
      </c>
      <c r="P968" s="84">
        <v>-517757.70999999996</v>
      </c>
      <c r="Q968" s="30">
        <f t="shared" si="235"/>
        <v>0</v>
      </c>
      <c r="R968" s="28">
        <f t="shared" si="233"/>
        <v>0</v>
      </c>
      <c r="S968" s="28">
        <f t="shared" si="234"/>
        <v>0</v>
      </c>
      <c r="T968" s="28">
        <f t="shared" si="239"/>
        <v>-517757.70999999996</v>
      </c>
      <c r="U968" s="20" t="str">
        <f t="shared" si="237"/>
        <v>Close Project</v>
      </c>
      <c r="V968" s="27">
        <f t="shared" si="232"/>
        <v>0</v>
      </c>
      <c r="W968" s="30"/>
      <c r="X968" s="30"/>
      <c r="Y968" s="28">
        <f t="shared" si="240"/>
        <v>0</v>
      </c>
      <c r="Z968" s="28">
        <f t="shared" si="236"/>
        <v>0</v>
      </c>
      <c r="AA968" s="28">
        <f t="shared" si="241"/>
        <v>-517757.70999999996</v>
      </c>
      <c r="AB968" s="21" t="str">
        <f t="shared" si="242"/>
        <v>Close Project</v>
      </c>
    </row>
    <row r="969" spans="1:28" hidden="1" x14ac:dyDescent="0.2">
      <c r="A969" s="14">
        <f t="shared" si="238"/>
        <v>2020</v>
      </c>
      <c r="B969" t="s">
        <v>4724</v>
      </c>
      <c r="C969" t="s">
        <v>32</v>
      </c>
      <c r="D969" t="s">
        <v>675</v>
      </c>
      <c r="E969" t="s">
        <v>602</v>
      </c>
      <c r="F969" t="s">
        <v>1185</v>
      </c>
      <c r="G969" s="83" t="s">
        <v>1257</v>
      </c>
      <c r="H969" s="83" t="s">
        <v>1257</v>
      </c>
      <c r="I969" s="83"/>
      <c r="J969" s="83"/>
      <c r="K969" s="83"/>
      <c r="L969" s="83"/>
      <c r="M969" s="83"/>
      <c r="N969" s="83"/>
      <c r="O969" s="83" t="s">
        <v>1257</v>
      </c>
      <c r="P969" s="84">
        <v>-14562.58</v>
      </c>
      <c r="Q969" s="30">
        <f t="shared" si="235"/>
        <v>0</v>
      </c>
      <c r="R969" s="28">
        <f t="shared" si="233"/>
        <v>0</v>
      </c>
      <c r="S969" s="28">
        <f t="shared" si="234"/>
        <v>0</v>
      </c>
      <c r="T969" s="28">
        <f t="shared" si="239"/>
        <v>-14562.58</v>
      </c>
      <c r="U969" s="20" t="str">
        <f t="shared" si="237"/>
        <v>Close Project</v>
      </c>
      <c r="V969" s="27">
        <f t="shared" si="232"/>
        <v>0</v>
      </c>
      <c r="W969" s="30"/>
      <c r="X969" s="30"/>
      <c r="Y969" s="28">
        <f t="shared" si="240"/>
        <v>0</v>
      </c>
      <c r="Z969" s="28">
        <f t="shared" si="236"/>
        <v>0</v>
      </c>
      <c r="AA969" s="28">
        <f t="shared" si="241"/>
        <v>-14562.58</v>
      </c>
      <c r="AB969" s="21" t="str">
        <f t="shared" si="242"/>
        <v>Close Project</v>
      </c>
    </row>
    <row r="970" spans="1:28" hidden="1" x14ac:dyDescent="0.2">
      <c r="A970" s="14">
        <f t="shared" si="238"/>
        <v>2020</v>
      </c>
      <c r="B970" t="s">
        <v>4725</v>
      </c>
      <c r="C970" t="s">
        <v>32</v>
      </c>
      <c r="D970" t="s">
        <v>675</v>
      </c>
      <c r="E970" t="s">
        <v>596</v>
      </c>
      <c r="F970" t="s">
        <v>1185</v>
      </c>
      <c r="G970" s="83" t="s">
        <v>1257</v>
      </c>
      <c r="H970" s="83" t="s">
        <v>1257</v>
      </c>
      <c r="I970" s="83"/>
      <c r="J970" s="83"/>
      <c r="K970" s="83"/>
      <c r="L970" s="83"/>
      <c r="M970" s="83"/>
      <c r="N970" s="83"/>
      <c r="O970" s="83" t="s">
        <v>1257</v>
      </c>
      <c r="P970" s="84">
        <v>6685.7200000000157</v>
      </c>
      <c r="Q970" s="30">
        <f t="shared" si="235"/>
        <v>0</v>
      </c>
      <c r="R970" s="28">
        <f t="shared" si="233"/>
        <v>0</v>
      </c>
      <c r="S970" s="28">
        <f t="shared" si="234"/>
        <v>0</v>
      </c>
      <c r="T970" s="28">
        <f t="shared" si="239"/>
        <v>6685.7200000000157</v>
      </c>
      <c r="U970" s="20" t="str">
        <f t="shared" si="237"/>
        <v>Close Project</v>
      </c>
      <c r="V970" s="27">
        <f t="shared" si="232"/>
        <v>0</v>
      </c>
      <c r="W970" s="30"/>
      <c r="X970" s="30"/>
      <c r="Y970" s="28">
        <f t="shared" si="240"/>
        <v>0</v>
      </c>
      <c r="Z970" s="28">
        <f t="shared" si="236"/>
        <v>0</v>
      </c>
      <c r="AA970" s="28">
        <f t="shared" si="241"/>
        <v>6685.7200000000157</v>
      </c>
      <c r="AB970" s="21" t="str">
        <f t="shared" si="242"/>
        <v>Close Project</v>
      </c>
    </row>
    <row r="971" spans="1:28" hidden="1" x14ac:dyDescent="0.2">
      <c r="A971" s="14">
        <f t="shared" si="238"/>
        <v>2020</v>
      </c>
      <c r="B971" t="s">
        <v>4727</v>
      </c>
      <c r="C971" t="s">
        <v>32</v>
      </c>
      <c r="D971" t="s">
        <v>675</v>
      </c>
      <c r="E971" t="s">
        <v>600</v>
      </c>
      <c r="F971" t="s">
        <v>1185</v>
      </c>
      <c r="G971" s="83" t="s">
        <v>1257</v>
      </c>
      <c r="H971" s="83" t="s">
        <v>1257</v>
      </c>
      <c r="I971" s="83"/>
      <c r="J971" s="83"/>
      <c r="K971" s="83"/>
      <c r="L971" s="83"/>
      <c r="M971" s="83"/>
      <c r="N971" s="83"/>
      <c r="O971" s="83" t="s">
        <v>1257</v>
      </c>
      <c r="P971" s="84">
        <v>0</v>
      </c>
      <c r="Q971" s="30">
        <f t="shared" si="235"/>
        <v>0</v>
      </c>
      <c r="R971" s="28">
        <f t="shared" si="233"/>
        <v>0</v>
      </c>
      <c r="S971" s="28">
        <f t="shared" si="234"/>
        <v>0</v>
      </c>
      <c r="T971" s="28">
        <f t="shared" si="239"/>
        <v>0</v>
      </c>
      <c r="U971" s="20" t="str">
        <f t="shared" si="237"/>
        <v>Close Project</v>
      </c>
      <c r="V971" s="27">
        <f t="shared" si="232"/>
        <v>0</v>
      </c>
      <c r="W971" s="30"/>
      <c r="X971" s="30"/>
      <c r="Y971" s="28">
        <f t="shared" si="240"/>
        <v>0</v>
      </c>
      <c r="Z971" s="28">
        <f t="shared" si="236"/>
        <v>0</v>
      </c>
      <c r="AA971" s="28">
        <f t="shared" si="241"/>
        <v>0</v>
      </c>
      <c r="AB971" s="21" t="str">
        <f t="shared" si="242"/>
        <v>Close Project</v>
      </c>
    </row>
    <row r="972" spans="1:28" hidden="1" x14ac:dyDescent="0.2">
      <c r="A972" s="14">
        <f t="shared" si="238"/>
        <v>2020</v>
      </c>
      <c r="B972" t="s">
        <v>4728</v>
      </c>
      <c r="C972" t="s">
        <v>32</v>
      </c>
      <c r="D972" t="s">
        <v>675</v>
      </c>
      <c r="E972" t="s">
        <v>602</v>
      </c>
      <c r="F972" t="s">
        <v>1185</v>
      </c>
      <c r="G972" s="83" t="s">
        <v>1257</v>
      </c>
      <c r="H972" s="83" t="s">
        <v>1257</v>
      </c>
      <c r="I972" s="83"/>
      <c r="J972" s="83"/>
      <c r="K972" s="83"/>
      <c r="L972" s="83"/>
      <c r="M972" s="83"/>
      <c r="N972" s="83"/>
      <c r="O972" s="83" t="s">
        <v>1257</v>
      </c>
      <c r="P972" s="84">
        <v>0</v>
      </c>
      <c r="Q972" s="30">
        <f t="shared" si="235"/>
        <v>0</v>
      </c>
      <c r="R972" s="28">
        <f t="shared" si="233"/>
        <v>0</v>
      </c>
      <c r="S972" s="28">
        <f t="shared" si="234"/>
        <v>0</v>
      </c>
      <c r="T972" s="28">
        <f t="shared" si="239"/>
        <v>0</v>
      </c>
      <c r="U972" s="20" t="str">
        <f t="shared" si="237"/>
        <v>Close Project</v>
      </c>
      <c r="V972" s="27">
        <f t="shared" si="232"/>
        <v>0</v>
      </c>
      <c r="W972" s="30"/>
      <c r="X972" s="30"/>
      <c r="Y972" s="28">
        <f t="shared" si="240"/>
        <v>0</v>
      </c>
      <c r="Z972" s="28">
        <f t="shared" si="236"/>
        <v>0</v>
      </c>
      <c r="AA972" s="28">
        <f t="shared" si="241"/>
        <v>0</v>
      </c>
      <c r="AB972" s="21" t="str">
        <f t="shared" si="242"/>
        <v>Close Project</v>
      </c>
    </row>
    <row r="973" spans="1:28" hidden="1" x14ac:dyDescent="0.2">
      <c r="A973" s="14">
        <f t="shared" si="238"/>
        <v>2020</v>
      </c>
      <c r="B973" t="s">
        <v>5405</v>
      </c>
      <c r="C973" t="s">
        <v>1097</v>
      </c>
      <c r="D973" t="s">
        <v>1098</v>
      </c>
      <c r="E973" t="s">
        <v>10</v>
      </c>
      <c r="F973" t="s">
        <v>2627</v>
      </c>
      <c r="G973" s="106">
        <v>-493441.5</v>
      </c>
      <c r="H973" s="83">
        <v>0</v>
      </c>
      <c r="I973" s="83"/>
      <c r="J973" s="83"/>
      <c r="K973" s="83"/>
      <c r="L973" s="83"/>
      <c r="M973" s="83"/>
      <c r="N973" s="83"/>
      <c r="O973" s="83">
        <v>-493441.5</v>
      </c>
      <c r="P973" s="84" t="s">
        <v>1257</v>
      </c>
      <c r="Q973" s="30">
        <f t="shared" si="235"/>
        <v>0</v>
      </c>
      <c r="R973" s="28">
        <f t="shared" si="233"/>
        <v>0</v>
      </c>
      <c r="S973" s="28">
        <f t="shared" si="234"/>
        <v>-493441.5</v>
      </c>
      <c r="T973" s="28" t="str">
        <f t="shared" si="239"/>
        <v/>
      </c>
      <c r="U973" s="20" t="str">
        <f t="shared" si="237"/>
        <v>Keep Active</v>
      </c>
      <c r="V973" s="27">
        <f t="shared" si="232"/>
        <v>0</v>
      </c>
      <c r="W973" s="30"/>
      <c r="X973" s="30"/>
      <c r="Y973" s="28">
        <f t="shared" si="240"/>
        <v>0</v>
      </c>
      <c r="Z973" s="28">
        <f t="shared" si="236"/>
        <v>-493441.5</v>
      </c>
      <c r="AA973" s="28" t="str">
        <f t="shared" si="241"/>
        <v/>
      </c>
      <c r="AB973" s="21" t="str">
        <f t="shared" si="242"/>
        <v>Keep Active</v>
      </c>
    </row>
    <row r="974" spans="1:28" hidden="1" x14ac:dyDescent="0.2">
      <c r="A974" s="14">
        <f t="shared" si="238"/>
        <v>2020</v>
      </c>
      <c r="B974" t="s">
        <v>2513</v>
      </c>
      <c r="C974" t="s">
        <v>1993</v>
      </c>
      <c r="D974" t="s">
        <v>1994</v>
      </c>
      <c r="E974" t="s">
        <v>10</v>
      </c>
      <c r="F974" t="s">
        <v>2627</v>
      </c>
      <c r="G974" s="106">
        <v>-450000</v>
      </c>
      <c r="H974" s="83">
        <v>-450000</v>
      </c>
      <c r="I974" s="83"/>
      <c r="J974" s="83">
        <v>-100000</v>
      </c>
      <c r="K974" s="83"/>
      <c r="L974" s="83">
        <v>-200000</v>
      </c>
      <c r="M974" s="83">
        <v>-150000</v>
      </c>
      <c r="N974" s="83"/>
      <c r="O974" s="83">
        <v>0</v>
      </c>
      <c r="P974" s="84" t="s">
        <v>1257</v>
      </c>
      <c r="Q974" s="30">
        <f t="shared" si="235"/>
        <v>-100000</v>
      </c>
      <c r="R974" s="28">
        <f t="shared" si="233"/>
        <v>-350000</v>
      </c>
      <c r="S974" s="28">
        <f t="shared" si="234"/>
        <v>0</v>
      </c>
      <c r="T974" s="28" t="str">
        <f t="shared" si="239"/>
        <v/>
      </c>
      <c r="U974" s="20" t="str">
        <f t="shared" si="237"/>
        <v>Keep Active</v>
      </c>
      <c r="V974" s="27">
        <f t="shared" si="232"/>
        <v>-100000</v>
      </c>
      <c r="W974" s="30"/>
      <c r="X974" s="30"/>
      <c r="Y974" s="28">
        <f t="shared" si="240"/>
        <v>-350000</v>
      </c>
      <c r="Z974" s="28">
        <f t="shared" si="236"/>
        <v>0</v>
      </c>
      <c r="AA974" s="28" t="str">
        <f t="shared" si="241"/>
        <v/>
      </c>
      <c r="AB974" s="21" t="str">
        <f t="shared" si="242"/>
        <v>Keep Active</v>
      </c>
    </row>
    <row r="975" spans="1:28" hidden="1" x14ac:dyDescent="0.2">
      <c r="A975" s="14">
        <f t="shared" si="238"/>
        <v>2020</v>
      </c>
      <c r="B975" t="s">
        <v>4729</v>
      </c>
      <c r="C975" t="s">
        <v>32</v>
      </c>
      <c r="D975" t="s">
        <v>675</v>
      </c>
      <c r="E975" t="s">
        <v>599</v>
      </c>
      <c r="F975" t="s">
        <v>1185</v>
      </c>
      <c r="G975" s="83" t="s">
        <v>1257</v>
      </c>
      <c r="H975" s="83" t="s">
        <v>1257</v>
      </c>
      <c r="I975" s="83"/>
      <c r="J975" s="83"/>
      <c r="K975" s="83"/>
      <c r="L975" s="83"/>
      <c r="M975" s="83"/>
      <c r="N975" s="83"/>
      <c r="O975" s="83" t="s">
        <v>1257</v>
      </c>
      <c r="P975" s="84">
        <v>374073.98</v>
      </c>
      <c r="Q975" s="30">
        <f t="shared" si="235"/>
        <v>0</v>
      </c>
      <c r="R975" s="28">
        <f t="shared" si="233"/>
        <v>0</v>
      </c>
      <c r="S975" s="28">
        <f t="shared" si="234"/>
        <v>0</v>
      </c>
      <c r="T975" s="28">
        <f t="shared" si="239"/>
        <v>374073.98</v>
      </c>
      <c r="U975" s="20" t="str">
        <f t="shared" si="237"/>
        <v>Close Project</v>
      </c>
      <c r="V975" s="27">
        <f t="shared" si="232"/>
        <v>0</v>
      </c>
      <c r="W975" s="30"/>
      <c r="X975" s="30"/>
      <c r="Y975" s="28">
        <f t="shared" si="240"/>
        <v>0</v>
      </c>
      <c r="Z975" s="28">
        <f t="shared" si="236"/>
        <v>0</v>
      </c>
      <c r="AA975" s="28">
        <f t="shared" si="241"/>
        <v>374073.98</v>
      </c>
      <c r="AB975" s="21" t="str">
        <f t="shared" si="242"/>
        <v>Close Project</v>
      </c>
    </row>
    <row r="976" spans="1:28" hidden="1" x14ac:dyDescent="0.2">
      <c r="A976" s="14">
        <f t="shared" si="238"/>
        <v>2020</v>
      </c>
      <c r="B976" t="s">
        <v>4730</v>
      </c>
      <c r="C976" t="s">
        <v>32</v>
      </c>
      <c r="D976" t="s">
        <v>675</v>
      </c>
      <c r="E976" t="s">
        <v>601</v>
      </c>
      <c r="F976" t="s">
        <v>1185</v>
      </c>
      <c r="G976" s="83" t="s">
        <v>1257</v>
      </c>
      <c r="H976" s="83" t="s">
        <v>1257</v>
      </c>
      <c r="I976" s="83"/>
      <c r="J976" s="83"/>
      <c r="K976" s="83"/>
      <c r="L976" s="83"/>
      <c r="M976" s="83"/>
      <c r="N976" s="83"/>
      <c r="O976" s="83" t="s">
        <v>1257</v>
      </c>
      <c r="P976" s="84">
        <v>-374073.98</v>
      </c>
      <c r="Q976" s="30">
        <f t="shared" si="235"/>
        <v>0</v>
      </c>
      <c r="R976" s="28">
        <f t="shared" si="233"/>
        <v>0</v>
      </c>
      <c r="S976" s="28">
        <f t="shared" si="234"/>
        <v>0</v>
      </c>
      <c r="T976" s="28">
        <f t="shared" si="239"/>
        <v>-374073.98</v>
      </c>
      <c r="U976" s="20" t="str">
        <f t="shared" si="237"/>
        <v>Close Project</v>
      </c>
      <c r="V976" s="27">
        <f t="shared" si="232"/>
        <v>0</v>
      </c>
      <c r="W976" s="30"/>
      <c r="X976" s="30"/>
      <c r="Y976" s="28">
        <f t="shared" si="240"/>
        <v>0</v>
      </c>
      <c r="Z976" s="28">
        <f t="shared" si="236"/>
        <v>0</v>
      </c>
      <c r="AA976" s="28">
        <f t="shared" si="241"/>
        <v>-374073.98</v>
      </c>
      <c r="AB976" s="21" t="str">
        <f t="shared" si="242"/>
        <v>Close Project</v>
      </c>
    </row>
    <row r="977" spans="1:28" hidden="1" x14ac:dyDescent="0.2">
      <c r="A977" s="14">
        <f t="shared" si="238"/>
        <v>2020</v>
      </c>
      <c r="B977" t="s">
        <v>2739</v>
      </c>
      <c r="C977" t="s">
        <v>33</v>
      </c>
      <c r="D977" t="s">
        <v>676</v>
      </c>
      <c r="E977" t="s">
        <v>594</v>
      </c>
      <c r="F977" t="s">
        <v>2627</v>
      </c>
      <c r="G977" s="83" t="s">
        <v>1257</v>
      </c>
      <c r="H977" s="83" t="s">
        <v>1257</v>
      </c>
      <c r="I977" s="83"/>
      <c r="J977" s="83"/>
      <c r="K977" s="83"/>
      <c r="L977" s="83"/>
      <c r="M977" s="83"/>
      <c r="N977" s="83"/>
      <c r="O977" s="83" t="s">
        <v>1257</v>
      </c>
      <c r="P977" s="84" t="s">
        <v>1257</v>
      </c>
      <c r="Q977" s="30">
        <f t="shared" si="235"/>
        <v>0</v>
      </c>
      <c r="R977" s="28">
        <f t="shared" si="233"/>
        <v>0</v>
      </c>
      <c r="S977" s="28">
        <f t="shared" si="234"/>
        <v>0</v>
      </c>
      <c r="T977" s="28" t="str">
        <f t="shared" si="239"/>
        <v/>
      </c>
      <c r="U977" s="20" t="str">
        <f t="shared" si="237"/>
        <v>Keep Active</v>
      </c>
      <c r="V977" s="27">
        <f t="shared" si="232"/>
        <v>0</v>
      </c>
      <c r="W977" s="30"/>
      <c r="X977" s="30"/>
      <c r="Y977" s="28">
        <f t="shared" si="240"/>
        <v>0</v>
      </c>
      <c r="Z977" s="28">
        <f t="shared" ref="Z977:Z987" si="243">IFERROR(H977-SUM(V977:X977)-Y977,0)</f>
        <v>0</v>
      </c>
      <c r="AA977" s="28" t="str">
        <f t="shared" si="241"/>
        <v/>
      </c>
      <c r="AB977" s="21" t="str">
        <f t="shared" si="242"/>
        <v>Keep Active</v>
      </c>
    </row>
    <row r="978" spans="1:28" hidden="1" x14ac:dyDescent="0.2">
      <c r="A978" s="14">
        <f t="shared" si="238"/>
        <v>2020</v>
      </c>
      <c r="B978" t="s">
        <v>2740</v>
      </c>
      <c r="C978" t="s">
        <v>33</v>
      </c>
      <c r="D978" t="s">
        <v>676</v>
      </c>
      <c r="E978" t="s">
        <v>596</v>
      </c>
      <c r="F978" t="s">
        <v>2627</v>
      </c>
      <c r="G978" s="83" t="s">
        <v>1257</v>
      </c>
      <c r="H978" s="83" t="s">
        <v>1257</v>
      </c>
      <c r="I978" s="83"/>
      <c r="J978" s="83"/>
      <c r="K978" s="83"/>
      <c r="L978" s="83"/>
      <c r="M978" s="83"/>
      <c r="N978" s="83"/>
      <c r="O978" s="83" t="s">
        <v>1257</v>
      </c>
      <c r="P978" s="84" t="s">
        <v>1257</v>
      </c>
      <c r="Q978" s="30">
        <f t="shared" si="235"/>
        <v>0</v>
      </c>
      <c r="R978" s="28">
        <f t="shared" si="233"/>
        <v>0</v>
      </c>
      <c r="S978" s="28">
        <f t="shared" si="234"/>
        <v>0</v>
      </c>
      <c r="T978" s="28" t="str">
        <f t="shared" si="239"/>
        <v/>
      </c>
      <c r="U978" s="20" t="str">
        <f t="shared" si="237"/>
        <v>Keep Active</v>
      </c>
      <c r="V978" s="27">
        <f t="shared" si="232"/>
        <v>0</v>
      </c>
      <c r="W978" s="30"/>
      <c r="X978" s="30"/>
      <c r="Y978" s="28">
        <f t="shared" si="240"/>
        <v>0</v>
      </c>
      <c r="Z978" s="28">
        <f t="shared" si="243"/>
        <v>0</v>
      </c>
      <c r="AA978" s="28" t="str">
        <f t="shared" si="241"/>
        <v/>
      </c>
      <c r="AB978" s="21" t="str">
        <f t="shared" si="242"/>
        <v>Keep Active</v>
      </c>
    </row>
    <row r="979" spans="1:28" hidden="1" x14ac:dyDescent="0.2">
      <c r="A979" s="14">
        <f t="shared" si="238"/>
        <v>2020</v>
      </c>
      <c r="B979" t="s">
        <v>2741</v>
      </c>
      <c r="C979" t="s">
        <v>33</v>
      </c>
      <c r="D979" t="s">
        <v>676</v>
      </c>
      <c r="E979" t="s">
        <v>598</v>
      </c>
      <c r="F979" t="s">
        <v>2627</v>
      </c>
      <c r="G979" s="83" t="s">
        <v>1257</v>
      </c>
      <c r="H979" s="83" t="s">
        <v>1257</v>
      </c>
      <c r="I979" s="83"/>
      <c r="J979" s="83"/>
      <c r="K979" s="83"/>
      <c r="L979" s="83"/>
      <c r="M979" s="83"/>
      <c r="N979" s="83"/>
      <c r="O979" s="83" t="s">
        <v>1257</v>
      </c>
      <c r="P979" s="84" t="s">
        <v>1257</v>
      </c>
      <c r="Q979" s="30">
        <f t="shared" si="235"/>
        <v>0</v>
      </c>
      <c r="R979" s="28">
        <f t="shared" si="233"/>
        <v>0</v>
      </c>
      <c r="S979" s="28">
        <f t="shared" si="234"/>
        <v>0</v>
      </c>
      <c r="T979" s="28" t="str">
        <f t="shared" si="239"/>
        <v/>
      </c>
      <c r="U979" s="20" t="str">
        <f t="shared" si="237"/>
        <v>Keep Active</v>
      </c>
      <c r="V979" s="27">
        <f t="shared" si="232"/>
        <v>0</v>
      </c>
      <c r="W979" s="30"/>
      <c r="X979" s="30"/>
      <c r="Y979" s="28">
        <f t="shared" si="240"/>
        <v>0</v>
      </c>
      <c r="Z979" s="28">
        <f t="shared" si="243"/>
        <v>0</v>
      </c>
      <c r="AA979" s="28" t="str">
        <f t="shared" si="241"/>
        <v/>
      </c>
      <c r="AB979" s="21" t="str">
        <f t="shared" si="242"/>
        <v>Keep Active</v>
      </c>
    </row>
    <row r="980" spans="1:28" hidden="1" x14ac:dyDescent="0.2">
      <c r="A980" s="14">
        <f t="shared" si="238"/>
        <v>2020</v>
      </c>
      <c r="B980" t="s">
        <v>2743</v>
      </c>
      <c r="C980" t="s">
        <v>33</v>
      </c>
      <c r="D980" t="s">
        <v>676</v>
      </c>
      <c r="E980" t="s">
        <v>602</v>
      </c>
      <c r="F980" t="s">
        <v>2627</v>
      </c>
      <c r="G980" s="83" t="s">
        <v>1257</v>
      </c>
      <c r="H980" s="83" t="s">
        <v>1257</v>
      </c>
      <c r="I980" s="83"/>
      <c r="J980" s="83"/>
      <c r="K980" s="83"/>
      <c r="L980" s="83"/>
      <c r="M980" s="83"/>
      <c r="N980" s="83"/>
      <c r="O980" s="83" t="s">
        <v>1257</v>
      </c>
      <c r="P980" s="84" t="s">
        <v>1257</v>
      </c>
      <c r="Q980" s="30">
        <f t="shared" si="235"/>
        <v>0</v>
      </c>
      <c r="R980" s="28">
        <f t="shared" si="233"/>
        <v>0</v>
      </c>
      <c r="S980" s="28">
        <f t="shared" si="234"/>
        <v>0</v>
      </c>
      <c r="T980" s="28" t="str">
        <f t="shared" si="239"/>
        <v/>
      </c>
      <c r="U980" s="20" t="str">
        <f t="shared" si="237"/>
        <v>Keep Active</v>
      </c>
      <c r="V980" s="27">
        <f t="shared" si="232"/>
        <v>0</v>
      </c>
      <c r="W980" s="30"/>
      <c r="X980" s="30"/>
      <c r="Y980" s="28">
        <f t="shared" si="240"/>
        <v>0</v>
      </c>
      <c r="Z980" s="28">
        <f t="shared" si="243"/>
        <v>0</v>
      </c>
      <c r="AA980" s="28" t="str">
        <f t="shared" si="241"/>
        <v/>
      </c>
      <c r="AB980" s="21" t="str">
        <f t="shared" si="242"/>
        <v>Keep Active</v>
      </c>
    </row>
    <row r="981" spans="1:28" hidden="1" x14ac:dyDescent="0.2">
      <c r="A981" s="14">
        <f t="shared" si="238"/>
        <v>2020</v>
      </c>
      <c r="B981" t="s">
        <v>3705</v>
      </c>
      <c r="C981" t="s">
        <v>33</v>
      </c>
      <c r="D981" t="s">
        <v>676</v>
      </c>
      <c r="E981" t="s">
        <v>595</v>
      </c>
      <c r="F981" t="s">
        <v>1185</v>
      </c>
      <c r="G981" s="83" t="s">
        <v>1257</v>
      </c>
      <c r="H981" s="83" t="s">
        <v>1257</v>
      </c>
      <c r="I981" s="83"/>
      <c r="J981" s="83"/>
      <c r="K981" s="83"/>
      <c r="L981" s="83"/>
      <c r="M981" s="83"/>
      <c r="N981" s="83"/>
      <c r="O981" s="83" t="s">
        <v>1257</v>
      </c>
      <c r="P981" s="84">
        <v>91597.18</v>
      </c>
      <c r="Q981" s="30">
        <f t="shared" si="235"/>
        <v>0</v>
      </c>
      <c r="R981" s="28">
        <f t="shared" si="233"/>
        <v>0</v>
      </c>
      <c r="S981" s="28">
        <f t="shared" si="234"/>
        <v>0</v>
      </c>
      <c r="T981" s="28">
        <f t="shared" si="239"/>
        <v>91597.18</v>
      </c>
      <c r="U981" s="20" t="str">
        <f t="shared" si="237"/>
        <v>Close Project</v>
      </c>
      <c r="V981" s="27">
        <f t="shared" si="232"/>
        <v>0</v>
      </c>
      <c r="W981" s="30"/>
      <c r="X981" s="30"/>
      <c r="Y981" s="28">
        <f t="shared" si="240"/>
        <v>0</v>
      </c>
      <c r="Z981" s="28">
        <f t="shared" si="243"/>
        <v>0</v>
      </c>
      <c r="AA981" s="28">
        <f t="shared" si="241"/>
        <v>91597.18</v>
      </c>
      <c r="AB981" s="21" t="str">
        <f t="shared" si="242"/>
        <v>Close Project</v>
      </c>
    </row>
    <row r="982" spans="1:28" hidden="1" x14ac:dyDescent="0.2">
      <c r="A982" s="14">
        <f t="shared" si="238"/>
        <v>2020</v>
      </c>
      <c r="B982" t="s">
        <v>3706</v>
      </c>
      <c r="C982" t="s">
        <v>33</v>
      </c>
      <c r="D982" t="s">
        <v>676</v>
      </c>
      <c r="E982" t="s">
        <v>600</v>
      </c>
      <c r="F982" t="s">
        <v>1185</v>
      </c>
      <c r="G982" s="83" t="s">
        <v>1257</v>
      </c>
      <c r="H982" s="83" t="s">
        <v>1257</v>
      </c>
      <c r="I982" s="83"/>
      <c r="J982" s="83"/>
      <c r="K982" s="83"/>
      <c r="L982" s="83"/>
      <c r="M982" s="83"/>
      <c r="N982" s="83"/>
      <c r="O982" s="83" t="s">
        <v>1257</v>
      </c>
      <c r="P982" s="84">
        <v>-79949.649999999994</v>
      </c>
      <c r="Q982" s="30">
        <f t="shared" si="235"/>
        <v>0</v>
      </c>
      <c r="R982" s="28">
        <f t="shared" si="233"/>
        <v>0</v>
      </c>
      <c r="S982" s="28">
        <f t="shared" si="234"/>
        <v>0</v>
      </c>
      <c r="T982" s="28">
        <f t="shared" si="239"/>
        <v>-79949.649999999994</v>
      </c>
      <c r="U982" s="20" t="str">
        <f t="shared" si="237"/>
        <v>Close Project</v>
      </c>
      <c r="V982" s="27">
        <f t="shared" si="232"/>
        <v>0</v>
      </c>
      <c r="W982" s="30"/>
      <c r="X982" s="30"/>
      <c r="Y982" s="28">
        <f t="shared" si="240"/>
        <v>0</v>
      </c>
      <c r="Z982" s="28">
        <f t="shared" si="243"/>
        <v>0</v>
      </c>
      <c r="AA982" s="28">
        <f t="shared" si="241"/>
        <v>-79949.649999999994</v>
      </c>
      <c r="AB982" s="21" t="str">
        <f t="shared" si="242"/>
        <v>Close Project</v>
      </c>
    </row>
    <row r="983" spans="1:28" hidden="1" x14ac:dyDescent="0.2">
      <c r="A983" s="14">
        <f t="shared" si="238"/>
        <v>2020</v>
      </c>
      <c r="B983" t="s">
        <v>3707</v>
      </c>
      <c r="C983" t="s">
        <v>33</v>
      </c>
      <c r="D983" t="s">
        <v>676</v>
      </c>
      <c r="E983" t="s">
        <v>601</v>
      </c>
      <c r="F983" t="s">
        <v>1185</v>
      </c>
      <c r="G983" s="83" t="s">
        <v>1257</v>
      </c>
      <c r="H983" s="83" t="s">
        <v>1257</v>
      </c>
      <c r="I983" s="83"/>
      <c r="J983" s="83"/>
      <c r="K983" s="83"/>
      <c r="L983" s="83"/>
      <c r="M983" s="83"/>
      <c r="N983" s="83"/>
      <c r="O983" s="83" t="s">
        <v>1257</v>
      </c>
      <c r="P983" s="84">
        <v>-7.999999999992724E-2</v>
      </c>
      <c r="Q983" s="30">
        <f t="shared" si="235"/>
        <v>0</v>
      </c>
      <c r="R983" s="28">
        <f t="shared" si="233"/>
        <v>0</v>
      </c>
      <c r="S983" s="28">
        <f t="shared" si="234"/>
        <v>0</v>
      </c>
      <c r="T983" s="28">
        <f t="shared" si="239"/>
        <v>-7.999999999992724E-2</v>
      </c>
      <c r="U983" s="20" t="str">
        <f t="shared" si="237"/>
        <v>Close Project</v>
      </c>
      <c r="V983" s="27">
        <f t="shared" si="232"/>
        <v>0</v>
      </c>
      <c r="W983" s="30"/>
      <c r="X983" s="30"/>
      <c r="Y983" s="28">
        <f t="shared" si="240"/>
        <v>0</v>
      </c>
      <c r="Z983" s="28">
        <f t="shared" si="243"/>
        <v>0</v>
      </c>
      <c r="AA983" s="28">
        <f t="shared" si="241"/>
        <v>-7.999999999992724E-2</v>
      </c>
      <c r="AB983" s="21" t="str">
        <f t="shared" si="242"/>
        <v>Close Project</v>
      </c>
    </row>
    <row r="984" spans="1:28" hidden="1" x14ac:dyDescent="0.2">
      <c r="A984" s="14">
        <f t="shared" si="238"/>
        <v>2020</v>
      </c>
      <c r="B984" t="s">
        <v>3708</v>
      </c>
      <c r="C984" t="s">
        <v>33</v>
      </c>
      <c r="D984" t="s">
        <v>676</v>
      </c>
      <c r="E984" t="s">
        <v>602</v>
      </c>
      <c r="F984" t="s">
        <v>1185</v>
      </c>
      <c r="G984" s="83" t="s">
        <v>1257</v>
      </c>
      <c r="H984" s="83" t="s">
        <v>1257</v>
      </c>
      <c r="I984" s="83"/>
      <c r="J984" s="83"/>
      <c r="K984" s="83"/>
      <c r="L984" s="83"/>
      <c r="M984" s="83"/>
      <c r="N984" s="83"/>
      <c r="O984" s="83" t="s">
        <v>1257</v>
      </c>
      <c r="P984" s="84">
        <v>-11647.45</v>
      </c>
      <c r="Q984" s="30">
        <f t="shared" si="235"/>
        <v>0</v>
      </c>
      <c r="R984" s="28">
        <f t="shared" si="233"/>
        <v>0</v>
      </c>
      <c r="S984" s="28">
        <f t="shared" si="234"/>
        <v>0</v>
      </c>
      <c r="T984" s="28">
        <f t="shared" si="239"/>
        <v>-11647.45</v>
      </c>
      <c r="U984" s="20" t="str">
        <f t="shared" si="237"/>
        <v>Close Project</v>
      </c>
      <c r="V984" s="27">
        <f t="shared" si="232"/>
        <v>0</v>
      </c>
      <c r="W984" s="30"/>
      <c r="X984" s="30"/>
      <c r="Y984" s="28">
        <f t="shared" si="240"/>
        <v>0</v>
      </c>
      <c r="Z984" s="28">
        <f t="shared" si="243"/>
        <v>0</v>
      </c>
      <c r="AA984" s="28">
        <f t="shared" si="241"/>
        <v>-11647.45</v>
      </c>
      <c r="AB984" s="21" t="str">
        <f t="shared" si="242"/>
        <v>Close Project</v>
      </c>
    </row>
    <row r="985" spans="1:28" hidden="1" x14ac:dyDescent="0.2">
      <c r="A985" s="14">
        <f t="shared" si="238"/>
        <v>2020</v>
      </c>
      <c r="B985" t="s">
        <v>3709</v>
      </c>
      <c r="C985" t="s">
        <v>33</v>
      </c>
      <c r="D985" t="s">
        <v>676</v>
      </c>
      <c r="E985" t="s">
        <v>596</v>
      </c>
      <c r="F985" t="s">
        <v>1185</v>
      </c>
      <c r="G985" s="83" t="s">
        <v>1257</v>
      </c>
      <c r="H985" s="83" t="s">
        <v>1257</v>
      </c>
      <c r="I985" s="83"/>
      <c r="J985" s="83"/>
      <c r="K985" s="83"/>
      <c r="L985" s="83"/>
      <c r="M985" s="83"/>
      <c r="N985" s="83"/>
      <c r="O985" s="83" t="s">
        <v>1257</v>
      </c>
      <c r="P985" s="84">
        <v>5879.9100000000035</v>
      </c>
      <c r="Q985" s="30">
        <f t="shared" si="235"/>
        <v>0</v>
      </c>
      <c r="R985" s="28">
        <f t="shared" si="233"/>
        <v>0</v>
      </c>
      <c r="S985" s="28">
        <f t="shared" si="234"/>
        <v>0</v>
      </c>
      <c r="T985" s="28">
        <f t="shared" si="239"/>
        <v>5879.9100000000035</v>
      </c>
      <c r="U985" s="20" t="str">
        <f t="shared" si="237"/>
        <v>Close Project</v>
      </c>
      <c r="V985" s="27">
        <f t="shared" si="232"/>
        <v>0</v>
      </c>
      <c r="W985" s="30"/>
      <c r="X985" s="30"/>
      <c r="Y985" s="28">
        <f t="shared" si="240"/>
        <v>0</v>
      </c>
      <c r="Z985" s="28">
        <f t="shared" si="243"/>
        <v>0</v>
      </c>
      <c r="AA985" s="28">
        <f t="shared" si="241"/>
        <v>5879.9100000000035</v>
      </c>
      <c r="AB985" s="21" t="str">
        <f t="shared" si="242"/>
        <v>Close Project</v>
      </c>
    </row>
    <row r="986" spans="1:28" hidden="1" x14ac:dyDescent="0.2">
      <c r="A986" s="14">
        <f t="shared" si="238"/>
        <v>2020</v>
      </c>
      <c r="B986" t="s">
        <v>3711</v>
      </c>
      <c r="C986" t="s">
        <v>33</v>
      </c>
      <c r="D986" t="s">
        <v>676</v>
      </c>
      <c r="E986" t="s">
        <v>600</v>
      </c>
      <c r="F986" t="s">
        <v>1185</v>
      </c>
      <c r="G986" s="83" t="s">
        <v>1257</v>
      </c>
      <c r="H986" s="83" t="s">
        <v>1257</v>
      </c>
      <c r="I986" s="83"/>
      <c r="J986" s="83"/>
      <c r="K986" s="83"/>
      <c r="L986" s="83"/>
      <c r="M986" s="83"/>
      <c r="N986" s="83"/>
      <c r="O986" s="83" t="s">
        <v>1257</v>
      </c>
      <c r="P986" s="84">
        <v>0</v>
      </c>
      <c r="Q986" s="30">
        <f t="shared" si="235"/>
        <v>0</v>
      </c>
      <c r="R986" s="28">
        <f t="shared" si="233"/>
        <v>0</v>
      </c>
      <c r="S986" s="28">
        <f t="shared" si="234"/>
        <v>0</v>
      </c>
      <c r="T986" s="28">
        <f t="shared" si="239"/>
        <v>0</v>
      </c>
      <c r="U986" s="20" t="str">
        <f t="shared" si="237"/>
        <v>Close Project</v>
      </c>
      <c r="V986" s="27">
        <f t="shared" si="232"/>
        <v>0</v>
      </c>
      <c r="W986" s="30"/>
      <c r="X986" s="30"/>
      <c r="Y986" s="28">
        <f t="shared" si="240"/>
        <v>0</v>
      </c>
      <c r="Z986" s="28">
        <f t="shared" si="243"/>
        <v>0</v>
      </c>
      <c r="AA986" s="28">
        <f t="shared" si="241"/>
        <v>0</v>
      </c>
      <c r="AB986" s="21" t="str">
        <f t="shared" si="242"/>
        <v>Close Project</v>
      </c>
    </row>
    <row r="987" spans="1:28" hidden="1" x14ac:dyDescent="0.2">
      <c r="A987" s="14">
        <f t="shared" si="238"/>
        <v>2020</v>
      </c>
      <c r="B987" t="s">
        <v>3712</v>
      </c>
      <c r="C987" t="s">
        <v>33</v>
      </c>
      <c r="D987" t="s">
        <v>676</v>
      </c>
      <c r="E987" t="s">
        <v>602</v>
      </c>
      <c r="F987" t="s">
        <v>1185</v>
      </c>
      <c r="G987" s="83" t="s">
        <v>1257</v>
      </c>
      <c r="H987" s="83" t="s">
        <v>1257</v>
      </c>
      <c r="I987" s="83"/>
      <c r="J987" s="83"/>
      <c r="K987" s="83"/>
      <c r="L987" s="83"/>
      <c r="M987" s="83"/>
      <c r="N987" s="83"/>
      <c r="O987" s="83" t="s">
        <v>1257</v>
      </c>
      <c r="P987" s="84">
        <v>0</v>
      </c>
      <c r="Q987" s="30">
        <f t="shared" si="235"/>
        <v>0</v>
      </c>
      <c r="R987" s="28">
        <f t="shared" si="233"/>
        <v>0</v>
      </c>
      <c r="S987" s="28">
        <f t="shared" si="234"/>
        <v>0</v>
      </c>
      <c r="T987" s="28">
        <f t="shared" si="239"/>
        <v>0</v>
      </c>
      <c r="U987" s="20" t="str">
        <f t="shared" si="237"/>
        <v>Close Project</v>
      </c>
      <c r="V987" s="27">
        <f t="shared" si="232"/>
        <v>0</v>
      </c>
      <c r="W987" s="30"/>
      <c r="X987" s="30"/>
      <c r="Y987" s="28">
        <f t="shared" si="240"/>
        <v>0</v>
      </c>
      <c r="Z987" s="28">
        <f t="shared" si="243"/>
        <v>0</v>
      </c>
      <c r="AA987" s="28">
        <f t="shared" si="241"/>
        <v>0</v>
      </c>
      <c r="AB987" s="21" t="str">
        <f t="shared" si="242"/>
        <v>Close Project</v>
      </c>
    </row>
    <row r="988" spans="1:28" hidden="1" x14ac:dyDescent="0.2">
      <c r="A988" s="14">
        <f t="shared" si="238"/>
        <v>2020</v>
      </c>
      <c r="B988" t="s">
        <v>2744</v>
      </c>
      <c r="C988" t="s">
        <v>34</v>
      </c>
      <c r="D988" t="s">
        <v>677</v>
      </c>
      <c r="E988" t="s">
        <v>584</v>
      </c>
      <c r="F988" t="s">
        <v>2627</v>
      </c>
      <c r="G988" s="83" t="s">
        <v>1257</v>
      </c>
      <c r="H988" s="83" t="s">
        <v>1257</v>
      </c>
      <c r="I988" s="83"/>
      <c r="J988" s="83"/>
      <c r="K988" s="83"/>
      <c r="L988" s="83"/>
      <c r="M988" s="83"/>
      <c r="N988" s="83"/>
      <c r="O988" s="83" t="s">
        <v>1257</v>
      </c>
      <c r="P988" s="84" t="s">
        <v>1257</v>
      </c>
      <c r="Q988" s="30">
        <f t="shared" si="235"/>
        <v>0</v>
      </c>
      <c r="R988" s="28">
        <f t="shared" si="233"/>
        <v>0</v>
      </c>
      <c r="S988" s="28">
        <f t="shared" si="234"/>
        <v>0</v>
      </c>
      <c r="T988" s="28" t="str">
        <f t="shared" si="239"/>
        <v/>
      </c>
      <c r="U988" s="20" t="str">
        <f t="shared" si="237"/>
        <v>Keep Active</v>
      </c>
      <c r="V988" s="27">
        <f t="shared" ref="V988:V1051" si="244">Q988</f>
        <v>0</v>
      </c>
      <c r="W988" s="30"/>
      <c r="X988" s="30"/>
      <c r="Y988" s="28">
        <f t="shared" si="240"/>
        <v>0</v>
      </c>
      <c r="Z988" s="28">
        <f t="shared" ref="Z988:Z1016" si="245">IFERROR(G988-SUM(V988:X988)-Y988,0)</f>
        <v>0</v>
      </c>
      <c r="AA988" s="28" t="str">
        <f t="shared" si="241"/>
        <v/>
      </c>
      <c r="AB988" s="21" t="str">
        <f t="shared" si="242"/>
        <v>Keep Active</v>
      </c>
    </row>
    <row r="989" spans="1:28" hidden="1" x14ac:dyDescent="0.2">
      <c r="A989" s="14">
        <f t="shared" si="238"/>
        <v>2020</v>
      </c>
      <c r="B989" t="s">
        <v>2745</v>
      </c>
      <c r="C989" t="s">
        <v>34</v>
      </c>
      <c r="D989" t="s">
        <v>677</v>
      </c>
      <c r="E989" t="s">
        <v>594</v>
      </c>
      <c r="F989" t="s">
        <v>2627</v>
      </c>
      <c r="G989" s="83" t="s">
        <v>1257</v>
      </c>
      <c r="H989" s="83" t="s">
        <v>1257</v>
      </c>
      <c r="I989" s="83"/>
      <c r="J989" s="83"/>
      <c r="K989" s="83"/>
      <c r="L989" s="83"/>
      <c r="M989" s="83"/>
      <c r="N989" s="83"/>
      <c r="O989" s="83" t="s">
        <v>1257</v>
      </c>
      <c r="P989" s="84" t="s">
        <v>1257</v>
      </c>
      <c r="Q989" s="30">
        <f t="shared" si="235"/>
        <v>0</v>
      </c>
      <c r="R989" s="28">
        <f t="shared" si="233"/>
        <v>0</v>
      </c>
      <c r="S989" s="28">
        <f t="shared" si="234"/>
        <v>0</v>
      </c>
      <c r="T989" s="28" t="str">
        <f t="shared" si="239"/>
        <v/>
      </c>
      <c r="U989" s="20" t="str">
        <f t="shared" si="237"/>
        <v>Keep Active</v>
      </c>
      <c r="V989" s="27">
        <f t="shared" si="244"/>
        <v>0</v>
      </c>
      <c r="W989" s="30"/>
      <c r="X989" s="30"/>
      <c r="Y989" s="28">
        <f t="shared" si="240"/>
        <v>0</v>
      </c>
      <c r="Z989" s="28">
        <f t="shared" si="245"/>
        <v>0</v>
      </c>
      <c r="AA989" s="28" t="str">
        <f t="shared" si="241"/>
        <v/>
      </c>
      <c r="AB989" s="21" t="str">
        <f t="shared" si="242"/>
        <v>Keep Active</v>
      </c>
    </row>
    <row r="990" spans="1:28" hidden="1" x14ac:dyDescent="0.2">
      <c r="A990" s="14">
        <f t="shared" si="238"/>
        <v>2020</v>
      </c>
      <c r="B990" t="s">
        <v>2746</v>
      </c>
      <c r="C990" t="s">
        <v>34</v>
      </c>
      <c r="D990" t="s">
        <v>677</v>
      </c>
      <c r="E990" t="s">
        <v>597</v>
      </c>
      <c r="F990" t="s">
        <v>2627</v>
      </c>
      <c r="G990" s="83" t="s">
        <v>1257</v>
      </c>
      <c r="H990" s="83" t="s">
        <v>1257</v>
      </c>
      <c r="I990" s="83"/>
      <c r="J990" s="83"/>
      <c r="K990" s="83"/>
      <c r="L990" s="83"/>
      <c r="M990" s="83"/>
      <c r="N990" s="83"/>
      <c r="O990" s="83" t="s">
        <v>1257</v>
      </c>
      <c r="P990" s="84" t="s">
        <v>1257</v>
      </c>
      <c r="Q990" s="30">
        <f t="shared" si="235"/>
        <v>0</v>
      </c>
      <c r="R990" s="28">
        <f t="shared" si="233"/>
        <v>0</v>
      </c>
      <c r="S990" s="28">
        <f t="shared" si="234"/>
        <v>0</v>
      </c>
      <c r="T990" s="28" t="str">
        <f t="shared" si="239"/>
        <v/>
      </c>
      <c r="U990" s="20" t="str">
        <f t="shared" si="237"/>
        <v>Keep Active</v>
      </c>
      <c r="V990" s="27">
        <f t="shared" si="244"/>
        <v>0</v>
      </c>
      <c r="W990" s="30"/>
      <c r="X990" s="30"/>
      <c r="Y990" s="28">
        <f t="shared" si="240"/>
        <v>0</v>
      </c>
      <c r="Z990" s="28">
        <f t="shared" si="245"/>
        <v>0</v>
      </c>
      <c r="AA990" s="28" t="str">
        <f t="shared" si="241"/>
        <v/>
      </c>
      <c r="AB990" s="21" t="str">
        <f t="shared" si="242"/>
        <v>Keep Active</v>
      </c>
    </row>
    <row r="991" spans="1:28" hidden="1" x14ac:dyDescent="0.2">
      <c r="A991" s="14">
        <f t="shared" si="238"/>
        <v>2020</v>
      </c>
      <c r="B991" t="s">
        <v>2747</v>
      </c>
      <c r="C991" t="s">
        <v>34</v>
      </c>
      <c r="D991" t="s">
        <v>677</v>
      </c>
      <c r="E991" t="s">
        <v>598</v>
      </c>
      <c r="F991" t="s">
        <v>2627</v>
      </c>
      <c r="G991" s="83" t="s">
        <v>1257</v>
      </c>
      <c r="H991" s="83" t="s">
        <v>1257</v>
      </c>
      <c r="I991" s="83"/>
      <c r="J991" s="83"/>
      <c r="K991" s="83"/>
      <c r="L991" s="83"/>
      <c r="M991" s="83"/>
      <c r="N991" s="83"/>
      <c r="O991" s="83" t="s">
        <v>1257</v>
      </c>
      <c r="P991" s="84" t="s">
        <v>1257</v>
      </c>
      <c r="Q991" s="30">
        <f t="shared" si="235"/>
        <v>0</v>
      </c>
      <c r="R991" s="28">
        <f t="shared" ref="R991:R1054" si="246">SUM(L991:N991)</f>
        <v>0</v>
      </c>
      <c r="S991" s="28">
        <f t="shared" si="234"/>
        <v>0</v>
      </c>
      <c r="T991" s="28" t="str">
        <f t="shared" si="239"/>
        <v/>
      </c>
      <c r="U991" s="20" t="str">
        <f t="shared" si="237"/>
        <v>Keep Active</v>
      </c>
      <c r="V991" s="27">
        <f t="shared" si="244"/>
        <v>0</v>
      </c>
      <c r="W991" s="30"/>
      <c r="X991" s="30"/>
      <c r="Y991" s="28">
        <f t="shared" si="240"/>
        <v>0</v>
      </c>
      <c r="Z991" s="28">
        <f t="shared" si="245"/>
        <v>0</v>
      </c>
      <c r="AA991" s="28" t="str">
        <f t="shared" si="241"/>
        <v/>
      </c>
      <c r="AB991" s="21" t="str">
        <f t="shared" si="242"/>
        <v>Keep Active</v>
      </c>
    </row>
    <row r="992" spans="1:28" hidden="1" x14ac:dyDescent="0.2">
      <c r="A992" s="14">
        <f t="shared" si="238"/>
        <v>2020</v>
      </c>
      <c r="B992" t="s">
        <v>2748</v>
      </c>
      <c r="C992" t="s">
        <v>34</v>
      </c>
      <c r="D992" t="s">
        <v>677</v>
      </c>
      <c r="E992" t="s">
        <v>589</v>
      </c>
      <c r="F992" t="s">
        <v>2627</v>
      </c>
      <c r="G992" s="83" t="s">
        <v>1257</v>
      </c>
      <c r="H992" s="83" t="s">
        <v>1257</v>
      </c>
      <c r="I992" s="83"/>
      <c r="J992" s="83"/>
      <c r="K992" s="83"/>
      <c r="L992" s="83"/>
      <c r="M992" s="83"/>
      <c r="N992" s="83"/>
      <c r="O992" s="83" t="s">
        <v>1257</v>
      </c>
      <c r="P992" s="84" t="s">
        <v>1257</v>
      </c>
      <c r="Q992" s="30">
        <f t="shared" si="235"/>
        <v>0</v>
      </c>
      <c r="R992" s="28">
        <f t="shared" si="246"/>
        <v>0</v>
      </c>
      <c r="S992" s="28">
        <f t="shared" si="234"/>
        <v>0</v>
      </c>
      <c r="T992" s="28" t="str">
        <f t="shared" si="239"/>
        <v/>
      </c>
      <c r="U992" s="20" t="str">
        <f t="shared" si="237"/>
        <v>Keep Active</v>
      </c>
      <c r="V992" s="27">
        <f t="shared" si="244"/>
        <v>0</v>
      </c>
      <c r="W992" s="30"/>
      <c r="X992" s="30"/>
      <c r="Y992" s="28">
        <f t="shared" si="240"/>
        <v>0</v>
      </c>
      <c r="Z992" s="28">
        <f t="shared" si="245"/>
        <v>0</v>
      </c>
      <c r="AA992" s="28" t="str">
        <f t="shared" si="241"/>
        <v/>
      </c>
      <c r="AB992" s="21" t="str">
        <f t="shared" si="242"/>
        <v>Keep Active</v>
      </c>
    </row>
    <row r="993" spans="1:28" hidden="1" x14ac:dyDescent="0.2">
      <c r="A993" s="14">
        <f t="shared" si="238"/>
        <v>2020</v>
      </c>
      <c r="B993" t="s">
        <v>2749</v>
      </c>
      <c r="C993" t="s">
        <v>34</v>
      </c>
      <c r="D993" t="s">
        <v>677</v>
      </c>
      <c r="E993" t="s">
        <v>614</v>
      </c>
      <c r="F993" t="s">
        <v>2627</v>
      </c>
      <c r="G993" s="83" t="s">
        <v>1257</v>
      </c>
      <c r="H993" s="83" t="s">
        <v>1257</v>
      </c>
      <c r="I993" s="83"/>
      <c r="J993" s="83"/>
      <c r="K993" s="83"/>
      <c r="L993" s="83"/>
      <c r="M993" s="83"/>
      <c r="N993" s="83"/>
      <c r="O993" s="83" t="s">
        <v>1257</v>
      </c>
      <c r="P993" s="84" t="s">
        <v>1257</v>
      </c>
      <c r="Q993" s="30">
        <f t="shared" si="235"/>
        <v>0</v>
      </c>
      <c r="R993" s="28">
        <f t="shared" si="246"/>
        <v>0</v>
      </c>
      <c r="S993" s="28">
        <f t="shared" si="234"/>
        <v>0</v>
      </c>
      <c r="T993" s="28" t="str">
        <f t="shared" si="239"/>
        <v/>
      </c>
      <c r="U993" s="20" t="str">
        <f t="shared" si="237"/>
        <v>Keep Active</v>
      </c>
      <c r="V993" s="27">
        <f t="shared" si="244"/>
        <v>0</v>
      </c>
      <c r="W993" s="30"/>
      <c r="X993" s="30"/>
      <c r="Y993" s="28">
        <f t="shared" si="240"/>
        <v>0</v>
      </c>
      <c r="Z993" s="28">
        <f t="shared" si="245"/>
        <v>0</v>
      </c>
      <c r="AA993" s="28" t="str">
        <f t="shared" si="241"/>
        <v/>
      </c>
      <c r="AB993" s="21" t="str">
        <f t="shared" si="242"/>
        <v>Keep Active</v>
      </c>
    </row>
    <row r="994" spans="1:28" hidden="1" x14ac:dyDescent="0.2">
      <c r="A994" s="14">
        <f t="shared" si="238"/>
        <v>2020</v>
      </c>
      <c r="B994" t="s">
        <v>2750</v>
      </c>
      <c r="C994" t="s">
        <v>34</v>
      </c>
      <c r="D994" t="s">
        <v>677</v>
      </c>
      <c r="E994" t="s">
        <v>614</v>
      </c>
      <c r="F994" t="s">
        <v>2627</v>
      </c>
      <c r="G994" s="83" t="s">
        <v>1257</v>
      </c>
      <c r="H994" s="83" t="s">
        <v>1257</v>
      </c>
      <c r="I994" s="83"/>
      <c r="J994" s="83"/>
      <c r="K994" s="83"/>
      <c r="L994" s="83"/>
      <c r="M994" s="83"/>
      <c r="N994" s="83"/>
      <c r="O994" s="83" t="s">
        <v>1257</v>
      </c>
      <c r="P994" s="84" t="s">
        <v>1257</v>
      </c>
      <c r="Q994" s="30">
        <f t="shared" si="235"/>
        <v>0</v>
      </c>
      <c r="R994" s="28">
        <f t="shared" si="246"/>
        <v>0</v>
      </c>
      <c r="S994" s="28">
        <f t="shared" si="234"/>
        <v>0</v>
      </c>
      <c r="T994" s="28" t="str">
        <f t="shared" si="239"/>
        <v/>
      </c>
      <c r="U994" s="20" t="str">
        <f t="shared" si="237"/>
        <v>Keep Active</v>
      </c>
      <c r="V994" s="27">
        <f t="shared" si="244"/>
        <v>0</v>
      </c>
      <c r="W994" s="30"/>
      <c r="X994" s="30"/>
      <c r="Y994" s="28">
        <f t="shared" si="240"/>
        <v>0</v>
      </c>
      <c r="Z994" s="28">
        <f t="shared" si="245"/>
        <v>0</v>
      </c>
      <c r="AA994" s="28" t="str">
        <f t="shared" si="241"/>
        <v/>
      </c>
      <c r="AB994" s="21" t="str">
        <f t="shared" si="242"/>
        <v>Keep Active</v>
      </c>
    </row>
    <row r="995" spans="1:28" hidden="1" x14ac:dyDescent="0.2">
      <c r="A995" s="14">
        <f t="shared" si="238"/>
        <v>2020</v>
      </c>
      <c r="B995" t="s">
        <v>4438</v>
      </c>
      <c r="C995" t="s">
        <v>34</v>
      </c>
      <c r="D995" t="s">
        <v>677</v>
      </c>
      <c r="E995" t="s">
        <v>595</v>
      </c>
      <c r="F995" t="s">
        <v>2627</v>
      </c>
      <c r="G995" s="83" t="s">
        <v>1257</v>
      </c>
      <c r="H995" s="83" t="s">
        <v>1257</v>
      </c>
      <c r="I995" s="83"/>
      <c r="J995" s="83"/>
      <c r="K995" s="83"/>
      <c r="L995" s="83"/>
      <c r="M995" s="83"/>
      <c r="N995" s="83"/>
      <c r="O995" s="83" t="s">
        <v>1257</v>
      </c>
      <c r="P995" s="84" t="s">
        <v>1257</v>
      </c>
      <c r="Q995" s="30">
        <f t="shared" si="235"/>
        <v>0</v>
      </c>
      <c r="R995" s="28">
        <f t="shared" si="246"/>
        <v>0</v>
      </c>
      <c r="S995" s="28">
        <f t="shared" ref="S995:S1027" si="247">IFERROR(G995-Q995-R995,0)</f>
        <v>0</v>
      </c>
      <c r="T995" s="28" t="str">
        <f t="shared" si="239"/>
        <v/>
      </c>
      <c r="U995" s="20" t="str">
        <f t="shared" si="237"/>
        <v>Keep Active</v>
      </c>
      <c r="V995" s="27">
        <f t="shared" si="244"/>
        <v>0</v>
      </c>
      <c r="W995" s="30"/>
      <c r="X995" s="30"/>
      <c r="Y995" s="28">
        <f t="shared" si="240"/>
        <v>0</v>
      </c>
      <c r="Z995" s="28">
        <f t="shared" si="245"/>
        <v>0</v>
      </c>
      <c r="AA995" s="28" t="str">
        <f t="shared" si="241"/>
        <v/>
      </c>
      <c r="AB995" s="21" t="str">
        <f t="shared" si="242"/>
        <v>Keep Active</v>
      </c>
    </row>
    <row r="996" spans="1:28" hidden="1" x14ac:dyDescent="0.2">
      <c r="A996" s="14">
        <f t="shared" si="238"/>
        <v>2020</v>
      </c>
      <c r="B996" t="s">
        <v>4439</v>
      </c>
      <c r="C996" t="s">
        <v>34</v>
      </c>
      <c r="D996" t="s">
        <v>677</v>
      </c>
      <c r="E996" t="s">
        <v>600</v>
      </c>
      <c r="F996" t="s">
        <v>2627</v>
      </c>
      <c r="G996" s="83" t="s">
        <v>1257</v>
      </c>
      <c r="H996" s="83" t="s">
        <v>1257</v>
      </c>
      <c r="I996" s="83"/>
      <c r="J996" s="83"/>
      <c r="K996" s="83"/>
      <c r="L996" s="83"/>
      <c r="M996" s="83"/>
      <c r="N996" s="83"/>
      <c r="O996" s="83" t="s">
        <v>1257</v>
      </c>
      <c r="P996" s="84" t="s">
        <v>1257</v>
      </c>
      <c r="Q996" s="30">
        <f t="shared" si="235"/>
        <v>0</v>
      </c>
      <c r="R996" s="28">
        <f t="shared" si="246"/>
        <v>0</v>
      </c>
      <c r="S996" s="28">
        <f t="shared" si="247"/>
        <v>0</v>
      </c>
      <c r="T996" s="28" t="str">
        <f t="shared" si="239"/>
        <v/>
      </c>
      <c r="U996" s="20" t="str">
        <f t="shared" si="237"/>
        <v>Keep Active</v>
      </c>
      <c r="V996" s="27">
        <f t="shared" si="244"/>
        <v>0</v>
      </c>
      <c r="W996" s="30"/>
      <c r="X996" s="30"/>
      <c r="Y996" s="28">
        <f t="shared" si="240"/>
        <v>0</v>
      </c>
      <c r="Z996" s="28">
        <f t="shared" si="245"/>
        <v>0</v>
      </c>
      <c r="AA996" s="28" t="str">
        <f t="shared" si="241"/>
        <v/>
      </c>
      <c r="AB996" s="21" t="str">
        <f t="shared" si="242"/>
        <v>Keep Active</v>
      </c>
    </row>
    <row r="997" spans="1:28" hidden="1" x14ac:dyDescent="0.2">
      <c r="A997" s="14">
        <f t="shared" si="238"/>
        <v>2020</v>
      </c>
      <c r="B997" t="s">
        <v>4440</v>
      </c>
      <c r="C997" t="s">
        <v>34</v>
      </c>
      <c r="D997" t="s">
        <v>677</v>
      </c>
      <c r="E997" t="s">
        <v>599</v>
      </c>
      <c r="F997" t="s">
        <v>2627</v>
      </c>
      <c r="G997" s="83" t="s">
        <v>1257</v>
      </c>
      <c r="H997" s="83" t="s">
        <v>1257</v>
      </c>
      <c r="I997" s="83"/>
      <c r="J997" s="83"/>
      <c r="K997" s="83"/>
      <c r="L997" s="83"/>
      <c r="M997" s="83"/>
      <c r="N997" s="83"/>
      <c r="O997" s="83" t="s">
        <v>1257</v>
      </c>
      <c r="P997" s="84" t="s">
        <v>1257</v>
      </c>
      <c r="Q997" s="30">
        <f t="shared" si="235"/>
        <v>0</v>
      </c>
      <c r="R997" s="28">
        <f t="shared" si="246"/>
        <v>0</v>
      </c>
      <c r="S997" s="28">
        <f t="shared" si="247"/>
        <v>0</v>
      </c>
      <c r="T997" s="28" t="str">
        <f t="shared" si="239"/>
        <v/>
      </c>
      <c r="U997" s="20" t="str">
        <f t="shared" si="237"/>
        <v>Keep Active</v>
      </c>
      <c r="V997" s="27">
        <f t="shared" si="244"/>
        <v>0</v>
      </c>
      <c r="W997" s="30"/>
      <c r="X997" s="30"/>
      <c r="Y997" s="28">
        <f t="shared" si="240"/>
        <v>0</v>
      </c>
      <c r="Z997" s="28">
        <f t="shared" si="245"/>
        <v>0</v>
      </c>
      <c r="AA997" s="28" t="str">
        <f t="shared" si="241"/>
        <v/>
      </c>
      <c r="AB997" s="21" t="str">
        <f t="shared" si="242"/>
        <v>Keep Active</v>
      </c>
    </row>
    <row r="998" spans="1:28" hidden="1" x14ac:dyDescent="0.2">
      <c r="A998" s="14">
        <f t="shared" si="238"/>
        <v>2020</v>
      </c>
      <c r="B998" t="s">
        <v>4441</v>
      </c>
      <c r="C998" t="s">
        <v>34</v>
      </c>
      <c r="D998" t="s">
        <v>677</v>
      </c>
      <c r="E998" t="s">
        <v>601</v>
      </c>
      <c r="F998" t="s">
        <v>2627</v>
      </c>
      <c r="G998" s="83" t="s">
        <v>1257</v>
      </c>
      <c r="H998" s="83" t="s">
        <v>1257</v>
      </c>
      <c r="I998" s="83"/>
      <c r="J998" s="83"/>
      <c r="K998" s="83"/>
      <c r="L998" s="83"/>
      <c r="M998" s="83"/>
      <c r="N998" s="83"/>
      <c r="O998" s="83" t="s">
        <v>1257</v>
      </c>
      <c r="P998" s="84" t="s">
        <v>1257</v>
      </c>
      <c r="Q998" s="30">
        <f t="shared" si="235"/>
        <v>0</v>
      </c>
      <c r="R998" s="28">
        <f t="shared" si="246"/>
        <v>0</v>
      </c>
      <c r="S998" s="28">
        <f t="shared" si="247"/>
        <v>0</v>
      </c>
      <c r="T998" s="28" t="str">
        <f t="shared" si="239"/>
        <v/>
      </c>
      <c r="U998" s="20" t="str">
        <f t="shared" si="237"/>
        <v>Keep Active</v>
      </c>
      <c r="V998" s="27">
        <f t="shared" si="244"/>
        <v>0</v>
      </c>
      <c r="W998" s="30"/>
      <c r="X998" s="30"/>
      <c r="Y998" s="28">
        <f t="shared" si="240"/>
        <v>0</v>
      </c>
      <c r="Z998" s="28">
        <f t="shared" si="245"/>
        <v>0</v>
      </c>
      <c r="AA998" s="28" t="str">
        <f t="shared" si="241"/>
        <v/>
      </c>
      <c r="AB998" s="21" t="str">
        <f t="shared" si="242"/>
        <v>Keep Active</v>
      </c>
    </row>
    <row r="999" spans="1:28" hidden="1" x14ac:dyDescent="0.2">
      <c r="A999" s="14">
        <f t="shared" si="238"/>
        <v>2020</v>
      </c>
      <c r="B999" t="s">
        <v>2531</v>
      </c>
      <c r="C999" t="s">
        <v>1394</v>
      </c>
      <c r="D999" t="s">
        <v>1459</v>
      </c>
      <c r="E999" t="s">
        <v>10</v>
      </c>
      <c r="F999" t="s">
        <v>2627</v>
      </c>
      <c r="G999" s="106">
        <v>-433356.17</v>
      </c>
      <c r="H999" s="83">
        <v>-433356.17000000004</v>
      </c>
      <c r="I999" s="83">
        <v>-300000</v>
      </c>
      <c r="J999" s="83">
        <v>-133356.17000000001</v>
      </c>
      <c r="K999" s="83">
        <v>0</v>
      </c>
      <c r="L999" s="83"/>
      <c r="M999" s="83"/>
      <c r="N999" s="83"/>
      <c r="O999" s="83">
        <v>0</v>
      </c>
      <c r="P999" s="84" t="s">
        <v>1257</v>
      </c>
      <c r="Q999" s="157">
        <f t="shared" ref="Q999:Q1062" si="248">SUM(I999:K999)</f>
        <v>-433356.17000000004</v>
      </c>
      <c r="R999" s="163">
        <f t="shared" si="246"/>
        <v>0</v>
      </c>
      <c r="S999" s="163">
        <f t="shared" si="247"/>
        <v>5.8207660913467407E-11</v>
      </c>
      <c r="T999" s="28" t="str">
        <f t="shared" si="239"/>
        <v/>
      </c>
      <c r="U999" s="20" t="str">
        <f t="shared" si="237"/>
        <v>Keep Active</v>
      </c>
      <c r="V999" s="27">
        <f t="shared" si="244"/>
        <v>-433356.17000000004</v>
      </c>
      <c r="W999" s="30"/>
      <c r="X999" s="30"/>
      <c r="Y999" s="28">
        <f t="shared" si="240"/>
        <v>0</v>
      </c>
      <c r="Z999" s="28">
        <f t="shared" si="245"/>
        <v>5.8207660913467407E-11</v>
      </c>
      <c r="AA999" s="28" t="str">
        <f t="shared" si="241"/>
        <v/>
      </c>
      <c r="AB999" s="21" t="str">
        <f t="shared" si="242"/>
        <v>Keep Active</v>
      </c>
    </row>
    <row r="1000" spans="1:28" hidden="1" x14ac:dyDescent="0.2">
      <c r="A1000" s="14">
        <f t="shared" si="238"/>
        <v>2020</v>
      </c>
      <c r="B1000" t="s">
        <v>2532</v>
      </c>
      <c r="C1000" t="s">
        <v>1395</v>
      </c>
      <c r="D1000" t="s">
        <v>1460</v>
      </c>
      <c r="E1000" t="s">
        <v>10</v>
      </c>
      <c r="F1000" t="s">
        <v>2627</v>
      </c>
      <c r="G1000" s="106">
        <v>-407000</v>
      </c>
      <c r="H1000" s="83">
        <v>-407000</v>
      </c>
      <c r="I1000" s="83">
        <v>-300000</v>
      </c>
      <c r="J1000" s="83">
        <v>-107000</v>
      </c>
      <c r="K1000" s="83"/>
      <c r="L1000" s="83"/>
      <c r="M1000" s="83"/>
      <c r="N1000" s="83"/>
      <c r="O1000" s="83">
        <v>0</v>
      </c>
      <c r="P1000" s="84" t="s">
        <v>1257</v>
      </c>
      <c r="Q1000" s="30">
        <f t="shared" si="248"/>
        <v>-407000</v>
      </c>
      <c r="R1000" s="28">
        <f t="shared" si="246"/>
        <v>0</v>
      </c>
      <c r="S1000" s="28">
        <f t="shared" si="247"/>
        <v>0</v>
      </c>
      <c r="T1000" s="28" t="str">
        <f t="shared" si="239"/>
        <v/>
      </c>
      <c r="U1000" s="20" t="str">
        <f t="shared" si="237"/>
        <v>Keep Active</v>
      </c>
      <c r="V1000" s="27">
        <f t="shared" si="244"/>
        <v>-407000</v>
      </c>
      <c r="W1000" s="30"/>
      <c r="X1000" s="30"/>
      <c r="Y1000" s="28">
        <f t="shared" si="240"/>
        <v>0</v>
      </c>
      <c r="Z1000" s="28">
        <f t="shared" si="245"/>
        <v>0</v>
      </c>
      <c r="AA1000" s="28" t="str">
        <f t="shared" si="241"/>
        <v/>
      </c>
      <c r="AB1000" s="21" t="str">
        <f t="shared" si="242"/>
        <v>Keep Active</v>
      </c>
    </row>
    <row r="1001" spans="1:28" hidden="1" x14ac:dyDescent="0.2">
      <c r="A1001" s="14">
        <f t="shared" si="238"/>
        <v>2020</v>
      </c>
      <c r="B1001" t="s">
        <v>2751</v>
      </c>
      <c r="C1001" t="s">
        <v>51</v>
      </c>
      <c r="D1001" t="s">
        <v>559</v>
      </c>
      <c r="E1001" t="s">
        <v>584</v>
      </c>
      <c r="F1001" t="s">
        <v>2627</v>
      </c>
      <c r="G1001" s="83" t="s">
        <v>1257</v>
      </c>
      <c r="H1001" s="83" t="s">
        <v>1257</v>
      </c>
      <c r="I1001" s="83"/>
      <c r="J1001" s="83"/>
      <c r="K1001" s="83"/>
      <c r="L1001" s="83"/>
      <c r="M1001" s="83"/>
      <c r="N1001" s="83"/>
      <c r="O1001" s="83" t="s">
        <v>1257</v>
      </c>
      <c r="P1001" s="84" t="s">
        <v>1257</v>
      </c>
      <c r="Q1001" s="30">
        <f t="shared" si="248"/>
        <v>0</v>
      </c>
      <c r="R1001" s="28">
        <f t="shared" si="246"/>
        <v>0</v>
      </c>
      <c r="S1001" s="28">
        <f t="shared" si="247"/>
        <v>0</v>
      </c>
      <c r="T1001" s="28" t="str">
        <f t="shared" si="239"/>
        <v/>
      </c>
      <c r="U1001" s="20" t="str">
        <f t="shared" si="237"/>
        <v>Keep Active</v>
      </c>
      <c r="V1001" s="27">
        <f t="shared" si="244"/>
        <v>0</v>
      </c>
      <c r="W1001" s="30"/>
      <c r="X1001" s="30"/>
      <c r="Y1001" s="28">
        <f t="shared" si="240"/>
        <v>0</v>
      </c>
      <c r="Z1001" s="28">
        <f t="shared" si="245"/>
        <v>0</v>
      </c>
      <c r="AA1001" s="28" t="str">
        <f t="shared" si="241"/>
        <v/>
      </c>
      <c r="AB1001" s="21" t="str">
        <f t="shared" si="242"/>
        <v>Keep Active</v>
      </c>
    </row>
    <row r="1002" spans="1:28" hidden="1" x14ac:dyDescent="0.2">
      <c r="A1002" s="14">
        <f t="shared" si="238"/>
        <v>2020</v>
      </c>
      <c r="B1002" t="s">
        <v>2752</v>
      </c>
      <c r="C1002" t="s">
        <v>51</v>
      </c>
      <c r="D1002" t="s">
        <v>559</v>
      </c>
      <c r="E1002" t="s">
        <v>615</v>
      </c>
      <c r="F1002" t="s">
        <v>2627</v>
      </c>
      <c r="G1002" s="83" t="s">
        <v>1257</v>
      </c>
      <c r="H1002" s="83" t="s">
        <v>1257</v>
      </c>
      <c r="I1002" s="83"/>
      <c r="J1002" s="83"/>
      <c r="K1002" s="83"/>
      <c r="L1002" s="83"/>
      <c r="M1002" s="83"/>
      <c r="N1002" s="83"/>
      <c r="O1002" s="83" t="s">
        <v>1257</v>
      </c>
      <c r="P1002" s="84" t="s">
        <v>1257</v>
      </c>
      <c r="Q1002" s="30">
        <f t="shared" si="248"/>
        <v>0</v>
      </c>
      <c r="R1002" s="28">
        <f t="shared" si="246"/>
        <v>0</v>
      </c>
      <c r="S1002" s="28">
        <f t="shared" si="247"/>
        <v>0</v>
      </c>
      <c r="T1002" s="28" t="str">
        <f t="shared" si="239"/>
        <v/>
      </c>
      <c r="U1002" s="20" t="str">
        <f t="shared" si="237"/>
        <v>Keep Active</v>
      </c>
      <c r="V1002" s="27">
        <f t="shared" si="244"/>
        <v>0</v>
      </c>
      <c r="W1002" s="30"/>
      <c r="X1002" s="30"/>
      <c r="Y1002" s="28">
        <f t="shared" si="240"/>
        <v>0</v>
      </c>
      <c r="Z1002" s="28">
        <f t="shared" si="245"/>
        <v>0</v>
      </c>
      <c r="AA1002" s="28" t="str">
        <f t="shared" si="241"/>
        <v/>
      </c>
      <c r="AB1002" s="21" t="str">
        <f t="shared" si="242"/>
        <v>Keep Active</v>
      </c>
    </row>
    <row r="1003" spans="1:28" hidden="1" x14ac:dyDescent="0.2">
      <c r="A1003" s="14">
        <f t="shared" si="238"/>
        <v>2020</v>
      </c>
      <c r="B1003" t="s">
        <v>2753</v>
      </c>
      <c r="C1003" t="s">
        <v>51</v>
      </c>
      <c r="D1003" t="s">
        <v>559</v>
      </c>
      <c r="E1003" t="s">
        <v>594</v>
      </c>
      <c r="F1003" t="s">
        <v>2627</v>
      </c>
      <c r="G1003" s="83" t="s">
        <v>1257</v>
      </c>
      <c r="H1003" s="83" t="s">
        <v>1257</v>
      </c>
      <c r="I1003" s="83"/>
      <c r="J1003" s="83"/>
      <c r="K1003" s="83"/>
      <c r="L1003" s="83"/>
      <c r="M1003" s="83"/>
      <c r="N1003" s="83"/>
      <c r="O1003" s="83" t="s">
        <v>1257</v>
      </c>
      <c r="P1003" s="84" t="s">
        <v>1257</v>
      </c>
      <c r="Q1003" s="30">
        <f t="shared" si="248"/>
        <v>0</v>
      </c>
      <c r="R1003" s="28">
        <f t="shared" si="246"/>
        <v>0</v>
      </c>
      <c r="S1003" s="28">
        <f t="shared" si="247"/>
        <v>0</v>
      </c>
      <c r="T1003" s="28" t="str">
        <f t="shared" si="239"/>
        <v/>
      </c>
      <c r="U1003" s="20" t="str">
        <f t="shared" si="237"/>
        <v>Keep Active</v>
      </c>
      <c r="V1003" s="27">
        <f t="shared" si="244"/>
        <v>0</v>
      </c>
      <c r="W1003" s="30"/>
      <c r="X1003" s="30"/>
      <c r="Y1003" s="28">
        <f t="shared" si="240"/>
        <v>0</v>
      </c>
      <c r="Z1003" s="28">
        <f t="shared" si="245"/>
        <v>0</v>
      </c>
      <c r="AA1003" s="28" t="str">
        <f t="shared" si="241"/>
        <v/>
      </c>
      <c r="AB1003" s="21" t="str">
        <f t="shared" si="242"/>
        <v>Keep Active</v>
      </c>
    </row>
    <row r="1004" spans="1:28" hidden="1" x14ac:dyDescent="0.2">
      <c r="A1004" s="14">
        <f t="shared" si="238"/>
        <v>2020</v>
      </c>
      <c r="B1004" t="s">
        <v>2754</v>
      </c>
      <c r="C1004" t="s">
        <v>51</v>
      </c>
      <c r="D1004" t="s">
        <v>559</v>
      </c>
      <c r="E1004" t="s">
        <v>597</v>
      </c>
      <c r="F1004" t="s">
        <v>2627</v>
      </c>
      <c r="G1004" s="83" t="s">
        <v>1257</v>
      </c>
      <c r="H1004" s="83" t="s">
        <v>1257</v>
      </c>
      <c r="I1004" s="83"/>
      <c r="J1004" s="83"/>
      <c r="K1004" s="83"/>
      <c r="L1004" s="83"/>
      <c r="M1004" s="83"/>
      <c r="N1004" s="83"/>
      <c r="O1004" s="83" t="s">
        <v>1257</v>
      </c>
      <c r="P1004" s="84" t="s">
        <v>1257</v>
      </c>
      <c r="Q1004" s="30">
        <f t="shared" si="248"/>
        <v>0</v>
      </c>
      <c r="R1004" s="28">
        <f t="shared" si="246"/>
        <v>0</v>
      </c>
      <c r="S1004" s="28">
        <f t="shared" si="247"/>
        <v>0</v>
      </c>
      <c r="T1004" s="28" t="str">
        <f t="shared" si="239"/>
        <v/>
      </c>
      <c r="U1004" s="20" t="str">
        <f t="shared" si="237"/>
        <v>Keep Active</v>
      </c>
      <c r="V1004" s="27">
        <f t="shared" si="244"/>
        <v>0</v>
      </c>
      <c r="W1004" s="30"/>
      <c r="X1004" s="30"/>
      <c r="Y1004" s="28">
        <f t="shared" si="240"/>
        <v>0</v>
      </c>
      <c r="Z1004" s="28">
        <f t="shared" si="245"/>
        <v>0</v>
      </c>
      <c r="AA1004" s="28" t="str">
        <f t="shared" si="241"/>
        <v/>
      </c>
      <c r="AB1004" s="21" t="str">
        <f t="shared" si="242"/>
        <v>Keep Active</v>
      </c>
    </row>
    <row r="1005" spans="1:28" hidden="1" x14ac:dyDescent="0.2">
      <c r="A1005" s="14">
        <f t="shared" si="238"/>
        <v>2020</v>
      </c>
      <c r="B1005" t="s">
        <v>2755</v>
      </c>
      <c r="C1005" t="s">
        <v>51</v>
      </c>
      <c r="D1005" t="s">
        <v>559</v>
      </c>
      <c r="E1005" t="s">
        <v>598</v>
      </c>
      <c r="F1005" t="s">
        <v>2627</v>
      </c>
      <c r="G1005" s="83" t="s">
        <v>1257</v>
      </c>
      <c r="H1005" s="83" t="s">
        <v>1257</v>
      </c>
      <c r="I1005" s="83"/>
      <c r="J1005" s="83"/>
      <c r="K1005" s="83"/>
      <c r="L1005" s="83"/>
      <c r="M1005" s="83"/>
      <c r="N1005" s="83"/>
      <c r="O1005" s="83" t="s">
        <v>1257</v>
      </c>
      <c r="P1005" s="84" t="s">
        <v>1257</v>
      </c>
      <c r="Q1005" s="30">
        <f t="shared" si="248"/>
        <v>0</v>
      </c>
      <c r="R1005" s="28">
        <f t="shared" si="246"/>
        <v>0</v>
      </c>
      <c r="S1005" s="28">
        <f t="shared" si="247"/>
        <v>0</v>
      </c>
      <c r="T1005" s="28" t="str">
        <f t="shared" si="239"/>
        <v/>
      </c>
      <c r="U1005" s="20" t="str">
        <f t="shared" si="237"/>
        <v>Keep Active</v>
      </c>
      <c r="V1005" s="27">
        <f t="shared" si="244"/>
        <v>0</v>
      </c>
      <c r="W1005" s="30"/>
      <c r="X1005" s="30"/>
      <c r="Y1005" s="28">
        <f t="shared" si="240"/>
        <v>0</v>
      </c>
      <c r="Z1005" s="28">
        <f t="shared" si="245"/>
        <v>0</v>
      </c>
      <c r="AA1005" s="28" t="str">
        <f t="shared" si="241"/>
        <v/>
      </c>
      <c r="AB1005" s="21" t="str">
        <f t="shared" si="242"/>
        <v>Keep Active</v>
      </c>
    </row>
    <row r="1006" spans="1:28" hidden="1" x14ac:dyDescent="0.2">
      <c r="A1006" s="14">
        <f t="shared" si="238"/>
        <v>2020</v>
      </c>
      <c r="B1006" t="s">
        <v>2757</v>
      </c>
      <c r="C1006" t="s">
        <v>51</v>
      </c>
      <c r="D1006" t="s">
        <v>559</v>
      </c>
      <c r="E1006" t="s">
        <v>602</v>
      </c>
      <c r="F1006" t="s">
        <v>2627</v>
      </c>
      <c r="G1006" s="83" t="s">
        <v>1257</v>
      </c>
      <c r="H1006" s="83" t="s">
        <v>1257</v>
      </c>
      <c r="I1006" s="83"/>
      <c r="J1006" s="83"/>
      <c r="K1006" s="83"/>
      <c r="L1006" s="83"/>
      <c r="M1006" s="83"/>
      <c r="N1006" s="83"/>
      <c r="O1006" s="83" t="s">
        <v>1257</v>
      </c>
      <c r="P1006" s="84" t="s">
        <v>1257</v>
      </c>
      <c r="Q1006" s="30">
        <f t="shared" si="248"/>
        <v>0</v>
      </c>
      <c r="R1006" s="28">
        <f t="shared" si="246"/>
        <v>0</v>
      </c>
      <c r="S1006" s="28">
        <f t="shared" si="247"/>
        <v>0</v>
      </c>
      <c r="T1006" s="28" t="str">
        <f t="shared" si="239"/>
        <v/>
      </c>
      <c r="U1006" s="20" t="str">
        <f t="shared" si="237"/>
        <v>Keep Active</v>
      </c>
      <c r="V1006" s="27">
        <f t="shared" si="244"/>
        <v>0</v>
      </c>
      <c r="W1006" s="30"/>
      <c r="X1006" s="30"/>
      <c r="Y1006" s="28">
        <f t="shared" si="240"/>
        <v>0</v>
      </c>
      <c r="Z1006" s="28">
        <f t="shared" si="245"/>
        <v>0</v>
      </c>
      <c r="AA1006" s="28" t="str">
        <f t="shared" si="241"/>
        <v/>
      </c>
      <c r="AB1006" s="21" t="str">
        <f t="shared" si="242"/>
        <v>Keep Active</v>
      </c>
    </row>
    <row r="1007" spans="1:28" hidden="1" x14ac:dyDescent="0.2">
      <c r="A1007" s="14">
        <f t="shared" si="238"/>
        <v>2020</v>
      </c>
      <c r="B1007" t="s">
        <v>2758</v>
      </c>
      <c r="C1007" t="s">
        <v>51</v>
      </c>
      <c r="D1007" t="s">
        <v>559</v>
      </c>
      <c r="E1007" t="s">
        <v>613</v>
      </c>
      <c r="F1007" t="s">
        <v>2627</v>
      </c>
      <c r="G1007" s="83" t="s">
        <v>1257</v>
      </c>
      <c r="H1007" s="83" t="s">
        <v>1257</v>
      </c>
      <c r="I1007" s="83"/>
      <c r="J1007" s="83"/>
      <c r="K1007" s="83"/>
      <c r="L1007" s="83"/>
      <c r="M1007" s="83"/>
      <c r="N1007" s="83"/>
      <c r="O1007" s="83" t="s">
        <v>1257</v>
      </c>
      <c r="P1007" s="84" t="s">
        <v>1257</v>
      </c>
      <c r="Q1007" s="30">
        <f t="shared" si="248"/>
        <v>0</v>
      </c>
      <c r="R1007" s="28">
        <f t="shared" si="246"/>
        <v>0</v>
      </c>
      <c r="S1007" s="28">
        <f t="shared" si="247"/>
        <v>0</v>
      </c>
      <c r="T1007" s="28" t="str">
        <f t="shared" si="239"/>
        <v/>
      </c>
      <c r="U1007" s="20" t="str">
        <f t="shared" si="237"/>
        <v>Keep Active</v>
      </c>
      <c r="V1007" s="27">
        <f t="shared" si="244"/>
        <v>0</v>
      </c>
      <c r="W1007" s="30"/>
      <c r="X1007" s="30"/>
      <c r="Y1007" s="28">
        <f t="shared" si="240"/>
        <v>0</v>
      </c>
      <c r="Z1007" s="28">
        <f t="shared" si="245"/>
        <v>0</v>
      </c>
      <c r="AA1007" s="28" t="str">
        <f t="shared" si="241"/>
        <v/>
      </c>
      <c r="AB1007" s="21" t="str">
        <f t="shared" si="242"/>
        <v>Keep Active</v>
      </c>
    </row>
    <row r="1008" spans="1:28" hidden="1" x14ac:dyDescent="0.2">
      <c r="A1008" s="14">
        <f t="shared" si="238"/>
        <v>2020</v>
      </c>
      <c r="B1008" t="s">
        <v>2759</v>
      </c>
      <c r="C1008" t="s">
        <v>51</v>
      </c>
      <c r="D1008" t="s">
        <v>559</v>
      </c>
      <c r="E1008" t="s">
        <v>596</v>
      </c>
      <c r="F1008" t="s">
        <v>2627</v>
      </c>
      <c r="G1008" s="83" t="s">
        <v>1257</v>
      </c>
      <c r="H1008" s="83" t="s">
        <v>1257</v>
      </c>
      <c r="I1008" s="83"/>
      <c r="J1008" s="83"/>
      <c r="K1008" s="83"/>
      <c r="L1008" s="83"/>
      <c r="M1008" s="83"/>
      <c r="N1008" s="83"/>
      <c r="O1008" s="83" t="s">
        <v>1257</v>
      </c>
      <c r="P1008" s="84" t="s">
        <v>1257</v>
      </c>
      <c r="Q1008" s="30">
        <f t="shared" si="248"/>
        <v>0</v>
      </c>
      <c r="R1008" s="28">
        <f t="shared" si="246"/>
        <v>0</v>
      </c>
      <c r="S1008" s="28">
        <f t="shared" si="247"/>
        <v>0</v>
      </c>
      <c r="T1008" s="28" t="str">
        <f t="shared" si="239"/>
        <v/>
      </c>
      <c r="U1008" s="20" t="str">
        <f t="shared" si="237"/>
        <v>Keep Active</v>
      </c>
      <c r="V1008" s="27">
        <f t="shared" si="244"/>
        <v>0</v>
      </c>
      <c r="W1008" s="30"/>
      <c r="X1008" s="30"/>
      <c r="Y1008" s="28">
        <f t="shared" si="240"/>
        <v>0</v>
      </c>
      <c r="Z1008" s="28">
        <f t="shared" si="245"/>
        <v>0</v>
      </c>
      <c r="AA1008" s="28" t="str">
        <f t="shared" si="241"/>
        <v/>
      </c>
      <c r="AB1008" s="21" t="str">
        <f t="shared" si="242"/>
        <v>Keep Active</v>
      </c>
    </row>
    <row r="1009" spans="1:28" hidden="1" x14ac:dyDescent="0.2">
      <c r="A1009" s="14">
        <f t="shared" si="238"/>
        <v>2020</v>
      </c>
      <c r="B1009" t="s">
        <v>2760</v>
      </c>
      <c r="C1009" t="s">
        <v>51</v>
      </c>
      <c r="D1009" t="s">
        <v>559</v>
      </c>
      <c r="E1009" t="s">
        <v>589</v>
      </c>
      <c r="F1009" t="s">
        <v>2627</v>
      </c>
      <c r="G1009" s="83" t="s">
        <v>1257</v>
      </c>
      <c r="H1009" s="83" t="s">
        <v>1257</v>
      </c>
      <c r="I1009" s="83"/>
      <c r="J1009" s="83"/>
      <c r="K1009" s="83"/>
      <c r="L1009" s="83"/>
      <c r="M1009" s="83"/>
      <c r="N1009" s="83"/>
      <c r="O1009" s="83" t="s">
        <v>1257</v>
      </c>
      <c r="P1009" s="84" t="s">
        <v>1257</v>
      </c>
      <c r="Q1009" s="30">
        <f t="shared" si="248"/>
        <v>0</v>
      </c>
      <c r="R1009" s="28">
        <f t="shared" si="246"/>
        <v>0</v>
      </c>
      <c r="S1009" s="28">
        <f t="shared" si="247"/>
        <v>0</v>
      </c>
      <c r="T1009" s="28" t="str">
        <f t="shared" si="239"/>
        <v/>
      </c>
      <c r="U1009" s="20" t="str">
        <f t="shared" si="237"/>
        <v>Keep Active</v>
      </c>
      <c r="V1009" s="27">
        <f t="shared" si="244"/>
        <v>0</v>
      </c>
      <c r="W1009" s="30"/>
      <c r="X1009" s="30"/>
      <c r="Y1009" s="28">
        <f t="shared" si="240"/>
        <v>0</v>
      </c>
      <c r="Z1009" s="28">
        <f t="shared" si="245"/>
        <v>0</v>
      </c>
      <c r="AA1009" s="28" t="str">
        <f t="shared" si="241"/>
        <v/>
      </c>
      <c r="AB1009" s="21" t="str">
        <f t="shared" si="242"/>
        <v>Keep Active</v>
      </c>
    </row>
    <row r="1010" spans="1:28" hidden="1" x14ac:dyDescent="0.2">
      <c r="A1010" s="14">
        <f t="shared" si="238"/>
        <v>2020</v>
      </c>
      <c r="B1010" t="s">
        <v>5460</v>
      </c>
      <c r="C1010" t="s">
        <v>51</v>
      </c>
      <c r="D1010" t="s">
        <v>559</v>
      </c>
      <c r="E1010" t="s">
        <v>595</v>
      </c>
      <c r="F1010" t="s">
        <v>2627</v>
      </c>
      <c r="G1010" s="83" t="s">
        <v>1257</v>
      </c>
      <c r="H1010" s="83" t="s">
        <v>1257</v>
      </c>
      <c r="I1010" s="83"/>
      <c r="J1010" s="83"/>
      <c r="K1010" s="83"/>
      <c r="L1010" s="83"/>
      <c r="M1010" s="83"/>
      <c r="N1010" s="83"/>
      <c r="O1010" s="83" t="s">
        <v>1257</v>
      </c>
      <c r="P1010" s="84" t="s">
        <v>1257</v>
      </c>
      <c r="Q1010" s="30">
        <f t="shared" si="248"/>
        <v>0</v>
      </c>
      <c r="R1010" s="28">
        <f t="shared" si="246"/>
        <v>0</v>
      </c>
      <c r="S1010" s="28">
        <f t="shared" si="247"/>
        <v>0</v>
      </c>
      <c r="T1010" s="28" t="str">
        <f t="shared" si="239"/>
        <v/>
      </c>
      <c r="U1010" s="20" t="str">
        <f t="shared" si="237"/>
        <v>Keep Active</v>
      </c>
      <c r="V1010" s="27">
        <f t="shared" si="244"/>
        <v>0</v>
      </c>
      <c r="W1010" s="30"/>
      <c r="X1010" s="30"/>
      <c r="Y1010" s="28">
        <f t="shared" si="240"/>
        <v>0</v>
      </c>
      <c r="Z1010" s="28">
        <f t="shared" si="245"/>
        <v>0</v>
      </c>
      <c r="AA1010" s="28" t="str">
        <f t="shared" si="241"/>
        <v/>
      </c>
      <c r="AB1010" s="21" t="str">
        <f t="shared" si="242"/>
        <v>Keep Active</v>
      </c>
    </row>
    <row r="1011" spans="1:28" hidden="1" x14ac:dyDescent="0.2">
      <c r="A1011" s="14">
        <f t="shared" si="238"/>
        <v>2020</v>
      </c>
      <c r="B1011" t="s">
        <v>5461</v>
      </c>
      <c r="C1011" t="s">
        <v>51</v>
      </c>
      <c r="D1011" t="s">
        <v>559</v>
      </c>
      <c r="E1011" t="s">
        <v>600</v>
      </c>
      <c r="F1011" t="s">
        <v>2627</v>
      </c>
      <c r="G1011" s="83" t="s">
        <v>1257</v>
      </c>
      <c r="H1011" s="83" t="s">
        <v>1257</v>
      </c>
      <c r="I1011" s="83"/>
      <c r="J1011" s="83"/>
      <c r="K1011" s="83"/>
      <c r="L1011" s="83"/>
      <c r="M1011" s="83"/>
      <c r="N1011" s="83"/>
      <c r="O1011" s="83" t="s">
        <v>1257</v>
      </c>
      <c r="P1011" s="84" t="s">
        <v>1257</v>
      </c>
      <c r="Q1011" s="30">
        <f t="shared" si="248"/>
        <v>0</v>
      </c>
      <c r="R1011" s="28">
        <f t="shared" si="246"/>
        <v>0</v>
      </c>
      <c r="S1011" s="28">
        <f t="shared" si="247"/>
        <v>0</v>
      </c>
      <c r="T1011" s="28" t="str">
        <f t="shared" si="239"/>
        <v/>
      </c>
      <c r="U1011" s="20" t="str">
        <f t="shared" si="237"/>
        <v>Keep Active</v>
      </c>
      <c r="V1011" s="27">
        <f t="shared" si="244"/>
        <v>0</v>
      </c>
      <c r="W1011" s="30"/>
      <c r="X1011" s="30"/>
      <c r="Y1011" s="28">
        <f t="shared" si="240"/>
        <v>0</v>
      </c>
      <c r="Z1011" s="28">
        <f t="shared" si="245"/>
        <v>0</v>
      </c>
      <c r="AA1011" s="28" t="str">
        <f t="shared" si="241"/>
        <v/>
      </c>
      <c r="AB1011" s="21" t="str">
        <f t="shared" si="242"/>
        <v>Keep Active</v>
      </c>
    </row>
    <row r="1012" spans="1:28" hidden="1" x14ac:dyDescent="0.2">
      <c r="A1012" s="14">
        <f t="shared" si="238"/>
        <v>2020</v>
      </c>
      <c r="B1012" t="s">
        <v>5462</v>
      </c>
      <c r="C1012" t="s">
        <v>51</v>
      </c>
      <c r="D1012" t="s">
        <v>559</v>
      </c>
      <c r="E1012" t="s">
        <v>601</v>
      </c>
      <c r="F1012" t="s">
        <v>2627</v>
      </c>
      <c r="G1012" s="83" t="s">
        <v>1257</v>
      </c>
      <c r="H1012" s="83" t="s">
        <v>1257</v>
      </c>
      <c r="I1012" s="83"/>
      <c r="J1012" s="83"/>
      <c r="K1012" s="83"/>
      <c r="L1012" s="83"/>
      <c r="M1012" s="83"/>
      <c r="N1012" s="83"/>
      <c r="O1012" s="83" t="s">
        <v>1257</v>
      </c>
      <c r="P1012" s="84" t="s">
        <v>1257</v>
      </c>
      <c r="Q1012" s="30">
        <f t="shared" si="248"/>
        <v>0</v>
      </c>
      <c r="R1012" s="28">
        <f t="shared" si="246"/>
        <v>0</v>
      </c>
      <c r="S1012" s="28">
        <f t="shared" si="247"/>
        <v>0</v>
      </c>
      <c r="T1012" s="28" t="str">
        <f t="shared" si="239"/>
        <v/>
      </c>
      <c r="U1012" s="20" t="str">
        <f t="shared" si="237"/>
        <v>Keep Active</v>
      </c>
      <c r="V1012" s="27">
        <f t="shared" si="244"/>
        <v>0</v>
      </c>
      <c r="W1012" s="30"/>
      <c r="X1012" s="30"/>
      <c r="Y1012" s="28">
        <f t="shared" si="240"/>
        <v>0</v>
      </c>
      <c r="Z1012" s="28">
        <f t="shared" si="245"/>
        <v>0</v>
      </c>
      <c r="AA1012" s="28" t="str">
        <f t="shared" si="241"/>
        <v/>
      </c>
      <c r="AB1012" s="21" t="str">
        <f t="shared" si="242"/>
        <v>Keep Active</v>
      </c>
    </row>
    <row r="1013" spans="1:28" hidden="1" x14ac:dyDescent="0.2">
      <c r="A1013" s="14">
        <f t="shared" si="238"/>
        <v>2020</v>
      </c>
      <c r="B1013" t="s">
        <v>5463</v>
      </c>
      <c r="C1013" t="s">
        <v>51</v>
      </c>
      <c r="D1013" t="s">
        <v>559</v>
      </c>
      <c r="E1013" t="s">
        <v>602</v>
      </c>
      <c r="F1013" t="s">
        <v>2627</v>
      </c>
      <c r="G1013" s="83" t="s">
        <v>1257</v>
      </c>
      <c r="H1013" s="83" t="s">
        <v>1257</v>
      </c>
      <c r="I1013" s="83"/>
      <c r="J1013" s="83"/>
      <c r="K1013" s="83"/>
      <c r="L1013" s="83"/>
      <c r="M1013" s="83"/>
      <c r="N1013" s="83"/>
      <c r="O1013" s="83" t="s">
        <v>1257</v>
      </c>
      <c r="P1013" s="84" t="s">
        <v>1257</v>
      </c>
      <c r="Q1013" s="30">
        <f t="shared" si="248"/>
        <v>0</v>
      </c>
      <c r="R1013" s="28">
        <f t="shared" si="246"/>
        <v>0</v>
      </c>
      <c r="S1013" s="28">
        <f t="shared" si="247"/>
        <v>0</v>
      </c>
      <c r="T1013" s="28" t="str">
        <f t="shared" si="239"/>
        <v/>
      </c>
      <c r="U1013" s="20" t="str">
        <f t="shared" si="237"/>
        <v>Keep Active</v>
      </c>
      <c r="V1013" s="27">
        <f t="shared" si="244"/>
        <v>0</v>
      </c>
      <c r="W1013" s="30"/>
      <c r="X1013" s="30"/>
      <c r="Y1013" s="28">
        <f t="shared" si="240"/>
        <v>0</v>
      </c>
      <c r="Z1013" s="28">
        <f t="shared" si="245"/>
        <v>0</v>
      </c>
      <c r="AA1013" s="28" t="str">
        <f t="shared" si="241"/>
        <v/>
      </c>
      <c r="AB1013" s="21" t="str">
        <f t="shared" si="242"/>
        <v>Keep Active</v>
      </c>
    </row>
    <row r="1014" spans="1:28" hidden="1" x14ac:dyDescent="0.2">
      <c r="A1014" s="14">
        <f t="shared" si="238"/>
        <v>2020</v>
      </c>
      <c r="B1014" t="s">
        <v>5464</v>
      </c>
      <c r="C1014" t="s">
        <v>51</v>
      </c>
      <c r="D1014" t="s">
        <v>559</v>
      </c>
      <c r="E1014" t="s">
        <v>596</v>
      </c>
      <c r="F1014" t="s">
        <v>1185</v>
      </c>
      <c r="G1014" s="83" t="s">
        <v>1257</v>
      </c>
      <c r="H1014" s="83" t="s">
        <v>1257</v>
      </c>
      <c r="I1014" s="83"/>
      <c r="J1014" s="83"/>
      <c r="K1014" s="83"/>
      <c r="L1014" s="83"/>
      <c r="M1014" s="83"/>
      <c r="N1014" s="83"/>
      <c r="O1014" s="83" t="s">
        <v>1257</v>
      </c>
      <c r="P1014" s="84">
        <v>416.34999999999997</v>
      </c>
      <c r="Q1014" s="30">
        <f t="shared" si="248"/>
        <v>0</v>
      </c>
      <c r="R1014" s="28">
        <f t="shared" si="246"/>
        <v>0</v>
      </c>
      <c r="S1014" s="28">
        <f t="shared" si="247"/>
        <v>0</v>
      </c>
      <c r="T1014" s="28">
        <f t="shared" si="239"/>
        <v>416.34999999999997</v>
      </c>
      <c r="U1014" s="20" t="str">
        <f t="shared" si="237"/>
        <v>Close Project</v>
      </c>
      <c r="V1014" s="27">
        <f t="shared" si="244"/>
        <v>0</v>
      </c>
      <c r="W1014" s="30"/>
      <c r="X1014" s="30"/>
      <c r="Y1014" s="28">
        <f t="shared" si="240"/>
        <v>0</v>
      </c>
      <c r="Z1014" s="28">
        <f t="shared" si="245"/>
        <v>0</v>
      </c>
      <c r="AA1014" s="28">
        <f t="shared" si="241"/>
        <v>416.34999999999997</v>
      </c>
      <c r="AB1014" s="21" t="str">
        <f t="shared" si="242"/>
        <v>Close Project</v>
      </c>
    </row>
    <row r="1015" spans="1:28" hidden="1" x14ac:dyDescent="0.2">
      <c r="A1015" s="14">
        <f t="shared" si="238"/>
        <v>2020</v>
      </c>
      <c r="B1015" t="s">
        <v>5466</v>
      </c>
      <c r="C1015" t="s">
        <v>51</v>
      </c>
      <c r="D1015" t="s">
        <v>559</v>
      </c>
      <c r="E1015" t="s">
        <v>599</v>
      </c>
      <c r="F1015" t="s">
        <v>1185</v>
      </c>
      <c r="G1015" s="83" t="s">
        <v>1257</v>
      </c>
      <c r="H1015" s="83" t="s">
        <v>1257</v>
      </c>
      <c r="I1015" s="83"/>
      <c r="J1015" s="83"/>
      <c r="K1015" s="83"/>
      <c r="L1015" s="83"/>
      <c r="M1015" s="83"/>
      <c r="N1015" s="83"/>
      <c r="O1015" s="83" t="s">
        <v>1257</v>
      </c>
      <c r="P1015" s="84">
        <v>67293.940000000031</v>
      </c>
      <c r="Q1015" s="30">
        <f t="shared" si="248"/>
        <v>0</v>
      </c>
      <c r="R1015" s="28">
        <f t="shared" si="246"/>
        <v>0</v>
      </c>
      <c r="S1015" s="28">
        <f t="shared" si="247"/>
        <v>0</v>
      </c>
      <c r="T1015" s="28">
        <f t="shared" si="239"/>
        <v>67293.940000000031</v>
      </c>
      <c r="U1015" s="20" t="str">
        <f t="shared" si="237"/>
        <v>Close Project</v>
      </c>
      <c r="V1015" s="27">
        <f t="shared" si="244"/>
        <v>0</v>
      </c>
      <c r="W1015" s="30"/>
      <c r="X1015" s="30"/>
      <c r="Y1015" s="28">
        <f t="shared" si="240"/>
        <v>0</v>
      </c>
      <c r="Z1015" s="28">
        <f t="shared" si="245"/>
        <v>0</v>
      </c>
      <c r="AA1015" s="28">
        <f t="shared" si="241"/>
        <v>67293.940000000031</v>
      </c>
      <c r="AB1015" s="21" t="str">
        <f t="shared" si="242"/>
        <v>Close Project</v>
      </c>
    </row>
    <row r="1016" spans="1:28" hidden="1" x14ac:dyDescent="0.2">
      <c r="A1016" s="14">
        <f t="shared" si="238"/>
        <v>2020</v>
      </c>
      <c r="B1016" t="s">
        <v>5467</v>
      </c>
      <c r="C1016" t="s">
        <v>51</v>
      </c>
      <c r="D1016" t="s">
        <v>559</v>
      </c>
      <c r="E1016" t="s">
        <v>601</v>
      </c>
      <c r="F1016" t="s">
        <v>1185</v>
      </c>
      <c r="G1016" s="83" t="s">
        <v>1257</v>
      </c>
      <c r="H1016" s="83" t="s">
        <v>1257</v>
      </c>
      <c r="I1016" s="83"/>
      <c r="J1016" s="83"/>
      <c r="K1016" s="83"/>
      <c r="L1016" s="83"/>
      <c r="M1016" s="83"/>
      <c r="N1016" s="83"/>
      <c r="O1016" s="83" t="s">
        <v>1257</v>
      </c>
      <c r="P1016" s="84">
        <v>-312878.87</v>
      </c>
      <c r="Q1016" s="30">
        <f t="shared" si="248"/>
        <v>0</v>
      </c>
      <c r="R1016" s="28">
        <f t="shared" si="246"/>
        <v>0</v>
      </c>
      <c r="S1016" s="28">
        <f t="shared" si="247"/>
        <v>0</v>
      </c>
      <c r="T1016" s="28">
        <f t="shared" si="239"/>
        <v>-312878.87</v>
      </c>
      <c r="U1016" s="20" t="str">
        <f t="shared" si="237"/>
        <v>Close Project</v>
      </c>
      <c r="V1016" s="27">
        <f t="shared" si="244"/>
        <v>0</v>
      </c>
      <c r="W1016" s="30"/>
      <c r="X1016" s="30"/>
      <c r="Y1016" s="28">
        <f t="shared" si="240"/>
        <v>0</v>
      </c>
      <c r="Z1016" s="28">
        <f t="shared" si="245"/>
        <v>0</v>
      </c>
      <c r="AA1016" s="28">
        <f t="shared" si="241"/>
        <v>-312878.87</v>
      </c>
      <c r="AB1016" s="21" t="str">
        <f t="shared" si="242"/>
        <v>Close Project</v>
      </c>
    </row>
    <row r="1017" spans="1:28" hidden="1" x14ac:dyDescent="0.2">
      <c r="A1017" s="14">
        <f t="shared" si="238"/>
        <v>2020</v>
      </c>
      <c r="B1017" t="s">
        <v>2762</v>
      </c>
      <c r="C1017" t="s">
        <v>52</v>
      </c>
      <c r="D1017" t="s">
        <v>678</v>
      </c>
      <c r="E1017" t="s">
        <v>594</v>
      </c>
      <c r="F1017" t="s">
        <v>1185</v>
      </c>
      <c r="G1017" s="83" t="s">
        <v>1257</v>
      </c>
      <c r="H1017" s="83" t="s">
        <v>1257</v>
      </c>
      <c r="I1017" s="83"/>
      <c r="J1017" s="83"/>
      <c r="K1017" s="83"/>
      <c r="L1017" s="83"/>
      <c r="M1017" s="83"/>
      <c r="N1017" s="83"/>
      <c r="O1017" s="83" t="s">
        <v>1257</v>
      </c>
      <c r="P1017" s="84">
        <v>0</v>
      </c>
      <c r="Q1017" s="30">
        <f t="shared" si="248"/>
        <v>0</v>
      </c>
      <c r="R1017" s="28">
        <f t="shared" si="246"/>
        <v>0</v>
      </c>
      <c r="S1017" s="28">
        <f t="shared" si="247"/>
        <v>0</v>
      </c>
      <c r="T1017" s="28">
        <f t="shared" si="239"/>
        <v>0</v>
      </c>
      <c r="U1017" s="20" t="str">
        <f t="shared" si="237"/>
        <v>Close Project</v>
      </c>
      <c r="V1017" s="27">
        <f t="shared" si="244"/>
        <v>0</v>
      </c>
      <c r="W1017" s="30"/>
      <c r="X1017" s="30"/>
      <c r="Y1017" s="28">
        <f t="shared" si="240"/>
        <v>0</v>
      </c>
      <c r="Z1017" s="28">
        <f t="shared" ref="Z1017:Z1027" si="249">IFERROR(H1017-SUM(V1017:X1017)-Y1017,0)</f>
        <v>0</v>
      </c>
      <c r="AA1017" s="28">
        <f t="shared" si="241"/>
        <v>0</v>
      </c>
      <c r="AB1017" s="21" t="str">
        <f t="shared" si="242"/>
        <v>Close Project</v>
      </c>
    </row>
    <row r="1018" spans="1:28" hidden="1" x14ac:dyDescent="0.2">
      <c r="A1018" s="14">
        <f t="shared" si="238"/>
        <v>2020</v>
      </c>
      <c r="B1018" t="s">
        <v>2764</v>
      </c>
      <c r="C1018" t="s">
        <v>52</v>
      </c>
      <c r="D1018" t="s">
        <v>678</v>
      </c>
      <c r="E1018" t="s">
        <v>591</v>
      </c>
      <c r="F1018" t="s">
        <v>1185</v>
      </c>
      <c r="G1018" s="83" t="s">
        <v>1257</v>
      </c>
      <c r="H1018" s="83" t="s">
        <v>1257</v>
      </c>
      <c r="I1018" s="83"/>
      <c r="J1018" s="83"/>
      <c r="K1018" s="83"/>
      <c r="L1018" s="83"/>
      <c r="M1018" s="83"/>
      <c r="N1018" s="83"/>
      <c r="O1018" s="83" t="s">
        <v>1257</v>
      </c>
      <c r="P1018" s="84">
        <v>0</v>
      </c>
      <c r="Q1018" s="30">
        <f t="shared" si="248"/>
        <v>0</v>
      </c>
      <c r="R1018" s="28">
        <f t="shared" si="246"/>
        <v>0</v>
      </c>
      <c r="S1018" s="28">
        <f t="shared" si="247"/>
        <v>0</v>
      </c>
      <c r="T1018" s="28">
        <f t="shared" si="239"/>
        <v>0</v>
      </c>
      <c r="U1018" s="20" t="str">
        <f t="shared" si="237"/>
        <v>Close Project</v>
      </c>
      <c r="V1018" s="27">
        <f t="shared" si="244"/>
        <v>0</v>
      </c>
      <c r="W1018" s="30"/>
      <c r="X1018" s="30"/>
      <c r="Y1018" s="28">
        <f t="shared" si="240"/>
        <v>0</v>
      </c>
      <c r="Z1018" s="28">
        <f t="shared" si="249"/>
        <v>0</v>
      </c>
      <c r="AA1018" s="28">
        <f t="shared" si="241"/>
        <v>0</v>
      </c>
      <c r="AB1018" s="21" t="str">
        <f t="shared" si="242"/>
        <v>Close Project</v>
      </c>
    </row>
    <row r="1019" spans="1:28" hidden="1" x14ac:dyDescent="0.2">
      <c r="A1019" s="14">
        <f t="shared" si="238"/>
        <v>2020</v>
      </c>
      <c r="B1019" t="s">
        <v>3739</v>
      </c>
      <c r="C1019" t="s">
        <v>52</v>
      </c>
      <c r="D1019" t="s">
        <v>678</v>
      </c>
      <c r="E1019" t="s">
        <v>597</v>
      </c>
      <c r="F1019" t="s">
        <v>1185</v>
      </c>
      <c r="G1019" s="83" t="s">
        <v>1257</v>
      </c>
      <c r="H1019" s="83" t="s">
        <v>1257</v>
      </c>
      <c r="I1019" s="83"/>
      <c r="J1019" s="83"/>
      <c r="K1019" s="83"/>
      <c r="L1019" s="83"/>
      <c r="M1019" s="83"/>
      <c r="N1019" s="83"/>
      <c r="O1019" s="83" t="s">
        <v>1257</v>
      </c>
      <c r="P1019" s="84">
        <v>0</v>
      </c>
      <c r="Q1019" s="30">
        <f t="shared" si="248"/>
        <v>0</v>
      </c>
      <c r="R1019" s="28">
        <f t="shared" si="246"/>
        <v>0</v>
      </c>
      <c r="S1019" s="28">
        <f t="shared" si="247"/>
        <v>0</v>
      </c>
      <c r="T1019" s="28">
        <f t="shared" si="239"/>
        <v>0</v>
      </c>
      <c r="U1019" s="20" t="str">
        <f t="shared" si="237"/>
        <v>Close Project</v>
      </c>
      <c r="V1019" s="27">
        <f t="shared" si="244"/>
        <v>0</v>
      </c>
      <c r="W1019" s="30"/>
      <c r="X1019" s="30"/>
      <c r="Y1019" s="28">
        <f t="shared" si="240"/>
        <v>0</v>
      </c>
      <c r="Z1019" s="28">
        <f t="shared" si="249"/>
        <v>0</v>
      </c>
      <c r="AA1019" s="28">
        <f t="shared" si="241"/>
        <v>0</v>
      </c>
      <c r="AB1019" s="21" t="str">
        <f t="shared" si="242"/>
        <v>Close Project</v>
      </c>
    </row>
    <row r="1020" spans="1:28" hidden="1" x14ac:dyDescent="0.2">
      <c r="A1020" s="14">
        <f t="shared" si="238"/>
        <v>2020</v>
      </c>
      <c r="B1020" t="s">
        <v>3740</v>
      </c>
      <c r="C1020" t="s">
        <v>52</v>
      </c>
      <c r="D1020" t="s">
        <v>678</v>
      </c>
      <c r="E1020" t="s">
        <v>598</v>
      </c>
      <c r="F1020" t="s">
        <v>1185</v>
      </c>
      <c r="G1020" s="83" t="s">
        <v>1257</v>
      </c>
      <c r="H1020" s="83" t="s">
        <v>1257</v>
      </c>
      <c r="I1020" s="83"/>
      <c r="J1020" s="83"/>
      <c r="K1020" s="83"/>
      <c r="L1020" s="83"/>
      <c r="M1020" s="83"/>
      <c r="N1020" s="83"/>
      <c r="O1020" s="83" t="s">
        <v>1257</v>
      </c>
      <c r="P1020" s="84">
        <v>0</v>
      </c>
      <c r="Q1020" s="30">
        <f t="shared" si="248"/>
        <v>0</v>
      </c>
      <c r="R1020" s="28">
        <f t="shared" si="246"/>
        <v>0</v>
      </c>
      <c r="S1020" s="28">
        <f t="shared" si="247"/>
        <v>0</v>
      </c>
      <c r="T1020" s="28">
        <f t="shared" si="239"/>
        <v>0</v>
      </c>
      <c r="U1020" s="20" t="str">
        <f t="shared" si="237"/>
        <v>Close Project</v>
      </c>
      <c r="V1020" s="27">
        <f t="shared" si="244"/>
        <v>0</v>
      </c>
      <c r="W1020" s="30"/>
      <c r="X1020" s="30"/>
      <c r="Y1020" s="28">
        <f t="shared" si="240"/>
        <v>0</v>
      </c>
      <c r="Z1020" s="28">
        <f t="shared" si="249"/>
        <v>0</v>
      </c>
      <c r="AA1020" s="28">
        <f t="shared" si="241"/>
        <v>0</v>
      </c>
      <c r="AB1020" s="21" t="str">
        <f t="shared" si="242"/>
        <v>Close Project</v>
      </c>
    </row>
    <row r="1021" spans="1:28" hidden="1" x14ac:dyDescent="0.2">
      <c r="A1021" s="14">
        <f t="shared" si="238"/>
        <v>2020</v>
      </c>
      <c r="B1021" t="s">
        <v>3741</v>
      </c>
      <c r="C1021" t="s">
        <v>52</v>
      </c>
      <c r="D1021" t="s">
        <v>678</v>
      </c>
      <c r="E1021" t="s">
        <v>589</v>
      </c>
      <c r="F1021" t="s">
        <v>1185</v>
      </c>
      <c r="G1021" s="83" t="s">
        <v>1257</v>
      </c>
      <c r="H1021" s="83" t="s">
        <v>1257</v>
      </c>
      <c r="I1021" s="83"/>
      <c r="J1021" s="83"/>
      <c r="K1021" s="83"/>
      <c r="L1021" s="83"/>
      <c r="M1021" s="83"/>
      <c r="N1021" s="83"/>
      <c r="O1021" s="83" t="s">
        <v>1257</v>
      </c>
      <c r="P1021" s="84">
        <v>0</v>
      </c>
      <c r="Q1021" s="30">
        <f t="shared" si="248"/>
        <v>0</v>
      </c>
      <c r="R1021" s="28">
        <f t="shared" si="246"/>
        <v>0</v>
      </c>
      <c r="S1021" s="28">
        <f t="shared" si="247"/>
        <v>0</v>
      </c>
      <c r="T1021" s="28">
        <f t="shared" si="239"/>
        <v>0</v>
      </c>
      <c r="U1021" s="20" t="str">
        <f t="shared" si="237"/>
        <v>Close Project</v>
      </c>
      <c r="V1021" s="27">
        <f t="shared" si="244"/>
        <v>0</v>
      </c>
      <c r="W1021" s="30"/>
      <c r="X1021" s="30"/>
      <c r="Y1021" s="28">
        <f t="shared" si="240"/>
        <v>0</v>
      </c>
      <c r="Z1021" s="28">
        <f t="shared" si="249"/>
        <v>0</v>
      </c>
      <c r="AA1021" s="28">
        <f t="shared" si="241"/>
        <v>0</v>
      </c>
      <c r="AB1021" s="21" t="str">
        <f t="shared" si="242"/>
        <v>Close Project</v>
      </c>
    </row>
    <row r="1022" spans="1:28" hidden="1" x14ac:dyDescent="0.2">
      <c r="A1022" s="14">
        <f t="shared" si="238"/>
        <v>2020</v>
      </c>
      <c r="B1022" t="s">
        <v>3743</v>
      </c>
      <c r="C1022" t="s">
        <v>52</v>
      </c>
      <c r="D1022" t="s">
        <v>678</v>
      </c>
      <c r="E1022" t="s">
        <v>583</v>
      </c>
      <c r="F1022" t="s">
        <v>1185</v>
      </c>
      <c r="G1022" s="83" t="s">
        <v>1257</v>
      </c>
      <c r="H1022" s="83" t="s">
        <v>1257</v>
      </c>
      <c r="I1022" s="83"/>
      <c r="J1022" s="83"/>
      <c r="K1022" s="83"/>
      <c r="L1022" s="83"/>
      <c r="M1022" s="83"/>
      <c r="N1022" s="83"/>
      <c r="O1022" s="83" t="s">
        <v>1257</v>
      </c>
      <c r="P1022" s="84">
        <v>0</v>
      </c>
      <c r="Q1022" s="30">
        <f t="shared" si="248"/>
        <v>0</v>
      </c>
      <c r="R1022" s="28">
        <f t="shared" si="246"/>
        <v>0</v>
      </c>
      <c r="S1022" s="28">
        <f t="shared" si="247"/>
        <v>0</v>
      </c>
      <c r="T1022" s="28">
        <f t="shared" si="239"/>
        <v>0</v>
      </c>
      <c r="U1022" s="20" t="str">
        <f t="shared" si="237"/>
        <v>Close Project</v>
      </c>
      <c r="V1022" s="27">
        <f t="shared" si="244"/>
        <v>0</v>
      </c>
      <c r="W1022" s="30"/>
      <c r="X1022" s="30"/>
      <c r="Y1022" s="28">
        <f t="shared" si="240"/>
        <v>0</v>
      </c>
      <c r="Z1022" s="28">
        <f t="shared" si="249"/>
        <v>0</v>
      </c>
      <c r="AA1022" s="28">
        <f t="shared" si="241"/>
        <v>0</v>
      </c>
      <c r="AB1022" s="21" t="str">
        <f t="shared" si="242"/>
        <v>Close Project</v>
      </c>
    </row>
    <row r="1023" spans="1:28" hidden="1" x14ac:dyDescent="0.2">
      <c r="A1023" s="14">
        <f t="shared" si="238"/>
        <v>2020</v>
      </c>
      <c r="B1023" t="s">
        <v>3744</v>
      </c>
      <c r="C1023" t="s">
        <v>52</v>
      </c>
      <c r="D1023" t="s">
        <v>678</v>
      </c>
      <c r="E1023" t="s">
        <v>595</v>
      </c>
      <c r="F1023" t="s">
        <v>1185</v>
      </c>
      <c r="G1023" s="83" t="s">
        <v>1257</v>
      </c>
      <c r="H1023" s="83" t="s">
        <v>1257</v>
      </c>
      <c r="I1023" s="83"/>
      <c r="J1023" s="83"/>
      <c r="K1023" s="83"/>
      <c r="L1023" s="83"/>
      <c r="M1023" s="83"/>
      <c r="N1023" s="83"/>
      <c r="O1023" s="83" t="s">
        <v>1257</v>
      </c>
      <c r="P1023" s="84">
        <v>0</v>
      </c>
      <c r="Q1023" s="30">
        <f t="shared" si="248"/>
        <v>0</v>
      </c>
      <c r="R1023" s="28">
        <f t="shared" si="246"/>
        <v>0</v>
      </c>
      <c r="S1023" s="28">
        <f t="shared" si="247"/>
        <v>0</v>
      </c>
      <c r="T1023" s="28">
        <f t="shared" si="239"/>
        <v>0</v>
      </c>
      <c r="U1023" s="20" t="str">
        <f t="shared" si="237"/>
        <v>Close Project</v>
      </c>
      <c r="V1023" s="27">
        <f t="shared" si="244"/>
        <v>0</v>
      </c>
      <c r="W1023" s="30"/>
      <c r="X1023" s="30"/>
      <c r="Y1023" s="28">
        <f t="shared" si="240"/>
        <v>0</v>
      </c>
      <c r="Z1023" s="28">
        <f t="shared" si="249"/>
        <v>0</v>
      </c>
      <c r="AA1023" s="28">
        <f t="shared" si="241"/>
        <v>0</v>
      </c>
      <c r="AB1023" s="21" t="str">
        <f t="shared" si="242"/>
        <v>Close Project</v>
      </c>
    </row>
    <row r="1024" spans="1:28" hidden="1" x14ac:dyDescent="0.2">
      <c r="A1024" s="14">
        <f t="shared" si="238"/>
        <v>2020</v>
      </c>
      <c r="B1024" t="s">
        <v>3745</v>
      </c>
      <c r="C1024" t="s">
        <v>52</v>
      </c>
      <c r="D1024" t="s">
        <v>678</v>
      </c>
      <c r="E1024" t="s">
        <v>601</v>
      </c>
      <c r="F1024" t="s">
        <v>1185</v>
      </c>
      <c r="G1024" s="83" t="s">
        <v>1257</v>
      </c>
      <c r="H1024" s="83" t="s">
        <v>1257</v>
      </c>
      <c r="I1024" s="83"/>
      <c r="J1024" s="83"/>
      <c r="K1024" s="83"/>
      <c r="L1024" s="83"/>
      <c r="M1024" s="83"/>
      <c r="N1024" s="83"/>
      <c r="O1024" s="83" t="s">
        <v>1257</v>
      </c>
      <c r="P1024" s="84">
        <v>0</v>
      </c>
      <c r="Q1024" s="30">
        <f t="shared" si="248"/>
        <v>0</v>
      </c>
      <c r="R1024" s="28">
        <f t="shared" si="246"/>
        <v>0</v>
      </c>
      <c r="S1024" s="28">
        <f t="shared" si="247"/>
        <v>0</v>
      </c>
      <c r="T1024" s="28">
        <f t="shared" si="239"/>
        <v>0</v>
      </c>
      <c r="U1024" s="20" t="str">
        <f t="shared" si="237"/>
        <v>Close Project</v>
      </c>
      <c r="V1024" s="27">
        <f t="shared" si="244"/>
        <v>0</v>
      </c>
      <c r="W1024" s="30"/>
      <c r="X1024" s="30"/>
      <c r="Y1024" s="28">
        <f t="shared" si="240"/>
        <v>0</v>
      </c>
      <c r="Z1024" s="28">
        <f t="shared" si="249"/>
        <v>0</v>
      </c>
      <c r="AA1024" s="28">
        <f t="shared" si="241"/>
        <v>0</v>
      </c>
      <c r="AB1024" s="21" t="str">
        <f t="shared" si="242"/>
        <v>Close Project</v>
      </c>
    </row>
    <row r="1025" spans="1:28" hidden="1" x14ac:dyDescent="0.2">
      <c r="A1025" s="14">
        <f t="shared" si="238"/>
        <v>2020</v>
      </c>
      <c r="B1025" t="s">
        <v>3746</v>
      </c>
      <c r="C1025" t="s">
        <v>52</v>
      </c>
      <c r="D1025" t="s">
        <v>678</v>
      </c>
      <c r="E1025" t="s">
        <v>596</v>
      </c>
      <c r="F1025" t="s">
        <v>1185</v>
      </c>
      <c r="G1025" s="83" t="s">
        <v>1257</v>
      </c>
      <c r="H1025" s="83" t="s">
        <v>1257</v>
      </c>
      <c r="I1025" s="83"/>
      <c r="J1025" s="83"/>
      <c r="K1025" s="83"/>
      <c r="L1025" s="83"/>
      <c r="M1025" s="83"/>
      <c r="N1025" s="83"/>
      <c r="O1025" s="83" t="s">
        <v>1257</v>
      </c>
      <c r="P1025" s="84">
        <v>0</v>
      </c>
      <c r="Q1025" s="30">
        <f t="shared" si="248"/>
        <v>0</v>
      </c>
      <c r="R1025" s="28">
        <f t="shared" si="246"/>
        <v>0</v>
      </c>
      <c r="S1025" s="28">
        <f t="shared" si="247"/>
        <v>0</v>
      </c>
      <c r="T1025" s="28">
        <f t="shared" si="239"/>
        <v>0</v>
      </c>
      <c r="U1025" s="20" t="str">
        <f t="shared" si="237"/>
        <v>Close Project</v>
      </c>
      <c r="V1025" s="27">
        <f t="shared" si="244"/>
        <v>0</v>
      </c>
      <c r="W1025" s="30"/>
      <c r="X1025" s="30"/>
      <c r="Y1025" s="28">
        <f t="shared" si="240"/>
        <v>0</v>
      </c>
      <c r="Z1025" s="28">
        <f t="shared" si="249"/>
        <v>0</v>
      </c>
      <c r="AA1025" s="28">
        <f t="shared" si="241"/>
        <v>0</v>
      </c>
      <c r="AB1025" s="21" t="str">
        <f t="shared" si="242"/>
        <v>Close Project</v>
      </c>
    </row>
    <row r="1026" spans="1:28" hidden="1" x14ac:dyDescent="0.2">
      <c r="A1026" s="14">
        <f t="shared" si="238"/>
        <v>2020</v>
      </c>
      <c r="B1026" t="s">
        <v>3748</v>
      </c>
      <c r="C1026" t="s">
        <v>52</v>
      </c>
      <c r="D1026" t="s">
        <v>678</v>
      </c>
      <c r="E1026" t="s">
        <v>599</v>
      </c>
      <c r="F1026" t="s">
        <v>1185</v>
      </c>
      <c r="G1026" s="83" t="s">
        <v>1257</v>
      </c>
      <c r="H1026" s="83" t="s">
        <v>1257</v>
      </c>
      <c r="I1026" s="83"/>
      <c r="J1026" s="83"/>
      <c r="K1026" s="83"/>
      <c r="L1026" s="83"/>
      <c r="M1026" s="83"/>
      <c r="N1026" s="83"/>
      <c r="O1026" s="83" t="s">
        <v>1257</v>
      </c>
      <c r="P1026" s="84">
        <v>58.800000000017462</v>
      </c>
      <c r="Q1026" s="30">
        <f t="shared" si="248"/>
        <v>0</v>
      </c>
      <c r="R1026" s="28">
        <f t="shared" si="246"/>
        <v>0</v>
      </c>
      <c r="S1026" s="28">
        <f t="shared" si="247"/>
        <v>0</v>
      </c>
      <c r="T1026" s="28">
        <f t="shared" si="239"/>
        <v>58.800000000017462</v>
      </c>
      <c r="U1026" s="20" t="str">
        <f t="shared" ref="U1026:U1089" si="250">F1026</f>
        <v>Close Project</v>
      </c>
      <c r="V1026" s="27">
        <f t="shared" si="244"/>
        <v>0</v>
      </c>
      <c r="W1026" s="30"/>
      <c r="X1026" s="30"/>
      <c r="Y1026" s="28">
        <f t="shared" si="240"/>
        <v>0</v>
      </c>
      <c r="Z1026" s="28">
        <f t="shared" si="249"/>
        <v>0</v>
      </c>
      <c r="AA1026" s="28">
        <f t="shared" si="241"/>
        <v>58.800000000017462</v>
      </c>
      <c r="AB1026" s="21" t="str">
        <f t="shared" si="242"/>
        <v>Close Project</v>
      </c>
    </row>
    <row r="1027" spans="1:28" hidden="1" x14ac:dyDescent="0.2">
      <c r="A1027" s="14">
        <f t="shared" ref="A1027:A1090" si="251">$I$1</f>
        <v>2020</v>
      </c>
      <c r="B1027" t="s">
        <v>3749</v>
      </c>
      <c r="C1027" t="s">
        <v>52</v>
      </c>
      <c r="D1027" t="s">
        <v>678</v>
      </c>
      <c r="E1027" t="s">
        <v>601</v>
      </c>
      <c r="F1027" t="s">
        <v>1185</v>
      </c>
      <c r="G1027" s="83" t="s">
        <v>1257</v>
      </c>
      <c r="H1027" s="83" t="s">
        <v>1257</v>
      </c>
      <c r="I1027" s="83"/>
      <c r="J1027" s="83"/>
      <c r="K1027" s="83"/>
      <c r="L1027" s="83"/>
      <c r="M1027" s="83"/>
      <c r="N1027" s="83"/>
      <c r="O1027" s="83" t="s">
        <v>1257</v>
      </c>
      <c r="P1027" s="84">
        <v>-58.8</v>
      </c>
      <c r="Q1027" s="30">
        <f t="shared" si="248"/>
        <v>0</v>
      </c>
      <c r="R1027" s="28">
        <f t="shared" si="246"/>
        <v>0</v>
      </c>
      <c r="S1027" s="28">
        <f t="shared" si="247"/>
        <v>0</v>
      </c>
      <c r="T1027" s="28">
        <f t="shared" ref="T1027:T1090" si="252">P1027</f>
        <v>-58.8</v>
      </c>
      <c r="U1027" s="20" t="str">
        <f t="shared" si="250"/>
        <v>Close Project</v>
      </c>
      <c r="V1027" s="27">
        <f t="shared" si="244"/>
        <v>0</v>
      </c>
      <c r="W1027" s="30"/>
      <c r="X1027" s="30"/>
      <c r="Y1027" s="28">
        <f t="shared" ref="Y1027:Y1090" si="253">R1027</f>
        <v>0</v>
      </c>
      <c r="Z1027" s="28">
        <f t="shared" si="249"/>
        <v>0</v>
      </c>
      <c r="AA1027" s="28">
        <f t="shared" ref="AA1027:AA1090" si="254">T1027</f>
        <v>-58.8</v>
      </c>
      <c r="AB1027" s="21" t="str">
        <f t="shared" si="242"/>
        <v>Close Project</v>
      </c>
    </row>
    <row r="1028" spans="1:28" hidden="1" x14ac:dyDescent="0.2">
      <c r="A1028" s="14">
        <f t="shared" si="251"/>
        <v>2020</v>
      </c>
      <c r="B1028" t="s">
        <v>2516</v>
      </c>
      <c r="C1028" t="s">
        <v>2016</v>
      </c>
      <c r="D1028" t="s">
        <v>2017</v>
      </c>
      <c r="E1028" t="s">
        <v>10</v>
      </c>
      <c r="F1028" t="s">
        <v>2627</v>
      </c>
      <c r="G1028" s="106">
        <v>-337500</v>
      </c>
      <c r="H1028" s="83">
        <v>-212500</v>
      </c>
      <c r="I1028" s="83">
        <v>0</v>
      </c>
      <c r="J1028" s="83">
        <v>0</v>
      </c>
      <c r="K1028" s="83">
        <v>-150000</v>
      </c>
      <c r="L1028" s="83">
        <v>-62500</v>
      </c>
      <c r="M1028" s="83"/>
      <c r="N1028" s="83"/>
      <c r="O1028" s="83"/>
      <c r="P1028" s="84" t="s">
        <v>1257</v>
      </c>
      <c r="Q1028" s="30">
        <f t="shared" si="248"/>
        <v>-150000</v>
      </c>
      <c r="R1028" s="28">
        <f t="shared" si="246"/>
        <v>-62500</v>
      </c>
      <c r="S1028" s="98">
        <v>0</v>
      </c>
      <c r="T1028" s="28" t="str">
        <f t="shared" si="252"/>
        <v/>
      </c>
      <c r="U1028" s="20" t="str">
        <f t="shared" si="250"/>
        <v>Keep Active</v>
      </c>
      <c r="V1028" s="27">
        <f t="shared" si="244"/>
        <v>-150000</v>
      </c>
      <c r="W1028" s="30"/>
      <c r="X1028" s="30"/>
      <c r="Y1028" s="28">
        <f t="shared" si="253"/>
        <v>-62500</v>
      </c>
      <c r="Z1028" s="28">
        <f t="shared" ref="Z1028:Z1039" si="255">IFERROR(G1028-SUM(V1028:X1028)-Y1028,0)</f>
        <v>-125000</v>
      </c>
      <c r="AA1028" s="28" t="str">
        <f t="shared" si="254"/>
        <v/>
      </c>
      <c r="AB1028" s="21" t="str">
        <f t="shared" ref="AB1028:AB1091" si="256">U1028</f>
        <v>Keep Active</v>
      </c>
    </row>
    <row r="1029" spans="1:28" hidden="1" x14ac:dyDescent="0.2">
      <c r="A1029" s="14">
        <f t="shared" si="251"/>
        <v>2020</v>
      </c>
      <c r="B1029" t="s">
        <v>5272</v>
      </c>
      <c r="C1029" t="s">
        <v>53</v>
      </c>
      <c r="D1029" t="s">
        <v>679</v>
      </c>
      <c r="E1029" t="s">
        <v>586</v>
      </c>
      <c r="F1029" t="s">
        <v>2627</v>
      </c>
      <c r="G1029" s="83" t="s">
        <v>1257</v>
      </c>
      <c r="H1029" s="83" t="s">
        <v>1257</v>
      </c>
      <c r="I1029" s="83"/>
      <c r="J1029" s="83"/>
      <c r="K1029" s="83"/>
      <c r="L1029" s="83"/>
      <c r="M1029" s="83"/>
      <c r="N1029" s="83"/>
      <c r="O1029" s="83" t="s">
        <v>1257</v>
      </c>
      <c r="P1029" s="84" t="s">
        <v>1257</v>
      </c>
      <c r="Q1029" s="30">
        <f t="shared" si="248"/>
        <v>0</v>
      </c>
      <c r="R1029" s="28">
        <f t="shared" si="246"/>
        <v>0</v>
      </c>
      <c r="S1029" s="28">
        <f t="shared" ref="S1029:S1061" si="257">IFERROR(G1029-Q1029-R1029,0)</f>
        <v>0</v>
      </c>
      <c r="T1029" s="28" t="str">
        <f t="shared" si="252"/>
        <v/>
      </c>
      <c r="U1029" s="20" t="str">
        <f t="shared" si="250"/>
        <v>Keep Active</v>
      </c>
      <c r="V1029" s="27">
        <f t="shared" si="244"/>
        <v>0</v>
      </c>
      <c r="W1029" s="30"/>
      <c r="X1029" s="30"/>
      <c r="Y1029" s="28">
        <f t="shared" si="253"/>
        <v>0</v>
      </c>
      <c r="Z1029" s="28">
        <f t="shared" si="255"/>
        <v>0</v>
      </c>
      <c r="AA1029" s="28" t="str">
        <f t="shared" si="254"/>
        <v/>
      </c>
      <c r="AB1029" s="21" t="str">
        <f t="shared" si="256"/>
        <v>Keep Active</v>
      </c>
    </row>
    <row r="1030" spans="1:28" hidden="1" x14ac:dyDescent="0.2">
      <c r="A1030" s="14">
        <f t="shared" si="251"/>
        <v>2020</v>
      </c>
      <c r="B1030" t="s">
        <v>5273</v>
      </c>
      <c r="C1030" t="s">
        <v>53</v>
      </c>
      <c r="D1030" t="s">
        <v>679</v>
      </c>
      <c r="E1030" t="s">
        <v>589</v>
      </c>
      <c r="F1030" t="s">
        <v>2627</v>
      </c>
      <c r="G1030" s="83" t="s">
        <v>1257</v>
      </c>
      <c r="H1030" s="83" t="s">
        <v>1257</v>
      </c>
      <c r="I1030" s="83"/>
      <c r="J1030" s="83"/>
      <c r="K1030" s="83"/>
      <c r="L1030" s="83"/>
      <c r="M1030" s="83"/>
      <c r="N1030" s="83"/>
      <c r="O1030" s="83" t="s">
        <v>1257</v>
      </c>
      <c r="P1030" s="84" t="s">
        <v>1257</v>
      </c>
      <c r="Q1030" s="30">
        <f t="shared" si="248"/>
        <v>0</v>
      </c>
      <c r="R1030" s="28">
        <f t="shared" si="246"/>
        <v>0</v>
      </c>
      <c r="S1030" s="28">
        <f t="shared" si="257"/>
        <v>0</v>
      </c>
      <c r="T1030" s="28" t="str">
        <f t="shared" si="252"/>
        <v/>
      </c>
      <c r="U1030" s="20" t="str">
        <f t="shared" si="250"/>
        <v>Keep Active</v>
      </c>
      <c r="V1030" s="27">
        <f t="shared" si="244"/>
        <v>0</v>
      </c>
      <c r="W1030" s="30"/>
      <c r="X1030" s="30"/>
      <c r="Y1030" s="28">
        <f t="shared" si="253"/>
        <v>0</v>
      </c>
      <c r="Z1030" s="28">
        <f t="shared" si="255"/>
        <v>0</v>
      </c>
      <c r="AA1030" s="28" t="str">
        <f t="shared" si="254"/>
        <v/>
      </c>
      <c r="AB1030" s="21" t="str">
        <f t="shared" si="256"/>
        <v>Keep Active</v>
      </c>
    </row>
    <row r="1031" spans="1:28" hidden="1" x14ac:dyDescent="0.2">
      <c r="A1031" s="14">
        <f t="shared" si="251"/>
        <v>2020</v>
      </c>
      <c r="B1031" t="s">
        <v>5275</v>
      </c>
      <c r="C1031" t="s">
        <v>53</v>
      </c>
      <c r="D1031" t="s">
        <v>679</v>
      </c>
      <c r="E1031" t="s">
        <v>587</v>
      </c>
      <c r="F1031" t="s">
        <v>2627</v>
      </c>
      <c r="G1031" s="83" t="s">
        <v>1257</v>
      </c>
      <c r="H1031" s="83" t="s">
        <v>1257</v>
      </c>
      <c r="I1031" s="83"/>
      <c r="J1031" s="83"/>
      <c r="K1031" s="83"/>
      <c r="L1031" s="83"/>
      <c r="M1031" s="83"/>
      <c r="N1031" s="83"/>
      <c r="O1031" s="83" t="s">
        <v>1257</v>
      </c>
      <c r="P1031" s="84" t="s">
        <v>1257</v>
      </c>
      <c r="Q1031" s="30">
        <f t="shared" si="248"/>
        <v>0</v>
      </c>
      <c r="R1031" s="28">
        <f t="shared" si="246"/>
        <v>0</v>
      </c>
      <c r="S1031" s="28">
        <f t="shared" si="257"/>
        <v>0</v>
      </c>
      <c r="T1031" s="28" t="str">
        <f t="shared" si="252"/>
        <v/>
      </c>
      <c r="U1031" s="20" t="str">
        <f t="shared" si="250"/>
        <v>Keep Active</v>
      </c>
      <c r="V1031" s="27">
        <f t="shared" si="244"/>
        <v>0</v>
      </c>
      <c r="W1031" s="30"/>
      <c r="X1031" s="30"/>
      <c r="Y1031" s="28">
        <f t="shared" si="253"/>
        <v>0</v>
      </c>
      <c r="Z1031" s="28">
        <f t="shared" si="255"/>
        <v>0</v>
      </c>
      <c r="AA1031" s="28" t="str">
        <f t="shared" si="254"/>
        <v/>
      </c>
      <c r="AB1031" s="21" t="str">
        <f t="shared" si="256"/>
        <v>Keep Active</v>
      </c>
    </row>
    <row r="1032" spans="1:28" hidden="1" x14ac:dyDescent="0.2">
      <c r="A1032" s="14">
        <f t="shared" si="251"/>
        <v>2020</v>
      </c>
      <c r="B1032" t="s">
        <v>5013</v>
      </c>
      <c r="C1032" t="s">
        <v>54</v>
      </c>
      <c r="D1032" t="s">
        <v>680</v>
      </c>
      <c r="E1032" t="s">
        <v>596</v>
      </c>
      <c r="F1032" t="s">
        <v>2627</v>
      </c>
      <c r="G1032" s="83" t="s">
        <v>1257</v>
      </c>
      <c r="H1032" s="83" t="s">
        <v>1257</v>
      </c>
      <c r="I1032" s="83"/>
      <c r="J1032" s="83"/>
      <c r="K1032" s="83"/>
      <c r="L1032" s="83"/>
      <c r="M1032" s="83"/>
      <c r="N1032" s="83"/>
      <c r="O1032" s="83" t="s">
        <v>1257</v>
      </c>
      <c r="P1032" s="84" t="s">
        <v>1257</v>
      </c>
      <c r="Q1032" s="30">
        <f t="shared" si="248"/>
        <v>0</v>
      </c>
      <c r="R1032" s="28">
        <f t="shared" si="246"/>
        <v>0</v>
      </c>
      <c r="S1032" s="28">
        <f t="shared" si="257"/>
        <v>0</v>
      </c>
      <c r="T1032" s="28" t="str">
        <f t="shared" si="252"/>
        <v/>
      </c>
      <c r="U1032" s="20" t="str">
        <f t="shared" si="250"/>
        <v>Keep Active</v>
      </c>
      <c r="V1032" s="27">
        <f t="shared" si="244"/>
        <v>0</v>
      </c>
      <c r="W1032" s="30"/>
      <c r="X1032" s="30"/>
      <c r="Y1032" s="28">
        <f t="shared" si="253"/>
        <v>0</v>
      </c>
      <c r="Z1032" s="28">
        <f t="shared" si="255"/>
        <v>0</v>
      </c>
      <c r="AA1032" s="28" t="str">
        <f t="shared" si="254"/>
        <v/>
      </c>
      <c r="AB1032" s="21" t="str">
        <f t="shared" si="256"/>
        <v>Keep Active</v>
      </c>
    </row>
    <row r="1033" spans="1:28" hidden="1" x14ac:dyDescent="0.2">
      <c r="A1033" s="14">
        <f t="shared" si="251"/>
        <v>2020</v>
      </c>
      <c r="B1033" t="s">
        <v>6134</v>
      </c>
      <c r="C1033" t="s">
        <v>3399</v>
      </c>
      <c r="D1033" t="s">
        <v>3400</v>
      </c>
      <c r="E1033" t="s">
        <v>10</v>
      </c>
      <c r="F1033" t="s">
        <v>6189</v>
      </c>
      <c r="G1033" s="106">
        <v>-331462.52</v>
      </c>
      <c r="H1033" s="83">
        <v>-331462.52</v>
      </c>
      <c r="I1033" s="83">
        <v>-331462.52</v>
      </c>
      <c r="J1033" s="30"/>
      <c r="K1033" s="30"/>
      <c r="L1033" s="30"/>
      <c r="M1033" s="30"/>
      <c r="N1033" s="30"/>
      <c r="O1033" s="157"/>
      <c r="P1033" s="37"/>
      <c r="Q1033" s="30">
        <f t="shared" si="248"/>
        <v>-331462.52</v>
      </c>
      <c r="R1033" s="28">
        <f t="shared" si="246"/>
        <v>0</v>
      </c>
      <c r="S1033" s="28">
        <f t="shared" si="257"/>
        <v>0</v>
      </c>
      <c r="T1033" s="28">
        <f t="shared" si="252"/>
        <v>0</v>
      </c>
      <c r="U1033" s="20" t="str">
        <f t="shared" si="250"/>
        <v>Closed - Forced Borrowing</v>
      </c>
      <c r="V1033" s="27">
        <f t="shared" si="244"/>
        <v>-331462.52</v>
      </c>
      <c r="W1033" s="30"/>
      <c r="X1033" s="30"/>
      <c r="Y1033" s="28">
        <f t="shared" si="253"/>
        <v>0</v>
      </c>
      <c r="Z1033" s="28">
        <f t="shared" si="255"/>
        <v>0</v>
      </c>
      <c r="AA1033" s="28">
        <f t="shared" si="254"/>
        <v>0</v>
      </c>
      <c r="AB1033" s="21" t="str">
        <f t="shared" si="256"/>
        <v>Closed - Forced Borrowing</v>
      </c>
    </row>
    <row r="1034" spans="1:28" hidden="1" x14ac:dyDescent="0.2">
      <c r="A1034" s="14">
        <f t="shared" si="251"/>
        <v>2020</v>
      </c>
      <c r="B1034" t="s">
        <v>5014</v>
      </c>
      <c r="C1034" t="s">
        <v>54</v>
      </c>
      <c r="D1034" t="s">
        <v>680</v>
      </c>
      <c r="E1034" t="s">
        <v>616</v>
      </c>
      <c r="F1034" t="s">
        <v>2627</v>
      </c>
      <c r="G1034" s="83" t="s">
        <v>1257</v>
      </c>
      <c r="H1034" s="83" t="s">
        <v>1257</v>
      </c>
      <c r="I1034" s="83"/>
      <c r="J1034" s="83"/>
      <c r="K1034" s="83"/>
      <c r="L1034" s="83"/>
      <c r="M1034" s="83"/>
      <c r="N1034" s="83"/>
      <c r="O1034" s="83" t="s">
        <v>1257</v>
      </c>
      <c r="P1034" s="84" t="s">
        <v>1257</v>
      </c>
      <c r="Q1034" s="30">
        <f t="shared" si="248"/>
        <v>0</v>
      </c>
      <c r="R1034" s="28">
        <f t="shared" si="246"/>
        <v>0</v>
      </c>
      <c r="S1034" s="28">
        <f t="shared" si="257"/>
        <v>0</v>
      </c>
      <c r="T1034" s="28" t="str">
        <f t="shared" si="252"/>
        <v/>
      </c>
      <c r="U1034" s="20" t="str">
        <f t="shared" si="250"/>
        <v>Keep Active</v>
      </c>
      <c r="V1034" s="27">
        <f t="shared" si="244"/>
        <v>0</v>
      </c>
      <c r="W1034" s="30"/>
      <c r="X1034" s="30"/>
      <c r="Y1034" s="28">
        <f t="shared" si="253"/>
        <v>0</v>
      </c>
      <c r="Z1034" s="28">
        <f t="shared" si="255"/>
        <v>0</v>
      </c>
      <c r="AA1034" s="28" t="str">
        <f t="shared" si="254"/>
        <v/>
      </c>
      <c r="AB1034" s="21" t="str">
        <f t="shared" si="256"/>
        <v>Keep Active</v>
      </c>
    </row>
    <row r="1035" spans="1:28" hidden="1" x14ac:dyDescent="0.2">
      <c r="A1035" s="14">
        <f t="shared" si="251"/>
        <v>2020</v>
      </c>
      <c r="B1035" t="s">
        <v>3283</v>
      </c>
      <c r="C1035" t="s">
        <v>2226</v>
      </c>
      <c r="D1035" t="s">
        <v>2227</v>
      </c>
      <c r="E1035" t="s">
        <v>10</v>
      </c>
      <c r="F1035" t="s">
        <v>2627</v>
      </c>
      <c r="G1035" s="106">
        <v>-322107</v>
      </c>
      <c r="H1035" s="83">
        <v>-322107</v>
      </c>
      <c r="I1035" s="83"/>
      <c r="J1035" s="83">
        <v>-322107</v>
      </c>
      <c r="K1035" s="83"/>
      <c r="L1035" s="83"/>
      <c r="M1035" s="83"/>
      <c r="N1035" s="83"/>
      <c r="O1035" s="83">
        <v>0</v>
      </c>
      <c r="P1035" s="84" t="s">
        <v>1257</v>
      </c>
      <c r="Q1035" s="30">
        <f t="shared" si="248"/>
        <v>-322107</v>
      </c>
      <c r="R1035" s="28">
        <f t="shared" si="246"/>
        <v>0</v>
      </c>
      <c r="S1035" s="28">
        <f t="shared" si="257"/>
        <v>0</v>
      </c>
      <c r="T1035" s="28" t="str">
        <f t="shared" si="252"/>
        <v/>
      </c>
      <c r="U1035" s="20" t="str">
        <f t="shared" si="250"/>
        <v>Keep Active</v>
      </c>
      <c r="V1035" s="27">
        <f t="shared" si="244"/>
        <v>-322107</v>
      </c>
      <c r="W1035" s="30"/>
      <c r="X1035" s="30"/>
      <c r="Y1035" s="28">
        <f t="shared" si="253"/>
        <v>0</v>
      </c>
      <c r="Z1035" s="28">
        <f t="shared" si="255"/>
        <v>0</v>
      </c>
      <c r="AA1035" s="28" t="str">
        <f t="shared" si="254"/>
        <v/>
      </c>
      <c r="AB1035" s="21" t="str">
        <f t="shared" si="256"/>
        <v>Keep Active</v>
      </c>
    </row>
    <row r="1036" spans="1:28" hidden="1" x14ac:dyDescent="0.2">
      <c r="A1036" s="14">
        <f t="shared" si="251"/>
        <v>2020</v>
      </c>
      <c r="B1036" t="s">
        <v>3216</v>
      </c>
      <c r="C1036" t="s">
        <v>2010</v>
      </c>
      <c r="D1036" t="s">
        <v>2011</v>
      </c>
      <c r="E1036" t="s">
        <v>10</v>
      </c>
      <c r="F1036" t="s">
        <v>2627</v>
      </c>
      <c r="G1036" s="106">
        <v>-300000</v>
      </c>
      <c r="H1036" s="83">
        <v>-300000</v>
      </c>
      <c r="I1036" s="83"/>
      <c r="J1036" s="83"/>
      <c r="K1036" s="83"/>
      <c r="L1036" s="83"/>
      <c r="M1036" s="83"/>
      <c r="N1036" s="83">
        <v>-300000</v>
      </c>
      <c r="O1036" s="83">
        <v>0</v>
      </c>
      <c r="P1036" s="84" t="s">
        <v>1257</v>
      </c>
      <c r="Q1036" s="30">
        <f t="shared" si="248"/>
        <v>0</v>
      </c>
      <c r="R1036" s="28">
        <f t="shared" si="246"/>
        <v>-300000</v>
      </c>
      <c r="S1036" s="28">
        <f t="shared" si="257"/>
        <v>0</v>
      </c>
      <c r="T1036" s="28" t="str">
        <f t="shared" si="252"/>
        <v/>
      </c>
      <c r="U1036" s="20" t="str">
        <f t="shared" si="250"/>
        <v>Keep Active</v>
      </c>
      <c r="V1036" s="27">
        <f t="shared" si="244"/>
        <v>0</v>
      </c>
      <c r="W1036" s="30"/>
      <c r="X1036" s="30"/>
      <c r="Y1036" s="28">
        <f t="shared" si="253"/>
        <v>-300000</v>
      </c>
      <c r="Z1036" s="28">
        <f t="shared" si="255"/>
        <v>0</v>
      </c>
      <c r="AA1036" s="28" t="str">
        <f t="shared" si="254"/>
        <v/>
      </c>
      <c r="AB1036" s="21" t="str">
        <f t="shared" si="256"/>
        <v>Keep Active</v>
      </c>
    </row>
    <row r="1037" spans="1:28" hidden="1" x14ac:dyDescent="0.2">
      <c r="A1037" s="14">
        <f t="shared" si="251"/>
        <v>2020</v>
      </c>
      <c r="B1037" t="s">
        <v>2625</v>
      </c>
      <c r="C1037" t="s">
        <v>1977</v>
      </c>
      <c r="D1037" t="s">
        <v>1978</v>
      </c>
      <c r="E1037" t="s">
        <v>10</v>
      </c>
      <c r="F1037" t="s">
        <v>2627</v>
      </c>
      <c r="G1037" s="106">
        <v>-300000</v>
      </c>
      <c r="H1037" s="83">
        <v>-300000</v>
      </c>
      <c r="I1037" s="83"/>
      <c r="J1037" s="83"/>
      <c r="K1037" s="83">
        <v>-150000</v>
      </c>
      <c r="L1037" s="83">
        <v>-150000</v>
      </c>
      <c r="M1037" s="83"/>
      <c r="N1037" s="83"/>
      <c r="O1037" s="83">
        <v>0</v>
      </c>
      <c r="P1037" s="84" t="s">
        <v>1257</v>
      </c>
      <c r="Q1037" s="30">
        <f t="shared" si="248"/>
        <v>-150000</v>
      </c>
      <c r="R1037" s="28">
        <f t="shared" si="246"/>
        <v>-150000</v>
      </c>
      <c r="S1037" s="28">
        <f t="shared" si="257"/>
        <v>0</v>
      </c>
      <c r="T1037" s="28" t="str">
        <f t="shared" si="252"/>
        <v/>
      </c>
      <c r="U1037" s="20" t="str">
        <f t="shared" si="250"/>
        <v>Keep Active</v>
      </c>
      <c r="V1037" s="27">
        <f t="shared" si="244"/>
        <v>-150000</v>
      </c>
      <c r="W1037" s="30"/>
      <c r="X1037" s="30"/>
      <c r="Y1037" s="28">
        <f t="shared" si="253"/>
        <v>-150000</v>
      </c>
      <c r="Z1037" s="28">
        <f t="shared" si="255"/>
        <v>0</v>
      </c>
      <c r="AA1037" s="28" t="str">
        <f t="shared" si="254"/>
        <v/>
      </c>
      <c r="AB1037" s="21" t="str">
        <f t="shared" si="256"/>
        <v>Keep Active</v>
      </c>
    </row>
    <row r="1038" spans="1:28" hidden="1" x14ac:dyDescent="0.2">
      <c r="A1038" s="14">
        <f t="shared" si="251"/>
        <v>2020</v>
      </c>
      <c r="B1038" t="s">
        <v>4322</v>
      </c>
      <c r="C1038" t="s">
        <v>162</v>
      </c>
      <c r="D1038" t="s">
        <v>682</v>
      </c>
      <c r="E1038" t="s">
        <v>596</v>
      </c>
      <c r="F1038" t="s">
        <v>1185</v>
      </c>
      <c r="G1038" s="83" t="s">
        <v>1257</v>
      </c>
      <c r="H1038" s="83" t="s">
        <v>1257</v>
      </c>
      <c r="I1038" s="83"/>
      <c r="J1038" s="83"/>
      <c r="K1038" s="83"/>
      <c r="L1038" s="83"/>
      <c r="M1038" s="83"/>
      <c r="N1038" s="83"/>
      <c r="O1038" s="83" t="s">
        <v>1257</v>
      </c>
      <c r="P1038" s="84">
        <v>308500</v>
      </c>
      <c r="Q1038" s="30">
        <f t="shared" si="248"/>
        <v>0</v>
      </c>
      <c r="R1038" s="28">
        <f t="shared" si="246"/>
        <v>0</v>
      </c>
      <c r="S1038" s="28">
        <f t="shared" si="257"/>
        <v>0</v>
      </c>
      <c r="T1038" s="28">
        <f t="shared" si="252"/>
        <v>308500</v>
      </c>
      <c r="U1038" s="20" t="str">
        <f t="shared" si="250"/>
        <v>Close Project</v>
      </c>
      <c r="V1038" s="27">
        <f t="shared" si="244"/>
        <v>0</v>
      </c>
      <c r="W1038" s="30"/>
      <c r="X1038" s="30"/>
      <c r="Y1038" s="28">
        <f t="shared" si="253"/>
        <v>0</v>
      </c>
      <c r="Z1038" s="28">
        <f t="shared" si="255"/>
        <v>0</v>
      </c>
      <c r="AA1038" s="28">
        <f t="shared" si="254"/>
        <v>308500</v>
      </c>
      <c r="AB1038" s="21" t="str">
        <f t="shared" si="256"/>
        <v>Close Project</v>
      </c>
    </row>
    <row r="1039" spans="1:28" hidden="1" x14ac:dyDescent="0.2">
      <c r="A1039" s="14">
        <f t="shared" si="251"/>
        <v>2020</v>
      </c>
      <c r="B1039" t="s">
        <v>3182</v>
      </c>
      <c r="C1039" t="s">
        <v>1902</v>
      </c>
      <c r="D1039" t="s">
        <v>1903</v>
      </c>
      <c r="E1039" t="s">
        <v>10</v>
      </c>
      <c r="F1039" t="s">
        <v>2627</v>
      </c>
      <c r="G1039" s="106">
        <v>-292883.95</v>
      </c>
      <c r="H1039" s="83">
        <v>-292883.95</v>
      </c>
      <c r="I1039" s="83"/>
      <c r="J1039" s="83"/>
      <c r="K1039" s="83">
        <v>-120000</v>
      </c>
      <c r="L1039" s="83">
        <v>-60000</v>
      </c>
      <c r="M1039" s="83">
        <v>-112883.95</v>
      </c>
      <c r="N1039" s="83"/>
      <c r="O1039" s="83">
        <v>0</v>
      </c>
      <c r="P1039" s="84" t="s">
        <v>1257</v>
      </c>
      <c r="Q1039" s="30">
        <f t="shared" si="248"/>
        <v>-120000</v>
      </c>
      <c r="R1039" s="28">
        <f t="shared" si="246"/>
        <v>-172883.95</v>
      </c>
      <c r="S1039" s="28">
        <f t="shared" si="257"/>
        <v>0</v>
      </c>
      <c r="T1039" s="28" t="str">
        <f t="shared" si="252"/>
        <v/>
      </c>
      <c r="U1039" s="20" t="str">
        <f t="shared" si="250"/>
        <v>Keep Active</v>
      </c>
      <c r="V1039" s="27">
        <f t="shared" si="244"/>
        <v>-120000</v>
      </c>
      <c r="W1039" s="30"/>
      <c r="X1039" s="30"/>
      <c r="Y1039" s="28">
        <f t="shared" si="253"/>
        <v>-172883.95</v>
      </c>
      <c r="Z1039" s="28">
        <f t="shared" si="255"/>
        <v>0</v>
      </c>
      <c r="AA1039" s="28" t="str">
        <f t="shared" si="254"/>
        <v/>
      </c>
      <c r="AB1039" s="21" t="str">
        <f t="shared" si="256"/>
        <v>Keep Active</v>
      </c>
    </row>
    <row r="1040" spans="1:28" hidden="1" x14ac:dyDescent="0.2">
      <c r="A1040" s="14">
        <f t="shared" si="251"/>
        <v>2020</v>
      </c>
      <c r="B1040" t="s">
        <v>4097</v>
      </c>
      <c r="C1040" t="s">
        <v>55</v>
      </c>
      <c r="D1040" t="s">
        <v>683</v>
      </c>
      <c r="E1040" t="s">
        <v>584</v>
      </c>
      <c r="F1040" t="s">
        <v>1185</v>
      </c>
      <c r="G1040" s="83" t="s">
        <v>1257</v>
      </c>
      <c r="H1040" s="83" t="s">
        <v>1257</v>
      </c>
      <c r="I1040" s="83"/>
      <c r="J1040" s="83"/>
      <c r="K1040" s="83"/>
      <c r="L1040" s="83"/>
      <c r="M1040" s="83"/>
      <c r="N1040" s="83"/>
      <c r="O1040" s="83" t="s">
        <v>1257</v>
      </c>
      <c r="P1040" s="84">
        <v>0</v>
      </c>
      <c r="Q1040" s="30">
        <f t="shared" si="248"/>
        <v>0</v>
      </c>
      <c r="R1040" s="28">
        <f t="shared" si="246"/>
        <v>0</v>
      </c>
      <c r="S1040" s="28">
        <f t="shared" si="257"/>
        <v>0</v>
      </c>
      <c r="T1040" s="28">
        <f t="shared" si="252"/>
        <v>0</v>
      </c>
      <c r="U1040" s="20" t="str">
        <f t="shared" si="250"/>
        <v>Close Project</v>
      </c>
      <c r="V1040" s="27">
        <f t="shared" si="244"/>
        <v>0</v>
      </c>
      <c r="W1040" s="30"/>
      <c r="X1040" s="30"/>
      <c r="Y1040" s="28">
        <f t="shared" si="253"/>
        <v>0</v>
      </c>
      <c r="Z1040" s="28">
        <f>IFERROR(H1040-SUM(V1040:X1040)-Y1040,0)</f>
        <v>0</v>
      </c>
      <c r="AA1040" s="28">
        <f t="shared" si="254"/>
        <v>0</v>
      </c>
      <c r="AB1040" s="21" t="str">
        <f t="shared" si="256"/>
        <v>Close Project</v>
      </c>
    </row>
    <row r="1041" spans="1:28" hidden="1" x14ac:dyDescent="0.2">
      <c r="A1041" s="14">
        <f t="shared" si="251"/>
        <v>2020</v>
      </c>
      <c r="B1041" t="s">
        <v>4098</v>
      </c>
      <c r="C1041" t="s">
        <v>55</v>
      </c>
      <c r="D1041" t="s">
        <v>683</v>
      </c>
      <c r="E1041" t="s">
        <v>596</v>
      </c>
      <c r="F1041" t="s">
        <v>1185</v>
      </c>
      <c r="G1041" s="83" t="s">
        <v>1257</v>
      </c>
      <c r="H1041" s="83" t="s">
        <v>1257</v>
      </c>
      <c r="I1041" s="83"/>
      <c r="J1041" s="83"/>
      <c r="K1041" s="83"/>
      <c r="L1041" s="83"/>
      <c r="M1041" s="83"/>
      <c r="N1041" s="83"/>
      <c r="O1041" s="83" t="s">
        <v>1257</v>
      </c>
      <c r="P1041" s="84">
        <v>413156.02</v>
      </c>
      <c r="Q1041" s="30">
        <f t="shared" si="248"/>
        <v>0</v>
      </c>
      <c r="R1041" s="28">
        <f t="shared" si="246"/>
        <v>0</v>
      </c>
      <c r="S1041" s="28">
        <f t="shared" si="257"/>
        <v>0</v>
      </c>
      <c r="T1041" s="28">
        <f t="shared" si="252"/>
        <v>413156.02</v>
      </c>
      <c r="U1041" s="20" t="str">
        <f t="shared" si="250"/>
        <v>Close Project</v>
      </c>
      <c r="V1041" s="27">
        <f t="shared" si="244"/>
        <v>0</v>
      </c>
      <c r="W1041" s="30"/>
      <c r="X1041" s="30"/>
      <c r="Y1041" s="28">
        <f t="shared" si="253"/>
        <v>0</v>
      </c>
      <c r="Z1041" s="28">
        <f>IFERROR(H1041-SUM(V1041:X1041)-Y1041,0)</f>
        <v>0</v>
      </c>
      <c r="AA1041" s="28">
        <f t="shared" si="254"/>
        <v>413156.02</v>
      </c>
      <c r="AB1041" s="21" t="str">
        <f t="shared" si="256"/>
        <v>Close Project</v>
      </c>
    </row>
    <row r="1042" spans="1:28" hidden="1" x14ac:dyDescent="0.2">
      <c r="A1042" s="14">
        <f t="shared" si="251"/>
        <v>2020</v>
      </c>
      <c r="B1042" t="s">
        <v>4099</v>
      </c>
      <c r="C1042" t="s">
        <v>55</v>
      </c>
      <c r="D1042" t="s">
        <v>683</v>
      </c>
      <c r="E1042" t="s">
        <v>596</v>
      </c>
      <c r="F1042" t="s">
        <v>1185</v>
      </c>
      <c r="G1042" s="83" t="s">
        <v>1257</v>
      </c>
      <c r="H1042" s="83" t="s">
        <v>1257</v>
      </c>
      <c r="I1042" s="83"/>
      <c r="J1042" s="83"/>
      <c r="K1042" s="83"/>
      <c r="L1042" s="83"/>
      <c r="M1042" s="83"/>
      <c r="N1042" s="83"/>
      <c r="O1042" s="83" t="s">
        <v>1257</v>
      </c>
      <c r="P1042" s="84">
        <v>1866833.4700000002</v>
      </c>
      <c r="Q1042" s="30">
        <f t="shared" si="248"/>
        <v>0</v>
      </c>
      <c r="R1042" s="28">
        <f t="shared" si="246"/>
        <v>0</v>
      </c>
      <c r="S1042" s="28">
        <f t="shared" si="257"/>
        <v>0</v>
      </c>
      <c r="T1042" s="28">
        <f t="shared" si="252"/>
        <v>1866833.4700000002</v>
      </c>
      <c r="U1042" s="20" t="str">
        <f t="shared" si="250"/>
        <v>Close Project</v>
      </c>
      <c r="V1042" s="27">
        <f t="shared" si="244"/>
        <v>0</v>
      </c>
      <c r="W1042" s="30"/>
      <c r="X1042" s="30"/>
      <c r="Y1042" s="28">
        <f t="shared" si="253"/>
        <v>0</v>
      </c>
      <c r="Z1042" s="28">
        <f>IFERROR(H1042-SUM(V1042:X1042)-Y1042,0)</f>
        <v>0</v>
      </c>
      <c r="AA1042" s="28">
        <f t="shared" si="254"/>
        <v>1866833.4700000002</v>
      </c>
      <c r="AB1042" s="21" t="str">
        <f t="shared" si="256"/>
        <v>Close Project</v>
      </c>
    </row>
    <row r="1043" spans="1:28" hidden="1" x14ac:dyDescent="0.2">
      <c r="A1043" s="14">
        <f t="shared" si="251"/>
        <v>2020</v>
      </c>
      <c r="B1043" t="s">
        <v>4100</v>
      </c>
      <c r="C1043" t="s">
        <v>55</v>
      </c>
      <c r="D1043" t="s">
        <v>683</v>
      </c>
      <c r="E1043" t="s">
        <v>616</v>
      </c>
      <c r="F1043" t="s">
        <v>1185</v>
      </c>
      <c r="G1043" s="83" t="s">
        <v>1257</v>
      </c>
      <c r="H1043" s="83" t="s">
        <v>1257</v>
      </c>
      <c r="I1043" s="83"/>
      <c r="J1043" s="83"/>
      <c r="K1043" s="83"/>
      <c r="L1043" s="83"/>
      <c r="M1043" s="83"/>
      <c r="N1043" s="83"/>
      <c r="O1043" s="83" t="s">
        <v>1257</v>
      </c>
      <c r="P1043" s="84">
        <v>-1000000</v>
      </c>
      <c r="Q1043" s="30">
        <f t="shared" si="248"/>
        <v>0</v>
      </c>
      <c r="R1043" s="28">
        <f t="shared" si="246"/>
        <v>0</v>
      </c>
      <c r="S1043" s="28">
        <f t="shared" si="257"/>
        <v>0</v>
      </c>
      <c r="T1043" s="28">
        <f t="shared" si="252"/>
        <v>-1000000</v>
      </c>
      <c r="U1043" s="20" t="str">
        <f t="shared" si="250"/>
        <v>Close Project</v>
      </c>
      <c r="V1043" s="27">
        <f t="shared" si="244"/>
        <v>0</v>
      </c>
      <c r="W1043" s="30"/>
      <c r="X1043" s="30"/>
      <c r="Y1043" s="28">
        <f t="shared" si="253"/>
        <v>0</v>
      </c>
      <c r="Z1043" s="28">
        <f>IFERROR(H1043-SUM(V1043:X1043)-Y1043,0)</f>
        <v>0</v>
      </c>
      <c r="AA1043" s="28">
        <f t="shared" si="254"/>
        <v>-1000000</v>
      </c>
      <c r="AB1043" s="21" t="str">
        <f t="shared" si="256"/>
        <v>Close Project</v>
      </c>
    </row>
    <row r="1044" spans="1:28" hidden="1" x14ac:dyDescent="0.2">
      <c r="A1044" s="14">
        <f t="shared" si="251"/>
        <v>2020</v>
      </c>
      <c r="B1044" t="s">
        <v>4102</v>
      </c>
      <c r="C1044" t="s">
        <v>55</v>
      </c>
      <c r="D1044" t="s">
        <v>683</v>
      </c>
      <c r="E1044" t="s">
        <v>600</v>
      </c>
      <c r="F1044" t="s">
        <v>1185</v>
      </c>
      <c r="G1044" s="83" t="s">
        <v>1257</v>
      </c>
      <c r="H1044" s="83" t="s">
        <v>1257</v>
      </c>
      <c r="I1044" s="83"/>
      <c r="J1044" s="83"/>
      <c r="K1044" s="83"/>
      <c r="L1044" s="83"/>
      <c r="M1044" s="83"/>
      <c r="N1044" s="83"/>
      <c r="O1044" s="83" t="s">
        <v>1257</v>
      </c>
      <c r="P1044" s="84"/>
      <c r="Q1044" s="30">
        <f t="shared" si="248"/>
        <v>0</v>
      </c>
      <c r="R1044" s="28">
        <f t="shared" si="246"/>
        <v>0</v>
      </c>
      <c r="S1044" s="28">
        <f t="shared" si="257"/>
        <v>0</v>
      </c>
      <c r="T1044" s="28">
        <f t="shared" si="252"/>
        <v>0</v>
      </c>
      <c r="U1044" s="20" t="str">
        <f t="shared" si="250"/>
        <v>Close Project</v>
      </c>
      <c r="V1044" s="27">
        <f t="shared" si="244"/>
        <v>0</v>
      </c>
      <c r="W1044" s="30"/>
      <c r="X1044" s="30"/>
      <c r="Y1044" s="28">
        <f t="shared" si="253"/>
        <v>0</v>
      </c>
      <c r="Z1044" s="28">
        <f>IFERROR(H1044-SUM(V1044:X1044)-Y1044,0)</f>
        <v>0</v>
      </c>
      <c r="AA1044" s="28">
        <f t="shared" si="254"/>
        <v>0</v>
      </c>
      <c r="AB1044" s="21" t="str">
        <f t="shared" si="256"/>
        <v>Close Project</v>
      </c>
    </row>
    <row r="1045" spans="1:28" hidden="1" x14ac:dyDescent="0.2">
      <c r="A1045" s="14">
        <f t="shared" si="251"/>
        <v>2020</v>
      </c>
      <c r="B1045" t="s">
        <v>4244</v>
      </c>
      <c r="C1045" t="s">
        <v>383</v>
      </c>
      <c r="D1045" t="s">
        <v>1320</v>
      </c>
      <c r="E1045" t="s">
        <v>587</v>
      </c>
      <c r="F1045" t="s">
        <v>2627</v>
      </c>
      <c r="G1045" s="83" t="s">
        <v>1257</v>
      </c>
      <c r="H1045" s="83" t="s">
        <v>1257</v>
      </c>
      <c r="I1045" s="83"/>
      <c r="J1045" s="83"/>
      <c r="K1045" s="83"/>
      <c r="L1045" s="83"/>
      <c r="M1045" s="83"/>
      <c r="N1045" s="83"/>
      <c r="O1045" s="83" t="s">
        <v>1257</v>
      </c>
      <c r="P1045" s="84" t="s">
        <v>1257</v>
      </c>
      <c r="Q1045" s="30">
        <f t="shared" si="248"/>
        <v>0</v>
      </c>
      <c r="R1045" s="28">
        <f t="shared" si="246"/>
        <v>0</v>
      </c>
      <c r="S1045" s="28">
        <f t="shared" si="257"/>
        <v>0</v>
      </c>
      <c r="T1045" s="28" t="str">
        <f t="shared" si="252"/>
        <v/>
      </c>
      <c r="U1045" s="20" t="str">
        <f t="shared" si="250"/>
        <v>Keep Active</v>
      </c>
      <c r="V1045" s="27">
        <f t="shared" si="244"/>
        <v>0</v>
      </c>
      <c r="W1045" s="30"/>
      <c r="X1045" s="30"/>
      <c r="Y1045" s="28">
        <f t="shared" si="253"/>
        <v>0</v>
      </c>
      <c r="Z1045" s="28">
        <f t="shared" ref="Z1045:Z1058" si="258">IFERROR(G1045-SUM(V1045:X1045)-Y1045,0)</f>
        <v>0</v>
      </c>
      <c r="AA1045" s="28" t="str">
        <f t="shared" si="254"/>
        <v/>
      </c>
      <c r="AB1045" s="21" t="str">
        <f t="shared" si="256"/>
        <v>Keep Active</v>
      </c>
    </row>
    <row r="1046" spans="1:28" hidden="1" x14ac:dyDescent="0.2">
      <c r="A1046" s="14">
        <f t="shared" si="251"/>
        <v>2020</v>
      </c>
      <c r="B1046" t="s">
        <v>4245</v>
      </c>
      <c r="C1046" t="s">
        <v>383</v>
      </c>
      <c r="D1046" t="s">
        <v>1320</v>
      </c>
      <c r="E1046" t="s">
        <v>606</v>
      </c>
      <c r="F1046" t="s">
        <v>2627</v>
      </c>
      <c r="G1046" s="83" t="s">
        <v>1257</v>
      </c>
      <c r="H1046" s="83" t="s">
        <v>1257</v>
      </c>
      <c r="I1046" s="83"/>
      <c r="J1046" s="83"/>
      <c r="K1046" s="83"/>
      <c r="L1046" s="83"/>
      <c r="M1046" s="83"/>
      <c r="N1046" s="83"/>
      <c r="O1046" s="83" t="s">
        <v>1257</v>
      </c>
      <c r="P1046" s="84" t="s">
        <v>1257</v>
      </c>
      <c r="Q1046" s="30">
        <f t="shared" si="248"/>
        <v>0</v>
      </c>
      <c r="R1046" s="28">
        <f t="shared" si="246"/>
        <v>0</v>
      </c>
      <c r="S1046" s="28">
        <f t="shared" si="257"/>
        <v>0</v>
      </c>
      <c r="T1046" s="28" t="str">
        <f t="shared" si="252"/>
        <v/>
      </c>
      <c r="U1046" s="20" t="str">
        <f t="shared" si="250"/>
        <v>Keep Active</v>
      </c>
      <c r="V1046" s="27">
        <f t="shared" si="244"/>
        <v>0</v>
      </c>
      <c r="W1046" s="30"/>
      <c r="X1046" s="30"/>
      <c r="Y1046" s="28">
        <f t="shared" si="253"/>
        <v>0</v>
      </c>
      <c r="Z1046" s="28">
        <f t="shared" si="258"/>
        <v>0</v>
      </c>
      <c r="AA1046" s="28" t="str">
        <f t="shared" si="254"/>
        <v/>
      </c>
      <c r="AB1046" s="21" t="str">
        <f t="shared" si="256"/>
        <v>Keep Active</v>
      </c>
    </row>
    <row r="1047" spans="1:28" hidden="1" x14ac:dyDescent="0.2">
      <c r="A1047" s="14">
        <f t="shared" si="251"/>
        <v>2020</v>
      </c>
      <c r="B1047" t="s">
        <v>4246</v>
      </c>
      <c r="C1047" t="s">
        <v>383</v>
      </c>
      <c r="D1047" t="s">
        <v>1320</v>
      </c>
      <c r="E1047" t="s">
        <v>600</v>
      </c>
      <c r="F1047" t="s">
        <v>2627</v>
      </c>
      <c r="G1047" s="83" t="s">
        <v>1257</v>
      </c>
      <c r="H1047" s="83" t="s">
        <v>1257</v>
      </c>
      <c r="I1047" s="83"/>
      <c r="J1047" s="83"/>
      <c r="K1047" s="83"/>
      <c r="L1047" s="83"/>
      <c r="M1047" s="83"/>
      <c r="N1047" s="83"/>
      <c r="O1047" s="83" t="s">
        <v>1257</v>
      </c>
      <c r="P1047" s="84" t="s">
        <v>1257</v>
      </c>
      <c r="Q1047" s="30">
        <f t="shared" si="248"/>
        <v>0</v>
      </c>
      <c r="R1047" s="28">
        <f t="shared" si="246"/>
        <v>0</v>
      </c>
      <c r="S1047" s="28">
        <f t="shared" si="257"/>
        <v>0</v>
      </c>
      <c r="T1047" s="28" t="str">
        <f t="shared" si="252"/>
        <v/>
      </c>
      <c r="U1047" s="20" t="str">
        <f t="shared" si="250"/>
        <v>Keep Active</v>
      </c>
      <c r="V1047" s="27">
        <f t="shared" si="244"/>
        <v>0</v>
      </c>
      <c r="W1047" s="30"/>
      <c r="X1047" s="30"/>
      <c r="Y1047" s="28">
        <f t="shared" si="253"/>
        <v>0</v>
      </c>
      <c r="Z1047" s="28">
        <f t="shared" si="258"/>
        <v>0</v>
      </c>
      <c r="AA1047" s="28" t="str">
        <f t="shared" si="254"/>
        <v/>
      </c>
      <c r="AB1047" s="21" t="str">
        <f t="shared" si="256"/>
        <v>Keep Active</v>
      </c>
    </row>
    <row r="1048" spans="1:28" hidden="1" x14ac:dyDescent="0.2">
      <c r="A1048" s="14">
        <f t="shared" si="251"/>
        <v>2020</v>
      </c>
      <c r="B1048" t="s">
        <v>5589</v>
      </c>
      <c r="C1048" t="s">
        <v>384</v>
      </c>
      <c r="D1048" t="s">
        <v>1321</v>
      </c>
      <c r="E1048" t="s">
        <v>587</v>
      </c>
      <c r="F1048" t="s">
        <v>2627</v>
      </c>
      <c r="G1048" s="83" t="s">
        <v>1257</v>
      </c>
      <c r="H1048" s="83" t="s">
        <v>1257</v>
      </c>
      <c r="I1048" s="83"/>
      <c r="J1048" s="83"/>
      <c r="K1048" s="83"/>
      <c r="L1048" s="83"/>
      <c r="M1048" s="83"/>
      <c r="N1048" s="83"/>
      <c r="O1048" s="83" t="s">
        <v>1257</v>
      </c>
      <c r="P1048" s="84" t="s">
        <v>1257</v>
      </c>
      <c r="Q1048" s="30">
        <f t="shared" si="248"/>
        <v>0</v>
      </c>
      <c r="R1048" s="28">
        <f t="shared" si="246"/>
        <v>0</v>
      </c>
      <c r="S1048" s="28">
        <f t="shared" si="257"/>
        <v>0</v>
      </c>
      <c r="T1048" s="28" t="str">
        <f t="shared" si="252"/>
        <v/>
      </c>
      <c r="U1048" s="20" t="str">
        <f t="shared" si="250"/>
        <v>Keep Active</v>
      </c>
      <c r="V1048" s="27">
        <f t="shared" si="244"/>
        <v>0</v>
      </c>
      <c r="W1048" s="30"/>
      <c r="X1048" s="30"/>
      <c r="Y1048" s="28">
        <f t="shared" si="253"/>
        <v>0</v>
      </c>
      <c r="Z1048" s="28">
        <f t="shared" si="258"/>
        <v>0</v>
      </c>
      <c r="AA1048" s="28" t="str">
        <f t="shared" si="254"/>
        <v/>
      </c>
      <c r="AB1048" s="21" t="str">
        <f t="shared" si="256"/>
        <v>Keep Active</v>
      </c>
    </row>
    <row r="1049" spans="1:28" hidden="1" x14ac:dyDescent="0.2">
      <c r="A1049" s="14">
        <f t="shared" si="251"/>
        <v>2020</v>
      </c>
      <c r="B1049" t="s">
        <v>3269</v>
      </c>
      <c r="C1049" t="s">
        <v>2173</v>
      </c>
      <c r="D1049" t="s">
        <v>2174</v>
      </c>
      <c r="E1049" t="s">
        <v>10</v>
      </c>
      <c r="F1049" t="s">
        <v>2627</v>
      </c>
      <c r="G1049" s="106">
        <v>-275000</v>
      </c>
      <c r="H1049" s="83">
        <v>-275000</v>
      </c>
      <c r="I1049" s="83"/>
      <c r="J1049" s="83"/>
      <c r="K1049" s="83"/>
      <c r="L1049" s="83"/>
      <c r="M1049" s="83"/>
      <c r="N1049" s="83">
        <v>-275000</v>
      </c>
      <c r="O1049" s="83">
        <v>0</v>
      </c>
      <c r="P1049" s="84" t="s">
        <v>1257</v>
      </c>
      <c r="Q1049" s="30">
        <f t="shared" si="248"/>
        <v>0</v>
      </c>
      <c r="R1049" s="28">
        <f t="shared" si="246"/>
        <v>-275000</v>
      </c>
      <c r="S1049" s="28">
        <f t="shared" si="257"/>
        <v>0</v>
      </c>
      <c r="T1049" s="28" t="str">
        <f t="shared" si="252"/>
        <v/>
      </c>
      <c r="U1049" s="20" t="str">
        <f t="shared" si="250"/>
        <v>Keep Active</v>
      </c>
      <c r="V1049" s="27">
        <f t="shared" si="244"/>
        <v>0</v>
      </c>
      <c r="W1049" s="30"/>
      <c r="X1049" s="30"/>
      <c r="Y1049" s="28">
        <f t="shared" si="253"/>
        <v>-275000</v>
      </c>
      <c r="Z1049" s="28">
        <f t="shared" si="258"/>
        <v>0</v>
      </c>
      <c r="AA1049" s="28" t="str">
        <f t="shared" si="254"/>
        <v/>
      </c>
      <c r="AB1049" s="21" t="str">
        <f t="shared" si="256"/>
        <v>Keep Active</v>
      </c>
    </row>
    <row r="1050" spans="1:28" hidden="1" x14ac:dyDescent="0.2">
      <c r="A1050" s="14">
        <f t="shared" si="251"/>
        <v>2020</v>
      </c>
      <c r="B1050" t="s">
        <v>5590</v>
      </c>
      <c r="C1050" t="s">
        <v>384</v>
      </c>
      <c r="D1050" t="s">
        <v>1321</v>
      </c>
      <c r="E1050" t="s">
        <v>589</v>
      </c>
      <c r="F1050" t="s">
        <v>2627</v>
      </c>
      <c r="G1050" s="83" t="s">
        <v>1257</v>
      </c>
      <c r="H1050" s="83" t="s">
        <v>1257</v>
      </c>
      <c r="I1050" s="83"/>
      <c r="J1050" s="83"/>
      <c r="K1050" s="83"/>
      <c r="L1050" s="83"/>
      <c r="M1050" s="83"/>
      <c r="N1050" s="83"/>
      <c r="O1050" s="83" t="s">
        <v>1257</v>
      </c>
      <c r="P1050" s="84" t="s">
        <v>1257</v>
      </c>
      <c r="Q1050" s="30">
        <f t="shared" si="248"/>
        <v>0</v>
      </c>
      <c r="R1050" s="28">
        <f t="shared" si="246"/>
        <v>0</v>
      </c>
      <c r="S1050" s="28">
        <f t="shared" si="257"/>
        <v>0</v>
      </c>
      <c r="T1050" s="28" t="str">
        <f t="shared" si="252"/>
        <v/>
      </c>
      <c r="U1050" s="20" t="str">
        <f t="shared" si="250"/>
        <v>Keep Active</v>
      </c>
      <c r="V1050" s="27">
        <f t="shared" si="244"/>
        <v>0</v>
      </c>
      <c r="W1050" s="30"/>
      <c r="X1050" s="30"/>
      <c r="Y1050" s="28">
        <f t="shared" si="253"/>
        <v>0</v>
      </c>
      <c r="Z1050" s="28">
        <f t="shared" si="258"/>
        <v>0</v>
      </c>
      <c r="AA1050" s="28" t="str">
        <f t="shared" si="254"/>
        <v/>
      </c>
      <c r="AB1050" s="21" t="str">
        <f t="shared" si="256"/>
        <v>Keep Active</v>
      </c>
    </row>
    <row r="1051" spans="1:28" hidden="1" x14ac:dyDescent="0.2">
      <c r="A1051" s="14">
        <f t="shared" si="251"/>
        <v>2020</v>
      </c>
      <c r="B1051" t="s">
        <v>5591</v>
      </c>
      <c r="C1051" t="s">
        <v>384</v>
      </c>
      <c r="D1051" t="s">
        <v>1321</v>
      </c>
      <c r="E1051" t="s">
        <v>600</v>
      </c>
      <c r="F1051" t="s">
        <v>2627</v>
      </c>
      <c r="G1051" s="83" t="s">
        <v>1257</v>
      </c>
      <c r="H1051" s="83" t="s">
        <v>1257</v>
      </c>
      <c r="I1051" s="83"/>
      <c r="J1051" s="83"/>
      <c r="K1051" s="83"/>
      <c r="L1051" s="83"/>
      <c r="M1051" s="83"/>
      <c r="N1051" s="83"/>
      <c r="O1051" s="83" t="s">
        <v>1257</v>
      </c>
      <c r="P1051" s="84" t="s">
        <v>1257</v>
      </c>
      <c r="Q1051" s="30">
        <f t="shared" si="248"/>
        <v>0</v>
      </c>
      <c r="R1051" s="28">
        <f t="shared" si="246"/>
        <v>0</v>
      </c>
      <c r="S1051" s="28">
        <f t="shared" si="257"/>
        <v>0</v>
      </c>
      <c r="T1051" s="28" t="str">
        <f t="shared" si="252"/>
        <v/>
      </c>
      <c r="U1051" s="20" t="str">
        <f t="shared" si="250"/>
        <v>Keep Active</v>
      </c>
      <c r="V1051" s="27">
        <f t="shared" si="244"/>
        <v>0</v>
      </c>
      <c r="W1051" s="30"/>
      <c r="X1051" s="30"/>
      <c r="Y1051" s="28">
        <f t="shared" si="253"/>
        <v>0</v>
      </c>
      <c r="Z1051" s="28">
        <f t="shared" si="258"/>
        <v>0</v>
      </c>
      <c r="AA1051" s="28" t="str">
        <f t="shared" si="254"/>
        <v/>
      </c>
      <c r="AB1051" s="21" t="str">
        <f t="shared" si="256"/>
        <v>Keep Active</v>
      </c>
    </row>
    <row r="1052" spans="1:28" hidden="1" x14ac:dyDescent="0.2">
      <c r="A1052" s="14">
        <f t="shared" si="251"/>
        <v>2020</v>
      </c>
      <c r="B1052" t="s">
        <v>5592</v>
      </c>
      <c r="C1052" t="s">
        <v>384</v>
      </c>
      <c r="D1052" t="s">
        <v>1321</v>
      </c>
      <c r="E1052" t="s">
        <v>600</v>
      </c>
      <c r="F1052" t="s">
        <v>2627</v>
      </c>
      <c r="G1052" s="83" t="s">
        <v>1257</v>
      </c>
      <c r="H1052" s="83" t="s">
        <v>1257</v>
      </c>
      <c r="I1052" s="83"/>
      <c r="J1052" s="83"/>
      <c r="K1052" s="83"/>
      <c r="L1052" s="83"/>
      <c r="M1052" s="83"/>
      <c r="N1052" s="83"/>
      <c r="O1052" s="83" t="s">
        <v>1257</v>
      </c>
      <c r="P1052" s="84" t="s">
        <v>1257</v>
      </c>
      <c r="Q1052" s="30">
        <f t="shared" si="248"/>
        <v>0</v>
      </c>
      <c r="R1052" s="28">
        <f t="shared" si="246"/>
        <v>0</v>
      </c>
      <c r="S1052" s="28">
        <f t="shared" si="257"/>
        <v>0</v>
      </c>
      <c r="T1052" s="28" t="str">
        <f t="shared" si="252"/>
        <v/>
      </c>
      <c r="U1052" s="20" t="str">
        <f t="shared" si="250"/>
        <v>Keep Active</v>
      </c>
      <c r="V1052" s="27">
        <f t="shared" ref="V1052:V1061" si="259">Q1052</f>
        <v>0</v>
      </c>
      <c r="W1052" s="30"/>
      <c r="X1052" s="30"/>
      <c r="Y1052" s="28">
        <f t="shared" si="253"/>
        <v>0</v>
      </c>
      <c r="Z1052" s="28">
        <f t="shared" si="258"/>
        <v>0</v>
      </c>
      <c r="AA1052" s="28" t="str">
        <f t="shared" si="254"/>
        <v/>
      </c>
      <c r="AB1052" s="21" t="str">
        <f t="shared" si="256"/>
        <v>Keep Active</v>
      </c>
    </row>
    <row r="1053" spans="1:28" hidden="1" x14ac:dyDescent="0.2">
      <c r="A1053" s="14">
        <f t="shared" si="251"/>
        <v>2020</v>
      </c>
      <c r="B1053" t="s">
        <v>3013</v>
      </c>
      <c r="C1053" t="s">
        <v>420</v>
      </c>
      <c r="D1053" t="s">
        <v>772</v>
      </c>
      <c r="E1053" t="s">
        <v>10</v>
      </c>
      <c r="F1053" t="s">
        <v>2627</v>
      </c>
      <c r="G1053" s="106">
        <v>-250000</v>
      </c>
      <c r="H1053" s="83">
        <v>-250000</v>
      </c>
      <c r="I1053" s="83"/>
      <c r="J1053" s="83"/>
      <c r="K1053" s="83"/>
      <c r="L1053" s="83"/>
      <c r="M1053" s="83"/>
      <c r="N1053" s="83">
        <v>-250000</v>
      </c>
      <c r="O1053" s="83">
        <v>0</v>
      </c>
      <c r="P1053" s="84" t="s">
        <v>1257</v>
      </c>
      <c r="Q1053" s="30">
        <f t="shared" si="248"/>
        <v>0</v>
      </c>
      <c r="R1053" s="28">
        <f t="shared" si="246"/>
        <v>-250000</v>
      </c>
      <c r="S1053" s="28">
        <f t="shared" si="257"/>
        <v>0</v>
      </c>
      <c r="T1053" s="28" t="str">
        <f t="shared" si="252"/>
        <v/>
      </c>
      <c r="U1053" s="20" t="str">
        <f t="shared" si="250"/>
        <v>Keep Active</v>
      </c>
      <c r="V1053" s="27">
        <f t="shared" si="259"/>
        <v>0</v>
      </c>
      <c r="W1053" s="30"/>
      <c r="X1053" s="30"/>
      <c r="Y1053" s="28">
        <f t="shared" si="253"/>
        <v>-250000</v>
      </c>
      <c r="Z1053" s="28">
        <f t="shared" si="258"/>
        <v>0</v>
      </c>
      <c r="AA1053" s="28" t="str">
        <f t="shared" si="254"/>
        <v/>
      </c>
      <c r="AB1053" s="21" t="str">
        <f t="shared" si="256"/>
        <v>Keep Active</v>
      </c>
    </row>
    <row r="1054" spans="1:28" hidden="1" x14ac:dyDescent="0.2">
      <c r="A1054" s="14">
        <f t="shared" si="251"/>
        <v>2020</v>
      </c>
      <c r="B1054" t="s">
        <v>4272</v>
      </c>
      <c r="C1054" t="s">
        <v>57</v>
      </c>
      <c r="D1054" t="s">
        <v>685</v>
      </c>
      <c r="E1054" t="s">
        <v>588</v>
      </c>
      <c r="F1054" t="s">
        <v>1185</v>
      </c>
      <c r="G1054" s="83" t="s">
        <v>1257</v>
      </c>
      <c r="H1054" s="83" t="s">
        <v>1257</v>
      </c>
      <c r="I1054" s="83"/>
      <c r="J1054" s="83"/>
      <c r="K1054" s="83"/>
      <c r="L1054" s="83"/>
      <c r="M1054" s="83"/>
      <c r="N1054" s="83"/>
      <c r="O1054" s="83" t="s">
        <v>1257</v>
      </c>
      <c r="P1054" s="84">
        <v>54144.09</v>
      </c>
      <c r="Q1054" s="30">
        <f t="shared" si="248"/>
        <v>0</v>
      </c>
      <c r="R1054" s="28">
        <f t="shared" si="246"/>
        <v>0</v>
      </c>
      <c r="S1054" s="28">
        <f t="shared" si="257"/>
        <v>0</v>
      </c>
      <c r="T1054" s="28">
        <f t="shared" si="252"/>
        <v>54144.09</v>
      </c>
      <c r="U1054" s="20" t="str">
        <f t="shared" si="250"/>
        <v>Close Project</v>
      </c>
      <c r="V1054" s="27">
        <f t="shared" si="259"/>
        <v>0</v>
      </c>
      <c r="W1054" s="30"/>
      <c r="X1054" s="30"/>
      <c r="Y1054" s="28">
        <f t="shared" si="253"/>
        <v>0</v>
      </c>
      <c r="Z1054" s="28">
        <f t="shared" si="258"/>
        <v>0</v>
      </c>
      <c r="AA1054" s="28">
        <f t="shared" si="254"/>
        <v>54144.09</v>
      </c>
      <c r="AB1054" s="21" t="str">
        <f t="shared" si="256"/>
        <v>Close Project</v>
      </c>
    </row>
    <row r="1055" spans="1:28" hidden="1" x14ac:dyDescent="0.2">
      <c r="A1055" s="14">
        <f t="shared" si="251"/>
        <v>2020</v>
      </c>
      <c r="B1055" t="s">
        <v>4273</v>
      </c>
      <c r="C1055" t="s">
        <v>57</v>
      </c>
      <c r="D1055" t="s">
        <v>685</v>
      </c>
      <c r="E1055" t="s">
        <v>589</v>
      </c>
      <c r="F1055" t="s">
        <v>1185</v>
      </c>
      <c r="G1055" s="83" t="s">
        <v>1257</v>
      </c>
      <c r="H1055" s="83" t="s">
        <v>1257</v>
      </c>
      <c r="I1055" s="83"/>
      <c r="J1055" s="83"/>
      <c r="K1055" s="83"/>
      <c r="L1055" s="83"/>
      <c r="M1055" s="83"/>
      <c r="N1055" s="83"/>
      <c r="O1055" s="83" t="s">
        <v>1257</v>
      </c>
      <c r="P1055" s="84">
        <v>65642.41</v>
      </c>
      <c r="Q1055" s="30">
        <f t="shared" si="248"/>
        <v>0</v>
      </c>
      <c r="R1055" s="28">
        <f t="shared" ref="R1055:R1118" si="260">SUM(L1055:N1055)</f>
        <v>0</v>
      </c>
      <c r="S1055" s="28">
        <f t="shared" si="257"/>
        <v>0</v>
      </c>
      <c r="T1055" s="28">
        <f t="shared" si="252"/>
        <v>65642.41</v>
      </c>
      <c r="U1055" s="20" t="str">
        <f t="shared" si="250"/>
        <v>Close Project</v>
      </c>
      <c r="V1055" s="27">
        <f t="shared" si="259"/>
        <v>0</v>
      </c>
      <c r="W1055" s="30"/>
      <c r="X1055" s="30"/>
      <c r="Y1055" s="28">
        <f t="shared" si="253"/>
        <v>0</v>
      </c>
      <c r="Z1055" s="28">
        <f t="shared" si="258"/>
        <v>0</v>
      </c>
      <c r="AA1055" s="28">
        <f t="shared" si="254"/>
        <v>65642.41</v>
      </c>
      <c r="AB1055" s="21" t="str">
        <f t="shared" si="256"/>
        <v>Close Project</v>
      </c>
    </row>
    <row r="1056" spans="1:28" hidden="1" x14ac:dyDescent="0.2">
      <c r="A1056" s="14">
        <f t="shared" si="251"/>
        <v>2020</v>
      </c>
      <c r="B1056" t="s">
        <v>4276</v>
      </c>
      <c r="C1056" t="s">
        <v>57</v>
      </c>
      <c r="D1056" t="s">
        <v>685</v>
      </c>
      <c r="E1056" t="s">
        <v>583</v>
      </c>
      <c r="F1056" t="s">
        <v>1185</v>
      </c>
      <c r="G1056" s="83" t="s">
        <v>1257</v>
      </c>
      <c r="H1056" s="83" t="s">
        <v>1257</v>
      </c>
      <c r="I1056" s="83"/>
      <c r="J1056" s="83"/>
      <c r="K1056" s="83"/>
      <c r="L1056" s="83"/>
      <c r="M1056" s="83"/>
      <c r="N1056" s="83"/>
      <c r="O1056" s="83" t="s">
        <v>1257</v>
      </c>
      <c r="P1056" s="84">
        <v>0</v>
      </c>
      <c r="Q1056" s="30">
        <f t="shared" si="248"/>
        <v>0</v>
      </c>
      <c r="R1056" s="28">
        <f t="shared" si="260"/>
        <v>0</v>
      </c>
      <c r="S1056" s="28">
        <f t="shared" si="257"/>
        <v>0</v>
      </c>
      <c r="T1056" s="28">
        <f t="shared" si="252"/>
        <v>0</v>
      </c>
      <c r="U1056" s="20" t="str">
        <f t="shared" si="250"/>
        <v>Close Project</v>
      </c>
      <c r="V1056" s="27">
        <f t="shared" si="259"/>
        <v>0</v>
      </c>
      <c r="W1056" s="30"/>
      <c r="X1056" s="30"/>
      <c r="Y1056" s="28">
        <f t="shared" si="253"/>
        <v>0</v>
      </c>
      <c r="Z1056" s="28">
        <f t="shared" si="258"/>
        <v>0</v>
      </c>
      <c r="AA1056" s="28">
        <f t="shared" si="254"/>
        <v>0</v>
      </c>
      <c r="AB1056" s="21" t="str">
        <f t="shared" si="256"/>
        <v>Close Project</v>
      </c>
    </row>
    <row r="1057" spans="1:28" hidden="1" x14ac:dyDescent="0.2">
      <c r="A1057" s="14">
        <f t="shared" si="251"/>
        <v>2020</v>
      </c>
      <c r="B1057" t="s">
        <v>2523</v>
      </c>
      <c r="C1057" t="s">
        <v>2076</v>
      </c>
      <c r="D1057" t="s">
        <v>2077</v>
      </c>
      <c r="E1057" t="s">
        <v>10</v>
      </c>
      <c r="F1057" t="s">
        <v>2627</v>
      </c>
      <c r="G1057" s="106">
        <v>-250000</v>
      </c>
      <c r="H1057" s="83">
        <v>-250000</v>
      </c>
      <c r="I1057" s="83">
        <v>-75000</v>
      </c>
      <c r="J1057" s="83"/>
      <c r="K1057" s="83"/>
      <c r="L1057" s="83">
        <v>-175000</v>
      </c>
      <c r="M1057" s="83"/>
      <c r="N1057" s="83"/>
      <c r="O1057" s="83">
        <v>0</v>
      </c>
      <c r="P1057" s="84" t="s">
        <v>1257</v>
      </c>
      <c r="Q1057" s="30">
        <f t="shared" si="248"/>
        <v>-75000</v>
      </c>
      <c r="R1057" s="28">
        <f t="shared" si="260"/>
        <v>-175000</v>
      </c>
      <c r="S1057" s="28">
        <f t="shared" si="257"/>
        <v>0</v>
      </c>
      <c r="T1057" s="28" t="str">
        <f t="shared" si="252"/>
        <v/>
      </c>
      <c r="U1057" s="20" t="str">
        <f t="shared" si="250"/>
        <v>Keep Active</v>
      </c>
      <c r="V1057" s="27">
        <f t="shared" si="259"/>
        <v>-75000</v>
      </c>
      <c r="W1057" s="30"/>
      <c r="X1057" s="30"/>
      <c r="Y1057" s="28">
        <f t="shared" si="253"/>
        <v>-175000</v>
      </c>
      <c r="Z1057" s="28">
        <f t="shared" si="258"/>
        <v>0</v>
      </c>
      <c r="AA1057" s="28" t="str">
        <f t="shared" si="254"/>
        <v/>
      </c>
      <c r="AB1057" s="21" t="str">
        <f t="shared" si="256"/>
        <v>Keep Active</v>
      </c>
    </row>
    <row r="1058" spans="1:28" hidden="1" x14ac:dyDescent="0.2">
      <c r="A1058" s="14">
        <f t="shared" si="251"/>
        <v>2020</v>
      </c>
      <c r="B1058" t="s">
        <v>2595</v>
      </c>
      <c r="C1058" t="s">
        <v>2398</v>
      </c>
      <c r="D1058" t="s">
        <v>2399</v>
      </c>
      <c r="E1058" t="s">
        <v>10</v>
      </c>
      <c r="F1058" t="s">
        <v>2627</v>
      </c>
      <c r="G1058" s="106">
        <v>-250000</v>
      </c>
      <c r="H1058" s="83">
        <v>-250000</v>
      </c>
      <c r="I1058" s="83">
        <v>-190000</v>
      </c>
      <c r="J1058" s="83">
        <v>-60000</v>
      </c>
      <c r="K1058" s="83"/>
      <c r="L1058" s="83"/>
      <c r="M1058" s="83"/>
      <c r="N1058" s="83"/>
      <c r="O1058" s="83">
        <v>0</v>
      </c>
      <c r="P1058" s="84" t="s">
        <v>1257</v>
      </c>
      <c r="Q1058" s="30">
        <f t="shared" si="248"/>
        <v>-250000</v>
      </c>
      <c r="R1058" s="28">
        <f t="shared" si="260"/>
        <v>0</v>
      </c>
      <c r="S1058" s="28">
        <f t="shared" si="257"/>
        <v>0</v>
      </c>
      <c r="T1058" s="28" t="str">
        <f t="shared" si="252"/>
        <v/>
      </c>
      <c r="U1058" s="20" t="str">
        <f t="shared" si="250"/>
        <v>Keep Active</v>
      </c>
      <c r="V1058" s="27">
        <f t="shared" si="259"/>
        <v>-250000</v>
      </c>
      <c r="W1058" s="30"/>
      <c r="X1058" s="30"/>
      <c r="Y1058" s="28">
        <f t="shared" si="253"/>
        <v>0</v>
      </c>
      <c r="Z1058" s="28">
        <f t="shared" si="258"/>
        <v>0</v>
      </c>
      <c r="AA1058" s="28" t="str">
        <f t="shared" si="254"/>
        <v/>
      </c>
      <c r="AB1058" s="21" t="str">
        <f t="shared" si="256"/>
        <v>Keep Active</v>
      </c>
    </row>
    <row r="1059" spans="1:28" hidden="1" x14ac:dyDescent="0.2">
      <c r="A1059" s="14">
        <f t="shared" si="251"/>
        <v>2020</v>
      </c>
      <c r="B1059" t="s">
        <v>3936</v>
      </c>
      <c r="C1059" t="s">
        <v>385</v>
      </c>
      <c r="D1059" t="s">
        <v>1748</v>
      </c>
      <c r="E1059" t="s">
        <v>595</v>
      </c>
      <c r="F1059" t="s">
        <v>6222</v>
      </c>
      <c r="G1059" s="83" t="s">
        <v>1257</v>
      </c>
      <c r="H1059" s="83" t="s">
        <v>1257</v>
      </c>
      <c r="I1059" s="83"/>
      <c r="J1059" s="83"/>
      <c r="K1059" s="83"/>
      <c r="L1059" s="83"/>
      <c r="M1059" s="83"/>
      <c r="N1059" s="83"/>
      <c r="O1059" s="83" t="s">
        <v>1257</v>
      </c>
      <c r="P1059" s="84">
        <v>88710.35</v>
      </c>
      <c r="Q1059" s="30">
        <f t="shared" si="248"/>
        <v>0</v>
      </c>
      <c r="R1059" s="28">
        <f t="shared" si="260"/>
        <v>0</v>
      </c>
      <c r="S1059" s="28">
        <f t="shared" si="257"/>
        <v>0</v>
      </c>
      <c r="T1059" s="28">
        <f t="shared" si="252"/>
        <v>88710.35</v>
      </c>
      <c r="U1059" s="20" t="str">
        <f t="shared" si="250"/>
        <v>Closed</v>
      </c>
      <c r="V1059" s="27">
        <f t="shared" si="259"/>
        <v>0</v>
      </c>
      <c r="W1059" s="30"/>
      <c r="X1059" s="30"/>
      <c r="Y1059" s="28">
        <f t="shared" si="253"/>
        <v>0</v>
      </c>
      <c r="Z1059" s="28">
        <f>IFERROR(H1059-SUM(V1059:X1059)-Y1059,0)</f>
        <v>0</v>
      </c>
      <c r="AA1059" s="28">
        <f t="shared" si="254"/>
        <v>88710.35</v>
      </c>
      <c r="AB1059" s="21" t="str">
        <f t="shared" si="256"/>
        <v>Closed</v>
      </c>
    </row>
    <row r="1060" spans="1:28" hidden="1" x14ac:dyDescent="0.2">
      <c r="A1060" s="14">
        <f t="shared" si="251"/>
        <v>2020</v>
      </c>
      <c r="B1060" t="s">
        <v>3937</v>
      </c>
      <c r="C1060" t="s">
        <v>385</v>
      </c>
      <c r="D1060" t="s">
        <v>1748</v>
      </c>
      <c r="E1060" t="s">
        <v>596</v>
      </c>
      <c r="F1060" t="s">
        <v>6222</v>
      </c>
      <c r="G1060" s="83" t="s">
        <v>1257</v>
      </c>
      <c r="H1060" s="83" t="s">
        <v>1257</v>
      </c>
      <c r="I1060" s="83"/>
      <c r="J1060" s="83"/>
      <c r="K1060" s="83"/>
      <c r="L1060" s="83"/>
      <c r="M1060" s="83"/>
      <c r="N1060" s="83"/>
      <c r="O1060" s="83" t="s">
        <v>1257</v>
      </c>
      <c r="P1060" s="84">
        <v>-55379.28</v>
      </c>
      <c r="Q1060" s="30">
        <f t="shared" si="248"/>
        <v>0</v>
      </c>
      <c r="R1060" s="28">
        <f t="shared" si="260"/>
        <v>0</v>
      </c>
      <c r="S1060" s="28">
        <f t="shared" si="257"/>
        <v>0</v>
      </c>
      <c r="T1060" s="28">
        <f t="shared" si="252"/>
        <v>-55379.28</v>
      </c>
      <c r="U1060" s="20" t="str">
        <f t="shared" si="250"/>
        <v>Closed</v>
      </c>
      <c r="V1060" s="27">
        <f t="shared" si="259"/>
        <v>0</v>
      </c>
      <c r="W1060" s="30"/>
      <c r="X1060" s="30"/>
      <c r="Y1060" s="28">
        <f t="shared" si="253"/>
        <v>0</v>
      </c>
      <c r="Z1060" s="28">
        <f>IFERROR(H1060-SUM(V1060:X1060)-Y1060,0)</f>
        <v>0</v>
      </c>
      <c r="AA1060" s="28">
        <f t="shared" si="254"/>
        <v>-55379.28</v>
      </c>
      <c r="AB1060" s="21" t="str">
        <f t="shared" si="256"/>
        <v>Closed</v>
      </c>
    </row>
    <row r="1061" spans="1:28" hidden="1" x14ac:dyDescent="0.2">
      <c r="A1061" s="14">
        <f t="shared" si="251"/>
        <v>2020</v>
      </c>
      <c r="B1061" t="s">
        <v>3938</v>
      </c>
      <c r="C1061" t="s">
        <v>385</v>
      </c>
      <c r="D1061" t="s">
        <v>1748</v>
      </c>
      <c r="E1061" t="s">
        <v>600</v>
      </c>
      <c r="F1061" t="s">
        <v>6222</v>
      </c>
      <c r="G1061" s="83" t="s">
        <v>1257</v>
      </c>
      <c r="H1061" s="83" t="s">
        <v>1257</v>
      </c>
      <c r="I1061" s="83"/>
      <c r="J1061" s="83"/>
      <c r="K1061" s="83"/>
      <c r="L1061" s="83"/>
      <c r="M1061" s="83"/>
      <c r="N1061" s="83"/>
      <c r="O1061" s="83" t="s">
        <v>1257</v>
      </c>
      <c r="P1061" s="84"/>
      <c r="Q1061" s="30">
        <f t="shared" si="248"/>
        <v>0</v>
      </c>
      <c r="R1061" s="28">
        <f t="shared" si="260"/>
        <v>0</v>
      </c>
      <c r="S1061" s="28">
        <f t="shared" si="257"/>
        <v>0</v>
      </c>
      <c r="T1061" s="28">
        <f t="shared" si="252"/>
        <v>0</v>
      </c>
      <c r="U1061" s="20" t="str">
        <f t="shared" si="250"/>
        <v>Closed</v>
      </c>
      <c r="V1061" s="27">
        <f t="shared" si="259"/>
        <v>0</v>
      </c>
      <c r="W1061" s="30"/>
      <c r="X1061" s="30"/>
      <c r="Y1061" s="28">
        <f t="shared" si="253"/>
        <v>0</v>
      </c>
      <c r="Z1061" s="28">
        <f>IFERROR(H1061-SUM(V1061:X1061)-Y1061,0)</f>
        <v>0</v>
      </c>
      <c r="AA1061" s="28">
        <f t="shared" si="254"/>
        <v>0</v>
      </c>
      <c r="AB1061" s="21" t="str">
        <f t="shared" si="256"/>
        <v>Closed</v>
      </c>
    </row>
    <row r="1062" spans="1:28" hidden="1" x14ac:dyDescent="0.2">
      <c r="A1062" s="14">
        <f t="shared" si="251"/>
        <v>2020</v>
      </c>
      <c r="B1062" t="s">
        <v>2617</v>
      </c>
      <c r="C1062" t="s">
        <v>488</v>
      </c>
      <c r="D1062" t="s">
        <v>823</v>
      </c>
      <c r="E1062" t="s">
        <v>10</v>
      </c>
      <c r="F1062" t="s">
        <v>2627</v>
      </c>
      <c r="G1062" s="106">
        <v>-250000</v>
      </c>
      <c r="H1062" s="83">
        <v>0</v>
      </c>
      <c r="I1062" s="83">
        <v>0</v>
      </c>
      <c r="J1062" s="83">
        <v>0</v>
      </c>
      <c r="K1062" s="83"/>
      <c r="L1062" s="83"/>
      <c r="M1062" s="83"/>
      <c r="N1062" s="83"/>
      <c r="O1062" s="83"/>
      <c r="P1062" s="84" t="s">
        <v>1257</v>
      </c>
      <c r="Q1062" s="30">
        <f t="shared" si="248"/>
        <v>0</v>
      </c>
      <c r="R1062" s="28">
        <f t="shared" si="260"/>
        <v>0</v>
      </c>
      <c r="S1062" s="98">
        <v>0</v>
      </c>
      <c r="T1062" s="28" t="str">
        <f t="shared" si="252"/>
        <v/>
      </c>
      <c r="U1062" s="20" t="str">
        <f t="shared" si="250"/>
        <v>Keep Active</v>
      </c>
      <c r="V1062" s="27">
        <v>-18484.849999999999</v>
      </c>
      <c r="W1062" s="30"/>
      <c r="X1062" s="30"/>
      <c r="Y1062" s="28">
        <f t="shared" si="253"/>
        <v>0</v>
      </c>
      <c r="Z1062" s="28">
        <f>IFERROR(G1062-SUM(V1062:X1062)-Y1062,0)</f>
        <v>-231515.15</v>
      </c>
      <c r="AA1062" s="28" t="str">
        <f t="shared" si="254"/>
        <v/>
      </c>
      <c r="AB1062" s="21" t="str">
        <f t="shared" si="256"/>
        <v>Keep Active</v>
      </c>
    </row>
    <row r="1063" spans="1:28" hidden="1" x14ac:dyDescent="0.2">
      <c r="A1063" s="14">
        <f t="shared" si="251"/>
        <v>2020</v>
      </c>
      <c r="B1063" t="s">
        <v>5922</v>
      </c>
      <c r="C1063" t="s">
        <v>1322</v>
      </c>
      <c r="D1063" t="s">
        <v>1402</v>
      </c>
      <c r="E1063" t="s">
        <v>585</v>
      </c>
      <c r="F1063" t="s">
        <v>2627</v>
      </c>
      <c r="G1063" s="83" t="s">
        <v>1257</v>
      </c>
      <c r="H1063" s="83" t="s">
        <v>1257</v>
      </c>
      <c r="I1063" s="83"/>
      <c r="J1063" s="83"/>
      <c r="K1063" s="83"/>
      <c r="L1063" s="83"/>
      <c r="M1063" s="83"/>
      <c r="N1063" s="83"/>
      <c r="O1063" s="83" t="s">
        <v>1257</v>
      </c>
      <c r="P1063" s="84" t="s">
        <v>1257</v>
      </c>
      <c r="Q1063" s="30">
        <f t="shared" ref="Q1063:Q1126" si="261">SUM(I1063:K1063)</f>
        <v>0</v>
      </c>
      <c r="R1063" s="28">
        <f t="shared" si="260"/>
        <v>0</v>
      </c>
      <c r="S1063" s="28">
        <f t="shared" ref="S1063:S1091" si="262">IFERROR(G1063-Q1063-R1063,0)</f>
        <v>0</v>
      </c>
      <c r="T1063" s="28" t="str">
        <f t="shared" si="252"/>
        <v/>
      </c>
      <c r="U1063" s="20" t="str">
        <f t="shared" si="250"/>
        <v>Keep Active</v>
      </c>
      <c r="V1063" s="27">
        <f t="shared" ref="V1063:V1094" si="263">Q1063</f>
        <v>0</v>
      </c>
      <c r="W1063" s="30"/>
      <c r="X1063" s="30"/>
      <c r="Y1063" s="28">
        <f t="shared" si="253"/>
        <v>0</v>
      </c>
      <c r="Z1063" s="28">
        <f>IFERROR(G1063-SUM(V1063:X1063)-Y1063,0)</f>
        <v>0</v>
      </c>
      <c r="AA1063" s="28" t="str">
        <f t="shared" si="254"/>
        <v/>
      </c>
      <c r="AB1063" s="21" t="str">
        <f t="shared" si="256"/>
        <v>Keep Active</v>
      </c>
    </row>
    <row r="1064" spans="1:28" hidden="1" x14ac:dyDescent="0.2">
      <c r="A1064" s="14">
        <f t="shared" si="251"/>
        <v>2020</v>
      </c>
      <c r="B1064" t="s">
        <v>5923</v>
      </c>
      <c r="C1064" t="s">
        <v>1322</v>
      </c>
      <c r="D1064" t="s">
        <v>1402</v>
      </c>
      <c r="E1064" t="s">
        <v>599</v>
      </c>
      <c r="F1064" t="s">
        <v>2627</v>
      </c>
      <c r="G1064" s="83" t="s">
        <v>1257</v>
      </c>
      <c r="H1064" s="83" t="s">
        <v>1257</v>
      </c>
      <c r="I1064" s="83"/>
      <c r="J1064" s="83"/>
      <c r="K1064" s="83"/>
      <c r="L1064" s="83"/>
      <c r="M1064" s="83"/>
      <c r="N1064" s="83"/>
      <c r="O1064" s="83" t="s">
        <v>1257</v>
      </c>
      <c r="P1064" s="84" t="s">
        <v>1257</v>
      </c>
      <c r="Q1064" s="30">
        <f t="shared" si="261"/>
        <v>0</v>
      </c>
      <c r="R1064" s="28">
        <f t="shared" si="260"/>
        <v>0</v>
      </c>
      <c r="S1064" s="28">
        <f t="shared" si="262"/>
        <v>0</v>
      </c>
      <c r="T1064" s="28" t="str">
        <f t="shared" si="252"/>
        <v/>
      </c>
      <c r="U1064" s="20" t="str">
        <f t="shared" si="250"/>
        <v>Keep Active</v>
      </c>
      <c r="V1064" s="27">
        <f t="shared" si="263"/>
        <v>0</v>
      </c>
      <c r="W1064" s="30"/>
      <c r="X1064" s="30"/>
      <c r="Y1064" s="28">
        <f t="shared" si="253"/>
        <v>0</v>
      </c>
      <c r="Z1064" s="28">
        <f>IFERROR(G1064-SUM(V1064:X1064)-Y1064,0)</f>
        <v>0</v>
      </c>
      <c r="AA1064" s="28" t="str">
        <f t="shared" si="254"/>
        <v/>
      </c>
      <c r="AB1064" s="21" t="str">
        <f t="shared" si="256"/>
        <v>Keep Active</v>
      </c>
    </row>
    <row r="1065" spans="1:28" hidden="1" x14ac:dyDescent="0.2">
      <c r="A1065" s="14">
        <f t="shared" si="251"/>
        <v>2020</v>
      </c>
      <c r="B1065" t="s">
        <v>5924</v>
      </c>
      <c r="C1065" t="s">
        <v>1322</v>
      </c>
      <c r="D1065" t="s">
        <v>1402</v>
      </c>
      <c r="E1065" t="s">
        <v>601</v>
      </c>
      <c r="F1065" t="s">
        <v>2627</v>
      </c>
      <c r="G1065" s="83" t="s">
        <v>1257</v>
      </c>
      <c r="H1065" s="83" t="s">
        <v>1257</v>
      </c>
      <c r="I1065" s="83"/>
      <c r="J1065" s="83"/>
      <c r="K1065" s="83"/>
      <c r="L1065" s="83"/>
      <c r="M1065" s="83"/>
      <c r="N1065" s="83"/>
      <c r="O1065" s="83" t="s">
        <v>1257</v>
      </c>
      <c r="P1065" s="84" t="s">
        <v>1257</v>
      </c>
      <c r="Q1065" s="30">
        <f t="shared" si="261"/>
        <v>0</v>
      </c>
      <c r="R1065" s="28">
        <f t="shared" si="260"/>
        <v>0</v>
      </c>
      <c r="S1065" s="28">
        <f t="shared" si="262"/>
        <v>0</v>
      </c>
      <c r="T1065" s="28" t="str">
        <f t="shared" si="252"/>
        <v/>
      </c>
      <c r="U1065" s="20" t="str">
        <f t="shared" si="250"/>
        <v>Keep Active</v>
      </c>
      <c r="V1065" s="27">
        <f t="shared" si="263"/>
        <v>0</v>
      </c>
      <c r="W1065" s="30"/>
      <c r="X1065" s="30"/>
      <c r="Y1065" s="28">
        <f t="shared" si="253"/>
        <v>0</v>
      </c>
      <c r="Z1065" s="28">
        <f>IFERROR(G1065-SUM(V1065:X1065)-Y1065,0)</f>
        <v>0</v>
      </c>
      <c r="AA1065" s="28" t="str">
        <f t="shared" si="254"/>
        <v/>
      </c>
      <c r="AB1065" s="21" t="str">
        <f t="shared" si="256"/>
        <v>Keep Active</v>
      </c>
    </row>
    <row r="1066" spans="1:28" hidden="1" x14ac:dyDescent="0.2">
      <c r="A1066" s="14">
        <f t="shared" si="251"/>
        <v>2020</v>
      </c>
      <c r="B1066" t="s">
        <v>3659</v>
      </c>
      <c r="C1066" t="s">
        <v>1865</v>
      </c>
      <c r="D1066" t="s">
        <v>1866</v>
      </c>
      <c r="E1066" t="s">
        <v>589</v>
      </c>
      <c r="F1066" t="s">
        <v>2627</v>
      </c>
      <c r="G1066" s="83" t="s">
        <v>1257</v>
      </c>
      <c r="H1066" s="83" t="s">
        <v>1257</v>
      </c>
      <c r="I1066" s="83"/>
      <c r="J1066" s="83"/>
      <c r="K1066" s="83"/>
      <c r="L1066" s="83"/>
      <c r="M1066" s="83"/>
      <c r="N1066" s="83"/>
      <c r="O1066" s="83" t="s">
        <v>1257</v>
      </c>
      <c r="P1066" s="84" t="s">
        <v>1257</v>
      </c>
      <c r="Q1066" s="30">
        <f t="shared" si="261"/>
        <v>0</v>
      </c>
      <c r="R1066" s="28">
        <f t="shared" si="260"/>
        <v>0</v>
      </c>
      <c r="S1066" s="28">
        <f t="shared" si="262"/>
        <v>0</v>
      </c>
      <c r="T1066" s="28" t="str">
        <f t="shared" si="252"/>
        <v/>
      </c>
      <c r="U1066" s="20" t="str">
        <f t="shared" si="250"/>
        <v>Keep Active</v>
      </c>
      <c r="V1066" s="27">
        <f t="shared" si="263"/>
        <v>0</v>
      </c>
      <c r="W1066" s="30"/>
      <c r="X1066" s="30"/>
      <c r="Y1066" s="28">
        <f t="shared" si="253"/>
        <v>0</v>
      </c>
      <c r="Z1066" s="28">
        <f>IFERROR(H1066-SUM(V1066:X1066)-Y1066,0)</f>
        <v>0</v>
      </c>
      <c r="AA1066" s="28" t="str">
        <f t="shared" si="254"/>
        <v/>
      </c>
      <c r="AB1066" s="21" t="str">
        <f t="shared" si="256"/>
        <v>Keep Active</v>
      </c>
    </row>
    <row r="1067" spans="1:28" hidden="1" x14ac:dyDescent="0.2">
      <c r="A1067" s="14">
        <f t="shared" si="251"/>
        <v>2020</v>
      </c>
      <c r="B1067" t="s">
        <v>3660</v>
      </c>
      <c r="C1067" t="s">
        <v>1865</v>
      </c>
      <c r="D1067" t="s">
        <v>1866</v>
      </c>
      <c r="E1067" t="s">
        <v>600</v>
      </c>
      <c r="F1067" t="s">
        <v>2627</v>
      </c>
      <c r="G1067" s="83" t="s">
        <v>1257</v>
      </c>
      <c r="H1067" s="83" t="s">
        <v>1257</v>
      </c>
      <c r="I1067" s="83"/>
      <c r="J1067" s="83"/>
      <c r="K1067" s="83"/>
      <c r="L1067" s="83"/>
      <c r="M1067" s="83"/>
      <c r="N1067" s="83"/>
      <c r="O1067" s="83" t="s">
        <v>1257</v>
      </c>
      <c r="P1067" s="84" t="s">
        <v>1257</v>
      </c>
      <c r="Q1067" s="30">
        <f t="shared" si="261"/>
        <v>0</v>
      </c>
      <c r="R1067" s="28">
        <f t="shared" si="260"/>
        <v>0</v>
      </c>
      <c r="S1067" s="28">
        <f t="shared" si="262"/>
        <v>0</v>
      </c>
      <c r="T1067" s="28" t="str">
        <f t="shared" si="252"/>
        <v/>
      </c>
      <c r="U1067" s="20" t="str">
        <f t="shared" si="250"/>
        <v>Keep Active</v>
      </c>
      <c r="V1067" s="27">
        <f t="shared" si="263"/>
        <v>0</v>
      </c>
      <c r="W1067" s="30"/>
      <c r="X1067" s="30"/>
      <c r="Y1067" s="28">
        <f t="shared" si="253"/>
        <v>0</v>
      </c>
      <c r="Z1067" s="28">
        <f>IFERROR(H1067-SUM(V1067:X1067)-Y1067,0)</f>
        <v>0</v>
      </c>
      <c r="AA1067" s="28" t="str">
        <f t="shared" si="254"/>
        <v/>
      </c>
      <c r="AB1067" s="21" t="str">
        <f t="shared" si="256"/>
        <v>Keep Active</v>
      </c>
    </row>
    <row r="1068" spans="1:28" hidden="1" x14ac:dyDescent="0.2">
      <c r="A1068" s="14">
        <f t="shared" si="251"/>
        <v>2020</v>
      </c>
      <c r="B1068" t="s">
        <v>3188</v>
      </c>
      <c r="C1068" t="s">
        <v>1910</v>
      </c>
      <c r="D1068" t="s">
        <v>1911</v>
      </c>
      <c r="E1068" t="s">
        <v>10</v>
      </c>
      <c r="F1068" t="s">
        <v>2627</v>
      </c>
      <c r="G1068" s="106">
        <v>-248000</v>
      </c>
      <c r="H1068" s="83">
        <v>-248000</v>
      </c>
      <c r="I1068" s="83">
        <v>-200000</v>
      </c>
      <c r="J1068" s="83"/>
      <c r="K1068" s="83"/>
      <c r="L1068" s="83"/>
      <c r="M1068" s="83"/>
      <c r="N1068" s="83">
        <v>-48000</v>
      </c>
      <c r="O1068" s="83">
        <v>0</v>
      </c>
      <c r="P1068" s="84" t="s">
        <v>1257</v>
      </c>
      <c r="Q1068" s="30">
        <f t="shared" si="261"/>
        <v>-200000</v>
      </c>
      <c r="R1068" s="28">
        <f t="shared" si="260"/>
        <v>-48000</v>
      </c>
      <c r="S1068" s="28">
        <f t="shared" si="262"/>
        <v>0</v>
      </c>
      <c r="T1068" s="28" t="str">
        <f t="shared" si="252"/>
        <v/>
      </c>
      <c r="U1068" s="20" t="str">
        <f t="shared" si="250"/>
        <v>Keep Active</v>
      </c>
      <c r="V1068" s="27">
        <f t="shared" si="263"/>
        <v>-200000</v>
      </c>
      <c r="W1068" s="30"/>
      <c r="X1068" s="30"/>
      <c r="Y1068" s="28">
        <f t="shared" si="253"/>
        <v>-48000</v>
      </c>
      <c r="Z1068" s="28">
        <f t="shared" ref="Z1068:Z1077" si="264">IFERROR(G1068-SUM(V1068:X1068)-Y1068,0)</f>
        <v>0</v>
      </c>
      <c r="AA1068" s="28" t="str">
        <f t="shared" si="254"/>
        <v/>
      </c>
      <c r="AB1068" s="21" t="str">
        <f t="shared" si="256"/>
        <v>Keep Active</v>
      </c>
    </row>
    <row r="1069" spans="1:28" hidden="1" x14ac:dyDescent="0.2">
      <c r="A1069" s="14">
        <f t="shared" si="251"/>
        <v>2020</v>
      </c>
      <c r="B1069" t="s">
        <v>2765</v>
      </c>
      <c r="C1069" t="s">
        <v>39</v>
      </c>
      <c r="D1069" t="s">
        <v>689</v>
      </c>
      <c r="E1069" t="s">
        <v>594</v>
      </c>
      <c r="F1069" t="s">
        <v>1185</v>
      </c>
      <c r="G1069" s="83" t="s">
        <v>1257</v>
      </c>
      <c r="H1069" s="83" t="s">
        <v>1257</v>
      </c>
      <c r="I1069" s="83"/>
      <c r="J1069" s="83"/>
      <c r="K1069" s="83"/>
      <c r="L1069" s="83"/>
      <c r="M1069" s="83"/>
      <c r="N1069" s="83"/>
      <c r="O1069" s="83" t="s">
        <v>1257</v>
      </c>
      <c r="P1069" s="84">
        <v>-186406.9</v>
      </c>
      <c r="Q1069" s="30">
        <f t="shared" si="261"/>
        <v>0</v>
      </c>
      <c r="R1069" s="28">
        <f t="shared" si="260"/>
        <v>0</v>
      </c>
      <c r="S1069" s="28">
        <f t="shared" si="262"/>
        <v>0</v>
      </c>
      <c r="T1069" s="28">
        <f t="shared" si="252"/>
        <v>-186406.9</v>
      </c>
      <c r="U1069" s="20" t="str">
        <f t="shared" si="250"/>
        <v>Close Project</v>
      </c>
      <c r="V1069" s="27">
        <f t="shared" si="263"/>
        <v>0</v>
      </c>
      <c r="W1069" s="30"/>
      <c r="X1069" s="30"/>
      <c r="Y1069" s="28">
        <f t="shared" si="253"/>
        <v>0</v>
      </c>
      <c r="Z1069" s="28">
        <f t="shared" si="264"/>
        <v>0</v>
      </c>
      <c r="AA1069" s="28">
        <f t="shared" si="254"/>
        <v>-186406.9</v>
      </c>
      <c r="AB1069" s="21" t="str">
        <f t="shared" si="256"/>
        <v>Close Project</v>
      </c>
    </row>
    <row r="1070" spans="1:28" hidden="1" x14ac:dyDescent="0.2">
      <c r="A1070" s="14">
        <f t="shared" si="251"/>
        <v>2020</v>
      </c>
      <c r="B1070" t="s">
        <v>2766</v>
      </c>
      <c r="C1070" t="s">
        <v>39</v>
      </c>
      <c r="D1070" t="s">
        <v>689</v>
      </c>
      <c r="E1070" t="s">
        <v>582</v>
      </c>
      <c r="F1070" t="s">
        <v>1185</v>
      </c>
      <c r="G1070" s="83" t="s">
        <v>1257</v>
      </c>
      <c r="H1070" s="83" t="s">
        <v>1257</v>
      </c>
      <c r="I1070" s="83"/>
      <c r="J1070" s="83"/>
      <c r="K1070" s="83"/>
      <c r="L1070" s="83"/>
      <c r="M1070" s="83"/>
      <c r="N1070" s="83"/>
      <c r="O1070" s="83" t="s">
        <v>1257</v>
      </c>
      <c r="P1070" s="84">
        <v>527565.28</v>
      </c>
      <c r="Q1070" s="30">
        <f t="shared" si="261"/>
        <v>0</v>
      </c>
      <c r="R1070" s="28">
        <f t="shared" si="260"/>
        <v>0</v>
      </c>
      <c r="S1070" s="28">
        <f t="shared" si="262"/>
        <v>0</v>
      </c>
      <c r="T1070" s="28">
        <f t="shared" si="252"/>
        <v>527565.28</v>
      </c>
      <c r="U1070" s="20" t="str">
        <f t="shared" si="250"/>
        <v>Close Project</v>
      </c>
      <c r="V1070" s="27">
        <f t="shared" si="263"/>
        <v>0</v>
      </c>
      <c r="W1070" s="30"/>
      <c r="X1070" s="30"/>
      <c r="Y1070" s="28">
        <f t="shared" si="253"/>
        <v>0</v>
      </c>
      <c r="Z1070" s="28">
        <f t="shared" si="264"/>
        <v>0</v>
      </c>
      <c r="AA1070" s="28">
        <f t="shared" si="254"/>
        <v>527565.28</v>
      </c>
      <c r="AB1070" s="21" t="str">
        <f t="shared" si="256"/>
        <v>Close Project</v>
      </c>
    </row>
    <row r="1071" spans="1:28" hidden="1" x14ac:dyDescent="0.2">
      <c r="A1071" s="14">
        <f t="shared" si="251"/>
        <v>2020</v>
      </c>
      <c r="B1071" t="s">
        <v>2767</v>
      </c>
      <c r="C1071" t="s">
        <v>39</v>
      </c>
      <c r="D1071" t="s">
        <v>689</v>
      </c>
      <c r="E1071" t="s">
        <v>613</v>
      </c>
      <c r="F1071" t="s">
        <v>1185</v>
      </c>
      <c r="G1071" s="83" t="s">
        <v>1257</v>
      </c>
      <c r="H1071" s="83" t="s">
        <v>1257</v>
      </c>
      <c r="I1071" s="83"/>
      <c r="J1071" s="83"/>
      <c r="K1071" s="83"/>
      <c r="L1071" s="83"/>
      <c r="M1071" s="83"/>
      <c r="N1071" s="83"/>
      <c r="O1071" s="83" t="s">
        <v>1257</v>
      </c>
      <c r="P1071" s="84">
        <v>-100693.47</v>
      </c>
      <c r="Q1071" s="30">
        <f t="shared" si="261"/>
        <v>0</v>
      </c>
      <c r="R1071" s="28">
        <f t="shared" si="260"/>
        <v>0</v>
      </c>
      <c r="S1071" s="28">
        <f t="shared" si="262"/>
        <v>0</v>
      </c>
      <c r="T1071" s="28">
        <f t="shared" si="252"/>
        <v>-100693.47</v>
      </c>
      <c r="U1071" s="20" t="str">
        <f t="shared" si="250"/>
        <v>Close Project</v>
      </c>
      <c r="V1071" s="27">
        <f t="shared" si="263"/>
        <v>0</v>
      </c>
      <c r="W1071" s="30"/>
      <c r="X1071" s="30"/>
      <c r="Y1071" s="28">
        <f t="shared" si="253"/>
        <v>0</v>
      </c>
      <c r="Z1071" s="28">
        <f t="shared" si="264"/>
        <v>0</v>
      </c>
      <c r="AA1071" s="28">
        <f t="shared" si="254"/>
        <v>-100693.47</v>
      </c>
      <c r="AB1071" s="21" t="str">
        <f t="shared" si="256"/>
        <v>Close Project</v>
      </c>
    </row>
    <row r="1072" spans="1:28" hidden="1" x14ac:dyDescent="0.2">
      <c r="A1072" s="14">
        <f t="shared" si="251"/>
        <v>2020</v>
      </c>
      <c r="B1072" t="s">
        <v>2768</v>
      </c>
      <c r="C1072" t="s">
        <v>39</v>
      </c>
      <c r="D1072" t="s">
        <v>689</v>
      </c>
      <c r="E1072" t="s">
        <v>596</v>
      </c>
      <c r="F1072" t="s">
        <v>1185</v>
      </c>
      <c r="G1072" s="83" t="s">
        <v>1257</v>
      </c>
      <c r="H1072" s="83" t="s">
        <v>1257</v>
      </c>
      <c r="I1072" s="83"/>
      <c r="J1072" s="83"/>
      <c r="K1072" s="83"/>
      <c r="L1072" s="83"/>
      <c r="M1072" s="83"/>
      <c r="N1072" s="83"/>
      <c r="O1072" s="83" t="s">
        <v>1257</v>
      </c>
      <c r="P1072" s="84">
        <v>-22896.980000000003</v>
      </c>
      <c r="Q1072" s="30">
        <f t="shared" si="261"/>
        <v>0</v>
      </c>
      <c r="R1072" s="28">
        <f t="shared" si="260"/>
        <v>0</v>
      </c>
      <c r="S1072" s="28">
        <f t="shared" si="262"/>
        <v>0</v>
      </c>
      <c r="T1072" s="28">
        <f t="shared" si="252"/>
        <v>-22896.980000000003</v>
      </c>
      <c r="U1072" s="20" t="str">
        <f t="shared" si="250"/>
        <v>Close Project</v>
      </c>
      <c r="V1072" s="27">
        <f t="shared" si="263"/>
        <v>0</v>
      </c>
      <c r="W1072" s="30"/>
      <c r="X1072" s="30"/>
      <c r="Y1072" s="28">
        <f t="shared" si="253"/>
        <v>0</v>
      </c>
      <c r="Z1072" s="28">
        <f t="shared" si="264"/>
        <v>0</v>
      </c>
      <c r="AA1072" s="28">
        <f t="shared" si="254"/>
        <v>-22896.980000000003</v>
      </c>
      <c r="AB1072" s="21" t="str">
        <f t="shared" si="256"/>
        <v>Close Project</v>
      </c>
    </row>
    <row r="1073" spans="1:28" hidden="1" x14ac:dyDescent="0.2">
      <c r="A1073" s="14">
        <f t="shared" si="251"/>
        <v>2020</v>
      </c>
      <c r="B1073" t="s">
        <v>2769</v>
      </c>
      <c r="C1073" t="s">
        <v>39</v>
      </c>
      <c r="D1073" t="s">
        <v>689</v>
      </c>
      <c r="E1073" t="s">
        <v>597</v>
      </c>
      <c r="F1073" t="s">
        <v>1185</v>
      </c>
      <c r="G1073" s="83" t="s">
        <v>1257</v>
      </c>
      <c r="H1073" s="83" t="s">
        <v>1257</v>
      </c>
      <c r="I1073" s="83"/>
      <c r="J1073" s="83"/>
      <c r="K1073" s="83"/>
      <c r="L1073" s="83"/>
      <c r="M1073" s="83"/>
      <c r="N1073" s="83"/>
      <c r="O1073" s="83" t="s">
        <v>1257</v>
      </c>
      <c r="P1073" s="84">
        <v>-14803.98</v>
      </c>
      <c r="Q1073" s="30">
        <f t="shared" si="261"/>
        <v>0</v>
      </c>
      <c r="R1073" s="28">
        <f t="shared" si="260"/>
        <v>0</v>
      </c>
      <c r="S1073" s="28">
        <f t="shared" si="262"/>
        <v>0</v>
      </c>
      <c r="T1073" s="28">
        <f t="shared" si="252"/>
        <v>-14803.98</v>
      </c>
      <c r="U1073" s="20" t="str">
        <f t="shared" si="250"/>
        <v>Close Project</v>
      </c>
      <c r="V1073" s="27">
        <f t="shared" si="263"/>
        <v>0</v>
      </c>
      <c r="W1073" s="30"/>
      <c r="X1073" s="30"/>
      <c r="Y1073" s="28">
        <f t="shared" si="253"/>
        <v>0</v>
      </c>
      <c r="Z1073" s="28">
        <f t="shared" si="264"/>
        <v>0</v>
      </c>
      <c r="AA1073" s="28">
        <f t="shared" si="254"/>
        <v>-14803.98</v>
      </c>
      <c r="AB1073" s="21" t="str">
        <f t="shared" si="256"/>
        <v>Close Project</v>
      </c>
    </row>
    <row r="1074" spans="1:28" hidden="1" x14ac:dyDescent="0.2">
      <c r="A1074" s="14">
        <f t="shared" si="251"/>
        <v>2020</v>
      </c>
      <c r="B1074" t="s">
        <v>2770</v>
      </c>
      <c r="C1074" t="s">
        <v>39</v>
      </c>
      <c r="D1074" t="s">
        <v>689</v>
      </c>
      <c r="E1074" t="s">
        <v>598</v>
      </c>
      <c r="F1074" t="s">
        <v>1185</v>
      </c>
      <c r="G1074" s="83" t="s">
        <v>1257</v>
      </c>
      <c r="H1074" s="83" t="s">
        <v>1257</v>
      </c>
      <c r="I1074" s="83"/>
      <c r="J1074" s="83"/>
      <c r="K1074" s="83"/>
      <c r="L1074" s="83"/>
      <c r="M1074" s="83"/>
      <c r="N1074" s="83"/>
      <c r="O1074" s="83" t="s">
        <v>1257</v>
      </c>
      <c r="P1074" s="84">
        <v>-14263.179999999998</v>
      </c>
      <c r="Q1074" s="30">
        <f t="shared" si="261"/>
        <v>0</v>
      </c>
      <c r="R1074" s="28">
        <f t="shared" si="260"/>
        <v>0</v>
      </c>
      <c r="S1074" s="28">
        <f t="shared" si="262"/>
        <v>0</v>
      </c>
      <c r="T1074" s="28">
        <f t="shared" si="252"/>
        <v>-14263.179999999998</v>
      </c>
      <c r="U1074" s="20" t="str">
        <f t="shared" si="250"/>
        <v>Close Project</v>
      </c>
      <c r="V1074" s="27">
        <f t="shared" si="263"/>
        <v>0</v>
      </c>
      <c r="W1074" s="30"/>
      <c r="X1074" s="30"/>
      <c r="Y1074" s="28">
        <f t="shared" si="253"/>
        <v>0</v>
      </c>
      <c r="Z1074" s="28">
        <f t="shared" si="264"/>
        <v>0</v>
      </c>
      <c r="AA1074" s="28">
        <f t="shared" si="254"/>
        <v>-14263.179999999998</v>
      </c>
      <c r="AB1074" s="21" t="str">
        <f t="shared" si="256"/>
        <v>Close Project</v>
      </c>
    </row>
    <row r="1075" spans="1:28" hidden="1" x14ac:dyDescent="0.2">
      <c r="A1075" s="14">
        <f t="shared" si="251"/>
        <v>2020</v>
      </c>
      <c r="B1075" t="s">
        <v>2771</v>
      </c>
      <c r="C1075" t="s">
        <v>39</v>
      </c>
      <c r="D1075" t="s">
        <v>689</v>
      </c>
      <c r="E1075" t="s">
        <v>611</v>
      </c>
      <c r="F1075" t="s">
        <v>1185</v>
      </c>
      <c r="G1075" s="83" t="s">
        <v>1257</v>
      </c>
      <c r="H1075" s="83" t="s">
        <v>1257</v>
      </c>
      <c r="I1075" s="83"/>
      <c r="J1075" s="83"/>
      <c r="K1075" s="83"/>
      <c r="L1075" s="83"/>
      <c r="M1075" s="83"/>
      <c r="N1075" s="83"/>
      <c r="O1075" s="83" t="s">
        <v>1257</v>
      </c>
      <c r="P1075" s="84">
        <v>-150000</v>
      </c>
      <c r="Q1075" s="30">
        <f t="shared" si="261"/>
        <v>0</v>
      </c>
      <c r="R1075" s="28">
        <f t="shared" si="260"/>
        <v>0</v>
      </c>
      <c r="S1075" s="28">
        <f t="shared" si="262"/>
        <v>0</v>
      </c>
      <c r="T1075" s="28">
        <f t="shared" si="252"/>
        <v>-150000</v>
      </c>
      <c r="U1075" s="20" t="str">
        <f t="shared" si="250"/>
        <v>Close Project</v>
      </c>
      <c r="V1075" s="27">
        <f t="shared" si="263"/>
        <v>0</v>
      </c>
      <c r="W1075" s="30"/>
      <c r="X1075" s="30"/>
      <c r="Y1075" s="28">
        <f t="shared" si="253"/>
        <v>0</v>
      </c>
      <c r="Z1075" s="28">
        <f t="shared" si="264"/>
        <v>0</v>
      </c>
      <c r="AA1075" s="28">
        <f t="shared" si="254"/>
        <v>-150000</v>
      </c>
      <c r="AB1075" s="21" t="str">
        <f t="shared" si="256"/>
        <v>Close Project</v>
      </c>
    </row>
    <row r="1076" spans="1:28" hidden="1" x14ac:dyDescent="0.2">
      <c r="A1076" s="14">
        <f t="shared" si="251"/>
        <v>2020</v>
      </c>
      <c r="B1076" t="s">
        <v>2773</v>
      </c>
      <c r="C1076" t="s">
        <v>39</v>
      </c>
      <c r="D1076" t="s">
        <v>689</v>
      </c>
      <c r="E1076" t="s">
        <v>582</v>
      </c>
      <c r="F1076" t="s">
        <v>1185</v>
      </c>
      <c r="G1076" s="83" t="s">
        <v>1257</v>
      </c>
      <c r="H1076" s="83" t="s">
        <v>1257</v>
      </c>
      <c r="I1076" s="83"/>
      <c r="J1076" s="83"/>
      <c r="K1076" s="83"/>
      <c r="L1076" s="83"/>
      <c r="M1076" s="83"/>
      <c r="N1076" s="83"/>
      <c r="O1076" s="83" t="s">
        <v>1257</v>
      </c>
      <c r="P1076" s="84">
        <v>813.92</v>
      </c>
      <c r="Q1076" s="30">
        <f t="shared" si="261"/>
        <v>0</v>
      </c>
      <c r="R1076" s="28">
        <f t="shared" si="260"/>
        <v>0</v>
      </c>
      <c r="S1076" s="28">
        <f t="shared" si="262"/>
        <v>0</v>
      </c>
      <c r="T1076" s="28">
        <f t="shared" si="252"/>
        <v>813.92</v>
      </c>
      <c r="U1076" s="20" t="str">
        <f t="shared" si="250"/>
        <v>Close Project</v>
      </c>
      <c r="V1076" s="27">
        <f t="shared" si="263"/>
        <v>0</v>
      </c>
      <c r="W1076" s="30"/>
      <c r="X1076" s="30"/>
      <c r="Y1076" s="28">
        <f t="shared" si="253"/>
        <v>0</v>
      </c>
      <c r="Z1076" s="28">
        <f t="shared" si="264"/>
        <v>0</v>
      </c>
      <c r="AA1076" s="28">
        <f t="shared" si="254"/>
        <v>813.92</v>
      </c>
      <c r="AB1076" s="21" t="str">
        <f t="shared" si="256"/>
        <v>Close Project</v>
      </c>
    </row>
    <row r="1077" spans="1:28" hidden="1" x14ac:dyDescent="0.2">
      <c r="A1077" s="14">
        <f t="shared" si="251"/>
        <v>2020</v>
      </c>
      <c r="B1077" t="s">
        <v>5069</v>
      </c>
      <c r="C1077" t="s">
        <v>39</v>
      </c>
      <c r="D1077" t="s">
        <v>689</v>
      </c>
      <c r="E1077" t="s">
        <v>597</v>
      </c>
      <c r="F1077" t="s">
        <v>1185</v>
      </c>
      <c r="G1077" s="83" t="s">
        <v>1257</v>
      </c>
      <c r="H1077" s="83" t="s">
        <v>1257</v>
      </c>
      <c r="I1077" s="83"/>
      <c r="J1077" s="83"/>
      <c r="K1077" s="83"/>
      <c r="L1077" s="83"/>
      <c r="M1077" s="83"/>
      <c r="N1077" s="83"/>
      <c r="O1077" s="83" t="s">
        <v>1257</v>
      </c>
      <c r="P1077" s="84">
        <v>-294.43</v>
      </c>
      <c r="Q1077" s="30">
        <f t="shared" si="261"/>
        <v>0</v>
      </c>
      <c r="R1077" s="28">
        <f t="shared" si="260"/>
        <v>0</v>
      </c>
      <c r="S1077" s="28">
        <f t="shared" si="262"/>
        <v>0</v>
      </c>
      <c r="T1077" s="28">
        <f t="shared" si="252"/>
        <v>-294.43</v>
      </c>
      <c r="U1077" s="20" t="str">
        <f t="shared" si="250"/>
        <v>Close Project</v>
      </c>
      <c r="V1077" s="27">
        <f t="shared" si="263"/>
        <v>0</v>
      </c>
      <c r="W1077" s="30"/>
      <c r="X1077" s="30"/>
      <c r="Y1077" s="28">
        <f t="shared" si="253"/>
        <v>0</v>
      </c>
      <c r="Z1077" s="28">
        <f t="shared" si="264"/>
        <v>0</v>
      </c>
      <c r="AA1077" s="28">
        <f t="shared" si="254"/>
        <v>-294.43</v>
      </c>
      <c r="AB1077" s="21" t="str">
        <f t="shared" si="256"/>
        <v>Close Project</v>
      </c>
    </row>
    <row r="1078" spans="1:28" hidden="1" x14ac:dyDescent="0.2">
      <c r="A1078" s="14">
        <f t="shared" si="251"/>
        <v>2020</v>
      </c>
      <c r="B1078" t="s">
        <v>3572</v>
      </c>
      <c r="C1078" t="s">
        <v>2050</v>
      </c>
      <c r="D1078" t="s">
        <v>2051</v>
      </c>
      <c r="E1078" t="s">
        <v>10</v>
      </c>
      <c r="F1078" t="s">
        <v>2627</v>
      </c>
      <c r="G1078" s="106">
        <v>-235657.54</v>
      </c>
      <c r="H1078" s="83">
        <v>-235657.54</v>
      </c>
      <c r="I1078" s="83"/>
      <c r="J1078" s="83"/>
      <c r="K1078" s="83">
        <v>-235657.54</v>
      </c>
      <c r="L1078" s="83"/>
      <c r="M1078" s="83"/>
      <c r="N1078" s="83"/>
      <c r="O1078" s="83">
        <v>0</v>
      </c>
      <c r="P1078" s="84" t="s">
        <v>1257</v>
      </c>
      <c r="Q1078" s="30">
        <f t="shared" si="261"/>
        <v>-235657.54</v>
      </c>
      <c r="R1078" s="28">
        <f t="shared" si="260"/>
        <v>0</v>
      </c>
      <c r="S1078" s="28">
        <f t="shared" si="262"/>
        <v>0</v>
      </c>
      <c r="T1078" s="28" t="str">
        <f t="shared" si="252"/>
        <v/>
      </c>
      <c r="U1078" s="20" t="str">
        <f t="shared" si="250"/>
        <v>Keep Active</v>
      </c>
      <c r="V1078" s="27">
        <f t="shared" si="263"/>
        <v>-235657.54</v>
      </c>
      <c r="W1078" s="30"/>
      <c r="X1078" s="30"/>
      <c r="Y1078" s="28">
        <f t="shared" si="253"/>
        <v>0</v>
      </c>
      <c r="Z1078" s="28">
        <f>IFERROR(H1078-SUM(V1078:X1078)-Y1078,0)</f>
        <v>0</v>
      </c>
      <c r="AA1078" s="28" t="str">
        <f t="shared" si="254"/>
        <v/>
      </c>
      <c r="AB1078" s="21" t="str">
        <f t="shared" si="256"/>
        <v>Keep Active</v>
      </c>
    </row>
    <row r="1079" spans="1:28" hidden="1" x14ac:dyDescent="0.2">
      <c r="A1079" s="14">
        <f t="shared" si="251"/>
        <v>2020</v>
      </c>
      <c r="B1079" t="s">
        <v>5070</v>
      </c>
      <c r="C1079" t="s">
        <v>39</v>
      </c>
      <c r="D1079" t="s">
        <v>689</v>
      </c>
      <c r="E1079" t="s">
        <v>598</v>
      </c>
      <c r="F1079" t="s">
        <v>1185</v>
      </c>
      <c r="G1079" s="83" t="s">
        <v>1257</v>
      </c>
      <c r="H1079" s="83" t="s">
        <v>1257</v>
      </c>
      <c r="I1079" s="83"/>
      <c r="J1079" s="83"/>
      <c r="K1079" s="83"/>
      <c r="L1079" s="83"/>
      <c r="M1079" s="83"/>
      <c r="N1079" s="83"/>
      <c r="O1079" s="83" t="s">
        <v>1257</v>
      </c>
      <c r="P1079" s="84">
        <v>294.43</v>
      </c>
      <c r="Q1079" s="30">
        <f t="shared" si="261"/>
        <v>0</v>
      </c>
      <c r="R1079" s="28">
        <f t="shared" si="260"/>
        <v>0</v>
      </c>
      <c r="S1079" s="28">
        <f t="shared" si="262"/>
        <v>0</v>
      </c>
      <c r="T1079" s="28">
        <f t="shared" si="252"/>
        <v>294.43</v>
      </c>
      <c r="U1079" s="20" t="str">
        <f t="shared" si="250"/>
        <v>Close Project</v>
      </c>
      <c r="V1079" s="27">
        <f t="shared" si="263"/>
        <v>0</v>
      </c>
      <c r="W1079" s="30"/>
      <c r="X1079" s="30"/>
      <c r="Y1079" s="28">
        <f t="shared" si="253"/>
        <v>0</v>
      </c>
      <c r="Z1079" s="28">
        <f t="shared" ref="Z1079:Z1089" si="265">IFERROR(G1079-SUM(V1079:X1079)-Y1079,0)</f>
        <v>0</v>
      </c>
      <c r="AA1079" s="28">
        <f t="shared" si="254"/>
        <v>294.43</v>
      </c>
      <c r="AB1079" s="21" t="str">
        <f t="shared" si="256"/>
        <v>Close Project</v>
      </c>
    </row>
    <row r="1080" spans="1:28" hidden="1" x14ac:dyDescent="0.2">
      <c r="A1080" s="14">
        <f t="shared" si="251"/>
        <v>2020</v>
      </c>
      <c r="B1080" t="s">
        <v>2510</v>
      </c>
      <c r="C1080" t="s">
        <v>1930</v>
      </c>
      <c r="D1080" t="s">
        <v>1931</v>
      </c>
      <c r="E1080" t="s">
        <v>10</v>
      </c>
      <c r="F1080" t="s">
        <v>2627</v>
      </c>
      <c r="G1080" s="106">
        <v>-205029.14</v>
      </c>
      <c r="H1080" s="83">
        <v>-205029.14</v>
      </c>
      <c r="I1080" s="83">
        <v>-100000</v>
      </c>
      <c r="J1080" s="83">
        <v>-105029.14</v>
      </c>
      <c r="K1080" s="83"/>
      <c r="L1080" s="83"/>
      <c r="M1080" s="83"/>
      <c r="N1080" s="83"/>
      <c r="O1080" s="83">
        <v>0</v>
      </c>
      <c r="P1080" s="84" t="s">
        <v>1257</v>
      </c>
      <c r="Q1080" s="30">
        <f t="shared" si="261"/>
        <v>-205029.14</v>
      </c>
      <c r="R1080" s="28">
        <f t="shared" si="260"/>
        <v>0</v>
      </c>
      <c r="S1080" s="28">
        <f t="shared" si="262"/>
        <v>0</v>
      </c>
      <c r="T1080" s="28" t="str">
        <f t="shared" si="252"/>
        <v/>
      </c>
      <c r="U1080" s="20" t="str">
        <f t="shared" si="250"/>
        <v>Keep Active</v>
      </c>
      <c r="V1080" s="27">
        <f t="shared" si="263"/>
        <v>-205029.14</v>
      </c>
      <c r="W1080" s="30"/>
      <c r="X1080" s="30"/>
      <c r="Y1080" s="28">
        <f t="shared" si="253"/>
        <v>0</v>
      </c>
      <c r="Z1080" s="28">
        <f t="shared" si="265"/>
        <v>0</v>
      </c>
      <c r="AA1080" s="28" t="str">
        <f t="shared" si="254"/>
        <v/>
      </c>
      <c r="AB1080" s="21" t="str">
        <f t="shared" si="256"/>
        <v>Keep Active</v>
      </c>
    </row>
    <row r="1081" spans="1:28" hidden="1" x14ac:dyDescent="0.2">
      <c r="A1081" s="14">
        <f t="shared" si="251"/>
        <v>2020</v>
      </c>
      <c r="B1081" t="s">
        <v>5850</v>
      </c>
      <c r="C1081" t="s">
        <v>1323</v>
      </c>
      <c r="D1081" t="s">
        <v>1403</v>
      </c>
      <c r="E1081" t="s">
        <v>585</v>
      </c>
      <c r="F1081" t="s">
        <v>1185</v>
      </c>
      <c r="G1081" s="83" t="s">
        <v>1257</v>
      </c>
      <c r="H1081" s="83" t="s">
        <v>1257</v>
      </c>
      <c r="I1081" s="83"/>
      <c r="J1081" s="83"/>
      <c r="K1081" s="83"/>
      <c r="L1081" s="83"/>
      <c r="M1081" s="83"/>
      <c r="N1081" s="83"/>
      <c r="O1081" s="83" t="s">
        <v>1257</v>
      </c>
      <c r="P1081" s="84">
        <v>-115550.56999999999</v>
      </c>
      <c r="Q1081" s="30">
        <f t="shared" si="261"/>
        <v>0</v>
      </c>
      <c r="R1081" s="28">
        <f t="shared" si="260"/>
        <v>0</v>
      </c>
      <c r="S1081" s="28">
        <f t="shared" si="262"/>
        <v>0</v>
      </c>
      <c r="T1081" s="28">
        <f t="shared" si="252"/>
        <v>-115550.56999999999</v>
      </c>
      <c r="U1081" s="20" t="str">
        <f t="shared" si="250"/>
        <v>Close Project</v>
      </c>
      <c r="V1081" s="27">
        <f t="shared" si="263"/>
        <v>0</v>
      </c>
      <c r="W1081" s="30"/>
      <c r="X1081" s="30"/>
      <c r="Y1081" s="28">
        <f t="shared" si="253"/>
        <v>0</v>
      </c>
      <c r="Z1081" s="28">
        <f t="shared" si="265"/>
        <v>0</v>
      </c>
      <c r="AA1081" s="28">
        <f t="shared" si="254"/>
        <v>-115550.56999999999</v>
      </c>
      <c r="AB1081" s="21" t="str">
        <f t="shared" si="256"/>
        <v>Close Project</v>
      </c>
    </row>
    <row r="1082" spans="1:28" hidden="1" x14ac:dyDescent="0.2">
      <c r="A1082" s="14">
        <f t="shared" si="251"/>
        <v>2020</v>
      </c>
      <c r="B1082" t="s">
        <v>5851</v>
      </c>
      <c r="C1082" t="s">
        <v>1323</v>
      </c>
      <c r="D1082" t="s">
        <v>1403</v>
      </c>
      <c r="E1082" t="s">
        <v>586</v>
      </c>
      <c r="F1082" t="s">
        <v>1185</v>
      </c>
      <c r="G1082" s="83" t="s">
        <v>1257</v>
      </c>
      <c r="H1082" s="83" t="s">
        <v>1257</v>
      </c>
      <c r="I1082" s="83"/>
      <c r="J1082" s="83"/>
      <c r="K1082" s="83"/>
      <c r="L1082" s="83"/>
      <c r="M1082" s="83"/>
      <c r="N1082" s="83"/>
      <c r="O1082" s="83" t="s">
        <v>1257</v>
      </c>
      <c r="P1082" s="84">
        <v>-2052320.6899999997</v>
      </c>
      <c r="Q1082" s="30">
        <f t="shared" si="261"/>
        <v>0</v>
      </c>
      <c r="R1082" s="28">
        <f t="shared" si="260"/>
        <v>0</v>
      </c>
      <c r="S1082" s="28">
        <f t="shared" si="262"/>
        <v>0</v>
      </c>
      <c r="T1082" s="28">
        <f t="shared" si="252"/>
        <v>-2052320.6899999997</v>
      </c>
      <c r="U1082" s="20" t="str">
        <f t="shared" si="250"/>
        <v>Close Project</v>
      </c>
      <c r="V1082" s="27">
        <f t="shared" si="263"/>
        <v>0</v>
      </c>
      <c r="W1082" s="30"/>
      <c r="X1082" s="30"/>
      <c r="Y1082" s="28">
        <f t="shared" si="253"/>
        <v>0</v>
      </c>
      <c r="Z1082" s="28">
        <f t="shared" si="265"/>
        <v>0</v>
      </c>
      <c r="AA1082" s="28">
        <f t="shared" si="254"/>
        <v>-2052320.6899999997</v>
      </c>
      <c r="AB1082" s="21" t="str">
        <f t="shared" si="256"/>
        <v>Close Project</v>
      </c>
    </row>
    <row r="1083" spans="1:28" hidden="1" x14ac:dyDescent="0.2">
      <c r="A1083" s="14">
        <f t="shared" si="251"/>
        <v>2020</v>
      </c>
      <c r="B1083" t="s">
        <v>5852</v>
      </c>
      <c r="C1083" t="s">
        <v>1323</v>
      </c>
      <c r="D1083" t="s">
        <v>1403</v>
      </c>
      <c r="E1083" t="s">
        <v>599</v>
      </c>
      <c r="F1083" t="s">
        <v>1185</v>
      </c>
      <c r="G1083" s="83" t="s">
        <v>1257</v>
      </c>
      <c r="H1083" s="83" t="s">
        <v>1257</v>
      </c>
      <c r="I1083" s="83"/>
      <c r="J1083" s="83"/>
      <c r="K1083" s="83"/>
      <c r="L1083" s="83"/>
      <c r="M1083" s="83"/>
      <c r="N1083" s="83"/>
      <c r="O1083" s="83" t="s">
        <v>1257</v>
      </c>
      <c r="P1083" s="84">
        <v>4277480.5200000005</v>
      </c>
      <c r="Q1083" s="30">
        <f t="shared" si="261"/>
        <v>0</v>
      </c>
      <c r="R1083" s="28">
        <f t="shared" si="260"/>
        <v>0</v>
      </c>
      <c r="S1083" s="28">
        <f t="shared" si="262"/>
        <v>0</v>
      </c>
      <c r="T1083" s="28">
        <f t="shared" si="252"/>
        <v>4277480.5200000005</v>
      </c>
      <c r="U1083" s="20" t="str">
        <f t="shared" si="250"/>
        <v>Close Project</v>
      </c>
      <c r="V1083" s="27">
        <f t="shared" si="263"/>
        <v>0</v>
      </c>
      <c r="W1083" s="30"/>
      <c r="X1083" s="30"/>
      <c r="Y1083" s="28">
        <f t="shared" si="253"/>
        <v>0</v>
      </c>
      <c r="Z1083" s="28">
        <f t="shared" si="265"/>
        <v>0</v>
      </c>
      <c r="AA1083" s="28">
        <f t="shared" si="254"/>
        <v>4277480.5200000005</v>
      </c>
      <c r="AB1083" s="21" t="str">
        <f t="shared" si="256"/>
        <v>Close Project</v>
      </c>
    </row>
    <row r="1084" spans="1:28" hidden="1" x14ac:dyDescent="0.2">
      <c r="A1084" s="14">
        <f t="shared" si="251"/>
        <v>2020</v>
      </c>
      <c r="B1084" t="s">
        <v>5853</v>
      </c>
      <c r="C1084" t="s">
        <v>1323</v>
      </c>
      <c r="D1084" t="s">
        <v>1403</v>
      </c>
      <c r="E1084" t="s">
        <v>601</v>
      </c>
      <c r="F1084" t="s">
        <v>1185</v>
      </c>
      <c r="G1084" s="83" t="s">
        <v>1257</v>
      </c>
      <c r="H1084" s="83" t="s">
        <v>1257</v>
      </c>
      <c r="I1084" s="83"/>
      <c r="J1084" s="83"/>
      <c r="K1084" s="83"/>
      <c r="L1084" s="83"/>
      <c r="M1084" s="83"/>
      <c r="N1084" s="83"/>
      <c r="O1084" s="83" t="s">
        <v>1257</v>
      </c>
      <c r="P1084" s="84">
        <v>-2116102.5099999998</v>
      </c>
      <c r="Q1084" s="30">
        <f t="shared" si="261"/>
        <v>0</v>
      </c>
      <c r="R1084" s="28">
        <f t="shared" si="260"/>
        <v>0</v>
      </c>
      <c r="S1084" s="28">
        <f t="shared" si="262"/>
        <v>0</v>
      </c>
      <c r="T1084" s="28">
        <f t="shared" si="252"/>
        <v>-2116102.5099999998</v>
      </c>
      <c r="U1084" s="20" t="str">
        <f t="shared" si="250"/>
        <v>Close Project</v>
      </c>
      <c r="V1084" s="27">
        <f t="shared" si="263"/>
        <v>0</v>
      </c>
      <c r="W1084" s="30"/>
      <c r="X1084" s="30"/>
      <c r="Y1084" s="28">
        <f t="shared" si="253"/>
        <v>0</v>
      </c>
      <c r="Z1084" s="28">
        <f t="shared" si="265"/>
        <v>0</v>
      </c>
      <c r="AA1084" s="28">
        <f t="shared" si="254"/>
        <v>-2116102.5099999998</v>
      </c>
      <c r="AB1084" s="21" t="str">
        <f t="shared" si="256"/>
        <v>Close Project</v>
      </c>
    </row>
    <row r="1085" spans="1:28" hidden="1" x14ac:dyDescent="0.2">
      <c r="A1085" s="14">
        <f t="shared" si="251"/>
        <v>2020</v>
      </c>
      <c r="B1085" t="s">
        <v>4376</v>
      </c>
      <c r="C1085" t="s">
        <v>1324</v>
      </c>
      <c r="D1085" t="s">
        <v>1404</v>
      </c>
      <c r="E1085" t="s">
        <v>586</v>
      </c>
      <c r="F1085" t="s">
        <v>2627</v>
      </c>
      <c r="G1085" s="83" t="s">
        <v>1257</v>
      </c>
      <c r="H1085" s="83" t="s">
        <v>1257</v>
      </c>
      <c r="I1085" s="83"/>
      <c r="J1085" s="83"/>
      <c r="K1085" s="83"/>
      <c r="L1085" s="83"/>
      <c r="M1085" s="83"/>
      <c r="N1085" s="83"/>
      <c r="O1085" s="83" t="s">
        <v>1257</v>
      </c>
      <c r="P1085" s="84" t="s">
        <v>1257</v>
      </c>
      <c r="Q1085" s="30">
        <f t="shared" si="261"/>
        <v>0</v>
      </c>
      <c r="R1085" s="28">
        <f t="shared" si="260"/>
        <v>0</v>
      </c>
      <c r="S1085" s="28">
        <f t="shared" si="262"/>
        <v>0</v>
      </c>
      <c r="T1085" s="28" t="str">
        <f t="shared" si="252"/>
        <v/>
      </c>
      <c r="U1085" s="20" t="str">
        <f t="shared" si="250"/>
        <v>Keep Active</v>
      </c>
      <c r="V1085" s="27">
        <f t="shared" si="263"/>
        <v>0</v>
      </c>
      <c r="W1085" s="30"/>
      <c r="X1085" s="30"/>
      <c r="Y1085" s="28">
        <f t="shared" si="253"/>
        <v>0</v>
      </c>
      <c r="Z1085" s="28">
        <f t="shared" si="265"/>
        <v>0</v>
      </c>
      <c r="AA1085" s="28" t="str">
        <f t="shared" si="254"/>
        <v/>
      </c>
      <c r="AB1085" s="21" t="str">
        <f t="shared" si="256"/>
        <v>Keep Active</v>
      </c>
    </row>
    <row r="1086" spans="1:28" hidden="1" x14ac:dyDescent="0.2">
      <c r="A1086" s="14">
        <f t="shared" si="251"/>
        <v>2020</v>
      </c>
      <c r="B1086" t="s">
        <v>4377</v>
      </c>
      <c r="C1086" t="s">
        <v>1324</v>
      </c>
      <c r="D1086" t="s">
        <v>1404</v>
      </c>
      <c r="E1086" t="s">
        <v>601</v>
      </c>
      <c r="F1086" t="s">
        <v>2627</v>
      </c>
      <c r="G1086" s="83" t="s">
        <v>1257</v>
      </c>
      <c r="H1086" s="83" t="s">
        <v>1257</v>
      </c>
      <c r="I1086" s="83"/>
      <c r="J1086" s="83"/>
      <c r="K1086" s="83"/>
      <c r="L1086" s="83"/>
      <c r="M1086" s="83"/>
      <c r="N1086" s="83"/>
      <c r="O1086" s="83" t="s">
        <v>1257</v>
      </c>
      <c r="P1086" s="84" t="s">
        <v>1257</v>
      </c>
      <c r="Q1086" s="30">
        <f t="shared" si="261"/>
        <v>0</v>
      </c>
      <c r="R1086" s="28">
        <f t="shared" si="260"/>
        <v>0</v>
      </c>
      <c r="S1086" s="28">
        <f t="shared" si="262"/>
        <v>0</v>
      </c>
      <c r="T1086" s="28" t="str">
        <f t="shared" si="252"/>
        <v/>
      </c>
      <c r="U1086" s="20" t="str">
        <f t="shared" si="250"/>
        <v>Keep Active</v>
      </c>
      <c r="V1086" s="27">
        <f t="shared" si="263"/>
        <v>0</v>
      </c>
      <c r="W1086" s="30"/>
      <c r="X1086" s="30"/>
      <c r="Y1086" s="28">
        <f t="shared" si="253"/>
        <v>0</v>
      </c>
      <c r="Z1086" s="28">
        <f t="shared" si="265"/>
        <v>0</v>
      </c>
      <c r="AA1086" s="28" t="str">
        <f t="shared" si="254"/>
        <v/>
      </c>
      <c r="AB1086" s="21" t="str">
        <f t="shared" si="256"/>
        <v>Keep Active</v>
      </c>
    </row>
    <row r="1087" spans="1:28" hidden="1" x14ac:dyDescent="0.2">
      <c r="A1087" s="14">
        <f t="shared" si="251"/>
        <v>2020</v>
      </c>
      <c r="B1087" t="s">
        <v>5019</v>
      </c>
      <c r="C1087" t="s">
        <v>2214</v>
      </c>
      <c r="D1087" t="s">
        <v>2215</v>
      </c>
      <c r="E1087" t="s">
        <v>10</v>
      </c>
      <c r="F1087" t="s">
        <v>2627</v>
      </c>
      <c r="G1087" s="106">
        <v>-200000</v>
      </c>
      <c r="H1087" s="83">
        <v>0</v>
      </c>
      <c r="I1087" s="83"/>
      <c r="J1087" s="83"/>
      <c r="K1087" s="83"/>
      <c r="L1087" s="83"/>
      <c r="M1087" s="83"/>
      <c r="N1087" s="83"/>
      <c r="O1087" s="83">
        <v>-200000</v>
      </c>
      <c r="P1087" s="84" t="s">
        <v>1257</v>
      </c>
      <c r="Q1087" s="30">
        <f t="shared" si="261"/>
        <v>0</v>
      </c>
      <c r="R1087" s="28">
        <f t="shared" si="260"/>
        <v>0</v>
      </c>
      <c r="S1087" s="28">
        <f t="shared" si="262"/>
        <v>-200000</v>
      </c>
      <c r="T1087" s="28" t="str">
        <f t="shared" si="252"/>
        <v/>
      </c>
      <c r="U1087" s="20" t="str">
        <f t="shared" si="250"/>
        <v>Keep Active</v>
      </c>
      <c r="V1087" s="27">
        <f t="shared" si="263"/>
        <v>0</v>
      </c>
      <c r="W1087" s="30"/>
      <c r="X1087" s="30"/>
      <c r="Y1087" s="28">
        <f t="shared" si="253"/>
        <v>0</v>
      </c>
      <c r="Z1087" s="28">
        <f t="shared" si="265"/>
        <v>-200000</v>
      </c>
      <c r="AA1087" s="28" t="str">
        <f t="shared" si="254"/>
        <v/>
      </c>
      <c r="AB1087" s="21" t="str">
        <f t="shared" si="256"/>
        <v>Keep Active</v>
      </c>
    </row>
    <row r="1088" spans="1:28" hidden="1" x14ac:dyDescent="0.2">
      <c r="A1088" s="14">
        <f t="shared" si="251"/>
        <v>2020</v>
      </c>
      <c r="B1088" t="s">
        <v>5499</v>
      </c>
      <c r="C1088" t="s">
        <v>386</v>
      </c>
      <c r="D1088" t="s">
        <v>1749</v>
      </c>
      <c r="E1088" t="s">
        <v>595</v>
      </c>
      <c r="F1088" t="s">
        <v>2627</v>
      </c>
      <c r="G1088" s="83" t="s">
        <v>1257</v>
      </c>
      <c r="H1088" s="83" t="s">
        <v>1257</v>
      </c>
      <c r="I1088" s="83"/>
      <c r="J1088" s="83"/>
      <c r="K1088" s="83"/>
      <c r="L1088" s="83"/>
      <c r="M1088" s="83"/>
      <c r="N1088" s="83"/>
      <c r="O1088" s="83" t="s">
        <v>1257</v>
      </c>
      <c r="P1088" s="84" t="s">
        <v>1257</v>
      </c>
      <c r="Q1088" s="30">
        <f t="shared" si="261"/>
        <v>0</v>
      </c>
      <c r="R1088" s="28">
        <f t="shared" si="260"/>
        <v>0</v>
      </c>
      <c r="S1088" s="28">
        <f t="shared" si="262"/>
        <v>0</v>
      </c>
      <c r="T1088" s="28" t="str">
        <f t="shared" si="252"/>
        <v/>
      </c>
      <c r="U1088" s="20" t="str">
        <f t="shared" si="250"/>
        <v>Keep Active</v>
      </c>
      <c r="V1088" s="27">
        <f t="shared" si="263"/>
        <v>0</v>
      </c>
      <c r="W1088" s="30"/>
      <c r="X1088" s="30"/>
      <c r="Y1088" s="28">
        <f t="shared" si="253"/>
        <v>0</v>
      </c>
      <c r="Z1088" s="28">
        <f t="shared" si="265"/>
        <v>0</v>
      </c>
      <c r="AA1088" s="28" t="str">
        <f t="shared" si="254"/>
        <v/>
      </c>
      <c r="AB1088" s="21" t="str">
        <f t="shared" si="256"/>
        <v>Keep Active</v>
      </c>
    </row>
    <row r="1089" spans="1:28" hidden="1" x14ac:dyDescent="0.2">
      <c r="A1089" s="14">
        <f t="shared" si="251"/>
        <v>2020</v>
      </c>
      <c r="B1089" t="s">
        <v>5500</v>
      </c>
      <c r="C1089" t="s">
        <v>386</v>
      </c>
      <c r="D1089" t="s">
        <v>1749</v>
      </c>
      <c r="E1089" t="s">
        <v>600</v>
      </c>
      <c r="F1089" t="s">
        <v>2627</v>
      </c>
      <c r="G1089" s="83" t="s">
        <v>1257</v>
      </c>
      <c r="H1089" s="83" t="s">
        <v>1257</v>
      </c>
      <c r="I1089" s="83"/>
      <c r="J1089" s="83"/>
      <c r="K1089" s="83"/>
      <c r="L1089" s="83"/>
      <c r="M1089" s="83"/>
      <c r="N1089" s="83"/>
      <c r="O1089" s="83" t="s">
        <v>1257</v>
      </c>
      <c r="P1089" s="84" t="s">
        <v>1257</v>
      </c>
      <c r="Q1089" s="30">
        <f t="shared" si="261"/>
        <v>0</v>
      </c>
      <c r="R1089" s="28">
        <f t="shared" si="260"/>
        <v>0</v>
      </c>
      <c r="S1089" s="28">
        <f t="shared" si="262"/>
        <v>0</v>
      </c>
      <c r="T1089" s="28" t="str">
        <f t="shared" si="252"/>
        <v/>
      </c>
      <c r="U1089" s="20" t="str">
        <f t="shared" si="250"/>
        <v>Keep Active</v>
      </c>
      <c r="V1089" s="27">
        <f t="shared" si="263"/>
        <v>0</v>
      </c>
      <c r="W1089" s="30"/>
      <c r="X1089" s="30"/>
      <c r="Y1089" s="28">
        <f t="shared" si="253"/>
        <v>0</v>
      </c>
      <c r="Z1089" s="28">
        <f t="shared" si="265"/>
        <v>0</v>
      </c>
      <c r="AA1089" s="28" t="str">
        <f t="shared" si="254"/>
        <v/>
      </c>
      <c r="AB1089" s="21" t="str">
        <f t="shared" si="256"/>
        <v>Keep Active</v>
      </c>
    </row>
    <row r="1090" spans="1:28" hidden="1" x14ac:dyDescent="0.2">
      <c r="A1090" s="14">
        <f t="shared" si="251"/>
        <v>2020</v>
      </c>
      <c r="B1090" t="s">
        <v>3925</v>
      </c>
      <c r="C1090" t="s">
        <v>1949</v>
      </c>
      <c r="D1090" t="s">
        <v>1950</v>
      </c>
      <c r="E1090" t="s">
        <v>10</v>
      </c>
      <c r="F1090" t="s">
        <v>2627</v>
      </c>
      <c r="G1090" s="106">
        <v>-200000</v>
      </c>
      <c r="H1090" s="83">
        <v>-200000</v>
      </c>
      <c r="I1090" s="83">
        <v>-200000</v>
      </c>
      <c r="J1090" s="83"/>
      <c r="K1090" s="83"/>
      <c r="L1090" s="83"/>
      <c r="M1090" s="83"/>
      <c r="N1090" s="83"/>
      <c r="O1090" s="83">
        <v>0</v>
      </c>
      <c r="P1090" s="84" t="s">
        <v>1257</v>
      </c>
      <c r="Q1090" s="30">
        <f t="shared" si="261"/>
        <v>-200000</v>
      </c>
      <c r="R1090" s="28">
        <f t="shared" si="260"/>
        <v>0</v>
      </c>
      <c r="S1090" s="28">
        <f t="shared" si="262"/>
        <v>0</v>
      </c>
      <c r="T1090" s="28" t="str">
        <f t="shared" si="252"/>
        <v/>
      </c>
      <c r="U1090" s="20" t="str">
        <f t="shared" ref="U1090:U1153" si="266">F1090</f>
        <v>Keep Active</v>
      </c>
      <c r="V1090" s="27">
        <f t="shared" si="263"/>
        <v>-200000</v>
      </c>
      <c r="W1090" s="30"/>
      <c r="X1090" s="30"/>
      <c r="Y1090" s="28">
        <f t="shared" si="253"/>
        <v>0</v>
      </c>
      <c r="Z1090" s="28">
        <f>IFERROR(H1090-SUM(V1090:X1090)-Y1090,0)</f>
        <v>0</v>
      </c>
      <c r="AA1090" s="28" t="str">
        <f t="shared" si="254"/>
        <v/>
      </c>
      <c r="AB1090" s="21" t="str">
        <f t="shared" si="256"/>
        <v>Keep Active</v>
      </c>
    </row>
    <row r="1091" spans="1:28" hidden="1" x14ac:dyDescent="0.2">
      <c r="A1091" s="14">
        <f t="shared" ref="A1091:A1154" si="267">$I$1</f>
        <v>2020</v>
      </c>
      <c r="B1091" t="s">
        <v>4878</v>
      </c>
      <c r="C1091" t="s">
        <v>1054</v>
      </c>
      <c r="D1091" t="s">
        <v>1055</v>
      </c>
      <c r="E1091" t="s">
        <v>10</v>
      </c>
      <c r="F1091" t="s">
        <v>2627</v>
      </c>
      <c r="G1091" s="106">
        <v>-200000</v>
      </c>
      <c r="H1091" s="83">
        <v>-200000</v>
      </c>
      <c r="I1091" s="83"/>
      <c r="J1091" s="83"/>
      <c r="K1091" s="83"/>
      <c r="L1091" s="83"/>
      <c r="M1091" s="83"/>
      <c r="N1091" s="83">
        <v>-200000</v>
      </c>
      <c r="O1091" s="83">
        <v>0</v>
      </c>
      <c r="P1091" s="84" t="s">
        <v>1257</v>
      </c>
      <c r="Q1091" s="30">
        <f t="shared" si="261"/>
        <v>0</v>
      </c>
      <c r="R1091" s="28">
        <f t="shared" si="260"/>
        <v>-200000</v>
      </c>
      <c r="S1091" s="28">
        <f t="shared" si="262"/>
        <v>0</v>
      </c>
      <c r="T1091" s="28" t="str">
        <f t="shared" ref="T1091:T1154" si="268">P1091</f>
        <v/>
      </c>
      <c r="U1091" s="20" t="str">
        <f t="shared" si="266"/>
        <v>Keep Active</v>
      </c>
      <c r="V1091" s="27">
        <f t="shared" si="263"/>
        <v>0</v>
      </c>
      <c r="W1091" s="30"/>
      <c r="X1091" s="30"/>
      <c r="Y1091" s="28">
        <f t="shared" ref="Y1091:Y1154" si="269">R1091</f>
        <v>-200000</v>
      </c>
      <c r="Z1091" s="28">
        <f t="shared" ref="Z1091:Z1105" si="270">IFERROR(G1091-SUM(V1091:X1091)-Y1091,0)</f>
        <v>0</v>
      </c>
      <c r="AA1091" s="28" t="str">
        <f t="shared" ref="AA1091:AA1154" si="271">T1091</f>
        <v/>
      </c>
      <c r="AB1091" s="21" t="str">
        <f t="shared" si="256"/>
        <v>Keep Active</v>
      </c>
    </row>
    <row r="1092" spans="1:28" hidden="1" x14ac:dyDescent="0.2">
      <c r="A1092" s="14">
        <f t="shared" si="267"/>
        <v>2020</v>
      </c>
      <c r="B1092" t="s">
        <v>1251</v>
      </c>
      <c r="C1092" t="s">
        <v>985</v>
      </c>
      <c r="D1092" t="s">
        <v>986</v>
      </c>
      <c r="E1092" t="s">
        <v>10</v>
      </c>
      <c r="F1092" t="s">
        <v>2627</v>
      </c>
      <c r="G1092" s="106">
        <v>-198254.93</v>
      </c>
      <c r="H1092" s="83">
        <v>-472.3599999999999</v>
      </c>
      <c r="I1092" s="83">
        <v>-472.3599999999999</v>
      </c>
      <c r="J1092" s="83"/>
      <c r="K1092" s="83"/>
      <c r="L1092" s="83"/>
      <c r="M1092" s="83"/>
      <c r="N1092" s="83"/>
      <c r="O1092" s="83">
        <v>0</v>
      </c>
      <c r="P1092" s="84" t="s">
        <v>1257</v>
      </c>
      <c r="Q1092" s="30">
        <f t="shared" si="261"/>
        <v>-472.3599999999999</v>
      </c>
      <c r="R1092" s="28">
        <f t="shared" si="260"/>
        <v>0</v>
      </c>
      <c r="S1092" s="98">
        <v>0</v>
      </c>
      <c r="T1092" s="28" t="str">
        <f t="shared" si="268"/>
        <v/>
      </c>
      <c r="U1092" s="20" t="str">
        <f t="shared" si="266"/>
        <v>Keep Active</v>
      </c>
      <c r="V1092" s="27">
        <f t="shared" si="263"/>
        <v>-472.3599999999999</v>
      </c>
      <c r="W1092" s="30"/>
      <c r="X1092" s="30"/>
      <c r="Y1092" s="28">
        <f t="shared" si="269"/>
        <v>0</v>
      </c>
      <c r="Z1092" s="28">
        <f t="shared" si="270"/>
        <v>-197782.57</v>
      </c>
      <c r="AA1092" s="28" t="str">
        <f t="shared" si="271"/>
        <v/>
      </c>
      <c r="AB1092" s="21" t="str">
        <f t="shared" ref="AB1092:AB1155" si="272">U1092</f>
        <v>Keep Active</v>
      </c>
    </row>
    <row r="1093" spans="1:28" hidden="1" x14ac:dyDescent="0.2">
      <c r="A1093" s="14">
        <f t="shared" si="267"/>
        <v>2020</v>
      </c>
      <c r="B1093" t="s">
        <v>3251</v>
      </c>
      <c r="C1093" t="s">
        <v>2135</v>
      </c>
      <c r="D1093" t="s">
        <v>2136</v>
      </c>
      <c r="E1093" t="s">
        <v>10</v>
      </c>
      <c r="F1093" t="s">
        <v>2627</v>
      </c>
      <c r="G1093" s="106">
        <v>-197712.44</v>
      </c>
      <c r="H1093" s="83">
        <v>-197712.44</v>
      </c>
      <c r="I1093" s="83"/>
      <c r="J1093" s="83"/>
      <c r="K1093" s="83"/>
      <c r="L1093" s="83"/>
      <c r="M1093" s="83"/>
      <c r="N1093" s="83">
        <v>-197712.44</v>
      </c>
      <c r="O1093" s="83">
        <v>0</v>
      </c>
      <c r="P1093" s="84" t="s">
        <v>1257</v>
      </c>
      <c r="Q1093" s="30">
        <f t="shared" si="261"/>
        <v>0</v>
      </c>
      <c r="R1093" s="28">
        <f t="shared" si="260"/>
        <v>-197712.44</v>
      </c>
      <c r="S1093" s="28">
        <f t="shared" ref="S1093:S1124" si="273">IFERROR(G1093-Q1093-R1093,0)</f>
        <v>0</v>
      </c>
      <c r="T1093" s="28" t="str">
        <f t="shared" si="268"/>
        <v/>
      </c>
      <c r="U1093" s="20" t="str">
        <f t="shared" si="266"/>
        <v>Keep Active</v>
      </c>
      <c r="V1093" s="27">
        <f t="shared" si="263"/>
        <v>0</v>
      </c>
      <c r="W1093" s="30"/>
      <c r="X1093" s="30"/>
      <c r="Y1093" s="28">
        <f t="shared" si="269"/>
        <v>-197712.44</v>
      </c>
      <c r="Z1093" s="28">
        <f t="shared" si="270"/>
        <v>0</v>
      </c>
      <c r="AA1093" s="28" t="str">
        <f t="shared" si="271"/>
        <v/>
      </c>
      <c r="AB1093" s="21" t="str">
        <f t="shared" si="272"/>
        <v>Keep Active</v>
      </c>
    </row>
    <row r="1094" spans="1:28" hidden="1" x14ac:dyDescent="0.2">
      <c r="A1094" s="14">
        <f t="shared" si="267"/>
        <v>2020</v>
      </c>
      <c r="B1094" t="s">
        <v>5227</v>
      </c>
      <c r="C1094" t="s">
        <v>41</v>
      </c>
      <c r="D1094" t="s">
        <v>560</v>
      </c>
      <c r="E1094" t="s">
        <v>586</v>
      </c>
      <c r="F1094" t="s">
        <v>1185</v>
      </c>
      <c r="G1094" s="83" t="s">
        <v>1257</v>
      </c>
      <c r="H1094" s="83" t="s">
        <v>1257</v>
      </c>
      <c r="I1094" s="83"/>
      <c r="J1094" s="83"/>
      <c r="K1094" s="83"/>
      <c r="L1094" s="83"/>
      <c r="M1094" s="83"/>
      <c r="N1094" s="83"/>
      <c r="O1094" s="83" t="s">
        <v>1257</v>
      </c>
      <c r="P1094" s="84">
        <v>0</v>
      </c>
      <c r="Q1094" s="30">
        <f t="shared" si="261"/>
        <v>0</v>
      </c>
      <c r="R1094" s="28">
        <f t="shared" si="260"/>
        <v>0</v>
      </c>
      <c r="S1094" s="28">
        <f t="shared" si="273"/>
        <v>0</v>
      </c>
      <c r="T1094" s="28">
        <f t="shared" si="268"/>
        <v>0</v>
      </c>
      <c r="U1094" s="20" t="str">
        <f t="shared" si="266"/>
        <v>Close Project</v>
      </c>
      <c r="V1094" s="27">
        <f t="shared" si="263"/>
        <v>0</v>
      </c>
      <c r="W1094" s="30"/>
      <c r="X1094" s="30"/>
      <c r="Y1094" s="28">
        <f t="shared" si="269"/>
        <v>0</v>
      </c>
      <c r="Z1094" s="28">
        <f t="shared" si="270"/>
        <v>0</v>
      </c>
      <c r="AA1094" s="28">
        <f t="shared" si="271"/>
        <v>0</v>
      </c>
      <c r="AB1094" s="21" t="str">
        <f t="shared" si="272"/>
        <v>Close Project</v>
      </c>
    </row>
    <row r="1095" spans="1:28" hidden="1" x14ac:dyDescent="0.2">
      <c r="A1095" s="14">
        <f t="shared" si="267"/>
        <v>2020</v>
      </c>
      <c r="B1095" t="s">
        <v>5228</v>
      </c>
      <c r="C1095" t="s">
        <v>41</v>
      </c>
      <c r="D1095" t="s">
        <v>560</v>
      </c>
      <c r="E1095" t="s">
        <v>589</v>
      </c>
      <c r="F1095" t="s">
        <v>1185</v>
      </c>
      <c r="G1095" s="83" t="s">
        <v>1257</v>
      </c>
      <c r="H1095" s="83" t="s">
        <v>1257</v>
      </c>
      <c r="I1095" s="83"/>
      <c r="J1095" s="83"/>
      <c r="K1095" s="83"/>
      <c r="L1095" s="83"/>
      <c r="M1095" s="83"/>
      <c r="N1095" s="83"/>
      <c r="O1095" s="83" t="s">
        <v>1257</v>
      </c>
      <c r="P1095" s="84">
        <v>3.9099999999998545</v>
      </c>
      <c r="Q1095" s="30">
        <f t="shared" si="261"/>
        <v>0</v>
      </c>
      <c r="R1095" s="28">
        <f t="shared" si="260"/>
        <v>0</v>
      </c>
      <c r="S1095" s="28">
        <f t="shared" si="273"/>
        <v>0</v>
      </c>
      <c r="T1095" s="28">
        <f t="shared" si="268"/>
        <v>3.9099999999998545</v>
      </c>
      <c r="U1095" s="20" t="str">
        <f t="shared" si="266"/>
        <v>Close Project</v>
      </c>
      <c r="V1095" s="27">
        <f t="shared" ref="V1095:V1126" si="274">Q1095</f>
        <v>0</v>
      </c>
      <c r="W1095" s="30"/>
      <c r="X1095" s="30"/>
      <c r="Y1095" s="28">
        <f t="shared" si="269"/>
        <v>0</v>
      </c>
      <c r="Z1095" s="28">
        <f t="shared" si="270"/>
        <v>0</v>
      </c>
      <c r="AA1095" s="28">
        <f t="shared" si="271"/>
        <v>3.9099999999998545</v>
      </c>
      <c r="AB1095" s="21" t="str">
        <f t="shared" si="272"/>
        <v>Close Project</v>
      </c>
    </row>
    <row r="1096" spans="1:28" hidden="1" x14ac:dyDescent="0.2">
      <c r="A1096" s="14">
        <f t="shared" si="267"/>
        <v>2020</v>
      </c>
      <c r="B1096" t="s">
        <v>5231</v>
      </c>
      <c r="C1096" t="s">
        <v>41</v>
      </c>
      <c r="D1096" t="s">
        <v>560</v>
      </c>
      <c r="E1096" t="s">
        <v>591</v>
      </c>
      <c r="F1096" t="s">
        <v>1185</v>
      </c>
      <c r="G1096" s="83" t="s">
        <v>1257</v>
      </c>
      <c r="H1096" s="83" t="s">
        <v>1257</v>
      </c>
      <c r="I1096" s="83"/>
      <c r="J1096" s="83"/>
      <c r="K1096" s="83"/>
      <c r="L1096" s="83"/>
      <c r="M1096" s="83"/>
      <c r="N1096" s="83"/>
      <c r="O1096" s="83" t="s">
        <v>1257</v>
      </c>
      <c r="P1096" s="84">
        <v>0</v>
      </c>
      <c r="Q1096" s="30">
        <f t="shared" si="261"/>
        <v>0</v>
      </c>
      <c r="R1096" s="28">
        <f t="shared" si="260"/>
        <v>0</v>
      </c>
      <c r="S1096" s="28">
        <f t="shared" si="273"/>
        <v>0</v>
      </c>
      <c r="T1096" s="28">
        <f t="shared" si="268"/>
        <v>0</v>
      </c>
      <c r="U1096" s="20" t="str">
        <f t="shared" si="266"/>
        <v>Close Project</v>
      </c>
      <c r="V1096" s="27">
        <f t="shared" si="274"/>
        <v>0</v>
      </c>
      <c r="W1096" s="30"/>
      <c r="X1096" s="30"/>
      <c r="Y1096" s="28">
        <f t="shared" si="269"/>
        <v>0</v>
      </c>
      <c r="Z1096" s="28">
        <f t="shared" si="270"/>
        <v>0</v>
      </c>
      <c r="AA1096" s="28">
        <f t="shared" si="271"/>
        <v>0</v>
      </c>
      <c r="AB1096" s="21" t="str">
        <f t="shared" si="272"/>
        <v>Close Project</v>
      </c>
    </row>
    <row r="1097" spans="1:28" hidden="1" x14ac:dyDescent="0.2">
      <c r="A1097" s="14">
        <f t="shared" si="267"/>
        <v>2020</v>
      </c>
      <c r="B1097" t="s">
        <v>5010</v>
      </c>
      <c r="C1097" t="s">
        <v>387</v>
      </c>
      <c r="D1097" t="s">
        <v>1750</v>
      </c>
      <c r="E1097" t="s">
        <v>585</v>
      </c>
      <c r="F1097" t="s">
        <v>2627</v>
      </c>
      <c r="G1097" s="83" t="s">
        <v>1257</v>
      </c>
      <c r="H1097" s="83" t="s">
        <v>1257</v>
      </c>
      <c r="I1097" s="83"/>
      <c r="J1097" s="83"/>
      <c r="K1097" s="83"/>
      <c r="L1097" s="83"/>
      <c r="M1097" s="83"/>
      <c r="N1097" s="83"/>
      <c r="O1097" s="83" t="s">
        <v>1257</v>
      </c>
      <c r="P1097" s="84" t="s">
        <v>1257</v>
      </c>
      <c r="Q1097" s="30">
        <f t="shared" si="261"/>
        <v>0</v>
      </c>
      <c r="R1097" s="28">
        <f t="shared" si="260"/>
        <v>0</v>
      </c>
      <c r="S1097" s="28">
        <f t="shared" si="273"/>
        <v>0</v>
      </c>
      <c r="T1097" s="28" t="str">
        <f t="shared" si="268"/>
        <v/>
      </c>
      <c r="U1097" s="20" t="str">
        <f t="shared" si="266"/>
        <v>Keep Active</v>
      </c>
      <c r="V1097" s="27">
        <f t="shared" si="274"/>
        <v>0</v>
      </c>
      <c r="W1097" s="30"/>
      <c r="X1097" s="30"/>
      <c r="Y1097" s="28">
        <f t="shared" si="269"/>
        <v>0</v>
      </c>
      <c r="Z1097" s="28">
        <f t="shared" si="270"/>
        <v>0</v>
      </c>
      <c r="AA1097" s="28" t="str">
        <f t="shared" si="271"/>
        <v/>
      </c>
      <c r="AB1097" s="21" t="str">
        <f t="shared" si="272"/>
        <v>Keep Active</v>
      </c>
    </row>
    <row r="1098" spans="1:28" hidden="1" x14ac:dyDescent="0.2">
      <c r="A1098" s="14">
        <f t="shared" si="267"/>
        <v>2020</v>
      </c>
      <c r="B1098" t="s">
        <v>5011</v>
      </c>
      <c r="C1098" t="s">
        <v>387</v>
      </c>
      <c r="D1098" t="s">
        <v>1750</v>
      </c>
      <c r="E1098" t="s">
        <v>627</v>
      </c>
      <c r="F1098" t="s">
        <v>2627</v>
      </c>
      <c r="G1098" s="83" t="s">
        <v>1257</v>
      </c>
      <c r="H1098" s="83" t="s">
        <v>1257</v>
      </c>
      <c r="I1098" s="83"/>
      <c r="J1098" s="83"/>
      <c r="K1098" s="83"/>
      <c r="L1098" s="83"/>
      <c r="M1098" s="83"/>
      <c r="N1098" s="83"/>
      <c r="O1098" s="83" t="s">
        <v>1257</v>
      </c>
      <c r="P1098" s="84" t="s">
        <v>1257</v>
      </c>
      <c r="Q1098" s="30">
        <f t="shared" si="261"/>
        <v>0</v>
      </c>
      <c r="R1098" s="28">
        <f t="shared" si="260"/>
        <v>0</v>
      </c>
      <c r="S1098" s="28">
        <f t="shared" si="273"/>
        <v>0</v>
      </c>
      <c r="T1098" s="28" t="str">
        <f t="shared" si="268"/>
        <v/>
      </c>
      <c r="U1098" s="20" t="str">
        <f t="shared" si="266"/>
        <v>Keep Active</v>
      </c>
      <c r="V1098" s="27">
        <f t="shared" si="274"/>
        <v>0</v>
      </c>
      <c r="W1098" s="30"/>
      <c r="X1098" s="30"/>
      <c r="Y1098" s="28">
        <f t="shared" si="269"/>
        <v>0</v>
      </c>
      <c r="Z1098" s="28">
        <f t="shared" si="270"/>
        <v>0</v>
      </c>
      <c r="AA1098" s="28" t="str">
        <f t="shared" si="271"/>
        <v/>
      </c>
      <c r="AB1098" s="21" t="str">
        <f t="shared" si="272"/>
        <v>Keep Active</v>
      </c>
    </row>
    <row r="1099" spans="1:28" hidden="1" x14ac:dyDescent="0.2">
      <c r="A1099" s="14">
        <f t="shared" si="267"/>
        <v>2020</v>
      </c>
      <c r="B1099" t="s">
        <v>2613</v>
      </c>
      <c r="C1099" t="s">
        <v>2477</v>
      </c>
      <c r="D1099" t="s">
        <v>2478</v>
      </c>
      <c r="E1099" t="s">
        <v>10</v>
      </c>
      <c r="F1099" t="s">
        <v>2627</v>
      </c>
      <c r="G1099" s="106">
        <v>-197022</v>
      </c>
      <c r="H1099" s="83">
        <v>-197022</v>
      </c>
      <c r="I1099" s="83">
        <v>-20000</v>
      </c>
      <c r="J1099" s="83">
        <v>-17022</v>
      </c>
      <c r="K1099" s="83">
        <v>-40000</v>
      </c>
      <c r="L1099" s="83">
        <v>-30000</v>
      </c>
      <c r="M1099" s="83">
        <v>-40000</v>
      </c>
      <c r="N1099" s="83">
        <v>-50000</v>
      </c>
      <c r="O1099" s="83">
        <v>0</v>
      </c>
      <c r="P1099" s="84" t="s">
        <v>1257</v>
      </c>
      <c r="Q1099" s="30">
        <f t="shared" si="261"/>
        <v>-77022</v>
      </c>
      <c r="R1099" s="28">
        <f t="shared" si="260"/>
        <v>-120000</v>
      </c>
      <c r="S1099" s="28">
        <f t="shared" si="273"/>
        <v>0</v>
      </c>
      <c r="T1099" s="28" t="str">
        <f t="shared" si="268"/>
        <v/>
      </c>
      <c r="U1099" s="20" t="str">
        <f t="shared" si="266"/>
        <v>Keep Active</v>
      </c>
      <c r="V1099" s="27">
        <f t="shared" si="274"/>
        <v>-77022</v>
      </c>
      <c r="W1099" s="30"/>
      <c r="X1099" s="30"/>
      <c r="Y1099" s="28">
        <f t="shared" si="269"/>
        <v>-120000</v>
      </c>
      <c r="Z1099" s="28">
        <f t="shared" si="270"/>
        <v>0</v>
      </c>
      <c r="AA1099" s="28" t="str">
        <f t="shared" si="271"/>
        <v/>
      </c>
      <c r="AB1099" s="21" t="str">
        <f t="shared" si="272"/>
        <v>Keep Active</v>
      </c>
    </row>
    <row r="1100" spans="1:28" hidden="1" x14ac:dyDescent="0.2">
      <c r="A1100" s="14">
        <f t="shared" si="267"/>
        <v>2020</v>
      </c>
      <c r="B1100" t="s">
        <v>5012</v>
      </c>
      <c r="C1100" t="s">
        <v>387</v>
      </c>
      <c r="D1100" t="s">
        <v>1750</v>
      </c>
      <c r="E1100" t="s">
        <v>612</v>
      </c>
      <c r="F1100" t="s">
        <v>2627</v>
      </c>
      <c r="G1100" s="83" t="s">
        <v>1257</v>
      </c>
      <c r="H1100" s="83" t="s">
        <v>1257</v>
      </c>
      <c r="I1100" s="83"/>
      <c r="J1100" s="83"/>
      <c r="K1100" s="83"/>
      <c r="L1100" s="83"/>
      <c r="M1100" s="83"/>
      <c r="N1100" s="83"/>
      <c r="O1100" s="83" t="s">
        <v>1257</v>
      </c>
      <c r="P1100" s="84" t="s">
        <v>1257</v>
      </c>
      <c r="Q1100" s="30">
        <f t="shared" si="261"/>
        <v>0</v>
      </c>
      <c r="R1100" s="28">
        <f t="shared" si="260"/>
        <v>0</v>
      </c>
      <c r="S1100" s="28">
        <f t="shared" si="273"/>
        <v>0</v>
      </c>
      <c r="T1100" s="28" t="str">
        <f t="shared" si="268"/>
        <v/>
      </c>
      <c r="U1100" s="20" t="str">
        <f t="shared" si="266"/>
        <v>Keep Active</v>
      </c>
      <c r="V1100" s="27">
        <f t="shared" si="274"/>
        <v>0</v>
      </c>
      <c r="W1100" s="30"/>
      <c r="X1100" s="30"/>
      <c r="Y1100" s="28">
        <f t="shared" si="269"/>
        <v>0</v>
      </c>
      <c r="Z1100" s="28">
        <f t="shared" si="270"/>
        <v>0</v>
      </c>
      <c r="AA1100" s="28" t="str">
        <f t="shared" si="271"/>
        <v/>
      </c>
      <c r="AB1100" s="21" t="str">
        <f t="shared" si="272"/>
        <v>Keep Active</v>
      </c>
    </row>
    <row r="1101" spans="1:28" hidden="1" x14ac:dyDescent="0.2">
      <c r="A1101" s="14">
        <f t="shared" si="267"/>
        <v>2020</v>
      </c>
      <c r="B1101" t="s">
        <v>2614</v>
      </c>
      <c r="C1101" t="s">
        <v>1947</v>
      </c>
      <c r="D1101" t="s">
        <v>1948</v>
      </c>
      <c r="E1101" t="s">
        <v>10</v>
      </c>
      <c r="F1101" t="s">
        <v>2627</v>
      </c>
      <c r="G1101" s="106">
        <v>-195000</v>
      </c>
      <c r="H1101" s="83">
        <v>-195000</v>
      </c>
      <c r="I1101" s="83">
        <v>-80000</v>
      </c>
      <c r="J1101" s="83">
        <v>-115000</v>
      </c>
      <c r="K1101" s="83"/>
      <c r="L1101" s="83"/>
      <c r="M1101" s="83"/>
      <c r="N1101" s="83"/>
      <c r="O1101" s="83">
        <v>0</v>
      </c>
      <c r="P1101" s="84" t="s">
        <v>1257</v>
      </c>
      <c r="Q1101" s="30">
        <f t="shared" si="261"/>
        <v>-195000</v>
      </c>
      <c r="R1101" s="28">
        <f t="shared" si="260"/>
        <v>0</v>
      </c>
      <c r="S1101" s="28">
        <f t="shared" si="273"/>
        <v>0</v>
      </c>
      <c r="T1101" s="28" t="str">
        <f t="shared" si="268"/>
        <v/>
      </c>
      <c r="U1101" s="20" t="str">
        <f t="shared" si="266"/>
        <v>Keep Active</v>
      </c>
      <c r="V1101" s="27">
        <f t="shared" si="274"/>
        <v>-195000</v>
      </c>
      <c r="W1101" s="30"/>
      <c r="X1101" s="30"/>
      <c r="Y1101" s="28">
        <f t="shared" si="269"/>
        <v>0</v>
      </c>
      <c r="Z1101" s="28">
        <f t="shared" si="270"/>
        <v>0</v>
      </c>
      <c r="AA1101" s="28" t="str">
        <f t="shared" si="271"/>
        <v/>
      </c>
      <c r="AB1101" s="21" t="str">
        <f t="shared" si="272"/>
        <v>Keep Active</v>
      </c>
    </row>
    <row r="1102" spans="1:28" hidden="1" x14ac:dyDescent="0.2">
      <c r="A1102" s="14">
        <f t="shared" si="267"/>
        <v>2020</v>
      </c>
      <c r="B1102" t="s">
        <v>5698</v>
      </c>
      <c r="C1102" t="s">
        <v>42</v>
      </c>
      <c r="D1102" t="s">
        <v>693</v>
      </c>
      <c r="E1102" t="s">
        <v>585</v>
      </c>
      <c r="F1102" t="s">
        <v>1185</v>
      </c>
      <c r="G1102" s="83" t="s">
        <v>1257</v>
      </c>
      <c r="H1102" s="83" t="s">
        <v>1257</v>
      </c>
      <c r="I1102" s="83"/>
      <c r="J1102" s="83"/>
      <c r="K1102" s="83"/>
      <c r="L1102" s="83"/>
      <c r="M1102" s="83"/>
      <c r="N1102" s="83"/>
      <c r="O1102" s="83" t="s">
        <v>1257</v>
      </c>
      <c r="P1102" s="84">
        <v>22274.669999999995</v>
      </c>
      <c r="Q1102" s="30">
        <f t="shared" si="261"/>
        <v>0</v>
      </c>
      <c r="R1102" s="28">
        <f t="shared" si="260"/>
        <v>0</v>
      </c>
      <c r="S1102" s="28">
        <f t="shared" si="273"/>
        <v>0</v>
      </c>
      <c r="T1102" s="28">
        <f t="shared" si="268"/>
        <v>22274.669999999995</v>
      </c>
      <c r="U1102" s="20" t="str">
        <f t="shared" si="266"/>
        <v>Close Project</v>
      </c>
      <c r="V1102" s="27">
        <f t="shared" si="274"/>
        <v>0</v>
      </c>
      <c r="W1102" s="30"/>
      <c r="X1102" s="30"/>
      <c r="Y1102" s="28">
        <f t="shared" si="269"/>
        <v>0</v>
      </c>
      <c r="Z1102" s="28">
        <f t="shared" si="270"/>
        <v>0</v>
      </c>
      <c r="AA1102" s="28">
        <f t="shared" si="271"/>
        <v>22274.669999999995</v>
      </c>
      <c r="AB1102" s="21" t="str">
        <f t="shared" si="272"/>
        <v>Close Project</v>
      </c>
    </row>
    <row r="1103" spans="1:28" hidden="1" x14ac:dyDescent="0.2">
      <c r="A1103" s="14">
        <f t="shared" si="267"/>
        <v>2020</v>
      </c>
      <c r="B1103" t="s">
        <v>5699</v>
      </c>
      <c r="C1103" t="s">
        <v>42</v>
      </c>
      <c r="D1103" t="s">
        <v>693</v>
      </c>
      <c r="E1103" t="s">
        <v>607</v>
      </c>
      <c r="F1103" t="s">
        <v>1185</v>
      </c>
      <c r="G1103" s="83" t="s">
        <v>1257</v>
      </c>
      <c r="H1103" s="83" t="s">
        <v>1257</v>
      </c>
      <c r="I1103" s="83"/>
      <c r="J1103" s="83"/>
      <c r="K1103" s="83"/>
      <c r="L1103" s="83"/>
      <c r="M1103" s="83"/>
      <c r="N1103" s="83"/>
      <c r="O1103" s="83" t="s">
        <v>1257</v>
      </c>
      <c r="P1103" s="84">
        <v>-10744.970000000001</v>
      </c>
      <c r="Q1103" s="30">
        <f t="shared" si="261"/>
        <v>0</v>
      </c>
      <c r="R1103" s="28">
        <f t="shared" si="260"/>
        <v>0</v>
      </c>
      <c r="S1103" s="28">
        <f t="shared" si="273"/>
        <v>0</v>
      </c>
      <c r="T1103" s="28">
        <f t="shared" si="268"/>
        <v>-10744.970000000001</v>
      </c>
      <c r="U1103" s="20" t="str">
        <f t="shared" si="266"/>
        <v>Close Project</v>
      </c>
      <c r="V1103" s="27">
        <f t="shared" si="274"/>
        <v>0</v>
      </c>
      <c r="W1103" s="30"/>
      <c r="X1103" s="30"/>
      <c r="Y1103" s="28">
        <f t="shared" si="269"/>
        <v>0</v>
      </c>
      <c r="Z1103" s="28">
        <f t="shared" si="270"/>
        <v>0</v>
      </c>
      <c r="AA1103" s="28">
        <f t="shared" si="271"/>
        <v>-10744.970000000001</v>
      </c>
      <c r="AB1103" s="21" t="str">
        <f t="shared" si="272"/>
        <v>Close Project</v>
      </c>
    </row>
    <row r="1104" spans="1:28" hidden="1" x14ac:dyDescent="0.2">
      <c r="A1104" s="14">
        <f t="shared" si="267"/>
        <v>2020</v>
      </c>
      <c r="B1104" t="s">
        <v>5700</v>
      </c>
      <c r="C1104" t="s">
        <v>42</v>
      </c>
      <c r="D1104" t="s">
        <v>693</v>
      </c>
      <c r="E1104" t="s">
        <v>593</v>
      </c>
      <c r="F1104" t="s">
        <v>1185</v>
      </c>
      <c r="G1104" s="83" t="s">
        <v>1257</v>
      </c>
      <c r="H1104" s="83" t="s">
        <v>1257</v>
      </c>
      <c r="I1104" s="83"/>
      <c r="J1104" s="83"/>
      <c r="K1104" s="83"/>
      <c r="L1104" s="83"/>
      <c r="M1104" s="83"/>
      <c r="N1104" s="83"/>
      <c r="O1104" s="83" t="s">
        <v>1257</v>
      </c>
      <c r="P1104" s="84">
        <v>-11529.700000000012</v>
      </c>
      <c r="Q1104" s="30">
        <f t="shared" si="261"/>
        <v>0</v>
      </c>
      <c r="R1104" s="28">
        <f t="shared" si="260"/>
        <v>0</v>
      </c>
      <c r="S1104" s="28">
        <f t="shared" si="273"/>
        <v>0</v>
      </c>
      <c r="T1104" s="28">
        <f t="shared" si="268"/>
        <v>-11529.700000000012</v>
      </c>
      <c r="U1104" s="20" t="str">
        <f t="shared" si="266"/>
        <v>Close Project</v>
      </c>
      <c r="V1104" s="27">
        <f t="shared" si="274"/>
        <v>0</v>
      </c>
      <c r="W1104" s="30"/>
      <c r="X1104" s="30"/>
      <c r="Y1104" s="28">
        <f t="shared" si="269"/>
        <v>0</v>
      </c>
      <c r="Z1104" s="28">
        <f t="shared" si="270"/>
        <v>0</v>
      </c>
      <c r="AA1104" s="28">
        <f t="shared" si="271"/>
        <v>-11529.700000000012</v>
      </c>
      <c r="AB1104" s="21" t="str">
        <f t="shared" si="272"/>
        <v>Close Project</v>
      </c>
    </row>
    <row r="1105" spans="1:28" hidden="1" x14ac:dyDescent="0.2">
      <c r="A1105" s="14">
        <f t="shared" si="267"/>
        <v>2020</v>
      </c>
      <c r="B1105" t="s">
        <v>5702</v>
      </c>
      <c r="C1105" t="s">
        <v>42</v>
      </c>
      <c r="D1105" t="s">
        <v>693</v>
      </c>
      <c r="E1105" t="s">
        <v>620</v>
      </c>
      <c r="F1105" t="s">
        <v>1185</v>
      </c>
      <c r="G1105" s="83" t="s">
        <v>1257</v>
      </c>
      <c r="H1105" s="83" t="s">
        <v>1257</v>
      </c>
      <c r="I1105" s="83"/>
      <c r="J1105" s="83"/>
      <c r="K1105" s="83"/>
      <c r="L1105" s="83"/>
      <c r="M1105" s="83"/>
      <c r="N1105" s="83"/>
      <c r="O1105" s="83" t="s">
        <v>1257</v>
      </c>
      <c r="P1105" s="84">
        <v>0</v>
      </c>
      <c r="Q1105" s="30">
        <f t="shared" si="261"/>
        <v>0</v>
      </c>
      <c r="R1105" s="28">
        <f t="shared" si="260"/>
        <v>0</v>
      </c>
      <c r="S1105" s="28">
        <f t="shared" si="273"/>
        <v>0</v>
      </c>
      <c r="T1105" s="28">
        <f t="shared" si="268"/>
        <v>0</v>
      </c>
      <c r="U1105" s="20" t="str">
        <f t="shared" si="266"/>
        <v>Close Project</v>
      </c>
      <c r="V1105" s="27">
        <f t="shared" si="274"/>
        <v>0</v>
      </c>
      <c r="W1105" s="30"/>
      <c r="X1105" s="30"/>
      <c r="Y1105" s="28">
        <f t="shared" si="269"/>
        <v>0</v>
      </c>
      <c r="Z1105" s="28">
        <f t="shared" si="270"/>
        <v>0</v>
      </c>
      <c r="AA1105" s="28">
        <f t="shared" si="271"/>
        <v>0</v>
      </c>
      <c r="AB1105" s="21" t="str">
        <f t="shared" si="272"/>
        <v>Close Project</v>
      </c>
    </row>
    <row r="1106" spans="1:28" hidden="1" x14ac:dyDescent="0.2">
      <c r="A1106" s="14">
        <f t="shared" si="267"/>
        <v>2020</v>
      </c>
      <c r="B1106" t="s">
        <v>3185</v>
      </c>
      <c r="C1106" t="s">
        <v>1906</v>
      </c>
      <c r="D1106" t="s">
        <v>1907</v>
      </c>
      <c r="E1106" t="s">
        <v>10</v>
      </c>
      <c r="F1106" t="s">
        <v>2627</v>
      </c>
      <c r="G1106" s="106">
        <v>-190000</v>
      </c>
      <c r="H1106" s="83">
        <v>-190000</v>
      </c>
      <c r="I1106" s="83">
        <v>-40000</v>
      </c>
      <c r="J1106" s="83">
        <v>-40000</v>
      </c>
      <c r="K1106" s="83">
        <v>-20000</v>
      </c>
      <c r="L1106" s="83">
        <v>-20000</v>
      </c>
      <c r="M1106" s="83">
        <v>-20000</v>
      </c>
      <c r="N1106" s="83">
        <v>-50000</v>
      </c>
      <c r="O1106" s="83">
        <v>0</v>
      </c>
      <c r="P1106" s="84" t="s">
        <v>1257</v>
      </c>
      <c r="Q1106" s="30">
        <f t="shared" si="261"/>
        <v>-100000</v>
      </c>
      <c r="R1106" s="28">
        <f t="shared" si="260"/>
        <v>-90000</v>
      </c>
      <c r="S1106" s="28">
        <f t="shared" si="273"/>
        <v>0</v>
      </c>
      <c r="T1106" s="28" t="str">
        <f t="shared" si="268"/>
        <v/>
      </c>
      <c r="U1106" s="20" t="str">
        <f t="shared" si="266"/>
        <v>Keep Active</v>
      </c>
      <c r="V1106" s="27">
        <f t="shared" si="274"/>
        <v>-100000</v>
      </c>
      <c r="W1106" s="30"/>
      <c r="X1106" s="30"/>
      <c r="Y1106" s="28">
        <f t="shared" si="269"/>
        <v>-90000</v>
      </c>
      <c r="Z1106" s="28">
        <f>IFERROR(H1106-SUM(V1106:X1106)-Y1106,0)</f>
        <v>0</v>
      </c>
      <c r="AA1106" s="28" t="str">
        <f t="shared" si="271"/>
        <v/>
      </c>
      <c r="AB1106" s="21" t="str">
        <f t="shared" si="272"/>
        <v>Keep Active</v>
      </c>
    </row>
    <row r="1107" spans="1:28" hidden="1" x14ac:dyDescent="0.2">
      <c r="A1107" s="14">
        <f t="shared" si="267"/>
        <v>2020</v>
      </c>
      <c r="B1107" t="s">
        <v>3087</v>
      </c>
      <c r="C1107" t="s">
        <v>441</v>
      </c>
      <c r="D1107" t="s">
        <v>793</v>
      </c>
      <c r="E1107" t="s">
        <v>10</v>
      </c>
      <c r="F1107" t="s">
        <v>2627</v>
      </c>
      <c r="G1107" s="106">
        <v>-176419.55</v>
      </c>
      <c r="H1107" s="83">
        <v>-176419.55</v>
      </c>
      <c r="I1107" s="83"/>
      <c r="J1107" s="83"/>
      <c r="K1107" s="83"/>
      <c r="L1107" s="83"/>
      <c r="M1107" s="83"/>
      <c r="N1107" s="83">
        <v>-176419.55</v>
      </c>
      <c r="O1107" s="83">
        <v>0</v>
      </c>
      <c r="P1107" s="84" t="s">
        <v>1257</v>
      </c>
      <c r="Q1107" s="30">
        <f t="shared" si="261"/>
        <v>0</v>
      </c>
      <c r="R1107" s="28">
        <f t="shared" si="260"/>
        <v>-176419.55</v>
      </c>
      <c r="S1107" s="28">
        <f t="shared" si="273"/>
        <v>0</v>
      </c>
      <c r="T1107" s="28" t="str">
        <f t="shared" si="268"/>
        <v/>
      </c>
      <c r="U1107" s="20" t="str">
        <f t="shared" si="266"/>
        <v>Keep Active</v>
      </c>
      <c r="V1107" s="27">
        <f t="shared" si="274"/>
        <v>0</v>
      </c>
      <c r="W1107" s="30"/>
      <c r="X1107" s="30"/>
      <c r="Y1107" s="28">
        <f t="shared" si="269"/>
        <v>-176419.55</v>
      </c>
      <c r="Z1107" s="28">
        <f>IFERROR(G1107-SUM(V1107:X1107)-Y1107,0)</f>
        <v>0</v>
      </c>
      <c r="AA1107" s="28" t="str">
        <f t="shared" si="271"/>
        <v/>
      </c>
      <c r="AB1107" s="21" t="str">
        <f t="shared" si="272"/>
        <v>Keep Active</v>
      </c>
    </row>
    <row r="1108" spans="1:28" hidden="1" x14ac:dyDescent="0.2">
      <c r="A1108" s="14">
        <f t="shared" si="267"/>
        <v>2020</v>
      </c>
      <c r="B1108" t="s">
        <v>5703</v>
      </c>
      <c r="C1108" t="s">
        <v>388</v>
      </c>
      <c r="D1108" t="s">
        <v>1751</v>
      </c>
      <c r="E1108" t="s">
        <v>584</v>
      </c>
      <c r="F1108" t="s">
        <v>2627</v>
      </c>
      <c r="G1108" s="83" t="s">
        <v>1257</v>
      </c>
      <c r="H1108" s="83" t="s">
        <v>1257</v>
      </c>
      <c r="I1108" s="83"/>
      <c r="J1108" s="83"/>
      <c r="K1108" s="83"/>
      <c r="L1108" s="83"/>
      <c r="M1108" s="83"/>
      <c r="N1108" s="83"/>
      <c r="O1108" s="83" t="s">
        <v>1257</v>
      </c>
      <c r="P1108" s="84" t="s">
        <v>1257</v>
      </c>
      <c r="Q1108" s="30">
        <f t="shared" si="261"/>
        <v>0</v>
      </c>
      <c r="R1108" s="28">
        <f t="shared" si="260"/>
        <v>0</v>
      </c>
      <c r="S1108" s="28">
        <f t="shared" si="273"/>
        <v>0</v>
      </c>
      <c r="T1108" s="28" t="str">
        <f t="shared" si="268"/>
        <v/>
      </c>
      <c r="U1108" s="20" t="str">
        <f t="shared" si="266"/>
        <v>Keep Active</v>
      </c>
      <c r="V1108" s="27">
        <f t="shared" si="274"/>
        <v>0</v>
      </c>
      <c r="W1108" s="30"/>
      <c r="X1108" s="30"/>
      <c r="Y1108" s="28">
        <f t="shared" si="269"/>
        <v>0</v>
      </c>
      <c r="Z1108" s="28">
        <f>IFERROR(G1108-SUM(V1108:X1108)-Y1108,0)</f>
        <v>0</v>
      </c>
      <c r="AA1108" s="28" t="str">
        <f t="shared" si="271"/>
        <v/>
      </c>
      <c r="AB1108" s="21" t="str">
        <f t="shared" si="272"/>
        <v>Keep Active</v>
      </c>
    </row>
    <row r="1109" spans="1:28" hidden="1" x14ac:dyDescent="0.2">
      <c r="A1109" s="14">
        <f t="shared" si="267"/>
        <v>2020</v>
      </c>
      <c r="B1109" t="s">
        <v>5704</v>
      </c>
      <c r="C1109" t="s">
        <v>388</v>
      </c>
      <c r="D1109" t="s">
        <v>1751</v>
      </c>
      <c r="E1109" t="s">
        <v>607</v>
      </c>
      <c r="F1109" t="s">
        <v>2627</v>
      </c>
      <c r="G1109" s="83" t="s">
        <v>1257</v>
      </c>
      <c r="H1109" s="83" t="s">
        <v>1257</v>
      </c>
      <c r="I1109" s="83"/>
      <c r="J1109" s="83"/>
      <c r="K1109" s="83"/>
      <c r="L1109" s="83"/>
      <c r="M1109" s="83"/>
      <c r="N1109" s="83"/>
      <c r="O1109" s="83" t="s">
        <v>1257</v>
      </c>
      <c r="P1109" s="84" t="s">
        <v>1257</v>
      </c>
      <c r="Q1109" s="30">
        <f t="shared" si="261"/>
        <v>0</v>
      </c>
      <c r="R1109" s="28">
        <f t="shared" si="260"/>
        <v>0</v>
      </c>
      <c r="S1109" s="28">
        <f t="shared" si="273"/>
        <v>0</v>
      </c>
      <c r="T1109" s="28" t="str">
        <f t="shared" si="268"/>
        <v/>
      </c>
      <c r="U1109" s="20" t="str">
        <f t="shared" si="266"/>
        <v>Keep Active</v>
      </c>
      <c r="V1109" s="27">
        <f t="shared" si="274"/>
        <v>0</v>
      </c>
      <c r="W1109" s="30"/>
      <c r="X1109" s="30"/>
      <c r="Y1109" s="28">
        <f t="shared" si="269"/>
        <v>0</v>
      </c>
      <c r="Z1109" s="28">
        <f>IFERROR(G1109-SUM(V1109:X1109)-Y1109,0)</f>
        <v>0</v>
      </c>
      <c r="AA1109" s="28" t="str">
        <f t="shared" si="271"/>
        <v/>
      </c>
      <c r="AB1109" s="21" t="str">
        <f t="shared" si="272"/>
        <v>Keep Active</v>
      </c>
    </row>
    <row r="1110" spans="1:28" hidden="1" x14ac:dyDescent="0.2">
      <c r="A1110" s="14">
        <f t="shared" si="267"/>
        <v>2020</v>
      </c>
      <c r="B1110" t="s">
        <v>2505</v>
      </c>
      <c r="C1110" t="s">
        <v>1908</v>
      </c>
      <c r="D1110" t="s">
        <v>1909</v>
      </c>
      <c r="E1110" t="s">
        <v>10</v>
      </c>
      <c r="F1110" t="s">
        <v>2627</v>
      </c>
      <c r="G1110" s="106">
        <v>-175150</v>
      </c>
      <c r="H1110" s="83">
        <v>-175150</v>
      </c>
      <c r="I1110" s="83">
        <v>-50000</v>
      </c>
      <c r="J1110" s="83">
        <v>-30000</v>
      </c>
      <c r="K1110" s="83">
        <v>-30000</v>
      </c>
      <c r="L1110" s="83">
        <v>-30000</v>
      </c>
      <c r="M1110" s="83">
        <v>-30000</v>
      </c>
      <c r="N1110" s="83">
        <v>-5150</v>
      </c>
      <c r="O1110" s="83">
        <v>0</v>
      </c>
      <c r="P1110" s="84" t="s">
        <v>1257</v>
      </c>
      <c r="Q1110" s="30">
        <f t="shared" si="261"/>
        <v>-110000</v>
      </c>
      <c r="R1110" s="28">
        <f t="shared" si="260"/>
        <v>-65150</v>
      </c>
      <c r="S1110" s="28">
        <f t="shared" si="273"/>
        <v>0</v>
      </c>
      <c r="T1110" s="28" t="str">
        <f t="shared" si="268"/>
        <v/>
      </c>
      <c r="U1110" s="20" t="str">
        <f t="shared" si="266"/>
        <v>Keep Active</v>
      </c>
      <c r="V1110" s="27">
        <f t="shared" si="274"/>
        <v>-110000</v>
      </c>
      <c r="W1110" s="30"/>
      <c r="X1110" s="30"/>
      <c r="Y1110" s="28">
        <f t="shared" si="269"/>
        <v>-65150</v>
      </c>
      <c r="Z1110" s="28">
        <f>IFERROR(H1110-SUM(V1110:X1110)-Y1110,0)</f>
        <v>0</v>
      </c>
      <c r="AA1110" s="28" t="str">
        <f t="shared" si="271"/>
        <v/>
      </c>
      <c r="AB1110" s="21" t="str">
        <f t="shared" si="272"/>
        <v>Keep Active</v>
      </c>
    </row>
    <row r="1111" spans="1:28" hidden="1" x14ac:dyDescent="0.2">
      <c r="A1111" s="14">
        <f t="shared" si="267"/>
        <v>2020</v>
      </c>
      <c r="B1111" t="s">
        <v>5705</v>
      </c>
      <c r="C1111" t="s">
        <v>388</v>
      </c>
      <c r="D1111" t="s">
        <v>1751</v>
      </c>
      <c r="E1111" t="s">
        <v>620</v>
      </c>
      <c r="F1111" t="s">
        <v>2627</v>
      </c>
      <c r="G1111" s="83" t="s">
        <v>1257</v>
      </c>
      <c r="H1111" s="83" t="s">
        <v>1257</v>
      </c>
      <c r="I1111" s="83"/>
      <c r="J1111" s="83"/>
      <c r="K1111" s="83"/>
      <c r="L1111" s="83"/>
      <c r="M1111" s="83"/>
      <c r="N1111" s="83"/>
      <c r="O1111" s="83" t="s">
        <v>1257</v>
      </c>
      <c r="P1111" s="84" t="s">
        <v>1257</v>
      </c>
      <c r="Q1111" s="30">
        <f t="shared" si="261"/>
        <v>0</v>
      </c>
      <c r="R1111" s="28">
        <f t="shared" si="260"/>
        <v>0</v>
      </c>
      <c r="S1111" s="28">
        <f t="shared" si="273"/>
        <v>0</v>
      </c>
      <c r="T1111" s="28" t="str">
        <f t="shared" si="268"/>
        <v/>
      </c>
      <c r="U1111" s="20" t="str">
        <f t="shared" si="266"/>
        <v>Keep Active</v>
      </c>
      <c r="V1111" s="27">
        <f t="shared" si="274"/>
        <v>0</v>
      </c>
      <c r="W1111" s="30"/>
      <c r="X1111" s="30"/>
      <c r="Y1111" s="28">
        <f t="shared" si="269"/>
        <v>0</v>
      </c>
      <c r="Z1111" s="28">
        <f t="shared" ref="Z1111:Z1116" si="275">IFERROR(G1111-SUM(V1111:X1111)-Y1111,0)</f>
        <v>0</v>
      </c>
      <c r="AA1111" s="28" t="str">
        <f t="shared" si="271"/>
        <v/>
      </c>
      <c r="AB1111" s="21" t="str">
        <f t="shared" si="272"/>
        <v>Keep Active</v>
      </c>
    </row>
    <row r="1112" spans="1:28" hidden="1" x14ac:dyDescent="0.2">
      <c r="A1112" s="14">
        <f t="shared" si="267"/>
        <v>2020</v>
      </c>
      <c r="B1112" t="s">
        <v>5706</v>
      </c>
      <c r="C1112" t="s">
        <v>388</v>
      </c>
      <c r="D1112" t="s">
        <v>1751</v>
      </c>
      <c r="E1112" t="s">
        <v>612</v>
      </c>
      <c r="F1112" t="s">
        <v>2627</v>
      </c>
      <c r="G1112" s="83" t="s">
        <v>1257</v>
      </c>
      <c r="H1112" s="83" t="s">
        <v>1257</v>
      </c>
      <c r="I1112" s="83"/>
      <c r="J1112" s="83"/>
      <c r="K1112" s="83"/>
      <c r="L1112" s="83"/>
      <c r="M1112" s="83"/>
      <c r="N1112" s="83"/>
      <c r="O1112" s="83" t="s">
        <v>1257</v>
      </c>
      <c r="P1112" s="84" t="s">
        <v>1257</v>
      </c>
      <c r="Q1112" s="30">
        <f t="shared" si="261"/>
        <v>0</v>
      </c>
      <c r="R1112" s="28">
        <f t="shared" si="260"/>
        <v>0</v>
      </c>
      <c r="S1112" s="28">
        <f t="shared" si="273"/>
        <v>0</v>
      </c>
      <c r="T1112" s="28" t="str">
        <f t="shared" si="268"/>
        <v/>
      </c>
      <c r="U1112" s="20" t="str">
        <f t="shared" si="266"/>
        <v>Keep Active</v>
      </c>
      <c r="V1112" s="27">
        <f t="shared" si="274"/>
        <v>0</v>
      </c>
      <c r="W1112" s="30"/>
      <c r="X1112" s="30"/>
      <c r="Y1112" s="28">
        <f t="shared" si="269"/>
        <v>0</v>
      </c>
      <c r="Z1112" s="28">
        <f t="shared" si="275"/>
        <v>0</v>
      </c>
      <c r="AA1112" s="28" t="str">
        <f t="shared" si="271"/>
        <v/>
      </c>
      <c r="AB1112" s="21" t="str">
        <f t="shared" si="272"/>
        <v>Keep Active</v>
      </c>
    </row>
    <row r="1113" spans="1:28" hidden="1" x14ac:dyDescent="0.2">
      <c r="A1113" s="14">
        <f t="shared" si="267"/>
        <v>2020</v>
      </c>
      <c r="B1113" t="s">
        <v>2775</v>
      </c>
      <c r="C1113" t="s">
        <v>60</v>
      </c>
      <c r="D1113" t="s">
        <v>694</v>
      </c>
      <c r="E1113" t="s">
        <v>615</v>
      </c>
      <c r="F1113" t="s">
        <v>2627</v>
      </c>
      <c r="G1113" s="83" t="s">
        <v>1257</v>
      </c>
      <c r="H1113" s="83" t="s">
        <v>1257</v>
      </c>
      <c r="I1113" s="83"/>
      <c r="J1113" s="83"/>
      <c r="K1113" s="83"/>
      <c r="L1113" s="83"/>
      <c r="M1113" s="83"/>
      <c r="N1113" s="83"/>
      <c r="O1113" s="83" t="s">
        <v>1257</v>
      </c>
      <c r="P1113" s="84" t="s">
        <v>1257</v>
      </c>
      <c r="Q1113" s="30">
        <f t="shared" si="261"/>
        <v>0</v>
      </c>
      <c r="R1113" s="28">
        <f t="shared" si="260"/>
        <v>0</v>
      </c>
      <c r="S1113" s="28">
        <f t="shared" si="273"/>
        <v>0</v>
      </c>
      <c r="T1113" s="28" t="str">
        <f t="shared" si="268"/>
        <v/>
      </c>
      <c r="U1113" s="20" t="str">
        <f t="shared" si="266"/>
        <v>Keep Active</v>
      </c>
      <c r="V1113" s="27">
        <f t="shared" si="274"/>
        <v>0</v>
      </c>
      <c r="W1113" s="30"/>
      <c r="X1113" s="30"/>
      <c r="Y1113" s="28">
        <f t="shared" si="269"/>
        <v>0</v>
      </c>
      <c r="Z1113" s="28">
        <f t="shared" si="275"/>
        <v>0</v>
      </c>
      <c r="AA1113" s="28" t="str">
        <f t="shared" si="271"/>
        <v/>
      </c>
      <c r="AB1113" s="21" t="str">
        <f t="shared" si="272"/>
        <v>Keep Active</v>
      </c>
    </row>
    <row r="1114" spans="1:28" hidden="1" x14ac:dyDescent="0.2">
      <c r="A1114" s="14">
        <f t="shared" si="267"/>
        <v>2020</v>
      </c>
      <c r="B1114" t="s">
        <v>2776</v>
      </c>
      <c r="C1114" t="s">
        <v>60</v>
      </c>
      <c r="D1114" t="s">
        <v>694</v>
      </c>
      <c r="E1114" t="s">
        <v>613</v>
      </c>
      <c r="F1114" t="s">
        <v>2627</v>
      </c>
      <c r="G1114" s="83" t="s">
        <v>1257</v>
      </c>
      <c r="H1114" s="83" t="s">
        <v>1257</v>
      </c>
      <c r="I1114" s="83"/>
      <c r="J1114" s="83"/>
      <c r="K1114" s="83"/>
      <c r="L1114" s="83"/>
      <c r="M1114" s="83"/>
      <c r="N1114" s="83"/>
      <c r="O1114" s="83" t="s">
        <v>1257</v>
      </c>
      <c r="P1114" s="84" t="s">
        <v>1257</v>
      </c>
      <c r="Q1114" s="30">
        <f t="shared" si="261"/>
        <v>0</v>
      </c>
      <c r="R1114" s="28">
        <f t="shared" si="260"/>
        <v>0</v>
      </c>
      <c r="S1114" s="28">
        <f t="shared" si="273"/>
        <v>0</v>
      </c>
      <c r="T1114" s="28" t="str">
        <f t="shared" si="268"/>
        <v/>
      </c>
      <c r="U1114" s="20" t="str">
        <f t="shared" si="266"/>
        <v>Keep Active</v>
      </c>
      <c r="V1114" s="27">
        <f t="shared" si="274"/>
        <v>0</v>
      </c>
      <c r="W1114" s="30"/>
      <c r="X1114" s="30"/>
      <c r="Y1114" s="28">
        <f t="shared" si="269"/>
        <v>0</v>
      </c>
      <c r="Z1114" s="28">
        <f t="shared" si="275"/>
        <v>0</v>
      </c>
      <c r="AA1114" s="28" t="str">
        <f t="shared" si="271"/>
        <v/>
      </c>
      <c r="AB1114" s="21" t="str">
        <f t="shared" si="272"/>
        <v>Keep Active</v>
      </c>
    </row>
    <row r="1115" spans="1:28" hidden="1" x14ac:dyDescent="0.2">
      <c r="A1115" s="14">
        <f t="shared" si="267"/>
        <v>2020</v>
      </c>
      <c r="B1115" t="s">
        <v>6161</v>
      </c>
      <c r="C1115" t="s">
        <v>3456</v>
      </c>
      <c r="D1115" t="s">
        <v>3457</v>
      </c>
      <c r="E1115" t="s">
        <v>10</v>
      </c>
      <c r="F1115" t="s">
        <v>6189</v>
      </c>
      <c r="G1115" s="106">
        <v>-174684.79</v>
      </c>
      <c r="H1115" s="83">
        <v>-174684.79</v>
      </c>
      <c r="I1115" s="83">
        <v>-174684.79</v>
      </c>
      <c r="J1115" s="30"/>
      <c r="K1115" s="30"/>
      <c r="L1115" s="30"/>
      <c r="M1115" s="30"/>
      <c r="N1115" s="30"/>
      <c r="O1115" s="30"/>
      <c r="P1115" s="37"/>
      <c r="Q1115" s="30">
        <f t="shared" si="261"/>
        <v>-174684.79</v>
      </c>
      <c r="R1115" s="28">
        <f t="shared" si="260"/>
        <v>0</v>
      </c>
      <c r="S1115" s="28">
        <f t="shared" si="273"/>
        <v>0</v>
      </c>
      <c r="T1115" s="28">
        <f t="shared" si="268"/>
        <v>0</v>
      </c>
      <c r="U1115" s="20" t="str">
        <f t="shared" si="266"/>
        <v>Closed - Forced Borrowing</v>
      </c>
      <c r="V1115" s="27">
        <f t="shared" si="274"/>
        <v>-174684.79</v>
      </c>
      <c r="W1115" s="30"/>
      <c r="X1115" s="30"/>
      <c r="Y1115" s="28">
        <f t="shared" si="269"/>
        <v>0</v>
      </c>
      <c r="Z1115" s="28">
        <f t="shared" si="275"/>
        <v>0</v>
      </c>
      <c r="AA1115" s="28">
        <f t="shared" si="271"/>
        <v>0</v>
      </c>
      <c r="AB1115" s="21" t="str">
        <f t="shared" si="272"/>
        <v>Closed - Forced Borrowing</v>
      </c>
    </row>
    <row r="1116" spans="1:28" hidden="1" x14ac:dyDescent="0.2">
      <c r="A1116" s="14">
        <f t="shared" si="267"/>
        <v>2020</v>
      </c>
      <c r="B1116" t="s">
        <v>2540</v>
      </c>
      <c r="C1116" t="s">
        <v>2124</v>
      </c>
      <c r="D1116" t="s">
        <v>2125</v>
      </c>
      <c r="E1116" t="s">
        <v>10</v>
      </c>
      <c r="F1116" t="s">
        <v>2627</v>
      </c>
      <c r="G1116" s="106">
        <v>-162111.72</v>
      </c>
      <c r="H1116" s="83">
        <v>-162111.72</v>
      </c>
      <c r="I1116" s="83">
        <v>-90000</v>
      </c>
      <c r="J1116" s="83">
        <v>-5000</v>
      </c>
      <c r="K1116" s="83"/>
      <c r="L1116" s="83"/>
      <c r="M1116" s="83"/>
      <c r="N1116" s="83">
        <v>-67111.72</v>
      </c>
      <c r="O1116" s="83">
        <v>0</v>
      </c>
      <c r="P1116" s="84" t="s">
        <v>1257</v>
      </c>
      <c r="Q1116" s="30">
        <f t="shared" si="261"/>
        <v>-95000</v>
      </c>
      <c r="R1116" s="28">
        <f t="shared" si="260"/>
        <v>-67111.72</v>
      </c>
      <c r="S1116" s="28">
        <f t="shared" si="273"/>
        <v>0</v>
      </c>
      <c r="T1116" s="28" t="str">
        <f t="shared" si="268"/>
        <v/>
      </c>
      <c r="U1116" s="20" t="str">
        <f t="shared" si="266"/>
        <v>Keep Active</v>
      </c>
      <c r="V1116" s="27">
        <f t="shared" si="274"/>
        <v>-95000</v>
      </c>
      <c r="W1116" s="30"/>
      <c r="X1116" s="30"/>
      <c r="Y1116" s="28">
        <f t="shared" si="269"/>
        <v>-67111.72</v>
      </c>
      <c r="Z1116" s="28">
        <f t="shared" si="275"/>
        <v>0</v>
      </c>
      <c r="AA1116" s="28" t="str">
        <f t="shared" si="271"/>
        <v/>
      </c>
      <c r="AB1116" s="21" t="str">
        <f t="shared" si="272"/>
        <v>Keep Active</v>
      </c>
    </row>
    <row r="1117" spans="1:28" hidden="1" x14ac:dyDescent="0.2">
      <c r="A1117" s="14">
        <f t="shared" si="267"/>
        <v>2020</v>
      </c>
      <c r="B1117" t="s">
        <v>3499</v>
      </c>
      <c r="C1117" t="s">
        <v>3351</v>
      </c>
      <c r="D1117" t="s">
        <v>3352</v>
      </c>
      <c r="E1117" t="s">
        <v>586</v>
      </c>
      <c r="F1117" t="s">
        <v>6222</v>
      </c>
      <c r="G1117" s="83" t="s">
        <v>1257</v>
      </c>
      <c r="H1117" s="83" t="s">
        <v>1257</v>
      </c>
      <c r="I1117" s="83"/>
      <c r="J1117" s="83"/>
      <c r="K1117" s="83"/>
      <c r="L1117" s="83"/>
      <c r="M1117" s="83"/>
      <c r="N1117" s="83"/>
      <c r="O1117" s="83" t="s">
        <v>1257</v>
      </c>
      <c r="P1117" s="84">
        <v>527781</v>
      </c>
      <c r="Q1117" s="30">
        <f t="shared" si="261"/>
        <v>0</v>
      </c>
      <c r="R1117" s="28">
        <f t="shared" si="260"/>
        <v>0</v>
      </c>
      <c r="S1117" s="28">
        <f t="shared" si="273"/>
        <v>0</v>
      </c>
      <c r="T1117" s="28">
        <f t="shared" si="268"/>
        <v>527781</v>
      </c>
      <c r="U1117" s="20" t="str">
        <f t="shared" si="266"/>
        <v>Closed</v>
      </c>
      <c r="V1117" s="27">
        <f t="shared" si="274"/>
        <v>0</v>
      </c>
      <c r="W1117" s="30"/>
      <c r="X1117" s="30"/>
      <c r="Y1117" s="28">
        <f t="shared" si="269"/>
        <v>0</v>
      </c>
      <c r="Z1117" s="28">
        <f>IFERROR(H1117-SUM(V1117:X1117)-Y1117,0)</f>
        <v>0</v>
      </c>
      <c r="AA1117" s="28">
        <f t="shared" si="271"/>
        <v>527781</v>
      </c>
      <c r="AB1117" s="21" t="str">
        <f t="shared" si="272"/>
        <v>Closed</v>
      </c>
    </row>
    <row r="1118" spans="1:28" hidden="1" x14ac:dyDescent="0.2">
      <c r="A1118" s="14">
        <f t="shared" si="267"/>
        <v>2020</v>
      </c>
      <c r="B1118" t="s">
        <v>3500</v>
      </c>
      <c r="C1118" t="s">
        <v>3351</v>
      </c>
      <c r="D1118" t="s">
        <v>3352</v>
      </c>
      <c r="E1118" t="s">
        <v>589</v>
      </c>
      <c r="F1118" t="s">
        <v>6222</v>
      </c>
      <c r="G1118" s="83" t="s">
        <v>1257</v>
      </c>
      <c r="H1118" s="83" t="s">
        <v>1257</v>
      </c>
      <c r="I1118" s="83"/>
      <c r="J1118" s="83"/>
      <c r="K1118" s="83"/>
      <c r="L1118" s="83"/>
      <c r="M1118" s="83"/>
      <c r="N1118" s="83"/>
      <c r="O1118" s="83" t="s">
        <v>1257</v>
      </c>
      <c r="P1118" s="84">
        <v>134754.5</v>
      </c>
      <c r="Q1118" s="30">
        <f t="shared" si="261"/>
        <v>0</v>
      </c>
      <c r="R1118" s="28">
        <f t="shared" si="260"/>
        <v>0</v>
      </c>
      <c r="S1118" s="28">
        <f t="shared" si="273"/>
        <v>0</v>
      </c>
      <c r="T1118" s="28">
        <f t="shared" si="268"/>
        <v>134754.5</v>
      </c>
      <c r="U1118" s="20" t="str">
        <f t="shared" si="266"/>
        <v>Closed</v>
      </c>
      <c r="V1118" s="27">
        <f t="shared" si="274"/>
        <v>0</v>
      </c>
      <c r="W1118" s="30"/>
      <c r="X1118" s="30"/>
      <c r="Y1118" s="28">
        <f t="shared" si="269"/>
        <v>0</v>
      </c>
      <c r="Z1118" s="28">
        <f>IFERROR(H1118-SUM(V1118:X1118)-Y1118,0)</f>
        <v>0</v>
      </c>
      <c r="AA1118" s="28">
        <f t="shared" si="271"/>
        <v>134754.5</v>
      </c>
      <c r="AB1118" s="21" t="str">
        <f t="shared" si="272"/>
        <v>Closed</v>
      </c>
    </row>
    <row r="1119" spans="1:28" hidden="1" x14ac:dyDescent="0.2">
      <c r="A1119" s="14">
        <f t="shared" si="267"/>
        <v>2020</v>
      </c>
      <c r="B1119" t="s">
        <v>3502</v>
      </c>
      <c r="C1119" t="s">
        <v>3351</v>
      </c>
      <c r="D1119" t="s">
        <v>3352</v>
      </c>
      <c r="E1119" t="s">
        <v>600</v>
      </c>
      <c r="F1119" t="s">
        <v>6222</v>
      </c>
      <c r="G1119" s="83" t="s">
        <v>1257</v>
      </c>
      <c r="H1119" s="83" t="s">
        <v>1257</v>
      </c>
      <c r="I1119" s="83"/>
      <c r="J1119" s="83"/>
      <c r="K1119" s="83"/>
      <c r="L1119" s="83"/>
      <c r="M1119" s="83"/>
      <c r="N1119" s="83"/>
      <c r="O1119" s="83" t="s">
        <v>1257</v>
      </c>
      <c r="P1119" s="84">
        <v>-134754.5</v>
      </c>
      <c r="Q1119" s="30">
        <f t="shared" si="261"/>
        <v>0</v>
      </c>
      <c r="R1119" s="28">
        <f t="shared" ref="R1119:R1182" si="276">SUM(L1119:N1119)</f>
        <v>0</v>
      </c>
      <c r="S1119" s="28">
        <f t="shared" si="273"/>
        <v>0</v>
      </c>
      <c r="T1119" s="28">
        <f t="shared" si="268"/>
        <v>-134754.5</v>
      </c>
      <c r="U1119" s="20" t="str">
        <f t="shared" si="266"/>
        <v>Closed</v>
      </c>
      <c r="V1119" s="27">
        <f t="shared" si="274"/>
        <v>0</v>
      </c>
      <c r="W1119" s="30"/>
      <c r="X1119" s="30"/>
      <c r="Y1119" s="28">
        <f t="shared" si="269"/>
        <v>0</v>
      </c>
      <c r="Z1119" s="28">
        <f>IFERROR(H1119-SUM(V1119:X1119)-Y1119,0)</f>
        <v>0</v>
      </c>
      <c r="AA1119" s="28">
        <f t="shared" si="271"/>
        <v>-134754.5</v>
      </c>
      <c r="AB1119" s="21" t="str">
        <f t="shared" si="272"/>
        <v>Closed</v>
      </c>
    </row>
    <row r="1120" spans="1:28" hidden="1" x14ac:dyDescent="0.2">
      <c r="A1120" s="14">
        <f t="shared" si="267"/>
        <v>2020</v>
      </c>
      <c r="B1120" t="s">
        <v>3503</v>
      </c>
      <c r="C1120" t="s">
        <v>3351</v>
      </c>
      <c r="D1120" t="s">
        <v>3352</v>
      </c>
      <c r="E1120" t="s">
        <v>600</v>
      </c>
      <c r="F1120" t="s">
        <v>6222</v>
      </c>
      <c r="G1120" s="83" t="s">
        <v>1257</v>
      </c>
      <c r="H1120" s="83" t="s">
        <v>1257</v>
      </c>
      <c r="I1120" s="83"/>
      <c r="J1120" s="83"/>
      <c r="K1120" s="83"/>
      <c r="L1120" s="83"/>
      <c r="M1120" s="83"/>
      <c r="N1120" s="83"/>
      <c r="O1120" s="83" t="s">
        <v>1257</v>
      </c>
      <c r="P1120" s="84">
        <v>-279000</v>
      </c>
      <c r="Q1120" s="30">
        <f t="shared" si="261"/>
        <v>0</v>
      </c>
      <c r="R1120" s="28">
        <f t="shared" si="276"/>
        <v>0</v>
      </c>
      <c r="S1120" s="28">
        <f t="shared" si="273"/>
        <v>0</v>
      </c>
      <c r="T1120" s="28">
        <f t="shared" si="268"/>
        <v>-279000</v>
      </c>
      <c r="U1120" s="20" t="str">
        <f t="shared" si="266"/>
        <v>Closed</v>
      </c>
      <c r="V1120" s="27">
        <f t="shared" si="274"/>
        <v>0</v>
      </c>
      <c r="W1120" s="30"/>
      <c r="X1120" s="30"/>
      <c r="Y1120" s="28">
        <f t="shared" si="269"/>
        <v>0</v>
      </c>
      <c r="Z1120" s="28">
        <f>IFERROR(H1120-SUM(V1120:X1120)-Y1120,0)</f>
        <v>0</v>
      </c>
      <c r="AA1120" s="28">
        <f t="shared" si="271"/>
        <v>-279000</v>
      </c>
      <c r="AB1120" s="21" t="str">
        <f t="shared" si="272"/>
        <v>Closed</v>
      </c>
    </row>
    <row r="1121" spans="1:28" hidden="1" x14ac:dyDescent="0.2">
      <c r="A1121" s="14">
        <f t="shared" si="267"/>
        <v>2020</v>
      </c>
      <c r="B1121" t="s">
        <v>4827</v>
      </c>
      <c r="C1121" t="s">
        <v>2216</v>
      </c>
      <c r="D1121" t="s">
        <v>2217</v>
      </c>
      <c r="E1121" t="s">
        <v>10</v>
      </c>
      <c r="F1121" t="s">
        <v>2627</v>
      </c>
      <c r="G1121" s="106">
        <v>-160000</v>
      </c>
      <c r="H1121" s="83">
        <v>-160000</v>
      </c>
      <c r="I1121" s="83">
        <v>-60000</v>
      </c>
      <c r="J1121" s="83">
        <v>-40000</v>
      </c>
      <c r="K1121" s="151">
        <v>-60000</v>
      </c>
      <c r="L1121" s="83"/>
      <c r="M1121" s="83"/>
      <c r="N1121" s="83"/>
      <c r="O1121" s="83">
        <v>0</v>
      </c>
      <c r="P1121" s="84" t="s">
        <v>1257</v>
      </c>
      <c r="Q1121" s="30">
        <f t="shared" si="261"/>
        <v>-160000</v>
      </c>
      <c r="R1121" s="28">
        <f t="shared" si="276"/>
        <v>0</v>
      </c>
      <c r="S1121" s="28">
        <f t="shared" si="273"/>
        <v>0</v>
      </c>
      <c r="T1121" s="28" t="str">
        <f t="shared" si="268"/>
        <v/>
      </c>
      <c r="U1121" s="20" t="str">
        <f t="shared" si="266"/>
        <v>Keep Active</v>
      </c>
      <c r="V1121" s="27">
        <f t="shared" si="274"/>
        <v>-160000</v>
      </c>
      <c r="W1121" s="30"/>
      <c r="X1121" s="30"/>
      <c r="Y1121" s="28">
        <f t="shared" si="269"/>
        <v>0</v>
      </c>
      <c r="Z1121" s="28">
        <f>IFERROR(G1121-SUM(V1121:X1121)-Y1121,0)</f>
        <v>0</v>
      </c>
      <c r="AA1121" s="28" t="str">
        <f t="shared" si="271"/>
        <v/>
      </c>
      <c r="AB1121" s="21" t="str">
        <f t="shared" si="272"/>
        <v>Keep Active</v>
      </c>
    </row>
    <row r="1122" spans="1:28" hidden="1" x14ac:dyDescent="0.2">
      <c r="A1122" s="14">
        <f t="shared" si="267"/>
        <v>2020</v>
      </c>
      <c r="B1122" t="s">
        <v>2778</v>
      </c>
      <c r="C1122" t="s">
        <v>43</v>
      </c>
      <c r="D1122" t="s">
        <v>696</v>
      </c>
      <c r="E1122" t="s">
        <v>594</v>
      </c>
      <c r="F1122" t="s">
        <v>2627</v>
      </c>
      <c r="G1122" s="83" t="s">
        <v>1257</v>
      </c>
      <c r="H1122" s="83" t="s">
        <v>1257</v>
      </c>
      <c r="I1122" s="83"/>
      <c r="J1122" s="83"/>
      <c r="K1122" s="83"/>
      <c r="L1122" s="83"/>
      <c r="M1122" s="83"/>
      <c r="N1122" s="83"/>
      <c r="O1122" s="83" t="s">
        <v>1257</v>
      </c>
      <c r="P1122" s="84" t="s">
        <v>1257</v>
      </c>
      <c r="Q1122" s="30">
        <f t="shared" si="261"/>
        <v>0</v>
      </c>
      <c r="R1122" s="28">
        <f t="shared" si="276"/>
        <v>0</v>
      </c>
      <c r="S1122" s="28">
        <f t="shared" si="273"/>
        <v>0</v>
      </c>
      <c r="T1122" s="28" t="str">
        <f t="shared" si="268"/>
        <v/>
      </c>
      <c r="U1122" s="20" t="str">
        <f t="shared" si="266"/>
        <v>Keep Active</v>
      </c>
      <c r="V1122" s="27">
        <f t="shared" si="274"/>
        <v>0</v>
      </c>
      <c r="W1122" s="30"/>
      <c r="X1122" s="30"/>
      <c r="Y1122" s="28">
        <f t="shared" si="269"/>
        <v>0</v>
      </c>
      <c r="Z1122" s="28">
        <f>IFERROR(G1122-SUM(V1122:X1122)-Y1122,0)</f>
        <v>0</v>
      </c>
      <c r="AA1122" s="28" t="str">
        <f t="shared" si="271"/>
        <v/>
      </c>
      <c r="AB1122" s="21" t="str">
        <f t="shared" si="272"/>
        <v>Keep Active</v>
      </c>
    </row>
    <row r="1123" spans="1:28" hidden="1" x14ac:dyDescent="0.2">
      <c r="A1123" s="14">
        <f t="shared" si="267"/>
        <v>2020</v>
      </c>
      <c r="B1123" t="s">
        <v>2779</v>
      </c>
      <c r="C1123" t="s">
        <v>43</v>
      </c>
      <c r="D1123" t="s">
        <v>696</v>
      </c>
      <c r="E1123" t="s">
        <v>589</v>
      </c>
      <c r="F1123" t="s">
        <v>2627</v>
      </c>
      <c r="G1123" s="83" t="s">
        <v>1257</v>
      </c>
      <c r="H1123" s="83" t="s">
        <v>1257</v>
      </c>
      <c r="I1123" s="83"/>
      <c r="J1123" s="83"/>
      <c r="K1123" s="83"/>
      <c r="L1123" s="83"/>
      <c r="M1123" s="83"/>
      <c r="N1123" s="83"/>
      <c r="O1123" s="83" t="s">
        <v>1257</v>
      </c>
      <c r="P1123" s="84" t="s">
        <v>1257</v>
      </c>
      <c r="Q1123" s="30">
        <f t="shared" si="261"/>
        <v>0</v>
      </c>
      <c r="R1123" s="28">
        <f t="shared" si="276"/>
        <v>0</v>
      </c>
      <c r="S1123" s="28">
        <f t="shared" si="273"/>
        <v>0</v>
      </c>
      <c r="T1123" s="28" t="str">
        <f t="shared" si="268"/>
        <v/>
      </c>
      <c r="U1123" s="20" t="str">
        <f t="shared" si="266"/>
        <v>Keep Active</v>
      </c>
      <c r="V1123" s="27">
        <f t="shared" si="274"/>
        <v>0</v>
      </c>
      <c r="W1123" s="30"/>
      <c r="X1123" s="30"/>
      <c r="Y1123" s="28">
        <f t="shared" si="269"/>
        <v>0</v>
      </c>
      <c r="Z1123" s="28">
        <f>IFERROR(G1123-SUM(V1123:X1123)-Y1123,0)</f>
        <v>0</v>
      </c>
      <c r="AA1123" s="28" t="str">
        <f t="shared" si="271"/>
        <v/>
      </c>
      <c r="AB1123" s="21" t="str">
        <f t="shared" si="272"/>
        <v>Keep Active</v>
      </c>
    </row>
    <row r="1124" spans="1:28" hidden="1" x14ac:dyDescent="0.2">
      <c r="A1124" s="14">
        <f t="shared" si="267"/>
        <v>2020</v>
      </c>
      <c r="B1124" t="s">
        <v>4199</v>
      </c>
      <c r="C1124" t="s">
        <v>1325</v>
      </c>
      <c r="D1124" t="s">
        <v>1405</v>
      </c>
      <c r="E1124" t="s">
        <v>587</v>
      </c>
      <c r="F1124" t="s">
        <v>1185</v>
      </c>
      <c r="G1124" s="83" t="s">
        <v>1257</v>
      </c>
      <c r="H1124" s="83" t="s">
        <v>1257</v>
      </c>
      <c r="I1124" s="83"/>
      <c r="J1124" s="83"/>
      <c r="K1124" s="83"/>
      <c r="L1124" s="83"/>
      <c r="M1124" s="83"/>
      <c r="N1124" s="83"/>
      <c r="O1124" s="83" t="s">
        <v>1257</v>
      </c>
      <c r="P1124" s="84">
        <v>32638.330000000016</v>
      </c>
      <c r="Q1124" s="30">
        <f t="shared" si="261"/>
        <v>0</v>
      </c>
      <c r="R1124" s="28">
        <f t="shared" si="276"/>
        <v>0</v>
      </c>
      <c r="S1124" s="28">
        <f t="shared" si="273"/>
        <v>0</v>
      </c>
      <c r="T1124" s="28">
        <f t="shared" si="268"/>
        <v>32638.330000000016</v>
      </c>
      <c r="U1124" s="20" t="str">
        <f t="shared" si="266"/>
        <v>Close Project</v>
      </c>
      <c r="V1124" s="27">
        <f t="shared" si="274"/>
        <v>0</v>
      </c>
      <c r="W1124" s="30"/>
      <c r="X1124" s="30"/>
      <c r="Y1124" s="28">
        <f t="shared" si="269"/>
        <v>0</v>
      </c>
      <c r="Z1124" s="28">
        <f>IFERROR(G1124-SUM(V1124:X1124)-Y1124,0)</f>
        <v>0</v>
      </c>
      <c r="AA1124" s="28">
        <f t="shared" si="271"/>
        <v>32638.330000000016</v>
      </c>
      <c r="AB1124" s="21" t="str">
        <f t="shared" si="272"/>
        <v>Close Project</v>
      </c>
    </row>
    <row r="1125" spans="1:28" hidden="1" x14ac:dyDescent="0.2">
      <c r="A1125" s="14">
        <f t="shared" si="267"/>
        <v>2020</v>
      </c>
      <c r="B1125" t="s">
        <v>4200</v>
      </c>
      <c r="C1125" t="s">
        <v>1325</v>
      </c>
      <c r="D1125" t="s">
        <v>1405</v>
      </c>
      <c r="E1125" t="s">
        <v>601</v>
      </c>
      <c r="F1125" t="s">
        <v>1185</v>
      </c>
      <c r="G1125" s="83" t="s">
        <v>1257</v>
      </c>
      <c r="H1125" s="83" t="s">
        <v>1257</v>
      </c>
      <c r="I1125" s="83"/>
      <c r="J1125" s="83"/>
      <c r="K1125" s="83"/>
      <c r="L1125" s="83"/>
      <c r="M1125" s="83"/>
      <c r="N1125" s="83"/>
      <c r="O1125" s="83" t="s">
        <v>1257</v>
      </c>
      <c r="P1125" s="84">
        <v>-32638.329999999987</v>
      </c>
      <c r="Q1125" s="30">
        <f t="shared" si="261"/>
        <v>0</v>
      </c>
      <c r="R1125" s="28">
        <f t="shared" si="276"/>
        <v>0</v>
      </c>
      <c r="S1125" s="28">
        <f t="shared" ref="S1125:S1156" si="277">IFERROR(G1125-Q1125-R1125,0)</f>
        <v>0</v>
      </c>
      <c r="T1125" s="28">
        <f t="shared" si="268"/>
        <v>-32638.329999999987</v>
      </c>
      <c r="U1125" s="20" t="str">
        <f t="shared" si="266"/>
        <v>Close Project</v>
      </c>
      <c r="V1125" s="27">
        <f t="shared" si="274"/>
        <v>0</v>
      </c>
      <c r="W1125" s="30"/>
      <c r="X1125" s="30"/>
      <c r="Y1125" s="28">
        <f t="shared" si="269"/>
        <v>0</v>
      </c>
      <c r="Z1125" s="28">
        <f>IFERROR(G1125-SUM(V1125:X1125)-Y1125,0)</f>
        <v>0</v>
      </c>
      <c r="AA1125" s="28">
        <f t="shared" si="271"/>
        <v>-32638.329999999987</v>
      </c>
      <c r="AB1125" s="21" t="str">
        <f t="shared" si="272"/>
        <v>Close Project</v>
      </c>
    </row>
    <row r="1126" spans="1:28" hidden="1" x14ac:dyDescent="0.2">
      <c r="A1126" s="14">
        <f t="shared" si="267"/>
        <v>2020</v>
      </c>
      <c r="B1126" t="s">
        <v>3651</v>
      </c>
      <c r="C1126" t="s">
        <v>1326</v>
      </c>
      <c r="D1126" t="s">
        <v>1406</v>
      </c>
      <c r="E1126" t="s">
        <v>586</v>
      </c>
      <c r="F1126" t="s">
        <v>1185</v>
      </c>
      <c r="G1126" s="83" t="s">
        <v>1257</v>
      </c>
      <c r="H1126" s="83" t="s">
        <v>1257</v>
      </c>
      <c r="I1126" s="83"/>
      <c r="J1126" s="83"/>
      <c r="K1126" s="83"/>
      <c r="L1126" s="83"/>
      <c r="M1126" s="83"/>
      <c r="N1126" s="83"/>
      <c r="O1126" s="83" t="s">
        <v>1257</v>
      </c>
      <c r="P1126" s="84">
        <v>1142.0599999999968</v>
      </c>
      <c r="Q1126" s="30">
        <f t="shared" si="261"/>
        <v>0</v>
      </c>
      <c r="R1126" s="28">
        <f t="shared" si="276"/>
        <v>0</v>
      </c>
      <c r="S1126" s="28">
        <f t="shared" si="277"/>
        <v>0</v>
      </c>
      <c r="T1126" s="28">
        <f t="shared" si="268"/>
        <v>1142.0599999999968</v>
      </c>
      <c r="U1126" s="20" t="str">
        <f t="shared" si="266"/>
        <v>Close Project</v>
      </c>
      <c r="V1126" s="27">
        <f t="shared" si="274"/>
        <v>0</v>
      </c>
      <c r="W1126" s="30"/>
      <c r="X1126" s="30"/>
      <c r="Y1126" s="28">
        <f t="shared" si="269"/>
        <v>0</v>
      </c>
      <c r="Z1126" s="28">
        <f>IFERROR(H1126-SUM(V1126:X1126)-Y1126,0)</f>
        <v>0</v>
      </c>
      <c r="AA1126" s="28">
        <f t="shared" si="271"/>
        <v>1142.0599999999968</v>
      </c>
      <c r="AB1126" s="21" t="str">
        <f t="shared" si="272"/>
        <v>Close Project</v>
      </c>
    </row>
    <row r="1127" spans="1:28" hidden="1" x14ac:dyDescent="0.2">
      <c r="A1127" s="14">
        <f t="shared" si="267"/>
        <v>2020</v>
      </c>
      <c r="B1127" t="s">
        <v>2593</v>
      </c>
      <c r="C1127" t="s">
        <v>2372</v>
      </c>
      <c r="D1127" t="s">
        <v>2373</v>
      </c>
      <c r="E1127" t="s">
        <v>10</v>
      </c>
      <c r="F1127" t="s">
        <v>2627</v>
      </c>
      <c r="G1127" s="106">
        <v>-158000</v>
      </c>
      <c r="H1127" s="83">
        <v>-158000</v>
      </c>
      <c r="I1127" s="83"/>
      <c r="J1127" s="83"/>
      <c r="K1127" s="83"/>
      <c r="L1127" s="83"/>
      <c r="M1127" s="83"/>
      <c r="N1127" s="83">
        <v>-158000</v>
      </c>
      <c r="O1127" s="83">
        <v>0</v>
      </c>
      <c r="P1127" s="84" t="s">
        <v>1257</v>
      </c>
      <c r="Q1127" s="30">
        <f t="shared" ref="Q1127:Q1190" si="278">SUM(I1127:K1127)</f>
        <v>0</v>
      </c>
      <c r="R1127" s="28">
        <f t="shared" si="276"/>
        <v>-158000</v>
      </c>
      <c r="S1127" s="28">
        <f t="shared" si="277"/>
        <v>0</v>
      </c>
      <c r="T1127" s="28" t="str">
        <f t="shared" si="268"/>
        <v/>
      </c>
      <c r="U1127" s="20" t="str">
        <f t="shared" si="266"/>
        <v>Keep Active</v>
      </c>
      <c r="V1127" s="27">
        <v>-2596.6</v>
      </c>
      <c r="W1127" s="30"/>
      <c r="X1127" s="30"/>
      <c r="Y1127" s="28">
        <f t="shared" si="269"/>
        <v>-158000</v>
      </c>
      <c r="Z1127" s="28">
        <f>IFERROR(G1127-SUM(V1127:X1127)-Y1127,0)</f>
        <v>2596.6000000000058</v>
      </c>
      <c r="AA1127" s="28" t="str">
        <f t="shared" si="271"/>
        <v/>
      </c>
      <c r="AB1127" s="21" t="str">
        <f t="shared" si="272"/>
        <v>Keep Active</v>
      </c>
    </row>
    <row r="1128" spans="1:28" hidden="1" x14ac:dyDescent="0.2">
      <c r="A1128" s="14">
        <f t="shared" si="267"/>
        <v>2020</v>
      </c>
      <c r="B1128" t="s">
        <v>3652</v>
      </c>
      <c r="C1128" t="s">
        <v>1326</v>
      </c>
      <c r="D1128" t="s">
        <v>1406</v>
      </c>
      <c r="E1128" t="s">
        <v>601</v>
      </c>
      <c r="F1128" t="s">
        <v>1185</v>
      </c>
      <c r="G1128" s="83" t="s">
        <v>1257</v>
      </c>
      <c r="H1128" s="83" t="s">
        <v>1257</v>
      </c>
      <c r="I1128" s="83"/>
      <c r="J1128" s="83"/>
      <c r="K1128" s="83"/>
      <c r="L1128" s="83"/>
      <c r="M1128" s="83"/>
      <c r="N1128" s="83"/>
      <c r="O1128" s="83" t="s">
        <v>1257</v>
      </c>
      <c r="P1128" s="84">
        <v>-1142.0600000000004</v>
      </c>
      <c r="Q1128" s="30">
        <f t="shared" si="278"/>
        <v>0</v>
      </c>
      <c r="R1128" s="28">
        <f t="shared" si="276"/>
        <v>0</v>
      </c>
      <c r="S1128" s="28">
        <f t="shared" si="277"/>
        <v>0</v>
      </c>
      <c r="T1128" s="28">
        <f t="shared" si="268"/>
        <v>-1142.0600000000004</v>
      </c>
      <c r="U1128" s="20" t="str">
        <f t="shared" si="266"/>
        <v>Close Project</v>
      </c>
      <c r="V1128" s="27">
        <f t="shared" ref="V1128:V1159" si="279">Q1128</f>
        <v>0</v>
      </c>
      <c r="W1128" s="30"/>
      <c r="X1128" s="30"/>
      <c r="Y1128" s="28">
        <f t="shared" si="269"/>
        <v>0</v>
      </c>
      <c r="Z1128" s="28">
        <f>IFERROR(H1128-SUM(V1128:X1128)-Y1128,0)</f>
        <v>0</v>
      </c>
      <c r="AA1128" s="28">
        <f t="shared" si="271"/>
        <v>-1142.0600000000004</v>
      </c>
      <c r="AB1128" s="21" t="str">
        <f t="shared" si="272"/>
        <v>Close Project</v>
      </c>
    </row>
    <row r="1129" spans="1:28" hidden="1" x14ac:dyDescent="0.2">
      <c r="A1129" s="14">
        <f t="shared" si="267"/>
        <v>2020</v>
      </c>
      <c r="B1129" t="s">
        <v>5269</v>
      </c>
      <c r="C1129" t="s">
        <v>1327</v>
      </c>
      <c r="D1129" t="s">
        <v>1407</v>
      </c>
      <c r="E1129" t="s">
        <v>587</v>
      </c>
      <c r="F1129" t="s">
        <v>1185</v>
      </c>
      <c r="G1129" s="83" t="s">
        <v>1257</v>
      </c>
      <c r="H1129" s="83" t="s">
        <v>1257</v>
      </c>
      <c r="I1129" s="83"/>
      <c r="J1129" s="83"/>
      <c r="K1129" s="83"/>
      <c r="L1129" s="83"/>
      <c r="M1129" s="83"/>
      <c r="N1129" s="83"/>
      <c r="O1129" s="83" t="s">
        <v>1257</v>
      </c>
      <c r="P1129" s="84">
        <v>570.95000000001619</v>
      </c>
      <c r="Q1129" s="30">
        <f t="shared" si="278"/>
        <v>0</v>
      </c>
      <c r="R1129" s="28">
        <f t="shared" si="276"/>
        <v>0</v>
      </c>
      <c r="S1129" s="28">
        <f t="shared" si="277"/>
        <v>0</v>
      </c>
      <c r="T1129" s="28">
        <f t="shared" si="268"/>
        <v>570.95000000001619</v>
      </c>
      <c r="U1129" s="20" t="str">
        <f t="shared" si="266"/>
        <v>Close Project</v>
      </c>
      <c r="V1129" s="27">
        <f t="shared" si="279"/>
        <v>0</v>
      </c>
      <c r="W1129" s="30"/>
      <c r="X1129" s="30"/>
      <c r="Y1129" s="28">
        <f t="shared" si="269"/>
        <v>0</v>
      </c>
      <c r="Z1129" s="28">
        <f t="shared" ref="Z1129:Z1153" si="280">IFERROR(G1129-SUM(V1129:X1129)-Y1129,0)</f>
        <v>0</v>
      </c>
      <c r="AA1129" s="28">
        <f t="shared" si="271"/>
        <v>570.95000000001619</v>
      </c>
      <c r="AB1129" s="21" t="str">
        <f t="shared" si="272"/>
        <v>Close Project</v>
      </c>
    </row>
    <row r="1130" spans="1:28" hidden="1" x14ac:dyDescent="0.2">
      <c r="A1130" s="14">
        <f t="shared" si="267"/>
        <v>2020</v>
      </c>
      <c r="B1130" t="s">
        <v>5270</v>
      </c>
      <c r="C1130" t="s">
        <v>1327</v>
      </c>
      <c r="D1130" t="s">
        <v>1407</v>
      </c>
      <c r="E1130" t="s">
        <v>601</v>
      </c>
      <c r="F1130" t="s">
        <v>1185</v>
      </c>
      <c r="G1130" s="83" t="s">
        <v>1257</v>
      </c>
      <c r="H1130" s="83" t="s">
        <v>1257</v>
      </c>
      <c r="I1130" s="83"/>
      <c r="J1130" s="83"/>
      <c r="K1130" s="83"/>
      <c r="L1130" s="83"/>
      <c r="M1130" s="83"/>
      <c r="N1130" s="83"/>
      <c r="O1130" s="83" t="s">
        <v>1257</v>
      </c>
      <c r="P1130" s="84">
        <v>-37370.950000000012</v>
      </c>
      <c r="Q1130" s="30">
        <f t="shared" si="278"/>
        <v>0</v>
      </c>
      <c r="R1130" s="28">
        <f t="shared" si="276"/>
        <v>0</v>
      </c>
      <c r="S1130" s="28">
        <f t="shared" si="277"/>
        <v>0</v>
      </c>
      <c r="T1130" s="28">
        <f t="shared" si="268"/>
        <v>-37370.950000000012</v>
      </c>
      <c r="U1130" s="20" t="str">
        <f t="shared" si="266"/>
        <v>Close Project</v>
      </c>
      <c r="V1130" s="27">
        <f t="shared" si="279"/>
        <v>0</v>
      </c>
      <c r="W1130" s="30"/>
      <c r="X1130" s="30"/>
      <c r="Y1130" s="28">
        <f t="shared" si="269"/>
        <v>0</v>
      </c>
      <c r="Z1130" s="28">
        <f t="shared" si="280"/>
        <v>0</v>
      </c>
      <c r="AA1130" s="28">
        <f t="shared" si="271"/>
        <v>-37370.950000000012</v>
      </c>
      <c r="AB1130" s="21" t="str">
        <f t="shared" si="272"/>
        <v>Close Project</v>
      </c>
    </row>
    <row r="1131" spans="1:28" hidden="1" x14ac:dyDescent="0.2">
      <c r="A1131" s="14">
        <f t="shared" si="267"/>
        <v>2020</v>
      </c>
      <c r="B1131" t="s">
        <v>5271</v>
      </c>
      <c r="C1131" t="s">
        <v>1327</v>
      </c>
      <c r="D1131" t="s">
        <v>1407</v>
      </c>
      <c r="E1131" t="s">
        <v>612</v>
      </c>
      <c r="F1131" t="s">
        <v>1185</v>
      </c>
      <c r="G1131" s="83" t="s">
        <v>1257</v>
      </c>
      <c r="H1131" s="83" t="s">
        <v>1257</v>
      </c>
      <c r="I1131" s="83"/>
      <c r="J1131" s="83"/>
      <c r="K1131" s="83"/>
      <c r="L1131" s="83"/>
      <c r="M1131" s="83"/>
      <c r="N1131" s="83"/>
      <c r="O1131" s="83" t="s">
        <v>1257</v>
      </c>
      <c r="P1131" s="84">
        <v>36800</v>
      </c>
      <c r="Q1131" s="30">
        <f t="shared" si="278"/>
        <v>0</v>
      </c>
      <c r="R1131" s="28">
        <f t="shared" si="276"/>
        <v>0</v>
      </c>
      <c r="S1131" s="28">
        <f t="shared" si="277"/>
        <v>0</v>
      </c>
      <c r="T1131" s="28">
        <f t="shared" si="268"/>
        <v>36800</v>
      </c>
      <c r="U1131" s="20" t="str">
        <f t="shared" si="266"/>
        <v>Close Project</v>
      </c>
      <c r="V1131" s="27">
        <f t="shared" si="279"/>
        <v>0</v>
      </c>
      <c r="W1131" s="30"/>
      <c r="X1131" s="30"/>
      <c r="Y1131" s="28">
        <f t="shared" si="269"/>
        <v>0</v>
      </c>
      <c r="Z1131" s="28">
        <f t="shared" si="280"/>
        <v>0</v>
      </c>
      <c r="AA1131" s="28">
        <f t="shared" si="271"/>
        <v>36800</v>
      </c>
      <c r="AB1131" s="21" t="str">
        <f t="shared" si="272"/>
        <v>Close Project</v>
      </c>
    </row>
    <row r="1132" spans="1:28" hidden="1" x14ac:dyDescent="0.2">
      <c r="A1132" s="14">
        <f t="shared" si="267"/>
        <v>2020</v>
      </c>
      <c r="B1132" t="s">
        <v>4778</v>
      </c>
      <c r="C1132" t="s">
        <v>1328</v>
      </c>
      <c r="D1132" t="s">
        <v>1408</v>
      </c>
      <c r="E1132" t="s">
        <v>587</v>
      </c>
      <c r="F1132" t="s">
        <v>1185</v>
      </c>
      <c r="G1132" s="83" t="s">
        <v>1257</v>
      </c>
      <c r="H1132" s="83" t="s">
        <v>1257</v>
      </c>
      <c r="I1132" s="83"/>
      <c r="J1132" s="83"/>
      <c r="K1132" s="83"/>
      <c r="L1132" s="83"/>
      <c r="M1132" s="83"/>
      <c r="N1132" s="83"/>
      <c r="O1132" s="83" t="s">
        <v>1257</v>
      </c>
      <c r="P1132" s="84">
        <v>193660.32</v>
      </c>
      <c r="Q1132" s="30">
        <f t="shared" si="278"/>
        <v>0</v>
      </c>
      <c r="R1132" s="28">
        <f t="shared" si="276"/>
        <v>0</v>
      </c>
      <c r="S1132" s="28">
        <f t="shared" si="277"/>
        <v>0</v>
      </c>
      <c r="T1132" s="28">
        <f t="shared" si="268"/>
        <v>193660.32</v>
      </c>
      <c r="U1132" s="20" t="str">
        <f t="shared" si="266"/>
        <v>Close Project</v>
      </c>
      <c r="V1132" s="27">
        <f t="shared" si="279"/>
        <v>0</v>
      </c>
      <c r="W1132" s="30"/>
      <c r="X1132" s="30"/>
      <c r="Y1132" s="28">
        <f t="shared" si="269"/>
        <v>0</v>
      </c>
      <c r="Z1132" s="28">
        <f t="shared" si="280"/>
        <v>0</v>
      </c>
      <c r="AA1132" s="28">
        <f t="shared" si="271"/>
        <v>193660.32</v>
      </c>
      <c r="AB1132" s="21" t="str">
        <f t="shared" si="272"/>
        <v>Close Project</v>
      </c>
    </row>
    <row r="1133" spans="1:28" hidden="1" x14ac:dyDescent="0.2">
      <c r="A1133" s="14">
        <f t="shared" si="267"/>
        <v>2020</v>
      </c>
      <c r="B1133" t="s">
        <v>4779</v>
      </c>
      <c r="C1133" t="s">
        <v>1328</v>
      </c>
      <c r="D1133" t="s">
        <v>1408</v>
      </c>
      <c r="E1133" t="s">
        <v>601</v>
      </c>
      <c r="F1133" t="s">
        <v>1185</v>
      </c>
      <c r="G1133" s="83" t="s">
        <v>1257</v>
      </c>
      <c r="H1133" s="83" t="s">
        <v>1257</v>
      </c>
      <c r="I1133" s="83"/>
      <c r="J1133" s="83"/>
      <c r="K1133" s="83"/>
      <c r="L1133" s="83"/>
      <c r="M1133" s="83"/>
      <c r="N1133" s="83"/>
      <c r="O1133" s="83" t="s">
        <v>1257</v>
      </c>
      <c r="P1133" s="84">
        <v>-193660.32</v>
      </c>
      <c r="Q1133" s="30">
        <f t="shared" si="278"/>
        <v>0</v>
      </c>
      <c r="R1133" s="28">
        <f t="shared" si="276"/>
        <v>0</v>
      </c>
      <c r="S1133" s="28">
        <f t="shared" si="277"/>
        <v>0</v>
      </c>
      <c r="T1133" s="28">
        <f t="shared" si="268"/>
        <v>-193660.32</v>
      </c>
      <c r="U1133" s="20" t="str">
        <f t="shared" si="266"/>
        <v>Close Project</v>
      </c>
      <c r="V1133" s="27">
        <f t="shared" si="279"/>
        <v>0</v>
      </c>
      <c r="W1133" s="30"/>
      <c r="X1133" s="30"/>
      <c r="Y1133" s="28">
        <f t="shared" si="269"/>
        <v>0</v>
      </c>
      <c r="Z1133" s="28">
        <f t="shared" si="280"/>
        <v>0</v>
      </c>
      <c r="AA1133" s="28">
        <f t="shared" si="271"/>
        <v>-193660.32</v>
      </c>
      <c r="AB1133" s="21" t="str">
        <f t="shared" si="272"/>
        <v>Close Project</v>
      </c>
    </row>
    <row r="1134" spans="1:28" hidden="1" x14ac:dyDescent="0.2">
      <c r="A1134" s="14">
        <f t="shared" si="267"/>
        <v>2020</v>
      </c>
      <c r="B1134" t="s">
        <v>4213</v>
      </c>
      <c r="C1134" t="s">
        <v>1329</v>
      </c>
      <c r="D1134" t="s">
        <v>1409</v>
      </c>
      <c r="E1134" t="s">
        <v>587</v>
      </c>
      <c r="F1134" t="s">
        <v>1185</v>
      </c>
      <c r="G1134" s="83" t="s">
        <v>1257</v>
      </c>
      <c r="H1134" s="83" t="s">
        <v>1257</v>
      </c>
      <c r="I1134" s="83"/>
      <c r="J1134" s="83"/>
      <c r="K1134" s="83"/>
      <c r="L1134" s="83"/>
      <c r="M1134" s="83"/>
      <c r="N1134" s="83"/>
      <c r="O1134" s="83" t="s">
        <v>1257</v>
      </c>
      <c r="P1134" s="84">
        <v>20210.919999999998</v>
      </c>
      <c r="Q1134" s="30">
        <f t="shared" si="278"/>
        <v>0</v>
      </c>
      <c r="R1134" s="28">
        <f t="shared" si="276"/>
        <v>0</v>
      </c>
      <c r="S1134" s="28">
        <f t="shared" si="277"/>
        <v>0</v>
      </c>
      <c r="T1134" s="28">
        <f t="shared" si="268"/>
        <v>20210.919999999998</v>
      </c>
      <c r="U1134" s="20" t="str">
        <f t="shared" si="266"/>
        <v>Close Project</v>
      </c>
      <c r="V1134" s="27">
        <f t="shared" si="279"/>
        <v>0</v>
      </c>
      <c r="W1134" s="30"/>
      <c r="X1134" s="30"/>
      <c r="Y1134" s="28">
        <f t="shared" si="269"/>
        <v>0</v>
      </c>
      <c r="Z1134" s="28">
        <f t="shared" si="280"/>
        <v>0</v>
      </c>
      <c r="AA1134" s="28">
        <f t="shared" si="271"/>
        <v>20210.919999999998</v>
      </c>
      <c r="AB1134" s="21" t="str">
        <f t="shared" si="272"/>
        <v>Close Project</v>
      </c>
    </row>
    <row r="1135" spans="1:28" hidden="1" x14ac:dyDescent="0.2">
      <c r="A1135" s="14">
        <f t="shared" si="267"/>
        <v>2020</v>
      </c>
      <c r="B1135" t="s">
        <v>4214</v>
      </c>
      <c r="C1135" t="s">
        <v>1329</v>
      </c>
      <c r="D1135" t="s">
        <v>1409</v>
      </c>
      <c r="E1135" t="s">
        <v>601</v>
      </c>
      <c r="F1135" t="s">
        <v>1185</v>
      </c>
      <c r="G1135" s="83" t="s">
        <v>1257</v>
      </c>
      <c r="H1135" s="83" t="s">
        <v>1257</v>
      </c>
      <c r="I1135" s="83"/>
      <c r="J1135" s="83"/>
      <c r="K1135" s="83"/>
      <c r="L1135" s="83"/>
      <c r="M1135" s="83"/>
      <c r="N1135" s="83"/>
      <c r="O1135" s="83" t="s">
        <v>1257</v>
      </c>
      <c r="P1135" s="84">
        <v>-20210.919999999998</v>
      </c>
      <c r="Q1135" s="30">
        <f t="shared" si="278"/>
        <v>0</v>
      </c>
      <c r="R1135" s="28">
        <f t="shared" si="276"/>
        <v>0</v>
      </c>
      <c r="S1135" s="28">
        <f t="shared" si="277"/>
        <v>0</v>
      </c>
      <c r="T1135" s="28">
        <f t="shared" si="268"/>
        <v>-20210.919999999998</v>
      </c>
      <c r="U1135" s="20" t="str">
        <f t="shared" si="266"/>
        <v>Close Project</v>
      </c>
      <c r="V1135" s="27">
        <f t="shared" si="279"/>
        <v>0</v>
      </c>
      <c r="W1135" s="30"/>
      <c r="X1135" s="30"/>
      <c r="Y1135" s="28">
        <f t="shared" si="269"/>
        <v>0</v>
      </c>
      <c r="Z1135" s="28">
        <f t="shared" si="280"/>
        <v>0</v>
      </c>
      <c r="AA1135" s="28">
        <f t="shared" si="271"/>
        <v>-20210.919999999998</v>
      </c>
      <c r="AB1135" s="21" t="str">
        <f t="shared" si="272"/>
        <v>Close Project</v>
      </c>
    </row>
    <row r="1136" spans="1:28" hidden="1" x14ac:dyDescent="0.2">
      <c r="A1136" s="14">
        <f t="shared" si="267"/>
        <v>2020</v>
      </c>
      <c r="B1136" t="s">
        <v>4573</v>
      </c>
      <c r="C1136" t="s">
        <v>1330</v>
      </c>
      <c r="D1136" t="s">
        <v>1410</v>
      </c>
      <c r="E1136" t="s">
        <v>586</v>
      </c>
      <c r="F1136" t="s">
        <v>1185</v>
      </c>
      <c r="G1136" s="83" t="s">
        <v>1257</v>
      </c>
      <c r="H1136" s="83" t="s">
        <v>1257</v>
      </c>
      <c r="I1136" s="83"/>
      <c r="J1136" s="83"/>
      <c r="K1136" s="83"/>
      <c r="L1136" s="83"/>
      <c r="M1136" s="83"/>
      <c r="N1136" s="83"/>
      <c r="O1136" s="83" t="s">
        <v>1257</v>
      </c>
      <c r="P1136" s="84">
        <v>0</v>
      </c>
      <c r="Q1136" s="30">
        <f t="shared" si="278"/>
        <v>0</v>
      </c>
      <c r="R1136" s="28">
        <f t="shared" si="276"/>
        <v>0</v>
      </c>
      <c r="S1136" s="28">
        <f t="shared" si="277"/>
        <v>0</v>
      </c>
      <c r="T1136" s="28">
        <f t="shared" si="268"/>
        <v>0</v>
      </c>
      <c r="U1136" s="20" t="str">
        <f t="shared" si="266"/>
        <v>Close Project</v>
      </c>
      <c r="V1136" s="27">
        <f t="shared" si="279"/>
        <v>0</v>
      </c>
      <c r="W1136" s="30"/>
      <c r="X1136" s="30"/>
      <c r="Y1136" s="28">
        <f t="shared" si="269"/>
        <v>0</v>
      </c>
      <c r="Z1136" s="28">
        <f t="shared" si="280"/>
        <v>0</v>
      </c>
      <c r="AA1136" s="28">
        <f t="shared" si="271"/>
        <v>0</v>
      </c>
      <c r="AB1136" s="21" t="str">
        <f t="shared" si="272"/>
        <v>Close Project</v>
      </c>
    </row>
    <row r="1137" spans="1:28" hidden="1" x14ac:dyDescent="0.2">
      <c r="A1137" s="14">
        <f t="shared" si="267"/>
        <v>2020</v>
      </c>
      <c r="B1137" t="s">
        <v>5392</v>
      </c>
      <c r="C1137" t="s">
        <v>2058</v>
      </c>
      <c r="D1137" t="s">
        <v>2059</v>
      </c>
      <c r="E1137" t="s">
        <v>10</v>
      </c>
      <c r="F1137" t="s">
        <v>2627</v>
      </c>
      <c r="G1137" s="106">
        <v>-150000</v>
      </c>
      <c r="H1137" s="83">
        <v>-150000</v>
      </c>
      <c r="I1137" s="83">
        <v>-150000</v>
      </c>
      <c r="J1137" s="83"/>
      <c r="K1137" s="83"/>
      <c r="L1137" s="83"/>
      <c r="M1137" s="83"/>
      <c r="N1137" s="83"/>
      <c r="O1137" s="83">
        <v>0</v>
      </c>
      <c r="P1137" s="84" t="s">
        <v>1257</v>
      </c>
      <c r="Q1137" s="30">
        <f t="shared" si="278"/>
        <v>-150000</v>
      </c>
      <c r="R1137" s="28">
        <f t="shared" si="276"/>
        <v>0</v>
      </c>
      <c r="S1137" s="28">
        <f t="shared" si="277"/>
        <v>0</v>
      </c>
      <c r="T1137" s="28" t="str">
        <f t="shared" si="268"/>
        <v/>
      </c>
      <c r="U1137" s="20" t="str">
        <f t="shared" si="266"/>
        <v>Keep Active</v>
      </c>
      <c r="V1137" s="27">
        <f t="shared" si="279"/>
        <v>-150000</v>
      </c>
      <c r="W1137" s="30"/>
      <c r="X1137" s="30"/>
      <c r="Y1137" s="28">
        <f t="shared" si="269"/>
        <v>0</v>
      </c>
      <c r="Z1137" s="28">
        <f t="shared" si="280"/>
        <v>0</v>
      </c>
      <c r="AA1137" s="28" t="str">
        <f t="shared" si="271"/>
        <v/>
      </c>
      <c r="AB1137" s="21" t="str">
        <f t="shared" si="272"/>
        <v>Keep Active</v>
      </c>
    </row>
    <row r="1138" spans="1:28" hidden="1" x14ac:dyDescent="0.2">
      <c r="A1138" s="14">
        <f t="shared" si="267"/>
        <v>2020</v>
      </c>
      <c r="B1138" t="s">
        <v>4574</v>
      </c>
      <c r="C1138" t="s">
        <v>1330</v>
      </c>
      <c r="D1138" t="s">
        <v>1410</v>
      </c>
      <c r="E1138" t="s">
        <v>589</v>
      </c>
      <c r="F1138" t="s">
        <v>1185</v>
      </c>
      <c r="G1138" s="83" t="s">
        <v>1257</v>
      </c>
      <c r="H1138" s="83" t="s">
        <v>1257</v>
      </c>
      <c r="I1138" s="83"/>
      <c r="J1138" s="83"/>
      <c r="K1138" s="83"/>
      <c r="L1138" s="83"/>
      <c r="M1138" s="83"/>
      <c r="N1138" s="83"/>
      <c r="O1138" s="83" t="s">
        <v>1257</v>
      </c>
      <c r="P1138" s="84">
        <v>1510.7</v>
      </c>
      <c r="Q1138" s="30">
        <f t="shared" si="278"/>
        <v>0</v>
      </c>
      <c r="R1138" s="28">
        <f t="shared" si="276"/>
        <v>0</v>
      </c>
      <c r="S1138" s="28">
        <f t="shared" si="277"/>
        <v>0</v>
      </c>
      <c r="T1138" s="28">
        <f t="shared" si="268"/>
        <v>1510.7</v>
      </c>
      <c r="U1138" s="20" t="str">
        <f t="shared" si="266"/>
        <v>Close Project</v>
      </c>
      <c r="V1138" s="27">
        <f t="shared" si="279"/>
        <v>0</v>
      </c>
      <c r="W1138" s="30"/>
      <c r="X1138" s="30"/>
      <c r="Y1138" s="28">
        <f t="shared" si="269"/>
        <v>0</v>
      </c>
      <c r="Z1138" s="28">
        <f t="shared" si="280"/>
        <v>0</v>
      </c>
      <c r="AA1138" s="28">
        <f t="shared" si="271"/>
        <v>1510.7</v>
      </c>
      <c r="AB1138" s="21" t="str">
        <f t="shared" si="272"/>
        <v>Close Project</v>
      </c>
    </row>
    <row r="1139" spans="1:28" hidden="1" x14ac:dyDescent="0.2">
      <c r="A1139" s="14">
        <f t="shared" si="267"/>
        <v>2020</v>
      </c>
      <c r="B1139" t="s">
        <v>4575</v>
      </c>
      <c r="C1139" t="s">
        <v>1330</v>
      </c>
      <c r="D1139" t="s">
        <v>1410</v>
      </c>
      <c r="E1139" t="s">
        <v>601</v>
      </c>
      <c r="F1139" t="s">
        <v>1185</v>
      </c>
      <c r="G1139" s="83" t="s">
        <v>1257</v>
      </c>
      <c r="H1139" s="83" t="s">
        <v>1257</v>
      </c>
      <c r="I1139" s="83"/>
      <c r="J1139" s="83"/>
      <c r="K1139" s="83"/>
      <c r="L1139" s="83"/>
      <c r="M1139" s="83"/>
      <c r="N1139" s="83"/>
      <c r="O1139" s="83" t="s">
        <v>1257</v>
      </c>
      <c r="P1139" s="84">
        <v>0</v>
      </c>
      <c r="Q1139" s="30">
        <f t="shared" si="278"/>
        <v>0</v>
      </c>
      <c r="R1139" s="28">
        <f t="shared" si="276"/>
        <v>0</v>
      </c>
      <c r="S1139" s="28">
        <f t="shared" si="277"/>
        <v>0</v>
      </c>
      <c r="T1139" s="28">
        <f t="shared" si="268"/>
        <v>0</v>
      </c>
      <c r="U1139" s="20" t="str">
        <f t="shared" si="266"/>
        <v>Close Project</v>
      </c>
      <c r="V1139" s="27">
        <f t="shared" si="279"/>
        <v>0</v>
      </c>
      <c r="W1139" s="30"/>
      <c r="X1139" s="30"/>
      <c r="Y1139" s="28">
        <f t="shared" si="269"/>
        <v>0</v>
      </c>
      <c r="Z1139" s="28">
        <f t="shared" si="280"/>
        <v>0</v>
      </c>
      <c r="AA1139" s="28">
        <f t="shared" si="271"/>
        <v>0</v>
      </c>
      <c r="AB1139" s="21" t="str">
        <f t="shared" si="272"/>
        <v>Close Project</v>
      </c>
    </row>
    <row r="1140" spans="1:28" hidden="1" x14ac:dyDescent="0.2">
      <c r="A1140" s="14">
        <f t="shared" si="267"/>
        <v>2020</v>
      </c>
      <c r="B1140" t="s">
        <v>5085</v>
      </c>
      <c r="C1140" t="s">
        <v>2074</v>
      </c>
      <c r="D1140" t="s">
        <v>2075</v>
      </c>
      <c r="E1140" t="s">
        <v>10</v>
      </c>
      <c r="F1140" t="s">
        <v>2627</v>
      </c>
      <c r="G1140" s="106">
        <v>-150000</v>
      </c>
      <c r="H1140" s="83">
        <v>-150000</v>
      </c>
      <c r="I1140" s="83">
        <v>-50000</v>
      </c>
      <c r="J1140" s="83">
        <v>-50000</v>
      </c>
      <c r="K1140" s="83">
        <v>-50000</v>
      </c>
      <c r="L1140" s="83"/>
      <c r="M1140" s="83"/>
      <c r="N1140" s="83"/>
      <c r="O1140" s="83">
        <v>0</v>
      </c>
      <c r="P1140" s="84" t="s">
        <v>1257</v>
      </c>
      <c r="Q1140" s="30">
        <f t="shared" si="278"/>
        <v>-150000</v>
      </c>
      <c r="R1140" s="28">
        <f t="shared" si="276"/>
        <v>0</v>
      </c>
      <c r="S1140" s="28">
        <f t="shared" si="277"/>
        <v>0</v>
      </c>
      <c r="T1140" s="28" t="str">
        <f t="shared" si="268"/>
        <v/>
      </c>
      <c r="U1140" s="20" t="str">
        <f t="shared" si="266"/>
        <v>Keep Active</v>
      </c>
      <c r="V1140" s="27">
        <f t="shared" si="279"/>
        <v>-150000</v>
      </c>
      <c r="W1140" s="30"/>
      <c r="X1140" s="30"/>
      <c r="Y1140" s="28">
        <f t="shared" si="269"/>
        <v>0</v>
      </c>
      <c r="Z1140" s="28">
        <f t="shared" si="280"/>
        <v>0</v>
      </c>
      <c r="AA1140" s="28" t="str">
        <f t="shared" si="271"/>
        <v/>
      </c>
      <c r="AB1140" s="21" t="str">
        <f t="shared" si="272"/>
        <v>Keep Active</v>
      </c>
    </row>
    <row r="1141" spans="1:28" hidden="1" x14ac:dyDescent="0.2">
      <c r="A1141" s="14">
        <f t="shared" si="267"/>
        <v>2020</v>
      </c>
      <c r="B1141" t="s">
        <v>4576</v>
      </c>
      <c r="C1141" t="s">
        <v>1330</v>
      </c>
      <c r="D1141" t="s">
        <v>1410</v>
      </c>
      <c r="E1141" t="s">
        <v>1411</v>
      </c>
      <c r="F1141" t="s">
        <v>1185</v>
      </c>
      <c r="G1141" s="83" t="s">
        <v>1257</v>
      </c>
      <c r="H1141" s="83" t="s">
        <v>1257</v>
      </c>
      <c r="I1141" s="83"/>
      <c r="J1141" s="83"/>
      <c r="K1141" s="83"/>
      <c r="L1141" s="83"/>
      <c r="M1141" s="83"/>
      <c r="N1141" s="83"/>
      <c r="O1141" s="83" t="s">
        <v>1257</v>
      </c>
      <c r="P1141" s="84">
        <v>-1510.7</v>
      </c>
      <c r="Q1141" s="30">
        <f t="shared" si="278"/>
        <v>0</v>
      </c>
      <c r="R1141" s="28">
        <f t="shared" si="276"/>
        <v>0</v>
      </c>
      <c r="S1141" s="28">
        <f t="shared" si="277"/>
        <v>0</v>
      </c>
      <c r="T1141" s="28">
        <f t="shared" si="268"/>
        <v>-1510.7</v>
      </c>
      <c r="U1141" s="20" t="str">
        <f t="shared" si="266"/>
        <v>Close Project</v>
      </c>
      <c r="V1141" s="27">
        <f t="shared" si="279"/>
        <v>0</v>
      </c>
      <c r="W1141" s="30"/>
      <c r="X1141" s="30"/>
      <c r="Y1141" s="28">
        <f t="shared" si="269"/>
        <v>0</v>
      </c>
      <c r="Z1141" s="28">
        <f t="shared" si="280"/>
        <v>0</v>
      </c>
      <c r="AA1141" s="28">
        <f t="shared" si="271"/>
        <v>-1510.7</v>
      </c>
      <c r="AB1141" s="21" t="str">
        <f t="shared" si="272"/>
        <v>Close Project</v>
      </c>
    </row>
    <row r="1142" spans="1:28" hidden="1" x14ac:dyDescent="0.2">
      <c r="A1142" s="14">
        <f t="shared" si="267"/>
        <v>2020</v>
      </c>
      <c r="B1142" t="s">
        <v>4666</v>
      </c>
      <c r="C1142" t="s">
        <v>62</v>
      </c>
      <c r="D1142" t="s">
        <v>697</v>
      </c>
      <c r="E1142" t="s">
        <v>589</v>
      </c>
      <c r="F1142" t="s">
        <v>1185</v>
      </c>
      <c r="G1142" s="83" t="s">
        <v>1257</v>
      </c>
      <c r="H1142" s="83" t="s">
        <v>1257</v>
      </c>
      <c r="I1142" s="83"/>
      <c r="J1142" s="83"/>
      <c r="K1142" s="83"/>
      <c r="L1142" s="83"/>
      <c r="M1142" s="83"/>
      <c r="N1142" s="83"/>
      <c r="O1142" s="83" t="s">
        <v>1257</v>
      </c>
      <c r="P1142" s="84">
        <v>41749.280000000006</v>
      </c>
      <c r="Q1142" s="30">
        <f t="shared" si="278"/>
        <v>0</v>
      </c>
      <c r="R1142" s="28">
        <f t="shared" si="276"/>
        <v>0</v>
      </c>
      <c r="S1142" s="28">
        <f t="shared" si="277"/>
        <v>0</v>
      </c>
      <c r="T1142" s="28">
        <f t="shared" si="268"/>
        <v>41749.280000000006</v>
      </c>
      <c r="U1142" s="20" t="str">
        <f t="shared" si="266"/>
        <v>Close Project</v>
      </c>
      <c r="V1142" s="27">
        <f t="shared" si="279"/>
        <v>0</v>
      </c>
      <c r="W1142" s="30"/>
      <c r="X1142" s="30"/>
      <c r="Y1142" s="28">
        <f t="shared" si="269"/>
        <v>0</v>
      </c>
      <c r="Z1142" s="28">
        <f t="shared" si="280"/>
        <v>0</v>
      </c>
      <c r="AA1142" s="28">
        <f t="shared" si="271"/>
        <v>41749.280000000006</v>
      </c>
      <c r="AB1142" s="21" t="str">
        <f t="shared" si="272"/>
        <v>Close Project</v>
      </c>
    </row>
    <row r="1143" spans="1:28" hidden="1" x14ac:dyDescent="0.2">
      <c r="A1143" s="14">
        <f t="shared" si="267"/>
        <v>2020</v>
      </c>
      <c r="B1143" t="s">
        <v>5708</v>
      </c>
      <c r="C1143" t="s">
        <v>389</v>
      </c>
      <c r="D1143" t="s">
        <v>1752</v>
      </c>
      <c r="E1143" t="s">
        <v>586</v>
      </c>
      <c r="F1143" t="s">
        <v>1185</v>
      </c>
      <c r="G1143" s="83" t="s">
        <v>1257</v>
      </c>
      <c r="H1143" s="83" t="s">
        <v>1257</v>
      </c>
      <c r="I1143" s="83"/>
      <c r="J1143" s="83"/>
      <c r="K1143" s="83"/>
      <c r="L1143" s="83"/>
      <c r="M1143" s="83"/>
      <c r="N1143" s="83"/>
      <c r="O1143" s="83" t="s">
        <v>1257</v>
      </c>
      <c r="P1143" s="84">
        <v>174618.68000000002</v>
      </c>
      <c r="Q1143" s="30">
        <f t="shared" si="278"/>
        <v>0</v>
      </c>
      <c r="R1143" s="28">
        <f t="shared" si="276"/>
        <v>0</v>
      </c>
      <c r="S1143" s="28">
        <f t="shared" si="277"/>
        <v>0</v>
      </c>
      <c r="T1143" s="28">
        <f t="shared" si="268"/>
        <v>174618.68000000002</v>
      </c>
      <c r="U1143" s="20" t="str">
        <f t="shared" si="266"/>
        <v>Close Project</v>
      </c>
      <c r="V1143" s="27">
        <f t="shared" si="279"/>
        <v>0</v>
      </c>
      <c r="W1143" s="30"/>
      <c r="X1143" s="30"/>
      <c r="Y1143" s="28">
        <f t="shared" si="269"/>
        <v>0</v>
      </c>
      <c r="Z1143" s="28">
        <f t="shared" si="280"/>
        <v>0</v>
      </c>
      <c r="AA1143" s="28">
        <f t="shared" si="271"/>
        <v>174618.68000000002</v>
      </c>
      <c r="AB1143" s="21" t="str">
        <f t="shared" si="272"/>
        <v>Close Project</v>
      </c>
    </row>
    <row r="1144" spans="1:28" hidden="1" x14ac:dyDescent="0.2">
      <c r="A1144" s="14">
        <f t="shared" si="267"/>
        <v>2020</v>
      </c>
      <c r="B1144" t="s">
        <v>5709</v>
      </c>
      <c r="C1144" t="s">
        <v>389</v>
      </c>
      <c r="D1144" t="s">
        <v>1752</v>
      </c>
      <c r="E1144" t="s">
        <v>587</v>
      </c>
      <c r="F1144" t="s">
        <v>1185</v>
      </c>
      <c r="G1144" s="83" t="s">
        <v>1257</v>
      </c>
      <c r="H1144" s="83" t="s">
        <v>1257</v>
      </c>
      <c r="I1144" s="83"/>
      <c r="J1144" s="83"/>
      <c r="K1144" s="83"/>
      <c r="L1144" s="83"/>
      <c r="M1144" s="83"/>
      <c r="N1144" s="83"/>
      <c r="O1144" s="83" t="s">
        <v>1257</v>
      </c>
      <c r="P1144" s="84">
        <v>-61120.219999999987</v>
      </c>
      <c r="Q1144" s="30">
        <f t="shared" si="278"/>
        <v>0</v>
      </c>
      <c r="R1144" s="28">
        <f t="shared" si="276"/>
        <v>0</v>
      </c>
      <c r="S1144" s="28">
        <f t="shared" si="277"/>
        <v>0</v>
      </c>
      <c r="T1144" s="28">
        <f t="shared" si="268"/>
        <v>-61120.219999999987</v>
      </c>
      <c r="U1144" s="20" t="str">
        <f t="shared" si="266"/>
        <v>Close Project</v>
      </c>
      <c r="V1144" s="27">
        <f t="shared" si="279"/>
        <v>0</v>
      </c>
      <c r="W1144" s="30"/>
      <c r="X1144" s="30"/>
      <c r="Y1144" s="28">
        <f t="shared" si="269"/>
        <v>0</v>
      </c>
      <c r="Z1144" s="28">
        <f t="shared" si="280"/>
        <v>0</v>
      </c>
      <c r="AA1144" s="28">
        <f t="shared" si="271"/>
        <v>-61120.219999999987</v>
      </c>
      <c r="AB1144" s="21" t="str">
        <f t="shared" si="272"/>
        <v>Close Project</v>
      </c>
    </row>
    <row r="1145" spans="1:28" hidden="1" x14ac:dyDescent="0.2">
      <c r="A1145" s="14">
        <f t="shared" si="267"/>
        <v>2020</v>
      </c>
      <c r="B1145" t="s">
        <v>5710</v>
      </c>
      <c r="C1145" t="s">
        <v>389</v>
      </c>
      <c r="D1145" t="s">
        <v>1752</v>
      </c>
      <c r="E1145" t="s">
        <v>589</v>
      </c>
      <c r="F1145" t="s">
        <v>1185</v>
      </c>
      <c r="G1145" s="83" t="s">
        <v>1257</v>
      </c>
      <c r="H1145" s="83" t="s">
        <v>1257</v>
      </c>
      <c r="I1145" s="83"/>
      <c r="J1145" s="83"/>
      <c r="K1145" s="83"/>
      <c r="L1145" s="83"/>
      <c r="M1145" s="83"/>
      <c r="N1145" s="83"/>
      <c r="O1145" s="83" t="s">
        <v>1257</v>
      </c>
      <c r="P1145" s="84">
        <v>-112984.44000000002</v>
      </c>
      <c r="Q1145" s="30">
        <f t="shared" si="278"/>
        <v>0</v>
      </c>
      <c r="R1145" s="28">
        <f t="shared" si="276"/>
        <v>0</v>
      </c>
      <c r="S1145" s="28">
        <f t="shared" si="277"/>
        <v>0</v>
      </c>
      <c r="T1145" s="28">
        <f t="shared" si="268"/>
        <v>-112984.44000000002</v>
      </c>
      <c r="U1145" s="20" t="str">
        <f t="shared" si="266"/>
        <v>Close Project</v>
      </c>
      <c r="V1145" s="27">
        <f t="shared" si="279"/>
        <v>0</v>
      </c>
      <c r="W1145" s="30"/>
      <c r="X1145" s="30"/>
      <c r="Y1145" s="28">
        <f t="shared" si="269"/>
        <v>0</v>
      </c>
      <c r="Z1145" s="28">
        <f t="shared" si="280"/>
        <v>0</v>
      </c>
      <c r="AA1145" s="28">
        <f t="shared" si="271"/>
        <v>-112984.44000000002</v>
      </c>
      <c r="AB1145" s="21" t="str">
        <f t="shared" si="272"/>
        <v>Close Project</v>
      </c>
    </row>
    <row r="1146" spans="1:28" hidden="1" x14ac:dyDescent="0.2">
      <c r="A1146" s="14">
        <f t="shared" si="267"/>
        <v>2020</v>
      </c>
      <c r="B1146" t="s">
        <v>5711</v>
      </c>
      <c r="C1146" t="s">
        <v>389</v>
      </c>
      <c r="D1146" t="s">
        <v>1752</v>
      </c>
      <c r="E1146" t="s">
        <v>593</v>
      </c>
      <c r="F1146" t="s">
        <v>1185</v>
      </c>
      <c r="G1146" s="83" t="s">
        <v>1257</v>
      </c>
      <c r="H1146" s="83" t="s">
        <v>1257</v>
      </c>
      <c r="I1146" s="83"/>
      <c r="J1146" s="83"/>
      <c r="K1146" s="83"/>
      <c r="L1146" s="83"/>
      <c r="M1146" s="83"/>
      <c r="N1146" s="83"/>
      <c r="O1146" s="83" t="s">
        <v>1257</v>
      </c>
      <c r="P1146" s="84">
        <v>-514.02000000001863</v>
      </c>
      <c r="Q1146" s="30">
        <f t="shared" si="278"/>
        <v>0</v>
      </c>
      <c r="R1146" s="28">
        <f t="shared" si="276"/>
        <v>0</v>
      </c>
      <c r="S1146" s="28">
        <f t="shared" si="277"/>
        <v>0</v>
      </c>
      <c r="T1146" s="28">
        <f t="shared" si="268"/>
        <v>-514.02000000001863</v>
      </c>
      <c r="U1146" s="20" t="str">
        <f t="shared" si="266"/>
        <v>Close Project</v>
      </c>
      <c r="V1146" s="27">
        <f t="shared" si="279"/>
        <v>0</v>
      </c>
      <c r="W1146" s="30"/>
      <c r="X1146" s="30"/>
      <c r="Y1146" s="28">
        <f t="shared" si="269"/>
        <v>0</v>
      </c>
      <c r="Z1146" s="28">
        <f t="shared" si="280"/>
        <v>0</v>
      </c>
      <c r="AA1146" s="28">
        <f t="shared" si="271"/>
        <v>-514.02000000001863</v>
      </c>
      <c r="AB1146" s="21" t="str">
        <f t="shared" si="272"/>
        <v>Close Project</v>
      </c>
    </row>
    <row r="1147" spans="1:28" hidden="1" x14ac:dyDescent="0.2">
      <c r="A1147" s="14">
        <f t="shared" si="267"/>
        <v>2020</v>
      </c>
      <c r="B1147" t="s">
        <v>5712</v>
      </c>
      <c r="C1147" t="s">
        <v>389</v>
      </c>
      <c r="D1147" t="s">
        <v>1752</v>
      </c>
      <c r="E1147" t="s">
        <v>591</v>
      </c>
      <c r="F1147" t="s">
        <v>1185</v>
      </c>
      <c r="G1147" s="83" t="s">
        <v>1257</v>
      </c>
      <c r="H1147" s="83" t="s">
        <v>1257</v>
      </c>
      <c r="I1147" s="83"/>
      <c r="J1147" s="83"/>
      <c r="K1147" s="83"/>
      <c r="L1147" s="83"/>
      <c r="M1147" s="83"/>
      <c r="N1147" s="83"/>
      <c r="O1147" s="83" t="s">
        <v>1257</v>
      </c>
      <c r="P1147" s="84">
        <v>0</v>
      </c>
      <c r="Q1147" s="30">
        <f t="shared" si="278"/>
        <v>0</v>
      </c>
      <c r="R1147" s="28">
        <f t="shared" si="276"/>
        <v>0</v>
      </c>
      <c r="S1147" s="28">
        <f t="shared" si="277"/>
        <v>0</v>
      </c>
      <c r="T1147" s="28">
        <f t="shared" si="268"/>
        <v>0</v>
      </c>
      <c r="U1147" s="20" t="str">
        <f t="shared" si="266"/>
        <v>Close Project</v>
      </c>
      <c r="V1147" s="27">
        <f t="shared" si="279"/>
        <v>0</v>
      </c>
      <c r="W1147" s="30"/>
      <c r="X1147" s="30"/>
      <c r="Y1147" s="28">
        <f t="shared" si="269"/>
        <v>0</v>
      </c>
      <c r="Z1147" s="28">
        <f t="shared" si="280"/>
        <v>0</v>
      </c>
      <c r="AA1147" s="28">
        <f t="shared" si="271"/>
        <v>0</v>
      </c>
      <c r="AB1147" s="21" t="str">
        <f t="shared" si="272"/>
        <v>Close Project</v>
      </c>
    </row>
    <row r="1148" spans="1:28" hidden="1" x14ac:dyDescent="0.2">
      <c r="A1148" s="14">
        <f t="shared" si="267"/>
        <v>2020</v>
      </c>
      <c r="B1148" t="s">
        <v>5713</v>
      </c>
      <c r="C1148" t="s">
        <v>389</v>
      </c>
      <c r="D1148" t="s">
        <v>1752</v>
      </c>
      <c r="E1148" t="s">
        <v>629</v>
      </c>
      <c r="F1148" t="s">
        <v>1185</v>
      </c>
      <c r="G1148" s="83" t="s">
        <v>1257</v>
      </c>
      <c r="H1148" s="83" t="s">
        <v>1257</v>
      </c>
      <c r="I1148" s="83"/>
      <c r="J1148" s="83"/>
      <c r="K1148" s="83"/>
      <c r="L1148" s="83"/>
      <c r="M1148" s="83"/>
      <c r="N1148" s="83"/>
      <c r="O1148" s="83" t="s">
        <v>1257</v>
      </c>
      <c r="P1148" s="84">
        <v>0</v>
      </c>
      <c r="Q1148" s="30">
        <f t="shared" si="278"/>
        <v>0</v>
      </c>
      <c r="R1148" s="28">
        <f t="shared" si="276"/>
        <v>0</v>
      </c>
      <c r="S1148" s="28">
        <f t="shared" si="277"/>
        <v>0</v>
      </c>
      <c r="T1148" s="28">
        <f t="shared" si="268"/>
        <v>0</v>
      </c>
      <c r="U1148" s="20" t="str">
        <f t="shared" si="266"/>
        <v>Close Project</v>
      </c>
      <c r="V1148" s="27">
        <f t="shared" si="279"/>
        <v>0</v>
      </c>
      <c r="W1148" s="30"/>
      <c r="X1148" s="30"/>
      <c r="Y1148" s="28">
        <f t="shared" si="269"/>
        <v>0</v>
      </c>
      <c r="Z1148" s="28">
        <f t="shared" si="280"/>
        <v>0</v>
      </c>
      <c r="AA1148" s="28">
        <f t="shared" si="271"/>
        <v>0</v>
      </c>
      <c r="AB1148" s="21" t="str">
        <f t="shared" si="272"/>
        <v>Close Project</v>
      </c>
    </row>
    <row r="1149" spans="1:28" hidden="1" x14ac:dyDescent="0.2">
      <c r="A1149" s="14">
        <f t="shared" si="267"/>
        <v>2020</v>
      </c>
      <c r="B1149" t="s">
        <v>5911</v>
      </c>
      <c r="C1149" t="s">
        <v>390</v>
      </c>
      <c r="D1149" t="s">
        <v>1753</v>
      </c>
      <c r="E1149" t="s">
        <v>586</v>
      </c>
      <c r="F1149" t="s">
        <v>1185</v>
      </c>
      <c r="G1149" s="83" t="s">
        <v>1257</v>
      </c>
      <c r="H1149" s="83" t="s">
        <v>1257</v>
      </c>
      <c r="I1149" s="83"/>
      <c r="J1149" s="83"/>
      <c r="K1149" s="83"/>
      <c r="L1149" s="83"/>
      <c r="M1149" s="83"/>
      <c r="N1149" s="83"/>
      <c r="O1149" s="83" t="s">
        <v>1257</v>
      </c>
      <c r="P1149" s="84">
        <v>0</v>
      </c>
      <c r="Q1149" s="30">
        <f t="shared" si="278"/>
        <v>0</v>
      </c>
      <c r="R1149" s="28">
        <f t="shared" si="276"/>
        <v>0</v>
      </c>
      <c r="S1149" s="28">
        <f t="shared" si="277"/>
        <v>0</v>
      </c>
      <c r="T1149" s="28">
        <f t="shared" si="268"/>
        <v>0</v>
      </c>
      <c r="U1149" s="20" t="str">
        <f t="shared" si="266"/>
        <v>Close Project</v>
      </c>
      <c r="V1149" s="27">
        <f t="shared" si="279"/>
        <v>0</v>
      </c>
      <c r="W1149" s="30"/>
      <c r="X1149" s="30"/>
      <c r="Y1149" s="28">
        <f t="shared" si="269"/>
        <v>0</v>
      </c>
      <c r="Z1149" s="28">
        <f t="shared" si="280"/>
        <v>0</v>
      </c>
      <c r="AA1149" s="28">
        <f t="shared" si="271"/>
        <v>0</v>
      </c>
      <c r="AB1149" s="21" t="str">
        <f t="shared" si="272"/>
        <v>Close Project</v>
      </c>
    </row>
    <row r="1150" spans="1:28" hidden="1" x14ac:dyDescent="0.2">
      <c r="A1150" s="14">
        <f t="shared" si="267"/>
        <v>2020</v>
      </c>
      <c r="B1150" t="s">
        <v>5912</v>
      </c>
      <c r="C1150" t="s">
        <v>390</v>
      </c>
      <c r="D1150" t="s">
        <v>1753</v>
      </c>
      <c r="E1150" t="s">
        <v>589</v>
      </c>
      <c r="F1150" t="s">
        <v>1185</v>
      </c>
      <c r="G1150" s="83" t="s">
        <v>1257</v>
      </c>
      <c r="H1150" s="83" t="s">
        <v>1257</v>
      </c>
      <c r="I1150" s="83"/>
      <c r="J1150" s="83"/>
      <c r="K1150" s="83"/>
      <c r="L1150" s="83"/>
      <c r="M1150" s="83"/>
      <c r="N1150" s="83"/>
      <c r="O1150" s="83" t="s">
        <v>1257</v>
      </c>
      <c r="P1150" s="84">
        <v>0</v>
      </c>
      <c r="Q1150" s="30">
        <f t="shared" si="278"/>
        <v>0</v>
      </c>
      <c r="R1150" s="28">
        <f t="shared" si="276"/>
        <v>0</v>
      </c>
      <c r="S1150" s="28">
        <f t="shared" si="277"/>
        <v>0</v>
      </c>
      <c r="T1150" s="28">
        <f t="shared" si="268"/>
        <v>0</v>
      </c>
      <c r="U1150" s="20" t="str">
        <f t="shared" si="266"/>
        <v>Close Project</v>
      </c>
      <c r="V1150" s="27">
        <f t="shared" si="279"/>
        <v>0</v>
      </c>
      <c r="W1150" s="30"/>
      <c r="X1150" s="30"/>
      <c r="Y1150" s="28">
        <f t="shared" si="269"/>
        <v>0</v>
      </c>
      <c r="Z1150" s="28">
        <f t="shared" si="280"/>
        <v>0</v>
      </c>
      <c r="AA1150" s="28">
        <f t="shared" si="271"/>
        <v>0</v>
      </c>
      <c r="AB1150" s="21" t="str">
        <f t="shared" si="272"/>
        <v>Close Project</v>
      </c>
    </row>
    <row r="1151" spans="1:28" hidden="1" x14ac:dyDescent="0.2">
      <c r="A1151" s="14">
        <f t="shared" si="267"/>
        <v>2020</v>
      </c>
      <c r="B1151" t="s">
        <v>5913</v>
      </c>
      <c r="C1151" t="s">
        <v>390</v>
      </c>
      <c r="D1151" t="s">
        <v>1753</v>
      </c>
      <c r="E1151" t="s">
        <v>591</v>
      </c>
      <c r="F1151" t="s">
        <v>1185</v>
      </c>
      <c r="G1151" s="83" t="s">
        <v>1257</v>
      </c>
      <c r="H1151" s="83" t="s">
        <v>1257</v>
      </c>
      <c r="I1151" s="83"/>
      <c r="J1151" s="83"/>
      <c r="K1151" s="83"/>
      <c r="L1151" s="83"/>
      <c r="M1151" s="83"/>
      <c r="N1151" s="83"/>
      <c r="O1151" s="83" t="s">
        <v>1257</v>
      </c>
      <c r="P1151" s="84">
        <v>-724.62000000000262</v>
      </c>
      <c r="Q1151" s="30">
        <f t="shared" si="278"/>
        <v>0</v>
      </c>
      <c r="R1151" s="28">
        <f t="shared" si="276"/>
        <v>0</v>
      </c>
      <c r="S1151" s="28">
        <f t="shared" si="277"/>
        <v>0</v>
      </c>
      <c r="T1151" s="28">
        <f t="shared" si="268"/>
        <v>-724.62000000000262</v>
      </c>
      <c r="U1151" s="20" t="str">
        <f t="shared" si="266"/>
        <v>Close Project</v>
      </c>
      <c r="V1151" s="27">
        <f t="shared" si="279"/>
        <v>0</v>
      </c>
      <c r="W1151" s="30"/>
      <c r="X1151" s="30"/>
      <c r="Y1151" s="28">
        <f t="shared" si="269"/>
        <v>0</v>
      </c>
      <c r="Z1151" s="28">
        <f t="shared" si="280"/>
        <v>0</v>
      </c>
      <c r="AA1151" s="28">
        <f t="shared" si="271"/>
        <v>-724.62000000000262</v>
      </c>
      <c r="AB1151" s="21" t="str">
        <f t="shared" si="272"/>
        <v>Close Project</v>
      </c>
    </row>
    <row r="1152" spans="1:28" hidden="1" x14ac:dyDescent="0.2">
      <c r="A1152" s="14">
        <f t="shared" si="267"/>
        <v>2020</v>
      </c>
      <c r="B1152" t="s">
        <v>5914</v>
      </c>
      <c r="C1152" t="s">
        <v>390</v>
      </c>
      <c r="D1152" t="s">
        <v>1753</v>
      </c>
      <c r="E1152" t="s">
        <v>593</v>
      </c>
      <c r="F1152" t="s">
        <v>1185</v>
      </c>
      <c r="G1152" s="83" t="s">
        <v>1257</v>
      </c>
      <c r="H1152" s="83" t="s">
        <v>1257</v>
      </c>
      <c r="I1152" s="83"/>
      <c r="J1152" s="83"/>
      <c r="K1152" s="83"/>
      <c r="L1152" s="83"/>
      <c r="M1152" s="83"/>
      <c r="N1152" s="83"/>
      <c r="O1152" s="83" t="s">
        <v>1257</v>
      </c>
      <c r="P1152" s="84">
        <v>-8000</v>
      </c>
      <c r="Q1152" s="30">
        <f t="shared" si="278"/>
        <v>0</v>
      </c>
      <c r="R1152" s="28">
        <f t="shared" si="276"/>
        <v>0</v>
      </c>
      <c r="S1152" s="28">
        <f t="shared" si="277"/>
        <v>0</v>
      </c>
      <c r="T1152" s="28">
        <f t="shared" si="268"/>
        <v>-8000</v>
      </c>
      <c r="U1152" s="20" t="str">
        <f t="shared" si="266"/>
        <v>Close Project</v>
      </c>
      <c r="V1152" s="27">
        <f t="shared" si="279"/>
        <v>0</v>
      </c>
      <c r="W1152" s="30"/>
      <c r="X1152" s="30"/>
      <c r="Y1152" s="28">
        <f t="shared" si="269"/>
        <v>0</v>
      </c>
      <c r="Z1152" s="28">
        <f t="shared" si="280"/>
        <v>0</v>
      </c>
      <c r="AA1152" s="28">
        <f t="shared" si="271"/>
        <v>-8000</v>
      </c>
      <c r="AB1152" s="21" t="str">
        <f t="shared" si="272"/>
        <v>Close Project</v>
      </c>
    </row>
    <row r="1153" spans="1:28" hidden="1" x14ac:dyDescent="0.2">
      <c r="A1153" s="14">
        <f t="shared" si="267"/>
        <v>2020</v>
      </c>
      <c r="B1153" t="s">
        <v>5915</v>
      </c>
      <c r="C1153" t="s">
        <v>390</v>
      </c>
      <c r="D1153" t="s">
        <v>1753</v>
      </c>
      <c r="E1153" t="s">
        <v>604</v>
      </c>
      <c r="F1153" t="s">
        <v>1185</v>
      </c>
      <c r="G1153" s="83" t="s">
        <v>1257</v>
      </c>
      <c r="H1153" s="83" t="s">
        <v>1257</v>
      </c>
      <c r="I1153" s="83"/>
      <c r="J1153" s="83"/>
      <c r="K1153" s="83"/>
      <c r="L1153" s="83"/>
      <c r="M1153" s="83"/>
      <c r="N1153" s="83"/>
      <c r="O1153" s="83" t="s">
        <v>1257</v>
      </c>
      <c r="P1153" s="84">
        <v>96</v>
      </c>
      <c r="Q1153" s="30">
        <f t="shared" si="278"/>
        <v>0</v>
      </c>
      <c r="R1153" s="28">
        <f t="shared" si="276"/>
        <v>0</v>
      </c>
      <c r="S1153" s="28">
        <f t="shared" si="277"/>
        <v>0</v>
      </c>
      <c r="T1153" s="28">
        <f t="shared" si="268"/>
        <v>96</v>
      </c>
      <c r="U1153" s="20" t="str">
        <f t="shared" si="266"/>
        <v>Close Project</v>
      </c>
      <c r="V1153" s="27">
        <f t="shared" si="279"/>
        <v>0</v>
      </c>
      <c r="W1153" s="30"/>
      <c r="X1153" s="30"/>
      <c r="Y1153" s="28">
        <f t="shared" si="269"/>
        <v>0</v>
      </c>
      <c r="Z1153" s="28">
        <f t="shared" si="280"/>
        <v>0</v>
      </c>
      <c r="AA1153" s="28">
        <f t="shared" si="271"/>
        <v>96</v>
      </c>
      <c r="AB1153" s="21" t="str">
        <f t="shared" si="272"/>
        <v>Close Project</v>
      </c>
    </row>
    <row r="1154" spans="1:28" hidden="1" x14ac:dyDescent="0.2">
      <c r="A1154" s="14">
        <f t="shared" si="267"/>
        <v>2020</v>
      </c>
      <c r="B1154" t="s">
        <v>2782</v>
      </c>
      <c r="C1154" t="s">
        <v>44</v>
      </c>
      <c r="D1154" t="s">
        <v>562</v>
      </c>
      <c r="E1154" t="s">
        <v>582</v>
      </c>
      <c r="F1154" t="s">
        <v>2627</v>
      </c>
      <c r="G1154" s="83" t="s">
        <v>1257</v>
      </c>
      <c r="H1154" s="83" t="s">
        <v>1257</v>
      </c>
      <c r="I1154" s="83"/>
      <c r="J1154" s="83"/>
      <c r="K1154" s="83"/>
      <c r="L1154" s="83"/>
      <c r="M1154" s="83"/>
      <c r="N1154" s="83"/>
      <c r="O1154" s="83" t="s">
        <v>1257</v>
      </c>
      <c r="P1154" s="84" t="s">
        <v>1257</v>
      </c>
      <c r="Q1154" s="30">
        <f t="shared" si="278"/>
        <v>0</v>
      </c>
      <c r="R1154" s="28">
        <f t="shared" si="276"/>
        <v>0</v>
      </c>
      <c r="S1154" s="28">
        <f t="shared" si="277"/>
        <v>0</v>
      </c>
      <c r="T1154" s="28" t="str">
        <f t="shared" si="268"/>
        <v/>
      </c>
      <c r="U1154" s="20" t="str">
        <f t="shared" ref="U1154:U1217" si="281">F1154</f>
        <v>Keep Active</v>
      </c>
      <c r="V1154" s="27">
        <f t="shared" si="279"/>
        <v>0</v>
      </c>
      <c r="W1154" s="30"/>
      <c r="X1154" s="30"/>
      <c r="Y1154" s="28">
        <f t="shared" si="269"/>
        <v>0</v>
      </c>
      <c r="Z1154" s="28">
        <f>IFERROR(H1154-SUM(V1154:X1154)-Y1154,0)</f>
        <v>0</v>
      </c>
      <c r="AA1154" s="28" t="str">
        <f t="shared" si="271"/>
        <v/>
      </c>
      <c r="AB1154" s="21" t="str">
        <f t="shared" si="272"/>
        <v>Keep Active</v>
      </c>
    </row>
    <row r="1155" spans="1:28" hidden="1" x14ac:dyDescent="0.2">
      <c r="A1155" s="14">
        <f t="shared" ref="A1155:A1218" si="282">$I$1</f>
        <v>2020</v>
      </c>
      <c r="B1155" t="s">
        <v>2783</v>
      </c>
      <c r="C1155" t="s">
        <v>44</v>
      </c>
      <c r="D1155" t="s">
        <v>562</v>
      </c>
      <c r="E1155" t="s">
        <v>613</v>
      </c>
      <c r="F1155" t="s">
        <v>2627</v>
      </c>
      <c r="G1155" s="83" t="s">
        <v>1257</v>
      </c>
      <c r="H1155" s="83" t="s">
        <v>1257</v>
      </c>
      <c r="I1155" s="83"/>
      <c r="J1155" s="83"/>
      <c r="K1155" s="83"/>
      <c r="L1155" s="83"/>
      <c r="M1155" s="83"/>
      <c r="N1155" s="83"/>
      <c r="O1155" s="83" t="s">
        <v>1257</v>
      </c>
      <c r="P1155" s="84" t="s">
        <v>1257</v>
      </c>
      <c r="Q1155" s="30">
        <f t="shared" si="278"/>
        <v>0</v>
      </c>
      <c r="R1155" s="28">
        <f t="shared" si="276"/>
        <v>0</v>
      </c>
      <c r="S1155" s="28">
        <f t="shared" si="277"/>
        <v>0</v>
      </c>
      <c r="T1155" s="28" t="str">
        <f t="shared" ref="T1155:T1218" si="283">P1155</f>
        <v/>
      </c>
      <c r="U1155" s="20" t="str">
        <f t="shared" si="281"/>
        <v>Keep Active</v>
      </c>
      <c r="V1155" s="27">
        <f t="shared" si="279"/>
        <v>0</v>
      </c>
      <c r="W1155" s="30"/>
      <c r="X1155" s="30"/>
      <c r="Y1155" s="28">
        <f t="shared" ref="Y1155:Y1218" si="284">R1155</f>
        <v>0</v>
      </c>
      <c r="Z1155" s="28">
        <f>IFERROR(H1155-SUM(V1155:X1155)-Y1155,0)</f>
        <v>0</v>
      </c>
      <c r="AA1155" s="28" t="str">
        <f t="shared" ref="AA1155:AA1218" si="285">T1155</f>
        <v/>
      </c>
      <c r="AB1155" s="21" t="str">
        <f t="shared" si="272"/>
        <v>Keep Active</v>
      </c>
    </row>
    <row r="1156" spans="1:28" hidden="1" x14ac:dyDescent="0.2">
      <c r="A1156" s="14">
        <f t="shared" si="282"/>
        <v>2020</v>
      </c>
      <c r="B1156" t="s">
        <v>2784</v>
      </c>
      <c r="C1156" t="s">
        <v>44</v>
      </c>
      <c r="D1156" t="s">
        <v>562</v>
      </c>
      <c r="E1156" t="s">
        <v>597</v>
      </c>
      <c r="F1156" t="s">
        <v>2627</v>
      </c>
      <c r="G1156" s="83" t="s">
        <v>1257</v>
      </c>
      <c r="H1156" s="83" t="s">
        <v>1257</v>
      </c>
      <c r="I1156" s="83"/>
      <c r="J1156" s="83"/>
      <c r="K1156" s="83"/>
      <c r="L1156" s="83"/>
      <c r="M1156" s="83"/>
      <c r="N1156" s="83"/>
      <c r="O1156" s="83" t="s">
        <v>1257</v>
      </c>
      <c r="P1156" s="84" t="s">
        <v>1257</v>
      </c>
      <c r="Q1156" s="30">
        <f t="shared" si="278"/>
        <v>0</v>
      </c>
      <c r="R1156" s="28">
        <f t="shared" si="276"/>
        <v>0</v>
      </c>
      <c r="S1156" s="28">
        <f t="shared" si="277"/>
        <v>0</v>
      </c>
      <c r="T1156" s="28" t="str">
        <f t="shared" si="283"/>
        <v/>
      </c>
      <c r="U1156" s="20" t="str">
        <f t="shared" si="281"/>
        <v>Keep Active</v>
      </c>
      <c r="V1156" s="27">
        <f t="shared" si="279"/>
        <v>0</v>
      </c>
      <c r="W1156" s="30"/>
      <c r="X1156" s="30"/>
      <c r="Y1156" s="28">
        <f t="shared" si="284"/>
        <v>0</v>
      </c>
      <c r="Z1156" s="28">
        <f>IFERROR(H1156-SUM(V1156:X1156)-Y1156,0)</f>
        <v>0</v>
      </c>
      <c r="AA1156" s="28" t="str">
        <f t="shared" si="285"/>
        <v/>
      </c>
      <c r="AB1156" s="21" t="str">
        <f t="shared" ref="AB1156:AB1219" si="286">U1156</f>
        <v>Keep Active</v>
      </c>
    </row>
    <row r="1157" spans="1:28" hidden="1" x14ac:dyDescent="0.2">
      <c r="A1157" s="14">
        <f t="shared" si="282"/>
        <v>2020</v>
      </c>
      <c r="B1157" t="s">
        <v>2616</v>
      </c>
      <c r="C1157" t="s">
        <v>1951</v>
      </c>
      <c r="D1157" t="s">
        <v>1952</v>
      </c>
      <c r="E1157" t="s">
        <v>10</v>
      </c>
      <c r="F1157" t="s">
        <v>2627</v>
      </c>
      <c r="G1157" s="106">
        <v>-140000</v>
      </c>
      <c r="H1157" s="83">
        <v>-140000</v>
      </c>
      <c r="I1157" s="83">
        <v>-50000</v>
      </c>
      <c r="J1157" s="83">
        <v>-90000</v>
      </c>
      <c r="K1157" s="83"/>
      <c r="L1157" s="83"/>
      <c r="M1157" s="83"/>
      <c r="N1157" s="83"/>
      <c r="O1157" s="83">
        <v>0</v>
      </c>
      <c r="P1157" s="84" t="s">
        <v>1257</v>
      </c>
      <c r="Q1157" s="30">
        <f t="shared" si="278"/>
        <v>-140000</v>
      </c>
      <c r="R1157" s="28">
        <f t="shared" si="276"/>
        <v>0</v>
      </c>
      <c r="S1157" s="28">
        <f t="shared" ref="S1157:S1181" si="287">IFERROR(G1157-Q1157-R1157,0)</f>
        <v>0</v>
      </c>
      <c r="T1157" s="28" t="str">
        <f t="shared" si="283"/>
        <v/>
      </c>
      <c r="U1157" s="20" t="str">
        <f t="shared" si="281"/>
        <v>Keep Active</v>
      </c>
      <c r="V1157" s="27">
        <f t="shared" si="279"/>
        <v>-140000</v>
      </c>
      <c r="W1157" s="30"/>
      <c r="X1157" s="30"/>
      <c r="Y1157" s="28">
        <f t="shared" si="284"/>
        <v>0</v>
      </c>
      <c r="Z1157" s="28">
        <f t="shared" ref="Z1157:Z1167" si="288">IFERROR(G1157-SUM(V1157:X1157)-Y1157,0)</f>
        <v>0</v>
      </c>
      <c r="AA1157" s="28" t="str">
        <f t="shared" si="285"/>
        <v/>
      </c>
      <c r="AB1157" s="21" t="str">
        <f t="shared" si="286"/>
        <v>Keep Active</v>
      </c>
    </row>
    <row r="1158" spans="1:28" hidden="1" x14ac:dyDescent="0.2">
      <c r="A1158" s="14">
        <f t="shared" si="282"/>
        <v>2020</v>
      </c>
      <c r="B1158" t="s">
        <v>5381</v>
      </c>
      <c r="C1158" t="s">
        <v>64</v>
      </c>
      <c r="D1158" t="s">
        <v>563</v>
      </c>
      <c r="E1158" t="s">
        <v>589</v>
      </c>
      <c r="F1158" t="s">
        <v>6222</v>
      </c>
      <c r="G1158" s="83" t="s">
        <v>1257</v>
      </c>
      <c r="H1158" s="83" t="s">
        <v>1257</v>
      </c>
      <c r="I1158" s="83"/>
      <c r="J1158" s="83"/>
      <c r="K1158" s="83"/>
      <c r="L1158" s="83"/>
      <c r="M1158" s="83"/>
      <c r="N1158" s="83"/>
      <c r="O1158" s="83" t="s">
        <v>1257</v>
      </c>
      <c r="P1158" s="84">
        <v>0</v>
      </c>
      <c r="Q1158" s="30">
        <f t="shared" si="278"/>
        <v>0</v>
      </c>
      <c r="R1158" s="28">
        <f t="shared" si="276"/>
        <v>0</v>
      </c>
      <c r="S1158" s="28">
        <f t="shared" si="287"/>
        <v>0</v>
      </c>
      <c r="T1158" s="28">
        <f t="shared" si="283"/>
        <v>0</v>
      </c>
      <c r="U1158" s="20" t="str">
        <f t="shared" si="281"/>
        <v>Closed</v>
      </c>
      <c r="V1158" s="27">
        <f t="shared" si="279"/>
        <v>0</v>
      </c>
      <c r="W1158" s="30"/>
      <c r="X1158" s="30"/>
      <c r="Y1158" s="28">
        <f t="shared" si="284"/>
        <v>0</v>
      </c>
      <c r="Z1158" s="28">
        <f t="shared" si="288"/>
        <v>0</v>
      </c>
      <c r="AA1158" s="28">
        <f t="shared" si="285"/>
        <v>0</v>
      </c>
      <c r="AB1158" s="21" t="str">
        <f t="shared" si="286"/>
        <v>Closed</v>
      </c>
    </row>
    <row r="1159" spans="1:28" hidden="1" x14ac:dyDescent="0.2">
      <c r="A1159" s="14">
        <f t="shared" si="282"/>
        <v>2020</v>
      </c>
      <c r="B1159" t="s">
        <v>5383</v>
      </c>
      <c r="C1159" t="s">
        <v>64</v>
      </c>
      <c r="D1159" t="s">
        <v>563</v>
      </c>
      <c r="E1159" t="s">
        <v>600</v>
      </c>
      <c r="F1159" t="s">
        <v>6222</v>
      </c>
      <c r="G1159" s="83" t="s">
        <v>1257</v>
      </c>
      <c r="H1159" s="83" t="s">
        <v>1257</v>
      </c>
      <c r="I1159" s="83"/>
      <c r="J1159" s="83"/>
      <c r="K1159" s="83"/>
      <c r="L1159" s="83"/>
      <c r="M1159" s="83"/>
      <c r="N1159" s="83"/>
      <c r="O1159" s="83" t="s">
        <v>1257</v>
      </c>
      <c r="P1159" s="84">
        <v>0</v>
      </c>
      <c r="Q1159" s="30">
        <f t="shared" si="278"/>
        <v>0</v>
      </c>
      <c r="R1159" s="28">
        <f t="shared" si="276"/>
        <v>0</v>
      </c>
      <c r="S1159" s="28">
        <f t="shared" si="287"/>
        <v>0</v>
      </c>
      <c r="T1159" s="28">
        <f t="shared" si="283"/>
        <v>0</v>
      </c>
      <c r="U1159" s="20" t="str">
        <f t="shared" si="281"/>
        <v>Closed</v>
      </c>
      <c r="V1159" s="27">
        <f t="shared" si="279"/>
        <v>0</v>
      </c>
      <c r="W1159" s="30"/>
      <c r="X1159" s="30"/>
      <c r="Y1159" s="28">
        <f t="shared" si="284"/>
        <v>0</v>
      </c>
      <c r="Z1159" s="28">
        <f t="shared" si="288"/>
        <v>0</v>
      </c>
      <c r="AA1159" s="28">
        <f t="shared" si="285"/>
        <v>0</v>
      </c>
      <c r="AB1159" s="21" t="str">
        <f t="shared" si="286"/>
        <v>Closed</v>
      </c>
    </row>
    <row r="1160" spans="1:28" hidden="1" x14ac:dyDescent="0.2">
      <c r="A1160" s="14">
        <f t="shared" si="282"/>
        <v>2020</v>
      </c>
      <c r="B1160" t="s">
        <v>5384</v>
      </c>
      <c r="C1160" t="s">
        <v>64</v>
      </c>
      <c r="D1160" t="s">
        <v>563</v>
      </c>
      <c r="E1160" t="s">
        <v>583</v>
      </c>
      <c r="F1160" t="s">
        <v>6222</v>
      </c>
      <c r="G1160" s="83" t="s">
        <v>1257</v>
      </c>
      <c r="H1160" s="83" t="s">
        <v>1257</v>
      </c>
      <c r="I1160" s="83"/>
      <c r="J1160" s="83"/>
      <c r="K1160" s="83"/>
      <c r="L1160" s="83"/>
      <c r="M1160" s="83"/>
      <c r="N1160" s="83"/>
      <c r="O1160" s="83" t="s">
        <v>1257</v>
      </c>
      <c r="P1160" s="84">
        <v>0</v>
      </c>
      <c r="Q1160" s="30">
        <f t="shared" si="278"/>
        <v>0</v>
      </c>
      <c r="R1160" s="28">
        <f t="shared" si="276"/>
        <v>0</v>
      </c>
      <c r="S1160" s="28">
        <f t="shared" si="287"/>
        <v>0</v>
      </c>
      <c r="T1160" s="28">
        <f t="shared" si="283"/>
        <v>0</v>
      </c>
      <c r="U1160" s="20" t="str">
        <f t="shared" si="281"/>
        <v>Closed</v>
      </c>
      <c r="V1160" s="27">
        <f t="shared" ref="V1160:V1191" si="289">Q1160</f>
        <v>0</v>
      </c>
      <c r="W1160" s="30"/>
      <c r="X1160" s="30"/>
      <c r="Y1160" s="28">
        <f t="shared" si="284"/>
        <v>0</v>
      </c>
      <c r="Z1160" s="28">
        <f t="shared" si="288"/>
        <v>0</v>
      </c>
      <c r="AA1160" s="28">
        <f t="shared" si="285"/>
        <v>0</v>
      </c>
      <c r="AB1160" s="21" t="str">
        <f t="shared" si="286"/>
        <v>Closed</v>
      </c>
    </row>
    <row r="1161" spans="1:28" hidden="1" x14ac:dyDescent="0.2">
      <c r="A1161" s="14">
        <f t="shared" si="282"/>
        <v>2020</v>
      </c>
      <c r="B1161" t="s">
        <v>5385</v>
      </c>
      <c r="C1161" t="s">
        <v>64</v>
      </c>
      <c r="D1161" t="s">
        <v>563</v>
      </c>
      <c r="E1161" t="s">
        <v>589</v>
      </c>
      <c r="F1161" t="s">
        <v>6222</v>
      </c>
      <c r="G1161" s="83" t="s">
        <v>1257</v>
      </c>
      <c r="H1161" s="83" t="s">
        <v>1257</v>
      </c>
      <c r="I1161" s="83"/>
      <c r="J1161" s="83"/>
      <c r="K1161" s="83"/>
      <c r="L1161" s="83"/>
      <c r="M1161" s="83"/>
      <c r="N1161" s="83"/>
      <c r="O1161" s="83" t="s">
        <v>1257</v>
      </c>
      <c r="P1161" s="84">
        <v>0</v>
      </c>
      <c r="Q1161" s="30">
        <f t="shared" si="278"/>
        <v>0</v>
      </c>
      <c r="R1161" s="28">
        <f t="shared" si="276"/>
        <v>0</v>
      </c>
      <c r="S1161" s="28">
        <f t="shared" si="287"/>
        <v>0</v>
      </c>
      <c r="T1161" s="28">
        <f t="shared" si="283"/>
        <v>0</v>
      </c>
      <c r="U1161" s="20" t="str">
        <f t="shared" si="281"/>
        <v>Closed</v>
      </c>
      <c r="V1161" s="27">
        <f t="shared" si="289"/>
        <v>0</v>
      </c>
      <c r="W1161" s="30"/>
      <c r="X1161" s="30"/>
      <c r="Y1161" s="28">
        <f t="shared" si="284"/>
        <v>0</v>
      </c>
      <c r="Z1161" s="28">
        <f t="shared" si="288"/>
        <v>0</v>
      </c>
      <c r="AA1161" s="28">
        <f t="shared" si="285"/>
        <v>0</v>
      </c>
      <c r="AB1161" s="21" t="str">
        <f t="shared" si="286"/>
        <v>Closed</v>
      </c>
    </row>
    <row r="1162" spans="1:28" hidden="1" x14ac:dyDescent="0.2">
      <c r="A1162" s="14">
        <f t="shared" si="282"/>
        <v>2020</v>
      </c>
      <c r="B1162" t="s">
        <v>5666</v>
      </c>
      <c r="C1162" t="s">
        <v>391</v>
      </c>
      <c r="D1162" t="s">
        <v>1754</v>
      </c>
      <c r="E1162" t="s">
        <v>595</v>
      </c>
      <c r="F1162" t="s">
        <v>2627</v>
      </c>
      <c r="G1162" s="83" t="s">
        <v>1257</v>
      </c>
      <c r="H1162" s="83" t="s">
        <v>1257</v>
      </c>
      <c r="I1162" s="83"/>
      <c r="J1162" s="83"/>
      <c r="K1162" s="83"/>
      <c r="L1162" s="83"/>
      <c r="M1162" s="83"/>
      <c r="N1162" s="83"/>
      <c r="O1162" s="83" t="s">
        <v>1257</v>
      </c>
      <c r="P1162" s="84" t="s">
        <v>1257</v>
      </c>
      <c r="Q1162" s="30">
        <f t="shared" si="278"/>
        <v>0</v>
      </c>
      <c r="R1162" s="28">
        <f t="shared" si="276"/>
        <v>0</v>
      </c>
      <c r="S1162" s="28">
        <f t="shared" si="287"/>
        <v>0</v>
      </c>
      <c r="T1162" s="28" t="str">
        <f t="shared" si="283"/>
        <v/>
      </c>
      <c r="U1162" s="20" t="str">
        <f t="shared" si="281"/>
        <v>Keep Active</v>
      </c>
      <c r="V1162" s="27">
        <f t="shared" si="289"/>
        <v>0</v>
      </c>
      <c r="W1162" s="30"/>
      <c r="X1162" s="30"/>
      <c r="Y1162" s="28">
        <f t="shared" si="284"/>
        <v>0</v>
      </c>
      <c r="Z1162" s="28">
        <f t="shared" si="288"/>
        <v>0</v>
      </c>
      <c r="AA1162" s="28" t="str">
        <f t="shared" si="285"/>
        <v/>
      </c>
      <c r="AB1162" s="21" t="str">
        <f t="shared" si="286"/>
        <v>Keep Active</v>
      </c>
    </row>
    <row r="1163" spans="1:28" hidden="1" x14ac:dyDescent="0.2">
      <c r="A1163" s="14">
        <f t="shared" si="282"/>
        <v>2020</v>
      </c>
      <c r="B1163" t="s">
        <v>2498</v>
      </c>
      <c r="C1163" t="s">
        <v>644</v>
      </c>
      <c r="D1163" t="s">
        <v>970</v>
      </c>
      <c r="E1163" t="s">
        <v>10</v>
      </c>
      <c r="F1163" t="s">
        <v>2627</v>
      </c>
      <c r="G1163" s="106">
        <v>-132850.42000000001</v>
      </c>
      <c r="H1163" s="83">
        <v>-132850.41999999998</v>
      </c>
      <c r="I1163" s="83">
        <v>-110000</v>
      </c>
      <c r="J1163" s="83"/>
      <c r="K1163" s="83">
        <v>0</v>
      </c>
      <c r="L1163" s="83"/>
      <c r="M1163" s="83"/>
      <c r="N1163" s="83">
        <v>-22850.42</v>
      </c>
      <c r="O1163" s="83">
        <v>0</v>
      </c>
      <c r="P1163" s="84" t="s">
        <v>1257</v>
      </c>
      <c r="Q1163" s="157">
        <f t="shared" si="278"/>
        <v>-110000</v>
      </c>
      <c r="R1163" s="163">
        <f t="shared" si="276"/>
        <v>-22850.42</v>
      </c>
      <c r="S1163" s="163">
        <f t="shared" si="287"/>
        <v>-1.4551915228366852E-11</v>
      </c>
      <c r="T1163" s="28" t="str">
        <f t="shared" si="283"/>
        <v/>
      </c>
      <c r="U1163" s="20" t="str">
        <f t="shared" si="281"/>
        <v>Keep Active</v>
      </c>
      <c r="V1163" s="27">
        <f t="shared" si="289"/>
        <v>-110000</v>
      </c>
      <c r="W1163" s="30"/>
      <c r="X1163" s="30"/>
      <c r="Y1163" s="28">
        <f t="shared" si="284"/>
        <v>-22850.42</v>
      </c>
      <c r="Z1163" s="28">
        <f t="shared" si="288"/>
        <v>-1.4551915228366852E-11</v>
      </c>
      <c r="AA1163" s="28" t="str">
        <f t="shared" si="285"/>
        <v/>
      </c>
      <c r="AB1163" s="21" t="str">
        <f t="shared" si="286"/>
        <v>Keep Active</v>
      </c>
    </row>
    <row r="1164" spans="1:28" hidden="1" x14ac:dyDescent="0.2">
      <c r="A1164" s="14">
        <f t="shared" si="282"/>
        <v>2020</v>
      </c>
      <c r="B1164" t="s">
        <v>5667</v>
      </c>
      <c r="C1164" t="s">
        <v>391</v>
      </c>
      <c r="D1164" t="s">
        <v>1754</v>
      </c>
      <c r="E1164" t="s">
        <v>600</v>
      </c>
      <c r="F1164" t="s">
        <v>2627</v>
      </c>
      <c r="G1164" s="83" t="s">
        <v>1257</v>
      </c>
      <c r="H1164" s="83" t="s">
        <v>1257</v>
      </c>
      <c r="I1164" s="83"/>
      <c r="J1164" s="83"/>
      <c r="K1164" s="83"/>
      <c r="L1164" s="83"/>
      <c r="M1164" s="83"/>
      <c r="N1164" s="83"/>
      <c r="O1164" s="83" t="s">
        <v>1257</v>
      </c>
      <c r="P1164" s="84" t="s">
        <v>1257</v>
      </c>
      <c r="Q1164" s="30">
        <f t="shared" si="278"/>
        <v>0</v>
      </c>
      <c r="R1164" s="28">
        <f t="shared" si="276"/>
        <v>0</v>
      </c>
      <c r="S1164" s="28">
        <f t="shared" si="287"/>
        <v>0</v>
      </c>
      <c r="T1164" s="28" t="str">
        <f t="shared" si="283"/>
        <v/>
      </c>
      <c r="U1164" s="20" t="str">
        <f t="shared" si="281"/>
        <v>Keep Active</v>
      </c>
      <c r="V1164" s="27">
        <f t="shared" si="289"/>
        <v>0</v>
      </c>
      <c r="W1164" s="30"/>
      <c r="X1164" s="30"/>
      <c r="Y1164" s="28">
        <f t="shared" si="284"/>
        <v>0</v>
      </c>
      <c r="Z1164" s="28">
        <f t="shared" si="288"/>
        <v>0</v>
      </c>
      <c r="AA1164" s="28" t="str">
        <f t="shared" si="285"/>
        <v/>
      </c>
      <c r="AB1164" s="21" t="str">
        <f t="shared" si="286"/>
        <v>Keep Active</v>
      </c>
    </row>
    <row r="1165" spans="1:28" hidden="1" x14ac:dyDescent="0.2">
      <c r="A1165" s="14">
        <f t="shared" si="282"/>
        <v>2020</v>
      </c>
      <c r="B1165" t="s">
        <v>5668</v>
      </c>
      <c r="C1165" t="s">
        <v>391</v>
      </c>
      <c r="D1165" t="s">
        <v>1754</v>
      </c>
      <c r="E1165" t="s">
        <v>601</v>
      </c>
      <c r="F1165" t="s">
        <v>2627</v>
      </c>
      <c r="G1165" s="83" t="s">
        <v>1257</v>
      </c>
      <c r="H1165" s="83" t="s">
        <v>1257</v>
      </c>
      <c r="I1165" s="83"/>
      <c r="J1165" s="83"/>
      <c r="K1165" s="83"/>
      <c r="L1165" s="83"/>
      <c r="M1165" s="83"/>
      <c r="N1165" s="83"/>
      <c r="O1165" s="83" t="s">
        <v>1257</v>
      </c>
      <c r="P1165" s="84" t="s">
        <v>1257</v>
      </c>
      <c r="Q1165" s="30">
        <f t="shared" si="278"/>
        <v>0</v>
      </c>
      <c r="R1165" s="28">
        <f t="shared" si="276"/>
        <v>0</v>
      </c>
      <c r="S1165" s="28">
        <f t="shared" si="287"/>
        <v>0</v>
      </c>
      <c r="T1165" s="28" t="str">
        <f t="shared" si="283"/>
        <v/>
      </c>
      <c r="U1165" s="20" t="str">
        <f t="shared" si="281"/>
        <v>Keep Active</v>
      </c>
      <c r="V1165" s="27">
        <f t="shared" si="289"/>
        <v>0</v>
      </c>
      <c r="W1165" s="30"/>
      <c r="X1165" s="30"/>
      <c r="Y1165" s="28">
        <f t="shared" si="284"/>
        <v>0</v>
      </c>
      <c r="Z1165" s="28">
        <f t="shared" si="288"/>
        <v>0</v>
      </c>
      <c r="AA1165" s="28" t="str">
        <f t="shared" si="285"/>
        <v/>
      </c>
      <c r="AB1165" s="21" t="str">
        <f t="shared" si="286"/>
        <v>Keep Active</v>
      </c>
    </row>
    <row r="1166" spans="1:28" hidden="1" x14ac:dyDescent="0.2">
      <c r="A1166" s="14">
        <f t="shared" si="282"/>
        <v>2020</v>
      </c>
      <c r="B1166" t="s">
        <v>5962</v>
      </c>
      <c r="C1166" t="s">
        <v>136</v>
      </c>
      <c r="D1166" t="s">
        <v>700</v>
      </c>
      <c r="E1166" t="s">
        <v>597</v>
      </c>
      <c r="F1166" t="s">
        <v>1185</v>
      </c>
      <c r="G1166" s="83" t="s">
        <v>1257</v>
      </c>
      <c r="H1166" s="83" t="s">
        <v>1257</v>
      </c>
      <c r="I1166" s="83"/>
      <c r="J1166" s="83"/>
      <c r="K1166" s="83"/>
      <c r="L1166" s="83"/>
      <c r="M1166" s="83"/>
      <c r="N1166" s="83"/>
      <c r="O1166" s="83" t="s">
        <v>1257</v>
      </c>
      <c r="P1166" s="84">
        <v>3096.2399999999971</v>
      </c>
      <c r="Q1166" s="30">
        <f t="shared" si="278"/>
        <v>0</v>
      </c>
      <c r="R1166" s="28">
        <f t="shared" si="276"/>
        <v>0</v>
      </c>
      <c r="S1166" s="28">
        <f t="shared" si="287"/>
        <v>0</v>
      </c>
      <c r="T1166" s="28">
        <f t="shared" si="283"/>
        <v>3096.2399999999971</v>
      </c>
      <c r="U1166" s="20" t="str">
        <f t="shared" si="281"/>
        <v>Close Project</v>
      </c>
      <c r="V1166" s="27">
        <f t="shared" si="289"/>
        <v>0</v>
      </c>
      <c r="W1166" s="30"/>
      <c r="X1166" s="30"/>
      <c r="Y1166" s="28">
        <f t="shared" si="284"/>
        <v>0</v>
      </c>
      <c r="Z1166" s="28">
        <f t="shared" si="288"/>
        <v>0</v>
      </c>
      <c r="AA1166" s="28">
        <f t="shared" si="285"/>
        <v>3096.2399999999971</v>
      </c>
      <c r="AB1166" s="21" t="str">
        <f t="shared" si="286"/>
        <v>Close Project</v>
      </c>
    </row>
    <row r="1167" spans="1:28" hidden="1" x14ac:dyDescent="0.2">
      <c r="A1167" s="14">
        <f t="shared" si="282"/>
        <v>2020</v>
      </c>
      <c r="B1167" t="s">
        <v>5963</v>
      </c>
      <c r="C1167" t="s">
        <v>136</v>
      </c>
      <c r="D1167" t="s">
        <v>700</v>
      </c>
      <c r="E1167" t="s">
        <v>611</v>
      </c>
      <c r="F1167" t="s">
        <v>1185</v>
      </c>
      <c r="G1167" s="83" t="s">
        <v>1257</v>
      </c>
      <c r="H1167" s="83" t="s">
        <v>1257</v>
      </c>
      <c r="I1167" s="83"/>
      <c r="J1167" s="83"/>
      <c r="K1167" s="83"/>
      <c r="L1167" s="83"/>
      <c r="M1167" s="83"/>
      <c r="N1167" s="83"/>
      <c r="O1167" s="83" t="s">
        <v>1257</v>
      </c>
      <c r="P1167" s="84">
        <v>0.61000000000058208</v>
      </c>
      <c r="Q1167" s="30">
        <f t="shared" si="278"/>
        <v>0</v>
      </c>
      <c r="R1167" s="28">
        <f t="shared" si="276"/>
        <v>0</v>
      </c>
      <c r="S1167" s="28">
        <f t="shared" si="287"/>
        <v>0</v>
      </c>
      <c r="T1167" s="28">
        <f t="shared" si="283"/>
        <v>0.61000000000058208</v>
      </c>
      <c r="U1167" s="20" t="str">
        <f t="shared" si="281"/>
        <v>Close Project</v>
      </c>
      <c r="V1167" s="27">
        <f t="shared" si="289"/>
        <v>0</v>
      </c>
      <c r="W1167" s="30"/>
      <c r="X1167" s="30"/>
      <c r="Y1167" s="28">
        <f t="shared" si="284"/>
        <v>0</v>
      </c>
      <c r="Z1167" s="28">
        <f t="shared" si="288"/>
        <v>0</v>
      </c>
      <c r="AA1167" s="28">
        <f t="shared" si="285"/>
        <v>0.61000000000058208</v>
      </c>
      <c r="AB1167" s="21" t="str">
        <f t="shared" si="286"/>
        <v>Close Project</v>
      </c>
    </row>
    <row r="1168" spans="1:28" hidden="1" x14ac:dyDescent="0.2">
      <c r="A1168" s="14">
        <f t="shared" si="282"/>
        <v>2020</v>
      </c>
      <c r="B1168" t="s">
        <v>3504</v>
      </c>
      <c r="C1168" t="s">
        <v>3354</v>
      </c>
      <c r="D1168" t="s">
        <v>3355</v>
      </c>
      <c r="E1168" t="s">
        <v>586</v>
      </c>
      <c r="F1168" t="s">
        <v>6222</v>
      </c>
      <c r="G1168" s="83" t="s">
        <v>1257</v>
      </c>
      <c r="H1168" s="83" t="s">
        <v>1257</v>
      </c>
      <c r="I1168" s="83"/>
      <c r="J1168" s="83"/>
      <c r="K1168" s="83"/>
      <c r="L1168" s="83"/>
      <c r="M1168" s="83"/>
      <c r="N1168" s="83"/>
      <c r="O1168" s="83" t="s">
        <v>1257</v>
      </c>
      <c r="P1168" s="84">
        <v>1123622.52</v>
      </c>
      <c r="Q1168" s="30">
        <f t="shared" si="278"/>
        <v>0</v>
      </c>
      <c r="R1168" s="28">
        <f t="shared" si="276"/>
        <v>0</v>
      </c>
      <c r="S1168" s="28">
        <f t="shared" si="287"/>
        <v>0</v>
      </c>
      <c r="T1168" s="28">
        <f t="shared" si="283"/>
        <v>1123622.52</v>
      </c>
      <c r="U1168" s="20" t="str">
        <f t="shared" si="281"/>
        <v>Closed</v>
      </c>
      <c r="V1168" s="27">
        <f t="shared" si="289"/>
        <v>0</v>
      </c>
      <c r="W1168" s="30"/>
      <c r="X1168" s="30"/>
      <c r="Y1168" s="28">
        <f t="shared" si="284"/>
        <v>0</v>
      </c>
      <c r="Z1168" s="28">
        <f>IFERROR(H1168-SUM(V1168:X1168)-Y1168,0)</f>
        <v>0</v>
      </c>
      <c r="AA1168" s="28">
        <f t="shared" si="285"/>
        <v>1123622.52</v>
      </c>
      <c r="AB1168" s="21" t="str">
        <f t="shared" si="286"/>
        <v>Closed</v>
      </c>
    </row>
    <row r="1169" spans="1:28" hidden="1" x14ac:dyDescent="0.2">
      <c r="A1169" s="14">
        <f t="shared" si="282"/>
        <v>2020</v>
      </c>
      <c r="B1169" t="s">
        <v>3505</v>
      </c>
      <c r="C1169" t="s">
        <v>3354</v>
      </c>
      <c r="D1169" t="s">
        <v>3355</v>
      </c>
      <c r="E1169" t="s">
        <v>589</v>
      </c>
      <c r="F1169" t="s">
        <v>6222</v>
      </c>
      <c r="G1169" s="83" t="s">
        <v>1257</v>
      </c>
      <c r="H1169" s="83" t="s">
        <v>1257</v>
      </c>
      <c r="I1169" s="83"/>
      <c r="J1169" s="83"/>
      <c r="K1169" s="83"/>
      <c r="L1169" s="83"/>
      <c r="M1169" s="83"/>
      <c r="N1169" s="83"/>
      <c r="O1169" s="83" t="s">
        <v>1257</v>
      </c>
      <c r="P1169" s="84">
        <v>-1049176.98</v>
      </c>
      <c r="Q1169" s="30">
        <f t="shared" si="278"/>
        <v>0</v>
      </c>
      <c r="R1169" s="28">
        <f t="shared" si="276"/>
        <v>0</v>
      </c>
      <c r="S1169" s="28">
        <f t="shared" si="287"/>
        <v>0</v>
      </c>
      <c r="T1169" s="28">
        <f t="shared" si="283"/>
        <v>-1049176.98</v>
      </c>
      <c r="U1169" s="20" t="str">
        <f t="shared" si="281"/>
        <v>Closed</v>
      </c>
      <c r="V1169" s="27">
        <f t="shared" si="289"/>
        <v>0</v>
      </c>
      <c r="W1169" s="30"/>
      <c r="X1169" s="30"/>
      <c r="Y1169" s="28">
        <f t="shared" si="284"/>
        <v>0</v>
      </c>
      <c r="Z1169" s="28">
        <f>IFERROR(H1169-SUM(V1169:X1169)-Y1169,0)</f>
        <v>0</v>
      </c>
      <c r="AA1169" s="28">
        <f t="shared" si="285"/>
        <v>-1049176.98</v>
      </c>
      <c r="AB1169" s="21" t="str">
        <f t="shared" si="286"/>
        <v>Closed</v>
      </c>
    </row>
    <row r="1170" spans="1:28" hidden="1" x14ac:dyDescent="0.2">
      <c r="A1170" s="14">
        <f t="shared" si="282"/>
        <v>2020</v>
      </c>
      <c r="B1170" t="s">
        <v>5098</v>
      </c>
      <c r="C1170" t="s">
        <v>392</v>
      </c>
      <c r="D1170" t="s">
        <v>1755</v>
      </c>
      <c r="E1170" t="s">
        <v>589</v>
      </c>
      <c r="F1170" t="s">
        <v>2627</v>
      </c>
      <c r="G1170" s="83" t="s">
        <v>1257</v>
      </c>
      <c r="H1170" s="83" t="s">
        <v>1257</v>
      </c>
      <c r="I1170" s="83"/>
      <c r="J1170" s="83"/>
      <c r="K1170" s="83"/>
      <c r="L1170" s="83"/>
      <c r="M1170" s="83"/>
      <c r="N1170" s="83"/>
      <c r="O1170" s="83" t="s">
        <v>1257</v>
      </c>
      <c r="P1170" s="84" t="s">
        <v>1257</v>
      </c>
      <c r="Q1170" s="30">
        <f t="shared" si="278"/>
        <v>0</v>
      </c>
      <c r="R1170" s="28">
        <f t="shared" si="276"/>
        <v>0</v>
      </c>
      <c r="S1170" s="28">
        <f t="shared" si="287"/>
        <v>0</v>
      </c>
      <c r="T1170" s="28" t="str">
        <f t="shared" si="283"/>
        <v/>
      </c>
      <c r="U1170" s="20" t="str">
        <f t="shared" si="281"/>
        <v>Keep Active</v>
      </c>
      <c r="V1170" s="27">
        <f t="shared" si="289"/>
        <v>0</v>
      </c>
      <c r="W1170" s="30"/>
      <c r="X1170" s="30"/>
      <c r="Y1170" s="28">
        <f t="shared" si="284"/>
        <v>0</v>
      </c>
      <c r="Z1170" s="28">
        <f t="shared" ref="Z1170:Z1182" si="290">IFERROR(G1170-SUM(V1170:X1170)-Y1170,0)</f>
        <v>0</v>
      </c>
      <c r="AA1170" s="28" t="str">
        <f t="shared" si="285"/>
        <v/>
      </c>
      <c r="AB1170" s="21" t="str">
        <f t="shared" si="286"/>
        <v>Keep Active</v>
      </c>
    </row>
    <row r="1171" spans="1:28" hidden="1" x14ac:dyDescent="0.2">
      <c r="A1171" s="14">
        <f t="shared" si="282"/>
        <v>2020</v>
      </c>
      <c r="B1171" t="s">
        <v>5099</v>
      </c>
      <c r="C1171" t="s">
        <v>392</v>
      </c>
      <c r="D1171" t="s">
        <v>1755</v>
      </c>
      <c r="E1171" t="s">
        <v>591</v>
      </c>
      <c r="F1171" t="s">
        <v>2627</v>
      </c>
      <c r="G1171" s="83" t="s">
        <v>1257</v>
      </c>
      <c r="H1171" s="83" t="s">
        <v>1257</v>
      </c>
      <c r="I1171" s="83"/>
      <c r="J1171" s="83"/>
      <c r="K1171" s="83"/>
      <c r="L1171" s="83"/>
      <c r="M1171" s="83"/>
      <c r="N1171" s="83"/>
      <c r="O1171" s="83" t="s">
        <v>1257</v>
      </c>
      <c r="P1171" s="84" t="s">
        <v>1257</v>
      </c>
      <c r="Q1171" s="30">
        <f t="shared" si="278"/>
        <v>0</v>
      </c>
      <c r="R1171" s="28">
        <f t="shared" si="276"/>
        <v>0</v>
      </c>
      <c r="S1171" s="28">
        <f t="shared" si="287"/>
        <v>0</v>
      </c>
      <c r="T1171" s="28" t="str">
        <f t="shared" si="283"/>
        <v/>
      </c>
      <c r="U1171" s="20" t="str">
        <f t="shared" si="281"/>
        <v>Keep Active</v>
      </c>
      <c r="V1171" s="27">
        <f t="shared" si="289"/>
        <v>0</v>
      </c>
      <c r="W1171" s="30"/>
      <c r="X1171" s="30"/>
      <c r="Y1171" s="28">
        <f t="shared" si="284"/>
        <v>0</v>
      </c>
      <c r="Z1171" s="28">
        <f t="shared" si="290"/>
        <v>0</v>
      </c>
      <c r="AA1171" s="28" t="str">
        <f t="shared" si="285"/>
        <v/>
      </c>
      <c r="AB1171" s="21" t="str">
        <f t="shared" si="286"/>
        <v>Keep Active</v>
      </c>
    </row>
    <row r="1172" spans="1:28" hidden="1" x14ac:dyDescent="0.2">
      <c r="A1172" s="14">
        <f t="shared" si="282"/>
        <v>2020</v>
      </c>
      <c r="B1172" t="s">
        <v>2786</v>
      </c>
      <c r="C1172" t="s">
        <v>109</v>
      </c>
      <c r="D1172" t="s">
        <v>701</v>
      </c>
      <c r="E1172" t="s">
        <v>594</v>
      </c>
      <c r="F1172" t="s">
        <v>2627</v>
      </c>
      <c r="G1172" s="83" t="s">
        <v>1257</v>
      </c>
      <c r="H1172" s="83" t="s">
        <v>1257</v>
      </c>
      <c r="I1172" s="83"/>
      <c r="J1172" s="83"/>
      <c r="K1172" s="83"/>
      <c r="L1172" s="83"/>
      <c r="M1172" s="83"/>
      <c r="N1172" s="83"/>
      <c r="O1172" s="83" t="s">
        <v>1257</v>
      </c>
      <c r="P1172" s="84" t="s">
        <v>1257</v>
      </c>
      <c r="Q1172" s="30">
        <f t="shared" si="278"/>
        <v>0</v>
      </c>
      <c r="R1172" s="28">
        <f t="shared" si="276"/>
        <v>0</v>
      </c>
      <c r="S1172" s="28">
        <f t="shared" si="287"/>
        <v>0</v>
      </c>
      <c r="T1172" s="28" t="str">
        <f t="shared" si="283"/>
        <v/>
      </c>
      <c r="U1172" s="20" t="str">
        <f t="shared" si="281"/>
        <v>Keep Active</v>
      </c>
      <c r="V1172" s="27">
        <f t="shared" si="289"/>
        <v>0</v>
      </c>
      <c r="W1172" s="30"/>
      <c r="X1172" s="30"/>
      <c r="Y1172" s="28">
        <f t="shared" si="284"/>
        <v>0</v>
      </c>
      <c r="Z1172" s="28">
        <f t="shared" si="290"/>
        <v>0</v>
      </c>
      <c r="AA1172" s="28" t="str">
        <f t="shared" si="285"/>
        <v/>
      </c>
      <c r="AB1172" s="21" t="str">
        <f t="shared" si="286"/>
        <v>Keep Active</v>
      </c>
    </row>
    <row r="1173" spans="1:28" hidden="1" x14ac:dyDescent="0.2">
      <c r="A1173" s="14">
        <f t="shared" si="282"/>
        <v>2020</v>
      </c>
      <c r="B1173" t="s">
        <v>2788</v>
      </c>
      <c r="C1173" t="s">
        <v>109</v>
      </c>
      <c r="D1173" t="s">
        <v>701</v>
      </c>
      <c r="E1173" t="s">
        <v>602</v>
      </c>
      <c r="F1173" t="s">
        <v>2627</v>
      </c>
      <c r="G1173" s="83" t="s">
        <v>1257</v>
      </c>
      <c r="H1173" s="83" t="s">
        <v>1257</v>
      </c>
      <c r="I1173" s="83"/>
      <c r="J1173" s="83"/>
      <c r="K1173" s="83"/>
      <c r="L1173" s="83"/>
      <c r="M1173" s="83"/>
      <c r="N1173" s="83"/>
      <c r="O1173" s="83" t="s">
        <v>1257</v>
      </c>
      <c r="P1173" s="84" t="s">
        <v>1257</v>
      </c>
      <c r="Q1173" s="30">
        <f t="shared" si="278"/>
        <v>0</v>
      </c>
      <c r="R1173" s="28">
        <f t="shared" si="276"/>
        <v>0</v>
      </c>
      <c r="S1173" s="28">
        <f t="shared" si="287"/>
        <v>0</v>
      </c>
      <c r="T1173" s="28" t="str">
        <f t="shared" si="283"/>
        <v/>
      </c>
      <c r="U1173" s="20" t="str">
        <f t="shared" si="281"/>
        <v>Keep Active</v>
      </c>
      <c r="V1173" s="27">
        <f t="shared" si="289"/>
        <v>0</v>
      </c>
      <c r="W1173" s="30"/>
      <c r="X1173" s="30"/>
      <c r="Y1173" s="28">
        <f t="shared" si="284"/>
        <v>0</v>
      </c>
      <c r="Z1173" s="28">
        <f t="shared" si="290"/>
        <v>0</v>
      </c>
      <c r="AA1173" s="28" t="str">
        <f t="shared" si="285"/>
        <v/>
      </c>
      <c r="AB1173" s="21" t="str">
        <f t="shared" si="286"/>
        <v>Keep Active</v>
      </c>
    </row>
    <row r="1174" spans="1:28" hidden="1" x14ac:dyDescent="0.2">
      <c r="A1174" s="14">
        <f t="shared" si="282"/>
        <v>2020</v>
      </c>
      <c r="B1174" t="s">
        <v>2789</v>
      </c>
      <c r="C1174" t="s">
        <v>109</v>
      </c>
      <c r="D1174" t="s">
        <v>701</v>
      </c>
      <c r="E1174" t="s">
        <v>596</v>
      </c>
      <c r="F1174" t="s">
        <v>2627</v>
      </c>
      <c r="G1174" s="83" t="s">
        <v>1257</v>
      </c>
      <c r="H1174" s="83" t="s">
        <v>1257</v>
      </c>
      <c r="I1174" s="83"/>
      <c r="J1174" s="83"/>
      <c r="K1174" s="83"/>
      <c r="L1174" s="83"/>
      <c r="M1174" s="83"/>
      <c r="N1174" s="83"/>
      <c r="O1174" s="83" t="s">
        <v>1257</v>
      </c>
      <c r="P1174" s="84" t="s">
        <v>1257</v>
      </c>
      <c r="Q1174" s="30">
        <f t="shared" si="278"/>
        <v>0</v>
      </c>
      <c r="R1174" s="28">
        <f t="shared" si="276"/>
        <v>0</v>
      </c>
      <c r="S1174" s="28">
        <f t="shared" si="287"/>
        <v>0</v>
      </c>
      <c r="T1174" s="28" t="str">
        <f t="shared" si="283"/>
        <v/>
      </c>
      <c r="U1174" s="20" t="str">
        <f t="shared" si="281"/>
        <v>Keep Active</v>
      </c>
      <c r="V1174" s="27">
        <f t="shared" si="289"/>
        <v>0</v>
      </c>
      <c r="W1174" s="30"/>
      <c r="X1174" s="30"/>
      <c r="Y1174" s="28">
        <f t="shared" si="284"/>
        <v>0</v>
      </c>
      <c r="Z1174" s="28">
        <f t="shared" si="290"/>
        <v>0</v>
      </c>
      <c r="AA1174" s="28" t="str">
        <f t="shared" si="285"/>
        <v/>
      </c>
      <c r="AB1174" s="21" t="str">
        <f t="shared" si="286"/>
        <v>Keep Active</v>
      </c>
    </row>
    <row r="1175" spans="1:28" hidden="1" x14ac:dyDescent="0.2">
      <c r="A1175" s="14">
        <f t="shared" si="282"/>
        <v>2020</v>
      </c>
      <c r="B1175" t="s">
        <v>2790</v>
      </c>
      <c r="C1175" t="s">
        <v>109</v>
      </c>
      <c r="D1175" t="s">
        <v>701</v>
      </c>
      <c r="E1175" t="s">
        <v>598</v>
      </c>
      <c r="F1175" t="s">
        <v>2627</v>
      </c>
      <c r="G1175" s="83" t="s">
        <v>1257</v>
      </c>
      <c r="H1175" s="83" t="s">
        <v>1257</v>
      </c>
      <c r="I1175" s="83"/>
      <c r="J1175" s="83"/>
      <c r="K1175" s="83"/>
      <c r="L1175" s="83"/>
      <c r="M1175" s="83"/>
      <c r="N1175" s="83"/>
      <c r="O1175" s="83" t="s">
        <v>1257</v>
      </c>
      <c r="P1175" s="84" t="s">
        <v>1257</v>
      </c>
      <c r="Q1175" s="30">
        <f t="shared" si="278"/>
        <v>0</v>
      </c>
      <c r="R1175" s="28">
        <f t="shared" si="276"/>
        <v>0</v>
      </c>
      <c r="S1175" s="28">
        <f t="shared" si="287"/>
        <v>0</v>
      </c>
      <c r="T1175" s="28" t="str">
        <f t="shared" si="283"/>
        <v/>
      </c>
      <c r="U1175" s="20" t="str">
        <f t="shared" si="281"/>
        <v>Keep Active</v>
      </c>
      <c r="V1175" s="27">
        <f t="shared" si="289"/>
        <v>0</v>
      </c>
      <c r="W1175" s="30"/>
      <c r="X1175" s="30"/>
      <c r="Y1175" s="28">
        <f t="shared" si="284"/>
        <v>0</v>
      </c>
      <c r="Z1175" s="28">
        <f t="shared" si="290"/>
        <v>0</v>
      </c>
      <c r="AA1175" s="28" t="str">
        <f t="shared" si="285"/>
        <v/>
      </c>
      <c r="AB1175" s="21" t="str">
        <f t="shared" si="286"/>
        <v>Keep Active</v>
      </c>
    </row>
    <row r="1176" spans="1:28" hidden="1" x14ac:dyDescent="0.2">
      <c r="A1176" s="14">
        <f t="shared" si="282"/>
        <v>2020</v>
      </c>
      <c r="B1176" t="s">
        <v>5798</v>
      </c>
      <c r="C1176" t="s">
        <v>109</v>
      </c>
      <c r="D1176" t="s">
        <v>701</v>
      </c>
      <c r="E1176" t="s">
        <v>595</v>
      </c>
      <c r="F1176" t="s">
        <v>2627</v>
      </c>
      <c r="G1176" s="83" t="s">
        <v>1257</v>
      </c>
      <c r="H1176" s="83" t="s">
        <v>1257</v>
      </c>
      <c r="I1176" s="83"/>
      <c r="J1176" s="83"/>
      <c r="K1176" s="83"/>
      <c r="L1176" s="83"/>
      <c r="M1176" s="83"/>
      <c r="N1176" s="83"/>
      <c r="O1176" s="83" t="s">
        <v>1257</v>
      </c>
      <c r="P1176" s="84" t="s">
        <v>1257</v>
      </c>
      <c r="Q1176" s="30">
        <f t="shared" si="278"/>
        <v>0</v>
      </c>
      <c r="R1176" s="28">
        <f t="shared" si="276"/>
        <v>0</v>
      </c>
      <c r="S1176" s="28">
        <f t="shared" si="287"/>
        <v>0</v>
      </c>
      <c r="T1176" s="28" t="str">
        <f t="shared" si="283"/>
        <v/>
      </c>
      <c r="U1176" s="20" t="str">
        <f t="shared" si="281"/>
        <v>Keep Active</v>
      </c>
      <c r="V1176" s="27">
        <f t="shared" si="289"/>
        <v>0</v>
      </c>
      <c r="W1176" s="30"/>
      <c r="X1176" s="30"/>
      <c r="Y1176" s="28">
        <f t="shared" si="284"/>
        <v>0</v>
      </c>
      <c r="Z1176" s="28">
        <f t="shared" si="290"/>
        <v>0</v>
      </c>
      <c r="AA1176" s="28" t="str">
        <f t="shared" si="285"/>
        <v/>
      </c>
      <c r="AB1176" s="21" t="str">
        <f t="shared" si="286"/>
        <v>Keep Active</v>
      </c>
    </row>
    <row r="1177" spans="1:28" hidden="1" x14ac:dyDescent="0.2">
      <c r="A1177" s="14">
        <f t="shared" si="282"/>
        <v>2020</v>
      </c>
      <c r="B1177" t="s">
        <v>5799</v>
      </c>
      <c r="C1177" t="s">
        <v>109</v>
      </c>
      <c r="D1177" t="s">
        <v>701</v>
      </c>
      <c r="E1177" t="s">
        <v>600</v>
      </c>
      <c r="F1177" t="s">
        <v>2627</v>
      </c>
      <c r="G1177" s="83" t="s">
        <v>1257</v>
      </c>
      <c r="H1177" s="83" t="s">
        <v>1257</v>
      </c>
      <c r="I1177" s="83"/>
      <c r="J1177" s="83"/>
      <c r="K1177" s="83"/>
      <c r="L1177" s="83"/>
      <c r="M1177" s="83"/>
      <c r="N1177" s="83"/>
      <c r="O1177" s="83" t="s">
        <v>1257</v>
      </c>
      <c r="P1177" s="84" t="s">
        <v>1257</v>
      </c>
      <c r="Q1177" s="30">
        <f t="shared" si="278"/>
        <v>0</v>
      </c>
      <c r="R1177" s="28">
        <f t="shared" si="276"/>
        <v>0</v>
      </c>
      <c r="S1177" s="28">
        <f t="shared" si="287"/>
        <v>0</v>
      </c>
      <c r="T1177" s="28" t="str">
        <f t="shared" si="283"/>
        <v/>
      </c>
      <c r="U1177" s="20" t="str">
        <f t="shared" si="281"/>
        <v>Keep Active</v>
      </c>
      <c r="V1177" s="27">
        <f t="shared" si="289"/>
        <v>0</v>
      </c>
      <c r="W1177" s="30"/>
      <c r="X1177" s="30"/>
      <c r="Y1177" s="28">
        <f t="shared" si="284"/>
        <v>0</v>
      </c>
      <c r="Z1177" s="28">
        <f t="shared" si="290"/>
        <v>0</v>
      </c>
      <c r="AA1177" s="28" t="str">
        <f t="shared" si="285"/>
        <v/>
      </c>
      <c r="AB1177" s="21" t="str">
        <f t="shared" si="286"/>
        <v>Keep Active</v>
      </c>
    </row>
    <row r="1178" spans="1:28" hidden="1" x14ac:dyDescent="0.2">
      <c r="A1178" s="14">
        <f t="shared" si="282"/>
        <v>2020</v>
      </c>
      <c r="B1178" t="s">
        <v>5800</v>
      </c>
      <c r="C1178" t="s">
        <v>109</v>
      </c>
      <c r="D1178" t="s">
        <v>701</v>
      </c>
      <c r="E1178" t="s">
        <v>601</v>
      </c>
      <c r="F1178" t="s">
        <v>2627</v>
      </c>
      <c r="G1178" s="83" t="s">
        <v>1257</v>
      </c>
      <c r="H1178" s="83" t="s">
        <v>1257</v>
      </c>
      <c r="I1178" s="83"/>
      <c r="J1178" s="83"/>
      <c r="K1178" s="83"/>
      <c r="L1178" s="83"/>
      <c r="M1178" s="83"/>
      <c r="N1178" s="83"/>
      <c r="O1178" s="83" t="s">
        <v>1257</v>
      </c>
      <c r="P1178" s="84" t="s">
        <v>1257</v>
      </c>
      <c r="Q1178" s="30">
        <f t="shared" si="278"/>
        <v>0</v>
      </c>
      <c r="R1178" s="28">
        <f t="shared" si="276"/>
        <v>0</v>
      </c>
      <c r="S1178" s="28">
        <f t="shared" si="287"/>
        <v>0</v>
      </c>
      <c r="T1178" s="28" t="str">
        <f t="shared" si="283"/>
        <v/>
      </c>
      <c r="U1178" s="20" t="str">
        <f t="shared" si="281"/>
        <v>Keep Active</v>
      </c>
      <c r="V1178" s="27">
        <f t="shared" si="289"/>
        <v>0</v>
      </c>
      <c r="W1178" s="30"/>
      <c r="X1178" s="30"/>
      <c r="Y1178" s="28">
        <f t="shared" si="284"/>
        <v>0</v>
      </c>
      <c r="Z1178" s="28">
        <f t="shared" si="290"/>
        <v>0</v>
      </c>
      <c r="AA1178" s="28" t="str">
        <f t="shared" si="285"/>
        <v/>
      </c>
      <c r="AB1178" s="21" t="str">
        <f t="shared" si="286"/>
        <v>Keep Active</v>
      </c>
    </row>
    <row r="1179" spans="1:28" hidden="1" x14ac:dyDescent="0.2">
      <c r="A1179" s="14">
        <f t="shared" si="282"/>
        <v>2020</v>
      </c>
      <c r="B1179" t="s">
        <v>5801</v>
      </c>
      <c r="C1179" t="s">
        <v>109</v>
      </c>
      <c r="D1179" t="s">
        <v>701</v>
      </c>
      <c r="E1179" t="s">
        <v>602</v>
      </c>
      <c r="F1179" t="s">
        <v>2627</v>
      </c>
      <c r="G1179" s="83" t="s">
        <v>1257</v>
      </c>
      <c r="H1179" s="83" t="s">
        <v>1257</v>
      </c>
      <c r="I1179" s="83"/>
      <c r="J1179" s="83"/>
      <c r="K1179" s="83"/>
      <c r="L1179" s="83"/>
      <c r="M1179" s="83"/>
      <c r="N1179" s="83"/>
      <c r="O1179" s="83" t="s">
        <v>1257</v>
      </c>
      <c r="P1179" s="84" t="s">
        <v>1257</v>
      </c>
      <c r="Q1179" s="30">
        <f t="shared" si="278"/>
        <v>0</v>
      </c>
      <c r="R1179" s="28">
        <f t="shared" si="276"/>
        <v>0</v>
      </c>
      <c r="S1179" s="28">
        <f t="shared" si="287"/>
        <v>0</v>
      </c>
      <c r="T1179" s="28" t="str">
        <f t="shared" si="283"/>
        <v/>
      </c>
      <c r="U1179" s="20" t="str">
        <f t="shared" si="281"/>
        <v>Keep Active</v>
      </c>
      <c r="V1179" s="27">
        <f t="shared" si="289"/>
        <v>0</v>
      </c>
      <c r="W1179" s="30"/>
      <c r="X1179" s="30"/>
      <c r="Y1179" s="28">
        <f t="shared" si="284"/>
        <v>0</v>
      </c>
      <c r="Z1179" s="28">
        <f t="shared" si="290"/>
        <v>0</v>
      </c>
      <c r="AA1179" s="28" t="str">
        <f t="shared" si="285"/>
        <v/>
      </c>
      <c r="AB1179" s="21" t="str">
        <f t="shared" si="286"/>
        <v>Keep Active</v>
      </c>
    </row>
    <row r="1180" spans="1:28" ht="14.45" hidden="1" customHeight="1" x14ac:dyDescent="0.2">
      <c r="A1180" s="14">
        <f t="shared" si="282"/>
        <v>2020</v>
      </c>
      <c r="B1180" t="s">
        <v>5802</v>
      </c>
      <c r="C1180" t="s">
        <v>109</v>
      </c>
      <c r="D1180" t="s">
        <v>701</v>
      </c>
      <c r="E1180" t="s">
        <v>596</v>
      </c>
      <c r="F1180" t="s">
        <v>2627</v>
      </c>
      <c r="G1180" s="83" t="s">
        <v>1257</v>
      </c>
      <c r="H1180" s="83" t="s">
        <v>1257</v>
      </c>
      <c r="I1180" s="83"/>
      <c r="J1180" s="83"/>
      <c r="K1180" s="83"/>
      <c r="L1180" s="83"/>
      <c r="M1180" s="83"/>
      <c r="N1180" s="83"/>
      <c r="O1180" s="83" t="s">
        <v>1257</v>
      </c>
      <c r="P1180" s="84" t="s">
        <v>1257</v>
      </c>
      <c r="Q1180" s="30">
        <f t="shared" si="278"/>
        <v>0</v>
      </c>
      <c r="R1180" s="28">
        <f t="shared" si="276"/>
        <v>0</v>
      </c>
      <c r="S1180" s="28">
        <f t="shared" si="287"/>
        <v>0</v>
      </c>
      <c r="T1180" s="28" t="str">
        <f t="shared" si="283"/>
        <v/>
      </c>
      <c r="U1180" s="20" t="str">
        <f t="shared" si="281"/>
        <v>Keep Active</v>
      </c>
      <c r="V1180" s="27">
        <f t="shared" si="289"/>
        <v>0</v>
      </c>
      <c r="W1180" s="30"/>
      <c r="X1180" s="30"/>
      <c r="Y1180" s="28">
        <f t="shared" si="284"/>
        <v>0</v>
      </c>
      <c r="Z1180" s="28">
        <f t="shared" si="290"/>
        <v>0</v>
      </c>
      <c r="AA1180" s="28" t="str">
        <f t="shared" si="285"/>
        <v/>
      </c>
      <c r="AB1180" s="21" t="str">
        <f t="shared" si="286"/>
        <v>Keep Active</v>
      </c>
    </row>
    <row r="1181" spans="1:28" hidden="1" x14ac:dyDescent="0.2">
      <c r="A1181" s="14">
        <f t="shared" si="282"/>
        <v>2020</v>
      </c>
      <c r="B1181" t="s">
        <v>5804</v>
      </c>
      <c r="C1181" t="s">
        <v>109</v>
      </c>
      <c r="D1181" t="s">
        <v>701</v>
      </c>
      <c r="E1181" t="s">
        <v>600</v>
      </c>
      <c r="F1181" t="s">
        <v>2627</v>
      </c>
      <c r="G1181" s="83" t="s">
        <v>1257</v>
      </c>
      <c r="H1181" s="83" t="s">
        <v>1257</v>
      </c>
      <c r="I1181" s="83"/>
      <c r="J1181" s="83"/>
      <c r="K1181" s="83"/>
      <c r="L1181" s="83"/>
      <c r="M1181" s="83"/>
      <c r="N1181" s="83"/>
      <c r="O1181" s="83" t="s">
        <v>1257</v>
      </c>
      <c r="P1181" s="84" t="s">
        <v>1257</v>
      </c>
      <c r="Q1181" s="30">
        <f t="shared" si="278"/>
        <v>0</v>
      </c>
      <c r="R1181" s="28">
        <f t="shared" si="276"/>
        <v>0</v>
      </c>
      <c r="S1181" s="28">
        <f t="shared" si="287"/>
        <v>0</v>
      </c>
      <c r="T1181" s="28" t="str">
        <f t="shared" si="283"/>
        <v/>
      </c>
      <c r="U1181" s="20" t="str">
        <f t="shared" si="281"/>
        <v>Keep Active</v>
      </c>
      <c r="V1181" s="27">
        <f t="shared" si="289"/>
        <v>0</v>
      </c>
      <c r="W1181" s="30"/>
      <c r="X1181" s="30"/>
      <c r="Y1181" s="28">
        <f t="shared" si="284"/>
        <v>0</v>
      </c>
      <c r="Z1181" s="28">
        <f t="shared" si="290"/>
        <v>0</v>
      </c>
      <c r="AA1181" s="28" t="str">
        <f t="shared" si="285"/>
        <v/>
      </c>
      <c r="AB1181" s="21" t="str">
        <f t="shared" si="286"/>
        <v>Keep Active</v>
      </c>
    </row>
    <row r="1182" spans="1:28" hidden="1" x14ac:dyDescent="0.2">
      <c r="A1182" s="14">
        <f t="shared" si="282"/>
        <v>2020</v>
      </c>
      <c r="B1182" t="s">
        <v>4915</v>
      </c>
      <c r="C1182" t="s">
        <v>1985</v>
      </c>
      <c r="D1182" t="s">
        <v>1986</v>
      </c>
      <c r="E1182" t="s">
        <v>10</v>
      </c>
      <c r="F1182" t="s">
        <v>2627</v>
      </c>
      <c r="G1182" s="106">
        <v>-125000</v>
      </c>
      <c r="H1182" s="83">
        <v>-45000</v>
      </c>
      <c r="I1182" s="83"/>
      <c r="J1182" s="83">
        <v>-10000</v>
      </c>
      <c r="K1182" s="151">
        <v>-35000</v>
      </c>
      <c r="L1182" s="83"/>
      <c r="M1182" s="83"/>
      <c r="N1182" s="83"/>
      <c r="O1182" s="83"/>
      <c r="P1182" s="84" t="s">
        <v>1257</v>
      </c>
      <c r="Q1182" s="30">
        <f t="shared" si="278"/>
        <v>-45000</v>
      </c>
      <c r="R1182" s="28">
        <f t="shared" si="276"/>
        <v>0</v>
      </c>
      <c r="S1182" s="98">
        <v>0</v>
      </c>
      <c r="T1182" s="28" t="str">
        <f t="shared" si="283"/>
        <v/>
      </c>
      <c r="U1182" s="20" t="str">
        <f t="shared" si="281"/>
        <v>Keep Active</v>
      </c>
      <c r="V1182" s="27">
        <f t="shared" si="289"/>
        <v>-45000</v>
      </c>
      <c r="W1182" s="30"/>
      <c r="X1182" s="30"/>
      <c r="Y1182" s="28">
        <f t="shared" si="284"/>
        <v>0</v>
      </c>
      <c r="Z1182" s="28">
        <f t="shared" si="290"/>
        <v>-80000</v>
      </c>
      <c r="AA1182" s="28" t="str">
        <f t="shared" si="285"/>
        <v/>
      </c>
      <c r="AB1182" s="21" t="str">
        <f t="shared" si="286"/>
        <v>Keep Active</v>
      </c>
    </row>
    <row r="1183" spans="1:28" hidden="1" x14ac:dyDescent="0.2">
      <c r="A1183" s="14">
        <f t="shared" si="282"/>
        <v>2020</v>
      </c>
      <c r="B1183" t="s">
        <v>2791</v>
      </c>
      <c r="C1183" t="s">
        <v>91</v>
      </c>
      <c r="D1183" t="s">
        <v>702</v>
      </c>
      <c r="E1183" t="s">
        <v>594</v>
      </c>
      <c r="F1183" t="s">
        <v>2627</v>
      </c>
      <c r="G1183" s="83" t="s">
        <v>1257</v>
      </c>
      <c r="H1183" s="83" t="s">
        <v>1257</v>
      </c>
      <c r="I1183" s="83"/>
      <c r="J1183" s="83"/>
      <c r="K1183" s="83"/>
      <c r="L1183" s="83"/>
      <c r="M1183" s="83"/>
      <c r="N1183" s="83"/>
      <c r="O1183" s="83" t="s">
        <v>1257</v>
      </c>
      <c r="P1183" s="84" t="s">
        <v>1257</v>
      </c>
      <c r="Q1183" s="30">
        <f t="shared" si="278"/>
        <v>0</v>
      </c>
      <c r="R1183" s="28">
        <f t="shared" ref="R1183:R1246" si="291">SUM(L1183:N1183)</f>
        <v>0</v>
      </c>
      <c r="S1183" s="28">
        <f t="shared" ref="S1183:S1214" si="292">IFERROR(G1183-Q1183-R1183,0)</f>
        <v>0</v>
      </c>
      <c r="T1183" s="28" t="str">
        <f t="shared" si="283"/>
        <v/>
      </c>
      <c r="U1183" s="20" t="str">
        <f t="shared" si="281"/>
        <v>Keep Active</v>
      </c>
      <c r="V1183" s="27">
        <f t="shared" si="289"/>
        <v>0</v>
      </c>
      <c r="W1183" s="30"/>
      <c r="X1183" s="30"/>
      <c r="Y1183" s="28">
        <f t="shared" si="284"/>
        <v>0</v>
      </c>
      <c r="Z1183" s="28">
        <f t="shared" ref="Z1183:Z1207" si="293">IFERROR(H1183-SUM(V1183:X1183)-Y1183,0)</f>
        <v>0</v>
      </c>
      <c r="AA1183" s="28" t="str">
        <f t="shared" si="285"/>
        <v/>
      </c>
      <c r="AB1183" s="21" t="str">
        <f t="shared" si="286"/>
        <v>Keep Active</v>
      </c>
    </row>
    <row r="1184" spans="1:28" hidden="1" x14ac:dyDescent="0.2">
      <c r="A1184" s="14">
        <f t="shared" si="282"/>
        <v>2020</v>
      </c>
      <c r="B1184" t="s">
        <v>2792</v>
      </c>
      <c r="C1184" t="s">
        <v>91</v>
      </c>
      <c r="D1184" t="s">
        <v>702</v>
      </c>
      <c r="E1184" t="s">
        <v>591</v>
      </c>
      <c r="F1184" t="s">
        <v>2627</v>
      </c>
      <c r="G1184" s="83" t="s">
        <v>1257</v>
      </c>
      <c r="H1184" s="83" t="s">
        <v>1257</v>
      </c>
      <c r="I1184" s="83"/>
      <c r="J1184" s="83"/>
      <c r="K1184" s="83"/>
      <c r="L1184" s="83"/>
      <c r="M1184" s="83"/>
      <c r="N1184" s="83"/>
      <c r="O1184" s="83" t="s">
        <v>1257</v>
      </c>
      <c r="P1184" s="84" t="s">
        <v>1257</v>
      </c>
      <c r="Q1184" s="30">
        <f t="shared" si="278"/>
        <v>0</v>
      </c>
      <c r="R1184" s="28">
        <f t="shared" si="291"/>
        <v>0</v>
      </c>
      <c r="S1184" s="28">
        <f t="shared" si="292"/>
        <v>0</v>
      </c>
      <c r="T1184" s="28" t="str">
        <f t="shared" si="283"/>
        <v/>
      </c>
      <c r="U1184" s="20" t="str">
        <f t="shared" si="281"/>
        <v>Keep Active</v>
      </c>
      <c r="V1184" s="27">
        <f t="shared" si="289"/>
        <v>0</v>
      </c>
      <c r="W1184" s="30"/>
      <c r="X1184" s="30"/>
      <c r="Y1184" s="28">
        <f t="shared" si="284"/>
        <v>0</v>
      </c>
      <c r="Z1184" s="28">
        <f t="shared" si="293"/>
        <v>0</v>
      </c>
      <c r="AA1184" s="28" t="str">
        <f t="shared" si="285"/>
        <v/>
      </c>
      <c r="AB1184" s="21" t="str">
        <f t="shared" si="286"/>
        <v>Keep Active</v>
      </c>
    </row>
    <row r="1185" spans="1:28" hidden="1" x14ac:dyDescent="0.2">
      <c r="A1185" s="14">
        <f t="shared" si="282"/>
        <v>2020</v>
      </c>
      <c r="B1185" t="s">
        <v>2793</v>
      </c>
      <c r="C1185" t="s">
        <v>91</v>
      </c>
      <c r="D1185" t="s">
        <v>702</v>
      </c>
      <c r="E1185" t="s">
        <v>596</v>
      </c>
      <c r="F1185" t="s">
        <v>2627</v>
      </c>
      <c r="G1185" s="83" t="s">
        <v>1257</v>
      </c>
      <c r="H1185" s="83" t="s">
        <v>1257</v>
      </c>
      <c r="I1185" s="83"/>
      <c r="J1185" s="83"/>
      <c r="K1185" s="83"/>
      <c r="L1185" s="83"/>
      <c r="M1185" s="83"/>
      <c r="N1185" s="83"/>
      <c r="O1185" s="83" t="s">
        <v>1257</v>
      </c>
      <c r="P1185" s="84" t="s">
        <v>1257</v>
      </c>
      <c r="Q1185" s="30">
        <f t="shared" si="278"/>
        <v>0</v>
      </c>
      <c r="R1185" s="28">
        <f t="shared" si="291"/>
        <v>0</v>
      </c>
      <c r="S1185" s="28">
        <f t="shared" si="292"/>
        <v>0</v>
      </c>
      <c r="T1185" s="28" t="str">
        <f t="shared" si="283"/>
        <v/>
      </c>
      <c r="U1185" s="20" t="str">
        <f t="shared" si="281"/>
        <v>Keep Active</v>
      </c>
      <c r="V1185" s="27">
        <f t="shared" si="289"/>
        <v>0</v>
      </c>
      <c r="W1185" s="30"/>
      <c r="X1185" s="30"/>
      <c r="Y1185" s="28">
        <f t="shared" si="284"/>
        <v>0</v>
      </c>
      <c r="Z1185" s="28">
        <f t="shared" si="293"/>
        <v>0</v>
      </c>
      <c r="AA1185" s="28" t="str">
        <f t="shared" si="285"/>
        <v/>
      </c>
      <c r="AB1185" s="21" t="str">
        <f t="shared" si="286"/>
        <v>Keep Active</v>
      </c>
    </row>
    <row r="1186" spans="1:28" hidden="1" x14ac:dyDescent="0.2">
      <c r="A1186" s="14">
        <f t="shared" si="282"/>
        <v>2020</v>
      </c>
      <c r="B1186" t="s">
        <v>2794</v>
      </c>
      <c r="C1186" t="s">
        <v>91</v>
      </c>
      <c r="D1186" t="s">
        <v>702</v>
      </c>
      <c r="E1186" t="s">
        <v>602</v>
      </c>
      <c r="F1186" t="s">
        <v>2627</v>
      </c>
      <c r="G1186" s="83" t="s">
        <v>1257</v>
      </c>
      <c r="H1186" s="83" t="s">
        <v>1257</v>
      </c>
      <c r="I1186" s="83"/>
      <c r="J1186" s="83"/>
      <c r="K1186" s="83"/>
      <c r="L1186" s="83"/>
      <c r="M1186" s="83"/>
      <c r="N1186" s="83"/>
      <c r="O1186" s="83" t="s">
        <v>1257</v>
      </c>
      <c r="P1186" s="84" t="s">
        <v>1257</v>
      </c>
      <c r="Q1186" s="30">
        <f t="shared" si="278"/>
        <v>0</v>
      </c>
      <c r="R1186" s="28">
        <f t="shared" si="291"/>
        <v>0</v>
      </c>
      <c r="S1186" s="28">
        <f t="shared" si="292"/>
        <v>0</v>
      </c>
      <c r="T1186" s="28" t="str">
        <f t="shared" si="283"/>
        <v/>
      </c>
      <c r="U1186" s="20" t="str">
        <f t="shared" si="281"/>
        <v>Keep Active</v>
      </c>
      <c r="V1186" s="27">
        <f t="shared" si="289"/>
        <v>0</v>
      </c>
      <c r="W1186" s="30"/>
      <c r="X1186" s="30"/>
      <c r="Y1186" s="28">
        <f t="shared" si="284"/>
        <v>0</v>
      </c>
      <c r="Z1186" s="28">
        <f t="shared" si="293"/>
        <v>0</v>
      </c>
      <c r="AA1186" s="28" t="str">
        <f t="shared" si="285"/>
        <v/>
      </c>
      <c r="AB1186" s="21" t="str">
        <f t="shared" si="286"/>
        <v>Keep Active</v>
      </c>
    </row>
    <row r="1187" spans="1:28" hidden="1" x14ac:dyDescent="0.2">
      <c r="A1187" s="14">
        <f t="shared" si="282"/>
        <v>2020</v>
      </c>
      <c r="B1187" t="s">
        <v>3729</v>
      </c>
      <c r="C1187" t="s">
        <v>91</v>
      </c>
      <c r="D1187" t="s">
        <v>702</v>
      </c>
      <c r="E1187" t="s">
        <v>595</v>
      </c>
      <c r="F1187" t="s">
        <v>2627</v>
      </c>
      <c r="G1187" s="83" t="s">
        <v>1257</v>
      </c>
      <c r="H1187" s="83" t="s">
        <v>1257</v>
      </c>
      <c r="I1187" s="83"/>
      <c r="J1187" s="83"/>
      <c r="K1187" s="83"/>
      <c r="L1187" s="83"/>
      <c r="M1187" s="83"/>
      <c r="N1187" s="83"/>
      <c r="O1187" s="83" t="s">
        <v>1257</v>
      </c>
      <c r="P1187" s="84" t="s">
        <v>1257</v>
      </c>
      <c r="Q1187" s="30">
        <f t="shared" si="278"/>
        <v>0</v>
      </c>
      <c r="R1187" s="28">
        <f t="shared" si="291"/>
        <v>0</v>
      </c>
      <c r="S1187" s="28">
        <f t="shared" si="292"/>
        <v>0</v>
      </c>
      <c r="T1187" s="28" t="str">
        <f t="shared" si="283"/>
        <v/>
      </c>
      <c r="U1187" s="20" t="str">
        <f t="shared" si="281"/>
        <v>Keep Active</v>
      </c>
      <c r="V1187" s="27">
        <f t="shared" si="289"/>
        <v>0</v>
      </c>
      <c r="W1187" s="30"/>
      <c r="X1187" s="30"/>
      <c r="Y1187" s="28">
        <f t="shared" si="284"/>
        <v>0</v>
      </c>
      <c r="Z1187" s="28">
        <f t="shared" si="293"/>
        <v>0</v>
      </c>
      <c r="AA1187" s="28" t="str">
        <f t="shared" si="285"/>
        <v/>
      </c>
      <c r="AB1187" s="21" t="str">
        <f t="shared" si="286"/>
        <v>Keep Active</v>
      </c>
    </row>
    <row r="1188" spans="1:28" hidden="1" x14ac:dyDescent="0.2">
      <c r="A1188" s="14">
        <f t="shared" si="282"/>
        <v>2020</v>
      </c>
      <c r="B1188" t="s">
        <v>3730</v>
      </c>
      <c r="C1188" t="s">
        <v>91</v>
      </c>
      <c r="D1188" t="s">
        <v>702</v>
      </c>
      <c r="E1188" t="s">
        <v>600</v>
      </c>
      <c r="F1188" t="s">
        <v>2627</v>
      </c>
      <c r="G1188" s="83" t="s">
        <v>1257</v>
      </c>
      <c r="H1188" s="83" t="s">
        <v>1257</v>
      </c>
      <c r="I1188" s="83"/>
      <c r="J1188" s="83"/>
      <c r="K1188" s="83"/>
      <c r="L1188" s="83"/>
      <c r="M1188" s="83"/>
      <c r="N1188" s="83"/>
      <c r="O1188" s="83" t="s">
        <v>1257</v>
      </c>
      <c r="P1188" s="84" t="s">
        <v>1257</v>
      </c>
      <c r="Q1188" s="30">
        <f t="shared" si="278"/>
        <v>0</v>
      </c>
      <c r="R1188" s="28">
        <f t="shared" si="291"/>
        <v>0</v>
      </c>
      <c r="S1188" s="28">
        <f t="shared" si="292"/>
        <v>0</v>
      </c>
      <c r="T1188" s="28" t="str">
        <f t="shared" si="283"/>
        <v/>
      </c>
      <c r="U1188" s="20" t="str">
        <f t="shared" si="281"/>
        <v>Keep Active</v>
      </c>
      <c r="V1188" s="27">
        <f t="shared" si="289"/>
        <v>0</v>
      </c>
      <c r="W1188" s="30"/>
      <c r="X1188" s="30"/>
      <c r="Y1188" s="28">
        <f t="shared" si="284"/>
        <v>0</v>
      </c>
      <c r="Z1188" s="28">
        <f t="shared" si="293"/>
        <v>0</v>
      </c>
      <c r="AA1188" s="28" t="str">
        <f t="shared" si="285"/>
        <v/>
      </c>
      <c r="AB1188" s="21" t="str">
        <f t="shared" si="286"/>
        <v>Keep Active</v>
      </c>
    </row>
    <row r="1189" spans="1:28" hidden="1" x14ac:dyDescent="0.2">
      <c r="A1189" s="14">
        <f t="shared" si="282"/>
        <v>2020</v>
      </c>
      <c r="B1189" t="s">
        <v>3731</v>
      </c>
      <c r="C1189" t="s">
        <v>91</v>
      </c>
      <c r="D1189" t="s">
        <v>702</v>
      </c>
      <c r="E1189" t="s">
        <v>601</v>
      </c>
      <c r="F1189" t="s">
        <v>2627</v>
      </c>
      <c r="G1189" s="83" t="s">
        <v>1257</v>
      </c>
      <c r="H1189" s="83" t="s">
        <v>1257</v>
      </c>
      <c r="I1189" s="83"/>
      <c r="J1189" s="83"/>
      <c r="K1189" s="83"/>
      <c r="L1189" s="83"/>
      <c r="M1189" s="83"/>
      <c r="N1189" s="83"/>
      <c r="O1189" s="83" t="s">
        <v>1257</v>
      </c>
      <c r="P1189" s="84" t="s">
        <v>1257</v>
      </c>
      <c r="Q1189" s="30">
        <f t="shared" si="278"/>
        <v>0</v>
      </c>
      <c r="R1189" s="28">
        <f t="shared" si="291"/>
        <v>0</v>
      </c>
      <c r="S1189" s="28">
        <f t="shared" si="292"/>
        <v>0</v>
      </c>
      <c r="T1189" s="28" t="str">
        <f t="shared" si="283"/>
        <v/>
      </c>
      <c r="U1189" s="20" t="str">
        <f t="shared" si="281"/>
        <v>Keep Active</v>
      </c>
      <c r="V1189" s="27">
        <f t="shared" si="289"/>
        <v>0</v>
      </c>
      <c r="W1189" s="30"/>
      <c r="X1189" s="30"/>
      <c r="Y1189" s="28">
        <f t="shared" si="284"/>
        <v>0</v>
      </c>
      <c r="Z1189" s="28">
        <f t="shared" si="293"/>
        <v>0</v>
      </c>
      <c r="AA1189" s="28" t="str">
        <f t="shared" si="285"/>
        <v/>
      </c>
      <c r="AB1189" s="21" t="str">
        <f t="shared" si="286"/>
        <v>Keep Active</v>
      </c>
    </row>
    <row r="1190" spans="1:28" hidden="1" x14ac:dyDescent="0.2">
      <c r="A1190" s="14">
        <f t="shared" si="282"/>
        <v>2020</v>
      </c>
      <c r="B1190" t="s">
        <v>3732</v>
      </c>
      <c r="C1190" t="s">
        <v>91</v>
      </c>
      <c r="D1190" t="s">
        <v>702</v>
      </c>
      <c r="E1190" t="s">
        <v>602</v>
      </c>
      <c r="F1190" t="s">
        <v>2627</v>
      </c>
      <c r="G1190" s="83" t="s">
        <v>1257</v>
      </c>
      <c r="H1190" s="83" t="s">
        <v>1257</v>
      </c>
      <c r="I1190" s="83"/>
      <c r="J1190" s="83"/>
      <c r="K1190" s="83"/>
      <c r="L1190" s="83"/>
      <c r="M1190" s="83"/>
      <c r="N1190" s="83"/>
      <c r="O1190" s="83" t="s">
        <v>1257</v>
      </c>
      <c r="P1190" s="84" t="s">
        <v>1257</v>
      </c>
      <c r="Q1190" s="30">
        <f t="shared" si="278"/>
        <v>0</v>
      </c>
      <c r="R1190" s="28">
        <f t="shared" si="291"/>
        <v>0</v>
      </c>
      <c r="S1190" s="28">
        <f t="shared" si="292"/>
        <v>0</v>
      </c>
      <c r="T1190" s="28" t="str">
        <f t="shared" si="283"/>
        <v/>
      </c>
      <c r="U1190" s="20" t="str">
        <f t="shared" si="281"/>
        <v>Keep Active</v>
      </c>
      <c r="V1190" s="27">
        <f t="shared" si="289"/>
        <v>0</v>
      </c>
      <c r="W1190" s="30"/>
      <c r="X1190" s="30"/>
      <c r="Y1190" s="28">
        <f t="shared" si="284"/>
        <v>0</v>
      </c>
      <c r="Z1190" s="28">
        <f t="shared" si="293"/>
        <v>0</v>
      </c>
      <c r="AA1190" s="28" t="str">
        <f t="shared" si="285"/>
        <v/>
      </c>
      <c r="AB1190" s="21" t="str">
        <f t="shared" si="286"/>
        <v>Keep Active</v>
      </c>
    </row>
    <row r="1191" spans="1:28" hidden="1" x14ac:dyDescent="0.2">
      <c r="A1191" s="14">
        <f t="shared" si="282"/>
        <v>2020</v>
      </c>
      <c r="B1191" t="s">
        <v>3733</v>
      </c>
      <c r="C1191" t="s">
        <v>91</v>
      </c>
      <c r="D1191" t="s">
        <v>702</v>
      </c>
      <c r="E1191" t="s">
        <v>596</v>
      </c>
      <c r="F1191" t="s">
        <v>2627</v>
      </c>
      <c r="G1191" s="83" t="s">
        <v>1257</v>
      </c>
      <c r="H1191" s="83" t="s">
        <v>1257</v>
      </c>
      <c r="I1191" s="83"/>
      <c r="J1191" s="83"/>
      <c r="K1191" s="83"/>
      <c r="L1191" s="83"/>
      <c r="M1191" s="83"/>
      <c r="N1191" s="83"/>
      <c r="O1191" s="83" t="s">
        <v>1257</v>
      </c>
      <c r="P1191" s="84" t="s">
        <v>1257</v>
      </c>
      <c r="Q1191" s="30">
        <f t="shared" ref="Q1191:Q1254" si="294">SUM(I1191:K1191)</f>
        <v>0</v>
      </c>
      <c r="R1191" s="28">
        <f t="shared" si="291"/>
        <v>0</v>
      </c>
      <c r="S1191" s="28">
        <f t="shared" si="292"/>
        <v>0</v>
      </c>
      <c r="T1191" s="28" t="str">
        <f t="shared" si="283"/>
        <v/>
      </c>
      <c r="U1191" s="20" t="str">
        <f t="shared" si="281"/>
        <v>Keep Active</v>
      </c>
      <c r="V1191" s="27">
        <f t="shared" si="289"/>
        <v>0</v>
      </c>
      <c r="W1191" s="30"/>
      <c r="X1191" s="30"/>
      <c r="Y1191" s="28">
        <f t="shared" si="284"/>
        <v>0</v>
      </c>
      <c r="Z1191" s="28">
        <f t="shared" si="293"/>
        <v>0</v>
      </c>
      <c r="AA1191" s="28" t="str">
        <f t="shared" si="285"/>
        <v/>
      </c>
      <c r="AB1191" s="21" t="str">
        <f t="shared" si="286"/>
        <v>Keep Active</v>
      </c>
    </row>
    <row r="1192" spans="1:28" hidden="1" x14ac:dyDescent="0.2">
      <c r="A1192" s="14">
        <f t="shared" si="282"/>
        <v>2020</v>
      </c>
      <c r="B1192" t="s">
        <v>3735</v>
      </c>
      <c r="C1192" t="s">
        <v>91</v>
      </c>
      <c r="D1192" t="s">
        <v>702</v>
      </c>
      <c r="E1192" t="s">
        <v>600</v>
      </c>
      <c r="F1192" t="s">
        <v>2627</v>
      </c>
      <c r="G1192" s="83" t="s">
        <v>1257</v>
      </c>
      <c r="H1192" s="83" t="s">
        <v>1257</v>
      </c>
      <c r="I1192" s="83"/>
      <c r="J1192" s="83"/>
      <c r="K1192" s="83"/>
      <c r="L1192" s="83"/>
      <c r="M1192" s="83"/>
      <c r="N1192" s="83"/>
      <c r="O1192" s="83" t="s">
        <v>1257</v>
      </c>
      <c r="P1192" s="84" t="s">
        <v>1257</v>
      </c>
      <c r="Q1192" s="30">
        <f t="shared" si="294"/>
        <v>0</v>
      </c>
      <c r="R1192" s="28">
        <f t="shared" si="291"/>
        <v>0</v>
      </c>
      <c r="S1192" s="28">
        <f t="shared" si="292"/>
        <v>0</v>
      </c>
      <c r="T1192" s="28" t="str">
        <f t="shared" si="283"/>
        <v/>
      </c>
      <c r="U1192" s="20" t="str">
        <f t="shared" si="281"/>
        <v>Keep Active</v>
      </c>
      <c r="V1192" s="27">
        <f t="shared" ref="V1192:V1223" si="295">Q1192</f>
        <v>0</v>
      </c>
      <c r="W1192" s="30"/>
      <c r="X1192" s="30"/>
      <c r="Y1192" s="28">
        <f t="shared" si="284"/>
        <v>0</v>
      </c>
      <c r="Z1192" s="28">
        <f t="shared" si="293"/>
        <v>0</v>
      </c>
      <c r="AA1192" s="28" t="str">
        <f t="shared" si="285"/>
        <v/>
      </c>
      <c r="AB1192" s="21" t="str">
        <f t="shared" si="286"/>
        <v>Keep Active</v>
      </c>
    </row>
    <row r="1193" spans="1:28" hidden="1" x14ac:dyDescent="0.2">
      <c r="A1193" s="14">
        <f t="shared" si="282"/>
        <v>2020</v>
      </c>
      <c r="B1193" t="s">
        <v>2795</v>
      </c>
      <c r="C1193" t="s">
        <v>45</v>
      </c>
      <c r="D1193" t="s">
        <v>703</v>
      </c>
      <c r="E1193" t="s">
        <v>584</v>
      </c>
      <c r="F1193" t="s">
        <v>6222</v>
      </c>
      <c r="G1193" s="83" t="s">
        <v>1257</v>
      </c>
      <c r="H1193" s="83" t="s">
        <v>1257</v>
      </c>
      <c r="I1193" s="83"/>
      <c r="J1193" s="83"/>
      <c r="K1193" s="83"/>
      <c r="L1193" s="83"/>
      <c r="M1193" s="83"/>
      <c r="N1193" s="83"/>
      <c r="O1193" s="83" t="s">
        <v>1257</v>
      </c>
      <c r="P1193" s="84">
        <v>0</v>
      </c>
      <c r="Q1193" s="30">
        <f t="shared" si="294"/>
        <v>0</v>
      </c>
      <c r="R1193" s="28">
        <f t="shared" si="291"/>
        <v>0</v>
      </c>
      <c r="S1193" s="28">
        <f t="shared" si="292"/>
        <v>0</v>
      </c>
      <c r="T1193" s="28">
        <f t="shared" si="283"/>
        <v>0</v>
      </c>
      <c r="U1193" s="20" t="str">
        <f t="shared" si="281"/>
        <v>Closed</v>
      </c>
      <c r="V1193" s="27">
        <f t="shared" si="295"/>
        <v>0</v>
      </c>
      <c r="W1193" s="30"/>
      <c r="X1193" s="30"/>
      <c r="Y1193" s="28">
        <f t="shared" si="284"/>
        <v>0</v>
      </c>
      <c r="Z1193" s="28">
        <f t="shared" si="293"/>
        <v>0</v>
      </c>
      <c r="AA1193" s="28">
        <f t="shared" si="285"/>
        <v>0</v>
      </c>
      <c r="AB1193" s="21" t="str">
        <f t="shared" si="286"/>
        <v>Closed</v>
      </c>
    </row>
    <row r="1194" spans="1:28" hidden="1" x14ac:dyDescent="0.2">
      <c r="A1194" s="14">
        <f t="shared" si="282"/>
        <v>2020</v>
      </c>
      <c r="B1194" t="s">
        <v>2796</v>
      </c>
      <c r="C1194" t="s">
        <v>45</v>
      </c>
      <c r="D1194" t="s">
        <v>703</v>
      </c>
      <c r="E1194" t="s">
        <v>594</v>
      </c>
      <c r="F1194" t="s">
        <v>6222</v>
      </c>
      <c r="G1194" s="83" t="s">
        <v>1257</v>
      </c>
      <c r="H1194" s="83" t="s">
        <v>1257</v>
      </c>
      <c r="I1194" s="83"/>
      <c r="J1194" s="83"/>
      <c r="K1194" s="83"/>
      <c r="L1194" s="83"/>
      <c r="M1194" s="83"/>
      <c r="N1194" s="83"/>
      <c r="O1194" s="83" t="s">
        <v>1257</v>
      </c>
      <c r="P1194" s="84">
        <v>0</v>
      </c>
      <c r="Q1194" s="30">
        <f t="shared" si="294"/>
        <v>0</v>
      </c>
      <c r="R1194" s="28">
        <f t="shared" si="291"/>
        <v>0</v>
      </c>
      <c r="S1194" s="28">
        <f t="shared" si="292"/>
        <v>0</v>
      </c>
      <c r="T1194" s="28">
        <f t="shared" si="283"/>
        <v>0</v>
      </c>
      <c r="U1194" s="20" t="str">
        <f t="shared" si="281"/>
        <v>Closed</v>
      </c>
      <c r="V1194" s="27">
        <f t="shared" si="295"/>
        <v>0</v>
      </c>
      <c r="W1194" s="30"/>
      <c r="X1194" s="30"/>
      <c r="Y1194" s="28">
        <f t="shared" si="284"/>
        <v>0</v>
      </c>
      <c r="Z1194" s="28">
        <f t="shared" si="293"/>
        <v>0</v>
      </c>
      <c r="AA1194" s="28">
        <f t="shared" si="285"/>
        <v>0</v>
      </c>
      <c r="AB1194" s="21" t="str">
        <f t="shared" si="286"/>
        <v>Closed</v>
      </c>
    </row>
    <row r="1195" spans="1:28" hidden="1" x14ac:dyDescent="0.2">
      <c r="A1195" s="14">
        <f t="shared" si="282"/>
        <v>2020</v>
      </c>
      <c r="B1195" t="s">
        <v>2797</v>
      </c>
      <c r="C1195" t="s">
        <v>45</v>
      </c>
      <c r="D1195" t="s">
        <v>703</v>
      </c>
      <c r="E1195" t="s">
        <v>596</v>
      </c>
      <c r="F1195" t="s">
        <v>6222</v>
      </c>
      <c r="G1195" s="83" t="s">
        <v>1257</v>
      </c>
      <c r="H1195" s="83" t="s">
        <v>1257</v>
      </c>
      <c r="I1195" s="83"/>
      <c r="J1195" s="83"/>
      <c r="K1195" s="83"/>
      <c r="L1195" s="83"/>
      <c r="M1195" s="83"/>
      <c r="N1195" s="83"/>
      <c r="O1195" s="83" t="s">
        <v>1257</v>
      </c>
      <c r="P1195" s="84">
        <v>0</v>
      </c>
      <c r="Q1195" s="30">
        <f t="shared" si="294"/>
        <v>0</v>
      </c>
      <c r="R1195" s="28">
        <f t="shared" si="291"/>
        <v>0</v>
      </c>
      <c r="S1195" s="28">
        <f t="shared" si="292"/>
        <v>0</v>
      </c>
      <c r="T1195" s="28">
        <f t="shared" si="283"/>
        <v>0</v>
      </c>
      <c r="U1195" s="20" t="str">
        <f t="shared" si="281"/>
        <v>Closed</v>
      </c>
      <c r="V1195" s="27">
        <f t="shared" si="295"/>
        <v>0</v>
      </c>
      <c r="W1195" s="30"/>
      <c r="X1195" s="30"/>
      <c r="Y1195" s="28">
        <f t="shared" si="284"/>
        <v>0</v>
      </c>
      <c r="Z1195" s="28">
        <f t="shared" si="293"/>
        <v>0</v>
      </c>
      <c r="AA1195" s="28">
        <f t="shared" si="285"/>
        <v>0</v>
      </c>
      <c r="AB1195" s="21" t="str">
        <f t="shared" si="286"/>
        <v>Closed</v>
      </c>
    </row>
    <row r="1196" spans="1:28" hidden="1" x14ac:dyDescent="0.2">
      <c r="A1196" s="14">
        <f t="shared" si="282"/>
        <v>2020</v>
      </c>
      <c r="B1196" t="s">
        <v>2799</v>
      </c>
      <c r="C1196" t="s">
        <v>45</v>
      </c>
      <c r="D1196" t="s">
        <v>703</v>
      </c>
      <c r="E1196" t="s">
        <v>591</v>
      </c>
      <c r="F1196" t="s">
        <v>6222</v>
      </c>
      <c r="G1196" s="83" t="s">
        <v>1257</v>
      </c>
      <c r="H1196" s="83" t="s">
        <v>1257</v>
      </c>
      <c r="I1196" s="83"/>
      <c r="J1196" s="83"/>
      <c r="K1196" s="83"/>
      <c r="L1196" s="83"/>
      <c r="M1196" s="83"/>
      <c r="N1196" s="83"/>
      <c r="O1196" s="83" t="s">
        <v>1257</v>
      </c>
      <c r="P1196" s="84">
        <v>0</v>
      </c>
      <c r="Q1196" s="30">
        <f t="shared" si="294"/>
        <v>0</v>
      </c>
      <c r="R1196" s="28">
        <f t="shared" si="291"/>
        <v>0</v>
      </c>
      <c r="S1196" s="28">
        <f t="shared" si="292"/>
        <v>0</v>
      </c>
      <c r="T1196" s="28">
        <f t="shared" si="283"/>
        <v>0</v>
      </c>
      <c r="U1196" s="20" t="str">
        <f t="shared" si="281"/>
        <v>Closed</v>
      </c>
      <c r="V1196" s="27">
        <f t="shared" si="295"/>
        <v>0</v>
      </c>
      <c r="W1196" s="30"/>
      <c r="X1196" s="30"/>
      <c r="Y1196" s="28">
        <f t="shared" si="284"/>
        <v>0</v>
      </c>
      <c r="Z1196" s="28">
        <f t="shared" si="293"/>
        <v>0</v>
      </c>
      <c r="AA1196" s="28">
        <f t="shared" si="285"/>
        <v>0</v>
      </c>
      <c r="AB1196" s="21" t="str">
        <f t="shared" si="286"/>
        <v>Closed</v>
      </c>
    </row>
    <row r="1197" spans="1:28" hidden="1" x14ac:dyDescent="0.2">
      <c r="A1197" s="14">
        <f t="shared" si="282"/>
        <v>2020</v>
      </c>
      <c r="B1197" t="s">
        <v>2800</v>
      </c>
      <c r="C1197" t="s">
        <v>45</v>
      </c>
      <c r="D1197" t="s">
        <v>703</v>
      </c>
      <c r="E1197" t="s">
        <v>602</v>
      </c>
      <c r="F1197" t="s">
        <v>6222</v>
      </c>
      <c r="G1197" s="83" t="s">
        <v>1257</v>
      </c>
      <c r="H1197" s="83" t="s">
        <v>1257</v>
      </c>
      <c r="I1197" s="83"/>
      <c r="J1197" s="83"/>
      <c r="K1197" s="83"/>
      <c r="L1197" s="83"/>
      <c r="M1197" s="83"/>
      <c r="N1197" s="83"/>
      <c r="O1197" s="83" t="s">
        <v>1257</v>
      </c>
      <c r="P1197" s="84">
        <v>0</v>
      </c>
      <c r="Q1197" s="30">
        <f t="shared" si="294"/>
        <v>0</v>
      </c>
      <c r="R1197" s="28">
        <f t="shared" si="291"/>
        <v>0</v>
      </c>
      <c r="S1197" s="28">
        <f t="shared" si="292"/>
        <v>0</v>
      </c>
      <c r="T1197" s="28">
        <f t="shared" si="283"/>
        <v>0</v>
      </c>
      <c r="U1197" s="20" t="str">
        <f t="shared" si="281"/>
        <v>Closed</v>
      </c>
      <c r="V1197" s="27">
        <f t="shared" si="295"/>
        <v>0</v>
      </c>
      <c r="W1197" s="30"/>
      <c r="X1197" s="30"/>
      <c r="Y1197" s="28">
        <f t="shared" si="284"/>
        <v>0</v>
      </c>
      <c r="Z1197" s="28">
        <f t="shared" si="293"/>
        <v>0</v>
      </c>
      <c r="AA1197" s="28">
        <f t="shared" si="285"/>
        <v>0</v>
      </c>
      <c r="AB1197" s="21" t="str">
        <f t="shared" si="286"/>
        <v>Closed</v>
      </c>
    </row>
    <row r="1198" spans="1:28" hidden="1" x14ac:dyDescent="0.2">
      <c r="A1198" s="14">
        <f t="shared" si="282"/>
        <v>2020</v>
      </c>
      <c r="B1198" t="s">
        <v>3582</v>
      </c>
      <c r="C1198" t="s">
        <v>45</v>
      </c>
      <c r="D1198" t="s">
        <v>703</v>
      </c>
      <c r="E1198" t="s">
        <v>615</v>
      </c>
      <c r="F1198" t="s">
        <v>6222</v>
      </c>
      <c r="G1198" s="83" t="s">
        <v>1257</v>
      </c>
      <c r="H1198" s="83" t="s">
        <v>1257</v>
      </c>
      <c r="I1198" s="83"/>
      <c r="J1198" s="83"/>
      <c r="K1198" s="83"/>
      <c r="L1198" s="83"/>
      <c r="M1198" s="83"/>
      <c r="N1198" s="83"/>
      <c r="O1198" s="83" t="s">
        <v>1257</v>
      </c>
      <c r="P1198" s="84">
        <v>0</v>
      </c>
      <c r="Q1198" s="30">
        <f t="shared" si="294"/>
        <v>0</v>
      </c>
      <c r="R1198" s="28">
        <f t="shared" si="291"/>
        <v>0</v>
      </c>
      <c r="S1198" s="28">
        <f t="shared" si="292"/>
        <v>0</v>
      </c>
      <c r="T1198" s="28">
        <f t="shared" si="283"/>
        <v>0</v>
      </c>
      <c r="U1198" s="20" t="str">
        <f t="shared" si="281"/>
        <v>Closed</v>
      </c>
      <c r="V1198" s="27">
        <f t="shared" si="295"/>
        <v>0</v>
      </c>
      <c r="W1198" s="30"/>
      <c r="X1198" s="30"/>
      <c r="Y1198" s="28">
        <f t="shared" si="284"/>
        <v>0</v>
      </c>
      <c r="Z1198" s="28">
        <f t="shared" si="293"/>
        <v>0</v>
      </c>
      <c r="AA1198" s="28">
        <f t="shared" si="285"/>
        <v>0</v>
      </c>
      <c r="AB1198" s="21" t="str">
        <f t="shared" si="286"/>
        <v>Closed</v>
      </c>
    </row>
    <row r="1199" spans="1:28" hidden="1" x14ac:dyDescent="0.2">
      <c r="A1199" s="14">
        <f t="shared" si="282"/>
        <v>2020</v>
      </c>
      <c r="B1199" t="s">
        <v>3583</v>
      </c>
      <c r="C1199" t="s">
        <v>45</v>
      </c>
      <c r="D1199" t="s">
        <v>703</v>
      </c>
      <c r="E1199" t="s">
        <v>595</v>
      </c>
      <c r="F1199" t="s">
        <v>6222</v>
      </c>
      <c r="G1199" s="83" t="s">
        <v>1257</v>
      </c>
      <c r="H1199" s="83" t="s">
        <v>1257</v>
      </c>
      <c r="I1199" s="83"/>
      <c r="J1199" s="83"/>
      <c r="K1199" s="83"/>
      <c r="L1199" s="83"/>
      <c r="M1199" s="83"/>
      <c r="N1199" s="83"/>
      <c r="O1199" s="83" t="s">
        <v>1257</v>
      </c>
      <c r="P1199" s="84">
        <v>0</v>
      </c>
      <c r="Q1199" s="30">
        <f t="shared" si="294"/>
        <v>0</v>
      </c>
      <c r="R1199" s="28">
        <f t="shared" si="291"/>
        <v>0</v>
      </c>
      <c r="S1199" s="28">
        <f t="shared" si="292"/>
        <v>0</v>
      </c>
      <c r="T1199" s="28">
        <f t="shared" si="283"/>
        <v>0</v>
      </c>
      <c r="U1199" s="20" t="str">
        <f t="shared" si="281"/>
        <v>Closed</v>
      </c>
      <c r="V1199" s="27">
        <f t="shared" si="295"/>
        <v>0</v>
      </c>
      <c r="W1199" s="30"/>
      <c r="X1199" s="30"/>
      <c r="Y1199" s="28">
        <f t="shared" si="284"/>
        <v>0</v>
      </c>
      <c r="Z1199" s="28">
        <f t="shared" si="293"/>
        <v>0</v>
      </c>
      <c r="AA1199" s="28">
        <f t="shared" si="285"/>
        <v>0</v>
      </c>
      <c r="AB1199" s="21" t="str">
        <f t="shared" si="286"/>
        <v>Closed</v>
      </c>
    </row>
    <row r="1200" spans="1:28" hidden="1" x14ac:dyDescent="0.2">
      <c r="A1200" s="14">
        <f t="shared" si="282"/>
        <v>2020</v>
      </c>
      <c r="B1200" t="s">
        <v>3584</v>
      </c>
      <c r="C1200" t="s">
        <v>45</v>
      </c>
      <c r="D1200" t="s">
        <v>703</v>
      </c>
      <c r="E1200" t="s">
        <v>600</v>
      </c>
      <c r="F1200" t="s">
        <v>6222</v>
      </c>
      <c r="G1200" s="83" t="s">
        <v>1257</v>
      </c>
      <c r="H1200" s="83" t="s">
        <v>1257</v>
      </c>
      <c r="I1200" s="83"/>
      <c r="J1200" s="83"/>
      <c r="K1200" s="83"/>
      <c r="L1200" s="83"/>
      <c r="M1200" s="83"/>
      <c r="N1200" s="83"/>
      <c r="O1200" s="83" t="s">
        <v>1257</v>
      </c>
      <c r="P1200" s="84">
        <v>0</v>
      </c>
      <c r="Q1200" s="30">
        <f t="shared" si="294"/>
        <v>0</v>
      </c>
      <c r="R1200" s="28">
        <f t="shared" si="291"/>
        <v>0</v>
      </c>
      <c r="S1200" s="28">
        <f t="shared" si="292"/>
        <v>0</v>
      </c>
      <c r="T1200" s="28">
        <f t="shared" si="283"/>
        <v>0</v>
      </c>
      <c r="U1200" s="20" t="str">
        <f t="shared" si="281"/>
        <v>Closed</v>
      </c>
      <c r="V1200" s="27">
        <f t="shared" si="295"/>
        <v>0</v>
      </c>
      <c r="W1200" s="30"/>
      <c r="X1200" s="30"/>
      <c r="Y1200" s="28">
        <f t="shared" si="284"/>
        <v>0</v>
      </c>
      <c r="Z1200" s="28">
        <f t="shared" si="293"/>
        <v>0</v>
      </c>
      <c r="AA1200" s="28">
        <f t="shared" si="285"/>
        <v>0</v>
      </c>
      <c r="AB1200" s="21" t="str">
        <f t="shared" si="286"/>
        <v>Closed</v>
      </c>
    </row>
    <row r="1201" spans="1:28" hidden="1" x14ac:dyDescent="0.2">
      <c r="A1201" s="14">
        <f t="shared" si="282"/>
        <v>2020</v>
      </c>
      <c r="B1201" t="s">
        <v>3585</v>
      </c>
      <c r="C1201" t="s">
        <v>45</v>
      </c>
      <c r="D1201" t="s">
        <v>703</v>
      </c>
      <c r="E1201" t="s">
        <v>601</v>
      </c>
      <c r="F1201" t="s">
        <v>6222</v>
      </c>
      <c r="G1201" s="83" t="s">
        <v>1257</v>
      </c>
      <c r="H1201" s="83" t="s">
        <v>1257</v>
      </c>
      <c r="I1201" s="83"/>
      <c r="J1201" s="83"/>
      <c r="K1201" s="83"/>
      <c r="L1201" s="83"/>
      <c r="M1201" s="83"/>
      <c r="N1201" s="83"/>
      <c r="O1201" s="83" t="s">
        <v>1257</v>
      </c>
      <c r="P1201" s="84">
        <v>0</v>
      </c>
      <c r="Q1201" s="30">
        <f t="shared" si="294"/>
        <v>0</v>
      </c>
      <c r="R1201" s="28">
        <f t="shared" si="291"/>
        <v>0</v>
      </c>
      <c r="S1201" s="28">
        <f t="shared" si="292"/>
        <v>0</v>
      </c>
      <c r="T1201" s="28">
        <f t="shared" si="283"/>
        <v>0</v>
      </c>
      <c r="U1201" s="20" t="str">
        <f t="shared" si="281"/>
        <v>Closed</v>
      </c>
      <c r="V1201" s="27">
        <f t="shared" si="295"/>
        <v>0</v>
      </c>
      <c r="W1201" s="30"/>
      <c r="X1201" s="30"/>
      <c r="Y1201" s="28">
        <f t="shared" si="284"/>
        <v>0</v>
      </c>
      <c r="Z1201" s="28">
        <f t="shared" si="293"/>
        <v>0</v>
      </c>
      <c r="AA1201" s="28">
        <f t="shared" si="285"/>
        <v>0</v>
      </c>
      <c r="AB1201" s="21" t="str">
        <f t="shared" si="286"/>
        <v>Closed</v>
      </c>
    </row>
    <row r="1202" spans="1:28" hidden="1" x14ac:dyDescent="0.2">
      <c r="A1202" s="14">
        <f t="shared" si="282"/>
        <v>2020</v>
      </c>
      <c r="B1202" t="s">
        <v>3586</v>
      </c>
      <c r="C1202" t="s">
        <v>45</v>
      </c>
      <c r="D1202" t="s">
        <v>703</v>
      </c>
      <c r="E1202" t="s">
        <v>602</v>
      </c>
      <c r="F1202" t="s">
        <v>6222</v>
      </c>
      <c r="G1202" s="83" t="s">
        <v>1257</v>
      </c>
      <c r="H1202" s="83" t="s">
        <v>1257</v>
      </c>
      <c r="I1202" s="83"/>
      <c r="J1202" s="83"/>
      <c r="K1202" s="83"/>
      <c r="L1202" s="83"/>
      <c r="M1202" s="83"/>
      <c r="N1202" s="83"/>
      <c r="O1202" s="83" t="s">
        <v>1257</v>
      </c>
      <c r="P1202" s="84">
        <v>0</v>
      </c>
      <c r="Q1202" s="30">
        <f t="shared" si="294"/>
        <v>0</v>
      </c>
      <c r="R1202" s="28">
        <f t="shared" si="291"/>
        <v>0</v>
      </c>
      <c r="S1202" s="28">
        <f t="shared" si="292"/>
        <v>0</v>
      </c>
      <c r="T1202" s="28">
        <f t="shared" si="283"/>
        <v>0</v>
      </c>
      <c r="U1202" s="20" t="str">
        <f t="shared" si="281"/>
        <v>Closed</v>
      </c>
      <c r="V1202" s="27">
        <f t="shared" si="295"/>
        <v>0</v>
      </c>
      <c r="W1202" s="30"/>
      <c r="X1202" s="30"/>
      <c r="Y1202" s="28">
        <f t="shared" si="284"/>
        <v>0</v>
      </c>
      <c r="Z1202" s="28">
        <f t="shared" si="293"/>
        <v>0</v>
      </c>
      <c r="AA1202" s="28">
        <f t="shared" si="285"/>
        <v>0</v>
      </c>
      <c r="AB1202" s="21" t="str">
        <f t="shared" si="286"/>
        <v>Closed</v>
      </c>
    </row>
    <row r="1203" spans="1:28" hidden="1" x14ac:dyDescent="0.2">
      <c r="A1203" s="14">
        <f t="shared" si="282"/>
        <v>2020</v>
      </c>
      <c r="B1203" t="s">
        <v>3587</v>
      </c>
      <c r="C1203" t="s">
        <v>45</v>
      </c>
      <c r="D1203" t="s">
        <v>703</v>
      </c>
      <c r="E1203" t="s">
        <v>596</v>
      </c>
      <c r="F1203" t="s">
        <v>6222</v>
      </c>
      <c r="G1203" s="83" t="s">
        <v>1257</v>
      </c>
      <c r="H1203" s="83" t="s">
        <v>1257</v>
      </c>
      <c r="I1203" s="83"/>
      <c r="J1203" s="83"/>
      <c r="K1203" s="83"/>
      <c r="L1203" s="83"/>
      <c r="M1203" s="83"/>
      <c r="N1203" s="83"/>
      <c r="O1203" s="83" t="s">
        <v>1257</v>
      </c>
      <c r="P1203" s="84">
        <v>0</v>
      </c>
      <c r="Q1203" s="30">
        <f t="shared" si="294"/>
        <v>0</v>
      </c>
      <c r="R1203" s="28">
        <f t="shared" si="291"/>
        <v>0</v>
      </c>
      <c r="S1203" s="28">
        <f t="shared" si="292"/>
        <v>0</v>
      </c>
      <c r="T1203" s="28">
        <f t="shared" si="283"/>
        <v>0</v>
      </c>
      <c r="U1203" s="20" t="str">
        <f t="shared" si="281"/>
        <v>Closed</v>
      </c>
      <c r="V1203" s="27">
        <f t="shared" si="295"/>
        <v>0</v>
      </c>
      <c r="W1203" s="30"/>
      <c r="X1203" s="30"/>
      <c r="Y1203" s="28">
        <f t="shared" si="284"/>
        <v>0</v>
      </c>
      <c r="Z1203" s="28">
        <f t="shared" si="293"/>
        <v>0</v>
      </c>
      <c r="AA1203" s="28">
        <f t="shared" si="285"/>
        <v>0</v>
      </c>
      <c r="AB1203" s="21" t="str">
        <f t="shared" si="286"/>
        <v>Closed</v>
      </c>
    </row>
    <row r="1204" spans="1:28" hidden="1" x14ac:dyDescent="0.2">
      <c r="A1204" s="14">
        <f t="shared" si="282"/>
        <v>2020</v>
      </c>
      <c r="B1204" t="s">
        <v>3588</v>
      </c>
      <c r="C1204" t="s">
        <v>45</v>
      </c>
      <c r="D1204" t="s">
        <v>703</v>
      </c>
      <c r="E1204" t="s">
        <v>596</v>
      </c>
      <c r="F1204" t="s">
        <v>6222</v>
      </c>
      <c r="G1204" s="83" t="s">
        <v>1257</v>
      </c>
      <c r="H1204" s="83" t="s">
        <v>1257</v>
      </c>
      <c r="I1204" s="83"/>
      <c r="J1204" s="83"/>
      <c r="K1204" s="83"/>
      <c r="L1204" s="83"/>
      <c r="M1204" s="83"/>
      <c r="N1204" s="83"/>
      <c r="O1204" s="83" t="s">
        <v>1257</v>
      </c>
      <c r="P1204" s="84">
        <v>0</v>
      </c>
      <c r="Q1204" s="30">
        <f t="shared" si="294"/>
        <v>0</v>
      </c>
      <c r="R1204" s="28">
        <f t="shared" si="291"/>
        <v>0</v>
      </c>
      <c r="S1204" s="28">
        <f t="shared" si="292"/>
        <v>0</v>
      </c>
      <c r="T1204" s="28">
        <f t="shared" si="283"/>
        <v>0</v>
      </c>
      <c r="U1204" s="20" t="str">
        <f t="shared" si="281"/>
        <v>Closed</v>
      </c>
      <c r="V1204" s="27">
        <f t="shared" si="295"/>
        <v>0</v>
      </c>
      <c r="W1204" s="30"/>
      <c r="X1204" s="30"/>
      <c r="Y1204" s="28">
        <f t="shared" si="284"/>
        <v>0</v>
      </c>
      <c r="Z1204" s="28">
        <f t="shared" si="293"/>
        <v>0</v>
      </c>
      <c r="AA1204" s="28">
        <f t="shared" si="285"/>
        <v>0</v>
      </c>
      <c r="AB1204" s="21" t="str">
        <f t="shared" si="286"/>
        <v>Closed</v>
      </c>
    </row>
    <row r="1205" spans="1:28" hidden="1" x14ac:dyDescent="0.2">
      <c r="A1205" s="14">
        <f t="shared" si="282"/>
        <v>2020</v>
      </c>
      <c r="B1205" t="s">
        <v>3590</v>
      </c>
      <c r="C1205" t="s">
        <v>45</v>
      </c>
      <c r="D1205" t="s">
        <v>703</v>
      </c>
      <c r="E1205" t="s">
        <v>602</v>
      </c>
      <c r="F1205" t="s">
        <v>6222</v>
      </c>
      <c r="G1205" s="83" t="s">
        <v>1257</v>
      </c>
      <c r="H1205" s="83" t="s">
        <v>1257</v>
      </c>
      <c r="I1205" s="83"/>
      <c r="J1205" s="83"/>
      <c r="K1205" s="83"/>
      <c r="L1205" s="83"/>
      <c r="M1205" s="83"/>
      <c r="N1205" s="83"/>
      <c r="O1205" s="83" t="s">
        <v>1257</v>
      </c>
      <c r="P1205" s="84">
        <v>0</v>
      </c>
      <c r="Q1205" s="30">
        <f t="shared" si="294"/>
        <v>0</v>
      </c>
      <c r="R1205" s="28">
        <f t="shared" si="291"/>
        <v>0</v>
      </c>
      <c r="S1205" s="28">
        <f t="shared" si="292"/>
        <v>0</v>
      </c>
      <c r="T1205" s="28">
        <f t="shared" si="283"/>
        <v>0</v>
      </c>
      <c r="U1205" s="20" t="str">
        <f t="shared" si="281"/>
        <v>Closed</v>
      </c>
      <c r="V1205" s="27">
        <f t="shared" si="295"/>
        <v>0</v>
      </c>
      <c r="W1205" s="30"/>
      <c r="X1205" s="30"/>
      <c r="Y1205" s="28">
        <f t="shared" si="284"/>
        <v>0</v>
      </c>
      <c r="Z1205" s="28">
        <f t="shared" si="293"/>
        <v>0</v>
      </c>
      <c r="AA1205" s="28">
        <f t="shared" si="285"/>
        <v>0</v>
      </c>
      <c r="AB1205" s="21" t="str">
        <f t="shared" si="286"/>
        <v>Closed</v>
      </c>
    </row>
    <row r="1206" spans="1:28" hidden="1" x14ac:dyDescent="0.2">
      <c r="A1206" s="14">
        <f t="shared" si="282"/>
        <v>2020</v>
      </c>
      <c r="B1206" t="s">
        <v>3591</v>
      </c>
      <c r="C1206" t="s">
        <v>45</v>
      </c>
      <c r="D1206" t="s">
        <v>703</v>
      </c>
      <c r="E1206" t="s">
        <v>599</v>
      </c>
      <c r="F1206" t="s">
        <v>6222</v>
      </c>
      <c r="G1206" s="83" t="s">
        <v>1257</v>
      </c>
      <c r="H1206" s="83" t="s">
        <v>1257</v>
      </c>
      <c r="I1206" s="83"/>
      <c r="J1206" s="83"/>
      <c r="K1206" s="83"/>
      <c r="L1206" s="83"/>
      <c r="M1206" s="83"/>
      <c r="N1206" s="83"/>
      <c r="O1206" s="83" t="s">
        <v>1257</v>
      </c>
      <c r="P1206" s="84">
        <v>0</v>
      </c>
      <c r="Q1206" s="30">
        <f t="shared" si="294"/>
        <v>0</v>
      </c>
      <c r="R1206" s="28">
        <f t="shared" si="291"/>
        <v>0</v>
      </c>
      <c r="S1206" s="28">
        <f t="shared" si="292"/>
        <v>0</v>
      </c>
      <c r="T1206" s="28">
        <f t="shared" si="283"/>
        <v>0</v>
      </c>
      <c r="U1206" s="20" t="str">
        <f t="shared" si="281"/>
        <v>Closed</v>
      </c>
      <c r="V1206" s="27">
        <f t="shared" si="295"/>
        <v>0</v>
      </c>
      <c r="W1206" s="30"/>
      <c r="X1206" s="30"/>
      <c r="Y1206" s="28">
        <f t="shared" si="284"/>
        <v>0</v>
      </c>
      <c r="Z1206" s="28">
        <f t="shared" si="293"/>
        <v>0</v>
      </c>
      <c r="AA1206" s="28">
        <f t="shared" si="285"/>
        <v>0</v>
      </c>
      <c r="AB1206" s="21" t="str">
        <f t="shared" si="286"/>
        <v>Closed</v>
      </c>
    </row>
    <row r="1207" spans="1:28" hidden="1" x14ac:dyDescent="0.2">
      <c r="A1207" s="14">
        <f t="shared" si="282"/>
        <v>2020</v>
      </c>
      <c r="B1207" t="s">
        <v>3592</v>
      </c>
      <c r="C1207" t="s">
        <v>45</v>
      </c>
      <c r="D1207" t="s">
        <v>703</v>
      </c>
      <c r="E1207" t="s">
        <v>601</v>
      </c>
      <c r="F1207" t="s">
        <v>6222</v>
      </c>
      <c r="G1207" s="83" t="s">
        <v>1257</v>
      </c>
      <c r="H1207" s="83" t="s">
        <v>1257</v>
      </c>
      <c r="I1207" s="83"/>
      <c r="J1207" s="83"/>
      <c r="K1207" s="83"/>
      <c r="L1207" s="83"/>
      <c r="M1207" s="83"/>
      <c r="N1207" s="83"/>
      <c r="O1207" s="83" t="s">
        <v>1257</v>
      </c>
      <c r="P1207" s="84">
        <v>0</v>
      </c>
      <c r="Q1207" s="30">
        <f t="shared" si="294"/>
        <v>0</v>
      </c>
      <c r="R1207" s="28">
        <f t="shared" si="291"/>
        <v>0</v>
      </c>
      <c r="S1207" s="28">
        <f t="shared" si="292"/>
        <v>0</v>
      </c>
      <c r="T1207" s="28">
        <f t="shared" si="283"/>
        <v>0</v>
      </c>
      <c r="U1207" s="20" t="str">
        <f t="shared" si="281"/>
        <v>Closed</v>
      </c>
      <c r="V1207" s="27">
        <f t="shared" si="295"/>
        <v>0</v>
      </c>
      <c r="W1207" s="30"/>
      <c r="X1207" s="30"/>
      <c r="Y1207" s="28">
        <f t="shared" si="284"/>
        <v>0</v>
      </c>
      <c r="Z1207" s="28">
        <f t="shared" si="293"/>
        <v>0</v>
      </c>
      <c r="AA1207" s="28">
        <f t="shared" si="285"/>
        <v>0</v>
      </c>
      <c r="AB1207" s="21" t="str">
        <f t="shared" si="286"/>
        <v>Closed</v>
      </c>
    </row>
    <row r="1208" spans="1:28" hidden="1" x14ac:dyDescent="0.2">
      <c r="A1208" s="14">
        <f t="shared" si="282"/>
        <v>2020</v>
      </c>
      <c r="B1208" t="s">
        <v>4952</v>
      </c>
      <c r="C1208" t="s">
        <v>393</v>
      </c>
      <c r="D1208" t="s">
        <v>1756</v>
      </c>
      <c r="E1208" t="s">
        <v>595</v>
      </c>
      <c r="F1208" t="s">
        <v>1185</v>
      </c>
      <c r="G1208" s="83" t="s">
        <v>1257</v>
      </c>
      <c r="H1208" s="83" t="s">
        <v>1257</v>
      </c>
      <c r="I1208" s="83"/>
      <c r="J1208" s="83"/>
      <c r="K1208" s="83"/>
      <c r="L1208" s="83"/>
      <c r="M1208" s="83"/>
      <c r="N1208" s="83"/>
      <c r="O1208" s="83" t="s">
        <v>1257</v>
      </c>
      <c r="P1208" s="84">
        <v>1</v>
      </c>
      <c r="Q1208" s="30">
        <f t="shared" si="294"/>
        <v>0</v>
      </c>
      <c r="R1208" s="28">
        <f t="shared" si="291"/>
        <v>0</v>
      </c>
      <c r="S1208" s="28">
        <f t="shared" si="292"/>
        <v>0</v>
      </c>
      <c r="T1208" s="28">
        <f t="shared" si="283"/>
        <v>1</v>
      </c>
      <c r="U1208" s="20" t="str">
        <f t="shared" si="281"/>
        <v>Close Project</v>
      </c>
      <c r="V1208" s="27">
        <f t="shared" si="295"/>
        <v>0</v>
      </c>
      <c r="W1208" s="30"/>
      <c r="X1208" s="30"/>
      <c r="Y1208" s="28">
        <f t="shared" si="284"/>
        <v>0</v>
      </c>
      <c r="Z1208" s="28">
        <f t="shared" ref="Z1208:Z1213" si="296">IFERROR(G1208-SUM(V1208:X1208)-Y1208,0)</f>
        <v>0</v>
      </c>
      <c r="AA1208" s="28">
        <f t="shared" si="285"/>
        <v>1</v>
      </c>
      <c r="AB1208" s="21" t="str">
        <f t="shared" si="286"/>
        <v>Close Project</v>
      </c>
    </row>
    <row r="1209" spans="1:28" hidden="1" x14ac:dyDescent="0.2">
      <c r="A1209" s="14">
        <f t="shared" si="282"/>
        <v>2020</v>
      </c>
      <c r="B1209" t="s">
        <v>4588</v>
      </c>
      <c r="C1209" t="s">
        <v>1083</v>
      </c>
      <c r="D1209" t="s">
        <v>1084</v>
      </c>
      <c r="E1209" t="s">
        <v>10</v>
      </c>
      <c r="F1209" t="s">
        <v>2627</v>
      </c>
      <c r="G1209" s="106">
        <v>-125000</v>
      </c>
      <c r="H1209" s="83">
        <v>-125000</v>
      </c>
      <c r="I1209" s="83"/>
      <c r="J1209" s="83"/>
      <c r="K1209" s="83"/>
      <c r="L1209" s="83">
        <v>-75000</v>
      </c>
      <c r="M1209" s="83">
        <v>-50000</v>
      </c>
      <c r="N1209" s="83"/>
      <c r="O1209" s="83">
        <v>0</v>
      </c>
      <c r="P1209" s="84" t="s">
        <v>1257</v>
      </c>
      <c r="Q1209" s="30">
        <f t="shared" si="294"/>
        <v>0</v>
      </c>
      <c r="R1209" s="28">
        <f t="shared" si="291"/>
        <v>-125000</v>
      </c>
      <c r="S1209" s="28">
        <f t="shared" si="292"/>
        <v>0</v>
      </c>
      <c r="T1209" s="28" t="str">
        <f t="shared" si="283"/>
        <v/>
      </c>
      <c r="U1209" s="20" t="str">
        <f t="shared" si="281"/>
        <v>Keep Active</v>
      </c>
      <c r="V1209" s="27">
        <f t="shared" si="295"/>
        <v>0</v>
      </c>
      <c r="W1209" s="30"/>
      <c r="X1209" s="30"/>
      <c r="Y1209" s="28">
        <f t="shared" si="284"/>
        <v>-125000</v>
      </c>
      <c r="Z1209" s="28">
        <f t="shared" si="296"/>
        <v>0</v>
      </c>
      <c r="AA1209" s="28" t="str">
        <f t="shared" si="285"/>
        <v/>
      </c>
      <c r="AB1209" s="21" t="str">
        <f t="shared" si="286"/>
        <v>Keep Active</v>
      </c>
    </row>
    <row r="1210" spans="1:28" hidden="1" x14ac:dyDescent="0.2">
      <c r="A1210" s="14">
        <f t="shared" si="282"/>
        <v>2020</v>
      </c>
      <c r="B1210" t="s">
        <v>4953</v>
      </c>
      <c r="C1210" t="s">
        <v>393</v>
      </c>
      <c r="D1210" t="s">
        <v>1756</v>
      </c>
      <c r="E1210" t="s">
        <v>600</v>
      </c>
      <c r="F1210" t="s">
        <v>1185</v>
      </c>
      <c r="G1210" s="83" t="s">
        <v>1257</v>
      </c>
      <c r="H1210" s="83" t="s">
        <v>1257</v>
      </c>
      <c r="I1210" s="83"/>
      <c r="J1210" s="83"/>
      <c r="K1210" s="83"/>
      <c r="L1210" s="83"/>
      <c r="M1210" s="83"/>
      <c r="N1210" s="83"/>
      <c r="O1210" s="83" t="s">
        <v>1257</v>
      </c>
      <c r="P1210" s="84">
        <v>-1000</v>
      </c>
      <c r="Q1210" s="30">
        <f t="shared" si="294"/>
        <v>0</v>
      </c>
      <c r="R1210" s="28">
        <f t="shared" si="291"/>
        <v>0</v>
      </c>
      <c r="S1210" s="28">
        <f t="shared" si="292"/>
        <v>0</v>
      </c>
      <c r="T1210" s="28">
        <f t="shared" si="283"/>
        <v>-1000</v>
      </c>
      <c r="U1210" s="20" t="str">
        <f t="shared" si="281"/>
        <v>Close Project</v>
      </c>
      <c r="V1210" s="27">
        <f t="shared" si="295"/>
        <v>0</v>
      </c>
      <c r="W1210" s="30"/>
      <c r="X1210" s="30"/>
      <c r="Y1210" s="28">
        <f t="shared" si="284"/>
        <v>0</v>
      </c>
      <c r="Z1210" s="28">
        <f t="shared" si="296"/>
        <v>0</v>
      </c>
      <c r="AA1210" s="28">
        <f t="shared" si="285"/>
        <v>-1000</v>
      </c>
      <c r="AB1210" s="21" t="str">
        <f t="shared" si="286"/>
        <v>Close Project</v>
      </c>
    </row>
    <row r="1211" spans="1:28" hidden="1" x14ac:dyDescent="0.2">
      <c r="A1211" s="14">
        <f t="shared" si="282"/>
        <v>2020</v>
      </c>
      <c r="B1211" t="s">
        <v>4954</v>
      </c>
      <c r="C1211" t="s">
        <v>393</v>
      </c>
      <c r="D1211" t="s">
        <v>1756</v>
      </c>
      <c r="E1211" t="s">
        <v>601</v>
      </c>
      <c r="F1211" t="s">
        <v>1185</v>
      </c>
      <c r="G1211" s="83" t="s">
        <v>1257</v>
      </c>
      <c r="H1211" s="83" t="s">
        <v>1257</v>
      </c>
      <c r="I1211" s="83"/>
      <c r="J1211" s="83"/>
      <c r="K1211" s="83"/>
      <c r="L1211" s="83"/>
      <c r="M1211" s="83"/>
      <c r="N1211" s="83"/>
      <c r="O1211" s="83" t="s">
        <v>1257</v>
      </c>
      <c r="P1211" s="84">
        <v>999</v>
      </c>
      <c r="Q1211" s="30">
        <f t="shared" si="294"/>
        <v>0</v>
      </c>
      <c r="R1211" s="28">
        <f t="shared" si="291"/>
        <v>0</v>
      </c>
      <c r="S1211" s="28">
        <f t="shared" si="292"/>
        <v>0</v>
      </c>
      <c r="T1211" s="28">
        <f t="shared" si="283"/>
        <v>999</v>
      </c>
      <c r="U1211" s="20" t="str">
        <f t="shared" si="281"/>
        <v>Close Project</v>
      </c>
      <c r="V1211" s="27">
        <f t="shared" si="295"/>
        <v>0</v>
      </c>
      <c r="W1211" s="30"/>
      <c r="X1211" s="30"/>
      <c r="Y1211" s="28">
        <f t="shared" si="284"/>
        <v>0</v>
      </c>
      <c r="Z1211" s="28">
        <f t="shared" si="296"/>
        <v>0</v>
      </c>
      <c r="AA1211" s="28">
        <f t="shared" si="285"/>
        <v>999</v>
      </c>
      <c r="AB1211" s="21" t="str">
        <f t="shared" si="286"/>
        <v>Close Project</v>
      </c>
    </row>
    <row r="1212" spans="1:28" hidden="1" x14ac:dyDescent="0.2">
      <c r="A1212" s="14">
        <f t="shared" si="282"/>
        <v>2020</v>
      </c>
      <c r="B1212" t="s">
        <v>5454</v>
      </c>
      <c r="C1212" t="s">
        <v>46</v>
      </c>
      <c r="D1212" t="s">
        <v>564</v>
      </c>
      <c r="E1212" t="s">
        <v>589</v>
      </c>
      <c r="F1212" t="s">
        <v>2627</v>
      </c>
      <c r="G1212" s="83" t="s">
        <v>1257</v>
      </c>
      <c r="H1212" s="83" t="s">
        <v>1257</v>
      </c>
      <c r="I1212" s="83"/>
      <c r="J1212" s="83"/>
      <c r="K1212" s="83"/>
      <c r="L1212" s="83"/>
      <c r="M1212" s="83"/>
      <c r="N1212" s="83"/>
      <c r="O1212" s="83" t="s">
        <v>1257</v>
      </c>
      <c r="P1212" s="84" t="s">
        <v>1257</v>
      </c>
      <c r="Q1212" s="30">
        <f t="shared" si="294"/>
        <v>0</v>
      </c>
      <c r="R1212" s="28">
        <f t="shared" si="291"/>
        <v>0</v>
      </c>
      <c r="S1212" s="28">
        <f t="shared" si="292"/>
        <v>0</v>
      </c>
      <c r="T1212" s="28" t="str">
        <f t="shared" si="283"/>
        <v/>
      </c>
      <c r="U1212" s="20" t="str">
        <f t="shared" si="281"/>
        <v>Keep Active</v>
      </c>
      <c r="V1212" s="27">
        <f t="shared" si="295"/>
        <v>0</v>
      </c>
      <c r="W1212" s="30"/>
      <c r="X1212" s="30"/>
      <c r="Y1212" s="28">
        <f t="shared" si="284"/>
        <v>0</v>
      </c>
      <c r="Z1212" s="28">
        <f t="shared" si="296"/>
        <v>0</v>
      </c>
      <c r="AA1212" s="28" t="str">
        <f t="shared" si="285"/>
        <v/>
      </c>
      <c r="AB1212" s="21" t="str">
        <f t="shared" si="286"/>
        <v>Keep Active</v>
      </c>
    </row>
    <row r="1213" spans="1:28" hidden="1" x14ac:dyDescent="0.2">
      <c r="A1213" s="14">
        <f t="shared" si="282"/>
        <v>2020</v>
      </c>
      <c r="B1213" t="s">
        <v>5455</v>
      </c>
      <c r="C1213" t="s">
        <v>46</v>
      </c>
      <c r="D1213" t="s">
        <v>564</v>
      </c>
      <c r="E1213" t="s">
        <v>611</v>
      </c>
      <c r="F1213" t="s">
        <v>2627</v>
      </c>
      <c r="G1213" s="83" t="s">
        <v>1257</v>
      </c>
      <c r="H1213" s="83" t="s">
        <v>1257</v>
      </c>
      <c r="I1213" s="83"/>
      <c r="J1213" s="83"/>
      <c r="K1213" s="83"/>
      <c r="L1213" s="83"/>
      <c r="M1213" s="83"/>
      <c r="N1213" s="83"/>
      <c r="O1213" s="83" t="s">
        <v>1257</v>
      </c>
      <c r="P1213" s="84" t="s">
        <v>1257</v>
      </c>
      <c r="Q1213" s="30">
        <f t="shared" si="294"/>
        <v>0</v>
      </c>
      <c r="R1213" s="28">
        <f t="shared" si="291"/>
        <v>0</v>
      </c>
      <c r="S1213" s="28">
        <f t="shared" si="292"/>
        <v>0</v>
      </c>
      <c r="T1213" s="28" t="str">
        <f t="shared" si="283"/>
        <v/>
      </c>
      <c r="U1213" s="20" t="str">
        <f t="shared" si="281"/>
        <v>Keep Active</v>
      </c>
      <c r="V1213" s="27">
        <f t="shared" si="295"/>
        <v>0</v>
      </c>
      <c r="W1213" s="30"/>
      <c r="X1213" s="30"/>
      <c r="Y1213" s="28">
        <f t="shared" si="284"/>
        <v>0</v>
      </c>
      <c r="Z1213" s="28">
        <f t="shared" si="296"/>
        <v>0</v>
      </c>
      <c r="AA1213" s="28" t="str">
        <f t="shared" si="285"/>
        <v/>
      </c>
      <c r="AB1213" s="21" t="str">
        <f t="shared" si="286"/>
        <v>Keep Active</v>
      </c>
    </row>
    <row r="1214" spans="1:28" hidden="1" x14ac:dyDescent="0.2">
      <c r="A1214" s="14">
        <f t="shared" si="282"/>
        <v>2020</v>
      </c>
      <c r="B1214" t="s">
        <v>3811</v>
      </c>
      <c r="C1214" t="s">
        <v>1331</v>
      </c>
      <c r="D1214" t="s">
        <v>1412</v>
      </c>
      <c r="E1214" t="s">
        <v>586</v>
      </c>
      <c r="F1214" t="s">
        <v>2627</v>
      </c>
      <c r="G1214" s="83" t="s">
        <v>1257</v>
      </c>
      <c r="H1214" s="83" t="s">
        <v>1257</v>
      </c>
      <c r="I1214" s="83"/>
      <c r="J1214" s="83"/>
      <c r="K1214" s="83"/>
      <c r="L1214" s="83"/>
      <c r="M1214" s="83"/>
      <c r="N1214" s="83"/>
      <c r="O1214" s="83" t="s">
        <v>1257</v>
      </c>
      <c r="P1214" s="84" t="s">
        <v>1257</v>
      </c>
      <c r="Q1214" s="30">
        <f t="shared" si="294"/>
        <v>0</v>
      </c>
      <c r="R1214" s="28">
        <f t="shared" si="291"/>
        <v>0</v>
      </c>
      <c r="S1214" s="28">
        <f t="shared" si="292"/>
        <v>0</v>
      </c>
      <c r="T1214" s="28" t="str">
        <f t="shared" si="283"/>
        <v/>
      </c>
      <c r="U1214" s="20" t="str">
        <f t="shared" si="281"/>
        <v>Keep Active</v>
      </c>
      <c r="V1214" s="27">
        <f t="shared" si="295"/>
        <v>0</v>
      </c>
      <c r="W1214" s="30"/>
      <c r="X1214" s="30"/>
      <c r="Y1214" s="28">
        <f t="shared" si="284"/>
        <v>0</v>
      </c>
      <c r="Z1214" s="28">
        <f>IFERROR(H1214-SUM(V1214:X1214)-Y1214,0)</f>
        <v>0</v>
      </c>
      <c r="AA1214" s="28" t="str">
        <f t="shared" si="285"/>
        <v/>
      </c>
      <c r="AB1214" s="21" t="str">
        <f t="shared" si="286"/>
        <v>Keep Active</v>
      </c>
    </row>
    <row r="1215" spans="1:28" hidden="1" x14ac:dyDescent="0.2">
      <c r="A1215" s="14">
        <f t="shared" si="282"/>
        <v>2020</v>
      </c>
      <c r="B1215" t="s">
        <v>3812</v>
      </c>
      <c r="C1215" t="s">
        <v>1331</v>
      </c>
      <c r="D1215" t="s">
        <v>1412</v>
      </c>
      <c r="E1215" t="s">
        <v>601</v>
      </c>
      <c r="F1215" t="s">
        <v>2627</v>
      </c>
      <c r="G1215" s="83" t="s">
        <v>1257</v>
      </c>
      <c r="H1215" s="83" t="s">
        <v>1257</v>
      </c>
      <c r="I1215" s="83"/>
      <c r="J1215" s="83"/>
      <c r="K1215" s="83"/>
      <c r="L1215" s="83"/>
      <c r="M1215" s="83"/>
      <c r="N1215" s="83"/>
      <c r="O1215" s="83" t="s">
        <v>1257</v>
      </c>
      <c r="P1215" s="84" t="s">
        <v>1257</v>
      </c>
      <c r="Q1215" s="30">
        <f t="shared" si="294"/>
        <v>0</v>
      </c>
      <c r="R1215" s="28">
        <f t="shared" si="291"/>
        <v>0</v>
      </c>
      <c r="S1215" s="28">
        <f t="shared" ref="S1215:S1246" si="297">IFERROR(G1215-Q1215-R1215,0)</f>
        <v>0</v>
      </c>
      <c r="T1215" s="28" t="str">
        <f t="shared" si="283"/>
        <v/>
      </c>
      <c r="U1215" s="20" t="str">
        <f t="shared" si="281"/>
        <v>Keep Active</v>
      </c>
      <c r="V1215" s="27">
        <f t="shared" si="295"/>
        <v>0</v>
      </c>
      <c r="W1215" s="30"/>
      <c r="X1215" s="30"/>
      <c r="Y1215" s="28">
        <f t="shared" si="284"/>
        <v>0</v>
      </c>
      <c r="Z1215" s="28">
        <f>IFERROR(H1215-SUM(V1215:X1215)-Y1215,0)</f>
        <v>0</v>
      </c>
      <c r="AA1215" s="28" t="str">
        <f t="shared" si="285"/>
        <v/>
      </c>
      <c r="AB1215" s="21" t="str">
        <f t="shared" si="286"/>
        <v>Keep Active</v>
      </c>
    </row>
    <row r="1216" spans="1:28" hidden="1" x14ac:dyDescent="0.2">
      <c r="A1216" s="14">
        <f t="shared" si="282"/>
        <v>2020</v>
      </c>
      <c r="B1216" t="s">
        <v>2502</v>
      </c>
      <c r="C1216" t="s">
        <v>1898</v>
      </c>
      <c r="D1216" t="s">
        <v>1899</v>
      </c>
      <c r="E1216" t="s">
        <v>10</v>
      </c>
      <c r="F1216" t="s">
        <v>2627</v>
      </c>
      <c r="G1216" s="106">
        <v>-110677.8</v>
      </c>
      <c r="H1216" s="83">
        <v>-110298.35</v>
      </c>
      <c r="I1216" s="83">
        <v>-50000</v>
      </c>
      <c r="J1216" s="83">
        <v>-50000</v>
      </c>
      <c r="K1216" s="83">
        <v>-10298.35</v>
      </c>
      <c r="L1216" s="83"/>
      <c r="M1216" s="83"/>
      <c r="N1216" s="151">
        <v>-379.45</v>
      </c>
      <c r="O1216" s="83">
        <v>0</v>
      </c>
      <c r="P1216" s="84" t="s">
        <v>1257</v>
      </c>
      <c r="Q1216" s="157">
        <f t="shared" si="294"/>
        <v>-110298.35</v>
      </c>
      <c r="R1216" s="163">
        <f t="shared" si="291"/>
        <v>-379.45</v>
      </c>
      <c r="S1216" s="163">
        <f t="shared" si="297"/>
        <v>2.8990143619012088E-12</v>
      </c>
      <c r="T1216" s="28" t="str">
        <f t="shared" si="283"/>
        <v/>
      </c>
      <c r="U1216" s="20" t="str">
        <f t="shared" si="281"/>
        <v>Keep Active</v>
      </c>
      <c r="V1216" s="27">
        <f t="shared" si="295"/>
        <v>-110298.35</v>
      </c>
      <c r="W1216" s="30"/>
      <c r="X1216" s="30"/>
      <c r="Y1216" s="28">
        <f t="shared" si="284"/>
        <v>-379.45</v>
      </c>
      <c r="Z1216" s="28">
        <f t="shared" ref="Z1216:Z1222" si="298">IFERROR(G1216-SUM(V1216:X1216)-Y1216,0)</f>
        <v>2.8990143619012088E-12</v>
      </c>
      <c r="AA1216" s="28" t="str">
        <f t="shared" si="285"/>
        <v/>
      </c>
      <c r="AB1216" s="21" t="str">
        <f t="shared" si="286"/>
        <v>Keep Active</v>
      </c>
    </row>
    <row r="1217" spans="1:28" hidden="1" x14ac:dyDescent="0.2">
      <c r="A1217" s="14">
        <f t="shared" si="282"/>
        <v>2020</v>
      </c>
      <c r="B1217" t="s">
        <v>4770</v>
      </c>
      <c r="C1217" t="s">
        <v>65</v>
      </c>
      <c r="D1217" t="s">
        <v>704</v>
      </c>
      <c r="E1217" t="s">
        <v>586</v>
      </c>
      <c r="F1217" t="s">
        <v>2627</v>
      </c>
      <c r="G1217" s="83" t="s">
        <v>1257</v>
      </c>
      <c r="H1217" s="83" t="s">
        <v>1257</v>
      </c>
      <c r="I1217" s="83"/>
      <c r="J1217" s="83"/>
      <c r="K1217" s="83"/>
      <c r="L1217" s="83"/>
      <c r="M1217" s="83"/>
      <c r="N1217" s="83"/>
      <c r="O1217" s="83" t="s">
        <v>1257</v>
      </c>
      <c r="P1217" s="84" t="s">
        <v>1257</v>
      </c>
      <c r="Q1217" s="30">
        <f t="shared" si="294"/>
        <v>0</v>
      </c>
      <c r="R1217" s="28">
        <f t="shared" si="291"/>
        <v>0</v>
      </c>
      <c r="S1217" s="28">
        <f t="shared" si="297"/>
        <v>0</v>
      </c>
      <c r="T1217" s="28" t="str">
        <f t="shared" si="283"/>
        <v/>
      </c>
      <c r="U1217" s="20" t="str">
        <f t="shared" si="281"/>
        <v>Keep Active</v>
      </c>
      <c r="V1217" s="27">
        <f t="shared" si="295"/>
        <v>0</v>
      </c>
      <c r="W1217" s="30"/>
      <c r="X1217" s="30"/>
      <c r="Y1217" s="28">
        <f t="shared" si="284"/>
        <v>0</v>
      </c>
      <c r="Z1217" s="28">
        <f t="shared" si="298"/>
        <v>0</v>
      </c>
      <c r="AA1217" s="28" t="str">
        <f t="shared" si="285"/>
        <v/>
      </c>
      <c r="AB1217" s="21" t="str">
        <f t="shared" si="286"/>
        <v>Keep Active</v>
      </c>
    </row>
    <row r="1218" spans="1:28" hidden="1" x14ac:dyDescent="0.2">
      <c r="A1218" s="14">
        <f t="shared" si="282"/>
        <v>2020</v>
      </c>
      <c r="B1218" t="s">
        <v>4771</v>
      </c>
      <c r="C1218" t="s">
        <v>65</v>
      </c>
      <c r="D1218" t="s">
        <v>704</v>
      </c>
      <c r="E1218" t="s">
        <v>586</v>
      </c>
      <c r="F1218" t="s">
        <v>2627</v>
      </c>
      <c r="G1218" s="83" t="s">
        <v>1257</v>
      </c>
      <c r="H1218" s="83" t="s">
        <v>1257</v>
      </c>
      <c r="I1218" s="83"/>
      <c r="J1218" s="83"/>
      <c r="K1218" s="83"/>
      <c r="L1218" s="83"/>
      <c r="M1218" s="83"/>
      <c r="N1218" s="83"/>
      <c r="O1218" s="83" t="s">
        <v>1257</v>
      </c>
      <c r="P1218" s="84" t="s">
        <v>1257</v>
      </c>
      <c r="Q1218" s="30">
        <f t="shared" si="294"/>
        <v>0</v>
      </c>
      <c r="R1218" s="28">
        <f t="shared" si="291"/>
        <v>0</v>
      </c>
      <c r="S1218" s="28">
        <f t="shared" si="297"/>
        <v>0</v>
      </c>
      <c r="T1218" s="28" t="str">
        <f t="shared" si="283"/>
        <v/>
      </c>
      <c r="U1218" s="20" t="str">
        <f t="shared" ref="U1218:U1281" si="299">F1218</f>
        <v>Keep Active</v>
      </c>
      <c r="V1218" s="27">
        <f t="shared" si="295"/>
        <v>0</v>
      </c>
      <c r="W1218" s="30"/>
      <c r="X1218" s="30"/>
      <c r="Y1218" s="28">
        <f t="shared" si="284"/>
        <v>0</v>
      </c>
      <c r="Z1218" s="28">
        <f t="shared" si="298"/>
        <v>0</v>
      </c>
      <c r="AA1218" s="28" t="str">
        <f t="shared" si="285"/>
        <v/>
      </c>
      <c r="AB1218" s="21" t="str">
        <f t="shared" si="286"/>
        <v>Keep Active</v>
      </c>
    </row>
    <row r="1219" spans="1:28" hidden="1" x14ac:dyDescent="0.2">
      <c r="A1219" s="14">
        <f t="shared" ref="A1219:A1282" si="300">$I$1</f>
        <v>2020</v>
      </c>
      <c r="B1219" t="s">
        <v>4772</v>
      </c>
      <c r="C1219" t="s">
        <v>65</v>
      </c>
      <c r="D1219" t="s">
        <v>704</v>
      </c>
      <c r="E1219" t="s">
        <v>607</v>
      </c>
      <c r="F1219" t="s">
        <v>2627</v>
      </c>
      <c r="G1219" s="83" t="s">
        <v>1257</v>
      </c>
      <c r="H1219" s="83" t="s">
        <v>1257</v>
      </c>
      <c r="I1219" s="83"/>
      <c r="J1219" s="83"/>
      <c r="K1219" s="83"/>
      <c r="L1219" s="83"/>
      <c r="M1219" s="83"/>
      <c r="N1219" s="83"/>
      <c r="O1219" s="83" t="s">
        <v>1257</v>
      </c>
      <c r="P1219" s="84" t="s">
        <v>1257</v>
      </c>
      <c r="Q1219" s="30">
        <f t="shared" si="294"/>
        <v>0</v>
      </c>
      <c r="R1219" s="28">
        <f t="shared" si="291"/>
        <v>0</v>
      </c>
      <c r="S1219" s="28">
        <f t="shared" si="297"/>
        <v>0</v>
      </c>
      <c r="T1219" s="28" t="str">
        <f t="shared" ref="T1219:T1282" si="301">P1219</f>
        <v/>
      </c>
      <c r="U1219" s="20" t="str">
        <f t="shared" si="299"/>
        <v>Keep Active</v>
      </c>
      <c r="V1219" s="27">
        <f t="shared" si="295"/>
        <v>0</v>
      </c>
      <c r="W1219" s="30"/>
      <c r="X1219" s="30"/>
      <c r="Y1219" s="28">
        <f t="shared" ref="Y1219:Y1282" si="302">R1219</f>
        <v>0</v>
      </c>
      <c r="Z1219" s="28">
        <f t="shared" si="298"/>
        <v>0</v>
      </c>
      <c r="AA1219" s="28" t="str">
        <f t="shared" ref="AA1219:AA1282" si="303">T1219</f>
        <v/>
      </c>
      <c r="AB1219" s="21" t="str">
        <f t="shared" si="286"/>
        <v>Keep Active</v>
      </c>
    </row>
    <row r="1220" spans="1:28" hidden="1" x14ac:dyDescent="0.2">
      <c r="A1220" s="14">
        <f t="shared" si="300"/>
        <v>2020</v>
      </c>
      <c r="B1220" t="s">
        <v>4774</v>
      </c>
      <c r="C1220" t="s">
        <v>65</v>
      </c>
      <c r="D1220" t="s">
        <v>704</v>
      </c>
      <c r="E1220" t="s">
        <v>600</v>
      </c>
      <c r="F1220" t="s">
        <v>2627</v>
      </c>
      <c r="G1220" s="83" t="s">
        <v>1257</v>
      </c>
      <c r="H1220" s="83" t="s">
        <v>1257</v>
      </c>
      <c r="I1220" s="83"/>
      <c r="J1220" s="83"/>
      <c r="K1220" s="83"/>
      <c r="L1220" s="83"/>
      <c r="M1220" s="83"/>
      <c r="N1220" s="83"/>
      <c r="O1220" s="83" t="s">
        <v>1257</v>
      </c>
      <c r="P1220" s="84" t="s">
        <v>1257</v>
      </c>
      <c r="Q1220" s="30">
        <f t="shared" si="294"/>
        <v>0</v>
      </c>
      <c r="R1220" s="28">
        <f t="shared" si="291"/>
        <v>0</v>
      </c>
      <c r="S1220" s="28">
        <f t="shared" si="297"/>
        <v>0</v>
      </c>
      <c r="T1220" s="28" t="str">
        <f t="shared" si="301"/>
        <v/>
      </c>
      <c r="U1220" s="20" t="str">
        <f t="shared" si="299"/>
        <v>Keep Active</v>
      </c>
      <c r="V1220" s="27">
        <f t="shared" si="295"/>
        <v>0</v>
      </c>
      <c r="W1220" s="30"/>
      <c r="X1220" s="30"/>
      <c r="Y1220" s="28">
        <f t="shared" si="302"/>
        <v>0</v>
      </c>
      <c r="Z1220" s="28">
        <f t="shared" si="298"/>
        <v>0</v>
      </c>
      <c r="AA1220" s="28" t="str">
        <f t="shared" si="303"/>
        <v/>
      </c>
      <c r="AB1220" s="21" t="str">
        <f t="shared" ref="AB1220:AB1283" si="304">U1220</f>
        <v>Keep Active</v>
      </c>
    </row>
    <row r="1221" spans="1:28" hidden="1" x14ac:dyDescent="0.2">
      <c r="A1221" s="14">
        <f t="shared" si="300"/>
        <v>2020</v>
      </c>
      <c r="B1221" t="s">
        <v>4775</v>
      </c>
      <c r="C1221" t="s">
        <v>65</v>
      </c>
      <c r="D1221" t="s">
        <v>704</v>
      </c>
      <c r="E1221" t="s">
        <v>584</v>
      </c>
      <c r="F1221" t="s">
        <v>2627</v>
      </c>
      <c r="G1221" s="83" t="s">
        <v>1257</v>
      </c>
      <c r="H1221" s="83" t="s">
        <v>1257</v>
      </c>
      <c r="I1221" s="83"/>
      <c r="J1221" s="83"/>
      <c r="K1221" s="83"/>
      <c r="L1221" s="83"/>
      <c r="M1221" s="83"/>
      <c r="N1221" s="83"/>
      <c r="O1221" s="83" t="s">
        <v>1257</v>
      </c>
      <c r="P1221" s="84" t="s">
        <v>1257</v>
      </c>
      <c r="Q1221" s="30">
        <f t="shared" si="294"/>
        <v>0</v>
      </c>
      <c r="R1221" s="28">
        <f t="shared" si="291"/>
        <v>0</v>
      </c>
      <c r="S1221" s="28">
        <f t="shared" si="297"/>
        <v>0</v>
      </c>
      <c r="T1221" s="28" t="str">
        <f t="shared" si="301"/>
        <v/>
      </c>
      <c r="U1221" s="20" t="str">
        <f t="shared" si="299"/>
        <v>Keep Active</v>
      </c>
      <c r="V1221" s="27">
        <f t="shared" si="295"/>
        <v>0</v>
      </c>
      <c r="W1221" s="38"/>
      <c r="X1221" s="30"/>
      <c r="Y1221" s="28">
        <f t="shared" si="302"/>
        <v>0</v>
      </c>
      <c r="Z1221" s="28">
        <f t="shared" si="298"/>
        <v>0</v>
      </c>
      <c r="AA1221" s="28" t="str">
        <f t="shared" si="303"/>
        <v/>
      </c>
      <c r="AB1221" s="21" t="str">
        <f t="shared" si="304"/>
        <v>Keep Active</v>
      </c>
    </row>
    <row r="1222" spans="1:28" hidden="1" x14ac:dyDescent="0.2">
      <c r="A1222" s="14">
        <f t="shared" si="300"/>
        <v>2020</v>
      </c>
      <c r="B1222" t="s">
        <v>4776</v>
      </c>
      <c r="C1222" t="s">
        <v>65</v>
      </c>
      <c r="D1222" t="s">
        <v>704</v>
      </c>
      <c r="E1222" t="s">
        <v>589</v>
      </c>
      <c r="F1222" t="s">
        <v>2627</v>
      </c>
      <c r="G1222" s="83" t="s">
        <v>1257</v>
      </c>
      <c r="H1222" s="83" t="s">
        <v>1257</v>
      </c>
      <c r="I1222" s="83"/>
      <c r="J1222" s="83"/>
      <c r="K1222" s="83"/>
      <c r="L1222" s="83"/>
      <c r="M1222" s="83"/>
      <c r="N1222" s="83"/>
      <c r="O1222" s="83" t="s">
        <v>1257</v>
      </c>
      <c r="P1222" s="84" t="s">
        <v>1257</v>
      </c>
      <c r="Q1222" s="30">
        <f t="shared" si="294"/>
        <v>0</v>
      </c>
      <c r="R1222" s="28">
        <f t="shared" si="291"/>
        <v>0</v>
      </c>
      <c r="S1222" s="28">
        <f t="shared" si="297"/>
        <v>0</v>
      </c>
      <c r="T1222" s="28" t="str">
        <f t="shared" si="301"/>
        <v/>
      </c>
      <c r="U1222" s="20" t="str">
        <f t="shared" si="299"/>
        <v>Keep Active</v>
      </c>
      <c r="V1222" s="27">
        <f t="shared" si="295"/>
        <v>0</v>
      </c>
      <c r="W1222" s="30"/>
      <c r="X1222" s="30"/>
      <c r="Y1222" s="28">
        <f t="shared" si="302"/>
        <v>0</v>
      </c>
      <c r="Z1222" s="28">
        <f t="shared" si="298"/>
        <v>0</v>
      </c>
      <c r="AA1222" s="28" t="str">
        <f t="shared" si="303"/>
        <v/>
      </c>
      <c r="AB1222" s="21" t="str">
        <f t="shared" si="304"/>
        <v>Keep Active</v>
      </c>
    </row>
    <row r="1223" spans="1:28" hidden="1" x14ac:dyDescent="0.2">
      <c r="A1223" s="14">
        <f t="shared" si="300"/>
        <v>2020</v>
      </c>
      <c r="B1223" t="s">
        <v>2565</v>
      </c>
      <c r="C1223" t="s">
        <v>2220</v>
      </c>
      <c r="D1223" t="s">
        <v>2221</v>
      </c>
      <c r="E1223" t="s">
        <v>10</v>
      </c>
      <c r="F1223" t="s">
        <v>2627</v>
      </c>
      <c r="G1223" s="106">
        <v>-110000</v>
      </c>
      <c r="H1223" s="83">
        <v>-110000</v>
      </c>
      <c r="I1223" s="83">
        <v>-110000</v>
      </c>
      <c r="J1223" s="83"/>
      <c r="K1223" s="83"/>
      <c r="L1223" s="83"/>
      <c r="M1223" s="83"/>
      <c r="N1223" s="83"/>
      <c r="O1223" s="83">
        <v>0</v>
      </c>
      <c r="P1223" s="84" t="s">
        <v>1257</v>
      </c>
      <c r="Q1223" s="30">
        <f t="shared" si="294"/>
        <v>-110000</v>
      </c>
      <c r="R1223" s="28">
        <f t="shared" si="291"/>
        <v>0</v>
      </c>
      <c r="S1223" s="28">
        <f t="shared" si="297"/>
        <v>0</v>
      </c>
      <c r="T1223" s="28" t="str">
        <f t="shared" si="301"/>
        <v/>
      </c>
      <c r="U1223" s="20" t="str">
        <f t="shared" si="299"/>
        <v>Keep Active</v>
      </c>
      <c r="V1223" s="27">
        <f t="shared" si="295"/>
        <v>-110000</v>
      </c>
      <c r="W1223" s="30"/>
      <c r="X1223" s="30"/>
      <c r="Y1223" s="28">
        <f t="shared" si="302"/>
        <v>0</v>
      </c>
      <c r="Z1223" s="28">
        <f>IFERROR(H1223-SUM(V1223:X1223)-Y1223,0)</f>
        <v>0</v>
      </c>
      <c r="AA1223" s="28" t="str">
        <f t="shared" si="303"/>
        <v/>
      </c>
      <c r="AB1223" s="21" t="str">
        <f t="shared" si="304"/>
        <v>Keep Active</v>
      </c>
    </row>
    <row r="1224" spans="1:28" hidden="1" x14ac:dyDescent="0.2">
      <c r="A1224" s="14">
        <f t="shared" si="300"/>
        <v>2020</v>
      </c>
      <c r="B1224" t="s">
        <v>4427</v>
      </c>
      <c r="C1224" t="s">
        <v>1867</v>
      </c>
      <c r="D1224" t="s">
        <v>1868</v>
      </c>
      <c r="E1224" t="s">
        <v>586</v>
      </c>
      <c r="F1224" t="s">
        <v>2627</v>
      </c>
      <c r="G1224" s="83" t="s">
        <v>1257</v>
      </c>
      <c r="H1224" s="83" t="s">
        <v>1257</v>
      </c>
      <c r="I1224" s="83"/>
      <c r="J1224" s="83"/>
      <c r="K1224" s="83"/>
      <c r="L1224" s="83"/>
      <c r="M1224" s="83"/>
      <c r="N1224" s="83"/>
      <c r="O1224" s="83" t="s">
        <v>1257</v>
      </c>
      <c r="P1224" s="84" t="s">
        <v>1257</v>
      </c>
      <c r="Q1224" s="30">
        <f t="shared" si="294"/>
        <v>0</v>
      </c>
      <c r="R1224" s="28">
        <f t="shared" si="291"/>
        <v>0</v>
      </c>
      <c r="S1224" s="28">
        <f t="shared" si="297"/>
        <v>0</v>
      </c>
      <c r="T1224" s="28" t="str">
        <f t="shared" si="301"/>
        <v/>
      </c>
      <c r="U1224" s="20" t="str">
        <f t="shared" si="299"/>
        <v>Keep Active</v>
      </c>
      <c r="V1224" s="27">
        <f t="shared" ref="V1224:V1256" si="305">Q1224</f>
        <v>0</v>
      </c>
      <c r="W1224" s="30"/>
      <c r="X1224" s="30"/>
      <c r="Y1224" s="28">
        <f t="shared" si="302"/>
        <v>0</v>
      </c>
      <c r="Z1224" s="28">
        <f>IFERROR(G1224-SUM(V1224:X1224)-Y1224,0)</f>
        <v>0</v>
      </c>
      <c r="AA1224" s="28" t="str">
        <f t="shared" si="303"/>
        <v/>
      </c>
      <c r="AB1224" s="21" t="str">
        <f t="shared" si="304"/>
        <v>Keep Active</v>
      </c>
    </row>
    <row r="1225" spans="1:28" hidden="1" x14ac:dyDescent="0.2">
      <c r="A1225" s="14">
        <f t="shared" si="300"/>
        <v>2020</v>
      </c>
      <c r="B1225" t="s">
        <v>4428</v>
      </c>
      <c r="C1225" t="s">
        <v>1867</v>
      </c>
      <c r="D1225" t="s">
        <v>1868</v>
      </c>
      <c r="E1225" t="s">
        <v>587</v>
      </c>
      <c r="F1225" t="s">
        <v>2627</v>
      </c>
      <c r="G1225" s="83" t="s">
        <v>1257</v>
      </c>
      <c r="H1225" s="83" t="s">
        <v>1257</v>
      </c>
      <c r="I1225" s="83"/>
      <c r="J1225" s="83"/>
      <c r="K1225" s="83"/>
      <c r="L1225" s="83"/>
      <c r="M1225" s="83"/>
      <c r="N1225" s="83"/>
      <c r="O1225" s="83" t="s">
        <v>1257</v>
      </c>
      <c r="P1225" s="84" t="s">
        <v>1257</v>
      </c>
      <c r="Q1225" s="30">
        <f t="shared" si="294"/>
        <v>0</v>
      </c>
      <c r="R1225" s="28">
        <f t="shared" si="291"/>
        <v>0</v>
      </c>
      <c r="S1225" s="28">
        <f t="shared" si="297"/>
        <v>0</v>
      </c>
      <c r="T1225" s="28" t="str">
        <f t="shared" si="301"/>
        <v/>
      </c>
      <c r="U1225" s="20" t="str">
        <f t="shared" si="299"/>
        <v>Keep Active</v>
      </c>
      <c r="V1225" s="27">
        <f t="shared" si="305"/>
        <v>0</v>
      </c>
      <c r="W1225" s="30"/>
      <c r="X1225" s="30"/>
      <c r="Y1225" s="28">
        <f t="shared" si="302"/>
        <v>0</v>
      </c>
      <c r="Z1225" s="28">
        <f>IFERROR(G1225-SUM(V1225:X1225)-Y1225,0)</f>
        <v>0</v>
      </c>
      <c r="AA1225" s="28" t="str">
        <f t="shared" si="303"/>
        <v/>
      </c>
      <c r="AB1225" s="21" t="str">
        <f t="shared" si="304"/>
        <v>Keep Active</v>
      </c>
    </row>
    <row r="1226" spans="1:28" hidden="1" x14ac:dyDescent="0.2">
      <c r="A1226" s="14">
        <f t="shared" si="300"/>
        <v>2020</v>
      </c>
      <c r="B1226" t="s">
        <v>4429</v>
      </c>
      <c r="C1226" t="s">
        <v>1867</v>
      </c>
      <c r="D1226" t="s">
        <v>1868</v>
      </c>
      <c r="E1226" t="s">
        <v>589</v>
      </c>
      <c r="F1226" t="s">
        <v>2627</v>
      </c>
      <c r="G1226" s="83" t="s">
        <v>1257</v>
      </c>
      <c r="H1226" s="83" t="s">
        <v>1257</v>
      </c>
      <c r="I1226" s="83"/>
      <c r="J1226" s="83"/>
      <c r="K1226" s="83"/>
      <c r="L1226" s="83"/>
      <c r="M1226" s="83"/>
      <c r="N1226" s="83"/>
      <c r="O1226" s="83" t="s">
        <v>1257</v>
      </c>
      <c r="P1226" s="84" t="s">
        <v>1257</v>
      </c>
      <c r="Q1226" s="30">
        <f t="shared" si="294"/>
        <v>0</v>
      </c>
      <c r="R1226" s="28">
        <f t="shared" si="291"/>
        <v>0</v>
      </c>
      <c r="S1226" s="28">
        <f t="shared" si="297"/>
        <v>0</v>
      </c>
      <c r="T1226" s="28" t="str">
        <f t="shared" si="301"/>
        <v/>
      </c>
      <c r="U1226" s="20" t="str">
        <f t="shared" si="299"/>
        <v>Keep Active</v>
      </c>
      <c r="V1226" s="27">
        <f t="shared" si="305"/>
        <v>0</v>
      </c>
      <c r="W1226" s="30"/>
      <c r="X1226" s="30"/>
      <c r="Y1226" s="28">
        <f t="shared" si="302"/>
        <v>0</v>
      </c>
      <c r="Z1226" s="28">
        <f>IFERROR(G1226-SUM(V1226:X1226)-Y1226,0)</f>
        <v>0</v>
      </c>
      <c r="AA1226" s="28" t="str">
        <f t="shared" si="303"/>
        <v/>
      </c>
      <c r="AB1226" s="21" t="str">
        <f t="shared" si="304"/>
        <v>Keep Active</v>
      </c>
    </row>
    <row r="1227" spans="1:28" hidden="1" x14ac:dyDescent="0.2">
      <c r="A1227" s="14">
        <f t="shared" si="300"/>
        <v>2020</v>
      </c>
      <c r="B1227" t="s">
        <v>4205</v>
      </c>
      <c r="C1227" t="s">
        <v>66</v>
      </c>
      <c r="D1227" t="s">
        <v>705</v>
      </c>
      <c r="E1227" t="s">
        <v>596</v>
      </c>
      <c r="F1227" t="s">
        <v>2627</v>
      </c>
      <c r="G1227" s="83" t="s">
        <v>1257</v>
      </c>
      <c r="H1227" s="83" t="s">
        <v>1257</v>
      </c>
      <c r="I1227" s="83"/>
      <c r="J1227" s="83"/>
      <c r="K1227" s="83"/>
      <c r="L1227" s="83"/>
      <c r="M1227" s="83"/>
      <c r="N1227" s="83"/>
      <c r="O1227" s="83" t="s">
        <v>1257</v>
      </c>
      <c r="P1227" s="84" t="s">
        <v>1257</v>
      </c>
      <c r="Q1227" s="30">
        <f t="shared" si="294"/>
        <v>0</v>
      </c>
      <c r="R1227" s="28">
        <f t="shared" si="291"/>
        <v>0</v>
      </c>
      <c r="S1227" s="28">
        <f t="shared" si="297"/>
        <v>0</v>
      </c>
      <c r="T1227" s="28" t="str">
        <f t="shared" si="301"/>
        <v/>
      </c>
      <c r="U1227" s="20" t="str">
        <f t="shared" si="299"/>
        <v>Keep Active</v>
      </c>
      <c r="V1227" s="27">
        <f t="shared" si="305"/>
        <v>0</v>
      </c>
      <c r="W1227" s="30"/>
      <c r="X1227" s="30"/>
      <c r="Y1227" s="28">
        <f t="shared" si="302"/>
        <v>0</v>
      </c>
      <c r="Z1227" s="28">
        <f>IFERROR(G1227-SUM(V1227:X1227)-Y1227,0)</f>
        <v>0</v>
      </c>
      <c r="AA1227" s="28" t="str">
        <f t="shared" si="303"/>
        <v/>
      </c>
      <c r="AB1227" s="21" t="str">
        <f t="shared" si="304"/>
        <v>Keep Active</v>
      </c>
    </row>
    <row r="1228" spans="1:28" hidden="1" x14ac:dyDescent="0.2">
      <c r="A1228" s="14">
        <f t="shared" si="300"/>
        <v>2020</v>
      </c>
      <c r="B1228" t="s">
        <v>3978</v>
      </c>
      <c r="C1228" t="s">
        <v>67</v>
      </c>
      <c r="D1228" t="s">
        <v>706</v>
      </c>
      <c r="E1228" t="s">
        <v>586</v>
      </c>
      <c r="F1228" t="s">
        <v>1185</v>
      </c>
      <c r="G1228" s="83" t="s">
        <v>1257</v>
      </c>
      <c r="H1228" s="83" t="s">
        <v>1257</v>
      </c>
      <c r="I1228" s="83"/>
      <c r="J1228" s="83"/>
      <c r="K1228" s="83"/>
      <c r="L1228" s="83"/>
      <c r="M1228" s="83"/>
      <c r="N1228" s="83"/>
      <c r="O1228" s="83" t="s">
        <v>1257</v>
      </c>
      <c r="P1228" s="84">
        <v>0</v>
      </c>
      <c r="Q1228" s="30">
        <f t="shared" si="294"/>
        <v>0</v>
      </c>
      <c r="R1228" s="28">
        <f t="shared" si="291"/>
        <v>0</v>
      </c>
      <c r="S1228" s="28">
        <f t="shared" si="297"/>
        <v>0</v>
      </c>
      <c r="T1228" s="28">
        <f t="shared" si="301"/>
        <v>0</v>
      </c>
      <c r="U1228" s="20" t="str">
        <f t="shared" si="299"/>
        <v>Close Project</v>
      </c>
      <c r="V1228" s="27">
        <f t="shared" si="305"/>
        <v>0</v>
      </c>
      <c r="W1228" s="30"/>
      <c r="X1228" s="30"/>
      <c r="Y1228" s="28">
        <f t="shared" si="302"/>
        <v>0</v>
      </c>
      <c r="Z1228" s="28">
        <f>IFERROR(H1228-SUM(V1228:X1228)-Y1228,0)</f>
        <v>0</v>
      </c>
      <c r="AA1228" s="28">
        <f t="shared" si="303"/>
        <v>0</v>
      </c>
      <c r="AB1228" s="21" t="str">
        <f t="shared" si="304"/>
        <v>Close Project</v>
      </c>
    </row>
    <row r="1229" spans="1:28" hidden="1" x14ac:dyDescent="0.2">
      <c r="A1229" s="14">
        <f t="shared" si="300"/>
        <v>2020</v>
      </c>
      <c r="B1229" t="s">
        <v>2508</v>
      </c>
      <c r="C1229" t="s">
        <v>1920</v>
      </c>
      <c r="D1229" t="s">
        <v>1921</v>
      </c>
      <c r="E1229" t="s">
        <v>10</v>
      </c>
      <c r="F1229" t="s">
        <v>2627</v>
      </c>
      <c r="G1229" s="106">
        <v>-106500</v>
      </c>
      <c r="H1229" s="83">
        <v>-106500</v>
      </c>
      <c r="I1229" s="83"/>
      <c r="J1229" s="83">
        <v>-106500</v>
      </c>
      <c r="K1229" s="83"/>
      <c r="L1229" s="83"/>
      <c r="M1229" s="83"/>
      <c r="N1229" s="83"/>
      <c r="O1229" s="83">
        <v>0</v>
      </c>
      <c r="P1229" s="84" t="s">
        <v>1257</v>
      </c>
      <c r="Q1229" s="30">
        <f t="shared" si="294"/>
        <v>-106500</v>
      </c>
      <c r="R1229" s="28">
        <f t="shared" si="291"/>
        <v>0</v>
      </c>
      <c r="S1229" s="28">
        <f t="shared" si="297"/>
        <v>0</v>
      </c>
      <c r="T1229" s="28" t="str">
        <f t="shared" si="301"/>
        <v/>
      </c>
      <c r="U1229" s="20" t="str">
        <f t="shared" si="299"/>
        <v>Keep Active</v>
      </c>
      <c r="V1229" s="27">
        <f t="shared" si="305"/>
        <v>-106500</v>
      </c>
      <c r="W1229" s="30"/>
      <c r="X1229" s="30"/>
      <c r="Y1229" s="28">
        <f t="shared" si="302"/>
        <v>0</v>
      </c>
      <c r="Z1229" s="28">
        <f>IFERROR(G1229-SUM(V1229:X1229)-Y1229,0)</f>
        <v>0</v>
      </c>
      <c r="AA1229" s="28" t="str">
        <f t="shared" si="303"/>
        <v/>
      </c>
      <c r="AB1229" s="21" t="str">
        <f t="shared" si="304"/>
        <v>Keep Active</v>
      </c>
    </row>
    <row r="1230" spans="1:28" hidden="1" x14ac:dyDescent="0.2">
      <c r="A1230" s="14">
        <f t="shared" si="300"/>
        <v>2020</v>
      </c>
      <c r="B1230" t="s">
        <v>3990</v>
      </c>
      <c r="C1230" t="s">
        <v>396</v>
      </c>
      <c r="D1230" t="s">
        <v>708</v>
      </c>
      <c r="E1230" t="s">
        <v>585</v>
      </c>
      <c r="F1230" t="s">
        <v>2627</v>
      </c>
      <c r="G1230" s="83" t="s">
        <v>1257</v>
      </c>
      <c r="H1230" s="83" t="s">
        <v>1257</v>
      </c>
      <c r="I1230" s="83"/>
      <c r="J1230" s="83"/>
      <c r="K1230" s="83"/>
      <c r="L1230" s="83"/>
      <c r="M1230" s="83"/>
      <c r="N1230" s="83"/>
      <c r="O1230" s="83" t="s">
        <v>1257</v>
      </c>
      <c r="P1230" s="84" t="s">
        <v>1257</v>
      </c>
      <c r="Q1230" s="30">
        <f t="shared" si="294"/>
        <v>0</v>
      </c>
      <c r="R1230" s="28">
        <f t="shared" si="291"/>
        <v>0</v>
      </c>
      <c r="S1230" s="28">
        <f t="shared" si="297"/>
        <v>0</v>
      </c>
      <c r="T1230" s="28" t="str">
        <f t="shared" si="301"/>
        <v/>
      </c>
      <c r="U1230" s="20" t="str">
        <f t="shared" si="299"/>
        <v>Keep Active</v>
      </c>
      <c r="V1230" s="27">
        <f t="shared" si="305"/>
        <v>0</v>
      </c>
      <c r="W1230" s="30"/>
      <c r="X1230" s="30"/>
      <c r="Y1230" s="28">
        <f t="shared" si="302"/>
        <v>0</v>
      </c>
      <c r="Z1230" s="28">
        <f>IFERROR(H1230-SUM(V1230:X1230)-Y1230,0)</f>
        <v>0</v>
      </c>
      <c r="AA1230" s="28" t="str">
        <f t="shared" si="303"/>
        <v/>
      </c>
      <c r="AB1230" s="21" t="str">
        <f t="shared" si="304"/>
        <v>Keep Active</v>
      </c>
    </row>
    <row r="1231" spans="1:28" hidden="1" x14ac:dyDescent="0.2">
      <c r="A1231" s="14">
        <f t="shared" si="300"/>
        <v>2020</v>
      </c>
      <c r="B1231" t="s">
        <v>3991</v>
      </c>
      <c r="C1231" t="s">
        <v>269</v>
      </c>
      <c r="D1231" t="s">
        <v>709</v>
      </c>
      <c r="E1231" t="s">
        <v>585</v>
      </c>
      <c r="F1231" t="s">
        <v>1185</v>
      </c>
      <c r="G1231" s="83" t="s">
        <v>1257</v>
      </c>
      <c r="H1231" s="83" t="s">
        <v>1257</v>
      </c>
      <c r="I1231" s="83"/>
      <c r="J1231" s="83"/>
      <c r="K1231" s="83"/>
      <c r="L1231" s="83"/>
      <c r="M1231" s="83"/>
      <c r="N1231" s="83"/>
      <c r="O1231" s="83" t="s">
        <v>1257</v>
      </c>
      <c r="P1231" s="84">
        <v>-437670.57999999996</v>
      </c>
      <c r="Q1231" s="30">
        <f t="shared" si="294"/>
        <v>0</v>
      </c>
      <c r="R1231" s="28">
        <f t="shared" si="291"/>
        <v>0</v>
      </c>
      <c r="S1231" s="28">
        <f t="shared" si="297"/>
        <v>0</v>
      </c>
      <c r="T1231" s="28">
        <f t="shared" si="301"/>
        <v>-437670.57999999996</v>
      </c>
      <c r="U1231" s="20" t="str">
        <f t="shared" si="299"/>
        <v>Close Project</v>
      </c>
      <c r="V1231" s="27">
        <f t="shared" si="305"/>
        <v>0</v>
      </c>
      <c r="W1231" s="30"/>
      <c r="X1231" s="30"/>
      <c r="Y1231" s="28">
        <f t="shared" si="302"/>
        <v>0</v>
      </c>
      <c r="Z1231" s="28">
        <f>IFERROR(H1231-SUM(V1231:X1231)-Y1231,0)</f>
        <v>0</v>
      </c>
      <c r="AA1231" s="28">
        <f t="shared" si="303"/>
        <v>-437670.57999999996</v>
      </c>
      <c r="AB1231" s="21" t="str">
        <f t="shared" si="304"/>
        <v>Close Project</v>
      </c>
    </row>
    <row r="1232" spans="1:28" hidden="1" x14ac:dyDescent="0.2">
      <c r="A1232" s="14">
        <f t="shared" si="300"/>
        <v>2020</v>
      </c>
      <c r="B1232" t="s">
        <v>3992</v>
      </c>
      <c r="C1232" t="s">
        <v>269</v>
      </c>
      <c r="D1232" t="s">
        <v>709</v>
      </c>
      <c r="E1232" t="s">
        <v>587</v>
      </c>
      <c r="F1232" t="s">
        <v>1185</v>
      </c>
      <c r="G1232" s="83" t="s">
        <v>1257</v>
      </c>
      <c r="H1232" s="83" t="s">
        <v>1257</v>
      </c>
      <c r="I1232" s="83"/>
      <c r="J1232" s="83"/>
      <c r="K1232" s="83"/>
      <c r="L1232" s="83"/>
      <c r="M1232" s="83"/>
      <c r="N1232" s="83"/>
      <c r="O1232" s="83" t="s">
        <v>1257</v>
      </c>
      <c r="P1232" s="84">
        <v>599578</v>
      </c>
      <c r="Q1232" s="30">
        <f t="shared" si="294"/>
        <v>0</v>
      </c>
      <c r="R1232" s="28">
        <f t="shared" si="291"/>
        <v>0</v>
      </c>
      <c r="S1232" s="28">
        <f t="shared" si="297"/>
        <v>0</v>
      </c>
      <c r="T1232" s="28">
        <f t="shared" si="301"/>
        <v>599578</v>
      </c>
      <c r="U1232" s="20" t="str">
        <f t="shared" si="299"/>
        <v>Close Project</v>
      </c>
      <c r="V1232" s="27">
        <f t="shared" si="305"/>
        <v>0</v>
      </c>
      <c r="W1232" s="30"/>
      <c r="X1232" s="30"/>
      <c r="Y1232" s="28">
        <f t="shared" si="302"/>
        <v>0</v>
      </c>
      <c r="Z1232" s="28">
        <f>IFERROR(H1232-SUM(V1232:X1232)-Y1232,0)</f>
        <v>0</v>
      </c>
      <c r="AA1232" s="28">
        <f t="shared" si="303"/>
        <v>599578</v>
      </c>
      <c r="AB1232" s="21" t="str">
        <f t="shared" si="304"/>
        <v>Close Project</v>
      </c>
    </row>
    <row r="1233" spans="1:28" hidden="1" x14ac:dyDescent="0.2">
      <c r="A1233" s="14">
        <f t="shared" si="300"/>
        <v>2020</v>
      </c>
      <c r="B1233" t="s">
        <v>3979</v>
      </c>
      <c r="C1233" t="s">
        <v>936</v>
      </c>
      <c r="D1233" t="s">
        <v>937</v>
      </c>
      <c r="E1233" t="s">
        <v>586</v>
      </c>
      <c r="F1233" t="s">
        <v>2627</v>
      </c>
      <c r="G1233" s="83" t="s">
        <v>1257</v>
      </c>
      <c r="H1233" s="83" t="s">
        <v>1257</v>
      </c>
      <c r="I1233" s="83"/>
      <c r="J1233" s="83"/>
      <c r="K1233" s="83"/>
      <c r="L1233" s="83"/>
      <c r="M1233" s="83"/>
      <c r="N1233" s="83"/>
      <c r="O1233" s="83" t="s">
        <v>1257</v>
      </c>
      <c r="P1233" s="84" t="s">
        <v>1257</v>
      </c>
      <c r="Q1233" s="30">
        <f t="shared" si="294"/>
        <v>0</v>
      </c>
      <c r="R1233" s="28">
        <f t="shared" si="291"/>
        <v>0</v>
      </c>
      <c r="S1233" s="28">
        <f t="shared" si="297"/>
        <v>0</v>
      </c>
      <c r="T1233" s="28" t="str">
        <f t="shared" si="301"/>
        <v/>
      </c>
      <c r="U1233" s="20" t="str">
        <f t="shared" si="299"/>
        <v>Keep Active</v>
      </c>
      <c r="V1233" s="27">
        <f t="shared" si="305"/>
        <v>0</v>
      </c>
      <c r="W1233" s="30"/>
      <c r="X1233" s="30"/>
      <c r="Y1233" s="28">
        <f t="shared" si="302"/>
        <v>0</v>
      </c>
      <c r="Z1233" s="28">
        <f>IFERROR(H1233-SUM(V1233:X1233)-Y1233,0)</f>
        <v>0</v>
      </c>
      <c r="AA1233" s="28" t="str">
        <f t="shared" si="303"/>
        <v/>
      </c>
      <c r="AB1233" s="21" t="str">
        <f t="shared" si="304"/>
        <v>Keep Active</v>
      </c>
    </row>
    <row r="1234" spans="1:28" hidden="1" x14ac:dyDescent="0.2">
      <c r="A1234" s="14">
        <f t="shared" si="300"/>
        <v>2020</v>
      </c>
      <c r="B1234" t="s">
        <v>5418</v>
      </c>
      <c r="C1234" t="s">
        <v>397</v>
      </c>
      <c r="D1234" t="s">
        <v>1757</v>
      </c>
      <c r="E1234" t="s">
        <v>587</v>
      </c>
      <c r="F1234" t="s">
        <v>1185</v>
      </c>
      <c r="G1234" s="83" t="s">
        <v>1257</v>
      </c>
      <c r="H1234" s="83" t="s">
        <v>1257</v>
      </c>
      <c r="I1234" s="83"/>
      <c r="J1234" s="83"/>
      <c r="K1234" s="83"/>
      <c r="L1234" s="83"/>
      <c r="M1234" s="83"/>
      <c r="N1234" s="83"/>
      <c r="O1234" s="83" t="s">
        <v>1257</v>
      </c>
      <c r="P1234" s="84" t="s">
        <v>1257</v>
      </c>
      <c r="Q1234" s="30">
        <f t="shared" si="294"/>
        <v>0</v>
      </c>
      <c r="R1234" s="28">
        <f t="shared" si="291"/>
        <v>0</v>
      </c>
      <c r="S1234" s="28">
        <f t="shared" si="297"/>
        <v>0</v>
      </c>
      <c r="T1234" s="28" t="str">
        <f t="shared" si="301"/>
        <v/>
      </c>
      <c r="U1234" s="20" t="str">
        <f t="shared" si="299"/>
        <v>Close Project</v>
      </c>
      <c r="V1234" s="27">
        <f t="shared" si="305"/>
        <v>0</v>
      </c>
      <c r="W1234" s="30"/>
      <c r="X1234" s="30"/>
      <c r="Y1234" s="28">
        <f t="shared" si="302"/>
        <v>0</v>
      </c>
      <c r="Z1234" s="28">
        <f>IFERROR(G1234-SUM(V1234:X1234)-Y1234,0)</f>
        <v>0</v>
      </c>
      <c r="AA1234" s="28" t="str">
        <f t="shared" si="303"/>
        <v/>
      </c>
      <c r="AB1234" s="21" t="str">
        <f t="shared" si="304"/>
        <v>Close Project</v>
      </c>
    </row>
    <row r="1235" spans="1:28" hidden="1" x14ac:dyDescent="0.2">
      <c r="A1235" s="14">
        <f t="shared" si="300"/>
        <v>2020</v>
      </c>
      <c r="B1235" t="s">
        <v>5419</v>
      </c>
      <c r="C1235" t="s">
        <v>397</v>
      </c>
      <c r="D1235" t="s">
        <v>1757</v>
      </c>
      <c r="E1235" t="s">
        <v>591</v>
      </c>
      <c r="F1235" t="s">
        <v>1185</v>
      </c>
      <c r="G1235" s="83" t="s">
        <v>1257</v>
      </c>
      <c r="H1235" s="83" t="s">
        <v>1257</v>
      </c>
      <c r="I1235" s="83"/>
      <c r="J1235" s="83"/>
      <c r="K1235" s="83"/>
      <c r="L1235" s="83"/>
      <c r="M1235" s="83"/>
      <c r="N1235" s="83"/>
      <c r="O1235" s="83" t="s">
        <v>1257</v>
      </c>
      <c r="P1235" s="84" t="s">
        <v>1257</v>
      </c>
      <c r="Q1235" s="30">
        <f t="shared" si="294"/>
        <v>0</v>
      </c>
      <c r="R1235" s="28">
        <f t="shared" si="291"/>
        <v>0</v>
      </c>
      <c r="S1235" s="28">
        <f t="shared" si="297"/>
        <v>0</v>
      </c>
      <c r="T1235" s="28" t="str">
        <f t="shared" si="301"/>
        <v/>
      </c>
      <c r="U1235" s="20" t="str">
        <f t="shared" si="299"/>
        <v>Close Project</v>
      </c>
      <c r="V1235" s="27">
        <f t="shared" si="305"/>
        <v>0</v>
      </c>
      <c r="W1235" s="30"/>
      <c r="X1235" s="30"/>
      <c r="Y1235" s="28">
        <f t="shared" si="302"/>
        <v>0</v>
      </c>
      <c r="Z1235" s="28">
        <f>IFERROR(G1235-SUM(V1235:X1235)-Y1235,0)</f>
        <v>0</v>
      </c>
      <c r="AA1235" s="28" t="str">
        <f t="shared" si="303"/>
        <v/>
      </c>
      <c r="AB1235" s="21" t="str">
        <f t="shared" si="304"/>
        <v>Close Project</v>
      </c>
    </row>
    <row r="1236" spans="1:28" hidden="1" x14ac:dyDescent="0.2">
      <c r="A1236" s="14">
        <f t="shared" si="300"/>
        <v>2020</v>
      </c>
      <c r="B1236" t="s">
        <v>3976</v>
      </c>
      <c r="C1236" t="s">
        <v>398</v>
      </c>
      <c r="D1236" t="s">
        <v>710</v>
      </c>
      <c r="E1236" t="s">
        <v>585</v>
      </c>
      <c r="F1236" t="s">
        <v>2627</v>
      </c>
      <c r="G1236" s="83" t="s">
        <v>1257</v>
      </c>
      <c r="H1236" s="83" t="s">
        <v>1257</v>
      </c>
      <c r="I1236" s="83"/>
      <c r="J1236" s="83"/>
      <c r="K1236" s="83"/>
      <c r="L1236" s="83"/>
      <c r="M1236" s="83"/>
      <c r="N1236" s="83"/>
      <c r="O1236" s="83" t="s">
        <v>1257</v>
      </c>
      <c r="P1236" s="84" t="s">
        <v>1257</v>
      </c>
      <c r="Q1236" s="30">
        <f t="shared" si="294"/>
        <v>0</v>
      </c>
      <c r="R1236" s="28">
        <f t="shared" si="291"/>
        <v>0</v>
      </c>
      <c r="S1236" s="28">
        <f t="shared" si="297"/>
        <v>0</v>
      </c>
      <c r="T1236" s="28" t="str">
        <f t="shared" si="301"/>
        <v/>
      </c>
      <c r="U1236" s="20" t="str">
        <f t="shared" si="299"/>
        <v>Keep Active</v>
      </c>
      <c r="V1236" s="27">
        <f t="shared" si="305"/>
        <v>0</v>
      </c>
      <c r="W1236" s="30"/>
      <c r="X1236" s="30"/>
      <c r="Y1236" s="28">
        <f t="shared" si="302"/>
        <v>0</v>
      </c>
      <c r="Z1236" s="28">
        <f>IFERROR(H1236-SUM(V1236:X1236)-Y1236,0)</f>
        <v>0</v>
      </c>
      <c r="AA1236" s="28" t="str">
        <f t="shared" si="303"/>
        <v/>
      </c>
      <c r="AB1236" s="21" t="str">
        <f t="shared" si="304"/>
        <v>Keep Active</v>
      </c>
    </row>
    <row r="1237" spans="1:28" hidden="1" x14ac:dyDescent="0.2">
      <c r="A1237" s="14">
        <f t="shared" si="300"/>
        <v>2020</v>
      </c>
      <c r="B1237" t="s">
        <v>3204</v>
      </c>
      <c r="C1237" t="s">
        <v>1922</v>
      </c>
      <c r="D1237" t="s">
        <v>1923</v>
      </c>
      <c r="E1237" t="s">
        <v>10</v>
      </c>
      <c r="F1237" t="s">
        <v>2627</v>
      </c>
      <c r="G1237" s="106">
        <v>-100000</v>
      </c>
      <c r="H1237" s="83">
        <v>-100000</v>
      </c>
      <c r="I1237" s="83"/>
      <c r="J1237" s="83"/>
      <c r="K1237" s="83"/>
      <c r="L1237" s="83"/>
      <c r="M1237" s="83"/>
      <c r="N1237" s="83">
        <v>-100000</v>
      </c>
      <c r="O1237" s="83">
        <v>0</v>
      </c>
      <c r="P1237" s="84" t="s">
        <v>1257</v>
      </c>
      <c r="Q1237" s="30">
        <f t="shared" si="294"/>
        <v>0</v>
      </c>
      <c r="R1237" s="28">
        <f t="shared" si="291"/>
        <v>-100000</v>
      </c>
      <c r="S1237" s="28">
        <f t="shared" si="297"/>
        <v>0</v>
      </c>
      <c r="T1237" s="28" t="str">
        <f t="shared" si="301"/>
        <v/>
      </c>
      <c r="U1237" s="20" t="str">
        <f t="shared" si="299"/>
        <v>Keep Active</v>
      </c>
      <c r="V1237" s="27">
        <f t="shared" si="305"/>
        <v>0</v>
      </c>
      <c r="W1237" s="30"/>
      <c r="X1237" s="30"/>
      <c r="Y1237" s="28">
        <f t="shared" si="302"/>
        <v>-100000</v>
      </c>
      <c r="Z1237" s="28">
        <f t="shared" ref="Z1237:Z1268" si="306">IFERROR(G1237-SUM(V1237:X1237)-Y1237,0)</f>
        <v>0</v>
      </c>
      <c r="AA1237" s="28" t="str">
        <f t="shared" si="303"/>
        <v/>
      </c>
      <c r="AB1237" s="21" t="str">
        <f t="shared" si="304"/>
        <v>Keep Active</v>
      </c>
    </row>
    <row r="1238" spans="1:28" hidden="1" x14ac:dyDescent="0.2">
      <c r="A1238" s="14">
        <f t="shared" si="300"/>
        <v>2020</v>
      </c>
      <c r="B1238" t="s">
        <v>5425</v>
      </c>
      <c r="C1238" t="s">
        <v>400</v>
      </c>
      <c r="D1238" t="s">
        <v>712</v>
      </c>
      <c r="E1238" t="s">
        <v>596</v>
      </c>
      <c r="F1238" t="s">
        <v>2627</v>
      </c>
      <c r="G1238" s="83" t="s">
        <v>1257</v>
      </c>
      <c r="H1238" s="83" t="s">
        <v>1257</v>
      </c>
      <c r="I1238" s="83"/>
      <c r="J1238" s="83"/>
      <c r="K1238" s="83"/>
      <c r="L1238" s="83"/>
      <c r="M1238" s="83"/>
      <c r="N1238" s="83"/>
      <c r="O1238" s="83" t="s">
        <v>1257</v>
      </c>
      <c r="P1238" s="84" t="s">
        <v>1257</v>
      </c>
      <c r="Q1238" s="30">
        <f t="shared" si="294"/>
        <v>0</v>
      </c>
      <c r="R1238" s="28">
        <f t="shared" si="291"/>
        <v>0</v>
      </c>
      <c r="S1238" s="28">
        <f t="shared" si="297"/>
        <v>0</v>
      </c>
      <c r="T1238" s="28" t="str">
        <f t="shared" si="301"/>
        <v/>
      </c>
      <c r="U1238" s="20" t="str">
        <f t="shared" si="299"/>
        <v>Keep Active</v>
      </c>
      <c r="V1238" s="27">
        <f t="shared" si="305"/>
        <v>0</v>
      </c>
      <c r="W1238" s="30"/>
      <c r="X1238" s="30"/>
      <c r="Y1238" s="28">
        <f t="shared" si="302"/>
        <v>0</v>
      </c>
      <c r="Z1238" s="28">
        <f t="shared" si="306"/>
        <v>0</v>
      </c>
      <c r="AA1238" s="28" t="str">
        <f t="shared" si="303"/>
        <v/>
      </c>
      <c r="AB1238" s="21" t="str">
        <f t="shared" si="304"/>
        <v>Keep Active</v>
      </c>
    </row>
    <row r="1239" spans="1:28" hidden="1" x14ac:dyDescent="0.2">
      <c r="A1239" s="14">
        <f t="shared" si="300"/>
        <v>2020</v>
      </c>
      <c r="B1239" t="s">
        <v>5427</v>
      </c>
      <c r="C1239" t="s">
        <v>400</v>
      </c>
      <c r="D1239" t="s">
        <v>712</v>
      </c>
      <c r="E1239" t="s">
        <v>600</v>
      </c>
      <c r="F1239" t="s">
        <v>2627</v>
      </c>
      <c r="G1239" s="83" t="s">
        <v>1257</v>
      </c>
      <c r="H1239" s="83" t="s">
        <v>1257</v>
      </c>
      <c r="I1239" s="83"/>
      <c r="J1239" s="83"/>
      <c r="K1239" s="83"/>
      <c r="L1239" s="83"/>
      <c r="M1239" s="83"/>
      <c r="N1239" s="83"/>
      <c r="O1239" s="83" t="s">
        <v>1257</v>
      </c>
      <c r="P1239" s="84" t="s">
        <v>1257</v>
      </c>
      <c r="Q1239" s="30">
        <f t="shared" si="294"/>
        <v>0</v>
      </c>
      <c r="R1239" s="28">
        <f t="shared" si="291"/>
        <v>0</v>
      </c>
      <c r="S1239" s="28">
        <f t="shared" si="297"/>
        <v>0</v>
      </c>
      <c r="T1239" s="28" t="str">
        <f t="shared" si="301"/>
        <v/>
      </c>
      <c r="U1239" s="20" t="str">
        <f t="shared" si="299"/>
        <v>Keep Active</v>
      </c>
      <c r="V1239" s="27">
        <f t="shared" si="305"/>
        <v>0</v>
      </c>
      <c r="W1239" s="30"/>
      <c r="X1239" s="30"/>
      <c r="Y1239" s="28">
        <f t="shared" si="302"/>
        <v>0</v>
      </c>
      <c r="Z1239" s="28">
        <f t="shared" si="306"/>
        <v>0</v>
      </c>
      <c r="AA1239" s="28" t="str">
        <f t="shared" si="303"/>
        <v/>
      </c>
      <c r="AB1239" s="21" t="str">
        <f t="shared" si="304"/>
        <v>Keep Active</v>
      </c>
    </row>
    <row r="1240" spans="1:28" hidden="1" x14ac:dyDescent="0.2">
      <c r="A1240" s="14">
        <f t="shared" si="300"/>
        <v>2020</v>
      </c>
      <c r="B1240" t="s">
        <v>5428</v>
      </c>
      <c r="C1240" t="s">
        <v>400</v>
      </c>
      <c r="D1240" t="s">
        <v>712</v>
      </c>
      <c r="E1240" t="s">
        <v>616</v>
      </c>
      <c r="F1240" t="s">
        <v>2627</v>
      </c>
      <c r="G1240" s="83" t="s">
        <v>1257</v>
      </c>
      <c r="H1240" s="83" t="s">
        <v>1257</v>
      </c>
      <c r="I1240" s="83"/>
      <c r="J1240" s="83"/>
      <c r="K1240" s="83"/>
      <c r="L1240" s="83"/>
      <c r="M1240" s="83"/>
      <c r="N1240" s="83"/>
      <c r="O1240" s="83" t="s">
        <v>1257</v>
      </c>
      <c r="P1240" s="84" t="s">
        <v>1257</v>
      </c>
      <c r="Q1240" s="30">
        <f t="shared" si="294"/>
        <v>0</v>
      </c>
      <c r="R1240" s="28">
        <f t="shared" si="291"/>
        <v>0</v>
      </c>
      <c r="S1240" s="28">
        <f t="shared" si="297"/>
        <v>0</v>
      </c>
      <c r="T1240" s="28" t="str">
        <f t="shared" si="301"/>
        <v/>
      </c>
      <c r="U1240" s="20" t="str">
        <f t="shared" si="299"/>
        <v>Keep Active</v>
      </c>
      <c r="V1240" s="27">
        <f t="shared" si="305"/>
        <v>0</v>
      </c>
      <c r="W1240" s="30"/>
      <c r="X1240" s="30"/>
      <c r="Y1240" s="28">
        <f t="shared" si="302"/>
        <v>0</v>
      </c>
      <c r="Z1240" s="28">
        <f t="shared" si="306"/>
        <v>0</v>
      </c>
      <c r="AA1240" s="28" t="str">
        <f t="shared" si="303"/>
        <v/>
      </c>
      <c r="AB1240" s="21" t="str">
        <f t="shared" si="304"/>
        <v>Keep Active</v>
      </c>
    </row>
    <row r="1241" spans="1:28" hidden="1" x14ac:dyDescent="0.2">
      <c r="A1241" s="14">
        <f t="shared" si="300"/>
        <v>2020</v>
      </c>
      <c r="B1241" t="s">
        <v>2801</v>
      </c>
      <c r="C1241" t="s">
        <v>938</v>
      </c>
      <c r="D1241" t="s">
        <v>939</v>
      </c>
      <c r="E1241" t="s">
        <v>586</v>
      </c>
      <c r="F1241" t="s">
        <v>2627</v>
      </c>
      <c r="G1241" s="83" t="s">
        <v>1257</v>
      </c>
      <c r="H1241" s="83" t="s">
        <v>1257</v>
      </c>
      <c r="I1241" s="83"/>
      <c r="J1241" s="83"/>
      <c r="K1241" s="83"/>
      <c r="L1241" s="83"/>
      <c r="M1241" s="83"/>
      <c r="N1241" s="83"/>
      <c r="O1241" s="83" t="s">
        <v>1257</v>
      </c>
      <c r="P1241" s="84" t="s">
        <v>1257</v>
      </c>
      <c r="Q1241" s="30">
        <f t="shared" si="294"/>
        <v>0</v>
      </c>
      <c r="R1241" s="28">
        <f t="shared" si="291"/>
        <v>0</v>
      </c>
      <c r="S1241" s="28">
        <f t="shared" si="297"/>
        <v>0</v>
      </c>
      <c r="T1241" s="28" t="str">
        <f t="shared" si="301"/>
        <v/>
      </c>
      <c r="U1241" s="20" t="str">
        <f t="shared" si="299"/>
        <v>Keep Active</v>
      </c>
      <c r="V1241" s="27">
        <f t="shared" si="305"/>
        <v>0</v>
      </c>
      <c r="W1241" s="30"/>
      <c r="X1241" s="30"/>
      <c r="Y1241" s="28">
        <f t="shared" si="302"/>
        <v>0</v>
      </c>
      <c r="Z1241" s="28">
        <f t="shared" si="306"/>
        <v>0</v>
      </c>
      <c r="AA1241" s="28" t="str">
        <f t="shared" si="303"/>
        <v/>
      </c>
      <c r="AB1241" s="21" t="str">
        <f t="shared" si="304"/>
        <v>Keep Active</v>
      </c>
    </row>
    <row r="1242" spans="1:28" hidden="1" x14ac:dyDescent="0.2">
      <c r="A1242" s="14">
        <f t="shared" si="300"/>
        <v>2020</v>
      </c>
      <c r="B1242" t="s">
        <v>2515</v>
      </c>
      <c r="C1242" t="s">
        <v>2014</v>
      </c>
      <c r="D1242" t="s">
        <v>2015</v>
      </c>
      <c r="E1242" t="s">
        <v>10</v>
      </c>
      <c r="F1242" t="s">
        <v>2627</v>
      </c>
      <c r="G1242" s="106">
        <v>-100000</v>
      </c>
      <c r="H1242" s="83">
        <v>-100000</v>
      </c>
      <c r="I1242" s="83">
        <v>-38000</v>
      </c>
      <c r="J1242" s="83">
        <v>-32000</v>
      </c>
      <c r="K1242" s="83">
        <v>0</v>
      </c>
      <c r="L1242" s="83">
        <v>0</v>
      </c>
      <c r="M1242" s="83">
        <v>-30000</v>
      </c>
      <c r="N1242" s="83">
        <v>0</v>
      </c>
      <c r="O1242" s="83">
        <v>0</v>
      </c>
      <c r="P1242" s="84" t="s">
        <v>1257</v>
      </c>
      <c r="Q1242" s="30">
        <f t="shared" si="294"/>
        <v>-70000</v>
      </c>
      <c r="R1242" s="28">
        <f t="shared" si="291"/>
        <v>-30000</v>
      </c>
      <c r="S1242" s="28">
        <f t="shared" si="297"/>
        <v>0</v>
      </c>
      <c r="T1242" s="28" t="str">
        <f t="shared" si="301"/>
        <v/>
      </c>
      <c r="U1242" s="20" t="str">
        <f t="shared" si="299"/>
        <v>Keep Active</v>
      </c>
      <c r="V1242" s="27">
        <f t="shared" si="305"/>
        <v>-70000</v>
      </c>
      <c r="W1242" s="30"/>
      <c r="X1242" s="30"/>
      <c r="Y1242" s="28">
        <f t="shared" si="302"/>
        <v>-30000</v>
      </c>
      <c r="Z1242" s="28">
        <f t="shared" si="306"/>
        <v>0</v>
      </c>
      <c r="AA1242" s="28" t="str">
        <f t="shared" si="303"/>
        <v/>
      </c>
      <c r="AB1242" s="21" t="str">
        <f t="shared" si="304"/>
        <v>Keep Active</v>
      </c>
    </row>
    <row r="1243" spans="1:28" hidden="1" x14ac:dyDescent="0.2">
      <c r="A1243" s="14">
        <f t="shared" si="300"/>
        <v>2020</v>
      </c>
      <c r="B1243" t="s">
        <v>2802</v>
      </c>
      <c r="C1243" t="s">
        <v>1869</v>
      </c>
      <c r="D1243" t="s">
        <v>1870</v>
      </c>
      <c r="E1243" t="s">
        <v>589</v>
      </c>
      <c r="F1243" t="s">
        <v>1185</v>
      </c>
      <c r="G1243" s="83" t="s">
        <v>1257</v>
      </c>
      <c r="H1243" s="83" t="s">
        <v>1257</v>
      </c>
      <c r="I1243" s="83"/>
      <c r="J1243" s="83"/>
      <c r="K1243" s="83"/>
      <c r="L1243" s="83"/>
      <c r="M1243" s="83"/>
      <c r="N1243" s="83"/>
      <c r="O1243" s="83" t="s">
        <v>1257</v>
      </c>
      <c r="P1243" s="84">
        <v>19000</v>
      </c>
      <c r="Q1243" s="30">
        <f t="shared" si="294"/>
        <v>0</v>
      </c>
      <c r="R1243" s="28">
        <f t="shared" si="291"/>
        <v>0</v>
      </c>
      <c r="S1243" s="28">
        <f t="shared" si="297"/>
        <v>0</v>
      </c>
      <c r="T1243" s="28">
        <f t="shared" si="301"/>
        <v>19000</v>
      </c>
      <c r="U1243" s="20" t="str">
        <f t="shared" si="299"/>
        <v>Close Project</v>
      </c>
      <c r="V1243" s="27">
        <f t="shared" si="305"/>
        <v>0</v>
      </c>
      <c r="W1243" s="30"/>
      <c r="X1243" s="30"/>
      <c r="Y1243" s="28">
        <f t="shared" si="302"/>
        <v>0</v>
      </c>
      <c r="Z1243" s="28">
        <f t="shared" si="306"/>
        <v>0</v>
      </c>
      <c r="AA1243" s="28">
        <f t="shared" si="303"/>
        <v>19000</v>
      </c>
      <c r="AB1243" s="21" t="str">
        <f t="shared" si="304"/>
        <v>Close Project</v>
      </c>
    </row>
    <row r="1244" spans="1:28" hidden="1" x14ac:dyDescent="0.2">
      <c r="A1244" s="14">
        <f t="shared" si="300"/>
        <v>2020</v>
      </c>
      <c r="B1244" t="s">
        <v>2803</v>
      </c>
      <c r="C1244" t="s">
        <v>1869</v>
      </c>
      <c r="D1244" t="s">
        <v>1870</v>
      </c>
      <c r="E1244" t="s">
        <v>618</v>
      </c>
      <c r="F1244" t="s">
        <v>1185</v>
      </c>
      <c r="G1244" s="83" t="s">
        <v>1257</v>
      </c>
      <c r="H1244" s="83" t="s">
        <v>1257</v>
      </c>
      <c r="I1244" s="83"/>
      <c r="J1244" s="83"/>
      <c r="K1244" s="83"/>
      <c r="L1244" s="83"/>
      <c r="M1244" s="83"/>
      <c r="N1244" s="83"/>
      <c r="O1244" s="83" t="s">
        <v>1257</v>
      </c>
      <c r="P1244" s="84">
        <v>-3800</v>
      </c>
      <c r="Q1244" s="30">
        <f t="shared" si="294"/>
        <v>0</v>
      </c>
      <c r="R1244" s="28">
        <f t="shared" si="291"/>
        <v>0</v>
      </c>
      <c r="S1244" s="28">
        <f t="shared" si="297"/>
        <v>0</v>
      </c>
      <c r="T1244" s="28">
        <f t="shared" si="301"/>
        <v>-3800</v>
      </c>
      <c r="U1244" s="20" t="str">
        <f t="shared" si="299"/>
        <v>Close Project</v>
      </c>
      <c r="V1244" s="27">
        <f t="shared" si="305"/>
        <v>0</v>
      </c>
      <c r="W1244" s="30"/>
      <c r="X1244" s="30"/>
      <c r="Y1244" s="28">
        <f t="shared" si="302"/>
        <v>0</v>
      </c>
      <c r="Z1244" s="28">
        <f t="shared" si="306"/>
        <v>0</v>
      </c>
      <c r="AA1244" s="28">
        <f t="shared" si="303"/>
        <v>-3800</v>
      </c>
      <c r="AB1244" s="21" t="str">
        <f t="shared" si="304"/>
        <v>Close Project</v>
      </c>
    </row>
    <row r="1245" spans="1:28" hidden="1" x14ac:dyDescent="0.2">
      <c r="A1245" s="14">
        <f t="shared" si="300"/>
        <v>2020</v>
      </c>
      <c r="B1245" t="s">
        <v>2804</v>
      </c>
      <c r="C1245" t="s">
        <v>1869</v>
      </c>
      <c r="D1245" t="s">
        <v>1870</v>
      </c>
      <c r="E1245" t="s">
        <v>976</v>
      </c>
      <c r="F1245" t="s">
        <v>1185</v>
      </c>
      <c r="G1245" s="83" t="s">
        <v>1257</v>
      </c>
      <c r="H1245" s="83" t="s">
        <v>1257</v>
      </c>
      <c r="I1245" s="83"/>
      <c r="J1245" s="83"/>
      <c r="K1245" s="83"/>
      <c r="L1245" s="83"/>
      <c r="M1245" s="83"/>
      <c r="N1245" s="83"/>
      <c r="O1245" s="83" t="s">
        <v>1257</v>
      </c>
      <c r="P1245" s="84">
        <v>-3800</v>
      </c>
      <c r="Q1245" s="30">
        <f t="shared" si="294"/>
        <v>0</v>
      </c>
      <c r="R1245" s="28">
        <f t="shared" si="291"/>
        <v>0</v>
      </c>
      <c r="S1245" s="28">
        <f t="shared" si="297"/>
        <v>0</v>
      </c>
      <c r="T1245" s="28">
        <f t="shared" si="301"/>
        <v>-3800</v>
      </c>
      <c r="U1245" s="20" t="str">
        <f t="shared" si="299"/>
        <v>Close Project</v>
      </c>
      <c r="V1245" s="27">
        <f t="shared" si="305"/>
        <v>0</v>
      </c>
      <c r="W1245" s="30"/>
      <c r="X1245" s="30"/>
      <c r="Y1245" s="28">
        <f t="shared" si="302"/>
        <v>0</v>
      </c>
      <c r="Z1245" s="28">
        <f t="shared" si="306"/>
        <v>0</v>
      </c>
      <c r="AA1245" s="28">
        <f t="shared" si="303"/>
        <v>-3800</v>
      </c>
      <c r="AB1245" s="21" t="str">
        <f t="shared" si="304"/>
        <v>Close Project</v>
      </c>
    </row>
    <row r="1246" spans="1:28" hidden="1" x14ac:dyDescent="0.2">
      <c r="A1246" s="14">
        <f t="shared" si="300"/>
        <v>2020</v>
      </c>
      <c r="B1246" t="s">
        <v>2805</v>
      </c>
      <c r="C1246" t="s">
        <v>1869</v>
      </c>
      <c r="D1246" t="s">
        <v>1870</v>
      </c>
      <c r="E1246" t="s">
        <v>1871</v>
      </c>
      <c r="F1246" t="s">
        <v>1185</v>
      </c>
      <c r="G1246" s="83" t="s">
        <v>1257</v>
      </c>
      <c r="H1246" s="83" t="s">
        <v>1257</v>
      </c>
      <c r="I1246" s="83"/>
      <c r="J1246" s="83"/>
      <c r="K1246" s="83"/>
      <c r="L1246" s="83"/>
      <c r="M1246" s="83"/>
      <c r="N1246" s="83"/>
      <c r="O1246" s="83" t="s">
        <v>1257</v>
      </c>
      <c r="P1246" s="84">
        <v>-3800</v>
      </c>
      <c r="Q1246" s="30">
        <f t="shared" si="294"/>
        <v>0</v>
      </c>
      <c r="R1246" s="28">
        <f t="shared" si="291"/>
        <v>0</v>
      </c>
      <c r="S1246" s="28">
        <f t="shared" si="297"/>
        <v>0</v>
      </c>
      <c r="T1246" s="28">
        <f t="shared" si="301"/>
        <v>-3800</v>
      </c>
      <c r="U1246" s="20" t="str">
        <f t="shared" si="299"/>
        <v>Close Project</v>
      </c>
      <c r="V1246" s="27">
        <f t="shared" si="305"/>
        <v>0</v>
      </c>
      <c r="W1246" s="30"/>
      <c r="X1246" s="30"/>
      <c r="Y1246" s="28">
        <f t="shared" si="302"/>
        <v>0</v>
      </c>
      <c r="Z1246" s="28">
        <f t="shared" si="306"/>
        <v>0</v>
      </c>
      <c r="AA1246" s="28">
        <f t="shared" si="303"/>
        <v>-3800</v>
      </c>
      <c r="AB1246" s="21" t="str">
        <f t="shared" si="304"/>
        <v>Close Project</v>
      </c>
    </row>
    <row r="1247" spans="1:28" hidden="1" x14ac:dyDescent="0.2">
      <c r="A1247" s="14">
        <f t="shared" si="300"/>
        <v>2020</v>
      </c>
      <c r="B1247" t="s">
        <v>5136</v>
      </c>
      <c r="C1247" t="s">
        <v>2248</v>
      </c>
      <c r="D1247" t="s">
        <v>2249</v>
      </c>
      <c r="E1247" t="s">
        <v>10</v>
      </c>
      <c r="F1247" t="s">
        <v>2627</v>
      </c>
      <c r="G1247" s="106">
        <v>-100000</v>
      </c>
      <c r="H1247" s="83">
        <v>-65000</v>
      </c>
      <c r="I1247" s="83"/>
      <c r="J1247" s="83"/>
      <c r="K1247" s="83">
        <v>-25000</v>
      </c>
      <c r="L1247" s="83">
        <v>-5000</v>
      </c>
      <c r="M1247" s="83">
        <v>-20000</v>
      </c>
      <c r="N1247" s="83">
        <v>-15000</v>
      </c>
      <c r="O1247" s="83"/>
      <c r="P1247" s="84" t="s">
        <v>1257</v>
      </c>
      <c r="Q1247" s="30">
        <f t="shared" si="294"/>
        <v>-25000</v>
      </c>
      <c r="R1247" s="28">
        <f t="shared" ref="R1247:R1310" si="307">SUM(L1247:N1247)</f>
        <v>-40000</v>
      </c>
      <c r="S1247" s="98">
        <v>0</v>
      </c>
      <c r="T1247" s="28" t="str">
        <f t="shared" si="301"/>
        <v/>
      </c>
      <c r="U1247" s="20" t="str">
        <f t="shared" si="299"/>
        <v>Keep Active</v>
      </c>
      <c r="V1247" s="27">
        <f t="shared" si="305"/>
        <v>-25000</v>
      </c>
      <c r="W1247" s="30"/>
      <c r="X1247" s="30"/>
      <c r="Y1247" s="28">
        <f t="shared" si="302"/>
        <v>-40000</v>
      </c>
      <c r="Z1247" s="28">
        <f t="shared" si="306"/>
        <v>-35000</v>
      </c>
      <c r="AA1247" s="28" t="str">
        <f t="shared" si="303"/>
        <v/>
      </c>
      <c r="AB1247" s="21" t="str">
        <f t="shared" si="304"/>
        <v>Keep Active</v>
      </c>
    </row>
    <row r="1248" spans="1:28" hidden="1" x14ac:dyDescent="0.2">
      <c r="A1248" s="14">
        <f t="shared" si="300"/>
        <v>2020</v>
      </c>
      <c r="B1248" t="s">
        <v>2806</v>
      </c>
      <c r="C1248" t="s">
        <v>68</v>
      </c>
      <c r="D1248" t="s">
        <v>713</v>
      </c>
      <c r="E1248" t="s">
        <v>594</v>
      </c>
      <c r="F1248" t="s">
        <v>2627</v>
      </c>
      <c r="G1248" s="83" t="s">
        <v>1257</v>
      </c>
      <c r="H1248" s="83" t="s">
        <v>1257</v>
      </c>
      <c r="I1248" s="83"/>
      <c r="J1248" s="83"/>
      <c r="K1248" s="83"/>
      <c r="L1248" s="83"/>
      <c r="M1248" s="83"/>
      <c r="N1248" s="83"/>
      <c r="O1248" s="83" t="s">
        <v>1257</v>
      </c>
      <c r="P1248" s="84" t="s">
        <v>1257</v>
      </c>
      <c r="Q1248" s="30">
        <f t="shared" si="294"/>
        <v>0</v>
      </c>
      <c r="R1248" s="28">
        <f t="shared" si="307"/>
        <v>0</v>
      </c>
      <c r="S1248" s="28">
        <f t="shared" ref="S1248:S1279" si="308">IFERROR(G1248-Q1248-R1248,0)</f>
        <v>0</v>
      </c>
      <c r="T1248" s="28" t="str">
        <f t="shared" si="301"/>
        <v/>
      </c>
      <c r="U1248" s="20" t="str">
        <f t="shared" si="299"/>
        <v>Keep Active</v>
      </c>
      <c r="V1248" s="27">
        <f t="shared" si="305"/>
        <v>0</v>
      </c>
      <c r="W1248" s="30"/>
      <c r="X1248" s="30"/>
      <c r="Y1248" s="28">
        <f t="shared" si="302"/>
        <v>0</v>
      </c>
      <c r="Z1248" s="28">
        <f t="shared" si="306"/>
        <v>0</v>
      </c>
      <c r="AA1248" s="28" t="str">
        <f t="shared" si="303"/>
        <v/>
      </c>
      <c r="AB1248" s="21" t="str">
        <f t="shared" si="304"/>
        <v>Keep Active</v>
      </c>
    </row>
    <row r="1249" spans="1:28" hidden="1" x14ac:dyDescent="0.2">
      <c r="A1249" s="14">
        <f t="shared" si="300"/>
        <v>2020</v>
      </c>
      <c r="B1249" t="s">
        <v>2807</v>
      </c>
      <c r="C1249" t="s">
        <v>68</v>
      </c>
      <c r="D1249" t="s">
        <v>713</v>
      </c>
      <c r="E1249" t="s">
        <v>596</v>
      </c>
      <c r="F1249" t="s">
        <v>2627</v>
      </c>
      <c r="G1249" s="83" t="s">
        <v>1257</v>
      </c>
      <c r="H1249" s="83" t="s">
        <v>1257</v>
      </c>
      <c r="I1249" s="83"/>
      <c r="J1249" s="83"/>
      <c r="K1249" s="83"/>
      <c r="L1249" s="83"/>
      <c r="M1249" s="83"/>
      <c r="N1249" s="83"/>
      <c r="O1249" s="83" t="s">
        <v>1257</v>
      </c>
      <c r="P1249" s="84" t="s">
        <v>1257</v>
      </c>
      <c r="Q1249" s="30">
        <f t="shared" si="294"/>
        <v>0</v>
      </c>
      <c r="R1249" s="28">
        <f t="shared" si="307"/>
        <v>0</v>
      </c>
      <c r="S1249" s="28">
        <f t="shared" si="308"/>
        <v>0</v>
      </c>
      <c r="T1249" s="28" t="str">
        <f t="shared" si="301"/>
        <v/>
      </c>
      <c r="U1249" s="20" t="str">
        <f t="shared" si="299"/>
        <v>Keep Active</v>
      </c>
      <c r="V1249" s="27">
        <f t="shared" si="305"/>
        <v>0</v>
      </c>
      <c r="W1249" s="30"/>
      <c r="X1249" s="30"/>
      <c r="Y1249" s="28">
        <f t="shared" si="302"/>
        <v>0</v>
      </c>
      <c r="Z1249" s="28">
        <f t="shared" si="306"/>
        <v>0</v>
      </c>
      <c r="AA1249" s="28" t="str">
        <f t="shared" si="303"/>
        <v/>
      </c>
      <c r="AB1249" s="21" t="str">
        <f t="shared" si="304"/>
        <v>Keep Active</v>
      </c>
    </row>
    <row r="1250" spans="1:28" hidden="1" x14ac:dyDescent="0.2">
      <c r="A1250" s="14">
        <f t="shared" si="300"/>
        <v>2020</v>
      </c>
      <c r="B1250" t="s">
        <v>2808</v>
      </c>
      <c r="C1250" t="s">
        <v>68</v>
      </c>
      <c r="D1250" t="s">
        <v>713</v>
      </c>
      <c r="E1250" t="s">
        <v>602</v>
      </c>
      <c r="F1250" t="s">
        <v>2627</v>
      </c>
      <c r="G1250" s="83" t="s">
        <v>1257</v>
      </c>
      <c r="H1250" s="83" t="s">
        <v>1257</v>
      </c>
      <c r="I1250" s="83"/>
      <c r="J1250" s="83"/>
      <c r="K1250" s="83"/>
      <c r="L1250" s="83"/>
      <c r="M1250" s="83"/>
      <c r="N1250" s="83"/>
      <c r="O1250" s="83" t="s">
        <v>1257</v>
      </c>
      <c r="P1250" s="84" t="s">
        <v>1257</v>
      </c>
      <c r="Q1250" s="30">
        <f t="shared" si="294"/>
        <v>0</v>
      </c>
      <c r="R1250" s="28">
        <f t="shared" si="307"/>
        <v>0</v>
      </c>
      <c r="S1250" s="28">
        <f t="shared" si="308"/>
        <v>0</v>
      </c>
      <c r="T1250" s="28" t="str">
        <f t="shared" si="301"/>
        <v/>
      </c>
      <c r="U1250" s="20" t="str">
        <f t="shared" si="299"/>
        <v>Keep Active</v>
      </c>
      <c r="V1250" s="27">
        <f t="shared" si="305"/>
        <v>0</v>
      </c>
      <c r="W1250" s="30"/>
      <c r="X1250" s="30"/>
      <c r="Y1250" s="28">
        <f t="shared" si="302"/>
        <v>0</v>
      </c>
      <c r="Z1250" s="28">
        <f t="shared" si="306"/>
        <v>0</v>
      </c>
      <c r="AA1250" s="28" t="str">
        <f t="shared" si="303"/>
        <v/>
      </c>
      <c r="AB1250" s="21" t="str">
        <f t="shared" si="304"/>
        <v>Keep Active</v>
      </c>
    </row>
    <row r="1251" spans="1:28" hidden="1" x14ac:dyDescent="0.2">
      <c r="A1251" s="14">
        <f t="shared" si="300"/>
        <v>2020</v>
      </c>
      <c r="B1251" t="s">
        <v>4415</v>
      </c>
      <c r="C1251" t="s">
        <v>68</v>
      </c>
      <c r="D1251" t="s">
        <v>713</v>
      </c>
      <c r="E1251" t="s">
        <v>595</v>
      </c>
      <c r="F1251" t="s">
        <v>2627</v>
      </c>
      <c r="G1251" s="83" t="s">
        <v>1257</v>
      </c>
      <c r="H1251" s="83" t="s">
        <v>1257</v>
      </c>
      <c r="I1251" s="83"/>
      <c r="J1251" s="83"/>
      <c r="K1251" s="83"/>
      <c r="L1251" s="83"/>
      <c r="M1251" s="83"/>
      <c r="N1251" s="83"/>
      <c r="O1251" s="83" t="s">
        <v>1257</v>
      </c>
      <c r="P1251" s="84" t="s">
        <v>1257</v>
      </c>
      <c r="Q1251" s="30">
        <f t="shared" si="294"/>
        <v>0</v>
      </c>
      <c r="R1251" s="28">
        <f t="shared" si="307"/>
        <v>0</v>
      </c>
      <c r="S1251" s="28">
        <f t="shared" si="308"/>
        <v>0</v>
      </c>
      <c r="T1251" s="28" t="str">
        <f t="shared" si="301"/>
        <v/>
      </c>
      <c r="U1251" s="20" t="str">
        <f t="shared" si="299"/>
        <v>Keep Active</v>
      </c>
      <c r="V1251" s="27">
        <f t="shared" si="305"/>
        <v>0</v>
      </c>
      <c r="W1251" s="30"/>
      <c r="X1251" s="30"/>
      <c r="Y1251" s="28">
        <f t="shared" si="302"/>
        <v>0</v>
      </c>
      <c r="Z1251" s="28">
        <f t="shared" si="306"/>
        <v>0</v>
      </c>
      <c r="AA1251" s="28" t="str">
        <f t="shared" si="303"/>
        <v/>
      </c>
      <c r="AB1251" s="21" t="str">
        <f t="shared" si="304"/>
        <v>Keep Active</v>
      </c>
    </row>
    <row r="1252" spans="1:28" hidden="1" x14ac:dyDescent="0.2">
      <c r="A1252" s="14">
        <f t="shared" si="300"/>
        <v>2020</v>
      </c>
      <c r="B1252" t="s">
        <v>4416</v>
      </c>
      <c r="C1252" t="s">
        <v>68</v>
      </c>
      <c r="D1252" t="s">
        <v>713</v>
      </c>
      <c r="E1252" t="s">
        <v>600</v>
      </c>
      <c r="F1252" t="s">
        <v>2627</v>
      </c>
      <c r="G1252" s="83" t="s">
        <v>1257</v>
      </c>
      <c r="H1252" s="83" t="s">
        <v>1257</v>
      </c>
      <c r="I1252" s="83"/>
      <c r="J1252" s="83"/>
      <c r="K1252" s="83"/>
      <c r="L1252" s="83"/>
      <c r="M1252" s="83"/>
      <c r="N1252" s="83"/>
      <c r="O1252" s="83" t="s">
        <v>1257</v>
      </c>
      <c r="P1252" s="84" t="s">
        <v>1257</v>
      </c>
      <c r="Q1252" s="30">
        <f t="shared" si="294"/>
        <v>0</v>
      </c>
      <c r="R1252" s="28">
        <f t="shared" si="307"/>
        <v>0</v>
      </c>
      <c r="S1252" s="28">
        <f t="shared" si="308"/>
        <v>0</v>
      </c>
      <c r="T1252" s="28" t="str">
        <f t="shared" si="301"/>
        <v/>
      </c>
      <c r="U1252" s="20" t="str">
        <f t="shared" si="299"/>
        <v>Keep Active</v>
      </c>
      <c r="V1252" s="27">
        <f t="shared" si="305"/>
        <v>0</v>
      </c>
      <c r="W1252" s="30"/>
      <c r="X1252" s="30"/>
      <c r="Y1252" s="28">
        <f t="shared" si="302"/>
        <v>0</v>
      </c>
      <c r="Z1252" s="28">
        <f t="shared" si="306"/>
        <v>0</v>
      </c>
      <c r="AA1252" s="28" t="str">
        <f t="shared" si="303"/>
        <v/>
      </c>
      <c r="AB1252" s="21" t="str">
        <f t="shared" si="304"/>
        <v>Keep Active</v>
      </c>
    </row>
    <row r="1253" spans="1:28" hidden="1" x14ac:dyDescent="0.2">
      <c r="A1253" s="14">
        <f t="shared" si="300"/>
        <v>2020</v>
      </c>
      <c r="B1253" t="s">
        <v>4417</v>
      </c>
      <c r="C1253" t="s">
        <v>68</v>
      </c>
      <c r="D1253" t="s">
        <v>713</v>
      </c>
      <c r="E1253" t="s">
        <v>601</v>
      </c>
      <c r="F1253" t="s">
        <v>2627</v>
      </c>
      <c r="G1253" s="83" t="s">
        <v>1257</v>
      </c>
      <c r="H1253" s="83" t="s">
        <v>1257</v>
      </c>
      <c r="I1253" s="83"/>
      <c r="J1253" s="83"/>
      <c r="K1253" s="83"/>
      <c r="L1253" s="83"/>
      <c r="M1253" s="83"/>
      <c r="N1253" s="83"/>
      <c r="O1253" s="83" t="s">
        <v>1257</v>
      </c>
      <c r="P1253" s="84" t="s">
        <v>1257</v>
      </c>
      <c r="Q1253" s="30">
        <f t="shared" si="294"/>
        <v>0</v>
      </c>
      <c r="R1253" s="28">
        <f t="shared" si="307"/>
        <v>0</v>
      </c>
      <c r="S1253" s="28">
        <f t="shared" si="308"/>
        <v>0</v>
      </c>
      <c r="T1253" s="28" t="str">
        <f t="shared" si="301"/>
        <v/>
      </c>
      <c r="U1253" s="20" t="str">
        <f t="shared" si="299"/>
        <v>Keep Active</v>
      </c>
      <c r="V1253" s="27">
        <f t="shared" si="305"/>
        <v>0</v>
      </c>
      <c r="W1253" s="30"/>
      <c r="X1253" s="30"/>
      <c r="Y1253" s="28">
        <f t="shared" si="302"/>
        <v>0</v>
      </c>
      <c r="Z1253" s="28">
        <f t="shared" si="306"/>
        <v>0</v>
      </c>
      <c r="AA1253" s="28" t="str">
        <f t="shared" si="303"/>
        <v/>
      </c>
      <c r="AB1253" s="21" t="str">
        <f t="shared" si="304"/>
        <v>Keep Active</v>
      </c>
    </row>
    <row r="1254" spans="1:28" hidden="1" x14ac:dyDescent="0.2">
      <c r="A1254" s="14">
        <f t="shared" si="300"/>
        <v>2020</v>
      </c>
      <c r="B1254" t="s">
        <v>4418</v>
      </c>
      <c r="C1254" t="s">
        <v>68</v>
      </c>
      <c r="D1254" t="s">
        <v>713</v>
      </c>
      <c r="E1254" t="s">
        <v>596</v>
      </c>
      <c r="F1254" t="s">
        <v>2627</v>
      </c>
      <c r="G1254" s="83" t="s">
        <v>1257</v>
      </c>
      <c r="H1254" s="83" t="s">
        <v>1257</v>
      </c>
      <c r="I1254" s="83"/>
      <c r="J1254" s="83"/>
      <c r="K1254" s="83"/>
      <c r="L1254" s="83"/>
      <c r="M1254" s="83"/>
      <c r="N1254" s="83"/>
      <c r="O1254" s="83" t="s">
        <v>1257</v>
      </c>
      <c r="P1254" s="84" t="s">
        <v>1257</v>
      </c>
      <c r="Q1254" s="30">
        <f t="shared" si="294"/>
        <v>0</v>
      </c>
      <c r="R1254" s="28">
        <f t="shared" si="307"/>
        <v>0</v>
      </c>
      <c r="S1254" s="28">
        <f t="shared" si="308"/>
        <v>0</v>
      </c>
      <c r="T1254" s="28" t="str">
        <f t="shared" si="301"/>
        <v/>
      </c>
      <c r="U1254" s="20" t="str">
        <f t="shared" si="299"/>
        <v>Keep Active</v>
      </c>
      <c r="V1254" s="27">
        <f t="shared" si="305"/>
        <v>0</v>
      </c>
      <c r="W1254" s="30"/>
      <c r="X1254" s="30"/>
      <c r="Y1254" s="28">
        <f t="shared" si="302"/>
        <v>0</v>
      </c>
      <c r="Z1254" s="28">
        <f t="shared" si="306"/>
        <v>0</v>
      </c>
      <c r="AA1254" s="28" t="str">
        <f t="shared" si="303"/>
        <v/>
      </c>
      <c r="AB1254" s="21" t="str">
        <f t="shared" si="304"/>
        <v>Keep Active</v>
      </c>
    </row>
    <row r="1255" spans="1:28" hidden="1" x14ac:dyDescent="0.2">
      <c r="A1255" s="14">
        <f t="shared" si="300"/>
        <v>2020</v>
      </c>
      <c r="B1255" t="s">
        <v>4420</v>
      </c>
      <c r="C1255" t="s">
        <v>68</v>
      </c>
      <c r="D1255" t="s">
        <v>713</v>
      </c>
      <c r="E1255" t="s">
        <v>600</v>
      </c>
      <c r="F1255" t="s">
        <v>2627</v>
      </c>
      <c r="G1255" s="83" t="s">
        <v>1257</v>
      </c>
      <c r="H1255" s="83" t="s">
        <v>1257</v>
      </c>
      <c r="I1255" s="83"/>
      <c r="J1255" s="83"/>
      <c r="K1255" s="83"/>
      <c r="L1255" s="83"/>
      <c r="M1255" s="83"/>
      <c r="N1255" s="83"/>
      <c r="O1255" s="83" t="s">
        <v>1257</v>
      </c>
      <c r="P1255" s="84" t="s">
        <v>1257</v>
      </c>
      <c r="Q1255" s="30">
        <f t="shared" ref="Q1255:Q1318" si="309">SUM(I1255:K1255)</f>
        <v>0</v>
      </c>
      <c r="R1255" s="28">
        <f t="shared" si="307"/>
        <v>0</v>
      </c>
      <c r="S1255" s="28">
        <f t="shared" si="308"/>
        <v>0</v>
      </c>
      <c r="T1255" s="28" t="str">
        <f t="shared" si="301"/>
        <v/>
      </c>
      <c r="U1255" s="20" t="str">
        <f t="shared" si="299"/>
        <v>Keep Active</v>
      </c>
      <c r="V1255" s="27">
        <f t="shared" si="305"/>
        <v>0</v>
      </c>
      <c r="W1255" s="30"/>
      <c r="X1255" s="30"/>
      <c r="Y1255" s="28">
        <f t="shared" si="302"/>
        <v>0</v>
      </c>
      <c r="Z1255" s="28">
        <f t="shared" si="306"/>
        <v>0</v>
      </c>
      <c r="AA1255" s="28" t="str">
        <f t="shared" si="303"/>
        <v/>
      </c>
      <c r="AB1255" s="21" t="str">
        <f t="shared" si="304"/>
        <v>Keep Active</v>
      </c>
    </row>
    <row r="1256" spans="1:28" hidden="1" x14ac:dyDescent="0.2">
      <c r="A1256" s="14">
        <f t="shared" si="300"/>
        <v>2020</v>
      </c>
      <c r="B1256" t="s">
        <v>4421</v>
      </c>
      <c r="C1256" t="s">
        <v>68</v>
      </c>
      <c r="D1256" t="s">
        <v>713</v>
      </c>
      <c r="E1256" t="s">
        <v>602</v>
      </c>
      <c r="F1256" t="s">
        <v>2627</v>
      </c>
      <c r="G1256" s="83" t="s">
        <v>1257</v>
      </c>
      <c r="H1256" s="83" t="s">
        <v>1257</v>
      </c>
      <c r="I1256" s="83"/>
      <c r="J1256" s="83"/>
      <c r="K1256" s="83"/>
      <c r="L1256" s="83"/>
      <c r="M1256" s="83"/>
      <c r="N1256" s="83"/>
      <c r="O1256" s="83" t="s">
        <v>1257</v>
      </c>
      <c r="P1256" s="84" t="s">
        <v>1257</v>
      </c>
      <c r="Q1256" s="30">
        <f t="shared" si="309"/>
        <v>0</v>
      </c>
      <c r="R1256" s="28">
        <f t="shared" si="307"/>
        <v>0</v>
      </c>
      <c r="S1256" s="28">
        <f t="shared" si="308"/>
        <v>0</v>
      </c>
      <c r="T1256" s="28" t="str">
        <f t="shared" si="301"/>
        <v/>
      </c>
      <c r="U1256" s="20" t="str">
        <f t="shared" si="299"/>
        <v>Keep Active</v>
      </c>
      <c r="V1256" s="27">
        <f t="shared" si="305"/>
        <v>0</v>
      </c>
      <c r="W1256" s="30"/>
      <c r="X1256" s="30"/>
      <c r="Y1256" s="28">
        <f t="shared" si="302"/>
        <v>0</v>
      </c>
      <c r="Z1256" s="28">
        <f t="shared" si="306"/>
        <v>0</v>
      </c>
      <c r="AA1256" s="28" t="str">
        <f t="shared" si="303"/>
        <v/>
      </c>
      <c r="AB1256" s="21" t="str">
        <f t="shared" si="304"/>
        <v>Keep Active</v>
      </c>
    </row>
    <row r="1257" spans="1:28" hidden="1" x14ac:dyDescent="0.2">
      <c r="A1257" s="14">
        <f t="shared" si="300"/>
        <v>2020</v>
      </c>
      <c r="B1257" t="s">
        <v>2589</v>
      </c>
      <c r="C1257" t="s">
        <v>2340</v>
      </c>
      <c r="D1257" t="s">
        <v>2341</v>
      </c>
      <c r="E1257" t="s">
        <v>10</v>
      </c>
      <c r="F1257" t="s">
        <v>2627</v>
      </c>
      <c r="G1257" s="106">
        <v>-100000</v>
      </c>
      <c r="H1257" s="83">
        <v>0</v>
      </c>
      <c r="I1257" s="83"/>
      <c r="J1257" s="83"/>
      <c r="K1257" s="83"/>
      <c r="L1257" s="83"/>
      <c r="M1257" s="83"/>
      <c r="N1257" s="151">
        <v>-100000</v>
      </c>
      <c r="O1257" s="83">
        <v>0</v>
      </c>
      <c r="P1257" s="84" t="s">
        <v>1257</v>
      </c>
      <c r="Q1257" s="30">
        <f t="shared" si="309"/>
        <v>0</v>
      </c>
      <c r="R1257" s="28">
        <f t="shared" si="307"/>
        <v>-100000</v>
      </c>
      <c r="S1257" s="28">
        <f t="shared" si="308"/>
        <v>0</v>
      </c>
      <c r="T1257" s="28" t="str">
        <f t="shared" si="301"/>
        <v/>
      </c>
      <c r="U1257" s="20" t="str">
        <f t="shared" si="299"/>
        <v>Keep Active</v>
      </c>
      <c r="V1257" s="27">
        <v>-3793.22</v>
      </c>
      <c r="W1257" s="30"/>
      <c r="X1257" s="30"/>
      <c r="Y1257" s="28">
        <f t="shared" si="302"/>
        <v>-100000</v>
      </c>
      <c r="Z1257" s="28">
        <f t="shared" si="306"/>
        <v>3793.2200000000012</v>
      </c>
      <c r="AA1257" s="28" t="str">
        <f t="shared" si="303"/>
        <v/>
      </c>
      <c r="AB1257" s="21" t="str">
        <f t="shared" si="304"/>
        <v>Keep Active</v>
      </c>
    </row>
    <row r="1258" spans="1:28" hidden="1" x14ac:dyDescent="0.2">
      <c r="A1258" s="14">
        <f t="shared" si="300"/>
        <v>2020</v>
      </c>
      <c r="B1258" t="s">
        <v>5082</v>
      </c>
      <c r="C1258" t="s">
        <v>940</v>
      </c>
      <c r="D1258" t="s">
        <v>941</v>
      </c>
      <c r="E1258" t="s">
        <v>589</v>
      </c>
      <c r="F1258" t="s">
        <v>2627</v>
      </c>
      <c r="G1258" s="83" t="s">
        <v>1257</v>
      </c>
      <c r="H1258" s="83" t="s">
        <v>1257</v>
      </c>
      <c r="I1258" s="83"/>
      <c r="J1258" s="83"/>
      <c r="K1258" s="83"/>
      <c r="L1258" s="83"/>
      <c r="M1258" s="83"/>
      <c r="N1258" s="83"/>
      <c r="O1258" s="83" t="s">
        <v>1257</v>
      </c>
      <c r="P1258" s="84" t="s">
        <v>1257</v>
      </c>
      <c r="Q1258" s="30">
        <f t="shared" si="309"/>
        <v>0</v>
      </c>
      <c r="R1258" s="28">
        <f t="shared" si="307"/>
        <v>0</v>
      </c>
      <c r="S1258" s="28">
        <f t="shared" si="308"/>
        <v>0</v>
      </c>
      <c r="T1258" s="28" t="str">
        <f t="shared" si="301"/>
        <v/>
      </c>
      <c r="U1258" s="20" t="str">
        <f t="shared" si="299"/>
        <v>Keep Active</v>
      </c>
      <c r="V1258" s="27">
        <f t="shared" ref="V1258:V1289" si="310">Q1258</f>
        <v>0</v>
      </c>
      <c r="W1258" s="30"/>
      <c r="X1258" s="30"/>
      <c r="Y1258" s="28">
        <f t="shared" si="302"/>
        <v>0</v>
      </c>
      <c r="Z1258" s="28">
        <f t="shared" si="306"/>
        <v>0</v>
      </c>
      <c r="AA1258" s="28" t="str">
        <f t="shared" si="303"/>
        <v/>
      </c>
      <c r="AB1258" s="21" t="str">
        <f t="shared" si="304"/>
        <v>Keep Active</v>
      </c>
    </row>
    <row r="1259" spans="1:28" hidden="1" x14ac:dyDescent="0.2">
      <c r="A1259" s="14">
        <f t="shared" si="300"/>
        <v>2020</v>
      </c>
      <c r="B1259" t="s">
        <v>5080</v>
      </c>
      <c r="C1259" t="s">
        <v>1872</v>
      </c>
      <c r="D1259" t="s">
        <v>1873</v>
      </c>
      <c r="E1259" t="s">
        <v>589</v>
      </c>
      <c r="F1259" t="s">
        <v>2627</v>
      </c>
      <c r="G1259" s="83" t="s">
        <v>1257</v>
      </c>
      <c r="H1259" s="83" t="s">
        <v>1257</v>
      </c>
      <c r="I1259" s="83"/>
      <c r="J1259" s="83"/>
      <c r="K1259" s="83"/>
      <c r="L1259" s="83"/>
      <c r="M1259" s="83"/>
      <c r="N1259" s="83"/>
      <c r="O1259" s="83" t="s">
        <v>1257</v>
      </c>
      <c r="P1259" s="84" t="s">
        <v>1257</v>
      </c>
      <c r="Q1259" s="30">
        <f t="shared" si="309"/>
        <v>0</v>
      </c>
      <c r="R1259" s="28">
        <f t="shared" si="307"/>
        <v>0</v>
      </c>
      <c r="S1259" s="28">
        <f t="shared" si="308"/>
        <v>0</v>
      </c>
      <c r="T1259" s="28" t="str">
        <f t="shared" si="301"/>
        <v/>
      </c>
      <c r="U1259" s="20" t="str">
        <f t="shared" si="299"/>
        <v>Keep Active</v>
      </c>
      <c r="V1259" s="27">
        <f t="shared" si="310"/>
        <v>0</v>
      </c>
      <c r="W1259" s="30"/>
      <c r="X1259" s="30"/>
      <c r="Y1259" s="28">
        <f t="shared" si="302"/>
        <v>0</v>
      </c>
      <c r="Z1259" s="28">
        <f t="shared" si="306"/>
        <v>0</v>
      </c>
      <c r="AA1259" s="28" t="str">
        <f t="shared" si="303"/>
        <v/>
      </c>
      <c r="AB1259" s="21" t="str">
        <f t="shared" si="304"/>
        <v>Keep Active</v>
      </c>
    </row>
    <row r="1260" spans="1:28" hidden="1" x14ac:dyDescent="0.2">
      <c r="A1260" s="14">
        <f t="shared" si="300"/>
        <v>2020</v>
      </c>
      <c r="B1260" t="s">
        <v>2809</v>
      </c>
      <c r="C1260" t="s">
        <v>69</v>
      </c>
      <c r="D1260" t="s">
        <v>714</v>
      </c>
      <c r="E1260" t="s">
        <v>594</v>
      </c>
      <c r="F1260" t="s">
        <v>2627</v>
      </c>
      <c r="G1260" s="83" t="s">
        <v>1257</v>
      </c>
      <c r="H1260" s="83" t="s">
        <v>1257</v>
      </c>
      <c r="I1260" s="83"/>
      <c r="J1260" s="83"/>
      <c r="K1260" s="83"/>
      <c r="L1260" s="83"/>
      <c r="M1260" s="83"/>
      <c r="N1260" s="83"/>
      <c r="O1260" s="83" t="s">
        <v>1257</v>
      </c>
      <c r="P1260" s="84" t="s">
        <v>1257</v>
      </c>
      <c r="Q1260" s="30">
        <f t="shared" si="309"/>
        <v>0</v>
      </c>
      <c r="R1260" s="28">
        <f t="shared" si="307"/>
        <v>0</v>
      </c>
      <c r="S1260" s="28">
        <f t="shared" si="308"/>
        <v>0</v>
      </c>
      <c r="T1260" s="28" t="str">
        <f t="shared" si="301"/>
        <v/>
      </c>
      <c r="U1260" s="20" t="str">
        <f t="shared" si="299"/>
        <v>Keep Active</v>
      </c>
      <c r="V1260" s="27">
        <f t="shared" si="310"/>
        <v>0</v>
      </c>
      <c r="W1260" s="30"/>
      <c r="X1260" s="30"/>
      <c r="Y1260" s="28">
        <f t="shared" si="302"/>
        <v>0</v>
      </c>
      <c r="Z1260" s="28">
        <f t="shared" si="306"/>
        <v>0</v>
      </c>
      <c r="AA1260" s="28" t="str">
        <f t="shared" si="303"/>
        <v/>
      </c>
      <c r="AB1260" s="21" t="str">
        <f t="shared" si="304"/>
        <v>Keep Active</v>
      </c>
    </row>
    <row r="1261" spans="1:28" hidden="1" x14ac:dyDescent="0.2">
      <c r="A1261" s="14">
        <f t="shared" si="300"/>
        <v>2020</v>
      </c>
      <c r="B1261" t="s">
        <v>1268</v>
      </c>
      <c r="C1261" t="s">
        <v>1080</v>
      </c>
      <c r="D1261" t="s">
        <v>1081</v>
      </c>
      <c r="E1261" t="s">
        <v>10</v>
      </c>
      <c r="F1261" t="s">
        <v>2627</v>
      </c>
      <c r="G1261" s="106">
        <v>-100000</v>
      </c>
      <c r="H1261" s="83">
        <v>-100000</v>
      </c>
      <c r="I1261" s="83">
        <v>-15000</v>
      </c>
      <c r="J1261" s="83">
        <v>-30000</v>
      </c>
      <c r="K1261" s="83">
        <v>-55000</v>
      </c>
      <c r="L1261" s="83"/>
      <c r="M1261" s="83"/>
      <c r="N1261" s="83"/>
      <c r="O1261" s="83">
        <v>0</v>
      </c>
      <c r="P1261" s="84" t="s">
        <v>1257</v>
      </c>
      <c r="Q1261" s="30">
        <f t="shared" si="309"/>
        <v>-100000</v>
      </c>
      <c r="R1261" s="28">
        <f t="shared" si="307"/>
        <v>0</v>
      </c>
      <c r="S1261" s="28">
        <f t="shared" si="308"/>
        <v>0</v>
      </c>
      <c r="T1261" s="28" t="str">
        <f t="shared" si="301"/>
        <v/>
      </c>
      <c r="U1261" s="20" t="str">
        <f t="shared" si="299"/>
        <v>Keep Active</v>
      </c>
      <c r="V1261" s="27">
        <f t="shared" si="310"/>
        <v>-100000</v>
      </c>
      <c r="W1261" s="30"/>
      <c r="X1261" s="30"/>
      <c r="Y1261" s="28">
        <f t="shared" si="302"/>
        <v>0</v>
      </c>
      <c r="Z1261" s="28">
        <f t="shared" si="306"/>
        <v>0</v>
      </c>
      <c r="AA1261" s="28" t="str">
        <f t="shared" si="303"/>
        <v/>
      </c>
      <c r="AB1261" s="21" t="str">
        <f t="shared" si="304"/>
        <v>Keep Active</v>
      </c>
    </row>
    <row r="1262" spans="1:28" hidden="1" x14ac:dyDescent="0.2">
      <c r="A1262" s="14">
        <f t="shared" si="300"/>
        <v>2020</v>
      </c>
      <c r="B1262" t="s">
        <v>2811</v>
      </c>
      <c r="C1262" t="s">
        <v>70</v>
      </c>
      <c r="D1262" t="s">
        <v>567</v>
      </c>
      <c r="E1262" t="s">
        <v>584</v>
      </c>
      <c r="F1262" t="s">
        <v>2627</v>
      </c>
      <c r="G1262" s="83" t="s">
        <v>1257</v>
      </c>
      <c r="H1262" s="83" t="s">
        <v>1257</v>
      </c>
      <c r="I1262" s="83"/>
      <c r="J1262" s="83"/>
      <c r="K1262" s="83"/>
      <c r="L1262" s="83"/>
      <c r="M1262" s="83"/>
      <c r="N1262" s="83"/>
      <c r="O1262" s="83" t="s">
        <v>1257</v>
      </c>
      <c r="P1262" s="84" t="s">
        <v>1257</v>
      </c>
      <c r="Q1262" s="30">
        <f t="shared" si="309"/>
        <v>0</v>
      </c>
      <c r="R1262" s="28">
        <f t="shared" si="307"/>
        <v>0</v>
      </c>
      <c r="S1262" s="28">
        <f t="shared" si="308"/>
        <v>0</v>
      </c>
      <c r="T1262" s="28" t="str">
        <f t="shared" si="301"/>
        <v/>
      </c>
      <c r="U1262" s="20" t="str">
        <f t="shared" si="299"/>
        <v>Keep Active</v>
      </c>
      <c r="V1262" s="27">
        <f t="shared" si="310"/>
        <v>0</v>
      </c>
      <c r="W1262" s="30"/>
      <c r="X1262" s="30"/>
      <c r="Y1262" s="28">
        <f t="shared" si="302"/>
        <v>0</v>
      </c>
      <c r="Z1262" s="28">
        <f t="shared" si="306"/>
        <v>0</v>
      </c>
      <c r="AA1262" s="28" t="str">
        <f t="shared" si="303"/>
        <v/>
      </c>
      <c r="AB1262" s="21" t="str">
        <f t="shared" si="304"/>
        <v>Keep Active</v>
      </c>
    </row>
    <row r="1263" spans="1:28" hidden="1" x14ac:dyDescent="0.2">
      <c r="A1263" s="14">
        <f t="shared" si="300"/>
        <v>2020</v>
      </c>
      <c r="B1263" t="s">
        <v>2812</v>
      </c>
      <c r="C1263" t="s">
        <v>70</v>
      </c>
      <c r="D1263" t="s">
        <v>567</v>
      </c>
      <c r="E1263" t="s">
        <v>594</v>
      </c>
      <c r="F1263" t="s">
        <v>2627</v>
      </c>
      <c r="G1263" s="83" t="s">
        <v>1257</v>
      </c>
      <c r="H1263" s="83" t="s">
        <v>1257</v>
      </c>
      <c r="I1263" s="83"/>
      <c r="J1263" s="83"/>
      <c r="K1263" s="83"/>
      <c r="L1263" s="83"/>
      <c r="M1263" s="83"/>
      <c r="N1263" s="83"/>
      <c r="O1263" s="83" t="s">
        <v>1257</v>
      </c>
      <c r="P1263" s="84" t="s">
        <v>1257</v>
      </c>
      <c r="Q1263" s="30">
        <f t="shared" si="309"/>
        <v>0</v>
      </c>
      <c r="R1263" s="28">
        <f t="shared" si="307"/>
        <v>0</v>
      </c>
      <c r="S1263" s="28">
        <f t="shared" si="308"/>
        <v>0</v>
      </c>
      <c r="T1263" s="28" t="str">
        <f t="shared" si="301"/>
        <v/>
      </c>
      <c r="U1263" s="20" t="str">
        <f t="shared" si="299"/>
        <v>Keep Active</v>
      </c>
      <c r="V1263" s="27">
        <f t="shared" si="310"/>
        <v>0</v>
      </c>
      <c r="W1263" s="30"/>
      <c r="X1263" s="30"/>
      <c r="Y1263" s="28">
        <f t="shared" si="302"/>
        <v>0</v>
      </c>
      <c r="Z1263" s="28">
        <f t="shared" si="306"/>
        <v>0</v>
      </c>
      <c r="AA1263" s="28" t="str">
        <f t="shared" si="303"/>
        <v/>
      </c>
      <c r="AB1263" s="21" t="str">
        <f t="shared" si="304"/>
        <v>Keep Active</v>
      </c>
    </row>
    <row r="1264" spans="1:28" hidden="1" x14ac:dyDescent="0.2">
      <c r="A1264" s="14">
        <f t="shared" si="300"/>
        <v>2020</v>
      </c>
      <c r="B1264" t="s">
        <v>2813</v>
      </c>
      <c r="C1264" t="s">
        <v>70</v>
      </c>
      <c r="D1264" t="s">
        <v>567</v>
      </c>
      <c r="E1264" t="s">
        <v>582</v>
      </c>
      <c r="F1264" t="s">
        <v>2627</v>
      </c>
      <c r="G1264" s="83" t="s">
        <v>1257</v>
      </c>
      <c r="H1264" s="83" t="s">
        <v>1257</v>
      </c>
      <c r="I1264" s="83"/>
      <c r="J1264" s="83"/>
      <c r="K1264" s="83"/>
      <c r="L1264" s="83"/>
      <c r="M1264" s="83"/>
      <c r="N1264" s="83"/>
      <c r="O1264" s="83" t="s">
        <v>1257</v>
      </c>
      <c r="P1264" s="84" t="s">
        <v>1257</v>
      </c>
      <c r="Q1264" s="30">
        <f t="shared" si="309"/>
        <v>0</v>
      </c>
      <c r="R1264" s="28">
        <f t="shared" si="307"/>
        <v>0</v>
      </c>
      <c r="S1264" s="28">
        <f t="shared" si="308"/>
        <v>0</v>
      </c>
      <c r="T1264" s="28" t="str">
        <f t="shared" si="301"/>
        <v/>
      </c>
      <c r="U1264" s="20" t="str">
        <f t="shared" si="299"/>
        <v>Keep Active</v>
      </c>
      <c r="V1264" s="27">
        <f t="shared" si="310"/>
        <v>0</v>
      </c>
      <c r="W1264" s="30"/>
      <c r="X1264" s="30"/>
      <c r="Y1264" s="28">
        <f t="shared" si="302"/>
        <v>0</v>
      </c>
      <c r="Z1264" s="28">
        <f t="shared" si="306"/>
        <v>0</v>
      </c>
      <c r="AA1264" s="28" t="str">
        <f t="shared" si="303"/>
        <v/>
      </c>
      <c r="AB1264" s="21" t="str">
        <f t="shared" si="304"/>
        <v>Keep Active</v>
      </c>
    </row>
    <row r="1265" spans="1:28" hidden="1" x14ac:dyDescent="0.2">
      <c r="A1265" s="14">
        <f t="shared" si="300"/>
        <v>2020</v>
      </c>
      <c r="B1265" t="s">
        <v>2814</v>
      </c>
      <c r="C1265" t="s">
        <v>70</v>
      </c>
      <c r="D1265" t="s">
        <v>567</v>
      </c>
      <c r="E1265" t="s">
        <v>597</v>
      </c>
      <c r="F1265" t="s">
        <v>2627</v>
      </c>
      <c r="G1265" s="83" t="s">
        <v>1257</v>
      </c>
      <c r="H1265" s="83" t="s">
        <v>1257</v>
      </c>
      <c r="I1265" s="83"/>
      <c r="J1265" s="83"/>
      <c r="K1265" s="83"/>
      <c r="L1265" s="83"/>
      <c r="M1265" s="83"/>
      <c r="N1265" s="83"/>
      <c r="O1265" s="83" t="s">
        <v>1257</v>
      </c>
      <c r="P1265" s="84" t="s">
        <v>1257</v>
      </c>
      <c r="Q1265" s="30">
        <f t="shared" si="309"/>
        <v>0</v>
      </c>
      <c r="R1265" s="28">
        <f t="shared" si="307"/>
        <v>0</v>
      </c>
      <c r="S1265" s="28">
        <f t="shared" si="308"/>
        <v>0</v>
      </c>
      <c r="T1265" s="28" t="str">
        <f t="shared" si="301"/>
        <v/>
      </c>
      <c r="U1265" s="20" t="str">
        <f t="shared" si="299"/>
        <v>Keep Active</v>
      </c>
      <c r="V1265" s="27">
        <f t="shared" si="310"/>
        <v>0</v>
      </c>
      <c r="W1265" s="30"/>
      <c r="X1265" s="30"/>
      <c r="Y1265" s="28">
        <f t="shared" si="302"/>
        <v>0</v>
      </c>
      <c r="Z1265" s="28">
        <f t="shared" si="306"/>
        <v>0</v>
      </c>
      <c r="AA1265" s="28" t="str">
        <f t="shared" si="303"/>
        <v/>
      </c>
      <c r="AB1265" s="21" t="str">
        <f t="shared" si="304"/>
        <v>Keep Active</v>
      </c>
    </row>
    <row r="1266" spans="1:28" hidden="1" x14ac:dyDescent="0.2">
      <c r="A1266" s="14">
        <f t="shared" si="300"/>
        <v>2020</v>
      </c>
      <c r="B1266" t="s">
        <v>2815</v>
      </c>
      <c r="C1266" t="s">
        <v>70</v>
      </c>
      <c r="D1266" t="s">
        <v>567</v>
      </c>
      <c r="E1266" t="s">
        <v>598</v>
      </c>
      <c r="F1266" t="s">
        <v>2627</v>
      </c>
      <c r="G1266" s="83" t="s">
        <v>1257</v>
      </c>
      <c r="H1266" s="83" t="s">
        <v>1257</v>
      </c>
      <c r="I1266" s="83"/>
      <c r="J1266" s="83"/>
      <c r="K1266" s="83"/>
      <c r="L1266" s="83"/>
      <c r="M1266" s="83"/>
      <c r="N1266" s="83"/>
      <c r="O1266" s="83" t="s">
        <v>1257</v>
      </c>
      <c r="P1266" s="84" t="s">
        <v>1257</v>
      </c>
      <c r="Q1266" s="30">
        <f t="shared" si="309"/>
        <v>0</v>
      </c>
      <c r="R1266" s="28">
        <f t="shared" si="307"/>
        <v>0</v>
      </c>
      <c r="S1266" s="28">
        <f t="shared" si="308"/>
        <v>0</v>
      </c>
      <c r="T1266" s="28" t="str">
        <f t="shared" si="301"/>
        <v/>
      </c>
      <c r="U1266" s="20" t="str">
        <f t="shared" si="299"/>
        <v>Keep Active</v>
      </c>
      <c r="V1266" s="27">
        <f t="shared" si="310"/>
        <v>0</v>
      </c>
      <c r="W1266" s="30"/>
      <c r="X1266" s="30"/>
      <c r="Y1266" s="28">
        <f t="shared" si="302"/>
        <v>0</v>
      </c>
      <c r="Z1266" s="28">
        <f t="shared" si="306"/>
        <v>0</v>
      </c>
      <c r="AA1266" s="28" t="str">
        <f t="shared" si="303"/>
        <v/>
      </c>
      <c r="AB1266" s="21" t="str">
        <f t="shared" si="304"/>
        <v>Keep Active</v>
      </c>
    </row>
    <row r="1267" spans="1:28" hidden="1" x14ac:dyDescent="0.2">
      <c r="A1267" s="14">
        <f t="shared" si="300"/>
        <v>2020</v>
      </c>
      <c r="B1267" t="s">
        <v>2817</v>
      </c>
      <c r="C1267" t="s">
        <v>70</v>
      </c>
      <c r="D1267" t="s">
        <v>567</v>
      </c>
      <c r="E1267" t="s">
        <v>615</v>
      </c>
      <c r="F1267" t="s">
        <v>2627</v>
      </c>
      <c r="G1267" s="83" t="s">
        <v>1257</v>
      </c>
      <c r="H1267" s="83" t="s">
        <v>1257</v>
      </c>
      <c r="I1267" s="83"/>
      <c r="J1267" s="83"/>
      <c r="K1267" s="83"/>
      <c r="L1267" s="83"/>
      <c r="M1267" s="83"/>
      <c r="N1267" s="83"/>
      <c r="O1267" s="83" t="s">
        <v>1257</v>
      </c>
      <c r="P1267" s="84" t="s">
        <v>1257</v>
      </c>
      <c r="Q1267" s="30">
        <f t="shared" si="309"/>
        <v>0</v>
      </c>
      <c r="R1267" s="28">
        <f t="shared" si="307"/>
        <v>0</v>
      </c>
      <c r="S1267" s="28">
        <f t="shared" si="308"/>
        <v>0</v>
      </c>
      <c r="T1267" s="28" t="str">
        <f t="shared" si="301"/>
        <v/>
      </c>
      <c r="U1267" s="20" t="str">
        <f t="shared" si="299"/>
        <v>Keep Active</v>
      </c>
      <c r="V1267" s="27">
        <f t="shared" si="310"/>
        <v>0</v>
      </c>
      <c r="W1267" s="30"/>
      <c r="X1267" s="30"/>
      <c r="Y1267" s="28">
        <f t="shared" si="302"/>
        <v>0</v>
      </c>
      <c r="Z1267" s="28">
        <f t="shared" si="306"/>
        <v>0</v>
      </c>
      <c r="AA1267" s="28" t="str">
        <f t="shared" si="303"/>
        <v/>
      </c>
      <c r="AB1267" s="21" t="str">
        <f t="shared" si="304"/>
        <v>Keep Active</v>
      </c>
    </row>
    <row r="1268" spans="1:28" hidden="1" x14ac:dyDescent="0.2">
      <c r="A1268" s="14">
        <f t="shared" si="300"/>
        <v>2020</v>
      </c>
      <c r="B1268" t="s">
        <v>5889</v>
      </c>
      <c r="C1268" t="s">
        <v>70</v>
      </c>
      <c r="D1268" t="s">
        <v>567</v>
      </c>
      <c r="E1268" t="s">
        <v>595</v>
      </c>
      <c r="F1268" t="s">
        <v>2627</v>
      </c>
      <c r="G1268" s="83" t="s">
        <v>1257</v>
      </c>
      <c r="H1268" s="83" t="s">
        <v>1257</v>
      </c>
      <c r="I1268" s="83"/>
      <c r="J1268" s="83"/>
      <c r="K1268" s="83"/>
      <c r="L1268" s="83"/>
      <c r="M1268" s="83"/>
      <c r="N1268" s="83"/>
      <c r="O1268" s="83" t="s">
        <v>1257</v>
      </c>
      <c r="P1268" s="84" t="s">
        <v>1257</v>
      </c>
      <c r="Q1268" s="30">
        <f t="shared" si="309"/>
        <v>0</v>
      </c>
      <c r="R1268" s="28">
        <f t="shared" si="307"/>
        <v>0</v>
      </c>
      <c r="S1268" s="28">
        <f t="shared" si="308"/>
        <v>0</v>
      </c>
      <c r="T1268" s="28" t="str">
        <f t="shared" si="301"/>
        <v/>
      </c>
      <c r="U1268" s="20" t="str">
        <f t="shared" si="299"/>
        <v>Keep Active</v>
      </c>
      <c r="V1268" s="27">
        <f t="shared" si="310"/>
        <v>0</v>
      </c>
      <c r="W1268" s="30"/>
      <c r="X1268" s="30"/>
      <c r="Y1268" s="28">
        <f t="shared" si="302"/>
        <v>0</v>
      </c>
      <c r="Z1268" s="28">
        <f t="shared" si="306"/>
        <v>0</v>
      </c>
      <c r="AA1268" s="28" t="str">
        <f t="shared" si="303"/>
        <v/>
      </c>
      <c r="AB1268" s="21" t="str">
        <f t="shared" si="304"/>
        <v>Keep Active</v>
      </c>
    </row>
    <row r="1269" spans="1:28" hidden="1" x14ac:dyDescent="0.2">
      <c r="A1269" s="14">
        <f t="shared" si="300"/>
        <v>2020</v>
      </c>
      <c r="B1269" t="s">
        <v>5890</v>
      </c>
      <c r="C1269" t="s">
        <v>70</v>
      </c>
      <c r="D1269" t="s">
        <v>567</v>
      </c>
      <c r="E1269" t="s">
        <v>600</v>
      </c>
      <c r="F1269" t="s">
        <v>2627</v>
      </c>
      <c r="G1269" s="83" t="s">
        <v>1257</v>
      </c>
      <c r="H1269" s="83" t="s">
        <v>1257</v>
      </c>
      <c r="I1269" s="83"/>
      <c r="J1269" s="83"/>
      <c r="K1269" s="83"/>
      <c r="L1269" s="83"/>
      <c r="M1269" s="83"/>
      <c r="N1269" s="83"/>
      <c r="O1269" s="83" t="s">
        <v>1257</v>
      </c>
      <c r="P1269" s="84" t="s">
        <v>1257</v>
      </c>
      <c r="Q1269" s="30">
        <f t="shared" si="309"/>
        <v>0</v>
      </c>
      <c r="R1269" s="28">
        <f t="shared" si="307"/>
        <v>0</v>
      </c>
      <c r="S1269" s="28">
        <f t="shared" si="308"/>
        <v>0</v>
      </c>
      <c r="T1269" s="28" t="str">
        <f t="shared" si="301"/>
        <v/>
      </c>
      <c r="U1269" s="20" t="str">
        <f t="shared" si="299"/>
        <v>Keep Active</v>
      </c>
      <c r="V1269" s="27">
        <f t="shared" si="310"/>
        <v>0</v>
      </c>
      <c r="W1269" s="30"/>
      <c r="X1269" s="30"/>
      <c r="Y1269" s="28">
        <f t="shared" si="302"/>
        <v>0</v>
      </c>
      <c r="Z1269" s="28">
        <f t="shared" ref="Z1269:Z1296" si="311">IFERROR(G1269-SUM(V1269:X1269)-Y1269,0)</f>
        <v>0</v>
      </c>
      <c r="AA1269" s="28" t="str">
        <f t="shared" si="303"/>
        <v/>
      </c>
      <c r="AB1269" s="21" t="str">
        <f t="shared" si="304"/>
        <v>Keep Active</v>
      </c>
    </row>
    <row r="1270" spans="1:28" hidden="1" x14ac:dyDescent="0.2">
      <c r="A1270" s="14">
        <f t="shared" si="300"/>
        <v>2020</v>
      </c>
      <c r="B1270" t="s">
        <v>5891</v>
      </c>
      <c r="C1270" t="s">
        <v>70</v>
      </c>
      <c r="D1270" t="s">
        <v>567</v>
      </c>
      <c r="E1270" t="s">
        <v>599</v>
      </c>
      <c r="F1270" t="s">
        <v>2627</v>
      </c>
      <c r="G1270" s="83" t="s">
        <v>1257</v>
      </c>
      <c r="H1270" s="83" t="s">
        <v>1257</v>
      </c>
      <c r="I1270" s="83"/>
      <c r="J1270" s="83"/>
      <c r="K1270" s="83"/>
      <c r="L1270" s="83"/>
      <c r="M1270" s="83"/>
      <c r="N1270" s="83"/>
      <c r="O1270" s="83" t="s">
        <v>1257</v>
      </c>
      <c r="P1270" s="84" t="s">
        <v>1257</v>
      </c>
      <c r="Q1270" s="30">
        <f t="shared" si="309"/>
        <v>0</v>
      </c>
      <c r="R1270" s="28">
        <f t="shared" si="307"/>
        <v>0</v>
      </c>
      <c r="S1270" s="28">
        <f t="shared" si="308"/>
        <v>0</v>
      </c>
      <c r="T1270" s="28" t="str">
        <f t="shared" si="301"/>
        <v/>
      </c>
      <c r="U1270" s="20" t="str">
        <f t="shared" si="299"/>
        <v>Keep Active</v>
      </c>
      <c r="V1270" s="27">
        <f t="shared" si="310"/>
        <v>0</v>
      </c>
      <c r="W1270" s="30"/>
      <c r="X1270" s="30"/>
      <c r="Y1270" s="28">
        <f t="shared" si="302"/>
        <v>0</v>
      </c>
      <c r="Z1270" s="28">
        <f t="shared" si="311"/>
        <v>0</v>
      </c>
      <c r="AA1270" s="28" t="str">
        <f t="shared" si="303"/>
        <v/>
      </c>
      <c r="AB1270" s="21" t="str">
        <f t="shared" si="304"/>
        <v>Keep Active</v>
      </c>
    </row>
    <row r="1271" spans="1:28" hidden="1" x14ac:dyDescent="0.2">
      <c r="A1271" s="14">
        <f t="shared" si="300"/>
        <v>2020</v>
      </c>
      <c r="B1271" t="s">
        <v>5892</v>
      </c>
      <c r="C1271" t="s">
        <v>70</v>
      </c>
      <c r="D1271" t="s">
        <v>567</v>
      </c>
      <c r="E1271" t="s">
        <v>601</v>
      </c>
      <c r="F1271" t="s">
        <v>2627</v>
      </c>
      <c r="G1271" s="83" t="s">
        <v>1257</v>
      </c>
      <c r="H1271" s="83" t="s">
        <v>1257</v>
      </c>
      <c r="I1271" s="83"/>
      <c r="J1271" s="83"/>
      <c r="K1271" s="83"/>
      <c r="L1271" s="83"/>
      <c r="M1271" s="83"/>
      <c r="N1271" s="83"/>
      <c r="O1271" s="83" t="s">
        <v>1257</v>
      </c>
      <c r="P1271" s="84" t="s">
        <v>1257</v>
      </c>
      <c r="Q1271" s="30">
        <f t="shared" si="309"/>
        <v>0</v>
      </c>
      <c r="R1271" s="28">
        <f t="shared" si="307"/>
        <v>0</v>
      </c>
      <c r="S1271" s="28">
        <f t="shared" si="308"/>
        <v>0</v>
      </c>
      <c r="T1271" s="28" t="str">
        <f t="shared" si="301"/>
        <v/>
      </c>
      <c r="U1271" s="20" t="str">
        <f t="shared" si="299"/>
        <v>Keep Active</v>
      </c>
      <c r="V1271" s="27">
        <f t="shared" si="310"/>
        <v>0</v>
      </c>
      <c r="W1271" s="30"/>
      <c r="X1271" s="30"/>
      <c r="Y1271" s="28">
        <f t="shared" si="302"/>
        <v>0</v>
      </c>
      <c r="Z1271" s="28">
        <f t="shared" si="311"/>
        <v>0</v>
      </c>
      <c r="AA1271" s="28" t="str">
        <f t="shared" si="303"/>
        <v/>
      </c>
      <c r="AB1271" s="21" t="str">
        <f t="shared" si="304"/>
        <v>Keep Active</v>
      </c>
    </row>
    <row r="1272" spans="1:28" hidden="1" x14ac:dyDescent="0.2">
      <c r="A1272" s="14">
        <f t="shared" si="300"/>
        <v>2020</v>
      </c>
      <c r="B1272" t="s">
        <v>2819</v>
      </c>
      <c r="C1272" t="s">
        <v>106</v>
      </c>
      <c r="D1272" t="s">
        <v>715</v>
      </c>
      <c r="E1272" t="s">
        <v>615</v>
      </c>
      <c r="F1272" t="s">
        <v>2627</v>
      </c>
      <c r="G1272" s="83" t="s">
        <v>1257</v>
      </c>
      <c r="H1272" s="83" t="s">
        <v>1257</v>
      </c>
      <c r="I1272" s="83"/>
      <c r="J1272" s="83"/>
      <c r="K1272" s="83"/>
      <c r="L1272" s="83"/>
      <c r="M1272" s="83"/>
      <c r="N1272" s="83"/>
      <c r="O1272" s="83" t="s">
        <v>1257</v>
      </c>
      <c r="P1272" s="84" t="s">
        <v>1257</v>
      </c>
      <c r="Q1272" s="30">
        <f t="shared" si="309"/>
        <v>0</v>
      </c>
      <c r="R1272" s="28">
        <f t="shared" si="307"/>
        <v>0</v>
      </c>
      <c r="S1272" s="28">
        <f t="shared" si="308"/>
        <v>0</v>
      </c>
      <c r="T1272" s="28" t="str">
        <f t="shared" si="301"/>
        <v/>
      </c>
      <c r="U1272" s="20" t="str">
        <f t="shared" si="299"/>
        <v>Keep Active</v>
      </c>
      <c r="V1272" s="27">
        <f t="shared" si="310"/>
        <v>0</v>
      </c>
      <c r="W1272" s="30"/>
      <c r="X1272" s="30"/>
      <c r="Y1272" s="28">
        <f t="shared" si="302"/>
        <v>0</v>
      </c>
      <c r="Z1272" s="28">
        <f t="shared" si="311"/>
        <v>0</v>
      </c>
      <c r="AA1272" s="28" t="str">
        <f t="shared" si="303"/>
        <v/>
      </c>
      <c r="AB1272" s="21" t="str">
        <f t="shared" si="304"/>
        <v>Keep Active</v>
      </c>
    </row>
    <row r="1273" spans="1:28" hidden="1" x14ac:dyDescent="0.2">
      <c r="A1273" s="14">
        <f t="shared" si="300"/>
        <v>2020</v>
      </c>
      <c r="B1273" t="s">
        <v>2820</v>
      </c>
      <c r="C1273" t="s">
        <v>106</v>
      </c>
      <c r="D1273" t="s">
        <v>715</v>
      </c>
      <c r="E1273" t="s">
        <v>594</v>
      </c>
      <c r="F1273" t="s">
        <v>2627</v>
      </c>
      <c r="G1273" s="83" t="s">
        <v>1257</v>
      </c>
      <c r="H1273" s="83" t="s">
        <v>1257</v>
      </c>
      <c r="I1273" s="83"/>
      <c r="J1273" s="83"/>
      <c r="K1273" s="83"/>
      <c r="L1273" s="83"/>
      <c r="M1273" s="83"/>
      <c r="N1273" s="83"/>
      <c r="O1273" s="83" t="s">
        <v>1257</v>
      </c>
      <c r="P1273" s="84" t="s">
        <v>1257</v>
      </c>
      <c r="Q1273" s="30">
        <f t="shared" si="309"/>
        <v>0</v>
      </c>
      <c r="R1273" s="28">
        <f t="shared" si="307"/>
        <v>0</v>
      </c>
      <c r="S1273" s="28">
        <f t="shared" si="308"/>
        <v>0</v>
      </c>
      <c r="T1273" s="28" t="str">
        <f t="shared" si="301"/>
        <v/>
      </c>
      <c r="U1273" s="20" t="str">
        <f t="shared" si="299"/>
        <v>Keep Active</v>
      </c>
      <c r="V1273" s="27">
        <f t="shared" si="310"/>
        <v>0</v>
      </c>
      <c r="W1273" s="30"/>
      <c r="X1273" s="30"/>
      <c r="Y1273" s="28">
        <f t="shared" si="302"/>
        <v>0</v>
      </c>
      <c r="Z1273" s="28">
        <f t="shared" si="311"/>
        <v>0</v>
      </c>
      <c r="AA1273" s="28" t="str">
        <f t="shared" si="303"/>
        <v/>
      </c>
      <c r="AB1273" s="21" t="str">
        <f t="shared" si="304"/>
        <v>Keep Active</v>
      </c>
    </row>
    <row r="1274" spans="1:28" hidden="1" x14ac:dyDescent="0.2">
      <c r="A1274" s="14">
        <f t="shared" si="300"/>
        <v>2020</v>
      </c>
      <c r="B1274" t="s">
        <v>2821</v>
      </c>
      <c r="C1274" t="s">
        <v>106</v>
      </c>
      <c r="D1274" t="s">
        <v>715</v>
      </c>
      <c r="E1274" t="s">
        <v>596</v>
      </c>
      <c r="F1274" t="s">
        <v>2627</v>
      </c>
      <c r="G1274" s="83" t="s">
        <v>1257</v>
      </c>
      <c r="H1274" s="83" t="s">
        <v>1257</v>
      </c>
      <c r="I1274" s="83"/>
      <c r="J1274" s="83"/>
      <c r="K1274" s="83"/>
      <c r="L1274" s="83"/>
      <c r="M1274" s="83"/>
      <c r="N1274" s="83"/>
      <c r="O1274" s="83" t="s">
        <v>1257</v>
      </c>
      <c r="P1274" s="84" t="s">
        <v>1257</v>
      </c>
      <c r="Q1274" s="30">
        <f t="shared" si="309"/>
        <v>0</v>
      </c>
      <c r="R1274" s="28">
        <f t="shared" si="307"/>
        <v>0</v>
      </c>
      <c r="S1274" s="28">
        <f t="shared" si="308"/>
        <v>0</v>
      </c>
      <c r="T1274" s="28" t="str">
        <f t="shared" si="301"/>
        <v/>
      </c>
      <c r="U1274" s="20" t="str">
        <f t="shared" si="299"/>
        <v>Keep Active</v>
      </c>
      <c r="V1274" s="27">
        <f t="shared" si="310"/>
        <v>0</v>
      </c>
      <c r="W1274" s="30"/>
      <c r="X1274" s="30"/>
      <c r="Y1274" s="28">
        <f t="shared" si="302"/>
        <v>0</v>
      </c>
      <c r="Z1274" s="28">
        <f t="shared" si="311"/>
        <v>0</v>
      </c>
      <c r="AA1274" s="28" t="str">
        <f t="shared" si="303"/>
        <v/>
      </c>
      <c r="AB1274" s="21" t="str">
        <f t="shared" si="304"/>
        <v>Keep Active</v>
      </c>
    </row>
    <row r="1275" spans="1:28" hidden="1" x14ac:dyDescent="0.2">
      <c r="A1275" s="14">
        <f t="shared" si="300"/>
        <v>2020</v>
      </c>
      <c r="B1275" t="s">
        <v>2822</v>
      </c>
      <c r="C1275" t="s">
        <v>106</v>
      </c>
      <c r="D1275" t="s">
        <v>715</v>
      </c>
      <c r="E1275" t="s">
        <v>597</v>
      </c>
      <c r="F1275" t="s">
        <v>2627</v>
      </c>
      <c r="G1275" s="83" t="s">
        <v>1257</v>
      </c>
      <c r="H1275" s="83" t="s">
        <v>1257</v>
      </c>
      <c r="I1275" s="83"/>
      <c r="J1275" s="83"/>
      <c r="K1275" s="83"/>
      <c r="L1275" s="83"/>
      <c r="M1275" s="83"/>
      <c r="N1275" s="83"/>
      <c r="O1275" s="83" t="s">
        <v>1257</v>
      </c>
      <c r="P1275" s="84" t="s">
        <v>1257</v>
      </c>
      <c r="Q1275" s="30">
        <f t="shared" si="309"/>
        <v>0</v>
      </c>
      <c r="R1275" s="28">
        <f t="shared" si="307"/>
        <v>0</v>
      </c>
      <c r="S1275" s="28">
        <f t="shared" si="308"/>
        <v>0</v>
      </c>
      <c r="T1275" s="28" t="str">
        <f t="shared" si="301"/>
        <v/>
      </c>
      <c r="U1275" s="20" t="str">
        <f t="shared" si="299"/>
        <v>Keep Active</v>
      </c>
      <c r="V1275" s="27">
        <f t="shared" si="310"/>
        <v>0</v>
      </c>
      <c r="W1275" s="30"/>
      <c r="X1275" s="30"/>
      <c r="Y1275" s="28">
        <f t="shared" si="302"/>
        <v>0</v>
      </c>
      <c r="Z1275" s="28">
        <f t="shared" si="311"/>
        <v>0</v>
      </c>
      <c r="AA1275" s="28" t="str">
        <f t="shared" si="303"/>
        <v/>
      </c>
      <c r="AB1275" s="21" t="str">
        <f t="shared" si="304"/>
        <v>Keep Active</v>
      </c>
    </row>
    <row r="1276" spans="1:28" hidden="1" x14ac:dyDescent="0.2">
      <c r="A1276" s="14">
        <f t="shared" si="300"/>
        <v>2020</v>
      </c>
      <c r="B1276" t="s">
        <v>2823</v>
      </c>
      <c r="C1276" t="s">
        <v>106</v>
      </c>
      <c r="D1276" t="s">
        <v>715</v>
      </c>
      <c r="E1276" t="s">
        <v>598</v>
      </c>
      <c r="F1276" t="s">
        <v>2627</v>
      </c>
      <c r="G1276" s="83" t="s">
        <v>1257</v>
      </c>
      <c r="H1276" s="83" t="s">
        <v>1257</v>
      </c>
      <c r="I1276" s="83"/>
      <c r="J1276" s="83"/>
      <c r="K1276" s="83"/>
      <c r="L1276" s="83"/>
      <c r="M1276" s="83"/>
      <c r="N1276" s="83"/>
      <c r="O1276" s="83" t="s">
        <v>1257</v>
      </c>
      <c r="P1276" s="84" t="s">
        <v>1257</v>
      </c>
      <c r="Q1276" s="30">
        <f t="shared" si="309"/>
        <v>0</v>
      </c>
      <c r="R1276" s="28">
        <f t="shared" si="307"/>
        <v>0</v>
      </c>
      <c r="S1276" s="28">
        <f t="shared" si="308"/>
        <v>0</v>
      </c>
      <c r="T1276" s="28" t="str">
        <f t="shared" si="301"/>
        <v/>
      </c>
      <c r="U1276" s="20" t="str">
        <f t="shared" si="299"/>
        <v>Keep Active</v>
      </c>
      <c r="V1276" s="27">
        <f t="shared" si="310"/>
        <v>0</v>
      </c>
      <c r="W1276" s="30"/>
      <c r="X1276" s="30"/>
      <c r="Y1276" s="28">
        <f t="shared" si="302"/>
        <v>0</v>
      </c>
      <c r="Z1276" s="28">
        <f t="shared" si="311"/>
        <v>0</v>
      </c>
      <c r="AA1276" s="28" t="str">
        <f t="shared" si="303"/>
        <v/>
      </c>
      <c r="AB1276" s="21" t="str">
        <f t="shared" si="304"/>
        <v>Keep Active</v>
      </c>
    </row>
    <row r="1277" spans="1:28" hidden="1" x14ac:dyDescent="0.2">
      <c r="A1277" s="14">
        <f t="shared" si="300"/>
        <v>2020</v>
      </c>
      <c r="B1277" t="s">
        <v>2825</v>
      </c>
      <c r="C1277" t="s">
        <v>106</v>
      </c>
      <c r="D1277" t="s">
        <v>715</v>
      </c>
      <c r="E1277" t="s">
        <v>602</v>
      </c>
      <c r="F1277" t="s">
        <v>2627</v>
      </c>
      <c r="G1277" s="83" t="s">
        <v>1257</v>
      </c>
      <c r="H1277" s="83" t="s">
        <v>1257</v>
      </c>
      <c r="I1277" s="83"/>
      <c r="J1277" s="83"/>
      <c r="K1277" s="83"/>
      <c r="L1277" s="83"/>
      <c r="M1277" s="83"/>
      <c r="N1277" s="83"/>
      <c r="O1277" s="83" t="s">
        <v>1257</v>
      </c>
      <c r="P1277" s="84" t="s">
        <v>1257</v>
      </c>
      <c r="Q1277" s="30">
        <f t="shared" si="309"/>
        <v>0</v>
      </c>
      <c r="R1277" s="28">
        <f t="shared" si="307"/>
        <v>0</v>
      </c>
      <c r="S1277" s="28">
        <f t="shared" si="308"/>
        <v>0</v>
      </c>
      <c r="T1277" s="28" t="str">
        <f t="shared" si="301"/>
        <v/>
      </c>
      <c r="U1277" s="20" t="str">
        <f t="shared" si="299"/>
        <v>Keep Active</v>
      </c>
      <c r="V1277" s="27">
        <f t="shared" si="310"/>
        <v>0</v>
      </c>
      <c r="W1277" s="30"/>
      <c r="X1277" s="30"/>
      <c r="Y1277" s="28">
        <f t="shared" si="302"/>
        <v>0</v>
      </c>
      <c r="Z1277" s="28">
        <f t="shared" si="311"/>
        <v>0</v>
      </c>
      <c r="AA1277" s="28" t="str">
        <f t="shared" si="303"/>
        <v/>
      </c>
      <c r="AB1277" s="21" t="str">
        <f t="shared" si="304"/>
        <v>Keep Active</v>
      </c>
    </row>
    <row r="1278" spans="1:28" hidden="1" x14ac:dyDescent="0.2">
      <c r="A1278" s="14">
        <f t="shared" si="300"/>
        <v>2020</v>
      </c>
      <c r="B1278" t="s">
        <v>5246</v>
      </c>
      <c r="C1278" t="s">
        <v>106</v>
      </c>
      <c r="D1278" t="s">
        <v>715</v>
      </c>
      <c r="E1278" t="s">
        <v>595</v>
      </c>
      <c r="F1278" t="s">
        <v>2627</v>
      </c>
      <c r="G1278" s="83" t="s">
        <v>1257</v>
      </c>
      <c r="H1278" s="83" t="s">
        <v>1257</v>
      </c>
      <c r="I1278" s="83"/>
      <c r="J1278" s="83"/>
      <c r="K1278" s="83"/>
      <c r="L1278" s="83"/>
      <c r="M1278" s="83"/>
      <c r="N1278" s="83"/>
      <c r="O1278" s="83" t="s">
        <v>1257</v>
      </c>
      <c r="P1278" s="84" t="s">
        <v>1257</v>
      </c>
      <c r="Q1278" s="30">
        <f t="shared" si="309"/>
        <v>0</v>
      </c>
      <c r="R1278" s="28">
        <f t="shared" si="307"/>
        <v>0</v>
      </c>
      <c r="S1278" s="28">
        <f t="shared" si="308"/>
        <v>0</v>
      </c>
      <c r="T1278" s="28" t="str">
        <f t="shared" si="301"/>
        <v/>
      </c>
      <c r="U1278" s="20" t="str">
        <f t="shared" si="299"/>
        <v>Keep Active</v>
      </c>
      <c r="V1278" s="27">
        <f t="shared" si="310"/>
        <v>0</v>
      </c>
      <c r="W1278" s="30"/>
      <c r="X1278" s="30"/>
      <c r="Y1278" s="28">
        <f t="shared" si="302"/>
        <v>0</v>
      </c>
      <c r="Z1278" s="28">
        <f t="shared" si="311"/>
        <v>0</v>
      </c>
      <c r="AA1278" s="28" t="str">
        <f t="shared" si="303"/>
        <v/>
      </c>
      <c r="AB1278" s="21" t="str">
        <f t="shared" si="304"/>
        <v>Keep Active</v>
      </c>
    </row>
    <row r="1279" spans="1:28" hidden="1" x14ac:dyDescent="0.2">
      <c r="A1279" s="14">
        <f t="shared" si="300"/>
        <v>2020</v>
      </c>
      <c r="B1279" t="s">
        <v>5247</v>
      </c>
      <c r="C1279" t="s">
        <v>106</v>
      </c>
      <c r="D1279" t="s">
        <v>715</v>
      </c>
      <c r="E1279" t="s">
        <v>600</v>
      </c>
      <c r="F1279" t="s">
        <v>2627</v>
      </c>
      <c r="G1279" s="83" t="s">
        <v>1257</v>
      </c>
      <c r="H1279" s="83" t="s">
        <v>1257</v>
      </c>
      <c r="I1279" s="83"/>
      <c r="J1279" s="83"/>
      <c r="K1279" s="83"/>
      <c r="L1279" s="83"/>
      <c r="M1279" s="83"/>
      <c r="N1279" s="83"/>
      <c r="O1279" s="83" t="s">
        <v>1257</v>
      </c>
      <c r="P1279" s="84" t="s">
        <v>1257</v>
      </c>
      <c r="Q1279" s="30">
        <f t="shared" si="309"/>
        <v>0</v>
      </c>
      <c r="R1279" s="28">
        <f t="shared" si="307"/>
        <v>0</v>
      </c>
      <c r="S1279" s="28">
        <f t="shared" si="308"/>
        <v>0</v>
      </c>
      <c r="T1279" s="28" t="str">
        <f t="shared" si="301"/>
        <v/>
      </c>
      <c r="U1279" s="20" t="str">
        <f t="shared" si="299"/>
        <v>Keep Active</v>
      </c>
      <c r="V1279" s="27">
        <f t="shared" si="310"/>
        <v>0</v>
      </c>
      <c r="W1279" s="30"/>
      <c r="X1279" s="30"/>
      <c r="Y1279" s="28">
        <f t="shared" si="302"/>
        <v>0</v>
      </c>
      <c r="Z1279" s="28">
        <f t="shared" si="311"/>
        <v>0</v>
      </c>
      <c r="AA1279" s="28" t="str">
        <f t="shared" si="303"/>
        <v/>
      </c>
      <c r="AB1279" s="21" t="str">
        <f t="shared" si="304"/>
        <v>Keep Active</v>
      </c>
    </row>
    <row r="1280" spans="1:28" hidden="1" x14ac:dyDescent="0.2">
      <c r="A1280" s="14">
        <f t="shared" si="300"/>
        <v>2020</v>
      </c>
      <c r="B1280" t="s">
        <v>5248</v>
      </c>
      <c r="C1280" t="s">
        <v>106</v>
      </c>
      <c r="D1280" t="s">
        <v>715</v>
      </c>
      <c r="E1280" t="s">
        <v>599</v>
      </c>
      <c r="F1280" t="s">
        <v>2627</v>
      </c>
      <c r="G1280" s="83" t="s">
        <v>1257</v>
      </c>
      <c r="H1280" s="83" t="s">
        <v>1257</v>
      </c>
      <c r="I1280" s="83"/>
      <c r="J1280" s="83"/>
      <c r="K1280" s="83"/>
      <c r="L1280" s="83"/>
      <c r="M1280" s="83"/>
      <c r="N1280" s="83"/>
      <c r="O1280" s="83" t="s">
        <v>1257</v>
      </c>
      <c r="P1280" s="84" t="s">
        <v>1257</v>
      </c>
      <c r="Q1280" s="30">
        <f t="shared" si="309"/>
        <v>0</v>
      </c>
      <c r="R1280" s="28">
        <f t="shared" si="307"/>
        <v>0</v>
      </c>
      <c r="S1280" s="28">
        <f t="shared" ref="S1280:S1311" si="312">IFERROR(G1280-Q1280-R1280,0)</f>
        <v>0</v>
      </c>
      <c r="T1280" s="28" t="str">
        <f t="shared" si="301"/>
        <v/>
      </c>
      <c r="U1280" s="20" t="str">
        <f t="shared" si="299"/>
        <v>Keep Active</v>
      </c>
      <c r="V1280" s="27">
        <f t="shared" si="310"/>
        <v>0</v>
      </c>
      <c r="W1280" s="30"/>
      <c r="X1280" s="30"/>
      <c r="Y1280" s="28">
        <f t="shared" si="302"/>
        <v>0</v>
      </c>
      <c r="Z1280" s="28">
        <f t="shared" si="311"/>
        <v>0</v>
      </c>
      <c r="AA1280" s="28" t="str">
        <f t="shared" si="303"/>
        <v/>
      </c>
      <c r="AB1280" s="21" t="str">
        <f t="shared" si="304"/>
        <v>Keep Active</v>
      </c>
    </row>
    <row r="1281" spans="1:28" hidden="1" x14ac:dyDescent="0.2">
      <c r="A1281" s="14">
        <f t="shared" si="300"/>
        <v>2020</v>
      </c>
      <c r="B1281" t="s">
        <v>5249</v>
      </c>
      <c r="C1281" t="s">
        <v>106</v>
      </c>
      <c r="D1281" t="s">
        <v>715</v>
      </c>
      <c r="E1281" t="s">
        <v>601</v>
      </c>
      <c r="F1281" t="s">
        <v>2627</v>
      </c>
      <c r="G1281" s="83" t="s">
        <v>1257</v>
      </c>
      <c r="H1281" s="83" t="s">
        <v>1257</v>
      </c>
      <c r="I1281" s="83"/>
      <c r="J1281" s="83"/>
      <c r="K1281" s="83"/>
      <c r="L1281" s="83"/>
      <c r="M1281" s="83"/>
      <c r="N1281" s="83"/>
      <c r="O1281" s="83" t="s">
        <v>1257</v>
      </c>
      <c r="P1281" s="84" t="s">
        <v>1257</v>
      </c>
      <c r="Q1281" s="30">
        <f t="shared" si="309"/>
        <v>0</v>
      </c>
      <c r="R1281" s="28">
        <f t="shared" si="307"/>
        <v>0</v>
      </c>
      <c r="S1281" s="28">
        <f t="shared" si="312"/>
        <v>0</v>
      </c>
      <c r="T1281" s="28" t="str">
        <f t="shared" si="301"/>
        <v/>
      </c>
      <c r="U1281" s="20" t="str">
        <f t="shared" si="299"/>
        <v>Keep Active</v>
      </c>
      <c r="V1281" s="27">
        <f t="shared" si="310"/>
        <v>0</v>
      </c>
      <c r="W1281" s="30"/>
      <c r="X1281" s="30"/>
      <c r="Y1281" s="28">
        <f t="shared" si="302"/>
        <v>0</v>
      </c>
      <c r="Z1281" s="28">
        <f t="shared" si="311"/>
        <v>0</v>
      </c>
      <c r="AA1281" s="28" t="str">
        <f t="shared" si="303"/>
        <v/>
      </c>
      <c r="AB1281" s="21" t="str">
        <f t="shared" si="304"/>
        <v>Keep Active</v>
      </c>
    </row>
    <row r="1282" spans="1:28" hidden="1" x14ac:dyDescent="0.2">
      <c r="A1282" s="14">
        <f t="shared" si="300"/>
        <v>2020</v>
      </c>
      <c r="B1282" t="s">
        <v>2826</v>
      </c>
      <c r="C1282" t="s">
        <v>107</v>
      </c>
      <c r="D1282" t="s">
        <v>568</v>
      </c>
      <c r="E1282" t="s">
        <v>594</v>
      </c>
      <c r="F1282" t="s">
        <v>2627</v>
      </c>
      <c r="G1282" s="83" t="s">
        <v>1257</v>
      </c>
      <c r="H1282" s="83" t="s">
        <v>1257</v>
      </c>
      <c r="I1282" s="83"/>
      <c r="J1282" s="83"/>
      <c r="K1282" s="83"/>
      <c r="L1282" s="83"/>
      <c r="M1282" s="83"/>
      <c r="N1282" s="83"/>
      <c r="O1282" s="83" t="s">
        <v>1257</v>
      </c>
      <c r="P1282" s="84" t="s">
        <v>1257</v>
      </c>
      <c r="Q1282" s="30">
        <f t="shared" si="309"/>
        <v>0</v>
      </c>
      <c r="R1282" s="28">
        <f t="shared" si="307"/>
        <v>0</v>
      </c>
      <c r="S1282" s="28">
        <f t="shared" si="312"/>
        <v>0</v>
      </c>
      <c r="T1282" s="28" t="str">
        <f t="shared" si="301"/>
        <v/>
      </c>
      <c r="U1282" s="20" t="str">
        <f t="shared" ref="U1282:U1345" si="313">F1282</f>
        <v>Keep Active</v>
      </c>
      <c r="V1282" s="27">
        <f t="shared" si="310"/>
        <v>0</v>
      </c>
      <c r="W1282" s="30"/>
      <c r="X1282" s="30"/>
      <c r="Y1282" s="28">
        <f t="shared" si="302"/>
        <v>0</v>
      </c>
      <c r="Z1282" s="28">
        <f t="shared" si="311"/>
        <v>0</v>
      </c>
      <c r="AA1282" s="28" t="str">
        <f t="shared" si="303"/>
        <v/>
      </c>
      <c r="AB1282" s="21" t="str">
        <f t="shared" si="304"/>
        <v>Keep Active</v>
      </c>
    </row>
    <row r="1283" spans="1:28" hidden="1" x14ac:dyDescent="0.2">
      <c r="A1283" s="14">
        <f t="shared" ref="A1283:A1346" si="314">$I$1</f>
        <v>2020</v>
      </c>
      <c r="B1283" t="s">
        <v>5134</v>
      </c>
      <c r="C1283" t="s">
        <v>1086</v>
      </c>
      <c r="D1283" t="s">
        <v>1087</v>
      </c>
      <c r="E1283" t="s">
        <v>10</v>
      </c>
      <c r="F1283" t="s">
        <v>2627</v>
      </c>
      <c r="G1283" s="106">
        <v>-100000</v>
      </c>
      <c r="H1283" s="83">
        <v>-100000</v>
      </c>
      <c r="I1283" s="83"/>
      <c r="J1283" s="83">
        <v>-15000</v>
      </c>
      <c r="K1283" s="151">
        <v>-15000</v>
      </c>
      <c r="L1283" s="83"/>
      <c r="M1283" s="83"/>
      <c r="N1283" s="83">
        <v>-70000</v>
      </c>
      <c r="O1283" s="83">
        <v>0</v>
      </c>
      <c r="P1283" s="84" t="s">
        <v>1257</v>
      </c>
      <c r="Q1283" s="30">
        <f t="shared" si="309"/>
        <v>-30000</v>
      </c>
      <c r="R1283" s="28">
        <f t="shared" si="307"/>
        <v>-70000</v>
      </c>
      <c r="S1283" s="28">
        <f t="shared" si="312"/>
        <v>0</v>
      </c>
      <c r="T1283" s="28" t="str">
        <f t="shared" ref="T1283:T1346" si="315">P1283</f>
        <v/>
      </c>
      <c r="U1283" s="20" t="str">
        <f t="shared" si="313"/>
        <v>Keep Active</v>
      </c>
      <c r="V1283" s="27">
        <f t="shared" si="310"/>
        <v>-30000</v>
      </c>
      <c r="W1283" s="30"/>
      <c r="X1283" s="30"/>
      <c r="Y1283" s="28">
        <f t="shared" ref="Y1283:Y1346" si="316">R1283</f>
        <v>-70000</v>
      </c>
      <c r="Z1283" s="28">
        <f t="shared" si="311"/>
        <v>0</v>
      </c>
      <c r="AA1283" s="28" t="str">
        <f t="shared" ref="AA1283:AA1346" si="317">T1283</f>
        <v/>
      </c>
      <c r="AB1283" s="21" t="str">
        <f t="shared" si="304"/>
        <v>Keep Active</v>
      </c>
    </row>
    <row r="1284" spans="1:28" hidden="1" x14ac:dyDescent="0.2">
      <c r="A1284" s="14">
        <f t="shared" si="314"/>
        <v>2020</v>
      </c>
      <c r="B1284" t="s">
        <v>2828</v>
      </c>
      <c r="C1284" t="s">
        <v>942</v>
      </c>
      <c r="D1284" t="s">
        <v>943</v>
      </c>
      <c r="E1284" t="s">
        <v>594</v>
      </c>
      <c r="F1284" t="s">
        <v>2627</v>
      </c>
      <c r="G1284" s="83" t="s">
        <v>1257</v>
      </c>
      <c r="H1284" s="83" t="s">
        <v>1257</v>
      </c>
      <c r="I1284" s="83"/>
      <c r="J1284" s="83"/>
      <c r="K1284" s="83"/>
      <c r="L1284" s="83"/>
      <c r="M1284" s="83"/>
      <c r="N1284" s="83"/>
      <c r="O1284" s="83" t="s">
        <v>1257</v>
      </c>
      <c r="P1284" s="84" t="s">
        <v>1257</v>
      </c>
      <c r="Q1284" s="30">
        <f t="shared" si="309"/>
        <v>0</v>
      </c>
      <c r="R1284" s="28">
        <f t="shared" si="307"/>
        <v>0</v>
      </c>
      <c r="S1284" s="28">
        <f t="shared" si="312"/>
        <v>0</v>
      </c>
      <c r="T1284" s="28" t="str">
        <f t="shared" si="315"/>
        <v/>
      </c>
      <c r="U1284" s="20" t="str">
        <f t="shared" si="313"/>
        <v>Keep Active</v>
      </c>
      <c r="V1284" s="27">
        <f t="shared" si="310"/>
        <v>0</v>
      </c>
      <c r="W1284" s="30"/>
      <c r="X1284" s="30"/>
      <c r="Y1284" s="28">
        <f t="shared" si="316"/>
        <v>0</v>
      </c>
      <c r="Z1284" s="28">
        <f t="shared" si="311"/>
        <v>0</v>
      </c>
      <c r="AA1284" s="28" t="str">
        <f t="shared" si="317"/>
        <v/>
      </c>
      <c r="AB1284" s="21" t="str">
        <f t="shared" ref="AB1284:AB1347" si="318">U1284</f>
        <v>Keep Active</v>
      </c>
    </row>
    <row r="1285" spans="1:28" hidden="1" x14ac:dyDescent="0.2">
      <c r="A1285" s="14">
        <f t="shared" si="314"/>
        <v>2020</v>
      </c>
      <c r="B1285" t="s">
        <v>2829</v>
      </c>
      <c r="C1285" t="s">
        <v>942</v>
      </c>
      <c r="D1285" t="s">
        <v>943</v>
      </c>
      <c r="E1285" t="s">
        <v>596</v>
      </c>
      <c r="F1285" t="s">
        <v>2627</v>
      </c>
      <c r="G1285" s="83" t="s">
        <v>1257</v>
      </c>
      <c r="H1285" s="83" t="s">
        <v>1257</v>
      </c>
      <c r="I1285" s="83"/>
      <c r="J1285" s="83"/>
      <c r="K1285" s="83"/>
      <c r="L1285" s="83"/>
      <c r="M1285" s="83"/>
      <c r="N1285" s="83"/>
      <c r="O1285" s="83" t="s">
        <v>1257</v>
      </c>
      <c r="P1285" s="84" t="s">
        <v>1257</v>
      </c>
      <c r="Q1285" s="30">
        <f t="shared" si="309"/>
        <v>0</v>
      </c>
      <c r="R1285" s="28">
        <f t="shared" si="307"/>
        <v>0</v>
      </c>
      <c r="S1285" s="28">
        <f t="shared" si="312"/>
        <v>0</v>
      </c>
      <c r="T1285" s="28" t="str">
        <f t="shared" si="315"/>
        <v/>
      </c>
      <c r="U1285" s="20" t="str">
        <f t="shared" si="313"/>
        <v>Keep Active</v>
      </c>
      <c r="V1285" s="27">
        <f t="shared" si="310"/>
        <v>0</v>
      </c>
      <c r="W1285" s="30"/>
      <c r="X1285" s="30"/>
      <c r="Y1285" s="28">
        <f t="shared" si="316"/>
        <v>0</v>
      </c>
      <c r="Z1285" s="28">
        <f t="shared" si="311"/>
        <v>0</v>
      </c>
      <c r="AA1285" s="28" t="str">
        <f t="shared" si="317"/>
        <v/>
      </c>
      <c r="AB1285" s="21" t="str">
        <f t="shared" si="318"/>
        <v>Keep Active</v>
      </c>
    </row>
    <row r="1286" spans="1:28" hidden="1" x14ac:dyDescent="0.2">
      <c r="A1286" s="14">
        <f t="shared" si="314"/>
        <v>2020</v>
      </c>
      <c r="B1286" t="s">
        <v>2623</v>
      </c>
      <c r="C1286" t="s">
        <v>2483</v>
      </c>
      <c r="D1286" t="s">
        <v>2484</v>
      </c>
      <c r="E1286" t="s">
        <v>10</v>
      </c>
      <c r="F1286" t="s">
        <v>2627</v>
      </c>
      <c r="G1286" s="106">
        <v>-100000</v>
      </c>
      <c r="H1286" s="83">
        <v>-100000</v>
      </c>
      <c r="I1286" s="83"/>
      <c r="J1286" s="83">
        <v>-100000</v>
      </c>
      <c r="K1286" s="83"/>
      <c r="L1286" s="83"/>
      <c r="M1286" s="83"/>
      <c r="N1286" s="83"/>
      <c r="O1286" s="83">
        <v>0</v>
      </c>
      <c r="P1286" s="84" t="s">
        <v>1257</v>
      </c>
      <c r="Q1286" s="30">
        <f t="shared" si="309"/>
        <v>-100000</v>
      </c>
      <c r="R1286" s="28">
        <f t="shared" si="307"/>
        <v>0</v>
      </c>
      <c r="S1286" s="28">
        <f t="shared" si="312"/>
        <v>0</v>
      </c>
      <c r="T1286" s="28" t="str">
        <f t="shared" si="315"/>
        <v/>
      </c>
      <c r="U1286" s="20" t="str">
        <f t="shared" si="313"/>
        <v>Keep Active</v>
      </c>
      <c r="V1286" s="27">
        <f t="shared" si="310"/>
        <v>-100000</v>
      </c>
      <c r="W1286" s="30"/>
      <c r="X1286" s="30"/>
      <c r="Y1286" s="28">
        <f t="shared" si="316"/>
        <v>0</v>
      </c>
      <c r="Z1286" s="28">
        <f t="shared" si="311"/>
        <v>0</v>
      </c>
      <c r="AA1286" s="28" t="str">
        <f t="shared" si="317"/>
        <v/>
      </c>
      <c r="AB1286" s="21" t="str">
        <f t="shared" si="318"/>
        <v>Keep Active</v>
      </c>
    </row>
    <row r="1287" spans="1:28" hidden="1" x14ac:dyDescent="0.2">
      <c r="A1287" s="14">
        <f t="shared" si="314"/>
        <v>2020</v>
      </c>
      <c r="B1287" t="s">
        <v>2831</v>
      </c>
      <c r="C1287" t="s">
        <v>944</v>
      </c>
      <c r="D1287" t="s">
        <v>945</v>
      </c>
      <c r="E1287" t="s">
        <v>594</v>
      </c>
      <c r="F1287" t="s">
        <v>2627</v>
      </c>
      <c r="G1287" s="83" t="s">
        <v>1257</v>
      </c>
      <c r="H1287" s="83" t="s">
        <v>1257</v>
      </c>
      <c r="I1287" s="83"/>
      <c r="J1287" s="83"/>
      <c r="K1287" s="83"/>
      <c r="L1287" s="83"/>
      <c r="M1287" s="83"/>
      <c r="N1287" s="83"/>
      <c r="O1287" s="83" t="s">
        <v>1257</v>
      </c>
      <c r="P1287" s="84" t="s">
        <v>1257</v>
      </c>
      <c r="Q1287" s="30">
        <f t="shared" si="309"/>
        <v>0</v>
      </c>
      <c r="R1287" s="28">
        <f t="shared" si="307"/>
        <v>0</v>
      </c>
      <c r="S1287" s="28">
        <f t="shared" si="312"/>
        <v>0</v>
      </c>
      <c r="T1287" s="28" t="str">
        <f t="shared" si="315"/>
        <v/>
      </c>
      <c r="U1287" s="20" t="str">
        <f t="shared" si="313"/>
        <v>Keep Active</v>
      </c>
      <c r="V1287" s="27">
        <f t="shared" si="310"/>
        <v>0</v>
      </c>
      <c r="W1287" s="30"/>
      <c r="X1287" s="30"/>
      <c r="Y1287" s="28">
        <f t="shared" si="316"/>
        <v>0</v>
      </c>
      <c r="Z1287" s="28">
        <f t="shared" si="311"/>
        <v>0</v>
      </c>
      <c r="AA1287" s="28" t="str">
        <f t="shared" si="317"/>
        <v/>
      </c>
      <c r="AB1287" s="21" t="str">
        <f t="shared" si="318"/>
        <v>Keep Active</v>
      </c>
    </row>
    <row r="1288" spans="1:28" hidden="1" x14ac:dyDescent="0.2">
      <c r="A1288" s="14">
        <f t="shared" si="314"/>
        <v>2020</v>
      </c>
      <c r="B1288" t="s">
        <v>4215</v>
      </c>
      <c r="C1288" t="s">
        <v>944</v>
      </c>
      <c r="D1288" t="s">
        <v>945</v>
      </c>
      <c r="E1288" t="s">
        <v>596</v>
      </c>
      <c r="F1288" t="s">
        <v>2627</v>
      </c>
      <c r="G1288" s="83" t="s">
        <v>1257</v>
      </c>
      <c r="H1288" s="83" t="s">
        <v>1257</v>
      </c>
      <c r="I1288" s="83"/>
      <c r="J1288" s="83"/>
      <c r="K1288" s="83"/>
      <c r="L1288" s="83"/>
      <c r="M1288" s="83"/>
      <c r="N1288" s="83"/>
      <c r="O1288" s="83" t="s">
        <v>1257</v>
      </c>
      <c r="P1288" s="84" t="s">
        <v>1257</v>
      </c>
      <c r="Q1288" s="30">
        <f t="shared" si="309"/>
        <v>0</v>
      </c>
      <c r="R1288" s="28">
        <f t="shared" si="307"/>
        <v>0</v>
      </c>
      <c r="S1288" s="28">
        <f t="shared" si="312"/>
        <v>0</v>
      </c>
      <c r="T1288" s="28" t="str">
        <f t="shared" si="315"/>
        <v/>
      </c>
      <c r="U1288" s="20" t="str">
        <f t="shared" si="313"/>
        <v>Keep Active</v>
      </c>
      <c r="V1288" s="27">
        <f t="shared" si="310"/>
        <v>0</v>
      </c>
      <c r="W1288" s="30"/>
      <c r="X1288" s="30"/>
      <c r="Y1288" s="28">
        <f t="shared" si="316"/>
        <v>0</v>
      </c>
      <c r="Z1288" s="28">
        <f t="shared" si="311"/>
        <v>0</v>
      </c>
      <c r="AA1288" s="28" t="str">
        <f t="shared" si="317"/>
        <v/>
      </c>
      <c r="AB1288" s="21" t="str">
        <f t="shared" si="318"/>
        <v>Keep Active</v>
      </c>
    </row>
    <row r="1289" spans="1:28" hidden="1" x14ac:dyDescent="0.2">
      <c r="A1289" s="14">
        <f t="shared" si="314"/>
        <v>2020</v>
      </c>
      <c r="B1289" t="s">
        <v>4216</v>
      </c>
      <c r="C1289" t="s">
        <v>944</v>
      </c>
      <c r="D1289" t="s">
        <v>945</v>
      </c>
      <c r="E1289" t="s">
        <v>600</v>
      </c>
      <c r="F1289" t="s">
        <v>2627</v>
      </c>
      <c r="G1289" s="83" t="s">
        <v>1257</v>
      </c>
      <c r="H1289" s="83" t="s">
        <v>1257</v>
      </c>
      <c r="I1289" s="83"/>
      <c r="J1289" s="83"/>
      <c r="K1289" s="83"/>
      <c r="L1289" s="83"/>
      <c r="M1289" s="83"/>
      <c r="N1289" s="83"/>
      <c r="O1289" s="83" t="s">
        <v>1257</v>
      </c>
      <c r="P1289" s="84" t="s">
        <v>1257</v>
      </c>
      <c r="Q1289" s="30">
        <f t="shared" si="309"/>
        <v>0</v>
      </c>
      <c r="R1289" s="28">
        <f t="shared" si="307"/>
        <v>0</v>
      </c>
      <c r="S1289" s="28">
        <f t="shared" si="312"/>
        <v>0</v>
      </c>
      <c r="T1289" s="28" t="str">
        <f t="shared" si="315"/>
        <v/>
      </c>
      <c r="U1289" s="20" t="str">
        <f t="shared" si="313"/>
        <v>Keep Active</v>
      </c>
      <c r="V1289" s="27">
        <f t="shared" si="310"/>
        <v>0</v>
      </c>
      <c r="W1289" s="30"/>
      <c r="X1289" s="30"/>
      <c r="Y1289" s="28">
        <f t="shared" si="316"/>
        <v>0</v>
      </c>
      <c r="Z1289" s="28">
        <f t="shared" si="311"/>
        <v>0</v>
      </c>
      <c r="AA1289" s="28" t="str">
        <f t="shared" si="317"/>
        <v/>
      </c>
      <c r="AB1289" s="21" t="str">
        <f t="shared" si="318"/>
        <v>Keep Active</v>
      </c>
    </row>
    <row r="1290" spans="1:28" hidden="1" x14ac:dyDescent="0.2">
      <c r="A1290" s="14">
        <f t="shared" si="314"/>
        <v>2020</v>
      </c>
      <c r="B1290" t="s">
        <v>2618</v>
      </c>
      <c r="C1290" t="s">
        <v>1953</v>
      </c>
      <c r="D1290" t="s">
        <v>1954</v>
      </c>
      <c r="E1290" t="s">
        <v>10</v>
      </c>
      <c r="F1290" t="s">
        <v>2627</v>
      </c>
      <c r="G1290" s="106">
        <v>-98000</v>
      </c>
      <c r="H1290" s="83">
        <v>-98000</v>
      </c>
      <c r="I1290" s="83"/>
      <c r="J1290" s="83">
        <v>-98000</v>
      </c>
      <c r="K1290" s="83"/>
      <c r="L1290" s="83"/>
      <c r="M1290" s="83"/>
      <c r="N1290" s="83"/>
      <c r="O1290" s="83">
        <v>0</v>
      </c>
      <c r="P1290" s="84" t="s">
        <v>1257</v>
      </c>
      <c r="Q1290" s="30">
        <f t="shared" si="309"/>
        <v>-98000</v>
      </c>
      <c r="R1290" s="28">
        <f t="shared" si="307"/>
        <v>0</v>
      </c>
      <c r="S1290" s="28">
        <f t="shared" si="312"/>
        <v>0</v>
      </c>
      <c r="T1290" s="28" t="str">
        <f t="shared" si="315"/>
        <v/>
      </c>
      <c r="U1290" s="20" t="str">
        <f t="shared" si="313"/>
        <v>Keep Active</v>
      </c>
      <c r="V1290" s="27">
        <f t="shared" ref="V1290:V1312" si="319">Q1290</f>
        <v>-98000</v>
      </c>
      <c r="W1290" s="30"/>
      <c r="X1290" s="30"/>
      <c r="Y1290" s="28">
        <f t="shared" si="316"/>
        <v>0</v>
      </c>
      <c r="Z1290" s="28">
        <f t="shared" si="311"/>
        <v>0</v>
      </c>
      <c r="AA1290" s="28" t="str">
        <f t="shared" si="317"/>
        <v/>
      </c>
      <c r="AB1290" s="21" t="str">
        <f t="shared" si="318"/>
        <v>Keep Active</v>
      </c>
    </row>
    <row r="1291" spans="1:28" hidden="1" x14ac:dyDescent="0.2">
      <c r="A1291" s="14">
        <f t="shared" si="314"/>
        <v>2020</v>
      </c>
      <c r="B1291" t="s">
        <v>2833</v>
      </c>
      <c r="C1291" t="s">
        <v>270</v>
      </c>
      <c r="D1291" t="s">
        <v>716</v>
      </c>
      <c r="E1291" t="s">
        <v>594</v>
      </c>
      <c r="F1291" t="s">
        <v>2627</v>
      </c>
      <c r="G1291" s="83" t="s">
        <v>1257</v>
      </c>
      <c r="H1291" s="83" t="s">
        <v>1257</v>
      </c>
      <c r="I1291" s="83"/>
      <c r="J1291" s="83"/>
      <c r="K1291" s="83"/>
      <c r="L1291" s="83"/>
      <c r="M1291" s="83"/>
      <c r="N1291" s="83"/>
      <c r="O1291" s="83" t="s">
        <v>1257</v>
      </c>
      <c r="P1291" s="84" t="s">
        <v>1257</v>
      </c>
      <c r="Q1291" s="30">
        <f t="shared" si="309"/>
        <v>0</v>
      </c>
      <c r="R1291" s="28">
        <f t="shared" si="307"/>
        <v>0</v>
      </c>
      <c r="S1291" s="28">
        <f t="shared" si="312"/>
        <v>0</v>
      </c>
      <c r="T1291" s="28" t="str">
        <f t="shared" si="315"/>
        <v/>
      </c>
      <c r="U1291" s="20" t="str">
        <f t="shared" si="313"/>
        <v>Keep Active</v>
      </c>
      <c r="V1291" s="27">
        <f t="shared" si="319"/>
        <v>0</v>
      </c>
      <c r="W1291" s="30"/>
      <c r="X1291" s="30"/>
      <c r="Y1291" s="28">
        <f t="shared" si="316"/>
        <v>0</v>
      </c>
      <c r="Z1291" s="28">
        <f t="shared" si="311"/>
        <v>0</v>
      </c>
      <c r="AA1291" s="28" t="str">
        <f t="shared" si="317"/>
        <v/>
      </c>
      <c r="AB1291" s="21" t="str">
        <f t="shared" si="318"/>
        <v>Keep Active</v>
      </c>
    </row>
    <row r="1292" spans="1:28" hidden="1" x14ac:dyDescent="0.2">
      <c r="A1292" s="14">
        <f t="shared" si="314"/>
        <v>2020</v>
      </c>
      <c r="B1292" t="s">
        <v>5835</v>
      </c>
      <c r="C1292" t="s">
        <v>270</v>
      </c>
      <c r="D1292" t="s">
        <v>716</v>
      </c>
      <c r="E1292" t="s">
        <v>595</v>
      </c>
      <c r="F1292" t="s">
        <v>2627</v>
      </c>
      <c r="G1292" s="83" t="s">
        <v>1257</v>
      </c>
      <c r="H1292" s="83" t="s">
        <v>1257</v>
      </c>
      <c r="I1292" s="83"/>
      <c r="J1292" s="83"/>
      <c r="K1292" s="83"/>
      <c r="L1292" s="83"/>
      <c r="M1292" s="83"/>
      <c r="N1292" s="83"/>
      <c r="O1292" s="83" t="s">
        <v>1257</v>
      </c>
      <c r="P1292" s="84" t="s">
        <v>1257</v>
      </c>
      <c r="Q1292" s="30">
        <f t="shared" si="309"/>
        <v>0</v>
      </c>
      <c r="R1292" s="28">
        <f t="shared" si="307"/>
        <v>0</v>
      </c>
      <c r="S1292" s="28">
        <f t="shared" si="312"/>
        <v>0</v>
      </c>
      <c r="T1292" s="28" t="str">
        <f t="shared" si="315"/>
        <v/>
      </c>
      <c r="U1292" s="20" t="str">
        <f t="shared" si="313"/>
        <v>Keep Active</v>
      </c>
      <c r="V1292" s="27">
        <f t="shared" si="319"/>
        <v>0</v>
      </c>
      <c r="W1292" s="30"/>
      <c r="X1292" s="30"/>
      <c r="Y1292" s="28">
        <f t="shared" si="316"/>
        <v>0</v>
      </c>
      <c r="Z1292" s="28">
        <f t="shared" si="311"/>
        <v>0</v>
      </c>
      <c r="AA1292" s="28" t="str">
        <f t="shared" si="317"/>
        <v/>
      </c>
      <c r="AB1292" s="21" t="str">
        <f t="shared" si="318"/>
        <v>Keep Active</v>
      </c>
    </row>
    <row r="1293" spans="1:28" hidden="1" x14ac:dyDescent="0.2">
      <c r="A1293" s="14">
        <f t="shared" si="314"/>
        <v>2020</v>
      </c>
      <c r="B1293" t="s">
        <v>5836</v>
      </c>
      <c r="C1293" t="s">
        <v>270</v>
      </c>
      <c r="D1293" t="s">
        <v>716</v>
      </c>
      <c r="E1293" t="s">
        <v>600</v>
      </c>
      <c r="F1293" t="s">
        <v>2627</v>
      </c>
      <c r="G1293" s="83" t="s">
        <v>1257</v>
      </c>
      <c r="H1293" s="83" t="s">
        <v>1257</v>
      </c>
      <c r="I1293" s="83"/>
      <c r="J1293" s="83"/>
      <c r="K1293" s="83"/>
      <c r="L1293" s="83"/>
      <c r="M1293" s="83"/>
      <c r="N1293" s="83"/>
      <c r="O1293" s="83" t="s">
        <v>1257</v>
      </c>
      <c r="P1293" s="84" t="s">
        <v>1257</v>
      </c>
      <c r="Q1293" s="30">
        <f t="shared" si="309"/>
        <v>0</v>
      </c>
      <c r="R1293" s="28">
        <f t="shared" si="307"/>
        <v>0</v>
      </c>
      <c r="S1293" s="28">
        <f t="shared" si="312"/>
        <v>0</v>
      </c>
      <c r="T1293" s="28" t="str">
        <f t="shared" si="315"/>
        <v/>
      </c>
      <c r="U1293" s="20" t="str">
        <f t="shared" si="313"/>
        <v>Keep Active</v>
      </c>
      <c r="V1293" s="27">
        <f t="shared" si="319"/>
        <v>0</v>
      </c>
      <c r="W1293" s="30"/>
      <c r="X1293" s="30"/>
      <c r="Y1293" s="28">
        <f t="shared" si="316"/>
        <v>0</v>
      </c>
      <c r="Z1293" s="28">
        <f t="shared" si="311"/>
        <v>0</v>
      </c>
      <c r="AA1293" s="28" t="str">
        <f t="shared" si="317"/>
        <v/>
      </c>
      <c r="AB1293" s="21" t="str">
        <f t="shared" si="318"/>
        <v>Keep Active</v>
      </c>
    </row>
    <row r="1294" spans="1:28" hidden="1" x14ac:dyDescent="0.2">
      <c r="A1294" s="14">
        <f t="shared" si="314"/>
        <v>2020</v>
      </c>
      <c r="B1294" t="s">
        <v>5837</v>
      </c>
      <c r="C1294" t="s">
        <v>270</v>
      </c>
      <c r="D1294" t="s">
        <v>716</v>
      </c>
      <c r="E1294" t="s">
        <v>599</v>
      </c>
      <c r="F1294" t="s">
        <v>2627</v>
      </c>
      <c r="G1294" s="83" t="s">
        <v>1257</v>
      </c>
      <c r="H1294" s="83" t="s">
        <v>1257</v>
      </c>
      <c r="I1294" s="83"/>
      <c r="J1294" s="83"/>
      <c r="K1294" s="83"/>
      <c r="L1294" s="83"/>
      <c r="M1294" s="83"/>
      <c r="N1294" s="83"/>
      <c r="O1294" s="83" t="s">
        <v>1257</v>
      </c>
      <c r="P1294" s="84" t="s">
        <v>1257</v>
      </c>
      <c r="Q1294" s="30">
        <f t="shared" si="309"/>
        <v>0</v>
      </c>
      <c r="R1294" s="28">
        <f t="shared" si="307"/>
        <v>0</v>
      </c>
      <c r="S1294" s="28">
        <f t="shared" si="312"/>
        <v>0</v>
      </c>
      <c r="T1294" s="28" t="str">
        <f t="shared" si="315"/>
        <v/>
      </c>
      <c r="U1294" s="20" t="str">
        <f t="shared" si="313"/>
        <v>Keep Active</v>
      </c>
      <c r="V1294" s="27">
        <f t="shared" si="319"/>
        <v>0</v>
      </c>
      <c r="W1294" s="30"/>
      <c r="X1294" s="30"/>
      <c r="Y1294" s="28">
        <f t="shared" si="316"/>
        <v>0</v>
      </c>
      <c r="Z1294" s="28">
        <f t="shared" si="311"/>
        <v>0</v>
      </c>
      <c r="AA1294" s="28" t="str">
        <f t="shared" si="317"/>
        <v/>
      </c>
      <c r="AB1294" s="21" t="str">
        <f t="shared" si="318"/>
        <v>Keep Active</v>
      </c>
    </row>
    <row r="1295" spans="1:28" hidden="1" x14ac:dyDescent="0.2">
      <c r="A1295" s="14">
        <f t="shared" si="314"/>
        <v>2020</v>
      </c>
      <c r="B1295" t="s">
        <v>5838</v>
      </c>
      <c r="C1295" t="s">
        <v>270</v>
      </c>
      <c r="D1295" t="s">
        <v>716</v>
      </c>
      <c r="E1295" t="s">
        <v>601</v>
      </c>
      <c r="F1295" t="s">
        <v>2627</v>
      </c>
      <c r="G1295" s="83" t="s">
        <v>1257</v>
      </c>
      <c r="H1295" s="83" t="s">
        <v>1257</v>
      </c>
      <c r="I1295" s="83"/>
      <c r="J1295" s="83"/>
      <c r="K1295" s="83"/>
      <c r="L1295" s="83"/>
      <c r="M1295" s="83"/>
      <c r="N1295" s="83"/>
      <c r="O1295" s="83" t="s">
        <v>1257</v>
      </c>
      <c r="P1295" s="84" t="s">
        <v>1257</v>
      </c>
      <c r="Q1295" s="30">
        <f t="shared" si="309"/>
        <v>0</v>
      </c>
      <c r="R1295" s="28">
        <f t="shared" si="307"/>
        <v>0</v>
      </c>
      <c r="S1295" s="28">
        <f t="shared" si="312"/>
        <v>0</v>
      </c>
      <c r="T1295" s="28" t="str">
        <f t="shared" si="315"/>
        <v/>
      </c>
      <c r="U1295" s="20" t="str">
        <f t="shared" si="313"/>
        <v>Keep Active</v>
      </c>
      <c r="V1295" s="27">
        <f t="shared" si="319"/>
        <v>0</v>
      </c>
      <c r="W1295" s="30"/>
      <c r="X1295" s="30"/>
      <c r="Y1295" s="28">
        <f t="shared" si="316"/>
        <v>0</v>
      </c>
      <c r="Z1295" s="28">
        <f t="shared" si="311"/>
        <v>0</v>
      </c>
      <c r="AA1295" s="28" t="str">
        <f t="shared" si="317"/>
        <v/>
      </c>
      <c r="AB1295" s="21" t="str">
        <f t="shared" si="318"/>
        <v>Keep Active</v>
      </c>
    </row>
    <row r="1296" spans="1:28" hidden="1" x14ac:dyDescent="0.2">
      <c r="A1296" s="14">
        <f t="shared" si="314"/>
        <v>2020</v>
      </c>
      <c r="B1296" t="s">
        <v>2835</v>
      </c>
      <c r="C1296" t="s">
        <v>164</v>
      </c>
      <c r="D1296" t="s">
        <v>717</v>
      </c>
      <c r="E1296" t="s">
        <v>594</v>
      </c>
      <c r="F1296" t="s">
        <v>2627</v>
      </c>
      <c r="G1296" s="83" t="s">
        <v>1257</v>
      </c>
      <c r="H1296" s="83" t="s">
        <v>1257</v>
      </c>
      <c r="I1296" s="83"/>
      <c r="J1296" s="83"/>
      <c r="K1296" s="83"/>
      <c r="L1296" s="83"/>
      <c r="M1296" s="83"/>
      <c r="N1296" s="83"/>
      <c r="O1296" s="83" t="s">
        <v>1257</v>
      </c>
      <c r="P1296" s="84" t="s">
        <v>1257</v>
      </c>
      <c r="Q1296" s="30">
        <f t="shared" si="309"/>
        <v>0</v>
      </c>
      <c r="R1296" s="28">
        <f t="shared" si="307"/>
        <v>0</v>
      </c>
      <c r="S1296" s="28">
        <f t="shared" si="312"/>
        <v>0</v>
      </c>
      <c r="T1296" s="28" t="str">
        <f t="shared" si="315"/>
        <v/>
      </c>
      <c r="U1296" s="20" t="str">
        <f t="shared" si="313"/>
        <v>Keep Active</v>
      </c>
      <c r="V1296" s="27">
        <f t="shared" si="319"/>
        <v>0</v>
      </c>
      <c r="W1296" s="30"/>
      <c r="X1296" s="30"/>
      <c r="Y1296" s="28">
        <f t="shared" si="316"/>
        <v>0</v>
      </c>
      <c r="Z1296" s="28">
        <f t="shared" si="311"/>
        <v>0</v>
      </c>
      <c r="AA1296" s="28" t="str">
        <f t="shared" si="317"/>
        <v/>
      </c>
      <c r="AB1296" s="21" t="str">
        <f t="shared" si="318"/>
        <v>Keep Active</v>
      </c>
    </row>
    <row r="1297" spans="1:28" hidden="1" x14ac:dyDescent="0.2">
      <c r="A1297" s="14">
        <f t="shared" si="314"/>
        <v>2020</v>
      </c>
      <c r="B1297" t="s">
        <v>3736</v>
      </c>
      <c r="C1297" t="s">
        <v>401</v>
      </c>
      <c r="D1297" t="s">
        <v>1759</v>
      </c>
      <c r="E1297" t="s">
        <v>595</v>
      </c>
      <c r="F1297" t="s">
        <v>1185</v>
      </c>
      <c r="G1297" s="83" t="s">
        <v>1257</v>
      </c>
      <c r="H1297" s="83" t="s">
        <v>1257</v>
      </c>
      <c r="I1297" s="83"/>
      <c r="J1297" s="83"/>
      <c r="K1297" s="83"/>
      <c r="L1297" s="83"/>
      <c r="M1297" s="83"/>
      <c r="N1297" s="83"/>
      <c r="O1297" s="83" t="s">
        <v>1257</v>
      </c>
      <c r="P1297" s="84">
        <v>124947.16</v>
      </c>
      <c r="Q1297" s="30">
        <f t="shared" si="309"/>
        <v>0</v>
      </c>
      <c r="R1297" s="28">
        <f t="shared" si="307"/>
        <v>0</v>
      </c>
      <c r="S1297" s="28">
        <f t="shared" si="312"/>
        <v>0</v>
      </c>
      <c r="T1297" s="28">
        <f t="shared" si="315"/>
        <v>124947.16</v>
      </c>
      <c r="U1297" s="20" t="str">
        <f t="shared" si="313"/>
        <v>Close Project</v>
      </c>
      <c r="V1297" s="27">
        <f t="shared" si="319"/>
        <v>0</v>
      </c>
      <c r="W1297" s="30"/>
      <c r="X1297" s="30"/>
      <c r="Y1297" s="28">
        <f t="shared" si="316"/>
        <v>0</v>
      </c>
      <c r="Z1297" s="28">
        <f>IFERROR(H1297-SUM(V1297:X1297)-Y1297,0)</f>
        <v>0</v>
      </c>
      <c r="AA1297" s="28">
        <f t="shared" si="317"/>
        <v>124947.16</v>
      </c>
      <c r="AB1297" s="21" t="str">
        <f t="shared" si="318"/>
        <v>Close Project</v>
      </c>
    </row>
    <row r="1298" spans="1:28" hidden="1" x14ac:dyDescent="0.2">
      <c r="A1298" s="14">
        <f t="shared" si="314"/>
        <v>2020</v>
      </c>
      <c r="B1298" t="s">
        <v>3737</v>
      </c>
      <c r="C1298" t="s">
        <v>401</v>
      </c>
      <c r="D1298" t="s">
        <v>1759</v>
      </c>
      <c r="E1298" t="s">
        <v>600</v>
      </c>
      <c r="F1298" t="s">
        <v>1185</v>
      </c>
      <c r="G1298" s="83" t="s">
        <v>1257</v>
      </c>
      <c r="H1298" s="83" t="s">
        <v>1257</v>
      </c>
      <c r="I1298" s="83"/>
      <c r="J1298" s="83"/>
      <c r="K1298" s="83"/>
      <c r="L1298" s="83"/>
      <c r="M1298" s="83"/>
      <c r="N1298" s="83"/>
      <c r="O1298" s="83" t="s">
        <v>1257</v>
      </c>
      <c r="P1298" s="84">
        <v>0</v>
      </c>
      <c r="Q1298" s="30">
        <f t="shared" si="309"/>
        <v>0</v>
      </c>
      <c r="R1298" s="28">
        <f t="shared" si="307"/>
        <v>0</v>
      </c>
      <c r="S1298" s="28">
        <f t="shared" si="312"/>
        <v>0</v>
      </c>
      <c r="T1298" s="28">
        <f t="shared" si="315"/>
        <v>0</v>
      </c>
      <c r="U1298" s="20" t="str">
        <f t="shared" si="313"/>
        <v>Close Project</v>
      </c>
      <c r="V1298" s="27">
        <f t="shared" si="319"/>
        <v>0</v>
      </c>
      <c r="W1298" s="30"/>
      <c r="X1298" s="30"/>
      <c r="Y1298" s="28">
        <f t="shared" si="316"/>
        <v>0</v>
      </c>
      <c r="Z1298" s="28">
        <f>IFERROR(H1298-SUM(V1298:X1298)-Y1298,0)</f>
        <v>0</v>
      </c>
      <c r="AA1298" s="28">
        <f t="shared" si="317"/>
        <v>0</v>
      </c>
      <c r="AB1298" s="21" t="str">
        <f t="shared" si="318"/>
        <v>Close Project</v>
      </c>
    </row>
    <row r="1299" spans="1:28" hidden="1" x14ac:dyDescent="0.2">
      <c r="A1299" s="14">
        <f t="shared" si="314"/>
        <v>2020</v>
      </c>
      <c r="B1299" t="s">
        <v>3738</v>
      </c>
      <c r="C1299" t="s">
        <v>401</v>
      </c>
      <c r="D1299" t="s">
        <v>1759</v>
      </c>
      <c r="E1299" t="s">
        <v>601</v>
      </c>
      <c r="F1299" t="s">
        <v>1185</v>
      </c>
      <c r="G1299" s="83" t="s">
        <v>1257</v>
      </c>
      <c r="H1299" s="83" t="s">
        <v>1257</v>
      </c>
      <c r="I1299" s="83"/>
      <c r="J1299" s="83"/>
      <c r="K1299" s="83"/>
      <c r="L1299" s="83"/>
      <c r="M1299" s="83"/>
      <c r="N1299" s="83"/>
      <c r="O1299" s="83" t="s">
        <v>1257</v>
      </c>
      <c r="P1299" s="84">
        <v>-124947.16</v>
      </c>
      <c r="Q1299" s="30">
        <f t="shared" si="309"/>
        <v>0</v>
      </c>
      <c r="R1299" s="28">
        <f t="shared" si="307"/>
        <v>0</v>
      </c>
      <c r="S1299" s="28">
        <f t="shared" si="312"/>
        <v>0</v>
      </c>
      <c r="T1299" s="28">
        <f t="shared" si="315"/>
        <v>-124947.16</v>
      </c>
      <c r="U1299" s="20" t="str">
        <f t="shared" si="313"/>
        <v>Close Project</v>
      </c>
      <c r="V1299" s="27">
        <f t="shared" si="319"/>
        <v>0</v>
      </c>
      <c r="W1299" s="30"/>
      <c r="X1299" s="30"/>
      <c r="Y1299" s="28">
        <f t="shared" si="316"/>
        <v>0</v>
      </c>
      <c r="Z1299" s="28">
        <f>IFERROR(H1299-SUM(V1299:X1299)-Y1299,0)</f>
        <v>0</v>
      </c>
      <c r="AA1299" s="28">
        <f t="shared" si="317"/>
        <v>-124947.16</v>
      </c>
      <c r="AB1299" s="21" t="str">
        <f t="shared" si="318"/>
        <v>Close Project</v>
      </c>
    </row>
    <row r="1300" spans="1:28" hidden="1" x14ac:dyDescent="0.2">
      <c r="A1300" s="14">
        <f t="shared" si="314"/>
        <v>2020</v>
      </c>
      <c r="B1300" t="s">
        <v>2518</v>
      </c>
      <c r="C1300" t="s">
        <v>2052</v>
      </c>
      <c r="D1300" t="s">
        <v>2053</v>
      </c>
      <c r="E1300" t="s">
        <v>10</v>
      </c>
      <c r="F1300" t="s">
        <v>2627</v>
      </c>
      <c r="G1300" s="106">
        <v>-90000</v>
      </c>
      <c r="H1300" s="83">
        <v>-90000</v>
      </c>
      <c r="I1300" s="83"/>
      <c r="J1300" s="83">
        <v>-90000</v>
      </c>
      <c r="K1300" s="83"/>
      <c r="L1300" s="83"/>
      <c r="M1300" s="83"/>
      <c r="N1300" s="83"/>
      <c r="O1300" s="83">
        <v>0</v>
      </c>
      <c r="P1300" s="84" t="s">
        <v>1257</v>
      </c>
      <c r="Q1300" s="30">
        <f t="shared" si="309"/>
        <v>-90000</v>
      </c>
      <c r="R1300" s="28">
        <f t="shared" si="307"/>
        <v>0</v>
      </c>
      <c r="S1300" s="28">
        <f t="shared" si="312"/>
        <v>0</v>
      </c>
      <c r="T1300" s="28" t="str">
        <f t="shared" si="315"/>
        <v/>
      </c>
      <c r="U1300" s="20" t="str">
        <f t="shared" si="313"/>
        <v>Keep Active</v>
      </c>
      <c r="V1300" s="27">
        <f t="shared" si="319"/>
        <v>-90000</v>
      </c>
      <c r="W1300" s="30"/>
      <c r="X1300" s="30"/>
      <c r="Y1300" s="28">
        <f t="shared" si="316"/>
        <v>0</v>
      </c>
      <c r="Z1300" s="28">
        <f t="shared" ref="Z1300:Z1313" si="320">IFERROR(G1300-SUM(V1300:X1300)-Y1300,0)</f>
        <v>0</v>
      </c>
      <c r="AA1300" s="28" t="str">
        <f t="shared" si="317"/>
        <v/>
      </c>
      <c r="AB1300" s="21" t="str">
        <f t="shared" si="318"/>
        <v>Keep Active</v>
      </c>
    </row>
    <row r="1301" spans="1:28" hidden="1" x14ac:dyDescent="0.2">
      <c r="A1301" s="14">
        <f t="shared" si="314"/>
        <v>2020</v>
      </c>
      <c r="B1301" t="s">
        <v>1266</v>
      </c>
      <c r="C1301" t="s">
        <v>1038</v>
      </c>
      <c r="D1301" t="s">
        <v>1039</v>
      </c>
      <c r="E1301" t="s">
        <v>10</v>
      </c>
      <c r="F1301" t="s">
        <v>2627</v>
      </c>
      <c r="G1301" s="106">
        <v>-89260.31</v>
      </c>
      <c r="H1301" s="83">
        <v>-89260.31</v>
      </c>
      <c r="I1301" s="83">
        <v>-89260.31</v>
      </c>
      <c r="J1301" s="83"/>
      <c r="K1301" s="83"/>
      <c r="L1301" s="83"/>
      <c r="M1301" s="83"/>
      <c r="N1301" s="83"/>
      <c r="O1301" s="83">
        <v>0</v>
      </c>
      <c r="P1301" s="84" t="s">
        <v>1257</v>
      </c>
      <c r="Q1301" s="30">
        <f t="shared" si="309"/>
        <v>-89260.31</v>
      </c>
      <c r="R1301" s="28">
        <f t="shared" si="307"/>
        <v>0</v>
      </c>
      <c r="S1301" s="28">
        <f t="shared" si="312"/>
        <v>0</v>
      </c>
      <c r="T1301" s="28" t="str">
        <f t="shared" si="315"/>
        <v/>
      </c>
      <c r="U1301" s="20" t="str">
        <f t="shared" si="313"/>
        <v>Keep Active</v>
      </c>
      <c r="V1301" s="27">
        <f t="shared" si="319"/>
        <v>-89260.31</v>
      </c>
      <c r="W1301" s="30"/>
      <c r="X1301" s="30"/>
      <c r="Y1301" s="28">
        <f t="shared" si="316"/>
        <v>0</v>
      </c>
      <c r="Z1301" s="28">
        <f t="shared" si="320"/>
        <v>0</v>
      </c>
      <c r="AA1301" s="28" t="str">
        <f t="shared" si="317"/>
        <v/>
      </c>
      <c r="AB1301" s="21" t="str">
        <f t="shared" si="318"/>
        <v>Keep Active</v>
      </c>
    </row>
    <row r="1302" spans="1:28" hidden="1" x14ac:dyDescent="0.2">
      <c r="A1302" s="14">
        <f t="shared" si="314"/>
        <v>2020</v>
      </c>
      <c r="B1302" t="s">
        <v>2837</v>
      </c>
      <c r="C1302" t="s">
        <v>271</v>
      </c>
      <c r="D1302" t="s">
        <v>718</v>
      </c>
      <c r="E1302" t="s">
        <v>613</v>
      </c>
      <c r="F1302" t="s">
        <v>2627</v>
      </c>
      <c r="G1302" s="83" t="s">
        <v>1257</v>
      </c>
      <c r="H1302" s="83" t="s">
        <v>1257</v>
      </c>
      <c r="I1302" s="83"/>
      <c r="J1302" s="83"/>
      <c r="K1302" s="83"/>
      <c r="L1302" s="83"/>
      <c r="M1302" s="83"/>
      <c r="N1302" s="83"/>
      <c r="O1302" s="83" t="s">
        <v>1257</v>
      </c>
      <c r="P1302" s="84" t="s">
        <v>1257</v>
      </c>
      <c r="Q1302" s="30">
        <f t="shared" si="309"/>
        <v>0</v>
      </c>
      <c r="R1302" s="28">
        <f t="shared" si="307"/>
        <v>0</v>
      </c>
      <c r="S1302" s="28">
        <f t="shared" si="312"/>
        <v>0</v>
      </c>
      <c r="T1302" s="28" t="str">
        <f t="shared" si="315"/>
        <v/>
      </c>
      <c r="U1302" s="20" t="str">
        <f t="shared" si="313"/>
        <v>Keep Active</v>
      </c>
      <c r="V1302" s="27">
        <f t="shared" si="319"/>
        <v>0</v>
      </c>
      <c r="W1302" s="30"/>
      <c r="X1302" s="30"/>
      <c r="Y1302" s="28">
        <f t="shared" si="316"/>
        <v>0</v>
      </c>
      <c r="Z1302" s="28">
        <f t="shared" si="320"/>
        <v>0</v>
      </c>
      <c r="AA1302" s="28" t="str">
        <f t="shared" si="317"/>
        <v/>
      </c>
      <c r="AB1302" s="21" t="str">
        <f t="shared" si="318"/>
        <v>Keep Active</v>
      </c>
    </row>
    <row r="1303" spans="1:28" hidden="1" x14ac:dyDescent="0.2">
      <c r="A1303" s="14">
        <f t="shared" si="314"/>
        <v>2020</v>
      </c>
      <c r="B1303" t="s">
        <v>2838</v>
      </c>
      <c r="C1303" t="s">
        <v>271</v>
      </c>
      <c r="D1303" t="s">
        <v>718</v>
      </c>
      <c r="E1303" t="s">
        <v>607</v>
      </c>
      <c r="F1303" t="s">
        <v>2627</v>
      </c>
      <c r="G1303" s="83" t="s">
        <v>1257</v>
      </c>
      <c r="H1303" s="83" t="s">
        <v>1257</v>
      </c>
      <c r="I1303" s="83"/>
      <c r="J1303" s="83"/>
      <c r="K1303" s="83"/>
      <c r="L1303" s="83"/>
      <c r="M1303" s="83"/>
      <c r="N1303" s="83"/>
      <c r="O1303" s="83" t="s">
        <v>1257</v>
      </c>
      <c r="P1303" s="84" t="s">
        <v>1257</v>
      </c>
      <c r="Q1303" s="30">
        <f t="shared" si="309"/>
        <v>0</v>
      </c>
      <c r="R1303" s="28">
        <f t="shared" si="307"/>
        <v>0</v>
      </c>
      <c r="S1303" s="28">
        <f t="shared" si="312"/>
        <v>0</v>
      </c>
      <c r="T1303" s="28" t="str">
        <f t="shared" si="315"/>
        <v/>
      </c>
      <c r="U1303" s="20" t="str">
        <f t="shared" si="313"/>
        <v>Keep Active</v>
      </c>
      <c r="V1303" s="27">
        <f t="shared" si="319"/>
        <v>0</v>
      </c>
      <c r="W1303" s="30"/>
      <c r="X1303" s="30"/>
      <c r="Y1303" s="28">
        <f t="shared" si="316"/>
        <v>0</v>
      </c>
      <c r="Z1303" s="28">
        <f t="shared" si="320"/>
        <v>0</v>
      </c>
      <c r="AA1303" s="28" t="str">
        <f t="shared" si="317"/>
        <v/>
      </c>
      <c r="AB1303" s="21" t="str">
        <f t="shared" si="318"/>
        <v>Keep Active</v>
      </c>
    </row>
    <row r="1304" spans="1:28" hidden="1" x14ac:dyDescent="0.2">
      <c r="A1304" s="14">
        <f t="shared" si="314"/>
        <v>2020</v>
      </c>
      <c r="B1304" t="s">
        <v>5743</v>
      </c>
      <c r="C1304" t="s">
        <v>271</v>
      </c>
      <c r="D1304" t="s">
        <v>718</v>
      </c>
      <c r="E1304" t="s">
        <v>596</v>
      </c>
      <c r="F1304" t="s">
        <v>2627</v>
      </c>
      <c r="G1304" s="83" t="s">
        <v>1257</v>
      </c>
      <c r="H1304" s="83" t="s">
        <v>1257</v>
      </c>
      <c r="I1304" s="83"/>
      <c r="J1304" s="83"/>
      <c r="K1304" s="83"/>
      <c r="L1304" s="83"/>
      <c r="M1304" s="83"/>
      <c r="N1304" s="83"/>
      <c r="O1304" s="83" t="s">
        <v>1257</v>
      </c>
      <c r="P1304" s="84" t="s">
        <v>1257</v>
      </c>
      <c r="Q1304" s="30">
        <f t="shared" si="309"/>
        <v>0</v>
      </c>
      <c r="R1304" s="28">
        <f t="shared" si="307"/>
        <v>0</v>
      </c>
      <c r="S1304" s="28">
        <f t="shared" si="312"/>
        <v>0</v>
      </c>
      <c r="T1304" s="28" t="str">
        <f t="shared" si="315"/>
        <v/>
      </c>
      <c r="U1304" s="20" t="str">
        <f t="shared" si="313"/>
        <v>Keep Active</v>
      </c>
      <c r="V1304" s="27">
        <f t="shared" si="319"/>
        <v>0</v>
      </c>
      <c r="W1304" s="30"/>
      <c r="X1304" s="30"/>
      <c r="Y1304" s="28">
        <f t="shared" si="316"/>
        <v>0</v>
      </c>
      <c r="Z1304" s="28">
        <f t="shared" si="320"/>
        <v>0</v>
      </c>
      <c r="AA1304" s="28" t="str">
        <f t="shared" si="317"/>
        <v/>
      </c>
      <c r="AB1304" s="21" t="str">
        <f t="shared" si="318"/>
        <v>Keep Active</v>
      </c>
    </row>
    <row r="1305" spans="1:28" hidden="1" x14ac:dyDescent="0.2">
      <c r="A1305" s="14">
        <f t="shared" si="314"/>
        <v>2020</v>
      </c>
      <c r="B1305" t="s">
        <v>2839</v>
      </c>
      <c r="C1305" t="s">
        <v>165</v>
      </c>
      <c r="D1305" t="s">
        <v>719</v>
      </c>
      <c r="E1305" t="s">
        <v>582</v>
      </c>
      <c r="F1305" t="s">
        <v>2627</v>
      </c>
      <c r="G1305" s="83" t="s">
        <v>1257</v>
      </c>
      <c r="H1305" s="83" t="s">
        <v>1257</v>
      </c>
      <c r="I1305" s="83"/>
      <c r="J1305" s="83"/>
      <c r="K1305" s="83"/>
      <c r="L1305" s="83"/>
      <c r="M1305" s="83"/>
      <c r="N1305" s="83"/>
      <c r="O1305" s="83" t="s">
        <v>1257</v>
      </c>
      <c r="P1305" s="84" t="s">
        <v>1257</v>
      </c>
      <c r="Q1305" s="30">
        <f t="shared" si="309"/>
        <v>0</v>
      </c>
      <c r="R1305" s="28">
        <f t="shared" si="307"/>
        <v>0</v>
      </c>
      <c r="S1305" s="28">
        <f t="shared" si="312"/>
        <v>0</v>
      </c>
      <c r="T1305" s="28" t="str">
        <f t="shared" si="315"/>
        <v/>
      </c>
      <c r="U1305" s="20" t="str">
        <f t="shared" si="313"/>
        <v>Keep Active</v>
      </c>
      <c r="V1305" s="27">
        <f t="shared" si="319"/>
        <v>0</v>
      </c>
      <c r="W1305" s="30"/>
      <c r="X1305" s="30"/>
      <c r="Y1305" s="28">
        <f t="shared" si="316"/>
        <v>0</v>
      </c>
      <c r="Z1305" s="28">
        <f t="shared" si="320"/>
        <v>0</v>
      </c>
      <c r="AA1305" s="28" t="str">
        <f t="shared" si="317"/>
        <v/>
      </c>
      <c r="AB1305" s="21" t="str">
        <f t="shared" si="318"/>
        <v>Keep Active</v>
      </c>
    </row>
    <row r="1306" spans="1:28" hidden="1" x14ac:dyDescent="0.2">
      <c r="A1306" s="14">
        <f t="shared" si="314"/>
        <v>2020</v>
      </c>
      <c r="B1306" t="s">
        <v>2840</v>
      </c>
      <c r="C1306" t="s">
        <v>165</v>
      </c>
      <c r="D1306" t="s">
        <v>719</v>
      </c>
      <c r="E1306" t="s">
        <v>613</v>
      </c>
      <c r="F1306" t="s">
        <v>2627</v>
      </c>
      <c r="G1306" s="83" t="s">
        <v>1257</v>
      </c>
      <c r="H1306" s="83" t="s">
        <v>1257</v>
      </c>
      <c r="I1306" s="83"/>
      <c r="J1306" s="83"/>
      <c r="K1306" s="83"/>
      <c r="L1306" s="83"/>
      <c r="M1306" s="83"/>
      <c r="N1306" s="83"/>
      <c r="O1306" s="83" t="s">
        <v>1257</v>
      </c>
      <c r="P1306" s="84" t="s">
        <v>1257</v>
      </c>
      <c r="Q1306" s="30">
        <f t="shared" si="309"/>
        <v>0</v>
      </c>
      <c r="R1306" s="28">
        <f t="shared" si="307"/>
        <v>0</v>
      </c>
      <c r="S1306" s="28">
        <f t="shared" si="312"/>
        <v>0</v>
      </c>
      <c r="T1306" s="28" t="str">
        <f t="shared" si="315"/>
        <v/>
      </c>
      <c r="U1306" s="20" t="str">
        <f t="shared" si="313"/>
        <v>Keep Active</v>
      </c>
      <c r="V1306" s="27">
        <f t="shared" si="319"/>
        <v>0</v>
      </c>
      <c r="W1306" s="30"/>
      <c r="X1306" s="30"/>
      <c r="Y1306" s="28">
        <f t="shared" si="316"/>
        <v>0</v>
      </c>
      <c r="Z1306" s="28">
        <f t="shared" si="320"/>
        <v>0</v>
      </c>
      <c r="AA1306" s="28" t="str">
        <f t="shared" si="317"/>
        <v/>
      </c>
      <c r="AB1306" s="21" t="str">
        <f t="shared" si="318"/>
        <v>Keep Active</v>
      </c>
    </row>
    <row r="1307" spans="1:28" hidden="1" x14ac:dyDescent="0.2">
      <c r="A1307" s="14">
        <f t="shared" si="314"/>
        <v>2020</v>
      </c>
      <c r="B1307" t="s">
        <v>2841</v>
      </c>
      <c r="C1307" t="s">
        <v>165</v>
      </c>
      <c r="D1307" t="s">
        <v>719</v>
      </c>
      <c r="E1307" t="s">
        <v>616</v>
      </c>
      <c r="F1307" t="s">
        <v>2627</v>
      </c>
      <c r="G1307" s="83" t="s">
        <v>1257</v>
      </c>
      <c r="H1307" s="83" t="s">
        <v>1257</v>
      </c>
      <c r="I1307" s="83"/>
      <c r="J1307" s="83"/>
      <c r="K1307" s="83"/>
      <c r="L1307" s="83"/>
      <c r="M1307" s="83"/>
      <c r="N1307" s="83"/>
      <c r="O1307" s="83" t="s">
        <v>1257</v>
      </c>
      <c r="P1307" s="84" t="s">
        <v>1257</v>
      </c>
      <c r="Q1307" s="30">
        <f t="shared" si="309"/>
        <v>0</v>
      </c>
      <c r="R1307" s="28">
        <f t="shared" si="307"/>
        <v>0</v>
      </c>
      <c r="S1307" s="28">
        <f t="shared" si="312"/>
        <v>0</v>
      </c>
      <c r="T1307" s="28" t="str">
        <f t="shared" si="315"/>
        <v/>
      </c>
      <c r="U1307" s="20" t="str">
        <f t="shared" si="313"/>
        <v>Keep Active</v>
      </c>
      <c r="V1307" s="27">
        <f t="shared" si="319"/>
        <v>0</v>
      </c>
      <c r="W1307" s="30"/>
      <c r="X1307" s="30"/>
      <c r="Y1307" s="28">
        <f t="shared" si="316"/>
        <v>0</v>
      </c>
      <c r="Z1307" s="28">
        <f t="shared" si="320"/>
        <v>0</v>
      </c>
      <c r="AA1307" s="28" t="str">
        <f t="shared" si="317"/>
        <v/>
      </c>
      <c r="AB1307" s="21" t="str">
        <f t="shared" si="318"/>
        <v>Keep Active</v>
      </c>
    </row>
    <row r="1308" spans="1:28" hidden="1" x14ac:dyDescent="0.2">
      <c r="A1308" s="14">
        <f t="shared" si="314"/>
        <v>2020</v>
      </c>
      <c r="B1308" t="s">
        <v>2843</v>
      </c>
      <c r="C1308" t="s">
        <v>402</v>
      </c>
      <c r="D1308" t="s">
        <v>720</v>
      </c>
      <c r="E1308" t="s">
        <v>594</v>
      </c>
      <c r="F1308" t="s">
        <v>2627</v>
      </c>
      <c r="G1308" s="83" t="s">
        <v>1257</v>
      </c>
      <c r="H1308" s="83" t="s">
        <v>1257</v>
      </c>
      <c r="I1308" s="83"/>
      <c r="J1308" s="83"/>
      <c r="K1308" s="83"/>
      <c r="L1308" s="83"/>
      <c r="M1308" s="83"/>
      <c r="N1308" s="83"/>
      <c r="O1308" s="83" t="s">
        <v>1257</v>
      </c>
      <c r="P1308" s="84" t="s">
        <v>1257</v>
      </c>
      <c r="Q1308" s="30">
        <f t="shared" si="309"/>
        <v>0</v>
      </c>
      <c r="R1308" s="28">
        <f t="shared" si="307"/>
        <v>0</v>
      </c>
      <c r="S1308" s="28">
        <f t="shared" si="312"/>
        <v>0</v>
      </c>
      <c r="T1308" s="28" t="str">
        <f t="shared" si="315"/>
        <v/>
      </c>
      <c r="U1308" s="20" t="str">
        <f t="shared" si="313"/>
        <v>Keep Active</v>
      </c>
      <c r="V1308" s="27">
        <f t="shared" si="319"/>
        <v>0</v>
      </c>
      <c r="W1308" s="30"/>
      <c r="X1308" s="30"/>
      <c r="Y1308" s="28">
        <f t="shared" si="316"/>
        <v>0</v>
      </c>
      <c r="Z1308" s="28">
        <f t="shared" si="320"/>
        <v>0</v>
      </c>
      <c r="AA1308" s="28" t="str">
        <f t="shared" si="317"/>
        <v/>
      </c>
      <c r="AB1308" s="21" t="str">
        <f t="shared" si="318"/>
        <v>Keep Active</v>
      </c>
    </row>
    <row r="1309" spans="1:28" hidden="1" x14ac:dyDescent="0.2">
      <c r="A1309" s="14">
        <f t="shared" si="314"/>
        <v>2020</v>
      </c>
      <c r="B1309" t="s">
        <v>2844</v>
      </c>
      <c r="C1309" t="s">
        <v>402</v>
      </c>
      <c r="D1309" t="s">
        <v>720</v>
      </c>
      <c r="E1309" t="s">
        <v>598</v>
      </c>
      <c r="F1309" t="s">
        <v>2627</v>
      </c>
      <c r="G1309" s="83" t="s">
        <v>1257</v>
      </c>
      <c r="H1309" s="83" t="s">
        <v>1257</v>
      </c>
      <c r="I1309" s="83"/>
      <c r="J1309" s="83"/>
      <c r="K1309" s="83"/>
      <c r="L1309" s="83"/>
      <c r="M1309" s="83"/>
      <c r="N1309" s="83"/>
      <c r="O1309" s="83" t="s">
        <v>1257</v>
      </c>
      <c r="P1309" s="84" t="s">
        <v>1257</v>
      </c>
      <c r="Q1309" s="30">
        <f t="shared" si="309"/>
        <v>0</v>
      </c>
      <c r="R1309" s="28">
        <f t="shared" si="307"/>
        <v>0</v>
      </c>
      <c r="S1309" s="28">
        <f t="shared" si="312"/>
        <v>0</v>
      </c>
      <c r="T1309" s="28" t="str">
        <f t="shared" si="315"/>
        <v/>
      </c>
      <c r="U1309" s="20" t="str">
        <f t="shared" si="313"/>
        <v>Keep Active</v>
      </c>
      <c r="V1309" s="27">
        <f t="shared" si="319"/>
        <v>0</v>
      </c>
      <c r="W1309" s="30"/>
      <c r="X1309" s="30"/>
      <c r="Y1309" s="28">
        <f t="shared" si="316"/>
        <v>0</v>
      </c>
      <c r="Z1309" s="28">
        <f t="shared" si="320"/>
        <v>0</v>
      </c>
      <c r="AA1309" s="28" t="str">
        <f t="shared" si="317"/>
        <v/>
      </c>
      <c r="AB1309" s="21" t="str">
        <f t="shared" si="318"/>
        <v>Keep Active</v>
      </c>
    </row>
    <row r="1310" spans="1:28" hidden="1" x14ac:dyDescent="0.2">
      <c r="A1310" s="14">
        <f t="shared" si="314"/>
        <v>2020</v>
      </c>
      <c r="B1310" t="s">
        <v>2845</v>
      </c>
      <c r="C1310" t="s">
        <v>402</v>
      </c>
      <c r="D1310" t="s">
        <v>720</v>
      </c>
      <c r="E1310" t="s">
        <v>602</v>
      </c>
      <c r="F1310" t="s">
        <v>2627</v>
      </c>
      <c r="G1310" s="83" t="s">
        <v>1257</v>
      </c>
      <c r="H1310" s="83" t="s">
        <v>1257</v>
      </c>
      <c r="I1310" s="83"/>
      <c r="J1310" s="83"/>
      <c r="K1310" s="83"/>
      <c r="L1310" s="83"/>
      <c r="M1310" s="83"/>
      <c r="N1310" s="83"/>
      <c r="O1310" s="83" t="s">
        <v>1257</v>
      </c>
      <c r="P1310" s="84" t="s">
        <v>1257</v>
      </c>
      <c r="Q1310" s="30">
        <f t="shared" si="309"/>
        <v>0</v>
      </c>
      <c r="R1310" s="28">
        <f t="shared" si="307"/>
        <v>0</v>
      </c>
      <c r="S1310" s="28">
        <f t="shared" si="312"/>
        <v>0</v>
      </c>
      <c r="T1310" s="28" t="str">
        <f t="shared" si="315"/>
        <v/>
      </c>
      <c r="U1310" s="20" t="str">
        <f t="shared" si="313"/>
        <v>Keep Active</v>
      </c>
      <c r="V1310" s="27">
        <f t="shared" si="319"/>
        <v>0</v>
      </c>
      <c r="W1310" s="30"/>
      <c r="X1310" s="30"/>
      <c r="Y1310" s="28">
        <f t="shared" si="316"/>
        <v>0</v>
      </c>
      <c r="Z1310" s="28">
        <f t="shared" si="320"/>
        <v>0</v>
      </c>
      <c r="AA1310" s="28" t="str">
        <f t="shared" si="317"/>
        <v/>
      </c>
      <c r="AB1310" s="21" t="str">
        <f t="shared" si="318"/>
        <v>Keep Active</v>
      </c>
    </row>
    <row r="1311" spans="1:28" hidden="1" x14ac:dyDescent="0.2">
      <c r="A1311" s="148">
        <f t="shared" si="314"/>
        <v>2020</v>
      </c>
      <c r="B1311" s="154" t="s">
        <v>4804</v>
      </c>
      <c r="C1311" s="154" t="s">
        <v>402</v>
      </c>
      <c r="D1311" s="154" t="s">
        <v>720</v>
      </c>
      <c r="E1311" s="154" t="s">
        <v>598</v>
      </c>
      <c r="F1311" s="154" t="s">
        <v>2627</v>
      </c>
      <c r="G1311" s="150" t="s">
        <v>1257</v>
      </c>
      <c r="H1311" s="150" t="s">
        <v>1257</v>
      </c>
      <c r="I1311" s="150"/>
      <c r="J1311" s="150"/>
      <c r="K1311" s="150"/>
      <c r="L1311" s="150"/>
      <c r="M1311" s="150"/>
      <c r="N1311" s="150"/>
      <c r="O1311" s="150" t="s">
        <v>1257</v>
      </c>
      <c r="P1311" s="84" t="s">
        <v>1257</v>
      </c>
      <c r="Q1311" s="30">
        <f t="shared" si="309"/>
        <v>0</v>
      </c>
      <c r="R1311" s="28">
        <f t="shared" ref="R1311:R1374" si="321">SUM(L1311:N1311)</f>
        <v>0</v>
      </c>
      <c r="S1311" s="28">
        <f t="shared" si="312"/>
        <v>0</v>
      </c>
      <c r="T1311" s="28" t="str">
        <f t="shared" si="315"/>
        <v/>
      </c>
      <c r="U1311" s="20" t="str">
        <f t="shared" si="313"/>
        <v>Keep Active</v>
      </c>
      <c r="V1311" s="27">
        <f t="shared" si="319"/>
        <v>0</v>
      </c>
      <c r="W1311" s="30"/>
      <c r="X1311" s="30"/>
      <c r="Y1311" s="28">
        <f t="shared" si="316"/>
        <v>0</v>
      </c>
      <c r="Z1311" s="28">
        <f t="shared" si="320"/>
        <v>0</v>
      </c>
      <c r="AA1311" s="28" t="str">
        <f t="shared" si="317"/>
        <v/>
      </c>
      <c r="AB1311" s="21" t="str">
        <f t="shared" si="318"/>
        <v>Keep Active</v>
      </c>
    </row>
    <row r="1312" spans="1:28" hidden="1" x14ac:dyDescent="0.2">
      <c r="A1312" s="14">
        <f t="shared" si="314"/>
        <v>2020</v>
      </c>
      <c r="B1312" t="s">
        <v>2615</v>
      </c>
      <c r="C1312" t="s">
        <v>1036</v>
      </c>
      <c r="D1312" t="s">
        <v>1037</v>
      </c>
      <c r="E1312" t="s">
        <v>10</v>
      </c>
      <c r="F1312" t="s">
        <v>1185</v>
      </c>
      <c r="G1312" s="106">
        <v>-87089.16</v>
      </c>
      <c r="H1312" s="83">
        <v>-87089.16</v>
      </c>
      <c r="I1312" s="83">
        <v>-87089.16</v>
      </c>
      <c r="J1312" s="83"/>
      <c r="K1312" s="83"/>
      <c r="L1312" s="83"/>
      <c r="M1312" s="83"/>
      <c r="N1312" s="83"/>
      <c r="O1312" s="151">
        <v>0</v>
      </c>
      <c r="P1312" s="84">
        <v>-3950.289999999979</v>
      </c>
      <c r="Q1312" s="30">
        <f t="shared" si="309"/>
        <v>-87089.16</v>
      </c>
      <c r="R1312" s="28">
        <f t="shared" si="321"/>
        <v>0</v>
      </c>
      <c r="S1312" s="28">
        <f t="shared" ref="S1312:S1343" si="322">IFERROR(G1312-Q1312-R1312,0)</f>
        <v>0</v>
      </c>
      <c r="T1312" s="28">
        <f t="shared" si="315"/>
        <v>-3950.289999999979</v>
      </c>
      <c r="U1312" s="20" t="str">
        <f t="shared" si="313"/>
        <v>Close Project</v>
      </c>
      <c r="V1312" s="27">
        <f t="shared" si="319"/>
        <v>-87089.16</v>
      </c>
      <c r="W1312" s="30"/>
      <c r="X1312" s="30"/>
      <c r="Y1312" s="28">
        <f t="shared" si="316"/>
        <v>0</v>
      </c>
      <c r="Z1312" s="28">
        <f t="shared" si="320"/>
        <v>0</v>
      </c>
      <c r="AA1312" s="28">
        <f t="shared" si="317"/>
        <v>-3950.289999999979</v>
      </c>
      <c r="AB1312" s="21" t="str">
        <f t="shared" si="318"/>
        <v>Close Project</v>
      </c>
    </row>
    <row r="1313" spans="1:28" hidden="1" x14ac:dyDescent="0.2">
      <c r="A1313" s="14">
        <f t="shared" si="314"/>
        <v>2020</v>
      </c>
      <c r="B1313" t="s">
        <v>1214</v>
      </c>
      <c r="C1313" t="s">
        <v>515</v>
      </c>
      <c r="D1313" t="s">
        <v>882</v>
      </c>
      <c r="E1313" t="s">
        <v>10</v>
      </c>
      <c r="F1313" t="s">
        <v>2627</v>
      </c>
      <c r="G1313" s="106">
        <v>-77800</v>
      </c>
      <c r="H1313" s="83">
        <v>0</v>
      </c>
      <c r="I1313" s="83"/>
      <c r="J1313" s="83"/>
      <c r="K1313" s="83"/>
      <c r="L1313" s="83"/>
      <c r="M1313" s="83"/>
      <c r="N1313" s="151">
        <v>-77800</v>
      </c>
      <c r="O1313" s="83">
        <v>0</v>
      </c>
      <c r="P1313" s="84" t="s">
        <v>1257</v>
      </c>
      <c r="Q1313" s="30">
        <f t="shared" si="309"/>
        <v>0</v>
      </c>
      <c r="R1313" s="28">
        <f t="shared" si="321"/>
        <v>-77800</v>
      </c>
      <c r="S1313" s="28">
        <f t="shared" si="322"/>
        <v>0</v>
      </c>
      <c r="T1313" s="28" t="str">
        <f t="shared" si="315"/>
        <v/>
      </c>
      <c r="U1313" s="20" t="str">
        <f t="shared" si="313"/>
        <v>Keep Active</v>
      </c>
      <c r="V1313" s="27">
        <v>-60254.35</v>
      </c>
      <c r="W1313" s="30"/>
      <c r="X1313" s="30"/>
      <c r="Y1313" s="28">
        <f t="shared" si="316"/>
        <v>-77800</v>
      </c>
      <c r="Z1313" s="28">
        <f t="shared" si="320"/>
        <v>60254.35</v>
      </c>
      <c r="AA1313" s="28" t="str">
        <f t="shared" si="317"/>
        <v/>
      </c>
      <c r="AB1313" s="21" t="str">
        <f t="shared" si="318"/>
        <v>Keep Active</v>
      </c>
    </row>
    <row r="1314" spans="1:28" hidden="1" x14ac:dyDescent="0.2">
      <c r="A1314" s="14">
        <f t="shared" si="314"/>
        <v>2020</v>
      </c>
      <c r="B1314" t="s">
        <v>2848</v>
      </c>
      <c r="C1314" t="s">
        <v>108</v>
      </c>
      <c r="D1314" t="s">
        <v>569</v>
      </c>
      <c r="E1314" t="s">
        <v>594</v>
      </c>
      <c r="F1314" t="s">
        <v>2627</v>
      </c>
      <c r="G1314" s="83" t="s">
        <v>1257</v>
      </c>
      <c r="H1314" s="83" t="s">
        <v>1257</v>
      </c>
      <c r="I1314" s="83"/>
      <c r="J1314" s="83"/>
      <c r="K1314" s="83"/>
      <c r="L1314" s="83"/>
      <c r="M1314" s="83"/>
      <c r="N1314" s="83"/>
      <c r="O1314" s="83" t="s">
        <v>1257</v>
      </c>
      <c r="P1314" s="84" t="s">
        <v>1257</v>
      </c>
      <c r="Q1314" s="30">
        <f t="shared" si="309"/>
        <v>0</v>
      </c>
      <c r="R1314" s="28">
        <f t="shared" si="321"/>
        <v>0</v>
      </c>
      <c r="S1314" s="28">
        <f t="shared" si="322"/>
        <v>0</v>
      </c>
      <c r="T1314" s="28" t="str">
        <f t="shared" si="315"/>
        <v/>
      </c>
      <c r="U1314" s="20" t="str">
        <f t="shared" si="313"/>
        <v>Keep Active</v>
      </c>
      <c r="V1314" s="27">
        <f t="shared" ref="V1314:V1345" si="323">Q1314</f>
        <v>0</v>
      </c>
      <c r="W1314" s="30"/>
      <c r="X1314" s="30"/>
      <c r="Y1314" s="28">
        <f t="shared" si="316"/>
        <v>0</v>
      </c>
      <c r="Z1314" s="28">
        <f t="shared" ref="Z1314:Z1325" si="324">IFERROR(H1314-SUM(V1314:X1314)-Y1314,0)</f>
        <v>0</v>
      </c>
      <c r="AA1314" s="28" t="str">
        <f t="shared" si="317"/>
        <v/>
      </c>
      <c r="AB1314" s="21" t="str">
        <f t="shared" si="318"/>
        <v>Keep Active</v>
      </c>
    </row>
    <row r="1315" spans="1:28" hidden="1" x14ac:dyDescent="0.2">
      <c r="A1315" s="14">
        <f t="shared" si="314"/>
        <v>2020</v>
      </c>
      <c r="B1315" t="s">
        <v>2849</v>
      </c>
      <c r="C1315" t="s">
        <v>108</v>
      </c>
      <c r="D1315" t="s">
        <v>569</v>
      </c>
      <c r="E1315" t="s">
        <v>582</v>
      </c>
      <c r="F1315" t="s">
        <v>2627</v>
      </c>
      <c r="G1315" s="83" t="s">
        <v>1257</v>
      </c>
      <c r="H1315" s="83" t="s">
        <v>1257</v>
      </c>
      <c r="I1315" s="83"/>
      <c r="J1315" s="83"/>
      <c r="K1315" s="83"/>
      <c r="L1315" s="83"/>
      <c r="M1315" s="83"/>
      <c r="N1315" s="83"/>
      <c r="O1315" s="83" t="s">
        <v>1257</v>
      </c>
      <c r="P1315" s="84" t="s">
        <v>1257</v>
      </c>
      <c r="Q1315" s="30">
        <f t="shared" si="309"/>
        <v>0</v>
      </c>
      <c r="R1315" s="28">
        <f t="shared" si="321"/>
        <v>0</v>
      </c>
      <c r="S1315" s="28">
        <f t="shared" si="322"/>
        <v>0</v>
      </c>
      <c r="T1315" s="28" t="str">
        <f t="shared" si="315"/>
        <v/>
      </c>
      <c r="U1315" s="20" t="str">
        <f t="shared" si="313"/>
        <v>Keep Active</v>
      </c>
      <c r="V1315" s="27">
        <f t="shared" si="323"/>
        <v>0</v>
      </c>
      <c r="W1315" s="30"/>
      <c r="X1315" s="30"/>
      <c r="Y1315" s="28">
        <f t="shared" si="316"/>
        <v>0</v>
      </c>
      <c r="Z1315" s="28">
        <f t="shared" si="324"/>
        <v>0</v>
      </c>
      <c r="AA1315" s="28" t="str">
        <f t="shared" si="317"/>
        <v/>
      </c>
      <c r="AB1315" s="21" t="str">
        <f t="shared" si="318"/>
        <v>Keep Active</v>
      </c>
    </row>
    <row r="1316" spans="1:28" hidden="1" x14ac:dyDescent="0.2">
      <c r="A1316" s="14">
        <f t="shared" si="314"/>
        <v>2020</v>
      </c>
      <c r="B1316" t="s">
        <v>2850</v>
      </c>
      <c r="C1316" t="s">
        <v>108</v>
      </c>
      <c r="D1316" t="s">
        <v>569</v>
      </c>
      <c r="E1316" t="s">
        <v>596</v>
      </c>
      <c r="F1316" t="s">
        <v>2627</v>
      </c>
      <c r="G1316" s="83" t="s">
        <v>1257</v>
      </c>
      <c r="H1316" s="83" t="s">
        <v>1257</v>
      </c>
      <c r="I1316" s="83"/>
      <c r="J1316" s="83"/>
      <c r="K1316" s="83"/>
      <c r="L1316" s="83"/>
      <c r="M1316" s="83"/>
      <c r="N1316" s="83"/>
      <c r="O1316" s="83" t="s">
        <v>1257</v>
      </c>
      <c r="P1316" s="84" t="s">
        <v>1257</v>
      </c>
      <c r="Q1316" s="30">
        <f t="shared" si="309"/>
        <v>0</v>
      </c>
      <c r="R1316" s="28">
        <f t="shared" si="321"/>
        <v>0</v>
      </c>
      <c r="S1316" s="28">
        <f t="shared" si="322"/>
        <v>0</v>
      </c>
      <c r="T1316" s="28" t="str">
        <f t="shared" si="315"/>
        <v/>
      </c>
      <c r="U1316" s="20" t="str">
        <f t="shared" si="313"/>
        <v>Keep Active</v>
      </c>
      <c r="V1316" s="27">
        <f t="shared" si="323"/>
        <v>0</v>
      </c>
      <c r="W1316" s="30"/>
      <c r="X1316" s="30"/>
      <c r="Y1316" s="28">
        <f t="shared" si="316"/>
        <v>0</v>
      </c>
      <c r="Z1316" s="28">
        <f t="shared" si="324"/>
        <v>0</v>
      </c>
      <c r="AA1316" s="28" t="str">
        <f t="shared" si="317"/>
        <v/>
      </c>
      <c r="AB1316" s="21" t="str">
        <f t="shared" si="318"/>
        <v>Keep Active</v>
      </c>
    </row>
    <row r="1317" spans="1:28" hidden="1" x14ac:dyDescent="0.2">
      <c r="A1317" s="14">
        <f t="shared" si="314"/>
        <v>2020</v>
      </c>
      <c r="B1317" t="s">
        <v>2851</v>
      </c>
      <c r="C1317" t="s">
        <v>108</v>
      </c>
      <c r="D1317" t="s">
        <v>569</v>
      </c>
      <c r="E1317" t="s">
        <v>597</v>
      </c>
      <c r="F1317" t="s">
        <v>2627</v>
      </c>
      <c r="G1317" s="83" t="s">
        <v>1257</v>
      </c>
      <c r="H1317" s="83" t="s">
        <v>1257</v>
      </c>
      <c r="I1317" s="83"/>
      <c r="J1317" s="83"/>
      <c r="K1317" s="83"/>
      <c r="L1317" s="83"/>
      <c r="M1317" s="83"/>
      <c r="N1317" s="83"/>
      <c r="O1317" s="83" t="s">
        <v>1257</v>
      </c>
      <c r="P1317" s="84" t="s">
        <v>1257</v>
      </c>
      <c r="Q1317" s="30">
        <f t="shared" si="309"/>
        <v>0</v>
      </c>
      <c r="R1317" s="28">
        <f t="shared" si="321"/>
        <v>0</v>
      </c>
      <c r="S1317" s="28">
        <f t="shared" si="322"/>
        <v>0</v>
      </c>
      <c r="T1317" s="28" t="str">
        <f t="shared" si="315"/>
        <v/>
      </c>
      <c r="U1317" s="20" t="str">
        <f t="shared" si="313"/>
        <v>Keep Active</v>
      </c>
      <c r="V1317" s="27">
        <f t="shared" si="323"/>
        <v>0</v>
      </c>
      <c r="W1317" s="30"/>
      <c r="X1317" s="30"/>
      <c r="Y1317" s="28">
        <f t="shared" si="316"/>
        <v>0</v>
      </c>
      <c r="Z1317" s="28">
        <f t="shared" si="324"/>
        <v>0</v>
      </c>
      <c r="AA1317" s="28" t="str">
        <f t="shared" si="317"/>
        <v/>
      </c>
      <c r="AB1317" s="21" t="str">
        <f t="shared" si="318"/>
        <v>Keep Active</v>
      </c>
    </row>
    <row r="1318" spans="1:28" hidden="1" x14ac:dyDescent="0.2">
      <c r="A1318" s="14">
        <f t="shared" si="314"/>
        <v>2020</v>
      </c>
      <c r="B1318" t="s">
        <v>2852</v>
      </c>
      <c r="C1318" t="s">
        <v>108</v>
      </c>
      <c r="D1318" t="s">
        <v>569</v>
      </c>
      <c r="E1318" t="s">
        <v>589</v>
      </c>
      <c r="F1318" t="s">
        <v>2627</v>
      </c>
      <c r="G1318" s="83" t="s">
        <v>1257</v>
      </c>
      <c r="H1318" s="83" t="s">
        <v>1257</v>
      </c>
      <c r="I1318" s="83"/>
      <c r="J1318" s="83"/>
      <c r="K1318" s="83"/>
      <c r="L1318" s="83"/>
      <c r="M1318" s="83"/>
      <c r="N1318" s="83"/>
      <c r="O1318" s="83" t="s">
        <v>1257</v>
      </c>
      <c r="P1318" s="84" t="s">
        <v>1257</v>
      </c>
      <c r="Q1318" s="30">
        <f t="shared" si="309"/>
        <v>0</v>
      </c>
      <c r="R1318" s="28">
        <f t="shared" si="321"/>
        <v>0</v>
      </c>
      <c r="S1318" s="28">
        <f t="shared" si="322"/>
        <v>0</v>
      </c>
      <c r="T1318" s="28" t="str">
        <f t="shared" si="315"/>
        <v/>
      </c>
      <c r="U1318" s="20" t="str">
        <f t="shared" si="313"/>
        <v>Keep Active</v>
      </c>
      <c r="V1318" s="27">
        <f t="shared" si="323"/>
        <v>0</v>
      </c>
      <c r="W1318" s="30"/>
      <c r="X1318" s="30"/>
      <c r="Y1318" s="28">
        <f t="shared" si="316"/>
        <v>0</v>
      </c>
      <c r="Z1318" s="28">
        <f t="shared" si="324"/>
        <v>0</v>
      </c>
      <c r="AA1318" s="28" t="str">
        <f t="shared" si="317"/>
        <v/>
      </c>
      <c r="AB1318" s="21" t="str">
        <f t="shared" si="318"/>
        <v>Keep Active</v>
      </c>
    </row>
    <row r="1319" spans="1:28" hidden="1" x14ac:dyDescent="0.2">
      <c r="A1319" s="14">
        <f t="shared" si="314"/>
        <v>2020</v>
      </c>
      <c r="B1319" t="s">
        <v>2853</v>
      </c>
      <c r="C1319" t="s">
        <v>108</v>
      </c>
      <c r="D1319" t="s">
        <v>569</v>
      </c>
      <c r="E1319" t="s">
        <v>614</v>
      </c>
      <c r="F1319" t="s">
        <v>2627</v>
      </c>
      <c r="G1319" s="83" t="s">
        <v>1257</v>
      </c>
      <c r="H1319" s="83" t="s">
        <v>1257</v>
      </c>
      <c r="I1319" s="83"/>
      <c r="J1319" s="83"/>
      <c r="K1319" s="83"/>
      <c r="L1319" s="83"/>
      <c r="M1319" s="83"/>
      <c r="N1319" s="83"/>
      <c r="O1319" s="83" t="s">
        <v>1257</v>
      </c>
      <c r="P1319" s="84" t="s">
        <v>1257</v>
      </c>
      <c r="Q1319" s="30">
        <f t="shared" ref="Q1319:Q1382" si="325">SUM(I1319:K1319)</f>
        <v>0</v>
      </c>
      <c r="R1319" s="28">
        <f t="shared" si="321"/>
        <v>0</v>
      </c>
      <c r="S1319" s="28">
        <f t="shared" si="322"/>
        <v>0</v>
      </c>
      <c r="T1319" s="28" t="str">
        <f t="shared" si="315"/>
        <v/>
      </c>
      <c r="U1319" s="20" t="str">
        <f t="shared" si="313"/>
        <v>Keep Active</v>
      </c>
      <c r="V1319" s="27">
        <f t="shared" si="323"/>
        <v>0</v>
      </c>
      <c r="W1319" s="30"/>
      <c r="X1319" s="30"/>
      <c r="Y1319" s="28">
        <f t="shared" si="316"/>
        <v>0</v>
      </c>
      <c r="Z1319" s="28">
        <f t="shared" si="324"/>
        <v>0</v>
      </c>
      <c r="AA1319" s="28" t="str">
        <f t="shared" si="317"/>
        <v/>
      </c>
      <c r="AB1319" s="21" t="str">
        <f t="shared" si="318"/>
        <v>Keep Active</v>
      </c>
    </row>
    <row r="1320" spans="1:28" hidden="1" x14ac:dyDescent="0.2">
      <c r="A1320" s="14">
        <f t="shared" si="314"/>
        <v>2020</v>
      </c>
      <c r="B1320" t="s">
        <v>2855</v>
      </c>
      <c r="C1320" t="s">
        <v>108</v>
      </c>
      <c r="D1320" t="s">
        <v>569</v>
      </c>
      <c r="E1320" t="s">
        <v>584</v>
      </c>
      <c r="F1320" t="s">
        <v>2627</v>
      </c>
      <c r="G1320" s="83" t="s">
        <v>1257</v>
      </c>
      <c r="H1320" s="83" t="s">
        <v>1257</v>
      </c>
      <c r="I1320" s="83"/>
      <c r="J1320" s="83"/>
      <c r="K1320" s="83"/>
      <c r="L1320" s="83"/>
      <c r="M1320" s="83"/>
      <c r="N1320" s="83"/>
      <c r="O1320" s="83" t="s">
        <v>1257</v>
      </c>
      <c r="P1320" s="84" t="s">
        <v>1257</v>
      </c>
      <c r="Q1320" s="30">
        <f t="shared" si="325"/>
        <v>0</v>
      </c>
      <c r="R1320" s="28">
        <f t="shared" si="321"/>
        <v>0</v>
      </c>
      <c r="S1320" s="28">
        <f t="shared" si="322"/>
        <v>0</v>
      </c>
      <c r="T1320" s="28" t="str">
        <f t="shared" si="315"/>
        <v/>
      </c>
      <c r="U1320" s="20" t="str">
        <f t="shared" si="313"/>
        <v>Keep Active</v>
      </c>
      <c r="V1320" s="27">
        <f t="shared" si="323"/>
        <v>0</v>
      </c>
      <c r="W1320" s="30"/>
      <c r="X1320" s="30"/>
      <c r="Y1320" s="28">
        <f t="shared" si="316"/>
        <v>0</v>
      </c>
      <c r="Z1320" s="28">
        <f t="shared" si="324"/>
        <v>0</v>
      </c>
      <c r="AA1320" s="28" t="str">
        <f t="shared" si="317"/>
        <v/>
      </c>
      <c r="AB1320" s="21" t="str">
        <f t="shared" si="318"/>
        <v>Keep Active</v>
      </c>
    </row>
    <row r="1321" spans="1:28" hidden="1" x14ac:dyDescent="0.2">
      <c r="A1321" s="14">
        <f t="shared" si="314"/>
        <v>2020</v>
      </c>
      <c r="B1321" t="s">
        <v>2856</v>
      </c>
      <c r="C1321" t="s">
        <v>108</v>
      </c>
      <c r="D1321" t="s">
        <v>569</v>
      </c>
      <c r="E1321" t="s">
        <v>598</v>
      </c>
      <c r="F1321" t="s">
        <v>2627</v>
      </c>
      <c r="G1321" s="83" t="s">
        <v>1257</v>
      </c>
      <c r="H1321" s="83" t="s">
        <v>1257</v>
      </c>
      <c r="I1321" s="83"/>
      <c r="J1321" s="83"/>
      <c r="K1321" s="83"/>
      <c r="L1321" s="83"/>
      <c r="M1321" s="83"/>
      <c r="N1321" s="83"/>
      <c r="O1321" s="83" t="s">
        <v>1257</v>
      </c>
      <c r="P1321" s="84" t="s">
        <v>1257</v>
      </c>
      <c r="Q1321" s="30">
        <f t="shared" si="325"/>
        <v>0</v>
      </c>
      <c r="R1321" s="28">
        <f t="shared" si="321"/>
        <v>0</v>
      </c>
      <c r="S1321" s="28">
        <f t="shared" si="322"/>
        <v>0</v>
      </c>
      <c r="T1321" s="28" t="str">
        <f t="shared" si="315"/>
        <v/>
      </c>
      <c r="U1321" s="20" t="str">
        <f t="shared" si="313"/>
        <v>Keep Active</v>
      </c>
      <c r="V1321" s="27">
        <f t="shared" si="323"/>
        <v>0</v>
      </c>
      <c r="W1321" s="30"/>
      <c r="X1321" s="30"/>
      <c r="Y1321" s="28">
        <f t="shared" si="316"/>
        <v>0</v>
      </c>
      <c r="Z1321" s="28">
        <f t="shared" si="324"/>
        <v>0</v>
      </c>
      <c r="AA1321" s="28" t="str">
        <f t="shared" si="317"/>
        <v/>
      </c>
      <c r="AB1321" s="21" t="str">
        <f t="shared" si="318"/>
        <v>Keep Active</v>
      </c>
    </row>
    <row r="1322" spans="1:28" hidden="1" x14ac:dyDescent="0.2">
      <c r="A1322" s="14">
        <f t="shared" si="314"/>
        <v>2020</v>
      </c>
      <c r="B1322" t="s">
        <v>3807</v>
      </c>
      <c r="C1322" t="s">
        <v>108</v>
      </c>
      <c r="D1322" t="s">
        <v>569</v>
      </c>
      <c r="E1322" t="s">
        <v>595</v>
      </c>
      <c r="F1322" t="s">
        <v>2627</v>
      </c>
      <c r="G1322" s="83" t="s">
        <v>1257</v>
      </c>
      <c r="H1322" s="83" t="s">
        <v>1257</v>
      </c>
      <c r="I1322" s="83"/>
      <c r="J1322" s="83"/>
      <c r="K1322" s="83"/>
      <c r="L1322" s="83"/>
      <c r="M1322" s="83"/>
      <c r="N1322" s="83"/>
      <c r="O1322" s="83" t="s">
        <v>1257</v>
      </c>
      <c r="P1322" s="84" t="s">
        <v>1257</v>
      </c>
      <c r="Q1322" s="30">
        <f t="shared" si="325"/>
        <v>0</v>
      </c>
      <c r="R1322" s="28">
        <f t="shared" si="321"/>
        <v>0</v>
      </c>
      <c r="S1322" s="28">
        <f t="shared" si="322"/>
        <v>0</v>
      </c>
      <c r="T1322" s="28" t="str">
        <f t="shared" si="315"/>
        <v/>
      </c>
      <c r="U1322" s="20" t="str">
        <f t="shared" si="313"/>
        <v>Keep Active</v>
      </c>
      <c r="V1322" s="27">
        <f t="shared" si="323"/>
        <v>0</v>
      </c>
      <c r="W1322" s="30"/>
      <c r="X1322" s="30"/>
      <c r="Y1322" s="28">
        <f t="shared" si="316"/>
        <v>0</v>
      </c>
      <c r="Z1322" s="28">
        <f t="shared" si="324"/>
        <v>0</v>
      </c>
      <c r="AA1322" s="28" t="str">
        <f t="shared" si="317"/>
        <v/>
      </c>
      <c r="AB1322" s="21" t="str">
        <f t="shared" si="318"/>
        <v>Keep Active</v>
      </c>
    </row>
    <row r="1323" spans="1:28" hidden="1" x14ac:dyDescent="0.2">
      <c r="A1323" s="14">
        <f t="shared" si="314"/>
        <v>2020</v>
      </c>
      <c r="B1323" t="s">
        <v>3808</v>
      </c>
      <c r="C1323" t="s">
        <v>108</v>
      </c>
      <c r="D1323" t="s">
        <v>569</v>
      </c>
      <c r="E1323" t="s">
        <v>600</v>
      </c>
      <c r="F1323" t="s">
        <v>2627</v>
      </c>
      <c r="G1323" s="83" t="s">
        <v>1257</v>
      </c>
      <c r="H1323" s="83" t="s">
        <v>1257</v>
      </c>
      <c r="I1323" s="83"/>
      <c r="J1323" s="83"/>
      <c r="K1323" s="83"/>
      <c r="L1323" s="83"/>
      <c r="M1323" s="83"/>
      <c r="N1323" s="83"/>
      <c r="O1323" s="83" t="s">
        <v>1257</v>
      </c>
      <c r="P1323" s="84" t="s">
        <v>1257</v>
      </c>
      <c r="Q1323" s="30">
        <f t="shared" si="325"/>
        <v>0</v>
      </c>
      <c r="R1323" s="28">
        <f t="shared" si="321"/>
        <v>0</v>
      </c>
      <c r="S1323" s="28">
        <f t="shared" si="322"/>
        <v>0</v>
      </c>
      <c r="T1323" s="28" t="str">
        <f t="shared" si="315"/>
        <v/>
      </c>
      <c r="U1323" s="20" t="str">
        <f t="shared" si="313"/>
        <v>Keep Active</v>
      </c>
      <c r="V1323" s="27">
        <f t="shared" si="323"/>
        <v>0</v>
      </c>
      <c r="W1323" s="30"/>
      <c r="X1323" s="30"/>
      <c r="Y1323" s="28">
        <f t="shared" si="316"/>
        <v>0</v>
      </c>
      <c r="Z1323" s="28">
        <f t="shared" si="324"/>
        <v>0</v>
      </c>
      <c r="AA1323" s="28" t="str">
        <f t="shared" si="317"/>
        <v/>
      </c>
      <c r="AB1323" s="21" t="str">
        <f t="shared" si="318"/>
        <v>Keep Active</v>
      </c>
    </row>
    <row r="1324" spans="1:28" hidden="1" x14ac:dyDescent="0.2">
      <c r="A1324" s="14">
        <f t="shared" si="314"/>
        <v>2020</v>
      </c>
      <c r="B1324" t="s">
        <v>3809</v>
      </c>
      <c r="C1324" t="s">
        <v>108</v>
      </c>
      <c r="D1324" t="s">
        <v>569</v>
      </c>
      <c r="E1324" t="s">
        <v>599</v>
      </c>
      <c r="F1324" t="s">
        <v>2627</v>
      </c>
      <c r="G1324" s="83" t="s">
        <v>1257</v>
      </c>
      <c r="H1324" s="83" t="s">
        <v>1257</v>
      </c>
      <c r="I1324" s="83"/>
      <c r="J1324" s="83"/>
      <c r="K1324" s="83"/>
      <c r="L1324" s="83"/>
      <c r="M1324" s="83"/>
      <c r="N1324" s="83"/>
      <c r="O1324" s="83" t="s">
        <v>1257</v>
      </c>
      <c r="P1324" s="84" t="s">
        <v>1257</v>
      </c>
      <c r="Q1324" s="30">
        <f t="shared" si="325"/>
        <v>0</v>
      </c>
      <c r="R1324" s="28">
        <f t="shared" si="321"/>
        <v>0</v>
      </c>
      <c r="S1324" s="28">
        <f t="shared" si="322"/>
        <v>0</v>
      </c>
      <c r="T1324" s="28" t="str">
        <f t="shared" si="315"/>
        <v/>
      </c>
      <c r="U1324" s="20" t="str">
        <f t="shared" si="313"/>
        <v>Keep Active</v>
      </c>
      <c r="V1324" s="27">
        <f t="shared" si="323"/>
        <v>0</v>
      </c>
      <c r="W1324" s="30"/>
      <c r="X1324" s="30"/>
      <c r="Y1324" s="28">
        <f t="shared" si="316"/>
        <v>0</v>
      </c>
      <c r="Z1324" s="28">
        <f t="shared" si="324"/>
        <v>0</v>
      </c>
      <c r="AA1324" s="28" t="str">
        <f t="shared" si="317"/>
        <v/>
      </c>
      <c r="AB1324" s="21" t="str">
        <f t="shared" si="318"/>
        <v>Keep Active</v>
      </c>
    </row>
    <row r="1325" spans="1:28" hidden="1" x14ac:dyDescent="0.2">
      <c r="A1325" s="14">
        <f t="shared" si="314"/>
        <v>2020</v>
      </c>
      <c r="B1325" t="s">
        <v>3810</v>
      </c>
      <c r="C1325" t="s">
        <v>108</v>
      </c>
      <c r="D1325" t="s">
        <v>569</v>
      </c>
      <c r="E1325" t="s">
        <v>601</v>
      </c>
      <c r="F1325" t="s">
        <v>2627</v>
      </c>
      <c r="G1325" s="83" t="s">
        <v>1257</v>
      </c>
      <c r="H1325" s="83" t="s">
        <v>1257</v>
      </c>
      <c r="I1325" s="83"/>
      <c r="J1325" s="83"/>
      <c r="K1325" s="83"/>
      <c r="L1325" s="83"/>
      <c r="M1325" s="83"/>
      <c r="N1325" s="83"/>
      <c r="O1325" s="83" t="s">
        <v>1257</v>
      </c>
      <c r="P1325" s="84" t="s">
        <v>1257</v>
      </c>
      <c r="Q1325" s="30">
        <f t="shared" si="325"/>
        <v>0</v>
      </c>
      <c r="R1325" s="28">
        <f t="shared" si="321"/>
        <v>0</v>
      </c>
      <c r="S1325" s="28">
        <f t="shared" si="322"/>
        <v>0</v>
      </c>
      <c r="T1325" s="28" t="str">
        <f t="shared" si="315"/>
        <v/>
      </c>
      <c r="U1325" s="20" t="str">
        <f t="shared" si="313"/>
        <v>Keep Active</v>
      </c>
      <c r="V1325" s="27">
        <f t="shared" si="323"/>
        <v>0</v>
      </c>
      <c r="W1325" s="30"/>
      <c r="X1325" s="30"/>
      <c r="Y1325" s="28">
        <f t="shared" si="316"/>
        <v>0</v>
      </c>
      <c r="Z1325" s="28">
        <f t="shared" si="324"/>
        <v>0</v>
      </c>
      <c r="AA1325" s="28" t="str">
        <f t="shared" si="317"/>
        <v/>
      </c>
      <c r="AB1325" s="21" t="str">
        <f t="shared" si="318"/>
        <v>Keep Active</v>
      </c>
    </row>
    <row r="1326" spans="1:28" hidden="1" x14ac:dyDescent="0.2">
      <c r="A1326" s="14">
        <f t="shared" si="314"/>
        <v>2020</v>
      </c>
      <c r="B1326" t="s">
        <v>5081</v>
      </c>
      <c r="C1326" t="s">
        <v>1872</v>
      </c>
      <c r="D1326" t="s">
        <v>1873</v>
      </c>
      <c r="E1326" t="s">
        <v>10</v>
      </c>
      <c r="F1326" t="s">
        <v>2627</v>
      </c>
      <c r="G1326" s="106">
        <v>-75000</v>
      </c>
      <c r="H1326" s="83">
        <v>-75000</v>
      </c>
      <c r="I1326" s="83"/>
      <c r="J1326" s="83">
        <v>-75000</v>
      </c>
      <c r="K1326" s="83"/>
      <c r="L1326" s="83"/>
      <c r="M1326" s="83"/>
      <c r="N1326" s="83"/>
      <c r="O1326" s="83">
        <v>0</v>
      </c>
      <c r="P1326" s="84" t="s">
        <v>1257</v>
      </c>
      <c r="Q1326" s="30">
        <f t="shared" si="325"/>
        <v>-75000</v>
      </c>
      <c r="R1326" s="28">
        <f t="shared" si="321"/>
        <v>0</v>
      </c>
      <c r="S1326" s="28">
        <f t="shared" si="322"/>
        <v>0</v>
      </c>
      <c r="T1326" s="28" t="str">
        <f t="shared" si="315"/>
        <v/>
      </c>
      <c r="U1326" s="20" t="str">
        <f t="shared" si="313"/>
        <v>Keep Active</v>
      </c>
      <c r="V1326" s="27">
        <f t="shared" si="323"/>
        <v>-75000</v>
      </c>
      <c r="W1326" s="30"/>
      <c r="X1326" s="30"/>
      <c r="Y1326" s="28">
        <f t="shared" si="316"/>
        <v>0</v>
      </c>
      <c r="Z1326" s="28">
        <f t="shared" ref="Z1326:Z1363" si="326">IFERROR(G1326-SUM(V1326:X1326)-Y1326,0)</f>
        <v>0</v>
      </c>
      <c r="AA1326" s="28" t="str">
        <f t="shared" si="317"/>
        <v/>
      </c>
      <c r="AB1326" s="21" t="str">
        <f t="shared" si="318"/>
        <v>Keep Active</v>
      </c>
    </row>
    <row r="1327" spans="1:28" hidden="1" x14ac:dyDescent="0.2">
      <c r="A1327" s="14">
        <f t="shared" si="314"/>
        <v>2020</v>
      </c>
      <c r="B1327" t="s">
        <v>2860</v>
      </c>
      <c r="C1327" t="s">
        <v>222</v>
      </c>
      <c r="D1327" t="s">
        <v>723</v>
      </c>
      <c r="E1327" t="s">
        <v>594</v>
      </c>
      <c r="F1327" t="s">
        <v>2627</v>
      </c>
      <c r="G1327" s="83" t="s">
        <v>1257</v>
      </c>
      <c r="H1327" s="83" t="s">
        <v>1257</v>
      </c>
      <c r="I1327" s="83"/>
      <c r="J1327" s="83"/>
      <c r="K1327" s="83"/>
      <c r="L1327" s="83"/>
      <c r="M1327" s="83"/>
      <c r="N1327" s="83"/>
      <c r="O1327" s="83" t="s">
        <v>1257</v>
      </c>
      <c r="P1327" s="84" t="s">
        <v>1257</v>
      </c>
      <c r="Q1327" s="30">
        <f t="shared" si="325"/>
        <v>0</v>
      </c>
      <c r="R1327" s="28">
        <f t="shared" si="321"/>
        <v>0</v>
      </c>
      <c r="S1327" s="28">
        <f t="shared" si="322"/>
        <v>0</v>
      </c>
      <c r="T1327" s="28" t="str">
        <f t="shared" si="315"/>
        <v/>
      </c>
      <c r="U1327" s="20" t="str">
        <f t="shared" si="313"/>
        <v>Keep Active</v>
      </c>
      <c r="V1327" s="27">
        <f t="shared" si="323"/>
        <v>0</v>
      </c>
      <c r="W1327" s="30"/>
      <c r="X1327" s="30"/>
      <c r="Y1327" s="28">
        <f t="shared" si="316"/>
        <v>0</v>
      </c>
      <c r="Z1327" s="28">
        <f t="shared" si="326"/>
        <v>0</v>
      </c>
      <c r="AA1327" s="28" t="str">
        <f t="shared" si="317"/>
        <v/>
      </c>
      <c r="AB1327" s="21" t="str">
        <f t="shared" si="318"/>
        <v>Keep Active</v>
      </c>
    </row>
    <row r="1328" spans="1:28" hidden="1" x14ac:dyDescent="0.2">
      <c r="A1328" s="14">
        <f t="shared" si="314"/>
        <v>2020</v>
      </c>
      <c r="B1328" t="s">
        <v>2861</v>
      </c>
      <c r="C1328" t="s">
        <v>222</v>
      </c>
      <c r="D1328" t="s">
        <v>723</v>
      </c>
      <c r="E1328" t="s">
        <v>596</v>
      </c>
      <c r="F1328" t="s">
        <v>2627</v>
      </c>
      <c r="G1328" s="83" t="s">
        <v>1257</v>
      </c>
      <c r="H1328" s="83" t="s">
        <v>1257</v>
      </c>
      <c r="I1328" s="83"/>
      <c r="J1328" s="83"/>
      <c r="K1328" s="83"/>
      <c r="L1328" s="83"/>
      <c r="M1328" s="83"/>
      <c r="N1328" s="83"/>
      <c r="O1328" s="83" t="s">
        <v>1257</v>
      </c>
      <c r="P1328" s="84" t="s">
        <v>1257</v>
      </c>
      <c r="Q1328" s="30">
        <f t="shared" si="325"/>
        <v>0</v>
      </c>
      <c r="R1328" s="28">
        <f t="shared" si="321"/>
        <v>0</v>
      </c>
      <c r="S1328" s="28">
        <f t="shared" si="322"/>
        <v>0</v>
      </c>
      <c r="T1328" s="28" t="str">
        <f t="shared" si="315"/>
        <v/>
      </c>
      <c r="U1328" s="20" t="str">
        <f t="shared" si="313"/>
        <v>Keep Active</v>
      </c>
      <c r="V1328" s="27">
        <f t="shared" si="323"/>
        <v>0</v>
      </c>
      <c r="W1328" s="30"/>
      <c r="X1328" s="30"/>
      <c r="Y1328" s="28">
        <f t="shared" si="316"/>
        <v>0</v>
      </c>
      <c r="Z1328" s="28">
        <f t="shared" si="326"/>
        <v>0</v>
      </c>
      <c r="AA1328" s="28" t="str">
        <f t="shared" si="317"/>
        <v/>
      </c>
      <c r="AB1328" s="21" t="str">
        <f t="shared" si="318"/>
        <v>Keep Active</v>
      </c>
    </row>
    <row r="1329" spans="1:28" hidden="1" x14ac:dyDescent="0.2">
      <c r="A1329" s="14">
        <f t="shared" si="314"/>
        <v>2020</v>
      </c>
      <c r="B1329" t="s">
        <v>2862</v>
      </c>
      <c r="C1329" t="s">
        <v>222</v>
      </c>
      <c r="D1329" t="s">
        <v>723</v>
      </c>
      <c r="E1329" t="s">
        <v>602</v>
      </c>
      <c r="F1329" t="s">
        <v>2627</v>
      </c>
      <c r="G1329" s="83" t="s">
        <v>1257</v>
      </c>
      <c r="H1329" s="83" t="s">
        <v>1257</v>
      </c>
      <c r="I1329" s="83"/>
      <c r="J1329" s="83"/>
      <c r="K1329" s="83"/>
      <c r="L1329" s="83"/>
      <c r="M1329" s="83"/>
      <c r="N1329" s="83"/>
      <c r="O1329" s="83" t="s">
        <v>1257</v>
      </c>
      <c r="P1329" s="84" t="s">
        <v>1257</v>
      </c>
      <c r="Q1329" s="30">
        <f t="shared" si="325"/>
        <v>0</v>
      </c>
      <c r="R1329" s="28">
        <f t="shared" si="321"/>
        <v>0</v>
      </c>
      <c r="S1329" s="28">
        <f t="shared" si="322"/>
        <v>0</v>
      </c>
      <c r="T1329" s="28" t="str">
        <f t="shared" si="315"/>
        <v/>
      </c>
      <c r="U1329" s="20" t="str">
        <f t="shared" si="313"/>
        <v>Keep Active</v>
      </c>
      <c r="V1329" s="27">
        <f t="shared" si="323"/>
        <v>0</v>
      </c>
      <c r="W1329" s="30"/>
      <c r="X1329" s="30"/>
      <c r="Y1329" s="28">
        <f t="shared" si="316"/>
        <v>0</v>
      </c>
      <c r="Z1329" s="28">
        <f t="shared" si="326"/>
        <v>0</v>
      </c>
      <c r="AA1329" s="28" t="str">
        <f t="shared" si="317"/>
        <v/>
      </c>
      <c r="AB1329" s="21" t="str">
        <f t="shared" si="318"/>
        <v>Keep Active</v>
      </c>
    </row>
    <row r="1330" spans="1:28" hidden="1" x14ac:dyDescent="0.2">
      <c r="A1330" s="14">
        <f t="shared" si="314"/>
        <v>2020</v>
      </c>
      <c r="B1330" t="s">
        <v>4678</v>
      </c>
      <c r="C1330" t="s">
        <v>222</v>
      </c>
      <c r="D1330" t="s">
        <v>723</v>
      </c>
      <c r="E1330" t="s">
        <v>595</v>
      </c>
      <c r="F1330" t="s">
        <v>2627</v>
      </c>
      <c r="G1330" s="83" t="s">
        <v>1257</v>
      </c>
      <c r="H1330" s="83" t="s">
        <v>1257</v>
      </c>
      <c r="I1330" s="83"/>
      <c r="J1330" s="83"/>
      <c r="K1330" s="83"/>
      <c r="L1330" s="83"/>
      <c r="M1330" s="83"/>
      <c r="N1330" s="83"/>
      <c r="O1330" s="83" t="s">
        <v>1257</v>
      </c>
      <c r="P1330" s="84" t="s">
        <v>1257</v>
      </c>
      <c r="Q1330" s="30">
        <f t="shared" si="325"/>
        <v>0</v>
      </c>
      <c r="R1330" s="28">
        <f t="shared" si="321"/>
        <v>0</v>
      </c>
      <c r="S1330" s="28">
        <f t="shared" si="322"/>
        <v>0</v>
      </c>
      <c r="T1330" s="28" t="str">
        <f t="shared" si="315"/>
        <v/>
      </c>
      <c r="U1330" s="20" t="str">
        <f t="shared" si="313"/>
        <v>Keep Active</v>
      </c>
      <c r="V1330" s="27">
        <f t="shared" si="323"/>
        <v>0</v>
      </c>
      <c r="W1330" s="30"/>
      <c r="X1330" s="30"/>
      <c r="Y1330" s="28">
        <f t="shared" si="316"/>
        <v>0</v>
      </c>
      <c r="Z1330" s="28">
        <f t="shared" si="326"/>
        <v>0</v>
      </c>
      <c r="AA1330" s="28" t="str">
        <f t="shared" si="317"/>
        <v/>
      </c>
      <c r="AB1330" s="21" t="str">
        <f t="shared" si="318"/>
        <v>Keep Active</v>
      </c>
    </row>
    <row r="1331" spans="1:28" hidden="1" x14ac:dyDescent="0.2">
      <c r="A1331" s="14">
        <f t="shared" si="314"/>
        <v>2020</v>
      </c>
      <c r="B1331" t="s">
        <v>4679</v>
      </c>
      <c r="C1331" t="s">
        <v>222</v>
      </c>
      <c r="D1331" t="s">
        <v>723</v>
      </c>
      <c r="E1331" t="s">
        <v>600</v>
      </c>
      <c r="F1331" t="s">
        <v>2627</v>
      </c>
      <c r="G1331" s="83" t="s">
        <v>1257</v>
      </c>
      <c r="H1331" s="83" t="s">
        <v>1257</v>
      </c>
      <c r="I1331" s="83"/>
      <c r="J1331" s="83"/>
      <c r="K1331" s="83"/>
      <c r="L1331" s="83"/>
      <c r="M1331" s="83"/>
      <c r="N1331" s="83"/>
      <c r="O1331" s="83" t="s">
        <v>1257</v>
      </c>
      <c r="P1331" s="84" t="s">
        <v>1257</v>
      </c>
      <c r="Q1331" s="30">
        <f t="shared" si="325"/>
        <v>0</v>
      </c>
      <c r="R1331" s="28">
        <f t="shared" si="321"/>
        <v>0</v>
      </c>
      <c r="S1331" s="28">
        <f t="shared" si="322"/>
        <v>0</v>
      </c>
      <c r="T1331" s="28" t="str">
        <f t="shared" si="315"/>
        <v/>
      </c>
      <c r="U1331" s="20" t="str">
        <f t="shared" si="313"/>
        <v>Keep Active</v>
      </c>
      <c r="V1331" s="27">
        <f t="shared" si="323"/>
        <v>0</v>
      </c>
      <c r="W1331" s="30"/>
      <c r="X1331" s="30"/>
      <c r="Y1331" s="28">
        <f t="shared" si="316"/>
        <v>0</v>
      </c>
      <c r="Z1331" s="28">
        <f t="shared" si="326"/>
        <v>0</v>
      </c>
      <c r="AA1331" s="28" t="str">
        <f t="shared" si="317"/>
        <v/>
      </c>
      <c r="AB1331" s="21" t="str">
        <f t="shared" si="318"/>
        <v>Keep Active</v>
      </c>
    </row>
    <row r="1332" spans="1:28" hidden="1" x14ac:dyDescent="0.2">
      <c r="A1332" s="14">
        <f t="shared" si="314"/>
        <v>2020</v>
      </c>
      <c r="B1332" t="s">
        <v>4680</v>
      </c>
      <c r="C1332" t="s">
        <v>222</v>
      </c>
      <c r="D1332" t="s">
        <v>723</v>
      </c>
      <c r="E1332" t="s">
        <v>601</v>
      </c>
      <c r="F1332" t="s">
        <v>2627</v>
      </c>
      <c r="G1332" s="83" t="s">
        <v>1257</v>
      </c>
      <c r="H1332" s="83" t="s">
        <v>1257</v>
      </c>
      <c r="I1332" s="83"/>
      <c r="J1332" s="83"/>
      <c r="K1332" s="83"/>
      <c r="L1332" s="83"/>
      <c r="M1332" s="83"/>
      <c r="N1332" s="83"/>
      <c r="O1332" s="83" t="s">
        <v>1257</v>
      </c>
      <c r="P1332" s="84" t="s">
        <v>1257</v>
      </c>
      <c r="Q1332" s="30">
        <f t="shared" si="325"/>
        <v>0</v>
      </c>
      <c r="R1332" s="28">
        <f t="shared" si="321"/>
        <v>0</v>
      </c>
      <c r="S1332" s="28">
        <f t="shared" si="322"/>
        <v>0</v>
      </c>
      <c r="T1332" s="28" t="str">
        <f t="shared" si="315"/>
        <v/>
      </c>
      <c r="U1332" s="20" t="str">
        <f t="shared" si="313"/>
        <v>Keep Active</v>
      </c>
      <c r="V1332" s="27">
        <f t="shared" si="323"/>
        <v>0</v>
      </c>
      <c r="W1332" s="30"/>
      <c r="X1332" s="30"/>
      <c r="Y1332" s="28">
        <f t="shared" si="316"/>
        <v>0</v>
      </c>
      <c r="Z1332" s="28">
        <f t="shared" si="326"/>
        <v>0</v>
      </c>
      <c r="AA1332" s="28" t="str">
        <f t="shared" si="317"/>
        <v/>
      </c>
      <c r="AB1332" s="21" t="str">
        <f t="shared" si="318"/>
        <v>Keep Active</v>
      </c>
    </row>
    <row r="1333" spans="1:28" hidden="1" x14ac:dyDescent="0.2">
      <c r="A1333" s="14">
        <f t="shared" si="314"/>
        <v>2020</v>
      </c>
      <c r="B1333" t="s">
        <v>4681</v>
      </c>
      <c r="C1333" t="s">
        <v>222</v>
      </c>
      <c r="D1333" t="s">
        <v>723</v>
      </c>
      <c r="E1333" t="s">
        <v>602</v>
      </c>
      <c r="F1333" t="s">
        <v>2627</v>
      </c>
      <c r="G1333" s="83" t="s">
        <v>1257</v>
      </c>
      <c r="H1333" s="83" t="s">
        <v>1257</v>
      </c>
      <c r="I1333" s="83"/>
      <c r="J1333" s="83"/>
      <c r="K1333" s="83"/>
      <c r="L1333" s="83"/>
      <c r="M1333" s="83"/>
      <c r="N1333" s="83"/>
      <c r="O1333" s="83" t="s">
        <v>1257</v>
      </c>
      <c r="P1333" s="84" t="s">
        <v>1257</v>
      </c>
      <c r="Q1333" s="30">
        <f t="shared" si="325"/>
        <v>0</v>
      </c>
      <c r="R1333" s="28">
        <f t="shared" si="321"/>
        <v>0</v>
      </c>
      <c r="S1333" s="28">
        <f t="shared" si="322"/>
        <v>0</v>
      </c>
      <c r="T1333" s="28" t="str">
        <f t="shared" si="315"/>
        <v/>
      </c>
      <c r="U1333" s="20" t="str">
        <f t="shared" si="313"/>
        <v>Keep Active</v>
      </c>
      <c r="V1333" s="27">
        <f t="shared" si="323"/>
        <v>0</v>
      </c>
      <c r="W1333" s="30"/>
      <c r="X1333" s="30"/>
      <c r="Y1333" s="28">
        <f t="shared" si="316"/>
        <v>0</v>
      </c>
      <c r="Z1333" s="28">
        <f t="shared" si="326"/>
        <v>0</v>
      </c>
      <c r="AA1333" s="28" t="str">
        <f t="shared" si="317"/>
        <v/>
      </c>
      <c r="AB1333" s="21" t="str">
        <f t="shared" si="318"/>
        <v>Keep Active</v>
      </c>
    </row>
    <row r="1334" spans="1:28" hidden="1" x14ac:dyDescent="0.2">
      <c r="A1334" s="14">
        <f t="shared" si="314"/>
        <v>2020</v>
      </c>
      <c r="B1334" t="s">
        <v>4682</v>
      </c>
      <c r="C1334" t="s">
        <v>222</v>
      </c>
      <c r="D1334" t="s">
        <v>723</v>
      </c>
      <c r="E1334" t="s">
        <v>596</v>
      </c>
      <c r="F1334" t="s">
        <v>2627</v>
      </c>
      <c r="G1334" s="83" t="s">
        <v>1257</v>
      </c>
      <c r="H1334" s="83" t="s">
        <v>1257</v>
      </c>
      <c r="I1334" s="83"/>
      <c r="J1334" s="83"/>
      <c r="K1334" s="83"/>
      <c r="L1334" s="83"/>
      <c r="M1334" s="83"/>
      <c r="N1334" s="83"/>
      <c r="O1334" s="83" t="s">
        <v>1257</v>
      </c>
      <c r="P1334" s="84" t="s">
        <v>1257</v>
      </c>
      <c r="Q1334" s="30">
        <f t="shared" si="325"/>
        <v>0</v>
      </c>
      <c r="R1334" s="28">
        <f t="shared" si="321"/>
        <v>0</v>
      </c>
      <c r="S1334" s="28">
        <f t="shared" si="322"/>
        <v>0</v>
      </c>
      <c r="T1334" s="28" t="str">
        <f t="shared" si="315"/>
        <v/>
      </c>
      <c r="U1334" s="20" t="str">
        <f t="shared" si="313"/>
        <v>Keep Active</v>
      </c>
      <c r="V1334" s="27">
        <f t="shared" si="323"/>
        <v>0</v>
      </c>
      <c r="W1334" s="30"/>
      <c r="X1334" s="30"/>
      <c r="Y1334" s="28">
        <f t="shared" si="316"/>
        <v>0</v>
      </c>
      <c r="Z1334" s="28">
        <f t="shared" si="326"/>
        <v>0</v>
      </c>
      <c r="AA1334" s="28" t="str">
        <f t="shared" si="317"/>
        <v/>
      </c>
      <c r="AB1334" s="21" t="str">
        <f t="shared" si="318"/>
        <v>Keep Active</v>
      </c>
    </row>
    <row r="1335" spans="1:28" hidden="1" x14ac:dyDescent="0.2">
      <c r="A1335" s="14">
        <f t="shared" si="314"/>
        <v>2020</v>
      </c>
      <c r="B1335" t="s">
        <v>4683</v>
      </c>
      <c r="C1335" t="s">
        <v>222</v>
      </c>
      <c r="D1335" t="s">
        <v>723</v>
      </c>
      <c r="E1335" t="s">
        <v>600</v>
      </c>
      <c r="F1335" t="s">
        <v>2627</v>
      </c>
      <c r="G1335" s="83" t="s">
        <v>1257</v>
      </c>
      <c r="H1335" s="83" t="s">
        <v>1257</v>
      </c>
      <c r="I1335" s="83"/>
      <c r="J1335" s="83"/>
      <c r="K1335" s="83"/>
      <c r="L1335" s="83"/>
      <c r="M1335" s="83"/>
      <c r="N1335" s="83"/>
      <c r="O1335" s="83" t="s">
        <v>1257</v>
      </c>
      <c r="P1335" s="84" t="s">
        <v>1257</v>
      </c>
      <c r="Q1335" s="30">
        <f t="shared" si="325"/>
        <v>0</v>
      </c>
      <c r="R1335" s="28">
        <f t="shared" si="321"/>
        <v>0</v>
      </c>
      <c r="S1335" s="28">
        <f t="shared" si="322"/>
        <v>0</v>
      </c>
      <c r="T1335" s="28" t="str">
        <f t="shared" si="315"/>
        <v/>
      </c>
      <c r="U1335" s="20" t="str">
        <f t="shared" si="313"/>
        <v>Keep Active</v>
      </c>
      <c r="V1335" s="27">
        <f t="shared" si="323"/>
        <v>0</v>
      </c>
      <c r="W1335" s="30"/>
      <c r="X1335" s="30"/>
      <c r="Y1335" s="28">
        <f t="shared" si="316"/>
        <v>0</v>
      </c>
      <c r="Z1335" s="28">
        <f t="shared" si="326"/>
        <v>0</v>
      </c>
      <c r="AA1335" s="28" t="str">
        <f t="shared" si="317"/>
        <v/>
      </c>
      <c r="AB1335" s="21" t="str">
        <f t="shared" si="318"/>
        <v>Keep Active</v>
      </c>
    </row>
    <row r="1336" spans="1:28" hidden="1" x14ac:dyDescent="0.2">
      <c r="A1336" s="14">
        <f t="shared" si="314"/>
        <v>2020</v>
      </c>
      <c r="B1336" t="s">
        <v>4684</v>
      </c>
      <c r="C1336" t="s">
        <v>222</v>
      </c>
      <c r="D1336" t="s">
        <v>723</v>
      </c>
      <c r="E1336" t="s">
        <v>599</v>
      </c>
      <c r="F1336" t="s">
        <v>2627</v>
      </c>
      <c r="G1336" s="83" t="s">
        <v>1257</v>
      </c>
      <c r="H1336" s="83" t="s">
        <v>1257</v>
      </c>
      <c r="I1336" s="83"/>
      <c r="J1336" s="83"/>
      <c r="K1336" s="83"/>
      <c r="L1336" s="83"/>
      <c r="M1336" s="83"/>
      <c r="N1336" s="83"/>
      <c r="O1336" s="83" t="s">
        <v>1257</v>
      </c>
      <c r="P1336" s="84" t="s">
        <v>1257</v>
      </c>
      <c r="Q1336" s="30">
        <f t="shared" si="325"/>
        <v>0</v>
      </c>
      <c r="R1336" s="28">
        <f t="shared" si="321"/>
        <v>0</v>
      </c>
      <c r="S1336" s="28">
        <f t="shared" si="322"/>
        <v>0</v>
      </c>
      <c r="T1336" s="28" t="str">
        <f t="shared" si="315"/>
        <v/>
      </c>
      <c r="U1336" s="20" t="str">
        <f t="shared" si="313"/>
        <v>Keep Active</v>
      </c>
      <c r="V1336" s="27">
        <f t="shared" si="323"/>
        <v>0</v>
      </c>
      <c r="W1336" s="30"/>
      <c r="X1336" s="30"/>
      <c r="Y1336" s="28">
        <f t="shared" si="316"/>
        <v>0</v>
      </c>
      <c r="Z1336" s="28">
        <f t="shared" si="326"/>
        <v>0</v>
      </c>
      <c r="AA1336" s="28" t="str">
        <f t="shared" si="317"/>
        <v/>
      </c>
      <c r="AB1336" s="21" t="str">
        <f t="shared" si="318"/>
        <v>Keep Active</v>
      </c>
    </row>
    <row r="1337" spans="1:28" hidden="1" x14ac:dyDescent="0.2">
      <c r="A1337" s="14">
        <f t="shared" si="314"/>
        <v>2020</v>
      </c>
      <c r="B1337" t="s">
        <v>4685</v>
      </c>
      <c r="C1337" t="s">
        <v>222</v>
      </c>
      <c r="D1337" t="s">
        <v>723</v>
      </c>
      <c r="E1337" t="s">
        <v>601</v>
      </c>
      <c r="F1337" t="s">
        <v>2627</v>
      </c>
      <c r="G1337" s="83" t="s">
        <v>1257</v>
      </c>
      <c r="H1337" s="83" t="s">
        <v>1257</v>
      </c>
      <c r="I1337" s="83"/>
      <c r="J1337" s="83"/>
      <c r="K1337" s="83"/>
      <c r="L1337" s="83"/>
      <c r="M1337" s="83"/>
      <c r="N1337" s="83"/>
      <c r="O1337" s="83" t="s">
        <v>1257</v>
      </c>
      <c r="P1337" s="84" t="s">
        <v>1257</v>
      </c>
      <c r="Q1337" s="30">
        <f t="shared" si="325"/>
        <v>0</v>
      </c>
      <c r="R1337" s="28">
        <f t="shared" si="321"/>
        <v>0</v>
      </c>
      <c r="S1337" s="28">
        <f t="shared" si="322"/>
        <v>0</v>
      </c>
      <c r="T1337" s="28" t="str">
        <f t="shared" si="315"/>
        <v/>
      </c>
      <c r="U1337" s="20" t="str">
        <f t="shared" si="313"/>
        <v>Keep Active</v>
      </c>
      <c r="V1337" s="27">
        <f t="shared" si="323"/>
        <v>0</v>
      </c>
      <c r="W1337" s="30"/>
      <c r="X1337" s="30"/>
      <c r="Y1337" s="28">
        <f t="shared" si="316"/>
        <v>0</v>
      </c>
      <c r="Z1337" s="28">
        <f t="shared" si="326"/>
        <v>0</v>
      </c>
      <c r="AA1337" s="28" t="str">
        <f t="shared" si="317"/>
        <v/>
      </c>
      <c r="AB1337" s="21" t="str">
        <f t="shared" si="318"/>
        <v>Keep Active</v>
      </c>
    </row>
    <row r="1338" spans="1:28" hidden="1" x14ac:dyDescent="0.2">
      <c r="A1338" s="14">
        <f t="shared" si="314"/>
        <v>2020</v>
      </c>
      <c r="B1338" t="s">
        <v>2863</v>
      </c>
      <c r="C1338" t="s">
        <v>166</v>
      </c>
      <c r="D1338" t="s">
        <v>724</v>
      </c>
      <c r="E1338" t="s">
        <v>594</v>
      </c>
      <c r="F1338" t="s">
        <v>1185</v>
      </c>
      <c r="G1338" s="83" t="s">
        <v>1257</v>
      </c>
      <c r="H1338" s="83" t="s">
        <v>1257</v>
      </c>
      <c r="I1338" s="83"/>
      <c r="J1338" s="83"/>
      <c r="K1338" s="83"/>
      <c r="L1338" s="83"/>
      <c r="M1338" s="83"/>
      <c r="N1338" s="83"/>
      <c r="O1338" s="83" t="s">
        <v>1257</v>
      </c>
      <c r="P1338" s="84">
        <v>77588.24000000002</v>
      </c>
      <c r="Q1338" s="30">
        <f t="shared" si="325"/>
        <v>0</v>
      </c>
      <c r="R1338" s="28">
        <f t="shared" si="321"/>
        <v>0</v>
      </c>
      <c r="S1338" s="28">
        <f t="shared" si="322"/>
        <v>0</v>
      </c>
      <c r="T1338" s="28">
        <f t="shared" si="315"/>
        <v>77588.24000000002</v>
      </c>
      <c r="U1338" s="20" t="str">
        <f t="shared" si="313"/>
        <v>Close Project</v>
      </c>
      <c r="V1338" s="27">
        <f t="shared" si="323"/>
        <v>0</v>
      </c>
      <c r="W1338" s="30"/>
      <c r="X1338" s="30"/>
      <c r="Y1338" s="28">
        <f t="shared" si="316"/>
        <v>0</v>
      </c>
      <c r="Z1338" s="28">
        <f t="shared" si="326"/>
        <v>0</v>
      </c>
      <c r="AA1338" s="28">
        <f t="shared" si="317"/>
        <v>77588.24000000002</v>
      </c>
      <c r="AB1338" s="21" t="str">
        <f t="shared" si="318"/>
        <v>Close Project</v>
      </c>
    </row>
    <row r="1339" spans="1:28" hidden="1" x14ac:dyDescent="0.2">
      <c r="A1339" s="14">
        <f t="shared" si="314"/>
        <v>2020</v>
      </c>
      <c r="B1339" t="s">
        <v>2864</v>
      </c>
      <c r="C1339" t="s">
        <v>166</v>
      </c>
      <c r="D1339" t="s">
        <v>724</v>
      </c>
      <c r="E1339" t="s">
        <v>596</v>
      </c>
      <c r="F1339" t="s">
        <v>1185</v>
      </c>
      <c r="G1339" s="83" t="s">
        <v>1257</v>
      </c>
      <c r="H1339" s="83" t="s">
        <v>1257</v>
      </c>
      <c r="I1339" s="83"/>
      <c r="J1339" s="83"/>
      <c r="K1339" s="83"/>
      <c r="L1339" s="83"/>
      <c r="M1339" s="83"/>
      <c r="N1339" s="83"/>
      <c r="O1339" s="83" t="s">
        <v>1257</v>
      </c>
      <c r="P1339" s="84">
        <v>-77588.240000000005</v>
      </c>
      <c r="Q1339" s="30">
        <f t="shared" si="325"/>
        <v>0</v>
      </c>
      <c r="R1339" s="28">
        <f t="shared" si="321"/>
        <v>0</v>
      </c>
      <c r="S1339" s="28">
        <f t="shared" si="322"/>
        <v>0</v>
      </c>
      <c r="T1339" s="28">
        <f t="shared" si="315"/>
        <v>-77588.240000000005</v>
      </c>
      <c r="U1339" s="20" t="str">
        <f t="shared" si="313"/>
        <v>Close Project</v>
      </c>
      <c r="V1339" s="27">
        <f t="shared" si="323"/>
        <v>0</v>
      </c>
      <c r="W1339" s="30"/>
      <c r="X1339" s="30"/>
      <c r="Y1339" s="28">
        <f t="shared" si="316"/>
        <v>0</v>
      </c>
      <c r="Z1339" s="28">
        <f t="shared" si="326"/>
        <v>0</v>
      </c>
      <c r="AA1339" s="28">
        <f t="shared" si="317"/>
        <v>-77588.240000000005</v>
      </c>
      <c r="AB1339" s="21" t="str">
        <f t="shared" si="318"/>
        <v>Close Project</v>
      </c>
    </row>
    <row r="1340" spans="1:28" hidden="1" x14ac:dyDescent="0.2">
      <c r="A1340" s="14">
        <f t="shared" si="314"/>
        <v>2020</v>
      </c>
      <c r="B1340" t="s">
        <v>2866</v>
      </c>
      <c r="C1340" t="s">
        <v>166</v>
      </c>
      <c r="D1340" t="s">
        <v>724</v>
      </c>
      <c r="E1340" t="s">
        <v>602</v>
      </c>
      <c r="F1340" t="s">
        <v>1185</v>
      </c>
      <c r="G1340" s="83" t="s">
        <v>1257</v>
      </c>
      <c r="H1340" s="83" t="s">
        <v>1257</v>
      </c>
      <c r="I1340" s="83"/>
      <c r="J1340" s="83"/>
      <c r="K1340" s="83"/>
      <c r="L1340" s="83"/>
      <c r="M1340" s="83"/>
      <c r="N1340" s="83"/>
      <c r="O1340" s="83" t="s">
        <v>1257</v>
      </c>
      <c r="P1340" s="84">
        <v>0</v>
      </c>
      <c r="Q1340" s="30">
        <f t="shared" si="325"/>
        <v>0</v>
      </c>
      <c r="R1340" s="28">
        <f t="shared" si="321"/>
        <v>0</v>
      </c>
      <c r="S1340" s="28">
        <f t="shared" si="322"/>
        <v>0</v>
      </c>
      <c r="T1340" s="28">
        <f t="shared" si="315"/>
        <v>0</v>
      </c>
      <c r="U1340" s="20" t="str">
        <f t="shared" si="313"/>
        <v>Close Project</v>
      </c>
      <c r="V1340" s="27">
        <f t="shared" si="323"/>
        <v>0</v>
      </c>
      <c r="W1340" s="30"/>
      <c r="X1340" s="30"/>
      <c r="Y1340" s="28">
        <f t="shared" si="316"/>
        <v>0</v>
      </c>
      <c r="Z1340" s="28">
        <f t="shared" si="326"/>
        <v>0</v>
      </c>
      <c r="AA1340" s="28">
        <f t="shared" si="317"/>
        <v>0</v>
      </c>
      <c r="AB1340" s="21" t="str">
        <f t="shared" si="318"/>
        <v>Close Project</v>
      </c>
    </row>
    <row r="1341" spans="1:28" hidden="1" x14ac:dyDescent="0.2">
      <c r="A1341" s="14">
        <f t="shared" si="314"/>
        <v>2020</v>
      </c>
      <c r="B1341" t="s">
        <v>2867</v>
      </c>
      <c r="C1341" t="s">
        <v>166</v>
      </c>
      <c r="D1341" t="s">
        <v>724</v>
      </c>
      <c r="E1341" t="s">
        <v>611</v>
      </c>
      <c r="F1341" t="s">
        <v>1185</v>
      </c>
      <c r="G1341" s="83" t="s">
        <v>1257</v>
      </c>
      <c r="H1341" s="83" t="s">
        <v>1257</v>
      </c>
      <c r="I1341" s="83"/>
      <c r="J1341" s="83"/>
      <c r="K1341" s="83"/>
      <c r="L1341" s="83"/>
      <c r="M1341" s="83"/>
      <c r="N1341" s="83"/>
      <c r="O1341" s="83" t="s">
        <v>1257</v>
      </c>
      <c r="P1341" s="84">
        <v>0</v>
      </c>
      <c r="Q1341" s="30">
        <f t="shared" si="325"/>
        <v>0</v>
      </c>
      <c r="R1341" s="28">
        <f t="shared" si="321"/>
        <v>0</v>
      </c>
      <c r="S1341" s="28">
        <f t="shared" si="322"/>
        <v>0</v>
      </c>
      <c r="T1341" s="28">
        <f t="shared" si="315"/>
        <v>0</v>
      </c>
      <c r="U1341" s="20" t="str">
        <f t="shared" si="313"/>
        <v>Close Project</v>
      </c>
      <c r="V1341" s="27">
        <f t="shared" si="323"/>
        <v>0</v>
      </c>
      <c r="W1341" s="30"/>
      <c r="X1341" s="30"/>
      <c r="Y1341" s="28">
        <f t="shared" si="316"/>
        <v>0</v>
      </c>
      <c r="Z1341" s="28">
        <f t="shared" si="326"/>
        <v>0</v>
      </c>
      <c r="AA1341" s="28">
        <f t="shared" si="317"/>
        <v>0</v>
      </c>
      <c r="AB1341" s="21" t="str">
        <f t="shared" si="318"/>
        <v>Close Project</v>
      </c>
    </row>
    <row r="1342" spans="1:28" hidden="1" x14ac:dyDescent="0.2">
      <c r="A1342" s="14">
        <f t="shared" si="314"/>
        <v>2020</v>
      </c>
      <c r="B1342" t="s">
        <v>5393</v>
      </c>
      <c r="C1342" t="s">
        <v>166</v>
      </c>
      <c r="D1342" t="s">
        <v>724</v>
      </c>
      <c r="E1342" t="s">
        <v>595</v>
      </c>
      <c r="F1342" t="s">
        <v>1185</v>
      </c>
      <c r="G1342" s="83" t="s">
        <v>1257</v>
      </c>
      <c r="H1342" s="83" t="s">
        <v>1257</v>
      </c>
      <c r="I1342" s="83"/>
      <c r="J1342" s="83"/>
      <c r="K1342" s="83"/>
      <c r="L1342" s="83"/>
      <c r="M1342" s="83"/>
      <c r="N1342" s="83"/>
      <c r="O1342" s="83" t="s">
        <v>1257</v>
      </c>
      <c r="P1342" s="84">
        <v>0</v>
      </c>
      <c r="Q1342" s="30">
        <f t="shared" si="325"/>
        <v>0</v>
      </c>
      <c r="R1342" s="28">
        <f t="shared" si="321"/>
        <v>0</v>
      </c>
      <c r="S1342" s="28">
        <f t="shared" si="322"/>
        <v>0</v>
      </c>
      <c r="T1342" s="28">
        <f t="shared" si="315"/>
        <v>0</v>
      </c>
      <c r="U1342" s="20" t="str">
        <f t="shared" si="313"/>
        <v>Close Project</v>
      </c>
      <c r="V1342" s="27">
        <f t="shared" si="323"/>
        <v>0</v>
      </c>
      <c r="W1342" s="30"/>
      <c r="X1342" s="30"/>
      <c r="Y1342" s="28">
        <f t="shared" si="316"/>
        <v>0</v>
      </c>
      <c r="Z1342" s="28">
        <f t="shared" si="326"/>
        <v>0</v>
      </c>
      <c r="AA1342" s="28">
        <f t="shared" si="317"/>
        <v>0</v>
      </c>
      <c r="AB1342" s="21" t="str">
        <f t="shared" si="318"/>
        <v>Close Project</v>
      </c>
    </row>
    <row r="1343" spans="1:28" hidden="1" x14ac:dyDescent="0.2">
      <c r="A1343" s="14">
        <f t="shared" si="314"/>
        <v>2020</v>
      </c>
      <c r="B1343" t="s">
        <v>5394</v>
      </c>
      <c r="C1343" t="s">
        <v>166</v>
      </c>
      <c r="D1343" t="s">
        <v>724</v>
      </c>
      <c r="E1343" t="s">
        <v>600</v>
      </c>
      <c r="F1343" t="s">
        <v>1185</v>
      </c>
      <c r="G1343" s="83" t="s">
        <v>1257</v>
      </c>
      <c r="H1343" s="83" t="s">
        <v>1257</v>
      </c>
      <c r="I1343" s="83"/>
      <c r="J1343" s="83"/>
      <c r="K1343" s="83"/>
      <c r="L1343" s="83"/>
      <c r="M1343" s="83"/>
      <c r="N1343" s="83"/>
      <c r="O1343" s="83" t="s">
        <v>1257</v>
      </c>
      <c r="P1343" s="84">
        <v>0</v>
      </c>
      <c r="Q1343" s="30">
        <f t="shared" si="325"/>
        <v>0</v>
      </c>
      <c r="R1343" s="28">
        <f t="shared" si="321"/>
        <v>0</v>
      </c>
      <c r="S1343" s="28">
        <f t="shared" si="322"/>
        <v>0</v>
      </c>
      <c r="T1343" s="28">
        <f t="shared" si="315"/>
        <v>0</v>
      </c>
      <c r="U1343" s="20" t="str">
        <f t="shared" si="313"/>
        <v>Close Project</v>
      </c>
      <c r="V1343" s="27">
        <f t="shared" si="323"/>
        <v>0</v>
      </c>
      <c r="W1343" s="30"/>
      <c r="X1343" s="30"/>
      <c r="Y1343" s="28">
        <f t="shared" si="316"/>
        <v>0</v>
      </c>
      <c r="Z1343" s="28">
        <f t="shared" si="326"/>
        <v>0</v>
      </c>
      <c r="AA1343" s="28">
        <f t="shared" si="317"/>
        <v>0</v>
      </c>
      <c r="AB1343" s="21" t="str">
        <f t="shared" si="318"/>
        <v>Close Project</v>
      </c>
    </row>
    <row r="1344" spans="1:28" hidden="1" x14ac:dyDescent="0.2">
      <c r="A1344" s="14">
        <f t="shared" si="314"/>
        <v>2020</v>
      </c>
      <c r="B1344" t="s">
        <v>5395</v>
      </c>
      <c r="C1344" t="s">
        <v>166</v>
      </c>
      <c r="D1344" t="s">
        <v>724</v>
      </c>
      <c r="E1344" t="s">
        <v>601</v>
      </c>
      <c r="F1344" t="s">
        <v>1185</v>
      </c>
      <c r="G1344" s="83" t="s">
        <v>1257</v>
      </c>
      <c r="H1344" s="83" t="s">
        <v>1257</v>
      </c>
      <c r="I1344" s="83"/>
      <c r="J1344" s="83"/>
      <c r="K1344" s="83"/>
      <c r="L1344" s="83"/>
      <c r="M1344" s="83"/>
      <c r="N1344" s="83"/>
      <c r="O1344" s="83" t="s">
        <v>1257</v>
      </c>
      <c r="P1344" s="84">
        <v>0</v>
      </c>
      <c r="Q1344" s="30">
        <f t="shared" si="325"/>
        <v>0</v>
      </c>
      <c r="R1344" s="28">
        <f t="shared" si="321"/>
        <v>0</v>
      </c>
      <c r="S1344" s="28">
        <f t="shared" ref="S1344:S1375" si="327">IFERROR(G1344-Q1344-R1344,0)</f>
        <v>0</v>
      </c>
      <c r="T1344" s="28">
        <f t="shared" si="315"/>
        <v>0</v>
      </c>
      <c r="U1344" s="20" t="str">
        <f t="shared" si="313"/>
        <v>Close Project</v>
      </c>
      <c r="V1344" s="27">
        <f t="shared" si="323"/>
        <v>0</v>
      </c>
      <c r="W1344" s="30"/>
      <c r="X1344" s="30"/>
      <c r="Y1344" s="28">
        <f t="shared" si="316"/>
        <v>0</v>
      </c>
      <c r="Z1344" s="28">
        <f t="shared" si="326"/>
        <v>0</v>
      </c>
      <c r="AA1344" s="28">
        <f t="shared" si="317"/>
        <v>0</v>
      </c>
      <c r="AB1344" s="21" t="str">
        <f t="shared" si="318"/>
        <v>Close Project</v>
      </c>
    </row>
    <row r="1345" spans="1:28" hidden="1" x14ac:dyDescent="0.2">
      <c r="A1345" s="14">
        <f t="shared" si="314"/>
        <v>2020</v>
      </c>
      <c r="B1345" t="s">
        <v>5396</v>
      </c>
      <c r="C1345" t="s">
        <v>166</v>
      </c>
      <c r="D1345" t="s">
        <v>724</v>
      </c>
      <c r="E1345" t="s">
        <v>602</v>
      </c>
      <c r="F1345" t="s">
        <v>1185</v>
      </c>
      <c r="G1345" s="83" t="s">
        <v>1257</v>
      </c>
      <c r="H1345" s="83" t="s">
        <v>1257</v>
      </c>
      <c r="I1345" s="83"/>
      <c r="J1345" s="83"/>
      <c r="K1345" s="83"/>
      <c r="L1345" s="83"/>
      <c r="M1345" s="83"/>
      <c r="N1345" s="83"/>
      <c r="O1345" s="83" t="s">
        <v>1257</v>
      </c>
      <c r="P1345" s="84">
        <v>0</v>
      </c>
      <c r="Q1345" s="30">
        <f t="shared" si="325"/>
        <v>0</v>
      </c>
      <c r="R1345" s="28">
        <f t="shared" si="321"/>
        <v>0</v>
      </c>
      <c r="S1345" s="28">
        <f t="shared" si="327"/>
        <v>0</v>
      </c>
      <c r="T1345" s="28">
        <f t="shared" si="315"/>
        <v>0</v>
      </c>
      <c r="U1345" s="20" t="str">
        <f t="shared" si="313"/>
        <v>Close Project</v>
      </c>
      <c r="V1345" s="27">
        <f t="shared" si="323"/>
        <v>0</v>
      </c>
      <c r="W1345" s="30"/>
      <c r="X1345" s="30"/>
      <c r="Y1345" s="28">
        <f t="shared" si="316"/>
        <v>0</v>
      </c>
      <c r="Z1345" s="28">
        <f t="shared" si="326"/>
        <v>0</v>
      </c>
      <c r="AA1345" s="28">
        <f t="shared" si="317"/>
        <v>0</v>
      </c>
      <c r="AB1345" s="21" t="str">
        <f t="shared" si="318"/>
        <v>Close Project</v>
      </c>
    </row>
    <row r="1346" spans="1:28" hidden="1" x14ac:dyDescent="0.2">
      <c r="A1346" s="14">
        <f t="shared" si="314"/>
        <v>2020</v>
      </c>
      <c r="B1346" t="s">
        <v>5397</v>
      </c>
      <c r="C1346" t="s">
        <v>166</v>
      </c>
      <c r="D1346" t="s">
        <v>724</v>
      </c>
      <c r="E1346" t="s">
        <v>596</v>
      </c>
      <c r="F1346" t="s">
        <v>1185</v>
      </c>
      <c r="G1346" s="83" t="s">
        <v>1257</v>
      </c>
      <c r="H1346" s="83" t="s">
        <v>1257</v>
      </c>
      <c r="I1346" s="83"/>
      <c r="J1346" s="83"/>
      <c r="K1346" s="83"/>
      <c r="L1346" s="83"/>
      <c r="M1346" s="83"/>
      <c r="N1346" s="83"/>
      <c r="O1346" s="83" t="s">
        <v>1257</v>
      </c>
      <c r="P1346" s="84">
        <v>0</v>
      </c>
      <c r="Q1346" s="30">
        <f t="shared" si="325"/>
        <v>0</v>
      </c>
      <c r="R1346" s="28">
        <f t="shared" si="321"/>
        <v>0</v>
      </c>
      <c r="S1346" s="28">
        <f t="shared" si="327"/>
        <v>0</v>
      </c>
      <c r="T1346" s="28">
        <f t="shared" si="315"/>
        <v>0</v>
      </c>
      <c r="U1346" s="20" t="str">
        <f t="shared" ref="U1346:U1409" si="328">F1346</f>
        <v>Close Project</v>
      </c>
      <c r="V1346" s="27">
        <f t="shared" ref="V1346:V1377" si="329">Q1346</f>
        <v>0</v>
      </c>
      <c r="W1346" s="30"/>
      <c r="X1346" s="30"/>
      <c r="Y1346" s="28">
        <f t="shared" si="316"/>
        <v>0</v>
      </c>
      <c r="Z1346" s="28">
        <f t="shared" si="326"/>
        <v>0</v>
      </c>
      <c r="AA1346" s="28">
        <f t="shared" si="317"/>
        <v>0</v>
      </c>
      <c r="AB1346" s="21" t="str">
        <f t="shared" si="318"/>
        <v>Close Project</v>
      </c>
    </row>
    <row r="1347" spans="1:28" hidden="1" x14ac:dyDescent="0.2">
      <c r="A1347" s="14">
        <f t="shared" ref="A1347:A1410" si="330">$I$1</f>
        <v>2020</v>
      </c>
      <c r="B1347" t="s">
        <v>5399</v>
      </c>
      <c r="C1347" t="s">
        <v>166</v>
      </c>
      <c r="D1347" t="s">
        <v>724</v>
      </c>
      <c r="E1347" t="s">
        <v>600</v>
      </c>
      <c r="F1347" t="s">
        <v>1185</v>
      </c>
      <c r="G1347" s="83" t="s">
        <v>1257</v>
      </c>
      <c r="H1347" s="83" t="s">
        <v>1257</v>
      </c>
      <c r="I1347" s="83"/>
      <c r="J1347" s="83"/>
      <c r="K1347" s="83"/>
      <c r="L1347" s="83"/>
      <c r="M1347" s="83"/>
      <c r="N1347" s="83"/>
      <c r="O1347" s="83" t="s">
        <v>1257</v>
      </c>
      <c r="P1347" s="84">
        <v>0</v>
      </c>
      <c r="Q1347" s="30">
        <f t="shared" si="325"/>
        <v>0</v>
      </c>
      <c r="R1347" s="28">
        <f t="shared" si="321"/>
        <v>0</v>
      </c>
      <c r="S1347" s="28">
        <f t="shared" si="327"/>
        <v>0</v>
      </c>
      <c r="T1347" s="28">
        <f t="shared" ref="T1347:T1410" si="331">P1347</f>
        <v>0</v>
      </c>
      <c r="U1347" s="20" t="str">
        <f t="shared" si="328"/>
        <v>Close Project</v>
      </c>
      <c r="V1347" s="27">
        <f t="shared" si="329"/>
        <v>0</v>
      </c>
      <c r="W1347" s="30"/>
      <c r="X1347" s="30"/>
      <c r="Y1347" s="28">
        <f t="shared" ref="Y1347:Y1410" si="332">R1347</f>
        <v>0</v>
      </c>
      <c r="Z1347" s="28">
        <f t="shared" si="326"/>
        <v>0</v>
      </c>
      <c r="AA1347" s="28">
        <f t="shared" ref="AA1347:AA1410" si="333">T1347</f>
        <v>0</v>
      </c>
      <c r="AB1347" s="21" t="str">
        <f t="shared" si="318"/>
        <v>Close Project</v>
      </c>
    </row>
    <row r="1348" spans="1:28" hidden="1" x14ac:dyDescent="0.2">
      <c r="A1348" s="14">
        <f t="shared" si="330"/>
        <v>2020</v>
      </c>
      <c r="B1348" t="s">
        <v>5400</v>
      </c>
      <c r="C1348" t="s">
        <v>166</v>
      </c>
      <c r="D1348" t="s">
        <v>724</v>
      </c>
      <c r="E1348" t="s">
        <v>602</v>
      </c>
      <c r="F1348" t="s">
        <v>1185</v>
      </c>
      <c r="G1348" s="83" t="s">
        <v>1257</v>
      </c>
      <c r="H1348" s="83" t="s">
        <v>1257</v>
      </c>
      <c r="I1348" s="83"/>
      <c r="J1348" s="83"/>
      <c r="K1348" s="83"/>
      <c r="L1348" s="83"/>
      <c r="M1348" s="83"/>
      <c r="N1348" s="83"/>
      <c r="O1348" s="83" t="s">
        <v>1257</v>
      </c>
      <c r="P1348" s="84">
        <v>0</v>
      </c>
      <c r="Q1348" s="30">
        <f t="shared" si="325"/>
        <v>0</v>
      </c>
      <c r="R1348" s="28">
        <f t="shared" si="321"/>
        <v>0</v>
      </c>
      <c r="S1348" s="28">
        <f t="shared" si="327"/>
        <v>0</v>
      </c>
      <c r="T1348" s="28">
        <f t="shared" si="331"/>
        <v>0</v>
      </c>
      <c r="U1348" s="20" t="str">
        <f t="shared" si="328"/>
        <v>Close Project</v>
      </c>
      <c r="V1348" s="27">
        <f t="shared" si="329"/>
        <v>0</v>
      </c>
      <c r="W1348" s="30"/>
      <c r="X1348" s="30"/>
      <c r="Y1348" s="28">
        <f t="shared" si="332"/>
        <v>0</v>
      </c>
      <c r="Z1348" s="28">
        <f t="shared" si="326"/>
        <v>0</v>
      </c>
      <c r="AA1348" s="28">
        <f t="shared" si="333"/>
        <v>0</v>
      </c>
      <c r="AB1348" s="21" t="str">
        <f t="shared" ref="AB1348:AB1411" si="334">U1348</f>
        <v>Close Project</v>
      </c>
    </row>
    <row r="1349" spans="1:28" hidden="1" x14ac:dyDescent="0.2">
      <c r="A1349" s="14">
        <f t="shared" si="330"/>
        <v>2020</v>
      </c>
      <c r="B1349" t="s">
        <v>5401</v>
      </c>
      <c r="C1349" t="s">
        <v>166</v>
      </c>
      <c r="D1349" t="s">
        <v>724</v>
      </c>
      <c r="E1349" t="s">
        <v>599</v>
      </c>
      <c r="F1349" t="s">
        <v>1185</v>
      </c>
      <c r="G1349" s="83" t="s">
        <v>1257</v>
      </c>
      <c r="H1349" s="83" t="s">
        <v>1257</v>
      </c>
      <c r="I1349" s="83"/>
      <c r="J1349" s="83"/>
      <c r="K1349" s="83"/>
      <c r="L1349" s="83"/>
      <c r="M1349" s="83"/>
      <c r="N1349" s="83"/>
      <c r="O1349" s="83" t="s">
        <v>1257</v>
      </c>
      <c r="P1349" s="84">
        <v>33398.879999999997</v>
      </c>
      <c r="Q1349" s="30">
        <f t="shared" si="325"/>
        <v>0</v>
      </c>
      <c r="R1349" s="28">
        <f t="shared" si="321"/>
        <v>0</v>
      </c>
      <c r="S1349" s="28">
        <f t="shared" si="327"/>
        <v>0</v>
      </c>
      <c r="T1349" s="28">
        <f t="shared" si="331"/>
        <v>33398.879999999997</v>
      </c>
      <c r="U1349" s="20" t="str">
        <f t="shared" si="328"/>
        <v>Close Project</v>
      </c>
      <c r="V1349" s="27">
        <f t="shared" si="329"/>
        <v>0</v>
      </c>
      <c r="W1349" s="30"/>
      <c r="X1349" s="30"/>
      <c r="Y1349" s="28">
        <f t="shared" si="332"/>
        <v>0</v>
      </c>
      <c r="Z1349" s="28">
        <f t="shared" si="326"/>
        <v>0</v>
      </c>
      <c r="AA1349" s="28">
        <f t="shared" si="333"/>
        <v>33398.879999999997</v>
      </c>
      <c r="AB1349" s="21" t="str">
        <f t="shared" si="334"/>
        <v>Close Project</v>
      </c>
    </row>
    <row r="1350" spans="1:28" hidden="1" x14ac:dyDescent="0.2">
      <c r="A1350" s="14">
        <f t="shared" si="330"/>
        <v>2020</v>
      </c>
      <c r="B1350" t="s">
        <v>5402</v>
      </c>
      <c r="C1350" t="s">
        <v>166</v>
      </c>
      <c r="D1350" t="s">
        <v>724</v>
      </c>
      <c r="E1350" t="s">
        <v>601</v>
      </c>
      <c r="F1350" t="s">
        <v>1185</v>
      </c>
      <c r="G1350" s="83" t="s">
        <v>1257</v>
      </c>
      <c r="H1350" s="83" t="s">
        <v>1257</v>
      </c>
      <c r="I1350" s="83"/>
      <c r="J1350" s="83"/>
      <c r="K1350" s="83"/>
      <c r="L1350" s="83"/>
      <c r="M1350" s="83"/>
      <c r="N1350" s="83"/>
      <c r="O1350" s="83" t="s">
        <v>1257</v>
      </c>
      <c r="P1350" s="84">
        <v>-33398.879999999997</v>
      </c>
      <c r="Q1350" s="30">
        <f t="shared" si="325"/>
        <v>0</v>
      </c>
      <c r="R1350" s="28">
        <f t="shared" si="321"/>
        <v>0</v>
      </c>
      <c r="S1350" s="28">
        <f t="shared" si="327"/>
        <v>0</v>
      </c>
      <c r="T1350" s="28">
        <f t="shared" si="331"/>
        <v>-33398.879999999997</v>
      </c>
      <c r="U1350" s="20" t="str">
        <f t="shared" si="328"/>
        <v>Close Project</v>
      </c>
      <c r="V1350" s="27">
        <f t="shared" si="329"/>
        <v>0</v>
      </c>
      <c r="W1350" s="30"/>
      <c r="X1350" s="30"/>
      <c r="Y1350" s="28">
        <f t="shared" si="332"/>
        <v>0</v>
      </c>
      <c r="Z1350" s="28">
        <f t="shared" si="326"/>
        <v>0</v>
      </c>
      <c r="AA1350" s="28">
        <f t="shared" si="333"/>
        <v>-33398.879999999997</v>
      </c>
      <c r="AB1350" s="21" t="str">
        <f t="shared" si="334"/>
        <v>Close Project</v>
      </c>
    </row>
    <row r="1351" spans="1:28" hidden="1" x14ac:dyDescent="0.2">
      <c r="A1351" s="14">
        <f t="shared" si="330"/>
        <v>2020</v>
      </c>
      <c r="B1351" t="s">
        <v>2870</v>
      </c>
      <c r="C1351" t="s">
        <v>226</v>
      </c>
      <c r="D1351" t="s">
        <v>726</v>
      </c>
      <c r="E1351" t="s">
        <v>594</v>
      </c>
      <c r="F1351" t="s">
        <v>2627</v>
      </c>
      <c r="G1351" s="83" t="s">
        <v>1257</v>
      </c>
      <c r="H1351" s="83" t="s">
        <v>1257</v>
      </c>
      <c r="I1351" s="83"/>
      <c r="J1351" s="83"/>
      <c r="K1351" s="83"/>
      <c r="L1351" s="83"/>
      <c r="M1351" s="83"/>
      <c r="N1351" s="83"/>
      <c r="O1351" s="83" t="s">
        <v>1257</v>
      </c>
      <c r="P1351" s="84" t="s">
        <v>1257</v>
      </c>
      <c r="Q1351" s="30">
        <f t="shared" si="325"/>
        <v>0</v>
      </c>
      <c r="R1351" s="28">
        <f t="shared" si="321"/>
        <v>0</v>
      </c>
      <c r="S1351" s="28">
        <f t="shared" si="327"/>
        <v>0</v>
      </c>
      <c r="T1351" s="28" t="str">
        <f t="shared" si="331"/>
        <v/>
      </c>
      <c r="U1351" s="20" t="str">
        <f t="shared" si="328"/>
        <v>Keep Active</v>
      </c>
      <c r="V1351" s="27">
        <f t="shared" si="329"/>
        <v>0</v>
      </c>
      <c r="W1351" s="30"/>
      <c r="X1351" s="30"/>
      <c r="Y1351" s="28">
        <f t="shared" si="332"/>
        <v>0</v>
      </c>
      <c r="Z1351" s="28">
        <f t="shared" si="326"/>
        <v>0</v>
      </c>
      <c r="AA1351" s="28" t="str">
        <f t="shared" si="333"/>
        <v/>
      </c>
      <c r="AB1351" s="21" t="str">
        <f t="shared" si="334"/>
        <v>Keep Active</v>
      </c>
    </row>
    <row r="1352" spans="1:28" hidden="1" x14ac:dyDescent="0.2">
      <c r="A1352" s="14">
        <f t="shared" si="330"/>
        <v>2020</v>
      </c>
      <c r="B1352" t="s">
        <v>2872</v>
      </c>
      <c r="C1352" t="s">
        <v>226</v>
      </c>
      <c r="D1352" t="s">
        <v>726</v>
      </c>
      <c r="E1352" t="s">
        <v>602</v>
      </c>
      <c r="F1352" t="s">
        <v>2627</v>
      </c>
      <c r="G1352" s="83" t="s">
        <v>1257</v>
      </c>
      <c r="H1352" s="83" t="s">
        <v>1257</v>
      </c>
      <c r="I1352" s="83"/>
      <c r="J1352" s="83"/>
      <c r="K1352" s="83"/>
      <c r="L1352" s="83"/>
      <c r="M1352" s="83"/>
      <c r="N1352" s="83"/>
      <c r="O1352" s="83" t="s">
        <v>1257</v>
      </c>
      <c r="P1352" s="84" t="s">
        <v>1257</v>
      </c>
      <c r="Q1352" s="30">
        <f t="shared" si="325"/>
        <v>0</v>
      </c>
      <c r="R1352" s="28">
        <f t="shared" si="321"/>
        <v>0</v>
      </c>
      <c r="S1352" s="28">
        <f t="shared" si="327"/>
        <v>0</v>
      </c>
      <c r="T1352" s="28" t="str">
        <f t="shared" si="331"/>
        <v/>
      </c>
      <c r="U1352" s="20" t="str">
        <f t="shared" si="328"/>
        <v>Keep Active</v>
      </c>
      <c r="V1352" s="27">
        <f t="shared" si="329"/>
        <v>0</v>
      </c>
      <c r="W1352" s="30"/>
      <c r="X1352" s="30"/>
      <c r="Y1352" s="28">
        <f t="shared" si="332"/>
        <v>0</v>
      </c>
      <c r="Z1352" s="28">
        <f t="shared" si="326"/>
        <v>0</v>
      </c>
      <c r="AA1352" s="28" t="str">
        <f t="shared" si="333"/>
        <v/>
      </c>
      <c r="AB1352" s="21" t="str">
        <f t="shared" si="334"/>
        <v>Keep Active</v>
      </c>
    </row>
    <row r="1353" spans="1:28" hidden="1" x14ac:dyDescent="0.2">
      <c r="A1353" s="14">
        <f t="shared" si="330"/>
        <v>2020</v>
      </c>
      <c r="B1353" t="s">
        <v>2873</v>
      </c>
      <c r="C1353" t="s">
        <v>226</v>
      </c>
      <c r="D1353" t="s">
        <v>726</v>
      </c>
      <c r="E1353" t="s">
        <v>596</v>
      </c>
      <c r="F1353" t="s">
        <v>2627</v>
      </c>
      <c r="G1353" s="83" t="s">
        <v>1257</v>
      </c>
      <c r="H1353" s="83" t="s">
        <v>1257</v>
      </c>
      <c r="I1353" s="83"/>
      <c r="J1353" s="83"/>
      <c r="K1353" s="83"/>
      <c r="L1353" s="83"/>
      <c r="M1353" s="83"/>
      <c r="N1353" s="83"/>
      <c r="O1353" s="83" t="s">
        <v>1257</v>
      </c>
      <c r="P1353" s="84" t="s">
        <v>1257</v>
      </c>
      <c r="Q1353" s="30">
        <f t="shared" si="325"/>
        <v>0</v>
      </c>
      <c r="R1353" s="28">
        <f t="shared" si="321"/>
        <v>0</v>
      </c>
      <c r="S1353" s="28">
        <f t="shared" si="327"/>
        <v>0</v>
      </c>
      <c r="T1353" s="28" t="str">
        <f t="shared" si="331"/>
        <v/>
      </c>
      <c r="U1353" s="20" t="str">
        <f t="shared" si="328"/>
        <v>Keep Active</v>
      </c>
      <c r="V1353" s="27">
        <f t="shared" si="329"/>
        <v>0</v>
      </c>
      <c r="W1353" s="30"/>
      <c r="X1353" s="30"/>
      <c r="Y1353" s="28">
        <f t="shared" si="332"/>
        <v>0</v>
      </c>
      <c r="Z1353" s="28">
        <f t="shared" si="326"/>
        <v>0</v>
      </c>
      <c r="AA1353" s="28" t="str">
        <f t="shared" si="333"/>
        <v/>
      </c>
      <c r="AB1353" s="21" t="str">
        <f t="shared" si="334"/>
        <v>Keep Active</v>
      </c>
    </row>
    <row r="1354" spans="1:28" hidden="1" x14ac:dyDescent="0.2">
      <c r="A1354" s="14">
        <f t="shared" si="330"/>
        <v>2020</v>
      </c>
      <c r="B1354" t="s">
        <v>5774</v>
      </c>
      <c r="C1354" t="s">
        <v>226</v>
      </c>
      <c r="D1354" t="s">
        <v>726</v>
      </c>
      <c r="E1354" t="s">
        <v>595</v>
      </c>
      <c r="F1354" t="s">
        <v>2627</v>
      </c>
      <c r="G1354" s="83" t="s">
        <v>1257</v>
      </c>
      <c r="H1354" s="83" t="s">
        <v>1257</v>
      </c>
      <c r="I1354" s="83"/>
      <c r="J1354" s="83"/>
      <c r="K1354" s="83"/>
      <c r="L1354" s="83"/>
      <c r="M1354" s="83"/>
      <c r="N1354" s="83"/>
      <c r="O1354" s="83" t="s">
        <v>1257</v>
      </c>
      <c r="P1354" s="84" t="s">
        <v>1257</v>
      </c>
      <c r="Q1354" s="30">
        <f t="shared" si="325"/>
        <v>0</v>
      </c>
      <c r="R1354" s="28">
        <f t="shared" si="321"/>
        <v>0</v>
      </c>
      <c r="S1354" s="28">
        <f t="shared" si="327"/>
        <v>0</v>
      </c>
      <c r="T1354" s="28" t="str">
        <f t="shared" si="331"/>
        <v/>
      </c>
      <c r="U1354" s="20" t="str">
        <f t="shared" si="328"/>
        <v>Keep Active</v>
      </c>
      <c r="V1354" s="27">
        <f t="shared" si="329"/>
        <v>0</v>
      </c>
      <c r="W1354" s="30"/>
      <c r="X1354" s="30"/>
      <c r="Y1354" s="28">
        <f t="shared" si="332"/>
        <v>0</v>
      </c>
      <c r="Z1354" s="28">
        <f t="shared" si="326"/>
        <v>0</v>
      </c>
      <c r="AA1354" s="28" t="str">
        <f t="shared" si="333"/>
        <v/>
      </c>
      <c r="AB1354" s="21" t="str">
        <f t="shared" si="334"/>
        <v>Keep Active</v>
      </c>
    </row>
    <row r="1355" spans="1:28" hidden="1" x14ac:dyDescent="0.2">
      <c r="A1355" s="14">
        <f t="shared" si="330"/>
        <v>2020</v>
      </c>
      <c r="B1355" t="s">
        <v>5775</v>
      </c>
      <c r="C1355" t="s">
        <v>226</v>
      </c>
      <c r="D1355" t="s">
        <v>726</v>
      </c>
      <c r="E1355" t="s">
        <v>600</v>
      </c>
      <c r="F1355" t="s">
        <v>2627</v>
      </c>
      <c r="G1355" s="83" t="s">
        <v>1257</v>
      </c>
      <c r="H1355" s="83" t="s">
        <v>1257</v>
      </c>
      <c r="I1355" s="83"/>
      <c r="J1355" s="83"/>
      <c r="K1355" s="83"/>
      <c r="L1355" s="83"/>
      <c r="M1355" s="83"/>
      <c r="N1355" s="83"/>
      <c r="O1355" s="83" t="s">
        <v>1257</v>
      </c>
      <c r="P1355" s="84" t="s">
        <v>1257</v>
      </c>
      <c r="Q1355" s="30">
        <f t="shared" si="325"/>
        <v>0</v>
      </c>
      <c r="R1355" s="28">
        <f t="shared" si="321"/>
        <v>0</v>
      </c>
      <c r="S1355" s="28">
        <f t="shared" si="327"/>
        <v>0</v>
      </c>
      <c r="T1355" s="28" t="str">
        <f t="shared" si="331"/>
        <v/>
      </c>
      <c r="U1355" s="20" t="str">
        <f t="shared" si="328"/>
        <v>Keep Active</v>
      </c>
      <c r="V1355" s="27">
        <f t="shared" si="329"/>
        <v>0</v>
      </c>
      <c r="W1355" s="30"/>
      <c r="X1355" s="30"/>
      <c r="Y1355" s="28">
        <f t="shared" si="332"/>
        <v>0</v>
      </c>
      <c r="Z1355" s="28">
        <f t="shared" si="326"/>
        <v>0</v>
      </c>
      <c r="AA1355" s="28" t="str">
        <f t="shared" si="333"/>
        <v/>
      </c>
      <c r="AB1355" s="21" t="str">
        <f t="shared" si="334"/>
        <v>Keep Active</v>
      </c>
    </row>
    <row r="1356" spans="1:28" hidden="1" x14ac:dyDescent="0.2">
      <c r="A1356" s="14">
        <f t="shared" si="330"/>
        <v>2020</v>
      </c>
      <c r="B1356" t="s">
        <v>5776</v>
      </c>
      <c r="C1356" t="s">
        <v>226</v>
      </c>
      <c r="D1356" t="s">
        <v>726</v>
      </c>
      <c r="E1356" t="s">
        <v>601</v>
      </c>
      <c r="F1356" t="s">
        <v>2627</v>
      </c>
      <c r="G1356" s="83" t="s">
        <v>1257</v>
      </c>
      <c r="H1356" s="83" t="s">
        <v>1257</v>
      </c>
      <c r="I1356" s="83"/>
      <c r="J1356" s="83"/>
      <c r="K1356" s="83"/>
      <c r="L1356" s="83"/>
      <c r="M1356" s="83"/>
      <c r="N1356" s="83"/>
      <c r="O1356" s="83" t="s">
        <v>1257</v>
      </c>
      <c r="P1356" s="84" t="s">
        <v>1257</v>
      </c>
      <c r="Q1356" s="30">
        <f t="shared" si="325"/>
        <v>0</v>
      </c>
      <c r="R1356" s="28">
        <f t="shared" si="321"/>
        <v>0</v>
      </c>
      <c r="S1356" s="28">
        <f t="shared" si="327"/>
        <v>0</v>
      </c>
      <c r="T1356" s="28" t="str">
        <f t="shared" si="331"/>
        <v/>
      </c>
      <c r="U1356" s="20" t="str">
        <f t="shared" si="328"/>
        <v>Keep Active</v>
      </c>
      <c r="V1356" s="27">
        <f t="shared" si="329"/>
        <v>0</v>
      </c>
      <c r="W1356" s="30"/>
      <c r="X1356" s="30"/>
      <c r="Y1356" s="28">
        <f t="shared" si="332"/>
        <v>0</v>
      </c>
      <c r="Z1356" s="28">
        <f t="shared" si="326"/>
        <v>0</v>
      </c>
      <c r="AA1356" s="28" t="str">
        <f t="shared" si="333"/>
        <v/>
      </c>
      <c r="AB1356" s="21" t="str">
        <f t="shared" si="334"/>
        <v>Keep Active</v>
      </c>
    </row>
    <row r="1357" spans="1:28" hidden="1" x14ac:dyDescent="0.2">
      <c r="A1357" s="14">
        <f t="shared" si="330"/>
        <v>2020</v>
      </c>
      <c r="B1357" t="s">
        <v>5777</v>
      </c>
      <c r="C1357" t="s">
        <v>226</v>
      </c>
      <c r="D1357" t="s">
        <v>726</v>
      </c>
      <c r="E1357" t="s">
        <v>602</v>
      </c>
      <c r="F1357" t="s">
        <v>2627</v>
      </c>
      <c r="G1357" s="83" t="s">
        <v>1257</v>
      </c>
      <c r="H1357" s="83" t="s">
        <v>1257</v>
      </c>
      <c r="I1357" s="83"/>
      <c r="J1357" s="83"/>
      <c r="K1357" s="83"/>
      <c r="L1357" s="83"/>
      <c r="M1357" s="83"/>
      <c r="N1357" s="83"/>
      <c r="O1357" s="83" t="s">
        <v>1257</v>
      </c>
      <c r="P1357" s="84" t="s">
        <v>1257</v>
      </c>
      <c r="Q1357" s="30">
        <f t="shared" si="325"/>
        <v>0</v>
      </c>
      <c r="R1357" s="28">
        <f t="shared" si="321"/>
        <v>0</v>
      </c>
      <c r="S1357" s="28">
        <f t="shared" si="327"/>
        <v>0</v>
      </c>
      <c r="T1357" s="28" t="str">
        <f t="shared" si="331"/>
        <v/>
      </c>
      <c r="U1357" s="20" t="str">
        <f t="shared" si="328"/>
        <v>Keep Active</v>
      </c>
      <c r="V1357" s="27">
        <f t="shared" si="329"/>
        <v>0</v>
      </c>
      <c r="W1357" s="30"/>
      <c r="X1357" s="30"/>
      <c r="Y1357" s="28">
        <f t="shared" si="332"/>
        <v>0</v>
      </c>
      <c r="Z1357" s="28">
        <f t="shared" si="326"/>
        <v>0</v>
      </c>
      <c r="AA1357" s="28" t="str">
        <f t="shared" si="333"/>
        <v/>
      </c>
      <c r="AB1357" s="21" t="str">
        <f t="shared" si="334"/>
        <v>Keep Active</v>
      </c>
    </row>
    <row r="1358" spans="1:28" hidden="1" x14ac:dyDescent="0.2">
      <c r="A1358" s="14">
        <f t="shared" si="330"/>
        <v>2020</v>
      </c>
      <c r="B1358" t="s">
        <v>5778</v>
      </c>
      <c r="C1358" t="s">
        <v>226</v>
      </c>
      <c r="D1358" t="s">
        <v>726</v>
      </c>
      <c r="E1358" t="s">
        <v>596</v>
      </c>
      <c r="F1358" t="s">
        <v>1185</v>
      </c>
      <c r="G1358" s="83" t="s">
        <v>1257</v>
      </c>
      <c r="H1358" s="83" t="s">
        <v>1257</v>
      </c>
      <c r="I1358" s="83"/>
      <c r="J1358" s="83"/>
      <c r="K1358" s="83"/>
      <c r="L1358" s="83"/>
      <c r="M1358" s="83"/>
      <c r="N1358" s="83"/>
      <c r="O1358" s="83" t="s">
        <v>1257</v>
      </c>
      <c r="P1358" s="84">
        <v>2397.52</v>
      </c>
      <c r="Q1358" s="30">
        <f t="shared" si="325"/>
        <v>0</v>
      </c>
      <c r="R1358" s="28">
        <f t="shared" si="321"/>
        <v>0</v>
      </c>
      <c r="S1358" s="28">
        <f t="shared" si="327"/>
        <v>0</v>
      </c>
      <c r="T1358" s="28">
        <f t="shared" si="331"/>
        <v>2397.52</v>
      </c>
      <c r="U1358" s="20" t="str">
        <f t="shared" si="328"/>
        <v>Close Project</v>
      </c>
      <c r="V1358" s="27">
        <f t="shared" si="329"/>
        <v>0</v>
      </c>
      <c r="W1358" s="30"/>
      <c r="X1358" s="30"/>
      <c r="Y1358" s="28">
        <f t="shared" si="332"/>
        <v>0</v>
      </c>
      <c r="Z1358" s="28">
        <f t="shared" si="326"/>
        <v>0</v>
      </c>
      <c r="AA1358" s="28">
        <f t="shared" si="333"/>
        <v>2397.52</v>
      </c>
      <c r="AB1358" s="21" t="str">
        <f t="shared" si="334"/>
        <v>Close Project</v>
      </c>
    </row>
    <row r="1359" spans="1:28" hidden="1" x14ac:dyDescent="0.2">
      <c r="A1359" s="14">
        <f t="shared" si="330"/>
        <v>2020</v>
      </c>
      <c r="B1359" t="s">
        <v>5780</v>
      </c>
      <c r="C1359" t="s">
        <v>226</v>
      </c>
      <c r="D1359" t="s">
        <v>726</v>
      </c>
      <c r="E1359" t="s">
        <v>600</v>
      </c>
      <c r="F1359" t="s">
        <v>1185</v>
      </c>
      <c r="G1359" s="83" t="s">
        <v>1257</v>
      </c>
      <c r="H1359" s="83" t="s">
        <v>1257</v>
      </c>
      <c r="I1359" s="83"/>
      <c r="J1359" s="83"/>
      <c r="K1359" s="83"/>
      <c r="L1359" s="83"/>
      <c r="M1359" s="83"/>
      <c r="N1359" s="83"/>
      <c r="O1359" s="83" t="s">
        <v>1257</v>
      </c>
      <c r="P1359" s="84">
        <v>0</v>
      </c>
      <c r="Q1359" s="30">
        <f t="shared" si="325"/>
        <v>0</v>
      </c>
      <c r="R1359" s="28">
        <f t="shared" si="321"/>
        <v>0</v>
      </c>
      <c r="S1359" s="28">
        <f t="shared" si="327"/>
        <v>0</v>
      </c>
      <c r="T1359" s="28">
        <f t="shared" si="331"/>
        <v>0</v>
      </c>
      <c r="U1359" s="20" t="str">
        <f t="shared" si="328"/>
        <v>Close Project</v>
      </c>
      <c r="V1359" s="27">
        <f t="shared" si="329"/>
        <v>0</v>
      </c>
      <c r="W1359" s="30"/>
      <c r="X1359" s="30"/>
      <c r="Y1359" s="28">
        <f t="shared" si="332"/>
        <v>0</v>
      </c>
      <c r="Z1359" s="28">
        <f t="shared" si="326"/>
        <v>0</v>
      </c>
      <c r="AA1359" s="28">
        <f t="shared" si="333"/>
        <v>0</v>
      </c>
      <c r="AB1359" s="21" t="str">
        <f t="shared" si="334"/>
        <v>Close Project</v>
      </c>
    </row>
    <row r="1360" spans="1:28" hidden="1" x14ac:dyDescent="0.2">
      <c r="A1360" s="14">
        <f t="shared" si="330"/>
        <v>2020</v>
      </c>
      <c r="B1360" t="s">
        <v>5781</v>
      </c>
      <c r="C1360" t="s">
        <v>226</v>
      </c>
      <c r="D1360" t="s">
        <v>726</v>
      </c>
      <c r="E1360" t="s">
        <v>602</v>
      </c>
      <c r="F1360" t="s">
        <v>1185</v>
      </c>
      <c r="G1360" s="83" t="s">
        <v>1257</v>
      </c>
      <c r="H1360" s="83" t="s">
        <v>1257</v>
      </c>
      <c r="I1360" s="83"/>
      <c r="J1360" s="83"/>
      <c r="K1360" s="83"/>
      <c r="L1360" s="83"/>
      <c r="M1360" s="83"/>
      <c r="N1360" s="83"/>
      <c r="O1360" s="83" t="s">
        <v>1257</v>
      </c>
      <c r="P1360" s="84">
        <v>0</v>
      </c>
      <c r="Q1360" s="30">
        <f t="shared" si="325"/>
        <v>0</v>
      </c>
      <c r="R1360" s="28">
        <f t="shared" si="321"/>
        <v>0</v>
      </c>
      <c r="S1360" s="28">
        <f t="shared" si="327"/>
        <v>0</v>
      </c>
      <c r="T1360" s="28">
        <f t="shared" si="331"/>
        <v>0</v>
      </c>
      <c r="U1360" s="20" t="str">
        <f t="shared" si="328"/>
        <v>Close Project</v>
      </c>
      <c r="V1360" s="27">
        <f t="shared" si="329"/>
        <v>0</v>
      </c>
      <c r="W1360" s="30"/>
      <c r="X1360" s="30"/>
      <c r="Y1360" s="28">
        <f t="shared" si="332"/>
        <v>0</v>
      </c>
      <c r="Z1360" s="28">
        <f t="shared" si="326"/>
        <v>0</v>
      </c>
      <c r="AA1360" s="28">
        <f t="shared" si="333"/>
        <v>0</v>
      </c>
      <c r="AB1360" s="21" t="str">
        <f t="shared" si="334"/>
        <v>Close Project</v>
      </c>
    </row>
    <row r="1361" spans="1:28" hidden="1" x14ac:dyDescent="0.2">
      <c r="A1361" s="14">
        <f t="shared" si="330"/>
        <v>2020</v>
      </c>
      <c r="B1361" t="s">
        <v>5782</v>
      </c>
      <c r="C1361" t="s">
        <v>226</v>
      </c>
      <c r="D1361" t="s">
        <v>726</v>
      </c>
      <c r="E1361" t="s">
        <v>599</v>
      </c>
      <c r="F1361" t="s">
        <v>1185</v>
      </c>
      <c r="G1361" s="83" t="s">
        <v>1257</v>
      </c>
      <c r="H1361" s="83" t="s">
        <v>1257</v>
      </c>
      <c r="I1361" s="83"/>
      <c r="J1361" s="83"/>
      <c r="K1361" s="83"/>
      <c r="L1361" s="83"/>
      <c r="M1361" s="83"/>
      <c r="N1361" s="83"/>
      <c r="O1361" s="83" t="s">
        <v>1257</v>
      </c>
      <c r="P1361" s="84">
        <v>36094.93</v>
      </c>
      <c r="Q1361" s="30">
        <f t="shared" si="325"/>
        <v>0</v>
      </c>
      <c r="R1361" s="28">
        <f t="shared" si="321"/>
        <v>0</v>
      </c>
      <c r="S1361" s="28">
        <f t="shared" si="327"/>
        <v>0</v>
      </c>
      <c r="T1361" s="28">
        <f t="shared" si="331"/>
        <v>36094.93</v>
      </c>
      <c r="U1361" s="20" t="str">
        <f t="shared" si="328"/>
        <v>Close Project</v>
      </c>
      <c r="V1361" s="27">
        <f t="shared" si="329"/>
        <v>0</v>
      </c>
      <c r="W1361" s="30"/>
      <c r="X1361" s="30"/>
      <c r="Y1361" s="28">
        <f t="shared" si="332"/>
        <v>0</v>
      </c>
      <c r="Z1361" s="28">
        <f t="shared" si="326"/>
        <v>0</v>
      </c>
      <c r="AA1361" s="28">
        <f t="shared" si="333"/>
        <v>36094.93</v>
      </c>
      <c r="AB1361" s="21" t="str">
        <f t="shared" si="334"/>
        <v>Close Project</v>
      </c>
    </row>
    <row r="1362" spans="1:28" hidden="1" x14ac:dyDescent="0.2">
      <c r="A1362" s="14">
        <f t="shared" si="330"/>
        <v>2020</v>
      </c>
      <c r="B1362" t="s">
        <v>5783</v>
      </c>
      <c r="C1362" t="s">
        <v>226</v>
      </c>
      <c r="D1362" t="s">
        <v>726</v>
      </c>
      <c r="E1362" t="s">
        <v>601</v>
      </c>
      <c r="F1362" t="s">
        <v>1185</v>
      </c>
      <c r="G1362" s="83" t="s">
        <v>1257</v>
      </c>
      <c r="H1362" s="83" t="s">
        <v>1257</v>
      </c>
      <c r="I1362" s="83"/>
      <c r="J1362" s="83"/>
      <c r="K1362" s="83"/>
      <c r="L1362" s="83"/>
      <c r="M1362" s="83"/>
      <c r="N1362" s="83"/>
      <c r="O1362" s="83" t="s">
        <v>1257</v>
      </c>
      <c r="P1362" s="84">
        <v>-36094.93</v>
      </c>
      <c r="Q1362" s="30">
        <f t="shared" si="325"/>
        <v>0</v>
      </c>
      <c r="R1362" s="28">
        <f t="shared" si="321"/>
        <v>0</v>
      </c>
      <c r="S1362" s="28">
        <f t="shared" si="327"/>
        <v>0</v>
      </c>
      <c r="T1362" s="28">
        <f t="shared" si="331"/>
        <v>-36094.93</v>
      </c>
      <c r="U1362" s="20" t="str">
        <f t="shared" si="328"/>
        <v>Close Project</v>
      </c>
      <c r="V1362" s="27">
        <f t="shared" si="329"/>
        <v>0</v>
      </c>
      <c r="W1362" s="30"/>
      <c r="X1362" s="30"/>
      <c r="Y1362" s="28">
        <f t="shared" si="332"/>
        <v>0</v>
      </c>
      <c r="Z1362" s="28">
        <f t="shared" si="326"/>
        <v>0</v>
      </c>
      <c r="AA1362" s="28">
        <f t="shared" si="333"/>
        <v>-36094.93</v>
      </c>
      <c r="AB1362" s="21" t="str">
        <f t="shared" si="334"/>
        <v>Close Project</v>
      </c>
    </row>
    <row r="1363" spans="1:28" hidden="1" x14ac:dyDescent="0.2">
      <c r="A1363" s="14">
        <f t="shared" si="330"/>
        <v>2020</v>
      </c>
      <c r="B1363" t="s">
        <v>4882</v>
      </c>
      <c r="C1363" t="s">
        <v>1058</v>
      </c>
      <c r="D1363" t="s">
        <v>1059</v>
      </c>
      <c r="E1363" t="s">
        <v>10</v>
      </c>
      <c r="F1363" t="s">
        <v>2627</v>
      </c>
      <c r="G1363" s="106">
        <v>-75000</v>
      </c>
      <c r="H1363" s="83">
        <v>-75000</v>
      </c>
      <c r="I1363" s="83"/>
      <c r="J1363" s="83"/>
      <c r="K1363" s="83"/>
      <c r="L1363" s="83"/>
      <c r="M1363" s="83"/>
      <c r="N1363" s="83">
        <v>-75000</v>
      </c>
      <c r="O1363" s="83">
        <v>0</v>
      </c>
      <c r="P1363" s="84" t="s">
        <v>1257</v>
      </c>
      <c r="Q1363" s="30">
        <f t="shared" si="325"/>
        <v>0</v>
      </c>
      <c r="R1363" s="28">
        <f t="shared" si="321"/>
        <v>-75000</v>
      </c>
      <c r="S1363" s="28">
        <f t="shared" si="327"/>
        <v>0</v>
      </c>
      <c r="T1363" s="28" t="str">
        <f t="shared" si="331"/>
        <v/>
      </c>
      <c r="U1363" s="20" t="str">
        <f t="shared" si="328"/>
        <v>Keep Active</v>
      </c>
      <c r="V1363" s="27">
        <f t="shared" si="329"/>
        <v>0</v>
      </c>
      <c r="W1363" s="30"/>
      <c r="X1363" s="30"/>
      <c r="Y1363" s="28">
        <f t="shared" si="332"/>
        <v>-75000</v>
      </c>
      <c r="Z1363" s="28">
        <f t="shared" si="326"/>
        <v>0</v>
      </c>
      <c r="AA1363" s="28" t="str">
        <f t="shared" si="333"/>
        <v/>
      </c>
      <c r="AB1363" s="21" t="str">
        <f t="shared" si="334"/>
        <v>Keep Active</v>
      </c>
    </row>
    <row r="1364" spans="1:28" hidden="1" x14ac:dyDescent="0.2">
      <c r="A1364" s="14">
        <f t="shared" si="330"/>
        <v>2020</v>
      </c>
      <c r="B1364" t="s">
        <v>2874</v>
      </c>
      <c r="C1364" t="s">
        <v>167</v>
      </c>
      <c r="D1364" t="s">
        <v>727</v>
      </c>
      <c r="E1364" t="s">
        <v>594</v>
      </c>
      <c r="F1364" t="s">
        <v>2627</v>
      </c>
      <c r="G1364" s="83" t="s">
        <v>1257</v>
      </c>
      <c r="H1364" s="83" t="s">
        <v>1257</v>
      </c>
      <c r="I1364" s="83"/>
      <c r="J1364" s="83"/>
      <c r="K1364" s="83"/>
      <c r="L1364" s="83"/>
      <c r="M1364" s="83"/>
      <c r="N1364" s="83"/>
      <c r="O1364" s="83" t="s">
        <v>1257</v>
      </c>
      <c r="P1364" s="84" t="s">
        <v>1257</v>
      </c>
      <c r="Q1364" s="30">
        <f t="shared" si="325"/>
        <v>0</v>
      </c>
      <c r="R1364" s="28">
        <f t="shared" si="321"/>
        <v>0</v>
      </c>
      <c r="S1364" s="28">
        <f t="shared" si="327"/>
        <v>0</v>
      </c>
      <c r="T1364" s="28" t="str">
        <f t="shared" si="331"/>
        <v/>
      </c>
      <c r="U1364" s="20" t="str">
        <f t="shared" si="328"/>
        <v>Keep Active</v>
      </c>
      <c r="V1364" s="27">
        <f t="shared" si="329"/>
        <v>0</v>
      </c>
      <c r="W1364" s="30"/>
      <c r="X1364" s="30"/>
      <c r="Y1364" s="28">
        <f t="shared" si="332"/>
        <v>0</v>
      </c>
      <c r="Z1364" s="28">
        <f t="shared" ref="Z1364:Z1381" si="335">IFERROR(H1364-SUM(V1364:X1364)-Y1364,0)</f>
        <v>0</v>
      </c>
      <c r="AA1364" s="28" t="str">
        <f t="shared" si="333"/>
        <v/>
      </c>
      <c r="AB1364" s="21" t="str">
        <f t="shared" si="334"/>
        <v>Keep Active</v>
      </c>
    </row>
    <row r="1365" spans="1:28" hidden="1" x14ac:dyDescent="0.2">
      <c r="A1365" s="14">
        <f t="shared" si="330"/>
        <v>2020</v>
      </c>
      <c r="B1365" t="s">
        <v>2875</v>
      </c>
      <c r="C1365" t="s">
        <v>167</v>
      </c>
      <c r="D1365" t="s">
        <v>727</v>
      </c>
      <c r="E1365" t="s">
        <v>596</v>
      </c>
      <c r="F1365" t="s">
        <v>2627</v>
      </c>
      <c r="G1365" s="83" t="s">
        <v>1257</v>
      </c>
      <c r="H1365" s="83" t="s">
        <v>1257</v>
      </c>
      <c r="I1365" s="83"/>
      <c r="J1365" s="83"/>
      <c r="K1365" s="83"/>
      <c r="L1365" s="83"/>
      <c r="M1365" s="83"/>
      <c r="N1365" s="83"/>
      <c r="O1365" s="83" t="s">
        <v>1257</v>
      </c>
      <c r="P1365" s="84" t="s">
        <v>1257</v>
      </c>
      <c r="Q1365" s="30">
        <f t="shared" si="325"/>
        <v>0</v>
      </c>
      <c r="R1365" s="28">
        <f t="shared" si="321"/>
        <v>0</v>
      </c>
      <c r="S1365" s="28">
        <f t="shared" si="327"/>
        <v>0</v>
      </c>
      <c r="T1365" s="28" t="str">
        <f t="shared" si="331"/>
        <v/>
      </c>
      <c r="U1365" s="20" t="str">
        <f t="shared" si="328"/>
        <v>Keep Active</v>
      </c>
      <c r="V1365" s="27">
        <f t="shared" si="329"/>
        <v>0</v>
      </c>
      <c r="W1365" s="30"/>
      <c r="X1365" s="30"/>
      <c r="Y1365" s="28">
        <f t="shared" si="332"/>
        <v>0</v>
      </c>
      <c r="Z1365" s="28">
        <f t="shared" si="335"/>
        <v>0</v>
      </c>
      <c r="AA1365" s="28" t="str">
        <f t="shared" si="333"/>
        <v/>
      </c>
      <c r="AB1365" s="21" t="str">
        <f t="shared" si="334"/>
        <v>Keep Active</v>
      </c>
    </row>
    <row r="1366" spans="1:28" hidden="1" x14ac:dyDescent="0.2">
      <c r="A1366" s="14">
        <f t="shared" si="330"/>
        <v>2020</v>
      </c>
      <c r="B1366" t="s">
        <v>2876</v>
      </c>
      <c r="C1366" t="s">
        <v>167</v>
      </c>
      <c r="D1366" t="s">
        <v>727</v>
      </c>
      <c r="E1366" t="s">
        <v>598</v>
      </c>
      <c r="F1366" t="s">
        <v>2627</v>
      </c>
      <c r="G1366" s="83" t="s">
        <v>1257</v>
      </c>
      <c r="H1366" s="83" t="s">
        <v>1257</v>
      </c>
      <c r="I1366" s="83"/>
      <c r="J1366" s="83"/>
      <c r="K1366" s="83"/>
      <c r="L1366" s="83"/>
      <c r="M1366" s="83"/>
      <c r="N1366" s="83"/>
      <c r="O1366" s="83" t="s">
        <v>1257</v>
      </c>
      <c r="P1366" s="84" t="s">
        <v>1257</v>
      </c>
      <c r="Q1366" s="30">
        <f t="shared" si="325"/>
        <v>0</v>
      </c>
      <c r="R1366" s="28">
        <f t="shared" si="321"/>
        <v>0</v>
      </c>
      <c r="S1366" s="28">
        <f t="shared" si="327"/>
        <v>0</v>
      </c>
      <c r="T1366" s="28" t="str">
        <f t="shared" si="331"/>
        <v/>
      </c>
      <c r="U1366" s="20" t="str">
        <f t="shared" si="328"/>
        <v>Keep Active</v>
      </c>
      <c r="V1366" s="27">
        <f t="shared" si="329"/>
        <v>0</v>
      </c>
      <c r="W1366" s="30"/>
      <c r="X1366" s="30"/>
      <c r="Y1366" s="28">
        <f t="shared" si="332"/>
        <v>0</v>
      </c>
      <c r="Z1366" s="28">
        <f t="shared" si="335"/>
        <v>0</v>
      </c>
      <c r="AA1366" s="28" t="str">
        <f t="shared" si="333"/>
        <v/>
      </c>
      <c r="AB1366" s="21" t="str">
        <f t="shared" si="334"/>
        <v>Keep Active</v>
      </c>
    </row>
    <row r="1367" spans="1:28" hidden="1" x14ac:dyDescent="0.2">
      <c r="A1367" s="14">
        <f t="shared" si="330"/>
        <v>2020</v>
      </c>
      <c r="B1367" t="s">
        <v>2877</v>
      </c>
      <c r="C1367" t="s">
        <v>167</v>
      </c>
      <c r="D1367" t="s">
        <v>727</v>
      </c>
      <c r="E1367" t="s">
        <v>602</v>
      </c>
      <c r="F1367" t="s">
        <v>2627</v>
      </c>
      <c r="G1367" s="83" t="s">
        <v>1257</v>
      </c>
      <c r="H1367" s="83" t="s">
        <v>1257</v>
      </c>
      <c r="I1367" s="83"/>
      <c r="J1367" s="83"/>
      <c r="K1367" s="83"/>
      <c r="L1367" s="83"/>
      <c r="M1367" s="83"/>
      <c r="N1367" s="83"/>
      <c r="O1367" s="83" t="s">
        <v>1257</v>
      </c>
      <c r="P1367" s="84" t="s">
        <v>1257</v>
      </c>
      <c r="Q1367" s="30">
        <f t="shared" si="325"/>
        <v>0</v>
      </c>
      <c r="R1367" s="28">
        <f t="shared" si="321"/>
        <v>0</v>
      </c>
      <c r="S1367" s="28">
        <f t="shared" si="327"/>
        <v>0</v>
      </c>
      <c r="T1367" s="28" t="str">
        <f t="shared" si="331"/>
        <v/>
      </c>
      <c r="U1367" s="20" t="str">
        <f t="shared" si="328"/>
        <v>Keep Active</v>
      </c>
      <c r="V1367" s="27">
        <f t="shared" si="329"/>
        <v>0</v>
      </c>
      <c r="W1367" s="30"/>
      <c r="X1367" s="30"/>
      <c r="Y1367" s="28">
        <f t="shared" si="332"/>
        <v>0</v>
      </c>
      <c r="Z1367" s="28">
        <f t="shared" si="335"/>
        <v>0</v>
      </c>
      <c r="AA1367" s="28" t="str">
        <f t="shared" si="333"/>
        <v/>
      </c>
      <c r="AB1367" s="21" t="str">
        <f t="shared" si="334"/>
        <v>Keep Active</v>
      </c>
    </row>
    <row r="1368" spans="1:28" hidden="1" x14ac:dyDescent="0.2">
      <c r="A1368" s="14">
        <f t="shared" si="330"/>
        <v>2020</v>
      </c>
      <c r="B1368" t="s">
        <v>2878</v>
      </c>
      <c r="C1368" t="s">
        <v>167</v>
      </c>
      <c r="D1368" t="s">
        <v>727</v>
      </c>
      <c r="E1368" t="s">
        <v>603</v>
      </c>
      <c r="F1368" t="s">
        <v>2627</v>
      </c>
      <c r="G1368" s="83" t="s">
        <v>1257</v>
      </c>
      <c r="H1368" s="83" t="s">
        <v>1257</v>
      </c>
      <c r="I1368" s="83"/>
      <c r="J1368" s="83"/>
      <c r="K1368" s="83"/>
      <c r="L1368" s="83"/>
      <c r="M1368" s="83"/>
      <c r="N1368" s="83"/>
      <c r="O1368" s="83" t="s">
        <v>1257</v>
      </c>
      <c r="P1368" s="84" t="s">
        <v>1257</v>
      </c>
      <c r="Q1368" s="30">
        <f t="shared" si="325"/>
        <v>0</v>
      </c>
      <c r="R1368" s="28">
        <f t="shared" si="321"/>
        <v>0</v>
      </c>
      <c r="S1368" s="28">
        <f t="shared" si="327"/>
        <v>0</v>
      </c>
      <c r="T1368" s="28" t="str">
        <f t="shared" si="331"/>
        <v/>
      </c>
      <c r="U1368" s="20" t="str">
        <f t="shared" si="328"/>
        <v>Keep Active</v>
      </c>
      <c r="V1368" s="27">
        <f t="shared" si="329"/>
        <v>0</v>
      </c>
      <c r="W1368" s="30"/>
      <c r="X1368" s="30"/>
      <c r="Y1368" s="28">
        <f t="shared" si="332"/>
        <v>0</v>
      </c>
      <c r="Z1368" s="28">
        <f t="shared" si="335"/>
        <v>0</v>
      </c>
      <c r="AA1368" s="28" t="str">
        <f t="shared" si="333"/>
        <v/>
      </c>
      <c r="AB1368" s="21" t="str">
        <f t="shared" si="334"/>
        <v>Keep Active</v>
      </c>
    </row>
    <row r="1369" spans="1:28" hidden="1" x14ac:dyDescent="0.2">
      <c r="A1369" s="14">
        <f t="shared" si="330"/>
        <v>2020</v>
      </c>
      <c r="B1369" t="s">
        <v>2879</v>
      </c>
      <c r="C1369" t="s">
        <v>167</v>
      </c>
      <c r="D1369" t="s">
        <v>727</v>
      </c>
      <c r="E1369" t="s">
        <v>615</v>
      </c>
      <c r="F1369" t="s">
        <v>2627</v>
      </c>
      <c r="G1369" s="83" t="s">
        <v>1257</v>
      </c>
      <c r="H1369" s="83" t="s">
        <v>1257</v>
      </c>
      <c r="I1369" s="83"/>
      <c r="J1369" s="83"/>
      <c r="K1369" s="83"/>
      <c r="L1369" s="83"/>
      <c r="M1369" s="83"/>
      <c r="N1369" s="83"/>
      <c r="O1369" s="83" t="s">
        <v>1257</v>
      </c>
      <c r="P1369" s="84" t="s">
        <v>1257</v>
      </c>
      <c r="Q1369" s="30">
        <f t="shared" si="325"/>
        <v>0</v>
      </c>
      <c r="R1369" s="28">
        <f t="shared" si="321"/>
        <v>0</v>
      </c>
      <c r="S1369" s="28">
        <f t="shared" si="327"/>
        <v>0</v>
      </c>
      <c r="T1369" s="28" t="str">
        <f t="shared" si="331"/>
        <v/>
      </c>
      <c r="U1369" s="20" t="str">
        <f t="shared" si="328"/>
        <v>Keep Active</v>
      </c>
      <c r="V1369" s="27">
        <f t="shared" si="329"/>
        <v>0</v>
      </c>
      <c r="W1369" s="30"/>
      <c r="X1369" s="30"/>
      <c r="Y1369" s="28">
        <f t="shared" si="332"/>
        <v>0</v>
      </c>
      <c r="Z1369" s="28">
        <f t="shared" si="335"/>
        <v>0</v>
      </c>
      <c r="AA1369" s="28" t="str">
        <f t="shared" si="333"/>
        <v/>
      </c>
      <c r="AB1369" s="21" t="str">
        <f t="shared" si="334"/>
        <v>Keep Active</v>
      </c>
    </row>
    <row r="1370" spans="1:28" hidden="1" x14ac:dyDescent="0.2">
      <c r="A1370" s="14">
        <f t="shared" si="330"/>
        <v>2020</v>
      </c>
      <c r="B1370" t="s">
        <v>2880</v>
      </c>
      <c r="C1370" t="s">
        <v>167</v>
      </c>
      <c r="D1370" t="s">
        <v>727</v>
      </c>
      <c r="E1370" t="s">
        <v>589</v>
      </c>
      <c r="F1370" t="s">
        <v>2627</v>
      </c>
      <c r="G1370" s="83" t="s">
        <v>1257</v>
      </c>
      <c r="H1370" s="83" t="s">
        <v>1257</v>
      </c>
      <c r="I1370" s="83"/>
      <c r="J1370" s="83"/>
      <c r="K1370" s="83"/>
      <c r="L1370" s="83"/>
      <c r="M1370" s="83"/>
      <c r="N1370" s="83"/>
      <c r="O1370" s="83" t="s">
        <v>1257</v>
      </c>
      <c r="P1370" s="84" t="s">
        <v>1257</v>
      </c>
      <c r="Q1370" s="30">
        <f t="shared" si="325"/>
        <v>0</v>
      </c>
      <c r="R1370" s="28">
        <f t="shared" si="321"/>
        <v>0</v>
      </c>
      <c r="S1370" s="28">
        <f t="shared" si="327"/>
        <v>0</v>
      </c>
      <c r="T1370" s="28" t="str">
        <f t="shared" si="331"/>
        <v/>
      </c>
      <c r="U1370" s="20" t="str">
        <f t="shared" si="328"/>
        <v>Keep Active</v>
      </c>
      <c r="V1370" s="27">
        <f t="shared" si="329"/>
        <v>0</v>
      </c>
      <c r="W1370" s="30"/>
      <c r="X1370" s="30"/>
      <c r="Y1370" s="28">
        <f t="shared" si="332"/>
        <v>0</v>
      </c>
      <c r="Z1370" s="28">
        <f t="shared" si="335"/>
        <v>0</v>
      </c>
      <c r="AA1370" s="28" t="str">
        <f t="shared" si="333"/>
        <v/>
      </c>
      <c r="AB1370" s="21" t="str">
        <f t="shared" si="334"/>
        <v>Keep Active</v>
      </c>
    </row>
    <row r="1371" spans="1:28" hidden="1" x14ac:dyDescent="0.2">
      <c r="A1371" s="14">
        <f t="shared" si="330"/>
        <v>2020</v>
      </c>
      <c r="B1371" t="s">
        <v>2881</v>
      </c>
      <c r="C1371" t="s">
        <v>167</v>
      </c>
      <c r="D1371" t="s">
        <v>727</v>
      </c>
      <c r="E1371" t="s">
        <v>621</v>
      </c>
      <c r="F1371" t="s">
        <v>2627</v>
      </c>
      <c r="G1371" s="83" t="s">
        <v>1257</v>
      </c>
      <c r="H1371" s="83" t="s">
        <v>1257</v>
      </c>
      <c r="I1371" s="83"/>
      <c r="J1371" s="83"/>
      <c r="K1371" s="83"/>
      <c r="L1371" s="83"/>
      <c r="M1371" s="83"/>
      <c r="N1371" s="83"/>
      <c r="O1371" s="83" t="s">
        <v>1257</v>
      </c>
      <c r="P1371" s="84" t="s">
        <v>1257</v>
      </c>
      <c r="Q1371" s="30">
        <f t="shared" si="325"/>
        <v>0</v>
      </c>
      <c r="R1371" s="28">
        <f t="shared" si="321"/>
        <v>0</v>
      </c>
      <c r="S1371" s="28">
        <f t="shared" si="327"/>
        <v>0</v>
      </c>
      <c r="T1371" s="28" t="str">
        <f t="shared" si="331"/>
        <v/>
      </c>
      <c r="U1371" s="20" t="str">
        <f t="shared" si="328"/>
        <v>Keep Active</v>
      </c>
      <c r="V1371" s="27">
        <f t="shared" si="329"/>
        <v>0</v>
      </c>
      <c r="W1371" s="30"/>
      <c r="X1371" s="30"/>
      <c r="Y1371" s="28">
        <f t="shared" si="332"/>
        <v>0</v>
      </c>
      <c r="Z1371" s="28">
        <f t="shared" si="335"/>
        <v>0</v>
      </c>
      <c r="AA1371" s="28" t="str">
        <f t="shared" si="333"/>
        <v/>
      </c>
      <c r="AB1371" s="21" t="str">
        <f t="shared" si="334"/>
        <v>Keep Active</v>
      </c>
    </row>
    <row r="1372" spans="1:28" hidden="1" x14ac:dyDescent="0.2">
      <c r="A1372" s="14">
        <f t="shared" si="330"/>
        <v>2020</v>
      </c>
      <c r="B1372" t="s">
        <v>2882</v>
      </c>
      <c r="C1372" t="s">
        <v>167</v>
      </c>
      <c r="D1372" t="s">
        <v>727</v>
      </c>
      <c r="E1372" t="s">
        <v>597</v>
      </c>
      <c r="F1372" t="s">
        <v>2627</v>
      </c>
      <c r="G1372" s="83" t="s">
        <v>1257</v>
      </c>
      <c r="H1372" s="83" t="s">
        <v>1257</v>
      </c>
      <c r="I1372" s="83"/>
      <c r="J1372" s="83"/>
      <c r="K1372" s="83"/>
      <c r="L1372" s="83"/>
      <c r="M1372" s="83"/>
      <c r="N1372" s="83"/>
      <c r="O1372" s="83" t="s">
        <v>1257</v>
      </c>
      <c r="P1372" s="84" t="s">
        <v>1257</v>
      </c>
      <c r="Q1372" s="30">
        <f t="shared" si="325"/>
        <v>0</v>
      </c>
      <c r="R1372" s="28">
        <f t="shared" si="321"/>
        <v>0</v>
      </c>
      <c r="S1372" s="28">
        <f t="shared" si="327"/>
        <v>0</v>
      </c>
      <c r="T1372" s="28" t="str">
        <f t="shared" si="331"/>
        <v/>
      </c>
      <c r="U1372" s="20" t="str">
        <f t="shared" si="328"/>
        <v>Keep Active</v>
      </c>
      <c r="V1372" s="27">
        <f t="shared" si="329"/>
        <v>0</v>
      </c>
      <c r="W1372" s="30"/>
      <c r="X1372" s="30"/>
      <c r="Y1372" s="28">
        <f t="shared" si="332"/>
        <v>0</v>
      </c>
      <c r="Z1372" s="28">
        <f t="shared" si="335"/>
        <v>0</v>
      </c>
      <c r="AA1372" s="28" t="str">
        <f t="shared" si="333"/>
        <v/>
      </c>
      <c r="AB1372" s="21" t="str">
        <f t="shared" si="334"/>
        <v>Keep Active</v>
      </c>
    </row>
    <row r="1373" spans="1:28" hidden="1" x14ac:dyDescent="0.2">
      <c r="A1373" s="14">
        <f t="shared" si="330"/>
        <v>2020</v>
      </c>
      <c r="B1373" t="s">
        <v>3596</v>
      </c>
      <c r="C1373" t="s">
        <v>167</v>
      </c>
      <c r="D1373" t="s">
        <v>727</v>
      </c>
      <c r="E1373" t="s">
        <v>595</v>
      </c>
      <c r="F1373" t="s">
        <v>2627</v>
      </c>
      <c r="G1373" s="83" t="s">
        <v>1257</v>
      </c>
      <c r="H1373" s="83" t="s">
        <v>1257</v>
      </c>
      <c r="I1373" s="83"/>
      <c r="J1373" s="83"/>
      <c r="K1373" s="83"/>
      <c r="L1373" s="83"/>
      <c r="M1373" s="83"/>
      <c r="N1373" s="83"/>
      <c r="O1373" s="83" t="s">
        <v>1257</v>
      </c>
      <c r="P1373" s="84" t="s">
        <v>1257</v>
      </c>
      <c r="Q1373" s="30">
        <f t="shared" si="325"/>
        <v>0</v>
      </c>
      <c r="R1373" s="28">
        <f t="shared" si="321"/>
        <v>0</v>
      </c>
      <c r="S1373" s="28">
        <f t="shared" si="327"/>
        <v>0</v>
      </c>
      <c r="T1373" s="28" t="str">
        <f t="shared" si="331"/>
        <v/>
      </c>
      <c r="U1373" s="20" t="str">
        <f t="shared" si="328"/>
        <v>Keep Active</v>
      </c>
      <c r="V1373" s="27">
        <f t="shared" si="329"/>
        <v>0</v>
      </c>
      <c r="W1373" s="30"/>
      <c r="X1373" s="30"/>
      <c r="Y1373" s="28">
        <f t="shared" si="332"/>
        <v>0</v>
      </c>
      <c r="Z1373" s="28">
        <f t="shared" si="335"/>
        <v>0</v>
      </c>
      <c r="AA1373" s="28" t="str">
        <f t="shared" si="333"/>
        <v/>
      </c>
      <c r="AB1373" s="21" t="str">
        <f t="shared" si="334"/>
        <v>Keep Active</v>
      </c>
    </row>
    <row r="1374" spans="1:28" hidden="1" x14ac:dyDescent="0.2">
      <c r="A1374" s="14">
        <f t="shared" si="330"/>
        <v>2020</v>
      </c>
      <c r="B1374" t="s">
        <v>3597</v>
      </c>
      <c r="C1374" t="s">
        <v>167</v>
      </c>
      <c r="D1374" t="s">
        <v>727</v>
      </c>
      <c r="E1374" t="s">
        <v>600</v>
      </c>
      <c r="F1374" t="s">
        <v>2627</v>
      </c>
      <c r="G1374" s="83" t="s">
        <v>1257</v>
      </c>
      <c r="H1374" s="83" t="s">
        <v>1257</v>
      </c>
      <c r="I1374" s="83"/>
      <c r="J1374" s="83"/>
      <c r="K1374" s="83"/>
      <c r="L1374" s="83"/>
      <c r="M1374" s="83"/>
      <c r="N1374" s="83"/>
      <c r="O1374" s="83" t="s">
        <v>1257</v>
      </c>
      <c r="P1374" s="84" t="s">
        <v>1257</v>
      </c>
      <c r="Q1374" s="30">
        <f t="shared" si="325"/>
        <v>0</v>
      </c>
      <c r="R1374" s="28">
        <f t="shared" si="321"/>
        <v>0</v>
      </c>
      <c r="S1374" s="28">
        <f t="shared" si="327"/>
        <v>0</v>
      </c>
      <c r="T1374" s="28" t="str">
        <f t="shared" si="331"/>
        <v/>
      </c>
      <c r="U1374" s="20" t="str">
        <f t="shared" si="328"/>
        <v>Keep Active</v>
      </c>
      <c r="V1374" s="27">
        <f t="shared" si="329"/>
        <v>0</v>
      </c>
      <c r="W1374" s="30"/>
      <c r="X1374" s="30"/>
      <c r="Y1374" s="28">
        <f t="shared" si="332"/>
        <v>0</v>
      </c>
      <c r="Z1374" s="28">
        <f t="shared" si="335"/>
        <v>0</v>
      </c>
      <c r="AA1374" s="28" t="str">
        <f t="shared" si="333"/>
        <v/>
      </c>
      <c r="AB1374" s="21" t="str">
        <f t="shared" si="334"/>
        <v>Keep Active</v>
      </c>
    </row>
    <row r="1375" spans="1:28" hidden="1" x14ac:dyDescent="0.2">
      <c r="A1375" s="14">
        <f t="shared" si="330"/>
        <v>2020</v>
      </c>
      <c r="B1375" t="s">
        <v>3598</v>
      </c>
      <c r="C1375" t="s">
        <v>167</v>
      </c>
      <c r="D1375" t="s">
        <v>727</v>
      </c>
      <c r="E1375" t="s">
        <v>601</v>
      </c>
      <c r="F1375" t="s">
        <v>2627</v>
      </c>
      <c r="G1375" s="83" t="s">
        <v>1257</v>
      </c>
      <c r="H1375" s="83" t="s">
        <v>1257</v>
      </c>
      <c r="I1375" s="83"/>
      <c r="J1375" s="83"/>
      <c r="K1375" s="83"/>
      <c r="L1375" s="83"/>
      <c r="M1375" s="83"/>
      <c r="N1375" s="83"/>
      <c r="O1375" s="83" t="s">
        <v>1257</v>
      </c>
      <c r="P1375" s="84" t="s">
        <v>1257</v>
      </c>
      <c r="Q1375" s="30">
        <f t="shared" si="325"/>
        <v>0</v>
      </c>
      <c r="R1375" s="28">
        <f t="shared" ref="R1375:R1438" si="336">SUM(L1375:N1375)</f>
        <v>0</v>
      </c>
      <c r="S1375" s="28">
        <f t="shared" si="327"/>
        <v>0</v>
      </c>
      <c r="T1375" s="28" t="str">
        <f t="shared" si="331"/>
        <v/>
      </c>
      <c r="U1375" s="20" t="str">
        <f t="shared" si="328"/>
        <v>Keep Active</v>
      </c>
      <c r="V1375" s="27">
        <f t="shared" si="329"/>
        <v>0</v>
      </c>
      <c r="W1375" s="30"/>
      <c r="X1375" s="30"/>
      <c r="Y1375" s="28">
        <f t="shared" si="332"/>
        <v>0</v>
      </c>
      <c r="Z1375" s="28">
        <f t="shared" si="335"/>
        <v>0</v>
      </c>
      <c r="AA1375" s="28" t="str">
        <f t="shared" si="333"/>
        <v/>
      </c>
      <c r="AB1375" s="21" t="str">
        <f t="shared" si="334"/>
        <v>Keep Active</v>
      </c>
    </row>
    <row r="1376" spans="1:28" hidden="1" x14ac:dyDescent="0.2">
      <c r="A1376" s="14">
        <f t="shared" si="330"/>
        <v>2020</v>
      </c>
      <c r="B1376" t="s">
        <v>3599</v>
      </c>
      <c r="C1376" t="s">
        <v>167</v>
      </c>
      <c r="D1376" t="s">
        <v>727</v>
      </c>
      <c r="E1376" t="s">
        <v>602</v>
      </c>
      <c r="F1376" t="s">
        <v>2627</v>
      </c>
      <c r="G1376" s="83" t="s">
        <v>1257</v>
      </c>
      <c r="H1376" s="83" t="s">
        <v>1257</v>
      </c>
      <c r="I1376" s="83"/>
      <c r="J1376" s="83"/>
      <c r="K1376" s="83"/>
      <c r="L1376" s="83"/>
      <c r="M1376" s="83"/>
      <c r="N1376" s="83"/>
      <c r="O1376" s="83" t="s">
        <v>1257</v>
      </c>
      <c r="P1376" s="84" t="s">
        <v>1257</v>
      </c>
      <c r="Q1376" s="30">
        <f t="shared" si="325"/>
        <v>0</v>
      </c>
      <c r="R1376" s="28">
        <f t="shared" si="336"/>
        <v>0</v>
      </c>
      <c r="S1376" s="28">
        <f t="shared" ref="S1376:S1407" si="337">IFERROR(G1376-Q1376-R1376,0)</f>
        <v>0</v>
      </c>
      <c r="T1376" s="28" t="str">
        <f t="shared" si="331"/>
        <v/>
      </c>
      <c r="U1376" s="20" t="str">
        <f t="shared" si="328"/>
        <v>Keep Active</v>
      </c>
      <c r="V1376" s="27">
        <f t="shared" si="329"/>
        <v>0</v>
      </c>
      <c r="W1376" s="30"/>
      <c r="X1376" s="30"/>
      <c r="Y1376" s="28">
        <f t="shared" si="332"/>
        <v>0</v>
      </c>
      <c r="Z1376" s="28">
        <f t="shared" si="335"/>
        <v>0</v>
      </c>
      <c r="AA1376" s="28" t="str">
        <f t="shared" si="333"/>
        <v/>
      </c>
      <c r="AB1376" s="21" t="str">
        <f t="shared" si="334"/>
        <v>Keep Active</v>
      </c>
    </row>
    <row r="1377" spans="1:28" hidden="1" x14ac:dyDescent="0.2">
      <c r="A1377" s="14">
        <f t="shared" si="330"/>
        <v>2020</v>
      </c>
      <c r="B1377" t="s">
        <v>3600</v>
      </c>
      <c r="C1377" t="s">
        <v>167</v>
      </c>
      <c r="D1377" t="s">
        <v>727</v>
      </c>
      <c r="E1377" t="s">
        <v>596</v>
      </c>
      <c r="F1377" t="s">
        <v>1185</v>
      </c>
      <c r="G1377" s="83" t="s">
        <v>1257</v>
      </c>
      <c r="H1377" s="83" t="s">
        <v>1257</v>
      </c>
      <c r="I1377" s="83"/>
      <c r="J1377" s="83"/>
      <c r="K1377" s="83"/>
      <c r="L1377" s="83"/>
      <c r="M1377" s="83"/>
      <c r="N1377" s="83"/>
      <c r="O1377" s="83" t="s">
        <v>1257</v>
      </c>
      <c r="P1377" s="84">
        <v>1163.270000000015</v>
      </c>
      <c r="Q1377" s="30">
        <f t="shared" si="325"/>
        <v>0</v>
      </c>
      <c r="R1377" s="28">
        <f t="shared" si="336"/>
        <v>0</v>
      </c>
      <c r="S1377" s="28">
        <f t="shared" si="337"/>
        <v>0</v>
      </c>
      <c r="T1377" s="28">
        <f t="shared" si="331"/>
        <v>1163.270000000015</v>
      </c>
      <c r="U1377" s="20" t="str">
        <f t="shared" si="328"/>
        <v>Close Project</v>
      </c>
      <c r="V1377" s="27">
        <f t="shared" si="329"/>
        <v>0</v>
      </c>
      <c r="W1377" s="30"/>
      <c r="X1377" s="30"/>
      <c r="Y1377" s="28">
        <f t="shared" si="332"/>
        <v>0</v>
      </c>
      <c r="Z1377" s="28">
        <f t="shared" si="335"/>
        <v>0</v>
      </c>
      <c r="AA1377" s="28">
        <f t="shared" si="333"/>
        <v>1163.270000000015</v>
      </c>
      <c r="AB1377" s="21" t="str">
        <f t="shared" si="334"/>
        <v>Close Project</v>
      </c>
    </row>
    <row r="1378" spans="1:28" hidden="1" x14ac:dyDescent="0.2">
      <c r="A1378" s="14">
        <f t="shared" si="330"/>
        <v>2020</v>
      </c>
      <c r="B1378" t="s">
        <v>3602</v>
      </c>
      <c r="C1378" t="s">
        <v>167</v>
      </c>
      <c r="D1378" t="s">
        <v>727</v>
      </c>
      <c r="E1378" t="s">
        <v>600</v>
      </c>
      <c r="F1378" t="s">
        <v>1185</v>
      </c>
      <c r="G1378" s="83" t="s">
        <v>1257</v>
      </c>
      <c r="H1378" s="83" t="s">
        <v>1257</v>
      </c>
      <c r="I1378" s="83"/>
      <c r="J1378" s="83"/>
      <c r="K1378" s="83"/>
      <c r="L1378" s="83"/>
      <c r="M1378" s="83"/>
      <c r="N1378" s="83"/>
      <c r="O1378" s="83" t="s">
        <v>1257</v>
      </c>
      <c r="P1378" s="84"/>
      <c r="Q1378" s="30">
        <f t="shared" si="325"/>
        <v>0</v>
      </c>
      <c r="R1378" s="28">
        <f t="shared" si="336"/>
        <v>0</v>
      </c>
      <c r="S1378" s="28">
        <f t="shared" si="337"/>
        <v>0</v>
      </c>
      <c r="T1378" s="28">
        <f t="shared" si="331"/>
        <v>0</v>
      </c>
      <c r="U1378" s="20" t="str">
        <f t="shared" si="328"/>
        <v>Close Project</v>
      </c>
      <c r="V1378" s="27">
        <f t="shared" ref="V1378:V1396" si="338">Q1378</f>
        <v>0</v>
      </c>
      <c r="W1378" s="30"/>
      <c r="X1378" s="30"/>
      <c r="Y1378" s="28">
        <f t="shared" si="332"/>
        <v>0</v>
      </c>
      <c r="Z1378" s="28">
        <f t="shared" si="335"/>
        <v>0</v>
      </c>
      <c r="AA1378" s="28">
        <f t="shared" si="333"/>
        <v>0</v>
      </c>
      <c r="AB1378" s="21" t="str">
        <f t="shared" si="334"/>
        <v>Close Project</v>
      </c>
    </row>
    <row r="1379" spans="1:28" hidden="1" x14ac:dyDescent="0.2">
      <c r="A1379" s="14">
        <f t="shared" si="330"/>
        <v>2020</v>
      </c>
      <c r="B1379" t="s">
        <v>3603</v>
      </c>
      <c r="C1379" t="s">
        <v>167</v>
      </c>
      <c r="D1379" t="s">
        <v>727</v>
      </c>
      <c r="E1379" t="s">
        <v>602</v>
      </c>
      <c r="F1379" t="s">
        <v>1185</v>
      </c>
      <c r="G1379" s="83" t="s">
        <v>1257</v>
      </c>
      <c r="H1379" s="83" t="s">
        <v>1257</v>
      </c>
      <c r="I1379" s="83"/>
      <c r="J1379" s="83"/>
      <c r="K1379" s="83"/>
      <c r="L1379" s="83"/>
      <c r="M1379" s="83"/>
      <c r="N1379" s="83"/>
      <c r="O1379" s="83" t="s">
        <v>1257</v>
      </c>
      <c r="P1379" s="84">
        <v>0</v>
      </c>
      <c r="Q1379" s="30">
        <f t="shared" si="325"/>
        <v>0</v>
      </c>
      <c r="R1379" s="28">
        <f t="shared" si="336"/>
        <v>0</v>
      </c>
      <c r="S1379" s="28">
        <f t="shared" si="337"/>
        <v>0</v>
      </c>
      <c r="T1379" s="28">
        <f t="shared" si="331"/>
        <v>0</v>
      </c>
      <c r="U1379" s="20" t="str">
        <f t="shared" si="328"/>
        <v>Close Project</v>
      </c>
      <c r="V1379" s="27">
        <f t="shared" si="338"/>
        <v>0</v>
      </c>
      <c r="W1379" s="30"/>
      <c r="X1379" s="30"/>
      <c r="Y1379" s="28">
        <f t="shared" si="332"/>
        <v>0</v>
      </c>
      <c r="Z1379" s="28">
        <f t="shared" si="335"/>
        <v>0</v>
      </c>
      <c r="AA1379" s="28">
        <f t="shared" si="333"/>
        <v>0</v>
      </c>
      <c r="AB1379" s="21" t="str">
        <f t="shared" si="334"/>
        <v>Close Project</v>
      </c>
    </row>
    <row r="1380" spans="1:28" hidden="1" x14ac:dyDescent="0.2">
      <c r="A1380" s="14">
        <f t="shared" si="330"/>
        <v>2020</v>
      </c>
      <c r="B1380" t="s">
        <v>3604</v>
      </c>
      <c r="C1380" t="s">
        <v>167</v>
      </c>
      <c r="D1380" t="s">
        <v>727</v>
      </c>
      <c r="E1380" t="s">
        <v>599</v>
      </c>
      <c r="F1380" t="s">
        <v>1185</v>
      </c>
      <c r="G1380" s="83" t="s">
        <v>1257</v>
      </c>
      <c r="H1380" s="83" t="s">
        <v>1257</v>
      </c>
      <c r="I1380" s="83"/>
      <c r="J1380" s="83"/>
      <c r="K1380" s="83"/>
      <c r="L1380" s="83"/>
      <c r="M1380" s="83"/>
      <c r="N1380" s="83"/>
      <c r="O1380" s="83" t="s">
        <v>1257</v>
      </c>
      <c r="P1380" s="84">
        <v>101426.46999999997</v>
      </c>
      <c r="Q1380" s="30">
        <f t="shared" si="325"/>
        <v>0</v>
      </c>
      <c r="R1380" s="28">
        <f t="shared" si="336"/>
        <v>0</v>
      </c>
      <c r="S1380" s="28">
        <f t="shared" si="337"/>
        <v>0</v>
      </c>
      <c r="T1380" s="28">
        <f t="shared" si="331"/>
        <v>101426.46999999997</v>
      </c>
      <c r="U1380" s="20" t="str">
        <f t="shared" si="328"/>
        <v>Close Project</v>
      </c>
      <c r="V1380" s="27">
        <f t="shared" si="338"/>
        <v>0</v>
      </c>
      <c r="W1380" s="30"/>
      <c r="X1380" s="30"/>
      <c r="Y1380" s="28">
        <f t="shared" si="332"/>
        <v>0</v>
      </c>
      <c r="Z1380" s="28">
        <f t="shared" si="335"/>
        <v>0</v>
      </c>
      <c r="AA1380" s="28">
        <f t="shared" si="333"/>
        <v>101426.46999999997</v>
      </c>
      <c r="AB1380" s="21" t="str">
        <f t="shared" si="334"/>
        <v>Close Project</v>
      </c>
    </row>
    <row r="1381" spans="1:28" hidden="1" x14ac:dyDescent="0.2">
      <c r="A1381" s="14">
        <f t="shared" si="330"/>
        <v>2020</v>
      </c>
      <c r="B1381" t="s">
        <v>3605</v>
      </c>
      <c r="C1381" t="s">
        <v>167</v>
      </c>
      <c r="D1381" t="s">
        <v>727</v>
      </c>
      <c r="E1381" t="s">
        <v>601</v>
      </c>
      <c r="F1381" t="s">
        <v>1185</v>
      </c>
      <c r="G1381" s="83" t="s">
        <v>1257</v>
      </c>
      <c r="H1381" s="83" t="s">
        <v>1257</v>
      </c>
      <c r="I1381" s="83"/>
      <c r="J1381" s="83"/>
      <c r="K1381" s="83"/>
      <c r="L1381" s="83"/>
      <c r="M1381" s="83"/>
      <c r="N1381" s="83"/>
      <c r="O1381" s="83" t="s">
        <v>1257</v>
      </c>
      <c r="P1381" s="84">
        <v>-101426.46999999997</v>
      </c>
      <c r="Q1381" s="30">
        <f t="shared" si="325"/>
        <v>0</v>
      </c>
      <c r="R1381" s="28">
        <f t="shared" si="336"/>
        <v>0</v>
      </c>
      <c r="S1381" s="28">
        <f t="shared" si="337"/>
        <v>0</v>
      </c>
      <c r="T1381" s="28">
        <f t="shared" si="331"/>
        <v>-101426.46999999997</v>
      </c>
      <c r="U1381" s="20" t="str">
        <f t="shared" si="328"/>
        <v>Close Project</v>
      </c>
      <c r="V1381" s="27">
        <f t="shared" si="338"/>
        <v>0</v>
      </c>
      <c r="W1381" s="30"/>
      <c r="X1381" s="30"/>
      <c r="Y1381" s="28">
        <f t="shared" si="332"/>
        <v>0</v>
      </c>
      <c r="Z1381" s="28">
        <f t="shared" si="335"/>
        <v>0</v>
      </c>
      <c r="AA1381" s="28">
        <f t="shared" si="333"/>
        <v>-101426.46999999997</v>
      </c>
      <c r="AB1381" s="21" t="str">
        <f t="shared" si="334"/>
        <v>Close Project</v>
      </c>
    </row>
    <row r="1382" spans="1:28" hidden="1" x14ac:dyDescent="0.2">
      <c r="A1382" s="14">
        <f t="shared" si="330"/>
        <v>2020</v>
      </c>
      <c r="B1382" t="s">
        <v>2885</v>
      </c>
      <c r="C1382" t="s">
        <v>404</v>
      </c>
      <c r="D1382" t="s">
        <v>728</v>
      </c>
      <c r="E1382" t="s">
        <v>594</v>
      </c>
      <c r="F1382" t="s">
        <v>2627</v>
      </c>
      <c r="G1382" s="83" t="s">
        <v>1257</v>
      </c>
      <c r="H1382" s="83" t="s">
        <v>1257</v>
      </c>
      <c r="I1382" s="83"/>
      <c r="J1382" s="83"/>
      <c r="K1382" s="83"/>
      <c r="L1382" s="83"/>
      <c r="M1382" s="83"/>
      <c r="N1382" s="83"/>
      <c r="O1382" s="83" t="s">
        <v>1257</v>
      </c>
      <c r="P1382" s="84" t="s">
        <v>1257</v>
      </c>
      <c r="Q1382" s="30">
        <f t="shared" si="325"/>
        <v>0</v>
      </c>
      <c r="R1382" s="28">
        <f t="shared" si="336"/>
        <v>0</v>
      </c>
      <c r="S1382" s="28">
        <f t="shared" si="337"/>
        <v>0</v>
      </c>
      <c r="T1382" s="28" t="str">
        <f t="shared" si="331"/>
        <v/>
      </c>
      <c r="U1382" s="20" t="str">
        <f t="shared" si="328"/>
        <v>Keep Active</v>
      </c>
      <c r="V1382" s="27">
        <f t="shared" si="338"/>
        <v>0</v>
      </c>
      <c r="W1382" s="30"/>
      <c r="X1382" s="30"/>
      <c r="Y1382" s="28">
        <f t="shared" si="332"/>
        <v>0</v>
      </c>
      <c r="Z1382" s="28">
        <f t="shared" ref="Z1382:Z1397" si="339">IFERROR(G1382-SUM(V1382:X1382)-Y1382,0)</f>
        <v>0</v>
      </c>
      <c r="AA1382" s="28" t="str">
        <f t="shared" si="333"/>
        <v/>
      </c>
      <c r="AB1382" s="21" t="str">
        <f t="shared" si="334"/>
        <v>Keep Active</v>
      </c>
    </row>
    <row r="1383" spans="1:28" hidden="1" x14ac:dyDescent="0.2">
      <c r="A1383" s="14">
        <f t="shared" si="330"/>
        <v>2020</v>
      </c>
      <c r="B1383" t="s">
        <v>2886</v>
      </c>
      <c r="C1383" t="s">
        <v>404</v>
      </c>
      <c r="D1383" t="s">
        <v>728</v>
      </c>
      <c r="E1383" t="s">
        <v>596</v>
      </c>
      <c r="F1383" t="s">
        <v>2627</v>
      </c>
      <c r="G1383" s="83" t="s">
        <v>1257</v>
      </c>
      <c r="H1383" s="83" t="s">
        <v>1257</v>
      </c>
      <c r="I1383" s="83"/>
      <c r="J1383" s="83"/>
      <c r="K1383" s="83"/>
      <c r="L1383" s="83"/>
      <c r="M1383" s="83"/>
      <c r="N1383" s="83"/>
      <c r="O1383" s="83" t="s">
        <v>1257</v>
      </c>
      <c r="P1383" s="84" t="s">
        <v>1257</v>
      </c>
      <c r="Q1383" s="30">
        <f t="shared" ref="Q1383:Q1446" si="340">SUM(I1383:K1383)</f>
        <v>0</v>
      </c>
      <c r="R1383" s="28">
        <f t="shared" si="336"/>
        <v>0</v>
      </c>
      <c r="S1383" s="28">
        <f t="shared" si="337"/>
        <v>0</v>
      </c>
      <c r="T1383" s="28" t="str">
        <f t="shared" si="331"/>
        <v/>
      </c>
      <c r="U1383" s="20" t="str">
        <f t="shared" si="328"/>
        <v>Keep Active</v>
      </c>
      <c r="V1383" s="27">
        <f t="shared" si="338"/>
        <v>0</v>
      </c>
      <c r="W1383" s="30"/>
      <c r="X1383" s="30"/>
      <c r="Y1383" s="28">
        <f t="shared" si="332"/>
        <v>0</v>
      </c>
      <c r="Z1383" s="28">
        <f t="shared" si="339"/>
        <v>0</v>
      </c>
      <c r="AA1383" s="28" t="str">
        <f t="shared" si="333"/>
        <v/>
      </c>
      <c r="AB1383" s="21" t="str">
        <f t="shared" si="334"/>
        <v>Keep Active</v>
      </c>
    </row>
    <row r="1384" spans="1:28" hidden="1" x14ac:dyDescent="0.2">
      <c r="A1384" s="14">
        <f t="shared" si="330"/>
        <v>2020</v>
      </c>
      <c r="B1384" t="s">
        <v>2887</v>
      </c>
      <c r="C1384" t="s">
        <v>404</v>
      </c>
      <c r="D1384" t="s">
        <v>728</v>
      </c>
      <c r="E1384" t="s">
        <v>602</v>
      </c>
      <c r="F1384" t="s">
        <v>2627</v>
      </c>
      <c r="G1384" s="83" t="s">
        <v>1257</v>
      </c>
      <c r="H1384" s="83" t="s">
        <v>1257</v>
      </c>
      <c r="I1384" s="83"/>
      <c r="J1384" s="83"/>
      <c r="K1384" s="83"/>
      <c r="L1384" s="83"/>
      <c r="M1384" s="83"/>
      <c r="N1384" s="83"/>
      <c r="O1384" s="83" t="s">
        <v>1257</v>
      </c>
      <c r="P1384" s="84" t="s">
        <v>1257</v>
      </c>
      <c r="Q1384" s="30">
        <f t="shared" si="340"/>
        <v>0</v>
      </c>
      <c r="R1384" s="28">
        <f t="shared" si="336"/>
        <v>0</v>
      </c>
      <c r="S1384" s="28">
        <f t="shared" si="337"/>
        <v>0</v>
      </c>
      <c r="T1384" s="28" t="str">
        <f t="shared" si="331"/>
        <v/>
      </c>
      <c r="U1384" s="20" t="str">
        <f t="shared" si="328"/>
        <v>Keep Active</v>
      </c>
      <c r="V1384" s="27">
        <f t="shared" si="338"/>
        <v>0</v>
      </c>
      <c r="W1384" s="30"/>
      <c r="X1384" s="30"/>
      <c r="Y1384" s="28">
        <f t="shared" si="332"/>
        <v>0</v>
      </c>
      <c r="Z1384" s="28">
        <f t="shared" si="339"/>
        <v>0</v>
      </c>
      <c r="AA1384" s="28" t="str">
        <f t="shared" si="333"/>
        <v/>
      </c>
      <c r="AB1384" s="21" t="str">
        <f t="shared" si="334"/>
        <v>Keep Active</v>
      </c>
    </row>
    <row r="1385" spans="1:28" hidden="1" x14ac:dyDescent="0.2">
      <c r="A1385" s="14">
        <f t="shared" si="330"/>
        <v>2020</v>
      </c>
      <c r="B1385" t="s">
        <v>5150</v>
      </c>
      <c r="C1385" t="s">
        <v>404</v>
      </c>
      <c r="D1385" t="s">
        <v>728</v>
      </c>
      <c r="E1385" t="s">
        <v>595</v>
      </c>
      <c r="F1385" t="s">
        <v>2627</v>
      </c>
      <c r="G1385" s="83" t="s">
        <v>1257</v>
      </c>
      <c r="H1385" s="83" t="s">
        <v>1257</v>
      </c>
      <c r="I1385" s="83"/>
      <c r="J1385" s="83"/>
      <c r="K1385" s="83"/>
      <c r="L1385" s="83"/>
      <c r="M1385" s="83"/>
      <c r="N1385" s="83"/>
      <c r="O1385" s="83" t="s">
        <v>1257</v>
      </c>
      <c r="P1385" s="84" t="s">
        <v>1257</v>
      </c>
      <c r="Q1385" s="30">
        <f t="shared" si="340"/>
        <v>0</v>
      </c>
      <c r="R1385" s="28">
        <f t="shared" si="336"/>
        <v>0</v>
      </c>
      <c r="S1385" s="28">
        <f t="shared" si="337"/>
        <v>0</v>
      </c>
      <c r="T1385" s="28" t="str">
        <f t="shared" si="331"/>
        <v/>
      </c>
      <c r="U1385" s="20" t="str">
        <f t="shared" si="328"/>
        <v>Keep Active</v>
      </c>
      <c r="V1385" s="27">
        <f t="shared" si="338"/>
        <v>0</v>
      </c>
      <c r="W1385" s="30"/>
      <c r="X1385" s="30"/>
      <c r="Y1385" s="28">
        <f t="shared" si="332"/>
        <v>0</v>
      </c>
      <c r="Z1385" s="28">
        <f t="shared" si="339"/>
        <v>0</v>
      </c>
      <c r="AA1385" s="28" t="str">
        <f t="shared" si="333"/>
        <v/>
      </c>
      <c r="AB1385" s="21" t="str">
        <f t="shared" si="334"/>
        <v>Keep Active</v>
      </c>
    </row>
    <row r="1386" spans="1:28" hidden="1" x14ac:dyDescent="0.2">
      <c r="A1386" s="14">
        <f t="shared" si="330"/>
        <v>2020</v>
      </c>
      <c r="B1386" t="s">
        <v>5151</v>
      </c>
      <c r="C1386" t="s">
        <v>404</v>
      </c>
      <c r="D1386" t="s">
        <v>728</v>
      </c>
      <c r="E1386" t="s">
        <v>600</v>
      </c>
      <c r="F1386" t="s">
        <v>2627</v>
      </c>
      <c r="G1386" s="83" t="s">
        <v>1257</v>
      </c>
      <c r="H1386" s="83" t="s">
        <v>1257</v>
      </c>
      <c r="I1386" s="83"/>
      <c r="J1386" s="83"/>
      <c r="K1386" s="83"/>
      <c r="L1386" s="83"/>
      <c r="M1386" s="83"/>
      <c r="N1386" s="83"/>
      <c r="O1386" s="83" t="s">
        <v>1257</v>
      </c>
      <c r="P1386" s="84" t="s">
        <v>1257</v>
      </c>
      <c r="Q1386" s="30">
        <f t="shared" si="340"/>
        <v>0</v>
      </c>
      <c r="R1386" s="28">
        <f t="shared" si="336"/>
        <v>0</v>
      </c>
      <c r="S1386" s="28">
        <f t="shared" si="337"/>
        <v>0</v>
      </c>
      <c r="T1386" s="28" t="str">
        <f t="shared" si="331"/>
        <v/>
      </c>
      <c r="U1386" s="20" t="str">
        <f t="shared" si="328"/>
        <v>Keep Active</v>
      </c>
      <c r="V1386" s="27">
        <f t="shared" si="338"/>
        <v>0</v>
      </c>
      <c r="W1386" s="30"/>
      <c r="X1386" s="30"/>
      <c r="Y1386" s="28">
        <f t="shared" si="332"/>
        <v>0</v>
      </c>
      <c r="Z1386" s="28">
        <f t="shared" si="339"/>
        <v>0</v>
      </c>
      <c r="AA1386" s="28" t="str">
        <f t="shared" si="333"/>
        <v/>
      </c>
      <c r="AB1386" s="21" t="str">
        <f t="shared" si="334"/>
        <v>Keep Active</v>
      </c>
    </row>
    <row r="1387" spans="1:28" hidden="1" x14ac:dyDescent="0.2">
      <c r="A1387" s="14">
        <f t="shared" si="330"/>
        <v>2020</v>
      </c>
      <c r="B1387" t="s">
        <v>5152</v>
      </c>
      <c r="C1387" t="s">
        <v>404</v>
      </c>
      <c r="D1387" t="s">
        <v>728</v>
      </c>
      <c r="E1387" t="s">
        <v>601</v>
      </c>
      <c r="F1387" t="s">
        <v>2627</v>
      </c>
      <c r="G1387" s="83" t="s">
        <v>1257</v>
      </c>
      <c r="H1387" s="83" t="s">
        <v>1257</v>
      </c>
      <c r="I1387" s="83"/>
      <c r="J1387" s="83"/>
      <c r="K1387" s="83"/>
      <c r="L1387" s="83"/>
      <c r="M1387" s="83"/>
      <c r="N1387" s="83"/>
      <c r="O1387" s="83" t="s">
        <v>1257</v>
      </c>
      <c r="P1387" s="84" t="s">
        <v>1257</v>
      </c>
      <c r="Q1387" s="30">
        <f t="shared" si="340"/>
        <v>0</v>
      </c>
      <c r="R1387" s="28">
        <f t="shared" si="336"/>
        <v>0</v>
      </c>
      <c r="S1387" s="28">
        <f t="shared" si="337"/>
        <v>0</v>
      </c>
      <c r="T1387" s="28" t="str">
        <f t="shared" si="331"/>
        <v/>
      </c>
      <c r="U1387" s="20" t="str">
        <f t="shared" si="328"/>
        <v>Keep Active</v>
      </c>
      <c r="V1387" s="27">
        <f t="shared" si="338"/>
        <v>0</v>
      </c>
      <c r="W1387" s="30"/>
      <c r="X1387" s="30"/>
      <c r="Y1387" s="28">
        <f t="shared" si="332"/>
        <v>0</v>
      </c>
      <c r="Z1387" s="28">
        <f t="shared" si="339"/>
        <v>0</v>
      </c>
      <c r="AA1387" s="28" t="str">
        <f t="shared" si="333"/>
        <v/>
      </c>
      <c r="AB1387" s="21" t="str">
        <f t="shared" si="334"/>
        <v>Keep Active</v>
      </c>
    </row>
    <row r="1388" spans="1:28" hidden="1" x14ac:dyDescent="0.2">
      <c r="A1388" s="14">
        <f t="shared" si="330"/>
        <v>2020</v>
      </c>
      <c r="B1388" t="s">
        <v>5153</v>
      </c>
      <c r="C1388" t="s">
        <v>404</v>
      </c>
      <c r="D1388" t="s">
        <v>728</v>
      </c>
      <c r="E1388" t="s">
        <v>602</v>
      </c>
      <c r="F1388" t="s">
        <v>2627</v>
      </c>
      <c r="G1388" s="83" t="s">
        <v>1257</v>
      </c>
      <c r="H1388" s="83" t="s">
        <v>1257</v>
      </c>
      <c r="I1388" s="83"/>
      <c r="J1388" s="83"/>
      <c r="K1388" s="83"/>
      <c r="L1388" s="83"/>
      <c r="M1388" s="83"/>
      <c r="N1388" s="83"/>
      <c r="O1388" s="83" t="s">
        <v>1257</v>
      </c>
      <c r="P1388" s="84" t="s">
        <v>1257</v>
      </c>
      <c r="Q1388" s="30">
        <f t="shared" si="340"/>
        <v>0</v>
      </c>
      <c r="R1388" s="28">
        <f t="shared" si="336"/>
        <v>0</v>
      </c>
      <c r="S1388" s="28">
        <f t="shared" si="337"/>
        <v>0</v>
      </c>
      <c r="T1388" s="28" t="str">
        <f t="shared" si="331"/>
        <v/>
      </c>
      <c r="U1388" s="20" t="str">
        <f t="shared" si="328"/>
        <v>Keep Active</v>
      </c>
      <c r="V1388" s="27">
        <f t="shared" si="338"/>
        <v>0</v>
      </c>
      <c r="W1388" s="30"/>
      <c r="X1388" s="30"/>
      <c r="Y1388" s="28">
        <f t="shared" si="332"/>
        <v>0</v>
      </c>
      <c r="Z1388" s="28">
        <f t="shared" si="339"/>
        <v>0</v>
      </c>
      <c r="AA1388" s="28" t="str">
        <f t="shared" si="333"/>
        <v/>
      </c>
      <c r="AB1388" s="21" t="str">
        <f t="shared" si="334"/>
        <v>Keep Active</v>
      </c>
    </row>
    <row r="1389" spans="1:28" hidden="1" x14ac:dyDescent="0.2">
      <c r="A1389" s="14">
        <f t="shared" si="330"/>
        <v>2020</v>
      </c>
      <c r="B1389" t="s">
        <v>5154</v>
      </c>
      <c r="C1389" t="s">
        <v>404</v>
      </c>
      <c r="D1389" t="s">
        <v>728</v>
      </c>
      <c r="E1389" t="s">
        <v>596</v>
      </c>
      <c r="F1389" t="s">
        <v>2627</v>
      </c>
      <c r="G1389" s="83" t="s">
        <v>1257</v>
      </c>
      <c r="H1389" s="83" t="s">
        <v>1257</v>
      </c>
      <c r="I1389" s="83"/>
      <c r="J1389" s="83"/>
      <c r="K1389" s="83"/>
      <c r="L1389" s="83"/>
      <c r="M1389" s="83"/>
      <c r="N1389" s="83"/>
      <c r="O1389" s="83" t="s">
        <v>1257</v>
      </c>
      <c r="P1389" s="84" t="s">
        <v>1257</v>
      </c>
      <c r="Q1389" s="30">
        <f t="shared" si="340"/>
        <v>0</v>
      </c>
      <c r="R1389" s="28">
        <f t="shared" si="336"/>
        <v>0</v>
      </c>
      <c r="S1389" s="28">
        <f t="shared" si="337"/>
        <v>0</v>
      </c>
      <c r="T1389" s="28" t="str">
        <f t="shared" si="331"/>
        <v/>
      </c>
      <c r="U1389" s="20" t="str">
        <f t="shared" si="328"/>
        <v>Keep Active</v>
      </c>
      <c r="V1389" s="27">
        <f t="shared" si="338"/>
        <v>0</v>
      </c>
      <c r="W1389" s="30"/>
      <c r="X1389" s="30"/>
      <c r="Y1389" s="28">
        <f t="shared" si="332"/>
        <v>0</v>
      </c>
      <c r="Z1389" s="28">
        <f t="shared" si="339"/>
        <v>0</v>
      </c>
      <c r="AA1389" s="28" t="str">
        <f t="shared" si="333"/>
        <v/>
      </c>
      <c r="AB1389" s="21" t="str">
        <f t="shared" si="334"/>
        <v>Keep Active</v>
      </c>
    </row>
    <row r="1390" spans="1:28" hidden="1" x14ac:dyDescent="0.2">
      <c r="A1390" s="14">
        <f t="shared" si="330"/>
        <v>2020</v>
      </c>
      <c r="B1390" t="s">
        <v>5155</v>
      </c>
      <c r="C1390" t="s">
        <v>404</v>
      </c>
      <c r="D1390" t="s">
        <v>728</v>
      </c>
      <c r="E1390" t="s">
        <v>596</v>
      </c>
      <c r="F1390" t="s">
        <v>2627</v>
      </c>
      <c r="G1390" s="83" t="s">
        <v>1257</v>
      </c>
      <c r="H1390" s="83" t="s">
        <v>1257</v>
      </c>
      <c r="I1390" s="83"/>
      <c r="J1390" s="83"/>
      <c r="K1390" s="83"/>
      <c r="L1390" s="83"/>
      <c r="M1390" s="83"/>
      <c r="N1390" s="83"/>
      <c r="O1390" s="83" t="s">
        <v>1257</v>
      </c>
      <c r="P1390" s="84" t="s">
        <v>1257</v>
      </c>
      <c r="Q1390" s="30">
        <f t="shared" si="340"/>
        <v>0</v>
      </c>
      <c r="R1390" s="28">
        <f t="shared" si="336"/>
        <v>0</v>
      </c>
      <c r="S1390" s="28">
        <f t="shared" si="337"/>
        <v>0</v>
      </c>
      <c r="T1390" s="28" t="str">
        <f t="shared" si="331"/>
        <v/>
      </c>
      <c r="U1390" s="20" t="str">
        <f t="shared" si="328"/>
        <v>Keep Active</v>
      </c>
      <c r="V1390" s="27">
        <f t="shared" si="338"/>
        <v>0</v>
      </c>
      <c r="W1390" s="30"/>
      <c r="X1390" s="30"/>
      <c r="Y1390" s="28">
        <f t="shared" si="332"/>
        <v>0</v>
      </c>
      <c r="Z1390" s="28">
        <f t="shared" si="339"/>
        <v>0</v>
      </c>
      <c r="AA1390" s="28" t="str">
        <f t="shared" si="333"/>
        <v/>
      </c>
      <c r="AB1390" s="21" t="str">
        <f t="shared" si="334"/>
        <v>Keep Active</v>
      </c>
    </row>
    <row r="1391" spans="1:28" hidden="1" x14ac:dyDescent="0.2">
      <c r="A1391" s="14">
        <f t="shared" si="330"/>
        <v>2020</v>
      </c>
      <c r="B1391" t="s">
        <v>5157</v>
      </c>
      <c r="C1391" t="s">
        <v>404</v>
      </c>
      <c r="D1391" t="s">
        <v>728</v>
      </c>
      <c r="E1391" t="s">
        <v>600</v>
      </c>
      <c r="F1391" t="s">
        <v>2627</v>
      </c>
      <c r="G1391" s="83" t="s">
        <v>1257</v>
      </c>
      <c r="H1391" s="83" t="s">
        <v>1257</v>
      </c>
      <c r="I1391" s="83"/>
      <c r="J1391" s="83"/>
      <c r="K1391" s="83"/>
      <c r="L1391" s="83"/>
      <c r="M1391" s="83"/>
      <c r="N1391" s="83"/>
      <c r="O1391" s="83" t="s">
        <v>1257</v>
      </c>
      <c r="P1391" s="84" t="s">
        <v>1257</v>
      </c>
      <c r="Q1391" s="30">
        <f t="shared" si="340"/>
        <v>0</v>
      </c>
      <c r="R1391" s="28">
        <f t="shared" si="336"/>
        <v>0</v>
      </c>
      <c r="S1391" s="28">
        <f t="shared" si="337"/>
        <v>0</v>
      </c>
      <c r="T1391" s="28" t="str">
        <f t="shared" si="331"/>
        <v/>
      </c>
      <c r="U1391" s="20" t="str">
        <f t="shared" si="328"/>
        <v>Keep Active</v>
      </c>
      <c r="V1391" s="27">
        <f t="shared" si="338"/>
        <v>0</v>
      </c>
      <c r="W1391" s="30"/>
      <c r="X1391" s="30"/>
      <c r="Y1391" s="28">
        <f t="shared" si="332"/>
        <v>0</v>
      </c>
      <c r="Z1391" s="28">
        <f t="shared" si="339"/>
        <v>0</v>
      </c>
      <c r="AA1391" s="28" t="str">
        <f t="shared" si="333"/>
        <v/>
      </c>
      <c r="AB1391" s="21" t="str">
        <f t="shared" si="334"/>
        <v>Keep Active</v>
      </c>
    </row>
    <row r="1392" spans="1:28" hidden="1" x14ac:dyDescent="0.2">
      <c r="A1392" s="14">
        <f t="shared" si="330"/>
        <v>2020</v>
      </c>
      <c r="B1392" t="s">
        <v>5158</v>
      </c>
      <c r="C1392" t="s">
        <v>404</v>
      </c>
      <c r="D1392" t="s">
        <v>728</v>
      </c>
      <c r="E1392" t="s">
        <v>599</v>
      </c>
      <c r="F1392" t="s">
        <v>2627</v>
      </c>
      <c r="G1392" s="83" t="s">
        <v>1257</v>
      </c>
      <c r="H1392" s="83" t="s">
        <v>1257</v>
      </c>
      <c r="I1392" s="83"/>
      <c r="J1392" s="83"/>
      <c r="K1392" s="83"/>
      <c r="L1392" s="83"/>
      <c r="M1392" s="83"/>
      <c r="N1392" s="83"/>
      <c r="O1392" s="83" t="s">
        <v>1257</v>
      </c>
      <c r="P1392" s="84" t="s">
        <v>1257</v>
      </c>
      <c r="Q1392" s="30">
        <f t="shared" si="340"/>
        <v>0</v>
      </c>
      <c r="R1392" s="28">
        <f t="shared" si="336"/>
        <v>0</v>
      </c>
      <c r="S1392" s="28">
        <f t="shared" si="337"/>
        <v>0</v>
      </c>
      <c r="T1392" s="28" t="str">
        <f t="shared" si="331"/>
        <v/>
      </c>
      <c r="U1392" s="20" t="str">
        <f t="shared" si="328"/>
        <v>Keep Active</v>
      </c>
      <c r="V1392" s="27">
        <f t="shared" si="338"/>
        <v>0</v>
      </c>
      <c r="W1392" s="30"/>
      <c r="X1392" s="30"/>
      <c r="Y1392" s="28">
        <f t="shared" si="332"/>
        <v>0</v>
      </c>
      <c r="Z1392" s="28">
        <f t="shared" si="339"/>
        <v>0</v>
      </c>
      <c r="AA1392" s="28" t="str">
        <f t="shared" si="333"/>
        <v/>
      </c>
      <c r="AB1392" s="21" t="str">
        <f t="shared" si="334"/>
        <v>Keep Active</v>
      </c>
    </row>
    <row r="1393" spans="1:28" hidden="1" x14ac:dyDescent="0.2">
      <c r="A1393" s="14">
        <f t="shared" si="330"/>
        <v>2020</v>
      </c>
      <c r="B1393" t="s">
        <v>5159</v>
      </c>
      <c r="C1393" t="s">
        <v>404</v>
      </c>
      <c r="D1393" t="s">
        <v>728</v>
      </c>
      <c r="E1393" t="s">
        <v>601</v>
      </c>
      <c r="F1393" t="s">
        <v>2627</v>
      </c>
      <c r="G1393" s="83" t="s">
        <v>1257</v>
      </c>
      <c r="H1393" s="83" t="s">
        <v>1257</v>
      </c>
      <c r="I1393" s="83"/>
      <c r="J1393" s="83"/>
      <c r="K1393" s="83"/>
      <c r="L1393" s="83"/>
      <c r="M1393" s="83"/>
      <c r="N1393" s="83"/>
      <c r="O1393" s="83" t="s">
        <v>1257</v>
      </c>
      <c r="P1393" s="84" t="s">
        <v>1257</v>
      </c>
      <c r="Q1393" s="30">
        <f t="shared" si="340"/>
        <v>0</v>
      </c>
      <c r="R1393" s="28">
        <f t="shared" si="336"/>
        <v>0</v>
      </c>
      <c r="S1393" s="28">
        <f t="shared" si="337"/>
        <v>0</v>
      </c>
      <c r="T1393" s="28" t="str">
        <f t="shared" si="331"/>
        <v/>
      </c>
      <c r="U1393" s="20" t="str">
        <f t="shared" si="328"/>
        <v>Keep Active</v>
      </c>
      <c r="V1393" s="27">
        <f t="shared" si="338"/>
        <v>0</v>
      </c>
      <c r="W1393" s="30"/>
      <c r="X1393" s="30"/>
      <c r="Y1393" s="28">
        <f t="shared" si="332"/>
        <v>0</v>
      </c>
      <c r="Z1393" s="28">
        <f t="shared" si="339"/>
        <v>0</v>
      </c>
      <c r="AA1393" s="28" t="str">
        <f t="shared" si="333"/>
        <v/>
      </c>
      <c r="AB1393" s="21" t="str">
        <f t="shared" si="334"/>
        <v>Keep Active</v>
      </c>
    </row>
    <row r="1394" spans="1:28" hidden="1" x14ac:dyDescent="0.2">
      <c r="A1394" s="14">
        <f t="shared" si="330"/>
        <v>2020</v>
      </c>
      <c r="B1394" t="s">
        <v>6052</v>
      </c>
      <c r="C1394" t="s">
        <v>1155</v>
      </c>
      <c r="D1394" t="s">
        <v>1156</v>
      </c>
      <c r="E1394" t="s">
        <v>10</v>
      </c>
      <c r="F1394" t="s">
        <v>2627</v>
      </c>
      <c r="G1394" s="106">
        <v>-75000</v>
      </c>
      <c r="H1394" s="83">
        <v>-75000</v>
      </c>
      <c r="I1394" s="83">
        <v>-25000</v>
      </c>
      <c r="J1394" s="83"/>
      <c r="K1394" s="151">
        <v>-50000</v>
      </c>
      <c r="L1394" s="83"/>
      <c r="M1394" s="83"/>
      <c r="N1394" s="83"/>
      <c r="O1394" s="83">
        <v>0</v>
      </c>
      <c r="P1394" s="84" t="s">
        <v>1257</v>
      </c>
      <c r="Q1394" s="30">
        <f t="shared" si="340"/>
        <v>-75000</v>
      </c>
      <c r="R1394" s="28">
        <f t="shared" si="336"/>
        <v>0</v>
      </c>
      <c r="S1394" s="28">
        <f t="shared" si="337"/>
        <v>0</v>
      </c>
      <c r="T1394" s="28" t="str">
        <f t="shared" si="331"/>
        <v/>
      </c>
      <c r="U1394" s="20" t="str">
        <f t="shared" si="328"/>
        <v>Keep Active</v>
      </c>
      <c r="V1394" s="27">
        <f t="shared" si="338"/>
        <v>-75000</v>
      </c>
      <c r="W1394" s="30"/>
      <c r="X1394" s="30"/>
      <c r="Y1394" s="28">
        <f t="shared" si="332"/>
        <v>0</v>
      </c>
      <c r="Z1394" s="28">
        <f t="shared" si="339"/>
        <v>0</v>
      </c>
      <c r="AA1394" s="28" t="str">
        <f t="shared" si="333"/>
        <v/>
      </c>
      <c r="AB1394" s="21" t="str">
        <f t="shared" si="334"/>
        <v>Keep Active</v>
      </c>
    </row>
    <row r="1395" spans="1:28" hidden="1" x14ac:dyDescent="0.2">
      <c r="A1395" s="14">
        <f t="shared" si="330"/>
        <v>2020</v>
      </c>
      <c r="B1395" t="s">
        <v>6139</v>
      </c>
      <c r="C1395" t="s">
        <v>3408</v>
      </c>
      <c r="D1395" t="s">
        <v>3409</v>
      </c>
      <c r="E1395" t="s">
        <v>10</v>
      </c>
      <c r="F1395" t="s">
        <v>6189</v>
      </c>
      <c r="G1395" s="106">
        <v>-72811.86</v>
      </c>
      <c r="H1395" s="83">
        <v>-65282.75</v>
      </c>
      <c r="I1395" s="83">
        <v>-65282.75</v>
      </c>
      <c r="J1395" s="30"/>
      <c r="K1395" s="30"/>
      <c r="L1395" s="30"/>
      <c r="M1395" s="30"/>
      <c r="N1395" s="30"/>
      <c r="O1395" s="151">
        <v>-7529.11</v>
      </c>
      <c r="P1395" s="37"/>
      <c r="Q1395" s="30">
        <f t="shared" si="340"/>
        <v>-65282.75</v>
      </c>
      <c r="R1395" s="28">
        <f t="shared" si="336"/>
        <v>0</v>
      </c>
      <c r="S1395" s="28">
        <f t="shared" si="337"/>
        <v>-7529.1100000000006</v>
      </c>
      <c r="T1395" s="28">
        <f t="shared" si="331"/>
        <v>0</v>
      </c>
      <c r="U1395" s="20" t="str">
        <f t="shared" si="328"/>
        <v>Closed - Forced Borrowing</v>
      </c>
      <c r="V1395" s="27">
        <f t="shared" si="338"/>
        <v>-65282.75</v>
      </c>
      <c r="W1395" s="30"/>
      <c r="X1395" s="30"/>
      <c r="Y1395" s="28">
        <f t="shared" si="332"/>
        <v>0</v>
      </c>
      <c r="Z1395" s="28">
        <f t="shared" si="339"/>
        <v>-7529.1100000000006</v>
      </c>
      <c r="AA1395" s="28">
        <f t="shared" si="333"/>
        <v>0</v>
      </c>
      <c r="AB1395" s="21" t="str">
        <f t="shared" si="334"/>
        <v>Closed - Forced Borrowing</v>
      </c>
    </row>
    <row r="1396" spans="1:28" hidden="1" x14ac:dyDescent="0.2">
      <c r="A1396" s="14">
        <f t="shared" si="330"/>
        <v>2020</v>
      </c>
      <c r="B1396" t="s">
        <v>2576</v>
      </c>
      <c r="C1396" t="s">
        <v>2264</v>
      </c>
      <c r="D1396" t="s">
        <v>2265</v>
      </c>
      <c r="E1396" t="s">
        <v>10</v>
      </c>
      <c r="F1396" t="s">
        <v>2627</v>
      </c>
      <c r="G1396" s="106">
        <v>-70000</v>
      </c>
      <c r="H1396" s="83">
        <v>-70000</v>
      </c>
      <c r="I1396" s="83">
        <v>-10000</v>
      </c>
      <c r="J1396" s="83">
        <v>-10000</v>
      </c>
      <c r="K1396" s="83"/>
      <c r="L1396" s="83">
        <v>-25000</v>
      </c>
      <c r="M1396" s="83">
        <v>-25000</v>
      </c>
      <c r="N1396" s="83"/>
      <c r="O1396" s="83">
        <v>0</v>
      </c>
      <c r="P1396" s="84" t="s">
        <v>1257</v>
      </c>
      <c r="Q1396" s="30">
        <f t="shared" si="340"/>
        <v>-20000</v>
      </c>
      <c r="R1396" s="28">
        <f t="shared" si="336"/>
        <v>-50000</v>
      </c>
      <c r="S1396" s="28">
        <f t="shared" si="337"/>
        <v>0</v>
      </c>
      <c r="T1396" s="28" t="str">
        <f t="shared" si="331"/>
        <v/>
      </c>
      <c r="U1396" s="20" t="str">
        <f t="shared" si="328"/>
        <v>Keep Active</v>
      </c>
      <c r="V1396" s="27">
        <f t="shared" si="338"/>
        <v>-20000</v>
      </c>
      <c r="W1396" s="30"/>
      <c r="X1396" s="30"/>
      <c r="Y1396" s="28">
        <f t="shared" si="332"/>
        <v>-50000</v>
      </c>
      <c r="Z1396" s="28">
        <f t="shared" si="339"/>
        <v>0</v>
      </c>
      <c r="AA1396" s="28" t="str">
        <f t="shared" si="333"/>
        <v/>
      </c>
      <c r="AB1396" s="21" t="str">
        <f t="shared" si="334"/>
        <v>Keep Active</v>
      </c>
    </row>
    <row r="1397" spans="1:28" hidden="1" x14ac:dyDescent="0.2">
      <c r="A1397" s="14">
        <f t="shared" si="330"/>
        <v>2020</v>
      </c>
      <c r="B1397" t="s">
        <v>1243</v>
      </c>
      <c r="C1397" t="s">
        <v>440</v>
      </c>
      <c r="D1397" t="s">
        <v>792</v>
      </c>
      <c r="E1397" t="s">
        <v>10</v>
      </c>
      <c r="F1397" t="s">
        <v>2627</v>
      </c>
      <c r="G1397" s="106">
        <v>-69195.960000000006</v>
      </c>
      <c r="H1397" s="83">
        <v>-69195.960000000006</v>
      </c>
      <c r="I1397" s="83"/>
      <c r="J1397" s="83"/>
      <c r="K1397" s="83"/>
      <c r="L1397" s="83"/>
      <c r="M1397" s="83"/>
      <c r="N1397" s="83">
        <v>-69195.960000000006</v>
      </c>
      <c r="O1397" s="83">
        <v>0</v>
      </c>
      <c r="P1397" s="84" t="s">
        <v>1257</v>
      </c>
      <c r="Q1397" s="30">
        <f t="shared" si="340"/>
        <v>0</v>
      </c>
      <c r="R1397" s="28">
        <f t="shared" si="336"/>
        <v>-69195.960000000006</v>
      </c>
      <c r="S1397" s="28">
        <f t="shared" si="337"/>
        <v>0</v>
      </c>
      <c r="T1397" s="28" t="str">
        <f t="shared" si="331"/>
        <v/>
      </c>
      <c r="U1397" s="20" t="str">
        <f t="shared" si="328"/>
        <v>Keep Active</v>
      </c>
      <c r="V1397" s="27">
        <v>-24533.6899999999</v>
      </c>
      <c r="W1397" s="30"/>
      <c r="X1397" s="30"/>
      <c r="Y1397" s="28">
        <f t="shared" si="332"/>
        <v>-69195.960000000006</v>
      </c>
      <c r="Z1397" s="28">
        <f t="shared" si="339"/>
        <v>24533.6899999999</v>
      </c>
      <c r="AA1397" s="28" t="str">
        <f t="shared" si="333"/>
        <v/>
      </c>
      <c r="AB1397" s="21" t="str">
        <f t="shared" si="334"/>
        <v>Keep Active</v>
      </c>
    </row>
    <row r="1398" spans="1:28" hidden="1" x14ac:dyDescent="0.2">
      <c r="A1398" s="14">
        <f t="shared" si="330"/>
        <v>2020</v>
      </c>
      <c r="B1398" t="s">
        <v>3850</v>
      </c>
      <c r="C1398" t="s">
        <v>405</v>
      </c>
      <c r="D1398" t="s">
        <v>730</v>
      </c>
      <c r="E1398" t="s">
        <v>587</v>
      </c>
      <c r="F1398" t="s">
        <v>1185</v>
      </c>
      <c r="G1398" s="83" t="s">
        <v>1257</v>
      </c>
      <c r="H1398" s="83" t="s">
        <v>1257</v>
      </c>
      <c r="I1398" s="83"/>
      <c r="J1398" s="83"/>
      <c r="K1398" s="83"/>
      <c r="L1398" s="83"/>
      <c r="M1398" s="83"/>
      <c r="N1398" s="83"/>
      <c r="O1398" s="83" t="s">
        <v>1257</v>
      </c>
      <c r="P1398" s="84">
        <v>108552.55</v>
      </c>
      <c r="Q1398" s="30">
        <f t="shared" si="340"/>
        <v>0</v>
      </c>
      <c r="R1398" s="28">
        <f t="shared" si="336"/>
        <v>0</v>
      </c>
      <c r="S1398" s="28">
        <f t="shared" si="337"/>
        <v>0</v>
      </c>
      <c r="T1398" s="28">
        <f t="shared" si="331"/>
        <v>108552.55</v>
      </c>
      <c r="U1398" s="20" t="str">
        <f t="shared" si="328"/>
        <v>Close Project</v>
      </c>
      <c r="V1398" s="27">
        <f t="shared" ref="V1398:V1429" si="341">Q1398</f>
        <v>0</v>
      </c>
      <c r="W1398" s="30"/>
      <c r="X1398" s="30"/>
      <c r="Y1398" s="28">
        <f t="shared" si="332"/>
        <v>0</v>
      </c>
      <c r="Z1398" s="28">
        <f>IFERROR(H1398-SUM(V1398:X1398)-Y1398,0)</f>
        <v>0</v>
      </c>
      <c r="AA1398" s="28">
        <f t="shared" si="333"/>
        <v>108552.55</v>
      </c>
      <c r="AB1398" s="21" t="str">
        <f t="shared" si="334"/>
        <v>Close Project</v>
      </c>
    </row>
    <row r="1399" spans="1:28" hidden="1" x14ac:dyDescent="0.2">
      <c r="A1399" s="14">
        <f t="shared" si="330"/>
        <v>2020</v>
      </c>
      <c r="B1399" t="s">
        <v>3851</v>
      </c>
      <c r="C1399" t="s">
        <v>405</v>
      </c>
      <c r="D1399" t="s">
        <v>730</v>
      </c>
      <c r="E1399" t="s">
        <v>607</v>
      </c>
      <c r="F1399" t="s">
        <v>1185</v>
      </c>
      <c r="G1399" s="83" t="s">
        <v>1257</v>
      </c>
      <c r="H1399" s="83" t="s">
        <v>1257</v>
      </c>
      <c r="I1399" s="83"/>
      <c r="J1399" s="83"/>
      <c r="K1399" s="83"/>
      <c r="L1399" s="83"/>
      <c r="M1399" s="83"/>
      <c r="N1399" s="83"/>
      <c r="O1399" s="83" t="s">
        <v>1257</v>
      </c>
      <c r="P1399" s="84">
        <v>0</v>
      </c>
      <c r="Q1399" s="30">
        <f t="shared" si="340"/>
        <v>0</v>
      </c>
      <c r="R1399" s="28">
        <f t="shared" si="336"/>
        <v>0</v>
      </c>
      <c r="S1399" s="28">
        <f t="shared" si="337"/>
        <v>0</v>
      </c>
      <c r="T1399" s="28">
        <f t="shared" si="331"/>
        <v>0</v>
      </c>
      <c r="U1399" s="20" t="str">
        <f t="shared" si="328"/>
        <v>Close Project</v>
      </c>
      <c r="V1399" s="27">
        <f t="shared" si="341"/>
        <v>0</v>
      </c>
      <c r="W1399" s="30"/>
      <c r="X1399" s="30"/>
      <c r="Y1399" s="28">
        <f t="shared" si="332"/>
        <v>0</v>
      </c>
      <c r="Z1399" s="28">
        <f>IFERROR(H1399-SUM(V1399:X1399)-Y1399,0)</f>
        <v>0</v>
      </c>
      <c r="AA1399" s="28">
        <f t="shared" si="333"/>
        <v>0</v>
      </c>
      <c r="AB1399" s="21" t="str">
        <f t="shared" si="334"/>
        <v>Close Project</v>
      </c>
    </row>
    <row r="1400" spans="1:28" hidden="1" x14ac:dyDescent="0.2">
      <c r="A1400" s="14">
        <f t="shared" si="330"/>
        <v>2020</v>
      </c>
      <c r="B1400" t="s">
        <v>3852</v>
      </c>
      <c r="C1400" t="s">
        <v>405</v>
      </c>
      <c r="D1400" t="s">
        <v>730</v>
      </c>
      <c r="E1400" t="s">
        <v>610</v>
      </c>
      <c r="F1400" t="s">
        <v>1185</v>
      </c>
      <c r="G1400" s="83" t="s">
        <v>1257</v>
      </c>
      <c r="H1400" s="83" t="s">
        <v>1257</v>
      </c>
      <c r="I1400" s="83"/>
      <c r="J1400" s="83"/>
      <c r="K1400" s="83"/>
      <c r="L1400" s="83"/>
      <c r="M1400" s="83"/>
      <c r="N1400" s="83"/>
      <c r="O1400" s="83" t="s">
        <v>1257</v>
      </c>
      <c r="P1400" s="84">
        <v>-54276</v>
      </c>
      <c r="Q1400" s="30">
        <f t="shared" si="340"/>
        <v>0</v>
      </c>
      <c r="R1400" s="28">
        <f t="shared" si="336"/>
        <v>0</v>
      </c>
      <c r="S1400" s="28">
        <f t="shared" si="337"/>
        <v>0</v>
      </c>
      <c r="T1400" s="28">
        <f t="shared" si="331"/>
        <v>-54276</v>
      </c>
      <c r="U1400" s="20" t="str">
        <f t="shared" si="328"/>
        <v>Close Project</v>
      </c>
      <c r="V1400" s="27">
        <f t="shared" si="341"/>
        <v>0</v>
      </c>
      <c r="W1400" s="30"/>
      <c r="X1400" s="30"/>
      <c r="Y1400" s="28">
        <f t="shared" si="332"/>
        <v>0</v>
      </c>
      <c r="Z1400" s="28">
        <f>IFERROR(H1400-SUM(V1400:X1400)-Y1400,0)</f>
        <v>0</v>
      </c>
      <c r="AA1400" s="28">
        <f t="shared" si="333"/>
        <v>-54276</v>
      </c>
      <c r="AB1400" s="21" t="str">
        <f t="shared" si="334"/>
        <v>Close Project</v>
      </c>
    </row>
    <row r="1401" spans="1:28" hidden="1" x14ac:dyDescent="0.2">
      <c r="A1401" s="14">
        <f t="shared" si="330"/>
        <v>2020</v>
      </c>
      <c r="B1401" t="s">
        <v>6138</v>
      </c>
      <c r="C1401" t="s">
        <v>3407</v>
      </c>
      <c r="D1401" t="s">
        <v>743</v>
      </c>
      <c r="E1401" t="s">
        <v>10</v>
      </c>
      <c r="F1401" t="s">
        <v>6189</v>
      </c>
      <c r="G1401" s="106">
        <v>-66640.149999999994</v>
      </c>
      <c r="H1401" s="83">
        <v>-66640.149999999994</v>
      </c>
      <c r="I1401" s="83">
        <v>-66640.149999999994</v>
      </c>
      <c r="J1401" s="30"/>
      <c r="K1401" s="30"/>
      <c r="L1401" s="30"/>
      <c r="M1401" s="30"/>
      <c r="N1401" s="30"/>
      <c r="O1401" s="30"/>
      <c r="P1401" s="37"/>
      <c r="Q1401" s="30">
        <f t="shared" si="340"/>
        <v>-66640.149999999994</v>
      </c>
      <c r="R1401" s="28">
        <f t="shared" si="336"/>
        <v>0</v>
      </c>
      <c r="S1401" s="28">
        <f t="shared" si="337"/>
        <v>0</v>
      </c>
      <c r="T1401" s="28">
        <f t="shared" si="331"/>
        <v>0</v>
      </c>
      <c r="U1401" s="20" t="str">
        <f t="shared" si="328"/>
        <v>Closed - Forced Borrowing</v>
      </c>
      <c r="V1401" s="27">
        <f t="shared" si="341"/>
        <v>-66640.149999999994</v>
      </c>
      <c r="W1401" s="30"/>
      <c r="X1401" s="30"/>
      <c r="Y1401" s="28">
        <f t="shared" si="332"/>
        <v>0</v>
      </c>
      <c r="Z1401" s="28">
        <f>IFERROR(G1401-SUM(V1401:X1401)-Y1401,0)</f>
        <v>0</v>
      </c>
      <c r="AA1401" s="28">
        <f t="shared" si="333"/>
        <v>0</v>
      </c>
      <c r="AB1401" s="21" t="str">
        <f t="shared" si="334"/>
        <v>Closed - Forced Borrowing</v>
      </c>
    </row>
    <row r="1402" spans="1:28" hidden="1" x14ac:dyDescent="0.2">
      <c r="A1402" s="14">
        <f t="shared" si="330"/>
        <v>2020</v>
      </c>
      <c r="B1402" t="s">
        <v>5337</v>
      </c>
      <c r="C1402" t="s">
        <v>218</v>
      </c>
      <c r="D1402" t="s">
        <v>570</v>
      </c>
      <c r="E1402" t="s">
        <v>586</v>
      </c>
      <c r="F1402" t="s">
        <v>1185</v>
      </c>
      <c r="G1402" s="83" t="s">
        <v>1257</v>
      </c>
      <c r="H1402" s="83" t="s">
        <v>1257</v>
      </c>
      <c r="I1402" s="83"/>
      <c r="J1402" s="83"/>
      <c r="K1402" s="83"/>
      <c r="L1402" s="83"/>
      <c r="M1402" s="83"/>
      <c r="N1402" s="83"/>
      <c r="O1402" s="83" t="s">
        <v>1257</v>
      </c>
      <c r="P1402" s="84">
        <v>58871.189999999944</v>
      </c>
      <c r="Q1402" s="30">
        <f t="shared" si="340"/>
        <v>0</v>
      </c>
      <c r="R1402" s="28">
        <f t="shared" si="336"/>
        <v>0</v>
      </c>
      <c r="S1402" s="28">
        <f t="shared" si="337"/>
        <v>0</v>
      </c>
      <c r="T1402" s="28">
        <f t="shared" si="331"/>
        <v>58871.189999999944</v>
      </c>
      <c r="U1402" s="20" t="str">
        <f t="shared" si="328"/>
        <v>Close Project</v>
      </c>
      <c r="V1402" s="27">
        <f t="shared" si="341"/>
        <v>0</v>
      </c>
      <c r="W1402" s="30"/>
      <c r="X1402" s="30"/>
      <c r="Y1402" s="28">
        <f t="shared" si="332"/>
        <v>0</v>
      </c>
      <c r="Z1402" s="28">
        <f>IFERROR(G1402-SUM(V1402:X1402)-Y1402,0)</f>
        <v>0</v>
      </c>
      <c r="AA1402" s="28">
        <f t="shared" si="333"/>
        <v>58871.189999999944</v>
      </c>
      <c r="AB1402" s="21" t="str">
        <f t="shared" si="334"/>
        <v>Close Project</v>
      </c>
    </row>
    <row r="1403" spans="1:28" hidden="1" x14ac:dyDescent="0.2">
      <c r="A1403" s="14">
        <f t="shared" si="330"/>
        <v>2020</v>
      </c>
      <c r="B1403" t="s">
        <v>5338</v>
      </c>
      <c r="C1403" t="s">
        <v>218</v>
      </c>
      <c r="D1403" t="s">
        <v>570</v>
      </c>
      <c r="E1403" t="s">
        <v>586</v>
      </c>
      <c r="F1403" t="s">
        <v>1185</v>
      </c>
      <c r="G1403" s="83" t="s">
        <v>1257</v>
      </c>
      <c r="H1403" s="83" t="s">
        <v>1257</v>
      </c>
      <c r="I1403" s="83"/>
      <c r="J1403" s="83"/>
      <c r="K1403" s="83"/>
      <c r="L1403" s="83"/>
      <c r="M1403" s="83"/>
      <c r="N1403" s="83"/>
      <c r="O1403" s="83" t="s">
        <v>1257</v>
      </c>
      <c r="P1403" s="84">
        <v>-59200.69</v>
      </c>
      <c r="Q1403" s="30">
        <f t="shared" si="340"/>
        <v>0</v>
      </c>
      <c r="R1403" s="28">
        <f t="shared" si="336"/>
        <v>0</v>
      </c>
      <c r="S1403" s="28">
        <f t="shared" si="337"/>
        <v>0</v>
      </c>
      <c r="T1403" s="28">
        <f t="shared" si="331"/>
        <v>-59200.69</v>
      </c>
      <c r="U1403" s="20" t="str">
        <f t="shared" si="328"/>
        <v>Close Project</v>
      </c>
      <c r="V1403" s="27">
        <f t="shared" si="341"/>
        <v>0</v>
      </c>
      <c r="W1403" s="30"/>
      <c r="X1403" s="30"/>
      <c r="Y1403" s="28">
        <f t="shared" si="332"/>
        <v>0</v>
      </c>
      <c r="Z1403" s="28">
        <f>IFERROR(G1403-SUM(V1403:X1403)-Y1403,0)</f>
        <v>0</v>
      </c>
      <c r="AA1403" s="28">
        <f t="shared" si="333"/>
        <v>-59200.69</v>
      </c>
      <c r="AB1403" s="21" t="str">
        <f t="shared" si="334"/>
        <v>Close Project</v>
      </c>
    </row>
    <row r="1404" spans="1:28" hidden="1" x14ac:dyDescent="0.2">
      <c r="A1404" s="14">
        <f t="shared" si="330"/>
        <v>2020</v>
      </c>
      <c r="B1404" t="s">
        <v>5335</v>
      </c>
      <c r="C1404" t="s">
        <v>948</v>
      </c>
      <c r="D1404" t="s">
        <v>949</v>
      </c>
      <c r="E1404" t="s">
        <v>586</v>
      </c>
      <c r="F1404" t="s">
        <v>2627</v>
      </c>
      <c r="G1404" s="83" t="s">
        <v>1257</v>
      </c>
      <c r="H1404" s="83" t="s">
        <v>1257</v>
      </c>
      <c r="I1404" s="83"/>
      <c r="J1404" s="83"/>
      <c r="K1404" s="83"/>
      <c r="L1404" s="83"/>
      <c r="M1404" s="83"/>
      <c r="N1404" s="83"/>
      <c r="O1404" s="83" t="s">
        <v>1257</v>
      </c>
      <c r="P1404" s="84" t="s">
        <v>1257</v>
      </c>
      <c r="Q1404" s="30">
        <f t="shared" si="340"/>
        <v>0</v>
      </c>
      <c r="R1404" s="28">
        <f t="shared" si="336"/>
        <v>0</v>
      </c>
      <c r="S1404" s="28">
        <f t="shared" si="337"/>
        <v>0</v>
      </c>
      <c r="T1404" s="28" t="str">
        <f t="shared" si="331"/>
        <v/>
      </c>
      <c r="U1404" s="20" t="str">
        <f t="shared" si="328"/>
        <v>Keep Active</v>
      </c>
      <c r="V1404" s="27">
        <f t="shared" si="341"/>
        <v>0</v>
      </c>
      <c r="W1404" s="30"/>
      <c r="X1404" s="30"/>
      <c r="Y1404" s="28">
        <f t="shared" si="332"/>
        <v>0</v>
      </c>
      <c r="Z1404" s="28">
        <f>IFERROR(G1404-SUM(V1404:X1404)-Y1404,0)</f>
        <v>0</v>
      </c>
      <c r="AA1404" s="28" t="str">
        <f t="shared" si="333"/>
        <v/>
      </c>
      <c r="AB1404" s="21" t="str">
        <f t="shared" si="334"/>
        <v>Keep Active</v>
      </c>
    </row>
    <row r="1405" spans="1:28" hidden="1" x14ac:dyDescent="0.2">
      <c r="A1405" s="14">
        <f t="shared" si="330"/>
        <v>2020</v>
      </c>
      <c r="B1405" t="s">
        <v>5334</v>
      </c>
      <c r="C1405" t="s">
        <v>1876</v>
      </c>
      <c r="D1405" t="s">
        <v>1877</v>
      </c>
      <c r="E1405" t="s">
        <v>586</v>
      </c>
      <c r="F1405" t="s">
        <v>2627</v>
      </c>
      <c r="G1405" s="83" t="s">
        <v>1257</v>
      </c>
      <c r="H1405" s="83" t="s">
        <v>1257</v>
      </c>
      <c r="I1405" s="83"/>
      <c r="J1405" s="83"/>
      <c r="K1405" s="83"/>
      <c r="L1405" s="83"/>
      <c r="M1405" s="83"/>
      <c r="N1405" s="83"/>
      <c r="O1405" s="83" t="s">
        <v>1257</v>
      </c>
      <c r="P1405" s="84" t="s">
        <v>1257</v>
      </c>
      <c r="Q1405" s="30">
        <f t="shared" si="340"/>
        <v>0</v>
      </c>
      <c r="R1405" s="28">
        <f t="shared" si="336"/>
        <v>0</v>
      </c>
      <c r="S1405" s="28">
        <f t="shared" si="337"/>
        <v>0</v>
      </c>
      <c r="T1405" s="28" t="str">
        <f t="shared" si="331"/>
        <v/>
      </c>
      <c r="U1405" s="20" t="str">
        <f t="shared" si="328"/>
        <v>Keep Active</v>
      </c>
      <c r="V1405" s="27">
        <f t="shared" si="341"/>
        <v>0</v>
      </c>
      <c r="W1405" s="30"/>
      <c r="X1405" s="30"/>
      <c r="Y1405" s="28">
        <f t="shared" si="332"/>
        <v>0</v>
      </c>
      <c r="Z1405" s="28">
        <f>IFERROR(G1405-SUM(V1405:X1405)-Y1405,0)</f>
        <v>0</v>
      </c>
      <c r="AA1405" s="28" t="str">
        <f t="shared" si="333"/>
        <v/>
      </c>
      <c r="AB1405" s="21" t="str">
        <f t="shared" si="334"/>
        <v>Keep Active</v>
      </c>
    </row>
    <row r="1406" spans="1:28" hidden="1" x14ac:dyDescent="0.2">
      <c r="A1406" s="14">
        <f t="shared" si="330"/>
        <v>2020</v>
      </c>
      <c r="B1406" t="s">
        <v>3839</v>
      </c>
      <c r="C1406" t="s">
        <v>217</v>
      </c>
      <c r="D1406" t="s">
        <v>731</v>
      </c>
      <c r="E1406" t="s">
        <v>587</v>
      </c>
      <c r="F1406" t="s">
        <v>2627</v>
      </c>
      <c r="G1406" s="83" t="s">
        <v>1257</v>
      </c>
      <c r="H1406" s="83" t="s">
        <v>1257</v>
      </c>
      <c r="I1406" s="83"/>
      <c r="J1406" s="83"/>
      <c r="K1406" s="83"/>
      <c r="L1406" s="83"/>
      <c r="M1406" s="83"/>
      <c r="N1406" s="83"/>
      <c r="O1406" s="83" t="s">
        <v>1257</v>
      </c>
      <c r="P1406" s="84" t="s">
        <v>1257</v>
      </c>
      <c r="Q1406" s="30">
        <f t="shared" si="340"/>
        <v>0</v>
      </c>
      <c r="R1406" s="28">
        <f t="shared" si="336"/>
        <v>0</v>
      </c>
      <c r="S1406" s="28">
        <f t="shared" si="337"/>
        <v>0</v>
      </c>
      <c r="T1406" s="28" t="str">
        <f t="shared" si="331"/>
        <v/>
      </c>
      <c r="U1406" s="20" t="str">
        <f t="shared" si="328"/>
        <v>Keep Active</v>
      </c>
      <c r="V1406" s="27">
        <f t="shared" si="341"/>
        <v>0</v>
      </c>
      <c r="W1406" s="30"/>
      <c r="X1406" s="30"/>
      <c r="Y1406" s="28">
        <f t="shared" si="332"/>
        <v>0</v>
      </c>
      <c r="Z1406" s="28">
        <f t="shared" ref="Z1406:Z1413" si="342">IFERROR(H1406-SUM(V1406:X1406)-Y1406,0)</f>
        <v>0</v>
      </c>
      <c r="AA1406" s="28" t="str">
        <f t="shared" si="333"/>
        <v/>
      </c>
      <c r="AB1406" s="21" t="str">
        <f t="shared" si="334"/>
        <v>Keep Active</v>
      </c>
    </row>
    <row r="1407" spans="1:28" hidden="1" x14ac:dyDescent="0.2">
      <c r="A1407" s="14">
        <f t="shared" si="330"/>
        <v>2020</v>
      </c>
      <c r="B1407" t="s">
        <v>3840</v>
      </c>
      <c r="C1407" t="s">
        <v>217</v>
      </c>
      <c r="D1407" t="s">
        <v>731</v>
      </c>
      <c r="E1407" t="s">
        <v>606</v>
      </c>
      <c r="F1407" t="s">
        <v>2627</v>
      </c>
      <c r="G1407" s="83" t="s">
        <v>1257</v>
      </c>
      <c r="H1407" s="83" t="s">
        <v>1257</v>
      </c>
      <c r="I1407" s="83"/>
      <c r="J1407" s="83"/>
      <c r="K1407" s="83"/>
      <c r="L1407" s="83"/>
      <c r="M1407" s="83"/>
      <c r="N1407" s="83"/>
      <c r="O1407" s="83" t="s">
        <v>1257</v>
      </c>
      <c r="P1407" s="84" t="s">
        <v>1257</v>
      </c>
      <c r="Q1407" s="30">
        <f t="shared" si="340"/>
        <v>0</v>
      </c>
      <c r="R1407" s="28">
        <f t="shared" si="336"/>
        <v>0</v>
      </c>
      <c r="S1407" s="28">
        <f t="shared" si="337"/>
        <v>0</v>
      </c>
      <c r="T1407" s="28" t="str">
        <f t="shared" si="331"/>
        <v/>
      </c>
      <c r="U1407" s="20" t="str">
        <f t="shared" si="328"/>
        <v>Keep Active</v>
      </c>
      <c r="V1407" s="27">
        <f t="shared" si="341"/>
        <v>0</v>
      </c>
      <c r="W1407" s="30"/>
      <c r="X1407" s="30"/>
      <c r="Y1407" s="28">
        <f t="shared" si="332"/>
        <v>0</v>
      </c>
      <c r="Z1407" s="28">
        <f t="shared" si="342"/>
        <v>0</v>
      </c>
      <c r="AA1407" s="28" t="str">
        <f t="shared" si="333"/>
        <v/>
      </c>
      <c r="AB1407" s="21" t="str">
        <f t="shared" si="334"/>
        <v>Keep Active</v>
      </c>
    </row>
    <row r="1408" spans="1:28" hidden="1" x14ac:dyDescent="0.2">
      <c r="A1408" s="14">
        <f t="shared" si="330"/>
        <v>2020</v>
      </c>
      <c r="B1408" t="s">
        <v>3834</v>
      </c>
      <c r="C1408" t="s">
        <v>950</v>
      </c>
      <c r="D1408" t="s">
        <v>951</v>
      </c>
      <c r="E1408" t="s">
        <v>587</v>
      </c>
      <c r="F1408" t="s">
        <v>2627</v>
      </c>
      <c r="G1408" s="83" t="s">
        <v>1257</v>
      </c>
      <c r="H1408" s="83" t="s">
        <v>1257</v>
      </c>
      <c r="I1408" s="83"/>
      <c r="J1408" s="83"/>
      <c r="K1408" s="83"/>
      <c r="L1408" s="83"/>
      <c r="M1408" s="83"/>
      <c r="N1408" s="83"/>
      <c r="O1408" s="83" t="s">
        <v>1257</v>
      </c>
      <c r="P1408" s="84" t="s">
        <v>1257</v>
      </c>
      <c r="Q1408" s="30">
        <f t="shared" si="340"/>
        <v>0</v>
      </c>
      <c r="R1408" s="28">
        <f t="shared" si="336"/>
        <v>0</v>
      </c>
      <c r="S1408" s="28">
        <f t="shared" ref="S1408:S1439" si="343">IFERROR(G1408-Q1408-R1408,0)</f>
        <v>0</v>
      </c>
      <c r="T1408" s="28" t="str">
        <f t="shared" si="331"/>
        <v/>
      </c>
      <c r="U1408" s="20" t="str">
        <f t="shared" si="328"/>
        <v>Keep Active</v>
      </c>
      <c r="V1408" s="27">
        <f t="shared" si="341"/>
        <v>0</v>
      </c>
      <c r="W1408" s="30"/>
      <c r="X1408" s="30"/>
      <c r="Y1408" s="28">
        <f t="shared" si="332"/>
        <v>0</v>
      </c>
      <c r="Z1408" s="28">
        <f t="shared" si="342"/>
        <v>0</v>
      </c>
      <c r="AA1408" s="28" t="str">
        <f t="shared" si="333"/>
        <v/>
      </c>
      <c r="AB1408" s="21" t="str">
        <f t="shared" si="334"/>
        <v>Keep Active</v>
      </c>
    </row>
    <row r="1409" spans="1:28" hidden="1" x14ac:dyDescent="0.2">
      <c r="A1409" s="14">
        <f t="shared" si="330"/>
        <v>2020</v>
      </c>
      <c r="B1409" t="s">
        <v>3835</v>
      </c>
      <c r="C1409" t="s">
        <v>950</v>
      </c>
      <c r="D1409" t="s">
        <v>951</v>
      </c>
      <c r="E1409" t="s">
        <v>587</v>
      </c>
      <c r="F1409" t="s">
        <v>2627</v>
      </c>
      <c r="G1409" s="83" t="s">
        <v>1257</v>
      </c>
      <c r="H1409" s="83" t="s">
        <v>1257</v>
      </c>
      <c r="I1409" s="83"/>
      <c r="J1409" s="83"/>
      <c r="K1409" s="83"/>
      <c r="L1409" s="83"/>
      <c r="M1409" s="83"/>
      <c r="N1409" s="83"/>
      <c r="O1409" s="83" t="s">
        <v>1257</v>
      </c>
      <c r="P1409" s="84" t="s">
        <v>1257</v>
      </c>
      <c r="Q1409" s="30">
        <f t="shared" si="340"/>
        <v>0</v>
      </c>
      <c r="R1409" s="28">
        <f t="shared" si="336"/>
        <v>0</v>
      </c>
      <c r="S1409" s="28">
        <f t="shared" si="343"/>
        <v>0</v>
      </c>
      <c r="T1409" s="28" t="str">
        <f t="shared" si="331"/>
        <v/>
      </c>
      <c r="U1409" s="20" t="str">
        <f t="shared" si="328"/>
        <v>Keep Active</v>
      </c>
      <c r="V1409" s="27">
        <f t="shared" si="341"/>
        <v>0</v>
      </c>
      <c r="W1409" s="30"/>
      <c r="X1409" s="30"/>
      <c r="Y1409" s="28">
        <f t="shared" si="332"/>
        <v>0</v>
      </c>
      <c r="Z1409" s="28">
        <f t="shared" si="342"/>
        <v>0</v>
      </c>
      <c r="AA1409" s="28" t="str">
        <f t="shared" si="333"/>
        <v/>
      </c>
      <c r="AB1409" s="21" t="str">
        <f t="shared" si="334"/>
        <v>Keep Active</v>
      </c>
    </row>
    <row r="1410" spans="1:28" hidden="1" x14ac:dyDescent="0.2">
      <c r="A1410" s="14">
        <f t="shared" si="330"/>
        <v>2020</v>
      </c>
      <c r="B1410" t="s">
        <v>3836</v>
      </c>
      <c r="C1410" t="s">
        <v>950</v>
      </c>
      <c r="D1410" t="s">
        <v>951</v>
      </c>
      <c r="E1410" t="s">
        <v>607</v>
      </c>
      <c r="F1410" t="s">
        <v>2627</v>
      </c>
      <c r="G1410" s="83" t="s">
        <v>1257</v>
      </c>
      <c r="H1410" s="83" t="s">
        <v>1257</v>
      </c>
      <c r="I1410" s="83"/>
      <c r="J1410" s="83"/>
      <c r="K1410" s="83"/>
      <c r="L1410" s="83"/>
      <c r="M1410" s="83"/>
      <c r="N1410" s="83"/>
      <c r="O1410" s="83" t="s">
        <v>1257</v>
      </c>
      <c r="P1410" s="84" t="s">
        <v>1257</v>
      </c>
      <c r="Q1410" s="30">
        <f t="shared" si="340"/>
        <v>0</v>
      </c>
      <c r="R1410" s="28">
        <f t="shared" si="336"/>
        <v>0</v>
      </c>
      <c r="S1410" s="28">
        <f t="shared" si="343"/>
        <v>0</v>
      </c>
      <c r="T1410" s="28" t="str">
        <f t="shared" si="331"/>
        <v/>
      </c>
      <c r="U1410" s="20" t="str">
        <f t="shared" ref="U1410:U1473" si="344">F1410</f>
        <v>Keep Active</v>
      </c>
      <c r="V1410" s="27">
        <f t="shared" si="341"/>
        <v>0</v>
      </c>
      <c r="W1410" s="30"/>
      <c r="X1410" s="30"/>
      <c r="Y1410" s="28">
        <f t="shared" si="332"/>
        <v>0</v>
      </c>
      <c r="Z1410" s="28">
        <f t="shared" si="342"/>
        <v>0</v>
      </c>
      <c r="AA1410" s="28" t="str">
        <f t="shared" si="333"/>
        <v/>
      </c>
      <c r="AB1410" s="21" t="str">
        <f t="shared" si="334"/>
        <v>Keep Active</v>
      </c>
    </row>
    <row r="1411" spans="1:28" hidden="1" x14ac:dyDescent="0.2">
      <c r="A1411" s="14">
        <f t="shared" ref="A1411:A1474" si="345">$I$1</f>
        <v>2020</v>
      </c>
      <c r="B1411" t="s">
        <v>3837</v>
      </c>
      <c r="C1411" t="s">
        <v>950</v>
      </c>
      <c r="D1411" t="s">
        <v>951</v>
      </c>
      <c r="E1411" t="s">
        <v>610</v>
      </c>
      <c r="F1411" t="s">
        <v>2627</v>
      </c>
      <c r="G1411" s="83" t="s">
        <v>1257</v>
      </c>
      <c r="H1411" s="83" t="s">
        <v>1257</v>
      </c>
      <c r="I1411" s="83"/>
      <c r="J1411" s="83"/>
      <c r="K1411" s="83"/>
      <c r="L1411" s="83"/>
      <c r="M1411" s="83"/>
      <c r="N1411" s="83"/>
      <c r="O1411" s="83" t="s">
        <v>1257</v>
      </c>
      <c r="P1411" s="84" t="s">
        <v>1257</v>
      </c>
      <c r="Q1411" s="30">
        <f t="shared" si="340"/>
        <v>0</v>
      </c>
      <c r="R1411" s="28">
        <f t="shared" si="336"/>
        <v>0</v>
      </c>
      <c r="S1411" s="28">
        <f t="shared" si="343"/>
        <v>0</v>
      </c>
      <c r="T1411" s="28" t="str">
        <f t="shared" ref="T1411:T1474" si="346">P1411</f>
        <v/>
      </c>
      <c r="U1411" s="20" t="str">
        <f t="shared" si="344"/>
        <v>Keep Active</v>
      </c>
      <c r="V1411" s="27">
        <f t="shared" si="341"/>
        <v>0</v>
      </c>
      <c r="W1411" s="30"/>
      <c r="X1411" s="30"/>
      <c r="Y1411" s="28">
        <f t="shared" ref="Y1411:Y1474" si="347">R1411</f>
        <v>0</v>
      </c>
      <c r="Z1411" s="28">
        <f t="shared" si="342"/>
        <v>0</v>
      </c>
      <c r="AA1411" s="28" t="str">
        <f t="shared" ref="AA1411:AA1474" si="348">T1411</f>
        <v/>
      </c>
      <c r="AB1411" s="21" t="str">
        <f t="shared" si="334"/>
        <v>Keep Active</v>
      </c>
    </row>
    <row r="1412" spans="1:28" hidden="1" x14ac:dyDescent="0.2">
      <c r="A1412" s="14">
        <f t="shared" si="345"/>
        <v>2020</v>
      </c>
      <c r="B1412" t="s">
        <v>3830</v>
      </c>
      <c r="C1412" t="s">
        <v>1878</v>
      </c>
      <c r="D1412" t="s">
        <v>1879</v>
      </c>
      <c r="E1412" t="s">
        <v>587</v>
      </c>
      <c r="F1412" t="s">
        <v>2627</v>
      </c>
      <c r="G1412" s="83" t="s">
        <v>1257</v>
      </c>
      <c r="H1412" s="83" t="s">
        <v>1257</v>
      </c>
      <c r="I1412" s="83"/>
      <c r="J1412" s="83"/>
      <c r="K1412" s="83"/>
      <c r="L1412" s="83"/>
      <c r="M1412" s="83"/>
      <c r="N1412" s="83"/>
      <c r="O1412" s="83" t="s">
        <v>1257</v>
      </c>
      <c r="P1412" s="84" t="s">
        <v>1257</v>
      </c>
      <c r="Q1412" s="30">
        <f t="shared" si="340"/>
        <v>0</v>
      </c>
      <c r="R1412" s="28">
        <f t="shared" si="336"/>
        <v>0</v>
      </c>
      <c r="S1412" s="28">
        <f t="shared" si="343"/>
        <v>0</v>
      </c>
      <c r="T1412" s="28" t="str">
        <f t="shared" si="346"/>
        <v/>
      </c>
      <c r="U1412" s="20" t="str">
        <f t="shared" si="344"/>
        <v>Keep Active</v>
      </c>
      <c r="V1412" s="27">
        <f t="shared" si="341"/>
        <v>0</v>
      </c>
      <c r="W1412" s="30"/>
      <c r="X1412" s="30"/>
      <c r="Y1412" s="28">
        <f t="shared" si="347"/>
        <v>0</v>
      </c>
      <c r="Z1412" s="28">
        <f t="shared" si="342"/>
        <v>0</v>
      </c>
      <c r="AA1412" s="28" t="str">
        <f t="shared" si="348"/>
        <v/>
      </c>
      <c r="AB1412" s="21" t="str">
        <f t="shared" ref="AB1412:AB1475" si="349">U1412</f>
        <v>Keep Active</v>
      </c>
    </row>
    <row r="1413" spans="1:28" hidden="1" x14ac:dyDescent="0.2">
      <c r="A1413" s="14">
        <f t="shared" si="345"/>
        <v>2020</v>
      </c>
      <c r="B1413" t="s">
        <v>3831</v>
      </c>
      <c r="C1413" t="s">
        <v>1878</v>
      </c>
      <c r="D1413" t="s">
        <v>1879</v>
      </c>
      <c r="E1413" t="s">
        <v>589</v>
      </c>
      <c r="F1413" t="s">
        <v>2627</v>
      </c>
      <c r="G1413" s="83" t="s">
        <v>1257</v>
      </c>
      <c r="H1413" s="83" t="s">
        <v>1257</v>
      </c>
      <c r="I1413" s="83"/>
      <c r="J1413" s="83"/>
      <c r="K1413" s="83"/>
      <c r="L1413" s="83"/>
      <c r="M1413" s="83"/>
      <c r="N1413" s="83"/>
      <c r="O1413" s="83" t="s">
        <v>1257</v>
      </c>
      <c r="P1413" s="84" t="s">
        <v>1257</v>
      </c>
      <c r="Q1413" s="30">
        <f t="shared" si="340"/>
        <v>0</v>
      </c>
      <c r="R1413" s="28">
        <f t="shared" si="336"/>
        <v>0</v>
      </c>
      <c r="S1413" s="28">
        <f t="shared" si="343"/>
        <v>0</v>
      </c>
      <c r="T1413" s="28" t="str">
        <f t="shared" si="346"/>
        <v/>
      </c>
      <c r="U1413" s="20" t="str">
        <f t="shared" si="344"/>
        <v>Keep Active</v>
      </c>
      <c r="V1413" s="27">
        <f t="shared" si="341"/>
        <v>0</v>
      </c>
      <c r="W1413" s="30"/>
      <c r="X1413" s="30"/>
      <c r="Y1413" s="28">
        <f t="shared" si="347"/>
        <v>0</v>
      </c>
      <c r="Z1413" s="28">
        <f t="shared" si="342"/>
        <v>0</v>
      </c>
      <c r="AA1413" s="28" t="str">
        <f t="shared" si="348"/>
        <v/>
      </c>
      <c r="AB1413" s="21" t="str">
        <f t="shared" si="349"/>
        <v>Keep Active</v>
      </c>
    </row>
    <row r="1414" spans="1:28" hidden="1" x14ac:dyDescent="0.2">
      <c r="A1414" s="14">
        <f t="shared" si="345"/>
        <v>2020</v>
      </c>
      <c r="B1414" t="s">
        <v>6154</v>
      </c>
      <c r="C1414" t="s">
        <v>3438</v>
      </c>
      <c r="D1414" t="s">
        <v>3439</v>
      </c>
      <c r="E1414" t="s">
        <v>10</v>
      </c>
      <c r="F1414" t="s">
        <v>6189</v>
      </c>
      <c r="G1414" s="106">
        <v>-61936.98</v>
      </c>
      <c r="H1414" s="83">
        <v>-61936.98</v>
      </c>
      <c r="I1414" s="83">
        <v>-61936.98</v>
      </c>
      <c r="J1414" s="30"/>
      <c r="K1414" s="30"/>
      <c r="L1414" s="30"/>
      <c r="M1414" s="30"/>
      <c r="N1414" s="30"/>
      <c r="O1414" s="30"/>
      <c r="P1414" s="37"/>
      <c r="Q1414" s="30">
        <f t="shared" si="340"/>
        <v>-61936.98</v>
      </c>
      <c r="R1414" s="28">
        <f t="shared" si="336"/>
        <v>0</v>
      </c>
      <c r="S1414" s="28">
        <f t="shared" si="343"/>
        <v>0</v>
      </c>
      <c r="T1414" s="28">
        <f t="shared" si="346"/>
        <v>0</v>
      </c>
      <c r="U1414" s="20" t="str">
        <f t="shared" si="344"/>
        <v>Closed - Forced Borrowing</v>
      </c>
      <c r="V1414" s="27">
        <f t="shared" si="341"/>
        <v>-61936.98</v>
      </c>
      <c r="W1414" s="30"/>
      <c r="X1414" s="30"/>
      <c r="Y1414" s="28">
        <f t="shared" si="347"/>
        <v>0</v>
      </c>
      <c r="Z1414" s="28">
        <f>IFERROR(G1414-SUM(V1414:X1414)-Y1414,0)</f>
        <v>0</v>
      </c>
      <c r="AA1414" s="28">
        <f t="shared" si="348"/>
        <v>0</v>
      </c>
      <c r="AB1414" s="21" t="str">
        <f t="shared" si="349"/>
        <v>Closed - Forced Borrowing</v>
      </c>
    </row>
    <row r="1415" spans="1:28" hidden="1" x14ac:dyDescent="0.2">
      <c r="A1415" s="14">
        <f t="shared" si="345"/>
        <v>2020</v>
      </c>
      <c r="B1415" t="s">
        <v>5958</v>
      </c>
      <c r="C1415" t="s">
        <v>71</v>
      </c>
      <c r="D1415" t="s">
        <v>732</v>
      </c>
      <c r="E1415" t="s">
        <v>596</v>
      </c>
      <c r="F1415" t="s">
        <v>1185</v>
      </c>
      <c r="G1415" s="83" t="s">
        <v>1257</v>
      </c>
      <c r="H1415" s="83" t="s">
        <v>1257</v>
      </c>
      <c r="I1415" s="83"/>
      <c r="J1415" s="83"/>
      <c r="K1415" s="83"/>
      <c r="L1415" s="83"/>
      <c r="M1415" s="83"/>
      <c r="N1415" s="83"/>
      <c r="O1415" s="83" t="s">
        <v>1257</v>
      </c>
      <c r="P1415" s="84">
        <v>-1589.48</v>
      </c>
      <c r="Q1415" s="30">
        <f t="shared" si="340"/>
        <v>0</v>
      </c>
      <c r="R1415" s="28">
        <f t="shared" si="336"/>
        <v>0</v>
      </c>
      <c r="S1415" s="28">
        <f t="shared" si="343"/>
        <v>0</v>
      </c>
      <c r="T1415" s="28">
        <f t="shared" si="346"/>
        <v>-1589.48</v>
      </c>
      <c r="U1415" s="20" t="str">
        <f t="shared" si="344"/>
        <v>Close Project</v>
      </c>
      <c r="V1415" s="27">
        <f t="shared" si="341"/>
        <v>0</v>
      </c>
      <c r="W1415" s="30"/>
      <c r="X1415" s="30"/>
      <c r="Y1415" s="28">
        <f t="shared" si="347"/>
        <v>0</v>
      </c>
      <c r="Z1415" s="28">
        <f>IFERROR(G1415-SUM(V1415:X1415)-Y1415,0)</f>
        <v>0</v>
      </c>
      <c r="AA1415" s="28">
        <f t="shared" si="348"/>
        <v>-1589.48</v>
      </c>
      <c r="AB1415" s="21" t="str">
        <f t="shared" si="349"/>
        <v>Close Project</v>
      </c>
    </row>
    <row r="1416" spans="1:28" hidden="1" x14ac:dyDescent="0.2">
      <c r="A1416" s="14">
        <f t="shared" si="345"/>
        <v>2020</v>
      </c>
      <c r="B1416" t="s">
        <v>5959</v>
      </c>
      <c r="C1416" t="s">
        <v>71</v>
      </c>
      <c r="D1416" t="s">
        <v>732</v>
      </c>
      <c r="E1416" t="s">
        <v>596</v>
      </c>
      <c r="F1416" t="s">
        <v>1185</v>
      </c>
      <c r="G1416" s="83" t="s">
        <v>1257</v>
      </c>
      <c r="H1416" s="83" t="s">
        <v>1257</v>
      </c>
      <c r="I1416" s="83"/>
      <c r="J1416" s="83"/>
      <c r="K1416" s="83"/>
      <c r="L1416" s="83"/>
      <c r="M1416" s="83"/>
      <c r="N1416" s="83"/>
      <c r="O1416" s="83" t="s">
        <v>1257</v>
      </c>
      <c r="P1416" s="84">
        <v>26288.92</v>
      </c>
      <c r="Q1416" s="30">
        <f t="shared" si="340"/>
        <v>0</v>
      </c>
      <c r="R1416" s="28">
        <f t="shared" si="336"/>
        <v>0</v>
      </c>
      <c r="S1416" s="28">
        <f t="shared" si="343"/>
        <v>0</v>
      </c>
      <c r="T1416" s="28">
        <f t="shared" si="346"/>
        <v>26288.92</v>
      </c>
      <c r="U1416" s="20" t="str">
        <f t="shared" si="344"/>
        <v>Close Project</v>
      </c>
      <c r="V1416" s="27">
        <f t="shared" si="341"/>
        <v>0</v>
      </c>
      <c r="W1416" s="30"/>
      <c r="X1416" s="30"/>
      <c r="Y1416" s="28">
        <f t="shared" si="347"/>
        <v>0</v>
      </c>
      <c r="Z1416" s="28">
        <f>IFERROR(G1416-SUM(V1416:X1416)-Y1416,0)</f>
        <v>0</v>
      </c>
      <c r="AA1416" s="28">
        <f t="shared" si="348"/>
        <v>26288.92</v>
      </c>
      <c r="AB1416" s="21" t="str">
        <f t="shared" si="349"/>
        <v>Close Project</v>
      </c>
    </row>
    <row r="1417" spans="1:28" hidden="1" x14ac:dyDescent="0.2">
      <c r="A1417" s="14">
        <f t="shared" si="345"/>
        <v>2020</v>
      </c>
      <c r="B1417" t="s">
        <v>5961</v>
      </c>
      <c r="C1417" t="s">
        <v>71</v>
      </c>
      <c r="D1417" t="s">
        <v>732</v>
      </c>
      <c r="E1417" t="s">
        <v>600</v>
      </c>
      <c r="F1417" t="s">
        <v>1185</v>
      </c>
      <c r="G1417" s="83" t="s">
        <v>1257</v>
      </c>
      <c r="H1417" s="83" t="s">
        <v>1257</v>
      </c>
      <c r="I1417" s="83"/>
      <c r="J1417" s="83"/>
      <c r="K1417" s="83"/>
      <c r="L1417" s="83"/>
      <c r="M1417" s="83"/>
      <c r="N1417" s="83"/>
      <c r="O1417" s="83" t="s">
        <v>1257</v>
      </c>
      <c r="P1417" s="84"/>
      <c r="Q1417" s="30">
        <f t="shared" si="340"/>
        <v>0</v>
      </c>
      <c r="R1417" s="28">
        <f t="shared" si="336"/>
        <v>0</v>
      </c>
      <c r="S1417" s="28">
        <f t="shared" si="343"/>
        <v>0</v>
      </c>
      <c r="T1417" s="28">
        <f t="shared" si="346"/>
        <v>0</v>
      </c>
      <c r="U1417" s="20" t="str">
        <f t="shared" si="344"/>
        <v>Close Project</v>
      </c>
      <c r="V1417" s="27">
        <f t="shared" si="341"/>
        <v>0</v>
      </c>
      <c r="W1417" s="30"/>
      <c r="X1417" s="30"/>
      <c r="Y1417" s="28">
        <f t="shared" si="347"/>
        <v>0</v>
      </c>
      <c r="Z1417" s="28">
        <f>IFERROR(G1417-SUM(V1417:X1417)-Y1417,0)</f>
        <v>0</v>
      </c>
      <c r="AA1417" s="28">
        <f t="shared" si="348"/>
        <v>0</v>
      </c>
      <c r="AB1417" s="21" t="str">
        <f t="shared" si="349"/>
        <v>Close Project</v>
      </c>
    </row>
    <row r="1418" spans="1:28" hidden="1" x14ac:dyDescent="0.2">
      <c r="A1418" s="14">
        <f t="shared" si="345"/>
        <v>2020</v>
      </c>
      <c r="B1418" t="s">
        <v>3750</v>
      </c>
      <c r="C1418" t="s">
        <v>406</v>
      </c>
      <c r="D1418" t="s">
        <v>1413</v>
      </c>
      <c r="E1418" t="s">
        <v>595</v>
      </c>
      <c r="F1418" t="s">
        <v>1185</v>
      </c>
      <c r="G1418" s="83" t="s">
        <v>1257</v>
      </c>
      <c r="H1418" s="83" t="s">
        <v>1257</v>
      </c>
      <c r="I1418" s="83"/>
      <c r="J1418" s="83"/>
      <c r="K1418" s="83"/>
      <c r="L1418" s="83"/>
      <c r="M1418" s="83"/>
      <c r="N1418" s="83"/>
      <c r="O1418" s="83" t="s">
        <v>1257</v>
      </c>
      <c r="P1418" s="84">
        <v>0</v>
      </c>
      <c r="Q1418" s="30">
        <f t="shared" si="340"/>
        <v>0</v>
      </c>
      <c r="R1418" s="28">
        <f t="shared" si="336"/>
        <v>0</v>
      </c>
      <c r="S1418" s="28">
        <f t="shared" si="343"/>
        <v>0</v>
      </c>
      <c r="T1418" s="28">
        <f t="shared" si="346"/>
        <v>0</v>
      </c>
      <c r="U1418" s="20" t="str">
        <f t="shared" si="344"/>
        <v>Close Project</v>
      </c>
      <c r="V1418" s="27">
        <f t="shared" si="341"/>
        <v>0</v>
      </c>
      <c r="W1418" s="30"/>
      <c r="X1418" s="30"/>
      <c r="Y1418" s="28">
        <f t="shared" si="347"/>
        <v>0</v>
      </c>
      <c r="Z1418" s="28">
        <f t="shared" ref="Z1418:Z1423" si="350">IFERROR(H1418-SUM(V1418:X1418)-Y1418,0)</f>
        <v>0</v>
      </c>
      <c r="AA1418" s="28">
        <f t="shared" si="348"/>
        <v>0</v>
      </c>
      <c r="AB1418" s="21" t="str">
        <f t="shared" si="349"/>
        <v>Close Project</v>
      </c>
    </row>
    <row r="1419" spans="1:28" hidden="1" x14ac:dyDescent="0.2">
      <c r="A1419" s="14">
        <f t="shared" si="345"/>
        <v>2020</v>
      </c>
      <c r="B1419" t="s">
        <v>3751</v>
      </c>
      <c r="C1419" t="s">
        <v>406</v>
      </c>
      <c r="D1419" t="s">
        <v>1413</v>
      </c>
      <c r="E1419" t="s">
        <v>600</v>
      </c>
      <c r="F1419" t="s">
        <v>1185</v>
      </c>
      <c r="G1419" s="83" t="s">
        <v>1257</v>
      </c>
      <c r="H1419" s="83" t="s">
        <v>1257</v>
      </c>
      <c r="I1419" s="83"/>
      <c r="J1419" s="83"/>
      <c r="K1419" s="83"/>
      <c r="L1419" s="83"/>
      <c r="M1419" s="83"/>
      <c r="N1419" s="83"/>
      <c r="O1419" s="83" t="s">
        <v>1257</v>
      </c>
      <c r="P1419" s="84">
        <v>0</v>
      </c>
      <c r="Q1419" s="30">
        <f t="shared" si="340"/>
        <v>0</v>
      </c>
      <c r="R1419" s="28">
        <f t="shared" si="336"/>
        <v>0</v>
      </c>
      <c r="S1419" s="28">
        <f t="shared" si="343"/>
        <v>0</v>
      </c>
      <c r="T1419" s="28">
        <f t="shared" si="346"/>
        <v>0</v>
      </c>
      <c r="U1419" s="20" t="str">
        <f t="shared" si="344"/>
        <v>Close Project</v>
      </c>
      <c r="V1419" s="27">
        <f t="shared" si="341"/>
        <v>0</v>
      </c>
      <c r="W1419" s="30"/>
      <c r="X1419" s="30"/>
      <c r="Y1419" s="28">
        <f t="shared" si="347"/>
        <v>0</v>
      </c>
      <c r="Z1419" s="28">
        <f t="shared" si="350"/>
        <v>0</v>
      </c>
      <c r="AA1419" s="28">
        <f t="shared" si="348"/>
        <v>0</v>
      </c>
      <c r="AB1419" s="21" t="str">
        <f t="shared" si="349"/>
        <v>Close Project</v>
      </c>
    </row>
    <row r="1420" spans="1:28" hidden="1" x14ac:dyDescent="0.2">
      <c r="A1420" s="14">
        <f t="shared" si="345"/>
        <v>2020</v>
      </c>
      <c r="B1420" t="s">
        <v>3752</v>
      </c>
      <c r="C1420" t="s">
        <v>406</v>
      </c>
      <c r="D1420" t="s">
        <v>1413</v>
      </c>
      <c r="E1420" t="s">
        <v>601</v>
      </c>
      <c r="F1420" t="s">
        <v>1185</v>
      </c>
      <c r="G1420" s="83" t="s">
        <v>1257</v>
      </c>
      <c r="H1420" s="83" t="s">
        <v>1257</v>
      </c>
      <c r="I1420" s="83"/>
      <c r="J1420" s="83"/>
      <c r="K1420" s="83"/>
      <c r="L1420" s="83"/>
      <c r="M1420" s="83"/>
      <c r="N1420" s="83"/>
      <c r="O1420" s="83" t="s">
        <v>1257</v>
      </c>
      <c r="P1420" s="84">
        <v>0</v>
      </c>
      <c r="Q1420" s="30">
        <f t="shared" si="340"/>
        <v>0</v>
      </c>
      <c r="R1420" s="28">
        <f t="shared" si="336"/>
        <v>0</v>
      </c>
      <c r="S1420" s="28">
        <f t="shared" si="343"/>
        <v>0</v>
      </c>
      <c r="T1420" s="28">
        <f t="shared" si="346"/>
        <v>0</v>
      </c>
      <c r="U1420" s="20" t="str">
        <f t="shared" si="344"/>
        <v>Close Project</v>
      </c>
      <c r="V1420" s="27">
        <f t="shared" si="341"/>
        <v>0</v>
      </c>
      <c r="W1420" s="30"/>
      <c r="X1420" s="30"/>
      <c r="Y1420" s="28">
        <f t="shared" si="347"/>
        <v>0</v>
      </c>
      <c r="Z1420" s="28">
        <f t="shared" si="350"/>
        <v>0</v>
      </c>
      <c r="AA1420" s="28">
        <f t="shared" si="348"/>
        <v>0</v>
      </c>
      <c r="AB1420" s="21" t="str">
        <f t="shared" si="349"/>
        <v>Close Project</v>
      </c>
    </row>
    <row r="1421" spans="1:28" hidden="1" x14ac:dyDescent="0.2">
      <c r="A1421" s="14">
        <f t="shared" si="345"/>
        <v>2020</v>
      </c>
      <c r="B1421" t="s">
        <v>3753</v>
      </c>
      <c r="C1421" t="s">
        <v>406</v>
      </c>
      <c r="D1421" t="s">
        <v>1413</v>
      </c>
      <c r="E1421" t="s">
        <v>599</v>
      </c>
      <c r="F1421" t="s">
        <v>1185</v>
      </c>
      <c r="G1421" s="83" t="s">
        <v>1257</v>
      </c>
      <c r="H1421" s="83" t="s">
        <v>1257</v>
      </c>
      <c r="I1421" s="83"/>
      <c r="J1421" s="83"/>
      <c r="K1421" s="83"/>
      <c r="L1421" s="83"/>
      <c r="M1421" s="83"/>
      <c r="N1421" s="83"/>
      <c r="O1421" s="83" t="s">
        <v>1257</v>
      </c>
      <c r="P1421" s="84">
        <v>165.39000000001033</v>
      </c>
      <c r="Q1421" s="30">
        <f t="shared" si="340"/>
        <v>0</v>
      </c>
      <c r="R1421" s="28">
        <f t="shared" si="336"/>
        <v>0</v>
      </c>
      <c r="S1421" s="28">
        <f t="shared" si="343"/>
        <v>0</v>
      </c>
      <c r="T1421" s="28">
        <f t="shared" si="346"/>
        <v>165.39000000001033</v>
      </c>
      <c r="U1421" s="20" t="str">
        <f t="shared" si="344"/>
        <v>Close Project</v>
      </c>
      <c r="V1421" s="27">
        <f t="shared" si="341"/>
        <v>0</v>
      </c>
      <c r="W1421" s="30"/>
      <c r="X1421" s="30"/>
      <c r="Y1421" s="28">
        <f t="shared" si="347"/>
        <v>0</v>
      </c>
      <c r="Z1421" s="28">
        <f t="shared" si="350"/>
        <v>0</v>
      </c>
      <c r="AA1421" s="28">
        <f t="shared" si="348"/>
        <v>165.39000000001033</v>
      </c>
      <c r="AB1421" s="21" t="str">
        <f t="shared" si="349"/>
        <v>Close Project</v>
      </c>
    </row>
    <row r="1422" spans="1:28" hidden="1" x14ac:dyDescent="0.2">
      <c r="A1422" s="14">
        <f t="shared" si="345"/>
        <v>2020</v>
      </c>
      <c r="B1422" t="s">
        <v>3754</v>
      </c>
      <c r="C1422" t="s">
        <v>406</v>
      </c>
      <c r="D1422" t="s">
        <v>1413</v>
      </c>
      <c r="E1422" t="s">
        <v>601</v>
      </c>
      <c r="F1422" t="s">
        <v>1185</v>
      </c>
      <c r="G1422" s="83" t="s">
        <v>1257</v>
      </c>
      <c r="H1422" s="83" t="s">
        <v>1257</v>
      </c>
      <c r="I1422" s="83"/>
      <c r="J1422" s="83"/>
      <c r="K1422" s="83"/>
      <c r="L1422" s="83"/>
      <c r="M1422" s="83"/>
      <c r="N1422" s="83"/>
      <c r="O1422" s="83" t="s">
        <v>1257</v>
      </c>
      <c r="P1422" s="84">
        <v>-165.39000000001033</v>
      </c>
      <c r="Q1422" s="30">
        <f t="shared" si="340"/>
        <v>0</v>
      </c>
      <c r="R1422" s="28">
        <f t="shared" si="336"/>
        <v>0</v>
      </c>
      <c r="S1422" s="28">
        <f t="shared" si="343"/>
        <v>0</v>
      </c>
      <c r="T1422" s="28">
        <f t="shared" si="346"/>
        <v>-165.39000000001033</v>
      </c>
      <c r="U1422" s="20" t="str">
        <f t="shared" si="344"/>
        <v>Close Project</v>
      </c>
      <c r="V1422" s="27">
        <f t="shared" si="341"/>
        <v>0</v>
      </c>
      <c r="W1422" s="30"/>
      <c r="X1422" s="30"/>
      <c r="Y1422" s="28">
        <f t="shared" si="347"/>
        <v>0</v>
      </c>
      <c r="Z1422" s="28">
        <f t="shared" si="350"/>
        <v>0</v>
      </c>
      <c r="AA1422" s="28">
        <f t="shared" si="348"/>
        <v>-165.39000000001033</v>
      </c>
      <c r="AB1422" s="21" t="str">
        <f t="shared" si="349"/>
        <v>Close Project</v>
      </c>
    </row>
    <row r="1423" spans="1:28" hidden="1" x14ac:dyDescent="0.2">
      <c r="A1423" s="14">
        <f t="shared" si="345"/>
        <v>2020</v>
      </c>
      <c r="B1423" t="s">
        <v>2891</v>
      </c>
      <c r="C1423" t="s">
        <v>72</v>
      </c>
      <c r="D1423" t="s">
        <v>733</v>
      </c>
      <c r="E1423" t="s">
        <v>586</v>
      </c>
      <c r="F1423" t="s">
        <v>2627</v>
      </c>
      <c r="G1423" s="83" t="s">
        <v>1257</v>
      </c>
      <c r="H1423" s="83" t="s">
        <v>1257</v>
      </c>
      <c r="I1423" s="83"/>
      <c r="J1423" s="83"/>
      <c r="K1423" s="83"/>
      <c r="L1423" s="83"/>
      <c r="M1423" s="83"/>
      <c r="N1423" s="83"/>
      <c r="O1423" s="83" t="s">
        <v>1257</v>
      </c>
      <c r="P1423" s="84" t="s">
        <v>1257</v>
      </c>
      <c r="Q1423" s="30">
        <f t="shared" si="340"/>
        <v>0</v>
      </c>
      <c r="R1423" s="28">
        <f t="shared" si="336"/>
        <v>0</v>
      </c>
      <c r="S1423" s="28">
        <f t="shared" si="343"/>
        <v>0</v>
      </c>
      <c r="T1423" s="28" t="str">
        <f t="shared" si="346"/>
        <v/>
      </c>
      <c r="U1423" s="20" t="str">
        <f t="shared" si="344"/>
        <v>Keep Active</v>
      </c>
      <c r="V1423" s="27">
        <f t="shared" si="341"/>
        <v>0</v>
      </c>
      <c r="W1423" s="30"/>
      <c r="X1423" s="30"/>
      <c r="Y1423" s="28">
        <f t="shared" si="347"/>
        <v>0</v>
      </c>
      <c r="Z1423" s="28">
        <f t="shared" si="350"/>
        <v>0</v>
      </c>
      <c r="AA1423" s="28" t="str">
        <f t="shared" si="348"/>
        <v/>
      </c>
      <c r="AB1423" s="21" t="str">
        <f t="shared" si="349"/>
        <v>Keep Active</v>
      </c>
    </row>
    <row r="1424" spans="1:28" hidden="1" x14ac:dyDescent="0.2">
      <c r="A1424" s="14">
        <f t="shared" si="345"/>
        <v>2020</v>
      </c>
      <c r="B1424" t="s">
        <v>2525</v>
      </c>
      <c r="C1424" t="s">
        <v>2082</v>
      </c>
      <c r="D1424" t="s">
        <v>2083</v>
      </c>
      <c r="E1424" t="s">
        <v>10</v>
      </c>
      <c r="F1424" t="s">
        <v>2627</v>
      </c>
      <c r="G1424" s="106">
        <v>-56000</v>
      </c>
      <c r="H1424" s="83">
        <v>-56000</v>
      </c>
      <c r="I1424" s="83">
        <v>-28000</v>
      </c>
      <c r="J1424" s="83">
        <v>-28000</v>
      </c>
      <c r="K1424" s="83"/>
      <c r="L1424" s="83"/>
      <c r="M1424" s="83"/>
      <c r="N1424" s="83"/>
      <c r="O1424" s="83">
        <v>0</v>
      </c>
      <c r="P1424" s="84" t="s">
        <v>1257</v>
      </c>
      <c r="Q1424" s="30">
        <f t="shared" si="340"/>
        <v>-56000</v>
      </c>
      <c r="R1424" s="28">
        <f t="shared" si="336"/>
        <v>0</v>
      </c>
      <c r="S1424" s="28">
        <f t="shared" si="343"/>
        <v>0</v>
      </c>
      <c r="T1424" s="28" t="str">
        <f t="shared" si="346"/>
        <v/>
      </c>
      <c r="U1424" s="20" t="str">
        <f t="shared" si="344"/>
        <v>Keep Active</v>
      </c>
      <c r="V1424" s="27">
        <f t="shared" si="341"/>
        <v>-56000</v>
      </c>
      <c r="W1424" s="30"/>
      <c r="X1424" s="30"/>
      <c r="Y1424" s="28">
        <f t="shared" si="347"/>
        <v>0</v>
      </c>
      <c r="Z1424" s="28">
        <f>IFERROR(G1424-SUM(V1424:X1424)-Y1424,0)</f>
        <v>0</v>
      </c>
      <c r="AA1424" s="28" t="str">
        <f t="shared" si="348"/>
        <v/>
      </c>
      <c r="AB1424" s="21" t="str">
        <f t="shared" si="349"/>
        <v>Keep Active</v>
      </c>
    </row>
    <row r="1425" spans="1:28" hidden="1" x14ac:dyDescent="0.2">
      <c r="A1425" s="14">
        <f t="shared" si="345"/>
        <v>2020</v>
      </c>
      <c r="B1425" t="s">
        <v>2892</v>
      </c>
      <c r="C1425" t="s">
        <v>73</v>
      </c>
      <c r="D1425" t="s">
        <v>734</v>
      </c>
      <c r="E1425" t="s">
        <v>589</v>
      </c>
      <c r="F1425" t="s">
        <v>2627</v>
      </c>
      <c r="G1425" s="83" t="s">
        <v>1257</v>
      </c>
      <c r="H1425" s="83" t="s">
        <v>1257</v>
      </c>
      <c r="I1425" s="83"/>
      <c r="J1425" s="83"/>
      <c r="K1425" s="83"/>
      <c r="L1425" s="83"/>
      <c r="M1425" s="83"/>
      <c r="N1425" s="83"/>
      <c r="O1425" s="83" t="s">
        <v>1257</v>
      </c>
      <c r="P1425" s="84" t="s">
        <v>1257</v>
      </c>
      <c r="Q1425" s="30">
        <f t="shared" si="340"/>
        <v>0</v>
      </c>
      <c r="R1425" s="28">
        <f t="shared" si="336"/>
        <v>0</v>
      </c>
      <c r="S1425" s="28">
        <f t="shared" si="343"/>
        <v>0</v>
      </c>
      <c r="T1425" s="28" t="str">
        <f t="shared" si="346"/>
        <v/>
      </c>
      <c r="U1425" s="20" t="str">
        <f t="shared" si="344"/>
        <v>Keep Active</v>
      </c>
      <c r="V1425" s="27">
        <f t="shared" si="341"/>
        <v>0</v>
      </c>
      <c r="W1425" s="38"/>
      <c r="X1425" s="30"/>
      <c r="Y1425" s="28">
        <f t="shared" si="347"/>
        <v>0</v>
      </c>
      <c r="Z1425" s="28">
        <f>IFERROR(H1425-SUM(V1425:X1425)-Y1425,0)</f>
        <v>0</v>
      </c>
      <c r="AA1425" s="28" t="str">
        <f t="shared" si="348"/>
        <v/>
      </c>
      <c r="AB1425" s="21" t="str">
        <f t="shared" si="349"/>
        <v>Keep Active</v>
      </c>
    </row>
    <row r="1426" spans="1:28" hidden="1" x14ac:dyDescent="0.2">
      <c r="A1426" s="14">
        <f t="shared" si="345"/>
        <v>2020</v>
      </c>
      <c r="B1426" t="s">
        <v>2894</v>
      </c>
      <c r="C1426" t="s">
        <v>73</v>
      </c>
      <c r="D1426" t="s">
        <v>734</v>
      </c>
      <c r="E1426" t="s">
        <v>582</v>
      </c>
      <c r="F1426" t="s">
        <v>2627</v>
      </c>
      <c r="G1426" s="83" t="s">
        <v>1257</v>
      </c>
      <c r="H1426" s="83" t="s">
        <v>1257</v>
      </c>
      <c r="I1426" s="83"/>
      <c r="J1426" s="83"/>
      <c r="K1426" s="83"/>
      <c r="L1426" s="83"/>
      <c r="M1426" s="83"/>
      <c r="N1426" s="83"/>
      <c r="O1426" s="83" t="s">
        <v>1257</v>
      </c>
      <c r="P1426" s="84" t="s">
        <v>1257</v>
      </c>
      <c r="Q1426" s="30">
        <f t="shared" si="340"/>
        <v>0</v>
      </c>
      <c r="R1426" s="28">
        <f t="shared" si="336"/>
        <v>0</v>
      </c>
      <c r="S1426" s="28">
        <f t="shared" si="343"/>
        <v>0</v>
      </c>
      <c r="T1426" s="28" t="str">
        <f t="shared" si="346"/>
        <v/>
      </c>
      <c r="U1426" s="20" t="str">
        <f t="shared" si="344"/>
        <v>Keep Active</v>
      </c>
      <c r="V1426" s="27">
        <f t="shared" si="341"/>
        <v>0</v>
      </c>
      <c r="W1426" s="30"/>
      <c r="X1426" s="30"/>
      <c r="Y1426" s="28">
        <f t="shared" si="347"/>
        <v>0</v>
      </c>
      <c r="Z1426" s="28">
        <f>IFERROR(H1426-SUM(V1426:X1426)-Y1426,0)</f>
        <v>0</v>
      </c>
      <c r="AA1426" s="28" t="str">
        <f t="shared" si="348"/>
        <v/>
      </c>
      <c r="AB1426" s="21" t="str">
        <f t="shared" si="349"/>
        <v>Keep Active</v>
      </c>
    </row>
    <row r="1427" spans="1:28" hidden="1" x14ac:dyDescent="0.2">
      <c r="A1427" s="14">
        <f t="shared" si="345"/>
        <v>2020</v>
      </c>
      <c r="B1427" t="s">
        <v>2509</v>
      </c>
      <c r="C1427" t="s">
        <v>1924</v>
      </c>
      <c r="D1427" t="s">
        <v>1925</v>
      </c>
      <c r="E1427" t="s">
        <v>10</v>
      </c>
      <c r="F1427" t="s">
        <v>2627</v>
      </c>
      <c r="G1427" s="106">
        <v>-55000</v>
      </c>
      <c r="H1427" s="83">
        <v>-55000</v>
      </c>
      <c r="I1427" s="83">
        <v>-55000</v>
      </c>
      <c r="J1427" s="83"/>
      <c r="K1427" s="83"/>
      <c r="L1427" s="83"/>
      <c r="M1427" s="83"/>
      <c r="N1427" s="83"/>
      <c r="O1427" s="83">
        <v>0</v>
      </c>
      <c r="P1427" s="84" t="s">
        <v>1257</v>
      </c>
      <c r="Q1427" s="30">
        <f t="shared" si="340"/>
        <v>-55000</v>
      </c>
      <c r="R1427" s="28">
        <f t="shared" si="336"/>
        <v>0</v>
      </c>
      <c r="S1427" s="28">
        <f t="shared" si="343"/>
        <v>0</v>
      </c>
      <c r="T1427" s="28" t="str">
        <f t="shared" si="346"/>
        <v/>
      </c>
      <c r="U1427" s="20" t="str">
        <f t="shared" si="344"/>
        <v>Keep Active</v>
      </c>
      <c r="V1427" s="27">
        <f t="shared" si="341"/>
        <v>-55000</v>
      </c>
      <c r="W1427" s="30"/>
      <c r="X1427" s="30"/>
      <c r="Y1427" s="28">
        <f t="shared" si="347"/>
        <v>0</v>
      </c>
      <c r="Z1427" s="28">
        <f t="shared" ref="Z1427:Z1458" si="351">IFERROR(G1427-SUM(V1427:X1427)-Y1427,0)</f>
        <v>0</v>
      </c>
      <c r="AA1427" s="28" t="str">
        <f t="shared" si="348"/>
        <v/>
      </c>
      <c r="AB1427" s="21" t="str">
        <f t="shared" si="349"/>
        <v>Keep Active</v>
      </c>
    </row>
    <row r="1428" spans="1:28" hidden="1" x14ac:dyDescent="0.2">
      <c r="A1428" s="14">
        <f t="shared" si="345"/>
        <v>2020</v>
      </c>
      <c r="B1428" t="s">
        <v>2520</v>
      </c>
      <c r="C1428" t="s">
        <v>2056</v>
      </c>
      <c r="D1428" t="s">
        <v>2057</v>
      </c>
      <c r="E1428" t="s">
        <v>10</v>
      </c>
      <c r="F1428" t="s">
        <v>2627</v>
      </c>
      <c r="G1428" s="106">
        <v>-53294.92</v>
      </c>
      <c r="H1428" s="83">
        <v>-53294.92</v>
      </c>
      <c r="I1428" s="83">
        <v>-53294.92</v>
      </c>
      <c r="J1428" s="83"/>
      <c r="K1428" s="83"/>
      <c r="L1428" s="83"/>
      <c r="M1428" s="83"/>
      <c r="N1428" s="83"/>
      <c r="O1428" s="83">
        <v>0</v>
      </c>
      <c r="P1428" s="84" t="s">
        <v>1257</v>
      </c>
      <c r="Q1428" s="30">
        <f t="shared" si="340"/>
        <v>-53294.92</v>
      </c>
      <c r="R1428" s="28">
        <f t="shared" si="336"/>
        <v>0</v>
      </c>
      <c r="S1428" s="28">
        <f t="shared" si="343"/>
        <v>0</v>
      </c>
      <c r="T1428" s="28" t="str">
        <f t="shared" si="346"/>
        <v/>
      </c>
      <c r="U1428" s="20" t="str">
        <f t="shared" si="344"/>
        <v>Keep Active</v>
      </c>
      <c r="V1428" s="27">
        <f t="shared" si="341"/>
        <v>-53294.92</v>
      </c>
      <c r="W1428" s="30"/>
      <c r="X1428" s="30"/>
      <c r="Y1428" s="28">
        <f t="shared" si="347"/>
        <v>0</v>
      </c>
      <c r="Z1428" s="28">
        <f t="shared" si="351"/>
        <v>0</v>
      </c>
      <c r="AA1428" s="28" t="str">
        <f t="shared" si="348"/>
        <v/>
      </c>
      <c r="AB1428" s="21" t="str">
        <f t="shared" si="349"/>
        <v>Keep Active</v>
      </c>
    </row>
    <row r="1429" spans="1:28" hidden="1" x14ac:dyDescent="0.2">
      <c r="A1429" s="14">
        <f t="shared" si="345"/>
        <v>2020</v>
      </c>
      <c r="B1429" t="s">
        <v>2896</v>
      </c>
      <c r="C1429" t="s">
        <v>168</v>
      </c>
      <c r="D1429" t="s">
        <v>735</v>
      </c>
      <c r="E1429" t="s">
        <v>597</v>
      </c>
      <c r="F1429" t="s">
        <v>1185</v>
      </c>
      <c r="G1429" s="83" t="s">
        <v>1257</v>
      </c>
      <c r="H1429" s="83" t="s">
        <v>1257</v>
      </c>
      <c r="I1429" s="83"/>
      <c r="J1429" s="83"/>
      <c r="K1429" s="83"/>
      <c r="L1429" s="83"/>
      <c r="M1429" s="83"/>
      <c r="N1429" s="83"/>
      <c r="O1429" s="83" t="s">
        <v>1257</v>
      </c>
      <c r="P1429" s="84">
        <v>0</v>
      </c>
      <c r="Q1429" s="30">
        <f t="shared" si="340"/>
        <v>0</v>
      </c>
      <c r="R1429" s="28">
        <f t="shared" si="336"/>
        <v>0</v>
      </c>
      <c r="S1429" s="28">
        <f t="shared" si="343"/>
        <v>0</v>
      </c>
      <c r="T1429" s="28">
        <f t="shared" si="346"/>
        <v>0</v>
      </c>
      <c r="U1429" s="20" t="str">
        <f t="shared" si="344"/>
        <v>Close Project</v>
      </c>
      <c r="V1429" s="27">
        <f t="shared" si="341"/>
        <v>0</v>
      </c>
      <c r="W1429" s="30"/>
      <c r="X1429" s="30"/>
      <c r="Y1429" s="28">
        <f t="shared" si="347"/>
        <v>0</v>
      </c>
      <c r="Z1429" s="28">
        <f t="shared" si="351"/>
        <v>0</v>
      </c>
      <c r="AA1429" s="28">
        <f t="shared" si="348"/>
        <v>0</v>
      </c>
      <c r="AB1429" s="21" t="str">
        <f t="shared" si="349"/>
        <v>Close Project</v>
      </c>
    </row>
    <row r="1430" spans="1:28" hidden="1" x14ac:dyDescent="0.2">
      <c r="A1430" s="14">
        <f t="shared" si="345"/>
        <v>2020</v>
      </c>
      <c r="B1430" t="s">
        <v>2897</v>
      </c>
      <c r="C1430" t="s">
        <v>168</v>
      </c>
      <c r="D1430" t="s">
        <v>735</v>
      </c>
      <c r="E1430" t="s">
        <v>589</v>
      </c>
      <c r="F1430" t="s">
        <v>1185</v>
      </c>
      <c r="G1430" s="83" t="s">
        <v>1257</v>
      </c>
      <c r="H1430" s="83" t="s">
        <v>1257</v>
      </c>
      <c r="I1430" s="83"/>
      <c r="J1430" s="83"/>
      <c r="K1430" s="83"/>
      <c r="L1430" s="83"/>
      <c r="M1430" s="83"/>
      <c r="N1430" s="83"/>
      <c r="O1430" s="83" t="s">
        <v>1257</v>
      </c>
      <c r="P1430" s="84">
        <v>715.1400000000001</v>
      </c>
      <c r="Q1430" s="30">
        <f t="shared" si="340"/>
        <v>0</v>
      </c>
      <c r="R1430" s="28">
        <f t="shared" si="336"/>
        <v>0</v>
      </c>
      <c r="S1430" s="28">
        <f t="shared" si="343"/>
        <v>0</v>
      </c>
      <c r="T1430" s="28">
        <f t="shared" si="346"/>
        <v>715.1400000000001</v>
      </c>
      <c r="U1430" s="20" t="str">
        <f t="shared" si="344"/>
        <v>Close Project</v>
      </c>
      <c r="V1430" s="27">
        <f t="shared" ref="V1430:V1455" si="352">Q1430</f>
        <v>0</v>
      </c>
      <c r="W1430" s="30"/>
      <c r="X1430" s="30"/>
      <c r="Y1430" s="28">
        <f t="shared" si="347"/>
        <v>0</v>
      </c>
      <c r="Z1430" s="28">
        <f t="shared" si="351"/>
        <v>0</v>
      </c>
      <c r="AA1430" s="28">
        <f t="shared" si="348"/>
        <v>715.1400000000001</v>
      </c>
      <c r="AB1430" s="21" t="str">
        <f t="shared" si="349"/>
        <v>Close Project</v>
      </c>
    </row>
    <row r="1431" spans="1:28" hidden="1" x14ac:dyDescent="0.2">
      <c r="A1431" s="14">
        <f t="shared" si="345"/>
        <v>2020</v>
      </c>
      <c r="B1431" t="s">
        <v>2900</v>
      </c>
      <c r="C1431" t="s">
        <v>228</v>
      </c>
      <c r="D1431" t="s">
        <v>736</v>
      </c>
      <c r="E1431" t="s">
        <v>582</v>
      </c>
      <c r="F1431" t="s">
        <v>1185</v>
      </c>
      <c r="G1431" s="83" t="s">
        <v>1257</v>
      </c>
      <c r="H1431" s="83" t="s">
        <v>1257</v>
      </c>
      <c r="I1431" s="83"/>
      <c r="J1431" s="83"/>
      <c r="K1431" s="83"/>
      <c r="L1431" s="83"/>
      <c r="M1431" s="83"/>
      <c r="N1431" s="83"/>
      <c r="O1431" s="83" t="s">
        <v>1257</v>
      </c>
      <c r="P1431" s="84">
        <v>25661.08</v>
      </c>
      <c r="Q1431" s="30">
        <f t="shared" si="340"/>
        <v>0</v>
      </c>
      <c r="R1431" s="28">
        <f t="shared" si="336"/>
        <v>0</v>
      </c>
      <c r="S1431" s="28">
        <f t="shared" si="343"/>
        <v>0</v>
      </c>
      <c r="T1431" s="28">
        <f t="shared" si="346"/>
        <v>25661.08</v>
      </c>
      <c r="U1431" s="20" t="str">
        <f t="shared" si="344"/>
        <v>Close Project</v>
      </c>
      <c r="V1431" s="27">
        <f t="shared" si="352"/>
        <v>0</v>
      </c>
      <c r="W1431" s="30"/>
      <c r="X1431" s="30"/>
      <c r="Y1431" s="28">
        <f t="shared" si="347"/>
        <v>0</v>
      </c>
      <c r="Z1431" s="28">
        <f t="shared" si="351"/>
        <v>0</v>
      </c>
      <c r="AA1431" s="28">
        <f t="shared" si="348"/>
        <v>25661.08</v>
      </c>
      <c r="AB1431" s="21" t="str">
        <f t="shared" si="349"/>
        <v>Close Project</v>
      </c>
    </row>
    <row r="1432" spans="1:28" hidden="1" x14ac:dyDescent="0.2">
      <c r="A1432" s="14">
        <f t="shared" si="345"/>
        <v>2020</v>
      </c>
      <c r="B1432" t="s">
        <v>1299</v>
      </c>
      <c r="C1432" t="s">
        <v>193</v>
      </c>
      <c r="D1432" t="s">
        <v>857</v>
      </c>
      <c r="E1432" t="s">
        <v>10</v>
      </c>
      <c r="F1432" t="s">
        <v>2627</v>
      </c>
      <c r="G1432" s="106">
        <v>-52722.14</v>
      </c>
      <c r="H1432" s="83">
        <v>-52722.14</v>
      </c>
      <c r="I1432" s="83">
        <v>-25000</v>
      </c>
      <c r="J1432" s="83">
        <v>-27722.14</v>
      </c>
      <c r="K1432" s="83"/>
      <c r="L1432" s="83"/>
      <c r="M1432" s="83"/>
      <c r="N1432" s="83"/>
      <c r="O1432" s="83">
        <v>0</v>
      </c>
      <c r="P1432" s="84" t="s">
        <v>1257</v>
      </c>
      <c r="Q1432" s="30">
        <f t="shared" si="340"/>
        <v>-52722.14</v>
      </c>
      <c r="R1432" s="28">
        <f t="shared" si="336"/>
        <v>0</v>
      </c>
      <c r="S1432" s="28">
        <f t="shared" si="343"/>
        <v>0</v>
      </c>
      <c r="T1432" s="28" t="str">
        <f t="shared" si="346"/>
        <v/>
      </c>
      <c r="U1432" s="20" t="str">
        <f t="shared" si="344"/>
        <v>Keep Active</v>
      </c>
      <c r="V1432" s="27">
        <f t="shared" si="352"/>
        <v>-52722.14</v>
      </c>
      <c r="W1432" s="30"/>
      <c r="X1432" s="30"/>
      <c r="Y1432" s="28">
        <f t="shared" si="347"/>
        <v>0</v>
      </c>
      <c r="Z1432" s="28">
        <f t="shared" si="351"/>
        <v>0</v>
      </c>
      <c r="AA1432" s="28" t="str">
        <f t="shared" si="348"/>
        <v/>
      </c>
      <c r="AB1432" s="21" t="str">
        <f t="shared" si="349"/>
        <v>Keep Active</v>
      </c>
    </row>
    <row r="1433" spans="1:28" hidden="1" x14ac:dyDescent="0.2">
      <c r="A1433" s="14">
        <f t="shared" si="345"/>
        <v>2020</v>
      </c>
      <c r="B1433" t="s">
        <v>3193</v>
      </c>
      <c r="C1433" t="s">
        <v>1914</v>
      </c>
      <c r="D1433" t="s">
        <v>1915</v>
      </c>
      <c r="E1433" t="s">
        <v>10</v>
      </c>
      <c r="F1433" t="s">
        <v>2627</v>
      </c>
      <c r="G1433" s="106">
        <v>-50000</v>
      </c>
      <c r="H1433" s="83">
        <v>-50000</v>
      </c>
      <c r="I1433" s="83"/>
      <c r="J1433" s="83"/>
      <c r="K1433" s="83"/>
      <c r="L1433" s="83"/>
      <c r="M1433" s="83"/>
      <c r="N1433" s="83">
        <v>-50000</v>
      </c>
      <c r="O1433" s="83">
        <v>0</v>
      </c>
      <c r="P1433" s="84" t="s">
        <v>1257</v>
      </c>
      <c r="Q1433" s="30">
        <f t="shared" si="340"/>
        <v>0</v>
      </c>
      <c r="R1433" s="28">
        <f t="shared" si="336"/>
        <v>-50000</v>
      </c>
      <c r="S1433" s="28">
        <f t="shared" si="343"/>
        <v>0</v>
      </c>
      <c r="T1433" s="28" t="str">
        <f t="shared" si="346"/>
        <v/>
      </c>
      <c r="U1433" s="20" t="str">
        <f t="shared" si="344"/>
        <v>Keep Active</v>
      </c>
      <c r="V1433" s="27">
        <f t="shared" si="352"/>
        <v>0</v>
      </c>
      <c r="W1433" s="30"/>
      <c r="X1433" s="30"/>
      <c r="Y1433" s="28">
        <f t="shared" si="347"/>
        <v>-50000</v>
      </c>
      <c r="Z1433" s="28">
        <f t="shared" si="351"/>
        <v>0</v>
      </c>
      <c r="AA1433" s="28" t="str">
        <f t="shared" si="348"/>
        <v/>
      </c>
      <c r="AB1433" s="21" t="str">
        <f t="shared" si="349"/>
        <v>Keep Active</v>
      </c>
    </row>
    <row r="1434" spans="1:28" hidden="1" x14ac:dyDescent="0.2">
      <c r="A1434" s="14">
        <f t="shared" si="345"/>
        <v>2020</v>
      </c>
      <c r="B1434" t="s">
        <v>2519</v>
      </c>
      <c r="C1434" t="s">
        <v>2054</v>
      </c>
      <c r="D1434" t="s">
        <v>2055</v>
      </c>
      <c r="E1434" t="s">
        <v>10</v>
      </c>
      <c r="F1434" t="s">
        <v>2627</v>
      </c>
      <c r="G1434" s="106">
        <v>-50000</v>
      </c>
      <c r="H1434" s="83">
        <v>-50000</v>
      </c>
      <c r="I1434" s="83"/>
      <c r="J1434" s="83">
        <v>-50000</v>
      </c>
      <c r="K1434" s="83"/>
      <c r="L1434" s="83"/>
      <c r="M1434" s="83"/>
      <c r="N1434" s="83"/>
      <c r="O1434" s="83">
        <v>0</v>
      </c>
      <c r="P1434" s="84" t="s">
        <v>1257</v>
      </c>
      <c r="Q1434" s="30">
        <f t="shared" si="340"/>
        <v>-50000</v>
      </c>
      <c r="R1434" s="28">
        <f t="shared" si="336"/>
        <v>0</v>
      </c>
      <c r="S1434" s="28">
        <f t="shared" si="343"/>
        <v>0</v>
      </c>
      <c r="T1434" s="28" t="str">
        <f t="shared" si="346"/>
        <v/>
      </c>
      <c r="U1434" s="20" t="str">
        <f t="shared" si="344"/>
        <v>Keep Active</v>
      </c>
      <c r="V1434" s="27">
        <f t="shared" si="352"/>
        <v>-50000</v>
      </c>
      <c r="W1434" s="30"/>
      <c r="X1434" s="30"/>
      <c r="Y1434" s="28">
        <f t="shared" si="347"/>
        <v>0</v>
      </c>
      <c r="Z1434" s="28">
        <f t="shared" si="351"/>
        <v>0</v>
      </c>
      <c r="AA1434" s="28" t="str">
        <f t="shared" si="348"/>
        <v/>
      </c>
      <c r="AB1434" s="21" t="str">
        <f t="shared" si="349"/>
        <v>Keep Active</v>
      </c>
    </row>
    <row r="1435" spans="1:28" hidden="1" x14ac:dyDescent="0.2">
      <c r="A1435" s="14">
        <f t="shared" si="345"/>
        <v>2020</v>
      </c>
      <c r="B1435" t="s">
        <v>2552</v>
      </c>
      <c r="C1435" t="s">
        <v>2151</v>
      </c>
      <c r="D1435" t="s">
        <v>2152</v>
      </c>
      <c r="E1435" t="s">
        <v>10</v>
      </c>
      <c r="F1435" t="s">
        <v>2627</v>
      </c>
      <c r="G1435" s="106">
        <v>-50000</v>
      </c>
      <c r="H1435" s="83">
        <v>-50000</v>
      </c>
      <c r="I1435" s="83">
        <v>-25000</v>
      </c>
      <c r="J1435" s="83">
        <v>-25000</v>
      </c>
      <c r="K1435" s="83"/>
      <c r="L1435" s="83"/>
      <c r="M1435" s="83"/>
      <c r="N1435" s="83"/>
      <c r="O1435" s="83">
        <v>0</v>
      </c>
      <c r="P1435" s="84" t="s">
        <v>1257</v>
      </c>
      <c r="Q1435" s="30">
        <f t="shared" si="340"/>
        <v>-50000</v>
      </c>
      <c r="R1435" s="28">
        <f t="shared" si="336"/>
        <v>0</v>
      </c>
      <c r="S1435" s="28">
        <f t="shared" si="343"/>
        <v>0</v>
      </c>
      <c r="T1435" s="28" t="str">
        <f t="shared" si="346"/>
        <v/>
      </c>
      <c r="U1435" s="20" t="str">
        <f t="shared" si="344"/>
        <v>Keep Active</v>
      </c>
      <c r="V1435" s="27">
        <f t="shared" si="352"/>
        <v>-50000</v>
      </c>
      <c r="W1435" s="30"/>
      <c r="X1435" s="30"/>
      <c r="Y1435" s="28">
        <f t="shared" si="347"/>
        <v>0</v>
      </c>
      <c r="Z1435" s="28">
        <f t="shared" si="351"/>
        <v>0</v>
      </c>
      <c r="AA1435" s="28" t="str">
        <f t="shared" si="348"/>
        <v/>
      </c>
      <c r="AB1435" s="21" t="str">
        <f t="shared" si="349"/>
        <v>Keep Active</v>
      </c>
    </row>
    <row r="1436" spans="1:28" hidden="1" x14ac:dyDescent="0.2">
      <c r="A1436" s="14">
        <f t="shared" si="345"/>
        <v>2020</v>
      </c>
      <c r="B1436" t="s">
        <v>4231</v>
      </c>
      <c r="C1436" t="s">
        <v>407</v>
      </c>
      <c r="D1436" t="s">
        <v>1760</v>
      </c>
      <c r="E1436" t="s">
        <v>589</v>
      </c>
      <c r="F1436" t="s">
        <v>2627</v>
      </c>
      <c r="G1436" s="83" t="s">
        <v>1257</v>
      </c>
      <c r="H1436" s="83" t="s">
        <v>1257</v>
      </c>
      <c r="I1436" s="83"/>
      <c r="J1436" s="83"/>
      <c r="K1436" s="83"/>
      <c r="L1436" s="83"/>
      <c r="M1436" s="83"/>
      <c r="N1436" s="83"/>
      <c r="O1436" s="83" t="s">
        <v>1257</v>
      </c>
      <c r="P1436" s="84" t="s">
        <v>1257</v>
      </c>
      <c r="Q1436" s="30">
        <f t="shared" si="340"/>
        <v>0</v>
      </c>
      <c r="R1436" s="28">
        <f t="shared" si="336"/>
        <v>0</v>
      </c>
      <c r="S1436" s="28">
        <f t="shared" si="343"/>
        <v>0</v>
      </c>
      <c r="T1436" s="28" t="str">
        <f t="shared" si="346"/>
        <v/>
      </c>
      <c r="U1436" s="20" t="str">
        <f t="shared" si="344"/>
        <v>Keep Active</v>
      </c>
      <c r="V1436" s="27">
        <f t="shared" si="352"/>
        <v>0</v>
      </c>
      <c r="W1436" s="30"/>
      <c r="X1436" s="30"/>
      <c r="Y1436" s="28">
        <f t="shared" si="347"/>
        <v>0</v>
      </c>
      <c r="Z1436" s="28">
        <f t="shared" si="351"/>
        <v>0</v>
      </c>
      <c r="AA1436" s="28" t="str">
        <f t="shared" si="348"/>
        <v/>
      </c>
      <c r="AB1436" s="21" t="str">
        <f t="shared" si="349"/>
        <v>Keep Active</v>
      </c>
    </row>
    <row r="1437" spans="1:28" hidden="1" x14ac:dyDescent="0.2">
      <c r="A1437" s="14">
        <f t="shared" si="345"/>
        <v>2020</v>
      </c>
      <c r="B1437" t="s">
        <v>4232</v>
      </c>
      <c r="C1437" t="s">
        <v>407</v>
      </c>
      <c r="D1437" t="s">
        <v>1760</v>
      </c>
      <c r="E1437" t="s">
        <v>604</v>
      </c>
      <c r="F1437" t="s">
        <v>2627</v>
      </c>
      <c r="G1437" s="83" t="s">
        <v>1257</v>
      </c>
      <c r="H1437" s="83" t="s">
        <v>1257</v>
      </c>
      <c r="I1437" s="83"/>
      <c r="J1437" s="83"/>
      <c r="K1437" s="83"/>
      <c r="L1437" s="83"/>
      <c r="M1437" s="83"/>
      <c r="N1437" s="83"/>
      <c r="O1437" s="83" t="s">
        <v>1257</v>
      </c>
      <c r="P1437" s="84" t="s">
        <v>1257</v>
      </c>
      <c r="Q1437" s="30">
        <f t="shared" si="340"/>
        <v>0</v>
      </c>
      <c r="R1437" s="28">
        <f t="shared" si="336"/>
        <v>0</v>
      </c>
      <c r="S1437" s="28">
        <f t="shared" si="343"/>
        <v>0</v>
      </c>
      <c r="T1437" s="28" t="str">
        <f t="shared" si="346"/>
        <v/>
      </c>
      <c r="U1437" s="20" t="str">
        <f t="shared" si="344"/>
        <v>Keep Active</v>
      </c>
      <c r="V1437" s="27">
        <f t="shared" si="352"/>
        <v>0</v>
      </c>
      <c r="W1437" s="30"/>
      <c r="X1437" s="30"/>
      <c r="Y1437" s="28">
        <f t="shared" si="347"/>
        <v>0</v>
      </c>
      <c r="Z1437" s="28">
        <f t="shared" si="351"/>
        <v>0</v>
      </c>
      <c r="AA1437" s="28" t="str">
        <f t="shared" si="348"/>
        <v/>
      </c>
      <c r="AB1437" s="21" t="str">
        <f t="shared" si="349"/>
        <v>Keep Active</v>
      </c>
    </row>
    <row r="1438" spans="1:28" hidden="1" x14ac:dyDescent="0.2">
      <c r="A1438" s="14">
        <f t="shared" si="345"/>
        <v>2020</v>
      </c>
      <c r="B1438" t="s">
        <v>4233</v>
      </c>
      <c r="C1438" t="s">
        <v>407</v>
      </c>
      <c r="D1438" t="s">
        <v>1760</v>
      </c>
      <c r="E1438" t="s">
        <v>600</v>
      </c>
      <c r="F1438" t="s">
        <v>2627</v>
      </c>
      <c r="G1438" s="83" t="s">
        <v>1257</v>
      </c>
      <c r="H1438" s="83" t="s">
        <v>1257</v>
      </c>
      <c r="I1438" s="83"/>
      <c r="J1438" s="83"/>
      <c r="K1438" s="83"/>
      <c r="L1438" s="83"/>
      <c r="M1438" s="83"/>
      <c r="N1438" s="83"/>
      <c r="O1438" s="83" t="s">
        <v>1257</v>
      </c>
      <c r="P1438" s="84" t="s">
        <v>1257</v>
      </c>
      <c r="Q1438" s="30">
        <f t="shared" si="340"/>
        <v>0</v>
      </c>
      <c r="R1438" s="28">
        <f t="shared" si="336"/>
        <v>0</v>
      </c>
      <c r="S1438" s="28">
        <f t="shared" si="343"/>
        <v>0</v>
      </c>
      <c r="T1438" s="28" t="str">
        <f t="shared" si="346"/>
        <v/>
      </c>
      <c r="U1438" s="20" t="str">
        <f t="shared" si="344"/>
        <v>Keep Active</v>
      </c>
      <c r="V1438" s="27">
        <f t="shared" si="352"/>
        <v>0</v>
      </c>
      <c r="W1438" s="30"/>
      <c r="X1438" s="30"/>
      <c r="Y1438" s="28">
        <f t="shared" si="347"/>
        <v>0</v>
      </c>
      <c r="Z1438" s="28">
        <f t="shared" si="351"/>
        <v>0</v>
      </c>
      <c r="AA1438" s="28" t="str">
        <f t="shared" si="348"/>
        <v/>
      </c>
      <c r="AB1438" s="21" t="str">
        <f t="shared" si="349"/>
        <v>Keep Active</v>
      </c>
    </row>
    <row r="1439" spans="1:28" hidden="1" x14ac:dyDescent="0.2">
      <c r="A1439" s="14">
        <f t="shared" si="345"/>
        <v>2020</v>
      </c>
      <c r="B1439" t="s">
        <v>2553</v>
      </c>
      <c r="C1439" t="s">
        <v>2153</v>
      </c>
      <c r="D1439" t="s">
        <v>2154</v>
      </c>
      <c r="E1439" t="s">
        <v>10</v>
      </c>
      <c r="F1439" t="s">
        <v>2627</v>
      </c>
      <c r="G1439" s="106">
        <v>-50000</v>
      </c>
      <c r="H1439" s="83">
        <v>-50000</v>
      </c>
      <c r="I1439" s="83">
        <v>-25000</v>
      </c>
      <c r="J1439" s="83">
        <v>-5000</v>
      </c>
      <c r="K1439" s="83">
        <v>-5000</v>
      </c>
      <c r="L1439" s="83">
        <v>-5000</v>
      </c>
      <c r="M1439" s="83">
        <v>-5000</v>
      </c>
      <c r="N1439" s="83">
        <v>-5000</v>
      </c>
      <c r="O1439" s="83">
        <v>0</v>
      </c>
      <c r="P1439" s="84" t="s">
        <v>1257</v>
      </c>
      <c r="Q1439" s="30">
        <f t="shared" si="340"/>
        <v>-35000</v>
      </c>
      <c r="R1439" s="28">
        <f t="shared" ref="R1439:R1502" si="353">SUM(L1439:N1439)</f>
        <v>-15000</v>
      </c>
      <c r="S1439" s="28">
        <f t="shared" si="343"/>
        <v>0</v>
      </c>
      <c r="T1439" s="28" t="str">
        <f t="shared" si="346"/>
        <v/>
      </c>
      <c r="U1439" s="20" t="str">
        <f t="shared" si="344"/>
        <v>Keep Active</v>
      </c>
      <c r="V1439" s="27">
        <f t="shared" si="352"/>
        <v>-35000</v>
      </c>
      <c r="W1439" s="30"/>
      <c r="X1439" s="30"/>
      <c r="Y1439" s="28">
        <f t="shared" si="347"/>
        <v>-15000</v>
      </c>
      <c r="Z1439" s="28">
        <f t="shared" si="351"/>
        <v>0</v>
      </c>
      <c r="AA1439" s="28" t="str">
        <f t="shared" si="348"/>
        <v/>
      </c>
      <c r="AB1439" s="21" t="str">
        <f t="shared" si="349"/>
        <v>Keep Active</v>
      </c>
    </row>
    <row r="1440" spans="1:28" hidden="1" x14ac:dyDescent="0.2">
      <c r="A1440" s="14">
        <f t="shared" si="345"/>
        <v>2020</v>
      </c>
      <c r="B1440" t="s">
        <v>2556</v>
      </c>
      <c r="C1440" t="s">
        <v>2159</v>
      </c>
      <c r="D1440" t="s">
        <v>2160</v>
      </c>
      <c r="E1440" t="s">
        <v>10</v>
      </c>
      <c r="F1440" t="s">
        <v>2627</v>
      </c>
      <c r="G1440" s="106">
        <v>-50000</v>
      </c>
      <c r="H1440" s="83">
        <v>-50000</v>
      </c>
      <c r="I1440" s="83">
        <v>-25000</v>
      </c>
      <c r="J1440" s="83">
        <v>-25000</v>
      </c>
      <c r="K1440" s="83"/>
      <c r="L1440" s="83"/>
      <c r="M1440" s="83"/>
      <c r="N1440" s="83"/>
      <c r="O1440" s="83">
        <v>0</v>
      </c>
      <c r="P1440" s="84" t="s">
        <v>1257</v>
      </c>
      <c r="Q1440" s="30">
        <f t="shared" si="340"/>
        <v>-50000</v>
      </c>
      <c r="R1440" s="28">
        <f t="shared" si="353"/>
        <v>0</v>
      </c>
      <c r="S1440" s="28">
        <f t="shared" ref="S1440:S1441" si="354">IFERROR(G1440-Q1440-R1440,0)</f>
        <v>0</v>
      </c>
      <c r="T1440" s="28" t="str">
        <f t="shared" si="346"/>
        <v/>
      </c>
      <c r="U1440" s="20" t="str">
        <f t="shared" si="344"/>
        <v>Keep Active</v>
      </c>
      <c r="V1440" s="27">
        <f t="shared" si="352"/>
        <v>-50000</v>
      </c>
      <c r="W1440" s="30"/>
      <c r="X1440" s="30"/>
      <c r="Y1440" s="28">
        <f t="shared" si="347"/>
        <v>0</v>
      </c>
      <c r="Z1440" s="28">
        <f t="shared" si="351"/>
        <v>0</v>
      </c>
      <c r="AA1440" s="28" t="str">
        <f t="shared" si="348"/>
        <v/>
      </c>
      <c r="AB1440" s="21" t="str">
        <f t="shared" si="349"/>
        <v>Keep Active</v>
      </c>
    </row>
    <row r="1441" spans="1:28" hidden="1" x14ac:dyDescent="0.2">
      <c r="A1441" s="14">
        <f t="shared" si="345"/>
        <v>2020</v>
      </c>
      <c r="B1441" t="s">
        <v>4720</v>
      </c>
      <c r="C1441" t="s">
        <v>2250</v>
      </c>
      <c r="D1441" t="s">
        <v>2251</v>
      </c>
      <c r="E1441" t="s">
        <v>10</v>
      </c>
      <c r="F1441" t="s">
        <v>2627</v>
      </c>
      <c r="G1441" s="106">
        <v>-50000</v>
      </c>
      <c r="H1441" s="83">
        <v>-50000</v>
      </c>
      <c r="I1441" s="83"/>
      <c r="J1441" s="83">
        <v>-15000</v>
      </c>
      <c r="K1441" s="83"/>
      <c r="L1441" s="83">
        <v>-20000</v>
      </c>
      <c r="M1441" s="83"/>
      <c r="N1441" s="83">
        <v>-15000</v>
      </c>
      <c r="O1441" s="83">
        <v>0</v>
      </c>
      <c r="P1441" s="84" t="s">
        <v>1257</v>
      </c>
      <c r="Q1441" s="30">
        <f t="shared" si="340"/>
        <v>-15000</v>
      </c>
      <c r="R1441" s="28">
        <f t="shared" si="353"/>
        <v>-35000</v>
      </c>
      <c r="S1441" s="28">
        <f t="shared" si="354"/>
        <v>0</v>
      </c>
      <c r="T1441" s="28" t="str">
        <f t="shared" si="346"/>
        <v/>
      </c>
      <c r="U1441" s="20" t="str">
        <f t="shared" si="344"/>
        <v>Keep Active</v>
      </c>
      <c r="V1441" s="27">
        <f t="shared" si="352"/>
        <v>-15000</v>
      </c>
      <c r="W1441" s="30"/>
      <c r="X1441" s="30"/>
      <c r="Y1441" s="28">
        <f t="shared" si="347"/>
        <v>-35000</v>
      </c>
      <c r="Z1441" s="28">
        <f t="shared" si="351"/>
        <v>0</v>
      </c>
      <c r="AA1441" s="28" t="str">
        <f t="shared" si="348"/>
        <v/>
      </c>
      <c r="AB1441" s="21" t="str">
        <f t="shared" si="349"/>
        <v>Keep Active</v>
      </c>
    </row>
    <row r="1442" spans="1:28" hidden="1" x14ac:dyDescent="0.2">
      <c r="A1442" s="14">
        <f t="shared" si="345"/>
        <v>2020</v>
      </c>
      <c r="B1442" t="s">
        <v>4974</v>
      </c>
      <c r="C1442" t="s">
        <v>2268</v>
      </c>
      <c r="D1442" t="s">
        <v>2269</v>
      </c>
      <c r="E1442" t="s">
        <v>10</v>
      </c>
      <c r="F1442" t="s">
        <v>2627</v>
      </c>
      <c r="G1442" s="106">
        <v>-50000</v>
      </c>
      <c r="H1442" s="83">
        <v>0</v>
      </c>
      <c r="I1442" s="83"/>
      <c r="J1442" s="83"/>
      <c r="K1442" s="83"/>
      <c r="L1442" s="83"/>
      <c r="M1442" s="83"/>
      <c r="N1442" s="83"/>
      <c r="O1442" s="83"/>
      <c r="P1442" s="84" t="s">
        <v>1257</v>
      </c>
      <c r="Q1442" s="30">
        <f t="shared" si="340"/>
        <v>0</v>
      </c>
      <c r="R1442" s="28">
        <f t="shared" si="353"/>
        <v>0</v>
      </c>
      <c r="S1442" s="98">
        <v>0</v>
      </c>
      <c r="T1442" s="28" t="str">
        <f t="shared" si="346"/>
        <v/>
      </c>
      <c r="U1442" s="20" t="str">
        <f t="shared" si="344"/>
        <v>Keep Active</v>
      </c>
      <c r="V1442" s="27">
        <f t="shared" si="352"/>
        <v>0</v>
      </c>
      <c r="W1442" s="30"/>
      <c r="X1442" s="30"/>
      <c r="Y1442" s="28">
        <f t="shared" si="347"/>
        <v>0</v>
      </c>
      <c r="Z1442" s="28">
        <f t="shared" si="351"/>
        <v>-50000</v>
      </c>
      <c r="AA1442" s="28" t="str">
        <f t="shared" si="348"/>
        <v/>
      </c>
      <c r="AB1442" s="21" t="str">
        <f t="shared" si="349"/>
        <v>Keep Active</v>
      </c>
    </row>
    <row r="1443" spans="1:28" hidden="1" x14ac:dyDescent="0.2">
      <c r="A1443" s="14">
        <f t="shared" si="345"/>
        <v>2020</v>
      </c>
      <c r="B1443" t="s">
        <v>2919</v>
      </c>
      <c r="C1443" t="s">
        <v>408</v>
      </c>
      <c r="D1443" t="s">
        <v>1414</v>
      </c>
      <c r="E1443" t="s">
        <v>584</v>
      </c>
      <c r="F1443" t="s">
        <v>2627</v>
      </c>
      <c r="G1443" s="83" t="s">
        <v>1257</v>
      </c>
      <c r="H1443" s="83" t="s">
        <v>1257</v>
      </c>
      <c r="I1443" s="83"/>
      <c r="J1443" s="83"/>
      <c r="K1443" s="83"/>
      <c r="L1443" s="83"/>
      <c r="M1443" s="83"/>
      <c r="N1443" s="83"/>
      <c r="O1443" s="83" t="s">
        <v>1257</v>
      </c>
      <c r="P1443" s="84" t="s">
        <v>1257</v>
      </c>
      <c r="Q1443" s="30">
        <f t="shared" si="340"/>
        <v>0</v>
      </c>
      <c r="R1443" s="28">
        <f t="shared" si="353"/>
        <v>0</v>
      </c>
      <c r="S1443" s="28">
        <f t="shared" ref="S1443:S1455" si="355">IFERROR(G1443-Q1443-R1443,0)</f>
        <v>0</v>
      </c>
      <c r="T1443" s="28" t="str">
        <f t="shared" si="346"/>
        <v/>
      </c>
      <c r="U1443" s="20" t="str">
        <f t="shared" si="344"/>
        <v>Keep Active</v>
      </c>
      <c r="V1443" s="27">
        <f t="shared" si="352"/>
        <v>0</v>
      </c>
      <c r="W1443" s="30"/>
      <c r="X1443" s="30"/>
      <c r="Y1443" s="28">
        <f t="shared" si="347"/>
        <v>0</v>
      </c>
      <c r="Z1443" s="28">
        <f t="shared" si="351"/>
        <v>0</v>
      </c>
      <c r="AA1443" s="28" t="str">
        <f t="shared" si="348"/>
        <v/>
      </c>
      <c r="AB1443" s="21" t="str">
        <f t="shared" si="349"/>
        <v>Keep Active</v>
      </c>
    </row>
    <row r="1444" spans="1:28" hidden="1" x14ac:dyDescent="0.2">
      <c r="A1444" s="14">
        <f t="shared" si="345"/>
        <v>2020</v>
      </c>
      <c r="B1444" t="s">
        <v>2920</v>
      </c>
      <c r="C1444" t="s">
        <v>408</v>
      </c>
      <c r="D1444" t="s">
        <v>1414</v>
      </c>
      <c r="E1444" t="s">
        <v>615</v>
      </c>
      <c r="F1444" t="s">
        <v>2627</v>
      </c>
      <c r="G1444" s="83" t="s">
        <v>1257</v>
      </c>
      <c r="H1444" s="83" t="s">
        <v>1257</v>
      </c>
      <c r="I1444" s="83"/>
      <c r="J1444" s="83"/>
      <c r="K1444" s="83"/>
      <c r="L1444" s="83"/>
      <c r="M1444" s="83"/>
      <c r="N1444" s="83"/>
      <c r="O1444" s="83" t="s">
        <v>1257</v>
      </c>
      <c r="P1444" s="84" t="s">
        <v>1257</v>
      </c>
      <c r="Q1444" s="30">
        <f t="shared" si="340"/>
        <v>0</v>
      </c>
      <c r="R1444" s="28">
        <f t="shared" si="353"/>
        <v>0</v>
      </c>
      <c r="S1444" s="28">
        <f t="shared" si="355"/>
        <v>0</v>
      </c>
      <c r="T1444" s="28" t="str">
        <f t="shared" si="346"/>
        <v/>
      </c>
      <c r="U1444" s="20" t="str">
        <f t="shared" si="344"/>
        <v>Keep Active</v>
      </c>
      <c r="V1444" s="27">
        <f t="shared" si="352"/>
        <v>0</v>
      </c>
      <c r="W1444" s="30"/>
      <c r="X1444" s="30"/>
      <c r="Y1444" s="28">
        <f t="shared" si="347"/>
        <v>0</v>
      </c>
      <c r="Z1444" s="28">
        <f t="shared" si="351"/>
        <v>0</v>
      </c>
      <c r="AA1444" s="28" t="str">
        <f t="shared" si="348"/>
        <v/>
      </c>
      <c r="AB1444" s="21" t="str">
        <f t="shared" si="349"/>
        <v>Keep Active</v>
      </c>
    </row>
    <row r="1445" spans="1:28" hidden="1" x14ac:dyDescent="0.2">
      <c r="A1445" s="14">
        <f t="shared" si="345"/>
        <v>2020</v>
      </c>
      <c r="B1445" t="s">
        <v>2921</v>
      </c>
      <c r="C1445" t="s">
        <v>408</v>
      </c>
      <c r="D1445" t="s">
        <v>1414</v>
      </c>
      <c r="E1445" t="s">
        <v>594</v>
      </c>
      <c r="F1445" t="s">
        <v>2627</v>
      </c>
      <c r="G1445" s="83" t="s">
        <v>1257</v>
      </c>
      <c r="H1445" s="83" t="s">
        <v>1257</v>
      </c>
      <c r="I1445" s="83"/>
      <c r="J1445" s="83"/>
      <c r="K1445" s="83"/>
      <c r="L1445" s="83"/>
      <c r="M1445" s="83"/>
      <c r="N1445" s="83"/>
      <c r="O1445" s="83" t="s">
        <v>1257</v>
      </c>
      <c r="P1445" s="84" t="s">
        <v>1257</v>
      </c>
      <c r="Q1445" s="30">
        <f t="shared" si="340"/>
        <v>0</v>
      </c>
      <c r="R1445" s="28">
        <f t="shared" si="353"/>
        <v>0</v>
      </c>
      <c r="S1445" s="28">
        <f t="shared" si="355"/>
        <v>0</v>
      </c>
      <c r="T1445" s="28" t="str">
        <f t="shared" si="346"/>
        <v/>
      </c>
      <c r="U1445" s="20" t="str">
        <f t="shared" si="344"/>
        <v>Keep Active</v>
      </c>
      <c r="V1445" s="27">
        <f t="shared" si="352"/>
        <v>0</v>
      </c>
      <c r="W1445" s="30"/>
      <c r="X1445" s="30"/>
      <c r="Y1445" s="28">
        <f t="shared" si="347"/>
        <v>0</v>
      </c>
      <c r="Z1445" s="28">
        <f t="shared" si="351"/>
        <v>0</v>
      </c>
      <c r="AA1445" s="28" t="str">
        <f t="shared" si="348"/>
        <v/>
      </c>
      <c r="AB1445" s="21" t="str">
        <f t="shared" si="349"/>
        <v>Keep Active</v>
      </c>
    </row>
    <row r="1446" spans="1:28" hidden="1" x14ac:dyDescent="0.2">
      <c r="A1446" s="14">
        <f t="shared" si="345"/>
        <v>2020</v>
      </c>
      <c r="B1446" t="s">
        <v>2922</v>
      </c>
      <c r="C1446" t="s">
        <v>408</v>
      </c>
      <c r="D1446" t="s">
        <v>1414</v>
      </c>
      <c r="E1446" t="s">
        <v>596</v>
      </c>
      <c r="F1446" t="s">
        <v>2627</v>
      </c>
      <c r="G1446" s="83" t="s">
        <v>1257</v>
      </c>
      <c r="H1446" s="83" t="s">
        <v>1257</v>
      </c>
      <c r="I1446" s="83"/>
      <c r="J1446" s="83"/>
      <c r="K1446" s="83"/>
      <c r="L1446" s="83"/>
      <c r="M1446" s="83"/>
      <c r="N1446" s="83"/>
      <c r="O1446" s="83" t="s">
        <v>1257</v>
      </c>
      <c r="P1446" s="84" t="s">
        <v>1257</v>
      </c>
      <c r="Q1446" s="30">
        <f t="shared" si="340"/>
        <v>0</v>
      </c>
      <c r="R1446" s="28">
        <f t="shared" si="353"/>
        <v>0</v>
      </c>
      <c r="S1446" s="28">
        <f t="shared" si="355"/>
        <v>0</v>
      </c>
      <c r="T1446" s="28" t="str">
        <f t="shared" si="346"/>
        <v/>
      </c>
      <c r="U1446" s="20" t="str">
        <f t="shared" si="344"/>
        <v>Keep Active</v>
      </c>
      <c r="V1446" s="27">
        <f t="shared" si="352"/>
        <v>0</v>
      </c>
      <c r="W1446" s="30"/>
      <c r="X1446" s="30"/>
      <c r="Y1446" s="28">
        <f t="shared" si="347"/>
        <v>0</v>
      </c>
      <c r="Z1446" s="28">
        <f t="shared" si="351"/>
        <v>0</v>
      </c>
      <c r="AA1446" s="28" t="str">
        <f t="shared" si="348"/>
        <v/>
      </c>
      <c r="AB1446" s="21" t="str">
        <f t="shared" si="349"/>
        <v>Keep Active</v>
      </c>
    </row>
    <row r="1447" spans="1:28" hidden="1" x14ac:dyDescent="0.2">
      <c r="A1447" s="14">
        <f t="shared" si="345"/>
        <v>2020</v>
      </c>
      <c r="B1447" t="s">
        <v>2923</v>
      </c>
      <c r="C1447" t="s">
        <v>408</v>
      </c>
      <c r="D1447" t="s">
        <v>1414</v>
      </c>
      <c r="E1447" t="s">
        <v>598</v>
      </c>
      <c r="F1447" t="s">
        <v>2627</v>
      </c>
      <c r="G1447" s="83" t="s">
        <v>1257</v>
      </c>
      <c r="H1447" s="83" t="s">
        <v>1257</v>
      </c>
      <c r="I1447" s="83"/>
      <c r="J1447" s="83"/>
      <c r="K1447" s="83"/>
      <c r="L1447" s="83"/>
      <c r="M1447" s="83"/>
      <c r="N1447" s="83"/>
      <c r="O1447" s="83" t="s">
        <v>1257</v>
      </c>
      <c r="P1447" s="84" t="s">
        <v>1257</v>
      </c>
      <c r="Q1447" s="30">
        <f t="shared" ref="Q1447:Q1510" si="356">SUM(I1447:K1447)</f>
        <v>0</v>
      </c>
      <c r="R1447" s="28">
        <f t="shared" si="353"/>
        <v>0</v>
      </c>
      <c r="S1447" s="28">
        <f t="shared" si="355"/>
        <v>0</v>
      </c>
      <c r="T1447" s="28" t="str">
        <f t="shared" si="346"/>
        <v/>
      </c>
      <c r="U1447" s="20" t="str">
        <f t="shared" si="344"/>
        <v>Keep Active</v>
      </c>
      <c r="V1447" s="27">
        <f t="shared" si="352"/>
        <v>0</v>
      </c>
      <c r="W1447" s="30"/>
      <c r="X1447" s="30"/>
      <c r="Y1447" s="28">
        <f t="shared" si="347"/>
        <v>0</v>
      </c>
      <c r="Z1447" s="28">
        <f t="shared" si="351"/>
        <v>0</v>
      </c>
      <c r="AA1447" s="28" t="str">
        <f t="shared" si="348"/>
        <v/>
      </c>
      <c r="AB1447" s="21" t="str">
        <f t="shared" si="349"/>
        <v>Keep Active</v>
      </c>
    </row>
    <row r="1448" spans="1:28" hidden="1" x14ac:dyDescent="0.2">
      <c r="A1448" s="14">
        <f t="shared" si="345"/>
        <v>2020</v>
      </c>
      <c r="B1448" t="s">
        <v>2924</v>
      </c>
      <c r="C1448" t="s">
        <v>408</v>
      </c>
      <c r="D1448" t="s">
        <v>1414</v>
      </c>
      <c r="E1448" t="s">
        <v>602</v>
      </c>
      <c r="F1448" t="s">
        <v>2627</v>
      </c>
      <c r="G1448" s="83" t="s">
        <v>1257</v>
      </c>
      <c r="H1448" s="83" t="s">
        <v>1257</v>
      </c>
      <c r="I1448" s="83"/>
      <c r="J1448" s="83"/>
      <c r="K1448" s="83"/>
      <c r="L1448" s="83"/>
      <c r="M1448" s="83"/>
      <c r="N1448" s="83"/>
      <c r="O1448" s="83" t="s">
        <v>1257</v>
      </c>
      <c r="P1448" s="84" t="s">
        <v>1257</v>
      </c>
      <c r="Q1448" s="30">
        <f t="shared" si="356"/>
        <v>0</v>
      </c>
      <c r="R1448" s="28">
        <f t="shared" si="353"/>
        <v>0</v>
      </c>
      <c r="S1448" s="28">
        <f t="shared" si="355"/>
        <v>0</v>
      </c>
      <c r="T1448" s="28" t="str">
        <f t="shared" si="346"/>
        <v/>
      </c>
      <c r="U1448" s="20" t="str">
        <f t="shared" si="344"/>
        <v>Keep Active</v>
      </c>
      <c r="V1448" s="27">
        <f t="shared" si="352"/>
        <v>0</v>
      </c>
      <c r="W1448" s="30"/>
      <c r="X1448" s="30"/>
      <c r="Y1448" s="28">
        <f t="shared" si="347"/>
        <v>0</v>
      </c>
      <c r="Z1448" s="28">
        <f t="shared" si="351"/>
        <v>0</v>
      </c>
      <c r="AA1448" s="28" t="str">
        <f t="shared" si="348"/>
        <v/>
      </c>
      <c r="AB1448" s="21" t="str">
        <f t="shared" si="349"/>
        <v>Keep Active</v>
      </c>
    </row>
    <row r="1449" spans="1:28" hidden="1" x14ac:dyDescent="0.2">
      <c r="A1449" s="14">
        <f t="shared" si="345"/>
        <v>2020</v>
      </c>
      <c r="B1449" t="s">
        <v>5166</v>
      </c>
      <c r="C1449" t="s">
        <v>408</v>
      </c>
      <c r="D1449" t="s">
        <v>1414</v>
      </c>
      <c r="E1449" t="s">
        <v>595</v>
      </c>
      <c r="F1449" t="s">
        <v>1185</v>
      </c>
      <c r="G1449" s="83" t="s">
        <v>1257</v>
      </c>
      <c r="H1449" s="83" t="s">
        <v>1257</v>
      </c>
      <c r="I1449" s="83"/>
      <c r="J1449" s="83"/>
      <c r="K1449" s="83"/>
      <c r="L1449" s="83"/>
      <c r="M1449" s="83"/>
      <c r="N1449" s="83"/>
      <c r="O1449" s="83" t="s">
        <v>1257</v>
      </c>
      <c r="P1449" s="84">
        <v>174426.44</v>
      </c>
      <c r="Q1449" s="30">
        <f t="shared" si="356"/>
        <v>0</v>
      </c>
      <c r="R1449" s="28">
        <f t="shared" si="353"/>
        <v>0</v>
      </c>
      <c r="S1449" s="28">
        <f t="shared" si="355"/>
        <v>0</v>
      </c>
      <c r="T1449" s="28">
        <f t="shared" si="346"/>
        <v>174426.44</v>
      </c>
      <c r="U1449" s="20" t="str">
        <f t="shared" si="344"/>
        <v>Close Project</v>
      </c>
      <c r="V1449" s="27">
        <f t="shared" si="352"/>
        <v>0</v>
      </c>
      <c r="W1449" s="30"/>
      <c r="X1449" s="30"/>
      <c r="Y1449" s="28">
        <f t="shared" si="347"/>
        <v>0</v>
      </c>
      <c r="Z1449" s="28">
        <f t="shared" si="351"/>
        <v>0</v>
      </c>
      <c r="AA1449" s="28">
        <f t="shared" si="348"/>
        <v>174426.44</v>
      </c>
      <c r="AB1449" s="21" t="str">
        <f t="shared" si="349"/>
        <v>Close Project</v>
      </c>
    </row>
    <row r="1450" spans="1:28" hidden="1" x14ac:dyDescent="0.2">
      <c r="A1450" s="14">
        <f t="shared" si="345"/>
        <v>2020</v>
      </c>
      <c r="B1450" t="s">
        <v>5167</v>
      </c>
      <c r="C1450" t="s">
        <v>408</v>
      </c>
      <c r="D1450" t="s">
        <v>1414</v>
      </c>
      <c r="E1450" t="s">
        <v>602</v>
      </c>
      <c r="F1450" t="s">
        <v>1185</v>
      </c>
      <c r="G1450" s="83" t="s">
        <v>1257</v>
      </c>
      <c r="H1450" s="83" t="s">
        <v>1257</v>
      </c>
      <c r="I1450" s="83"/>
      <c r="J1450" s="83"/>
      <c r="K1450" s="83"/>
      <c r="L1450" s="83"/>
      <c r="M1450" s="83"/>
      <c r="N1450" s="83"/>
      <c r="O1450" s="83" t="s">
        <v>1257</v>
      </c>
      <c r="P1450" s="84">
        <v>-174426.44</v>
      </c>
      <c r="Q1450" s="30">
        <f t="shared" si="356"/>
        <v>0</v>
      </c>
      <c r="R1450" s="28">
        <f t="shared" si="353"/>
        <v>0</v>
      </c>
      <c r="S1450" s="28">
        <f t="shared" si="355"/>
        <v>0</v>
      </c>
      <c r="T1450" s="28">
        <f t="shared" si="346"/>
        <v>-174426.44</v>
      </c>
      <c r="U1450" s="20" t="str">
        <f t="shared" si="344"/>
        <v>Close Project</v>
      </c>
      <c r="V1450" s="27">
        <f t="shared" si="352"/>
        <v>0</v>
      </c>
      <c r="W1450" s="30"/>
      <c r="X1450" s="30"/>
      <c r="Y1450" s="28">
        <f t="shared" si="347"/>
        <v>0</v>
      </c>
      <c r="Z1450" s="28">
        <f t="shared" si="351"/>
        <v>0</v>
      </c>
      <c r="AA1450" s="28">
        <f t="shared" si="348"/>
        <v>-174426.44</v>
      </c>
      <c r="AB1450" s="21" t="str">
        <f t="shared" si="349"/>
        <v>Close Project</v>
      </c>
    </row>
    <row r="1451" spans="1:28" hidden="1" x14ac:dyDescent="0.2">
      <c r="A1451" s="14">
        <f t="shared" si="345"/>
        <v>2020</v>
      </c>
      <c r="B1451" t="s">
        <v>5168</v>
      </c>
      <c r="C1451" t="s">
        <v>408</v>
      </c>
      <c r="D1451" t="s">
        <v>1414</v>
      </c>
      <c r="E1451" t="s">
        <v>596</v>
      </c>
      <c r="F1451" t="s">
        <v>1185</v>
      </c>
      <c r="G1451" s="83" t="s">
        <v>1257</v>
      </c>
      <c r="H1451" s="83" t="s">
        <v>1257</v>
      </c>
      <c r="I1451" s="83"/>
      <c r="J1451" s="83"/>
      <c r="K1451" s="83"/>
      <c r="L1451" s="83"/>
      <c r="M1451" s="83"/>
      <c r="N1451" s="83"/>
      <c r="O1451" s="83" t="s">
        <v>1257</v>
      </c>
      <c r="P1451" s="84">
        <v>117444.1</v>
      </c>
      <c r="Q1451" s="30">
        <f t="shared" si="356"/>
        <v>0</v>
      </c>
      <c r="R1451" s="28">
        <f t="shared" si="353"/>
        <v>0</v>
      </c>
      <c r="S1451" s="28">
        <f t="shared" si="355"/>
        <v>0</v>
      </c>
      <c r="T1451" s="28">
        <f t="shared" si="346"/>
        <v>117444.1</v>
      </c>
      <c r="U1451" s="20" t="str">
        <f t="shared" si="344"/>
        <v>Close Project</v>
      </c>
      <c r="V1451" s="27">
        <f t="shared" si="352"/>
        <v>0</v>
      </c>
      <c r="W1451" s="30"/>
      <c r="X1451" s="30"/>
      <c r="Y1451" s="28">
        <f t="shared" si="347"/>
        <v>0</v>
      </c>
      <c r="Z1451" s="28">
        <f t="shared" si="351"/>
        <v>0</v>
      </c>
      <c r="AA1451" s="28">
        <f t="shared" si="348"/>
        <v>117444.1</v>
      </c>
      <c r="AB1451" s="21" t="str">
        <f t="shared" si="349"/>
        <v>Close Project</v>
      </c>
    </row>
    <row r="1452" spans="1:28" hidden="1" x14ac:dyDescent="0.2">
      <c r="A1452" s="14">
        <f t="shared" si="345"/>
        <v>2020</v>
      </c>
      <c r="B1452" t="s">
        <v>5169</v>
      </c>
      <c r="C1452" t="s">
        <v>408</v>
      </c>
      <c r="D1452" t="s">
        <v>1414</v>
      </c>
      <c r="E1452" t="s">
        <v>602</v>
      </c>
      <c r="F1452" t="s">
        <v>1185</v>
      </c>
      <c r="G1452" s="83" t="s">
        <v>1257</v>
      </c>
      <c r="H1452" s="83" t="s">
        <v>1257</v>
      </c>
      <c r="I1452" s="83"/>
      <c r="J1452" s="83"/>
      <c r="K1452" s="83"/>
      <c r="L1452" s="83"/>
      <c r="M1452" s="83"/>
      <c r="N1452" s="83"/>
      <c r="O1452" s="83" t="s">
        <v>1257</v>
      </c>
      <c r="P1452" s="84">
        <v>-117444.1</v>
      </c>
      <c r="Q1452" s="30">
        <f t="shared" si="356"/>
        <v>0</v>
      </c>
      <c r="R1452" s="28">
        <f t="shared" si="353"/>
        <v>0</v>
      </c>
      <c r="S1452" s="28">
        <f t="shared" si="355"/>
        <v>0</v>
      </c>
      <c r="T1452" s="28">
        <f t="shared" si="346"/>
        <v>-117444.1</v>
      </c>
      <c r="U1452" s="20" t="str">
        <f t="shared" si="344"/>
        <v>Close Project</v>
      </c>
      <c r="V1452" s="27">
        <f t="shared" si="352"/>
        <v>0</v>
      </c>
      <c r="W1452" s="30"/>
      <c r="X1452" s="30"/>
      <c r="Y1452" s="28">
        <f t="shared" si="347"/>
        <v>0</v>
      </c>
      <c r="Z1452" s="28">
        <f t="shared" si="351"/>
        <v>0</v>
      </c>
      <c r="AA1452" s="28">
        <f t="shared" si="348"/>
        <v>-117444.1</v>
      </c>
      <c r="AB1452" s="21" t="str">
        <f t="shared" si="349"/>
        <v>Close Project</v>
      </c>
    </row>
    <row r="1453" spans="1:28" hidden="1" x14ac:dyDescent="0.2">
      <c r="A1453" s="14">
        <f t="shared" si="345"/>
        <v>2020</v>
      </c>
      <c r="B1453" t="s">
        <v>5170</v>
      </c>
      <c r="C1453" t="s">
        <v>408</v>
      </c>
      <c r="D1453" t="s">
        <v>1414</v>
      </c>
      <c r="E1453" t="s">
        <v>599</v>
      </c>
      <c r="F1453" t="s">
        <v>1185</v>
      </c>
      <c r="G1453" s="83" t="s">
        <v>1257</v>
      </c>
      <c r="H1453" s="83" t="s">
        <v>1257</v>
      </c>
      <c r="I1453" s="83"/>
      <c r="J1453" s="83"/>
      <c r="K1453" s="83"/>
      <c r="L1453" s="83"/>
      <c r="M1453" s="83"/>
      <c r="N1453" s="83"/>
      <c r="O1453" s="83" t="s">
        <v>1257</v>
      </c>
      <c r="P1453" s="84">
        <v>213043.14</v>
      </c>
      <c r="Q1453" s="30">
        <f t="shared" si="356"/>
        <v>0</v>
      </c>
      <c r="R1453" s="28">
        <f t="shared" si="353"/>
        <v>0</v>
      </c>
      <c r="S1453" s="28">
        <f t="shared" si="355"/>
        <v>0</v>
      </c>
      <c r="T1453" s="28">
        <f t="shared" si="346"/>
        <v>213043.14</v>
      </c>
      <c r="U1453" s="20" t="str">
        <f t="shared" si="344"/>
        <v>Close Project</v>
      </c>
      <c r="V1453" s="27">
        <f t="shared" si="352"/>
        <v>0</v>
      </c>
      <c r="W1453" s="30"/>
      <c r="X1453" s="30"/>
      <c r="Y1453" s="28">
        <f t="shared" si="347"/>
        <v>0</v>
      </c>
      <c r="Z1453" s="28">
        <f t="shared" si="351"/>
        <v>0</v>
      </c>
      <c r="AA1453" s="28">
        <f t="shared" si="348"/>
        <v>213043.14</v>
      </c>
      <c r="AB1453" s="21" t="str">
        <f t="shared" si="349"/>
        <v>Close Project</v>
      </c>
    </row>
    <row r="1454" spans="1:28" hidden="1" x14ac:dyDescent="0.2">
      <c r="A1454" s="14">
        <f t="shared" si="345"/>
        <v>2020</v>
      </c>
      <c r="B1454" t="s">
        <v>5171</v>
      </c>
      <c r="C1454" t="s">
        <v>408</v>
      </c>
      <c r="D1454" t="s">
        <v>1414</v>
      </c>
      <c r="E1454" t="s">
        <v>602</v>
      </c>
      <c r="F1454" t="s">
        <v>1185</v>
      </c>
      <c r="G1454" s="83" t="s">
        <v>1257</v>
      </c>
      <c r="H1454" s="83" t="s">
        <v>1257</v>
      </c>
      <c r="I1454" s="83"/>
      <c r="J1454" s="83"/>
      <c r="K1454" s="83"/>
      <c r="L1454" s="83"/>
      <c r="M1454" s="83"/>
      <c r="N1454" s="83"/>
      <c r="O1454" s="83" t="s">
        <v>1257</v>
      </c>
      <c r="P1454" s="84">
        <v>-213043.13999999998</v>
      </c>
      <c r="Q1454" s="30">
        <f t="shared" si="356"/>
        <v>0</v>
      </c>
      <c r="R1454" s="28">
        <f t="shared" si="353"/>
        <v>0</v>
      </c>
      <c r="S1454" s="28">
        <f t="shared" si="355"/>
        <v>0</v>
      </c>
      <c r="T1454" s="28">
        <f t="shared" si="346"/>
        <v>-213043.13999999998</v>
      </c>
      <c r="U1454" s="20" t="str">
        <f t="shared" si="344"/>
        <v>Close Project</v>
      </c>
      <c r="V1454" s="27">
        <f t="shared" si="352"/>
        <v>0</v>
      </c>
      <c r="W1454" s="30"/>
      <c r="X1454" s="30"/>
      <c r="Y1454" s="28">
        <f t="shared" si="347"/>
        <v>0</v>
      </c>
      <c r="Z1454" s="28">
        <f t="shared" si="351"/>
        <v>0</v>
      </c>
      <c r="AA1454" s="28">
        <f t="shared" si="348"/>
        <v>-213043.13999999998</v>
      </c>
      <c r="AB1454" s="21" t="str">
        <f t="shared" si="349"/>
        <v>Close Project</v>
      </c>
    </row>
    <row r="1455" spans="1:28" hidden="1" x14ac:dyDescent="0.2">
      <c r="A1455" s="14">
        <f t="shared" si="345"/>
        <v>2020</v>
      </c>
      <c r="B1455" t="s">
        <v>5030</v>
      </c>
      <c r="C1455" t="s">
        <v>2276</v>
      </c>
      <c r="D1455" t="s">
        <v>2277</v>
      </c>
      <c r="E1455" t="s">
        <v>10</v>
      </c>
      <c r="F1455" t="s">
        <v>2627</v>
      </c>
      <c r="G1455" s="106">
        <v>-50000</v>
      </c>
      <c r="H1455" s="83">
        <v>-50000</v>
      </c>
      <c r="I1455" s="83"/>
      <c r="J1455" s="83">
        <v>-25000</v>
      </c>
      <c r="K1455" s="151">
        <v>-25000</v>
      </c>
      <c r="L1455" s="83"/>
      <c r="M1455" s="83"/>
      <c r="N1455" s="83"/>
      <c r="O1455" s="83">
        <v>0</v>
      </c>
      <c r="P1455" s="84" t="s">
        <v>1257</v>
      </c>
      <c r="Q1455" s="30">
        <f t="shared" si="356"/>
        <v>-50000</v>
      </c>
      <c r="R1455" s="28">
        <f t="shared" si="353"/>
        <v>0</v>
      </c>
      <c r="S1455" s="28">
        <f t="shared" si="355"/>
        <v>0</v>
      </c>
      <c r="T1455" s="28" t="str">
        <f t="shared" si="346"/>
        <v/>
      </c>
      <c r="U1455" s="20" t="str">
        <f t="shared" si="344"/>
        <v>Keep Active</v>
      </c>
      <c r="V1455" s="27">
        <f t="shared" si="352"/>
        <v>-50000</v>
      </c>
      <c r="W1455" s="30"/>
      <c r="X1455" s="30"/>
      <c r="Y1455" s="28">
        <f t="shared" si="347"/>
        <v>0</v>
      </c>
      <c r="Z1455" s="28">
        <f t="shared" si="351"/>
        <v>0</v>
      </c>
      <c r="AA1455" s="28" t="str">
        <f t="shared" si="348"/>
        <v/>
      </c>
      <c r="AB1455" s="21" t="str">
        <f t="shared" si="349"/>
        <v>Keep Active</v>
      </c>
    </row>
    <row r="1456" spans="1:28" hidden="1" x14ac:dyDescent="0.2">
      <c r="A1456" s="14">
        <f t="shared" si="345"/>
        <v>2020</v>
      </c>
      <c r="B1456" t="s">
        <v>2586</v>
      </c>
      <c r="C1456" t="s">
        <v>2316</v>
      </c>
      <c r="D1456" t="s">
        <v>2317</v>
      </c>
      <c r="E1456" t="s">
        <v>10</v>
      </c>
      <c r="F1456" t="s">
        <v>2627</v>
      </c>
      <c r="G1456" s="106">
        <v>-50000</v>
      </c>
      <c r="H1456" s="83">
        <v>0</v>
      </c>
      <c r="I1456" s="83"/>
      <c r="J1456" s="83"/>
      <c r="K1456" s="83"/>
      <c r="L1456" s="83"/>
      <c r="M1456" s="83"/>
      <c r="N1456" s="83"/>
      <c r="O1456" s="83"/>
      <c r="P1456" s="84" t="s">
        <v>1257</v>
      </c>
      <c r="Q1456" s="30">
        <f t="shared" si="356"/>
        <v>0</v>
      </c>
      <c r="R1456" s="28">
        <f t="shared" si="353"/>
        <v>0</v>
      </c>
      <c r="S1456" s="98">
        <v>0</v>
      </c>
      <c r="T1456" s="28" t="str">
        <f t="shared" si="346"/>
        <v/>
      </c>
      <c r="U1456" s="20" t="str">
        <f t="shared" si="344"/>
        <v>Keep Active</v>
      </c>
      <c r="V1456" s="27">
        <v>-59.1</v>
      </c>
      <c r="W1456" s="30"/>
      <c r="X1456" s="30"/>
      <c r="Y1456" s="28">
        <f t="shared" si="347"/>
        <v>0</v>
      </c>
      <c r="Z1456" s="28">
        <f t="shared" si="351"/>
        <v>-49940.9</v>
      </c>
      <c r="AA1456" s="28" t="str">
        <f t="shared" si="348"/>
        <v/>
      </c>
      <c r="AB1456" s="21" t="str">
        <f t="shared" si="349"/>
        <v>Keep Active</v>
      </c>
    </row>
    <row r="1457" spans="1:28" hidden="1" x14ac:dyDescent="0.2">
      <c r="A1457" s="14">
        <f t="shared" si="345"/>
        <v>2020</v>
      </c>
      <c r="B1457" t="s">
        <v>2925</v>
      </c>
      <c r="C1457" t="s">
        <v>409</v>
      </c>
      <c r="D1457" t="s">
        <v>571</v>
      </c>
      <c r="E1457" t="s">
        <v>586</v>
      </c>
      <c r="F1457" t="s">
        <v>1185</v>
      </c>
      <c r="G1457" s="83" t="s">
        <v>1257</v>
      </c>
      <c r="H1457" s="83" t="s">
        <v>1257</v>
      </c>
      <c r="I1457" s="83"/>
      <c r="J1457" s="83"/>
      <c r="K1457" s="83"/>
      <c r="L1457" s="83"/>
      <c r="M1457" s="83"/>
      <c r="N1457" s="83"/>
      <c r="O1457" s="83" t="s">
        <v>1257</v>
      </c>
      <c r="P1457" s="84">
        <v>0</v>
      </c>
      <c r="Q1457" s="30">
        <f t="shared" si="356"/>
        <v>0</v>
      </c>
      <c r="R1457" s="28">
        <f t="shared" si="353"/>
        <v>0</v>
      </c>
      <c r="S1457" s="28">
        <f t="shared" ref="S1457:S1482" si="357">IFERROR(G1457-Q1457-R1457,0)</f>
        <v>0</v>
      </c>
      <c r="T1457" s="28">
        <f t="shared" si="346"/>
        <v>0</v>
      </c>
      <c r="U1457" s="20" t="str">
        <f t="shared" si="344"/>
        <v>Close Project</v>
      </c>
      <c r="V1457" s="27">
        <f t="shared" ref="V1457:V1480" si="358">Q1457</f>
        <v>0</v>
      </c>
      <c r="W1457" s="30"/>
      <c r="X1457" s="30"/>
      <c r="Y1457" s="28">
        <f t="shared" si="347"/>
        <v>0</v>
      </c>
      <c r="Z1457" s="28">
        <f t="shared" si="351"/>
        <v>0</v>
      </c>
      <c r="AA1457" s="28">
        <f t="shared" si="348"/>
        <v>0</v>
      </c>
      <c r="AB1457" s="21" t="str">
        <f t="shared" si="349"/>
        <v>Close Project</v>
      </c>
    </row>
    <row r="1458" spans="1:28" hidden="1" x14ac:dyDescent="0.2">
      <c r="A1458" s="14">
        <f t="shared" si="345"/>
        <v>2020</v>
      </c>
      <c r="B1458" t="s">
        <v>2927</v>
      </c>
      <c r="C1458" t="s">
        <v>409</v>
      </c>
      <c r="D1458" t="s">
        <v>571</v>
      </c>
      <c r="E1458" t="s">
        <v>586</v>
      </c>
      <c r="F1458" t="s">
        <v>2627</v>
      </c>
      <c r="G1458" s="83" t="s">
        <v>1257</v>
      </c>
      <c r="H1458" s="83" t="s">
        <v>1257</v>
      </c>
      <c r="I1458" s="83"/>
      <c r="J1458" s="83"/>
      <c r="K1458" s="83"/>
      <c r="L1458" s="83"/>
      <c r="M1458" s="83"/>
      <c r="N1458" s="83"/>
      <c r="O1458" s="83" t="s">
        <v>1257</v>
      </c>
      <c r="P1458" s="84" t="s">
        <v>1257</v>
      </c>
      <c r="Q1458" s="30">
        <f t="shared" si="356"/>
        <v>0</v>
      </c>
      <c r="R1458" s="28">
        <f t="shared" si="353"/>
        <v>0</v>
      </c>
      <c r="S1458" s="28">
        <f t="shared" si="357"/>
        <v>0</v>
      </c>
      <c r="T1458" s="28" t="str">
        <f t="shared" si="346"/>
        <v/>
      </c>
      <c r="U1458" s="20" t="str">
        <f t="shared" si="344"/>
        <v>Keep Active</v>
      </c>
      <c r="V1458" s="27">
        <f t="shared" si="358"/>
        <v>0</v>
      </c>
      <c r="W1458" s="30"/>
      <c r="X1458" s="30"/>
      <c r="Y1458" s="28">
        <f t="shared" si="347"/>
        <v>0</v>
      </c>
      <c r="Z1458" s="28">
        <f t="shared" si="351"/>
        <v>0</v>
      </c>
      <c r="AA1458" s="28" t="str">
        <f t="shared" si="348"/>
        <v/>
      </c>
      <c r="AB1458" s="21" t="str">
        <f t="shared" si="349"/>
        <v>Keep Active</v>
      </c>
    </row>
    <row r="1459" spans="1:28" hidden="1" x14ac:dyDescent="0.2">
      <c r="A1459" s="14">
        <f t="shared" si="345"/>
        <v>2020</v>
      </c>
      <c r="B1459" t="s">
        <v>4986</v>
      </c>
      <c r="C1459" t="s">
        <v>409</v>
      </c>
      <c r="D1459" t="s">
        <v>571</v>
      </c>
      <c r="E1459" t="s">
        <v>586</v>
      </c>
      <c r="F1459" t="s">
        <v>2627</v>
      </c>
      <c r="G1459" s="83" t="s">
        <v>1257</v>
      </c>
      <c r="H1459" s="83" t="s">
        <v>1257</v>
      </c>
      <c r="I1459" s="83"/>
      <c r="J1459" s="83"/>
      <c r="K1459" s="83"/>
      <c r="L1459" s="83"/>
      <c r="M1459" s="83"/>
      <c r="N1459" s="83"/>
      <c r="O1459" s="83" t="s">
        <v>1257</v>
      </c>
      <c r="P1459" s="84" t="s">
        <v>1257</v>
      </c>
      <c r="Q1459" s="30">
        <f t="shared" si="356"/>
        <v>0</v>
      </c>
      <c r="R1459" s="28">
        <f t="shared" si="353"/>
        <v>0</v>
      </c>
      <c r="S1459" s="28">
        <f t="shared" si="357"/>
        <v>0</v>
      </c>
      <c r="T1459" s="28" t="str">
        <f t="shared" si="346"/>
        <v/>
      </c>
      <c r="U1459" s="20" t="str">
        <f t="shared" si="344"/>
        <v>Keep Active</v>
      </c>
      <c r="V1459" s="27">
        <f t="shared" si="358"/>
        <v>0</v>
      </c>
      <c r="W1459" s="30"/>
      <c r="X1459" s="30"/>
      <c r="Y1459" s="28">
        <f t="shared" si="347"/>
        <v>0</v>
      </c>
      <c r="Z1459" s="28">
        <f t="shared" ref="Z1459:Z1480" si="359">IFERROR(G1459-SUM(V1459:X1459)-Y1459,0)</f>
        <v>0</v>
      </c>
      <c r="AA1459" s="28" t="str">
        <f t="shared" si="348"/>
        <v/>
      </c>
      <c r="AB1459" s="21" t="str">
        <f t="shared" si="349"/>
        <v>Keep Active</v>
      </c>
    </row>
    <row r="1460" spans="1:28" hidden="1" x14ac:dyDescent="0.2">
      <c r="A1460" s="14">
        <f t="shared" si="345"/>
        <v>2020</v>
      </c>
      <c r="B1460" t="s">
        <v>4987</v>
      </c>
      <c r="C1460" t="s">
        <v>409</v>
      </c>
      <c r="D1460" t="s">
        <v>571</v>
      </c>
      <c r="E1460" t="s">
        <v>595</v>
      </c>
      <c r="F1460" t="s">
        <v>2627</v>
      </c>
      <c r="G1460" s="83" t="s">
        <v>1257</v>
      </c>
      <c r="H1460" s="83" t="s">
        <v>1257</v>
      </c>
      <c r="I1460" s="83"/>
      <c r="J1460" s="83"/>
      <c r="K1460" s="83"/>
      <c r="L1460" s="83"/>
      <c r="M1460" s="83"/>
      <c r="N1460" s="83"/>
      <c r="O1460" s="83" t="s">
        <v>1257</v>
      </c>
      <c r="P1460" s="84" t="s">
        <v>1257</v>
      </c>
      <c r="Q1460" s="30">
        <f t="shared" si="356"/>
        <v>0</v>
      </c>
      <c r="R1460" s="28">
        <f t="shared" si="353"/>
        <v>0</v>
      </c>
      <c r="S1460" s="28">
        <f t="shared" si="357"/>
        <v>0</v>
      </c>
      <c r="T1460" s="28" t="str">
        <f t="shared" si="346"/>
        <v/>
      </c>
      <c r="U1460" s="20" t="str">
        <f t="shared" si="344"/>
        <v>Keep Active</v>
      </c>
      <c r="V1460" s="27">
        <f t="shared" si="358"/>
        <v>0</v>
      </c>
      <c r="W1460" s="30"/>
      <c r="X1460" s="30"/>
      <c r="Y1460" s="28">
        <f t="shared" si="347"/>
        <v>0</v>
      </c>
      <c r="Z1460" s="28">
        <f t="shared" si="359"/>
        <v>0</v>
      </c>
      <c r="AA1460" s="28" t="str">
        <f t="shared" si="348"/>
        <v/>
      </c>
      <c r="AB1460" s="21" t="str">
        <f t="shared" si="349"/>
        <v>Keep Active</v>
      </c>
    </row>
    <row r="1461" spans="1:28" hidden="1" x14ac:dyDescent="0.2">
      <c r="A1461" s="14">
        <f t="shared" si="345"/>
        <v>2020</v>
      </c>
      <c r="B1461" t="s">
        <v>4988</v>
      </c>
      <c r="C1461" t="s">
        <v>409</v>
      </c>
      <c r="D1461" t="s">
        <v>571</v>
      </c>
      <c r="E1461" t="s">
        <v>596</v>
      </c>
      <c r="F1461" t="s">
        <v>2627</v>
      </c>
      <c r="G1461" s="83" t="s">
        <v>1257</v>
      </c>
      <c r="H1461" s="83" t="s">
        <v>1257</v>
      </c>
      <c r="I1461" s="83"/>
      <c r="J1461" s="83"/>
      <c r="K1461" s="83"/>
      <c r="L1461" s="83"/>
      <c r="M1461" s="83"/>
      <c r="N1461" s="83"/>
      <c r="O1461" s="83" t="s">
        <v>1257</v>
      </c>
      <c r="P1461" s="84" t="s">
        <v>1257</v>
      </c>
      <c r="Q1461" s="30">
        <f t="shared" si="356"/>
        <v>0</v>
      </c>
      <c r="R1461" s="28">
        <f t="shared" si="353"/>
        <v>0</v>
      </c>
      <c r="S1461" s="28">
        <f t="shared" si="357"/>
        <v>0</v>
      </c>
      <c r="T1461" s="28" t="str">
        <f t="shared" si="346"/>
        <v/>
      </c>
      <c r="U1461" s="20" t="str">
        <f t="shared" si="344"/>
        <v>Keep Active</v>
      </c>
      <c r="V1461" s="27">
        <f t="shared" si="358"/>
        <v>0</v>
      </c>
      <c r="W1461" s="30"/>
      <c r="X1461" s="30"/>
      <c r="Y1461" s="28">
        <f t="shared" si="347"/>
        <v>0</v>
      </c>
      <c r="Z1461" s="28">
        <f t="shared" si="359"/>
        <v>0</v>
      </c>
      <c r="AA1461" s="28" t="str">
        <f t="shared" si="348"/>
        <v/>
      </c>
      <c r="AB1461" s="21" t="str">
        <f t="shared" si="349"/>
        <v>Keep Active</v>
      </c>
    </row>
    <row r="1462" spans="1:28" hidden="1" x14ac:dyDescent="0.2">
      <c r="A1462" s="14">
        <f t="shared" si="345"/>
        <v>2020</v>
      </c>
      <c r="B1462" t="s">
        <v>4989</v>
      </c>
      <c r="C1462" t="s">
        <v>409</v>
      </c>
      <c r="D1462" t="s">
        <v>571</v>
      </c>
      <c r="E1462" t="s">
        <v>589</v>
      </c>
      <c r="F1462" t="s">
        <v>2627</v>
      </c>
      <c r="G1462" s="83" t="s">
        <v>1257</v>
      </c>
      <c r="H1462" s="83" t="s">
        <v>1257</v>
      </c>
      <c r="I1462" s="83"/>
      <c r="J1462" s="83"/>
      <c r="K1462" s="83"/>
      <c r="L1462" s="83"/>
      <c r="M1462" s="83"/>
      <c r="N1462" s="83"/>
      <c r="O1462" s="83" t="s">
        <v>1257</v>
      </c>
      <c r="P1462" s="84" t="s">
        <v>1257</v>
      </c>
      <c r="Q1462" s="30">
        <f t="shared" si="356"/>
        <v>0</v>
      </c>
      <c r="R1462" s="28">
        <f t="shared" si="353"/>
        <v>0</v>
      </c>
      <c r="S1462" s="28">
        <f t="shared" si="357"/>
        <v>0</v>
      </c>
      <c r="T1462" s="28" t="str">
        <f t="shared" si="346"/>
        <v/>
      </c>
      <c r="U1462" s="20" t="str">
        <f t="shared" si="344"/>
        <v>Keep Active</v>
      </c>
      <c r="V1462" s="27">
        <f t="shared" si="358"/>
        <v>0</v>
      </c>
      <c r="W1462" s="30"/>
      <c r="X1462" s="30"/>
      <c r="Y1462" s="28">
        <f t="shared" si="347"/>
        <v>0</v>
      </c>
      <c r="Z1462" s="28">
        <f t="shared" si="359"/>
        <v>0</v>
      </c>
      <c r="AA1462" s="28" t="str">
        <f t="shared" si="348"/>
        <v/>
      </c>
      <c r="AB1462" s="21" t="str">
        <f t="shared" si="349"/>
        <v>Keep Active</v>
      </c>
    </row>
    <row r="1463" spans="1:28" hidden="1" x14ac:dyDescent="0.2">
      <c r="A1463" s="14">
        <f t="shared" si="345"/>
        <v>2020</v>
      </c>
      <c r="B1463" t="s">
        <v>4990</v>
      </c>
      <c r="C1463" t="s">
        <v>409</v>
      </c>
      <c r="D1463" t="s">
        <v>571</v>
      </c>
      <c r="E1463" t="s">
        <v>607</v>
      </c>
      <c r="F1463" t="s">
        <v>2627</v>
      </c>
      <c r="G1463" s="83" t="s">
        <v>1257</v>
      </c>
      <c r="H1463" s="83" t="s">
        <v>1257</v>
      </c>
      <c r="I1463" s="83"/>
      <c r="J1463" s="83"/>
      <c r="K1463" s="83"/>
      <c r="L1463" s="83"/>
      <c r="M1463" s="83"/>
      <c r="N1463" s="83"/>
      <c r="O1463" s="83" t="s">
        <v>1257</v>
      </c>
      <c r="P1463" s="84" t="s">
        <v>1257</v>
      </c>
      <c r="Q1463" s="30">
        <f t="shared" si="356"/>
        <v>0</v>
      </c>
      <c r="R1463" s="28">
        <f t="shared" si="353"/>
        <v>0</v>
      </c>
      <c r="S1463" s="28">
        <f t="shared" si="357"/>
        <v>0</v>
      </c>
      <c r="T1463" s="28" t="str">
        <f t="shared" si="346"/>
        <v/>
      </c>
      <c r="U1463" s="20" t="str">
        <f t="shared" si="344"/>
        <v>Keep Active</v>
      </c>
      <c r="V1463" s="27">
        <f t="shared" si="358"/>
        <v>0</v>
      </c>
      <c r="W1463" s="30"/>
      <c r="X1463" s="30"/>
      <c r="Y1463" s="28">
        <f t="shared" si="347"/>
        <v>0</v>
      </c>
      <c r="Z1463" s="28">
        <f t="shared" si="359"/>
        <v>0</v>
      </c>
      <c r="AA1463" s="28" t="str">
        <f t="shared" si="348"/>
        <v/>
      </c>
      <c r="AB1463" s="21" t="str">
        <f t="shared" si="349"/>
        <v>Keep Active</v>
      </c>
    </row>
    <row r="1464" spans="1:28" hidden="1" x14ac:dyDescent="0.2">
      <c r="A1464" s="14">
        <f t="shared" si="345"/>
        <v>2020</v>
      </c>
      <c r="B1464" t="s">
        <v>4992</v>
      </c>
      <c r="C1464" t="s">
        <v>409</v>
      </c>
      <c r="D1464" t="s">
        <v>571</v>
      </c>
      <c r="E1464" t="s">
        <v>600</v>
      </c>
      <c r="F1464" t="s">
        <v>2627</v>
      </c>
      <c r="G1464" s="83" t="s">
        <v>1257</v>
      </c>
      <c r="H1464" s="83" t="s">
        <v>1257</v>
      </c>
      <c r="I1464" s="83"/>
      <c r="J1464" s="83"/>
      <c r="K1464" s="83"/>
      <c r="L1464" s="83"/>
      <c r="M1464" s="83"/>
      <c r="N1464" s="83"/>
      <c r="O1464" s="83" t="s">
        <v>1257</v>
      </c>
      <c r="P1464" s="84" t="s">
        <v>1257</v>
      </c>
      <c r="Q1464" s="30">
        <f t="shared" si="356"/>
        <v>0</v>
      </c>
      <c r="R1464" s="28">
        <f t="shared" si="353"/>
        <v>0</v>
      </c>
      <c r="S1464" s="28">
        <f t="shared" si="357"/>
        <v>0</v>
      </c>
      <c r="T1464" s="28" t="str">
        <f t="shared" si="346"/>
        <v/>
      </c>
      <c r="U1464" s="20" t="str">
        <f t="shared" si="344"/>
        <v>Keep Active</v>
      </c>
      <c r="V1464" s="27">
        <f t="shared" si="358"/>
        <v>0</v>
      </c>
      <c r="W1464" s="30"/>
      <c r="X1464" s="30"/>
      <c r="Y1464" s="28">
        <f t="shared" si="347"/>
        <v>0</v>
      </c>
      <c r="Z1464" s="28">
        <f t="shared" si="359"/>
        <v>0</v>
      </c>
      <c r="AA1464" s="28" t="str">
        <f t="shared" si="348"/>
        <v/>
      </c>
      <c r="AB1464" s="21" t="str">
        <f t="shared" si="349"/>
        <v>Keep Active</v>
      </c>
    </row>
    <row r="1465" spans="1:28" hidden="1" x14ac:dyDescent="0.2">
      <c r="A1465" s="14">
        <f t="shared" si="345"/>
        <v>2020</v>
      </c>
      <c r="B1465" t="s">
        <v>4993</v>
      </c>
      <c r="C1465" t="s">
        <v>409</v>
      </c>
      <c r="D1465" t="s">
        <v>571</v>
      </c>
      <c r="E1465" t="s">
        <v>603</v>
      </c>
      <c r="F1465" t="s">
        <v>2627</v>
      </c>
      <c r="G1465" s="83" t="s">
        <v>1257</v>
      </c>
      <c r="H1465" s="83" t="s">
        <v>1257</v>
      </c>
      <c r="I1465" s="83"/>
      <c r="J1465" s="83"/>
      <c r="K1465" s="83"/>
      <c r="L1465" s="83"/>
      <c r="M1465" s="83"/>
      <c r="N1465" s="83"/>
      <c r="O1465" s="83" t="s">
        <v>1257</v>
      </c>
      <c r="P1465" s="84" t="s">
        <v>1257</v>
      </c>
      <c r="Q1465" s="30">
        <f t="shared" si="356"/>
        <v>0</v>
      </c>
      <c r="R1465" s="28">
        <f t="shared" si="353"/>
        <v>0</v>
      </c>
      <c r="S1465" s="28">
        <f t="shared" si="357"/>
        <v>0</v>
      </c>
      <c r="T1465" s="28" t="str">
        <f t="shared" si="346"/>
        <v/>
      </c>
      <c r="U1465" s="20" t="str">
        <f t="shared" si="344"/>
        <v>Keep Active</v>
      </c>
      <c r="V1465" s="27">
        <f t="shared" si="358"/>
        <v>0</v>
      </c>
      <c r="W1465" s="30"/>
      <c r="X1465" s="30"/>
      <c r="Y1465" s="28">
        <f t="shared" si="347"/>
        <v>0</v>
      </c>
      <c r="Z1465" s="28">
        <f t="shared" si="359"/>
        <v>0</v>
      </c>
      <c r="AA1465" s="28" t="str">
        <f t="shared" si="348"/>
        <v/>
      </c>
      <c r="AB1465" s="21" t="str">
        <f t="shared" si="349"/>
        <v>Keep Active</v>
      </c>
    </row>
    <row r="1466" spans="1:28" hidden="1" x14ac:dyDescent="0.2">
      <c r="A1466" s="14">
        <f t="shared" si="345"/>
        <v>2020</v>
      </c>
      <c r="B1466" t="s">
        <v>4994</v>
      </c>
      <c r="C1466" t="s">
        <v>409</v>
      </c>
      <c r="D1466" t="s">
        <v>571</v>
      </c>
      <c r="E1466" t="s">
        <v>584</v>
      </c>
      <c r="F1466" t="s">
        <v>2627</v>
      </c>
      <c r="G1466" s="83" t="s">
        <v>1257</v>
      </c>
      <c r="H1466" s="83" t="s">
        <v>1257</v>
      </c>
      <c r="I1466" s="83"/>
      <c r="J1466" s="83"/>
      <c r="K1466" s="83"/>
      <c r="L1466" s="83"/>
      <c r="M1466" s="83"/>
      <c r="N1466" s="83"/>
      <c r="O1466" s="83" t="s">
        <v>1257</v>
      </c>
      <c r="P1466" s="84" t="s">
        <v>1257</v>
      </c>
      <c r="Q1466" s="30">
        <f t="shared" si="356"/>
        <v>0</v>
      </c>
      <c r="R1466" s="28">
        <f t="shared" si="353"/>
        <v>0</v>
      </c>
      <c r="S1466" s="28">
        <f t="shared" si="357"/>
        <v>0</v>
      </c>
      <c r="T1466" s="28" t="str">
        <f t="shared" si="346"/>
        <v/>
      </c>
      <c r="U1466" s="20" t="str">
        <f t="shared" si="344"/>
        <v>Keep Active</v>
      </c>
      <c r="V1466" s="27">
        <f t="shared" si="358"/>
        <v>0</v>
      </c>
      <c r="W1466" s="30"/>
      <c r="X1466" s="30"/>
      <c r="Y1466" s="28">
        <f t="shared" si="347"/>
        <v>0</v>
      </c>
      <c r="Z1466" s="28">
        <f t="shared" si="359"/>
        <v>0</v>
      </c>
      <c r="AA1466" s="28" t="str">
        <f t="shared" si="348"/>
        <v/>
      </c>
      <c r="AB1466" s="21" t="str">
        <f t="shared" si="349"/>
        <v>Keep Active</v>
      </c>
    </row>
    <row r="1467" spans="1:28" hidden="1" x14ac:dyDescent="0.2">
      <c r="A1467" s="14">
        <f t="shared" si="345"/>
        <v>2020</v>
      </c>
      <c r="B1467" t="s">
        <v>4995</v>
      </c>
      <c r="C1467" t="s">
        <v>409</v>
      </c>
      <c r="D1467" t="s">
        <v>571</v>
      </c>
      <c r="E1467" t="s">
        <v>594</v>
      </c>
      <c r="F1467" t="s">
        <v>2627</v>
      </c>
      <c r="G1467" s="83" t="s">
        <v>1257</v>
      </c>
      <c r="H1467" s="83" t="s">
        <v>1257</v>
      </c>
      <c r="I1467" s="83"/>
      <c r="J1467" s="83"/>
      <c r="K1467" s="83"/>
      <c r="L1467" s="83"/>
      <c r="M1467" s="83"/>
      <c r="N1467" s="83"/>
      <c r="O1467" s="83" t="s">
        <v>1257</v>
      </c>
      <c r="P1467" s="84" t="s">
        <v>1257</v>
      </c>
      <c r="Q1467" s="30">
        <f t="shared" si="356"/>
        <v>0</v>
      </c>
      <c r="R1467" s="28">
        <f t="shared" si="353"/>
        <v>0</v>
      </c>
      <c r="S1467" s="28">
        <f t="shared" si="357"/>
        <v>0</v>
      </c>
      <c r="T1467" s="28" t="str">
        <f t="shared" si="346"/>
        <v/>
      </c>
      <c r="U1467" s="20" t="str">
        <f t="shared" si="344"/>
        <v>Keep Active</v>
      </c>
      <c r="V1467" s="27">
        <f t="shared" si="358"/>
        <v>0</v>
      </c>
      <c r="W1467" s="30"/>
      <c r="X1467" s="30"/>
      <c r="Y1467" s="28">
        <f t="shared" si="347"/>
        <v>0</v>
      </c>
      <c r="Z1467" s="28">
        <f t="shared" si="359"/>
        <v>0</v>
      </c>
      <c r="AA1467" s="28" t="str">
        <f t="shared" si="348"/>
        <v/>
      </c>
      <c r="AB1467" s="21" t="str">
        <f t="shared" si="349"/>
        <v>Keep Active</v>
      </c>
    </row>
    <row r="1468" spans="1:28" hidden="1" x14ac:dyDescent="0.2">
      <c r="A1468" s="14">
        <f t="shared" si="345"/>
        <v>2020</v>
      </c>
      <c r="B1468" t="s">
        <v>2559</v>
      </c>
      <c r="C1468" t="s">
        <v>2187</v>
      </c>
      <c r="D1468" t="s">
        <v>2188</v>
      </c>
      <c r="E1468" t="s">
        <v>10</v>
      </c>
      <c r="F1468" t="s">
        <v>2627</v>
      </c>
      <c r="G1468" s="106">
        <v>-45000</v>
      </c>
      <c r="H1468" s="83">
        <v>-45000</v>
      </c>
      <c r="I1468" s="83">
        <v>-25000</v>
      </c>
      <c r="J1468" s="83">
        <v>-5000</v>
      </c>
      <c r="K1468" s="151">
        <v>-15000</v>
      </c>
      <c r="L1468" s="83"/>
      <c r="M1468" s="83"/>
      <c r="N1468" s="83"/>
      <c r="O1468" s="83">
        <v>0</v>
      </c>
      <c r="P1468" s="84" t="s">
        <v>1257</v>
      </c>
      <c r="Q1468" s="30">
        <f t="shared" si="356"/>
        <v>-45000</v>
      </c>
      <c r="R1468" s="28">
        <f t="shared" si="353"/>
        <v>0</v>
      </c>
      <c r="S1468" s="28">
        <f t="shared" si="357"/>
        <v>0</v>
      </c>
      <c r="T1468" s="28" t="str">
        <f t="shared" si="346"/>
        <v/>
      </c>
      <c r="U1468" s="20" t="str">
        <f t="shared" si="344"/>
        <v>Keep Active</v>
      </c>
      <c r="V1468" s="27">
        <f t="shared" si="358"/>
        <v>-45000</v>
      </c>
      <c r="W1468" s="30"/>
      <c r="X1468" s="30"/>
      <c r="Y1468" s="28">
        <f t="shared" si="347"/>
        <v>0</v>
      </c>
      <c r="Z1468" s="28">
        <f t="shared" si="359"/>
        <v>0</v>
      </c>
      <c r="AA1468" s="28" t="str">
        <f t="shared" si="348"/>
        <v/>
      </c>
      <c r="AB1468" s="21" t="str">
        <f t="shared" si="349"/>
        <v>Keep Active</v>
      </c>
    </row>
    <row r="1469" spans="1:28" hidden="1" x14ac:dyDescent="0.2">
      <c r="A1469" s="14">
        <f t="shared" si="345"/>
        <v>2020</v>
      </c>
      <c r="B1469" t="s">
        <v>2929</v>
      </c>
      <c r="C1469" t="s">
        <v>130</v>
      </c>
      <c r="D1469" t="s">
        <v>742</v>
      </c>
      <c r="E1469" t="s">
        <v>615</v>
      </c>
      <c r="F1469" t="s">
        <v>2627</v>
      </c>
      <c r="G1469" s="83" t="s">
        <v>1257</v>
      </c>
      <c r="H1469" s="83" t="s">
        <v>1257</v>
      </c>
      <c r="I1469" s="83"/>
      <c r="J1469" s="83"/>
      <c r="K1469" s="83"/>
      <c r="L1469" s="83"/>
      <c r="M1469" s="83"/>
      <c r="N1469" s="83"/>
      <c r="O1469" s="83" t="s">
        <v>1257</v>
      </c>
      <c r="P1469" s="84" t="s">
        <v>1257</v>
      </c>
      <c r="Q1469" s="30">
        <f t="shared" si="356"/>
        <v>0</v>
      </c>
      <c r="R1469" s="28">
        <f t="shared" si="353"/>
        <v>0</v>
      </c>
      <c r="S1469" s="28">
        <f t="shared" si="357"/>
        <v>0</v>
      </c>
      <c r="T1469" s="28" t="str">
        <f t="shared" si="346"/>
        <v/>
      </c>
      <c r="U1469" s="20" t="str">
        <f t="shared" si="344"/>
        <v>Keep Active</v>
      </c>
      <c r="V1469" s="27">
        <f t="shared" si="358"/>
        <v>0</v>
      </c>
      <c r="W1469" s="30"/>
      <c r="X1469" s="30"/>
      <c r="Y1469" s="28">
        <f t="shared" si="347"/>
        <v>0</v>
      </c>
      <c r="Z1469" s="28">
        <f t="shared" si="359"/>
        <v>0</v>
      </c>
      <c r="AA1469" s="28" t="str">
        <f t="shared" si="348"/>
        <v/>
      </c>
      <c r="AB1469" s="21" t="str">
        <f t="shared" si="349"/>
        <v>Keep Active</v>
      </c>
    </row>
    <row r="1470" spans="1:28" hidden="1" x14ac:dyDescent="0.2">
      <c r="A1470" s="14">
        <f t="shared" si="345"/>
        <v>2020</v>
      </c>
      <c r="B1470" t="s">
        <v>2930</v>
      </c>
      <c r="C1470" t="s">
        <v>130</v>
      </c>
      <c r="D1470" t="s">
        <v>742</v>
      </c>
      <c r="E1470" t="s">
        <v>613</v>
      </c>
      <c r="F1470" t="s">
        <v>2627</v>
      </c>
      <c r="G1470" s="83" t="s">
        <v>1257</v>
      </c>
      <c r="H1470" s="83" t="s">
        <v>1257</v>
      </c>
      <c r="I1470" s="83"/>
      <c r="J1470" s="83"/>
      <c r="K1470" s="83"/>
      <c r="L1470" s="83"/>
      <c r="M1470" s="83"/>
      <c r="N1470" s="83"/>
      <c r="O1470" s="83" t="s">
        <v>1257</v>
      </c>
      <c r="P1470" s="84" t="s">
        <v>1257</v>
      </c>
      <c r="Q1470" s="30">
        <f t="shared" si="356"/>
        <v>0</v>
      </c>
      <c r="R1470" s="28">
        <f t="shared" si="353"/>
        <v>0</v>
      </c>
      <c r="S1470" s="28">
        <f t="shared" si="357"/>
        <v>0</v>
      </c>
      <c r="T1470" s="28" t="str">
        <f t="shared" si="346"/>
        <v/>
      </c>
      <c r="U1470" s="20" t="str">
        <f t="shared" si="344"/>
        <v>Keep Active</v>
      </c>
      <c r="V1470" s="27">
        <f t="shared" si="358"/>
        <v>0</v>
      </c>
      <c r="W1470" s="30"/>
      <c r="X1470" s="30"/>
      <c r="Y1470" s="28">
        <f t="shared" si="347"/>
        <v>0</v>
      </c>
      <c r="Z1470" s="28">
        <f t="shared" si="359"/>
        <v>0</v>
      </c>
      <c r="AA1470" s="28" t="str">
        <f t="shared" si="348"/>
        <v/>
      </c>
      <c r="AB1470" s="21" t="str">
        <f t="shared" si="349"/>
        <v>Keep Active</v>
      </c>
    </row>
    <row r="1471" spans="1:28" hidden="1" x14ac:dyDescent="0.2">
      <c r="A1471" s="14">
        <f t="shared" si="345"/>
        <v>2020</v>
      </c>
      <c r="B1471" t="s">
        <v>2931</v>
      </c>
      <c r="C1471" t="s">
        <v>130</v>
      </c>
      <c r="D1471" t="s">
        <v>742</v>
      </c>
      <c r="E1471" t="s">
        <v>598</v>
      </c>
      <c r="F1471" t="s">
        <v>2627</v>
      </c>
      <c r="G1471" s="83" t="s">
        <v>1257</v>
      </c>
      <c r="H1471" s="83" t="s">
        <v>1257</v>
      </c>
      <c r="I1471" s="83"/>
      <c r="J1471" s="83"/>
      <c r="K1471" s="83"/>
      <c r="L1471" s="83"/>
      <c r="M1471" s="83"/>
      <c r="N1471" s="83"/>
      <c r="O1471" s="83" t="s">
        <v>1257</v>
      </c>
      <c r="P1471" s="84" t="s">
        <v>1257</v>
      </c>
      <c r="Q1471" s="30">
        <f t="shared" si="356"/>
        <v>0</v>
      </c>
      <c r="R1471" s="28">
        <f t="shared" si="353"/>
        <v>0</v>
      </c>
      <c r="S1471" s="28">
        <f t="shared" si="357"/>
        <v>0</v>
      </c>
      <c r="T1471" s="28" t="str">
        <f t="shared" si="346"/>
        <v/>
      </c>
      <c r="U1471" s="20" t="str">
        <f t="shared" si="344"/>
        <v>Keep Active</v>
      </c>
      <c r="V1471" s="27">
        <f t="shared" si="358"/>
        <v>0</v>
      </c>
      <c r="W1471" s="30"/>
      <c r="X1471" s="30"/>
      <c r="Y1471" s="28">
        <f t="shared" si="347"/>
        <v>0</v>
      </c>
      <c r="Z1471" s="28">
        <f t="shared" si="359"/>
        <v>0</v>
      </c>
      <c r="AA1471" s="28" t="str">
        <f t="shared" si="348"/>
        <v/>
      </c>
      <c r="AB1471" s="21" t="str">
        <f t="shared" si="349"/>
        <v>Keep Active</v>
      </c>
    </row>
    <row r="1472" spans="1:28" hidden="1" x14ac:dyDescent="0.2">
      <c r="A1472" s="14">
        <f t="shared" si="345"/>
        <v>2020</v>
      </c>
      <c r="B1472" t="s">
        <v>2932</v>
      </c>
      <c r="C1472" t="s">
        <v>130</v>
      </c>
      <c r="D1472" t="s">
        <v>742</v>
      </c>
      <c r="E1472" t="s">
        <v>589</v>
      </c>
      <c r="F1472" t="s">
        <v>2627</v>
      </c>
      <c r="G1472" s="83" t="s">
        <v>1257</v>
      </c>
      <c r="H1472" s="83" t="s">
        <v>1257</v>
      </c>
      <c r="I1472" s="83"/>
      <c r="J1472" s="83"/>
      <c r="K1472" s="83"/>
      <c r="L1472" s="83"/>
      <c r="M1472" s="83"/>
      <c r="N1472" s="83"/>
      <c r="O1472" s="83" t="s">
        <v>1257</v>
      </c>
      <c r="P1472" s="84" t="s">
        <v>1257</v>
      </c>
      <c r="Q1472" s="30">
        <f t="shared" si="356"/>
        <v>0</v>
      </c>
      <c r="R1472" s="28">
        <f t="shared" si="353"/>
        <v>0</v>
      </c>
      <c r="S1472" s="28">
        <f t="shared" si="357"/>
        <v>0</v>
      </c>
      <c r="T1472" s="28" t="str">
        <f t="shared" si="346"/>
        <v/>
      </c>
      <c r="U1472" s="20" t="str">
        <f t="shared" si="344"/>
        <v>Keep Active</v>
      </c>
      <c r="V1472" s="27">
        <f t="shared" si="358"/>
        <v>0</v>
      </c>
      <c r="W1472" s="30"/>
      <c r="X1472" s="30"/>
      <c r="Y1472" s="28">
        <f t="shared" si="347"/>
        <v>0</v>
      </c>
      <c r="Z1472" s="28">
        <f t="shared" si="359"/>
        <v>0</v>
      </c>
      <c r="AA1472" s="28" t="str">
        <f t="shared" si="348"/>
        <v/>
      </c>
      <c r="AB1472" s="21" t="str">
        <f t="shared" si="349"/>
        <v>Keep Active</v>
      </c>
    </row>
    <row r="1473" spans="1:28" hidden="1" x14ac:dyDescent="0.2">
      <c r="A1473" s="14">
        <f t="shared" si="345"/>
        <v>2020</v>
      </c>
      <c r="B1473" t="s">
        <v>4271</v>
      </c>
      <c r="C1473" t="s">
        <v>2224</v>
      </c>
      <c r="D1473" t="s">
        <v>2225</v>
      </c>
      <c r="E1473" t="s">
        <v>10</v>
      </c>
      <c r="F1473" t="s">
        <v>2627</v>
      </c>
      <c r="G1473" s="106">
        <v>-45000</v>
      </c>
      <c r="H1473" s="83">
        <v>-45000</v>
      </c>
      <c r="I1473" s="83"/>
      <c r="J1473" s="83"/>
      <c r="K1473" s="83"/>
      <c r="L1473" s="83">
        <v>-45000</v>
      </c>
      <c r="M1473" s="83"/>
      <c r="N1473" s="83"/>
      <c r="O1473" s="83">
        <v>0</v>
      </c>
      <c r="P1473" s="84" t="s">
        <v>1257</v>
      </c>
      <c r="Q1473" s="30">
        <f t="shared" si="356"/>
        <v>0</v>
      </c>
      <c r="R1473" s="28">
        <f t="shared" si="353"/>
        <v>-45000</v>
      </c>
      <c r="S1473" s="28">
        <f t="shared" si="357"/>
        <v>0</v>
      </c>
      <c r="T1473" s="28" t="str">
        <f t="shared" si="346"/>
        <v/>
      </c>
      <c r="U1473" s="20" t="str">
        <f t="shared" si="344"/>
        <v>Keep Active</v>
      </c>
      <c r="V1473" s="27">
        <f t="shared" si="358"/>
        <v>0</v>
      </c>
      <c r="W1473" s="30"/>
      <c r="X1473" s="30"/>
      <c r="Y1473" s="28">
        <f t="shared" si="347"/>
        <v>-45000</v>
      </c>
      <c r="Z1473" s="28">
        <f t="shared" si="359"/>
        <v>0</v>
      </c>
      <c r="AA1473" s="28" t="str">
        <f t="shared" si="348"/>
        <v/>
      </c>
      <c r="AB1473" s="21" t="str">
        <f t="shared" si="349"/>
        <v>Keep Active</v>
      </c>
    </row>
    <row r="1474" spans="1:28" hidden="1" x14ac:dyDescent="0.2">
      <c r="A1474" s="14">
        <f t="shared" si="345"/>
        <v>2020</v>
      </c>
      <c r="B1474" t="s">
        <v>3258</v>
      </c>
      <c r="C1474" t="s">
        <v>2145</v>
      </c>
      <c r="D1474" t="s">
        <v>2146</v>
      </c>
      <c r="E1474" t="s">
        <v>10</v>
      </c>
      <c r="F1474" t="s">
        <v>2627</v>
      </c>
      <c r="G1474" s="106">
        <v>-41406.61</v>
      </c>
      <c r="H1474" s="83">
        <v>-41406.61</v>
      </c>
      <c r="I1474" s="83"/>
      <c r="J1474" s="83">
        <v>-20000</v>
      </c>
      <c r="K1474" s="83">
        <v>-21406.61</v>
      </c>
      <c r="L1474" s="83"/>
      <c r="M1474" s="83"/>
      <c r="N1474" s="83"/>
      <c r="O1474" s="83">
        <v>0</v>
      </c>
      <c r="P1474" s="84" t="s">
        <v>1257</v>
      </c>
      <c r="Q1474" s="30">
        <f t="shared" si="356"/>
        <v>-41406.61</v>
      </c>
      <c r="R1474" s="28">
        <f t="shared" si="353"/>
        <v>0</v>
      </c>
      <c r="S1474" s="28">
        <f t="shared" si="357"/>
        <v>0</v>
      </c>
      <c r="T1474" s="28" t="str">
        <f t="shared" si="346"/>
        <v/>
      </c>
      <c r="U1474" s="20" t="str">
        <f t="shared" ref="U1474:U1537" si="360">F1474</f>
        <v>Keep Active</v>
      </c>
      <c r="V1474" s="27">
        <f t="shared" si="358"/>
        <v>-41406.61</v>
      </c>
      <c r="W1474" s="30"/>
      <c r="X1474" s="30"/>
      <c r="Y1474" s="28">
        <f t="shared" si="347"/>
        <v>0</v>
      </c>
      <c r="Z1474" s="28">
        <f t="shared" si="359"/>
        <v>0</v>
      </c>
      <c r="AA1474" s="28" t="str">
        <f t="shared" si="348"/>
        <v/>
      </c>
      <c r="AB1474" s="21" t="str">
        <f t="shared" si="349"/>
        <v>Keep Active</v>
      </c>
    </row>
    <row r="1475" spans="1:28" hidden="1" x14ac:dyDescent="0.2">
      <c r="A1475" s="14">
        <f t="shared" ref="A1475:A1538" si="361">$I$1</f>
        <v>2020</v>
      </c>
      <c r="B1475" t="s">
        <v>2550</v>
      </c>
      <c r="C1475" t="s">
        <v>2147</v>
      </c>
      <c r="D1475" t="s">
        <v>2148</v>
      </c>
      <c r="E1475" t="s">
        <v>10</v>
      </c>
      <c r="F1475" t="s">
        <v>2627</v>
      </c>
      <c r="G1475" s="106">
        <v>-40285.06</v>
      </c>
      <c r="H1475" s="83">
        <v>-40285.06</v>
      </c>
      <c r="I1475" s="83">
        <v>-20000</v>
      </c>
      <c r="J1475" s="83">
        <v>-20285.060000000001</v>
      </c>
      <c r="K1475" s="83"/>
      <c r="L1475" s="83"/>
      <c r="M1475" s="83"/>
      <c r="N1475" s="83"/>
      <c r="O1475" s="83">
        <v>0</v>
      </c>
      <c r="P1475" s="84" t="s">
        <v>1257</v>
      </c>
      <c r="Q1475" s="30">
        <f t="shared" si="356"/>
        <v>-40285.06</v>
      </c>
      <c r="R1475" s="28">
        <f t="shared" si="353"/>
        <v>0</v>
      </c>
      <c r="S1475" s="28">
        <f t="shared" si="357"/>
        <v>0</v>
      </c>
      <c r="T1475" s="28" t="str">
        <f t="shared" ref="T1475:T1538" si="362">P1475</f>
        <v/>
      </c>
      <c r="U1475" s="20" t="str">
        <f t="shared" si="360"/>
        <v>Keep Active</v>
      </c>
      <c r="V1475" s="27">
        <f t="shared" si="358"/>
        <v>-40285.06</v>
      </c>
      <c r="W1475" s="30"/>
      <c r="X1475" s="30"/>
      <c r="Y1475" s="28">
        <f t="shared" ref="Y1475:Y1538" si="363">R1475</f>
        <v>0</v>
      </c>
      <c r="Z1475" s="28">
        <f t="shared" si="359"/>
        <v>0</v>
      </c>
      <c r="AA1475" s="28" t="str">
        <f t="shared" ref="AA1475:AA1538" si="364">T1475</f>
        <v/>
      </c>
      <c r="AB1475" s="21" t="str">
        <f t="shared" si="349"/>
        <v>Keep Active</v>
      </c>
    </row>
    <row r="1476" spans="1:28" hidden="1" x14ac:dyDescent="0.2">
      <c r="A1476" s="14">
        <f t="shared" si="361"/>
        <v>2020</v>
      </c>
      <c r="B1476" t="s">
        <v>5946</v>
      </c>
      <c r="C1476" t="s">
        <v>410</v>
      </c>
      <c r="D1476" t="s">
        <v>1761</v>
      </c>
      <c r="E1476" t="s">
        <v>595</v>
      </c>
      <c r="F1476" t="s">
        <v>1185</v>
      </c>
      <c r="G1476" s="83" t="s">
        <v>1257</v>
      </c>
      <c r="H1476" s="83" t="s">
        <v>1257</v>
      </c>
      <c r="I1476" s="83"/>
      <c r="J1476" s="83"/>
      <c r="K1476" s="83"/>
      <c r="L1476" s="83"/>
      <c r="M1476" s="83"/>
      <c r="N1476" s="83"/>
      <c r="O1476" s="83" t="s">
        <v>1257</v>
      </c>
      <c r="P1476" s="84">
        <v>203414.96</v>
      </c>
      <c r="Q1476" s="30">
        <f t="shared" si="356"/>
        <v>0</v>
      </c>
      <c r="R1476" s="28">
        <f t="shared" si="353"/>
        <v>0</v>
      </c>
      <c r="S1476" s="28">
        <f t="shared" si="357"/>
        <v>0</v>
      </c>
      <c r="T1476" s="28">
        <f t="shared" si="362"/>
        <v>203414.96</v>
      </c>
      <c r="U1476" s="20" t="str">
        <f t="shared" si="360"/>
        <v>Close Project</v>
      </c>
      <c r="V1476" s="27">
        <f t="shared" si="358"/>
        <v>0</v>
      </c>
      <c r="W1476" s="30"/>
      <c r="X1476" s="30"/>
      <c r="Y1476" s="28">
        <f t="shared" si="363"/>
        <v>0</v>
      </c>
      <c r="Z1476" s="28">
        <f t="shared" si="359"/>
        <v>0</v>
      </c>
      <c r="AA1476" s="28">
        <f t="shared" si="364"/>
        <v>203414.96</v>
      </c>
      <c r="AB1476" s="21" t="str">
        <f t="shared" ref="AB1476:AB1539" si="365">U1476</f>
        <v>Close Project</v>
      </c>
    </row>
    <row r="1477" spans="1:28" hidden="1" x14ac:dyDescent="0.2">
      <c r="A1477" s="14">
        <f t="shared" si="361"/>
        <v>2020</v>
      </c>
      <c r="B1477" t="s">
        <v>5947</v>
      </c>
      <c r="C1477" t="s">
        <v>410</v>
      </c>
      <c r="D1477" t="s">
        <v>1761</v>
      </c>
      <c r="E1477" t="s">
        <v>607</v>
      </c>
      <c r="F1477" t="s">
        <v>1185</v>
      </c>
      <c r="G1477" s="83" t="s">
        <v>1257</v>
      </c>
      <c r="H1477" s="83" t="s">
        <v>1257</v>
      </c>
      <c r="I1477" s="83"/>
      <c r="J1477" s="83"/>
      <c r="K1477" s="83"/>
      <c r="L1477" s="83"/>
      <c r="M1477" s="83"/>
      <c r="N1477" s="83"/>
      <c r="O1477" s="83" t="s">
        <v>1257</v>
      </c>
      <c r="P1477" s="84">
        <v>-159264.76000000004</v>
      </c>
      <c r="Q1477" s="30">
        <f t="shared" si="356"/>
        <v>0</v>
      </c>
      <c r="R1477" s="28">
        <f t="shared" si="353"/>
        <v>0</v>
      </c>
      <c r="S1477" s="28">
        <f t="shared" si="357"/>
        <v>0</v>
      </c>
      <c r="T1477" s="28">
        <f t="shared" si="362"/>
        <v>-159264.76000000004</v>
      </c>
      <c r="U1477" s="20" t="str">
        <f t="shared" si="360"/>
        <v>Close Project</v>
      </c>
      <c r="V1477" s="27">
        <f t="shared" si="358"/>
        <v>0</v>
      </c>
      <c r="W1477" s="30"/>
      <c r="X1477" s="30"/>
      <c r="Y1477" s="28">
        <f t="shared" si="363"/>
        <v>0</v>
      </c>
      <c r="Z1477" s="28">
        <f t="shared" si="359"/>
        <v>0</v>
      </c>
      <c r="AA1477" s="28">
        <f t="shared" si="364"/>
        <v>-159264.76000000004</v>
      </c>
      <c r="AB1477" s="21" t="str">
        <f t="shared" si="365"/>
        <v>Close Project</v>
      </c>
    </row>
    <row r="1478" spans="1:28" hidden="1" x14ac:dyDescent="0.2">
      <c r="A1478" s="14">
        <f t="shared" si="361"/>
        <v>2020</v>
      </c>
      <c r="B1478" t="s">
        <v>5948</v>
      </c>
      <c r="C1478" t="s">
        <v>410</v>
      </c>
      <c r="D1478" t="s">
        <v>1761</v>
      </c>
      <c r="E1478" t="s">
        <v>600</v>
      </c>
      <c r="F1478" t="s">
        <v>1185</v>
      </c>
      <c r="G1478" s="83" t="s">
        <v>1257</v>
      </c>
      <c r="H1478" s="83" t="s">
        <v>1257</v>
      </c>
      <c r="I1478" s="83"/>
      <c r="J1478" s="83"/>
      <c r="K1478" s="83"/>
      <c r="L1478" s="83"/>
      <c r="M1478" s="83"/>
      <c r="N1478" s="83"/>
      <c r="O1478" s="83" t="s">
        <v>1257</v>
      </c>
      <c r="P1478" s="84">
        <v>-40807.43</v>
      </c>
      <c r="Q1478" s="30">
        <f t="shared" si="356"/>
        <v>0</v>
      </c>
      <c r="R1478" s="28">
        <f t="shared" si="353"/>
        <v>0</v>
      </c>
      <c r="S1478" s="28">
        <f t="shared" si="357"/>
        <v>0</v>
      </c>
      <c r="T1478" s="28">
        <f t="shared" si="362"/>
        <v>-40807.43</v>
      </c>
      <c r="U1478" s="20" t="str">
        <f t="shared" si="360"/>
        <v>Close Project</v>
      </c>
      <c r="V1478" s="27">
        <f t="shared" si="358"/>
        <v>0</v>
      </c>
      <c r="W1478" s="30"/>
      <c r="X1478" s="30"/>
      <c r="Y1478" s="28">
        <f t="shared" si="363"/>
        <v>0</v>
      </c>
      <c r="Z1478" s="28">
        <f t="shared" si="359"/>
        <v>0</v>
      </c>
      <c r="AA1478" s="28">
        <f t="shared" si="364"/>
        <v>-40807.43</v>
      </c>
      <c r="AB1478" s="21" t="str">
        <f t="shared" si="365"/>
        <v>Close Project</v>
      </c>
    </row>
    <row r="1479" spans="1:28" hidden="1" x14ac:dyDescent="0.2">
      <c r="A1479" s="14">
        <f t="shared" si="361"/>
        <v>2020</v>
      </c>
      <c r="B1479" t="s">
        <v>4668</v>
      </c>
      <c r="C1479" t="s">
        <v>1880</v>
      </c>
      <c r="D1479" t="s">
        <v>1881</v>
      </c>
      <c r="E1479" t="s">
        <v>595</v>
      </c>
      <c r="F1479" t="s">
        <v>2627</v>
      </c>
      <c r="G1479" s="83" t="s">
        <v>1257</v>
      </c>
      <c r="H1479" s="83" t="s">
        <v>1257</v>
      </c>
      <c r="I1479" s="83"/>
      <c r="J1479" s="83"/>
      <c r="K1479" s="83"/>
      <c r="L1479" s="83"/>
      <c r="M1479" s="83"/>
      <c r="N1479" s="83"/>
      <c r="O1479" s="83" t="s">
        <v>1257</v>
      </c>
      <c r="P1479" s="84" t="s">
        <v>1257</v>
      </c>
      <c r="Q1479" s="30">
        <f t="shared" si="356"/>
        <v>0</v>
      </c>
      <c r="R1479" s="28">
        <f t="shared" si="353"/>
        <v>0</v>
      </c>
      <c r="S1479" s="28">
        <f t="shared" si="357"/>
        <v>0</v>
      </c>
      <c r="T1479" s="28" t="str">
        <f t="shared" si="362"/>
        <v/>
      </c>
      <c r="U1479" s="20" t="str">
        <f t="shared" si="360"/>
        <v>Keep Active</v>
      </c>
      <c r="V1479" s="27">
        <f t="shared" si="358"/>
        <v>0</v>
      </c>
      <c r="W1479" s="30"/>
      <c r="X1479" s="30"/>
      <c r="Y1479" s="28">
        <f t="shared" si="363"/>
        <v>0</v>
      </c>
      <c r="Z1479" s="28">
        <f t="shared" si="359"/>
        <v>0</v>
      </c>
      <c r="AA1479" s="28" t="str">
        <f t="shared" si="364"/>
        <v/>
      </c>
      <c r="AB1479" s="21" t="str">
        <f t="shared" si="365"/>
        <v>Keep Active</v>
      </c>
    </row>
    <row r="1480" spans="1:28" hidden="1" x14ac:dyDescent="0.2">
      <c r="A1480" s="14">
        <f t="shared" si="361"/>
        <v>2020</v>
      </c>
      <c r="B1480" t="s">
        <v>4669</v>
      </c>
      <c r="C1480" t="s">
        <v>1880</v>
      </c>
      <c r="D1480" t="s">
        <v>1881</v>
      </c>
      <c r="E1480" t="s">
        <v>620</v>
      </c>
      <c r="F1480" t="s">
        <v>2627</v>
      </c>
      <c r="G1480" s="83" t="s">
        <v>1257</v>
      </c>
      <c r="H1480" s="83" t="s">
        <v>1257</v>
      </c>
      <c r="I1480" s="83"/>
      <c r="J1480" s="83"/>
      <c r="K1480" s="83"/>
      <c r="L1480" s="83"/>
      <c r="M1480" s="83"/>
      <c r="N1480" s="83"/>
      <c r="O1480" s="83" t="s">
        <v>1257</v>
      </c>
      <c r="P1480" s="84" t="s">
        <v>1257</v>
      </c>
      <c r="Q1480" s="30">
        <f t="shared" si="356"/>
        <v>0</v>
      </c>
      <c r="R1480" s="28">
        <f t="shared" si="353"/>
        <v>0</v>
      </c>
      <c r="S1480" s="28">
        <f t="shared" si="357"/>
        <v>0</v>
      </c>
      <c r="T1480" s="28" t="str">
        <f t="shared" si="362"/>
        <v/>
      </c>
      <c r="U1480" s="20" t="str">
        <f t="shared" si="360"/>
        <v>Keep Active</v>
      </c>
      <c r="V1480" s="27">
        <f t="shared" si="358"/>
        <v>0</v>
      </c>
      <c r="W1480" s="30"/>
      <c r="X1480" s="30"/>
      <c r="Y1480" s="28">
        <f t="shared" si="363"/>
        <v>0</v>
      </c>
      <c r="Z1480" s="28">
        <f t="shared" si="359"/>
        <v>0</v>
      </c>
      <c r="AA1480" s="28" t="str">
        <f t="shared" si="364"/>
        <v/>
      </c>
      <c r="AB1480" s="21" t="str">
        <f t="shared" si="365"/>
        <v>Keep Active</v>
      </c>
    </row>
    <row r="1481" spans="1:28" hidden="1" x14ac:dyDescent="0.2">
      <c r="A1481" s="14">
        <f t="shared" si="361"/>
        <v>2020</v>
      </c>
      <c r="B1481" t="s">
        <v>1212</v>
      </c>
      <c r="C1481" t="s">
        <v>303</v>
      </c>
      <c r="D1481" t="s">
        <v>864</v>
      </c>
      <c r="E1481" t="s">
        <v>10</v>
      </c>
      <c r="F1481" t="s">
        <v>2627</v>
      </c>
      <c r="G1481" s="106">
        <v>-40078.78</v>
      </c>
      <c r="H1481" s="83">
        <v>0</v>
      </c>
      <c r="I1481" s="83"/>
      <c r="J1481" s="83"/>
      <c r="K1481" s="83"/>
      <c r="L1481" s="83"/>
      <c r="M1481" s="83"/>
      <c r="N1481" s="83"/>
      <c r="O1481" s="83">
        <v>-40078.78</v>
      </c>
      <c r="P1481" s="84" t="s">
        <v>1257</v>
      </c>
      <c r="Q1481" s="30">
        <f t="shared" si="356"/>
        <v>0</v>
      </c>
      <c r="R1481" s="28">
        <f t="shared" si="353"/>
        <v>0</v>
      </c>
      <c r="S1481" s="28">
        <f t="shared" si="357"/>
        <v>-40078.78</v>
      </c>
      <c r="T1481" s="28" t="str">
        <f t="shared" si="362"/>
        <v/>
      </c>
      <c r="U1481" s="20" t="str">
        <f t="shared" si="360"/>
        <v>Keep Active</v>
      </c>
      <c r="V1481" s="27">
        <v>-14871.81</v>
      </c>
      <c r="W1481" s="30"/>
      <c r="X1481" s="30"/>
      <c r="Y1481" s="28">
        <f t="shared" si="363"/>
        <v>0</v>
      </c>
      <c r="Z1481" s="28">
        <f>IFERROR(H1481-SUM(V1481:X1481)-Y1481,0)</f>
        <v>14871.81</v>
      </c>
      <c r="AA1481" s="28" t="str">
        <f t="shared" si="364"/>
        <v/>
      </c>
      <c r="AB1481" s="21" t="str">
        <f t="shared" si="365"/>
        <v>Keep Active</v>
      </c>
    </row>
    <row r="1482" spans="1:28" hidden="1" x14ac:dyDescent="0.2">
      <c r="A1482" s="14">
        <f t="shared" si="361"/>
        <v>2020</v>
      </c>
      <c r="B1482" t="s">
        <v>5760</v>
      </c>
      <c r="C1482" t="s">
        <v>170</v>
      </c>
      <c r="D1482" t="s">
        <v>745</v>
      </c>
      <c r="E1482" t="s">
        <v>586</v>
      </c>
      <c r="F1482" t="s">
        <v>1185</v>
      </c>
      <c r="G1482" s="83" t="s">
        <v>1257</v>
      </c>
      <c r="H1482" s="83" t="s">
        <v>1257</v>
      </c>
      <c r="I1482" s="83"/>
      <c r="J1482" s="83"/>
      <c r="K1482" s="83"/>
      <c r="L1482" s="83"/>
      <c r="M1482" s="83"/>
      <c r="N1482" s="83"/>
      <c r="O1482" s="83" t="s">
        <v>1257</v>
      </c>
      <c r="P1482" s="84">
        <v>38809.980000000003</v>
      </c>
      <c r="Q1482" s="30">
        <f t="shared" si="356"/>
        <v>0</v>
      </c>
      <c r="R1482" s="28">
        <f t="shared" si="353"/>
        <v>0</v>
      </c>
      <c r="S1482" s="28">
        <f t="shared" si="357"/>
        <v>0</v>
      </c>
      <c r="T1482" s="28">
        <f t="shared" si="362"/>
        <v>38809.980000000003</v>
      </c>
      <c r="U1482" s="20" t="str">
        <f t="shared" si="360"/>
        <v>Close Project</v>
      </c>
      <c r="V1482" s="27">
        <f>Q1482</f>
        <v>0</v>
      </c>
      <c r="W1482" s="30"/>
      <c r="X1482" s="30"/>
      <c r="Y1482" s="28">
        <f t="shared" si="363"/>
        <v>0</v>
      </c>
      <c r="Z1482" s="28">
        <f t="shared" ref="Z1482:Z1512" si="366">IFERROR(G1482-SUM(V1482:X1482)-Y1482,0)</f>
        <v>0</v>
      </c>
      <c r="AA1482" s="28">
        <f t="shared" si="364"/>
        <v>38809.980000000003</v>
      </c>
      <c r="AB1482" s="21" t="str">
        <f t="shared" si="365"/>
        <v>Close Project</v>
      </c>
    </row>
    <row r="1483" spans="1:28" hidden="1" x14ac:dyDescent="0.2">
      <c r="A1483" s="14">
        <f t="shared" si="361"/>
        <v>2020</v>
      </c>
      <c r="B1483" t="s">
        <v>2488</v>
      </c>
      <c r="C1483" t="s">
        <v>1867</v>
      </c>
      <c r="D1483" t="s">
        <v>1868</v>
      </c>
      <c r="E1483" t="s">
        <v>10</v>
      </c>
      <c r="F1483" t="s">
        <v>2627</v>
      </c>
      <c r="G1483" s="106">
        <v>-40000</v>
      </c>
      <c r="H1483" s="83">
        <v>0</v>
      </c>
      <c r="I1483" s="83"/>
      <c r="J1483" s="83"/>
      <c r="K1483" s="83"/>
      <c r="L1483" s="83"/>
      <c r="M1483" s="83"/>
      <c r="N1483" s="83"/>
      <c r="O1483" s="83">
        <v>0</v>
      </c>
      <c r="P1483" s="84" t="s">
        <v>1257</v>
      </c>
      <c r="Q1483" s="30">
        <f t="shared" si="356"/>
        <v>0</v>
      </c>
      <c r="R1483" s="28">
        <f t="shared" si="353"/>
        <v>0</v>
      </c>
      <c r="S1483" s="98">
        <v>0</v>
      </c>
      <c r="T1483" s="28" t="str">
        <f t="shared" si="362"/>
        <v/>
      </c>
      <c r="U1483" s="20" t="str">
        <f t="shared" si="360"/>
        <v>Keep Active</v>
      </c>
      <c r="V1483" s="27">
        <v>-21469.15</v>
      </c>
      <c r="W1483" s="30"/>
      <c r="X1483" s="30"/>
      <c r="Y1483" s="28">
        <f t="shared" si="363"/>
        <v>0</v>
      </c>
      <c r="Z1483" s="28">
        <f t="shared" si="366"/>
        <v>-18530.849999999999</v>
      </c>
      <c r="AA1483" s="28" t="str">
        <f t="shared" si="364"/>
        <v/>
      </c>
      <c r="AB1483" s="21" t="str">
        <f t="shared" si="365"/>
        <v>Keep Active</v>
      </c>
    </row>
    <row r="1484" spans="1:28" hidden="1" x14ac:dyDescent="0.2">
      <c r="A1484" s="14">
        <f t="shared" si="361"/>
        <v>2020</v>
      </c>
      <c r="B1484" t="s">
        <v>5984</v>
      </c>
      <c r="C1484" t="s">
        <v>2179</v>
      </c>
      <c r="D1484" t="s">
        <v>2180</v>
      </c>
      <c r="E1484" t="s">
        <v>10</v>
      </c>
      <c r="F1484" t="s">
        <v>2627</v>
      </c>
      <c r="G1484" s="106">
        <v>-40000</v>
      </c>
      <c r="H1484" s="83">
        <v>-40000</v>
      </c>
      <c r="I1484" s="83"/>
      <c r="J1484" s="83"/>
      <c r="K1484" s="83"/>
      <c r="L1484" s="83">
        <v>-40000</v>
      </c>
      <c r="M1484" s="83"/>
      <c r="N1484" s="83"/>
      <c r="O1484" s="83">
        <v>0</v>
      </c>
      <c r="P1484" s="84" t="s">
        <v>1257</v>
      </c>
      <c r="Q1484" s="30">
        <f t="shared" si="356"/>
        <v>0</v>
      </c>
      <c r="R1484" s="28">
        <f t="shared" si="353"/>
        <v>-40000</v>
      </c>
      <c r="S1484" s="28">
        <f t="shared" ref="S1484:S1547" si="367">IFERROR(G1484-Q1484-R1484,0)</f>
        <v>0</v>
      </c>
      <c r="T1484" s="28" t="str">
        <f t="shared" si="362"/>
        <v/>
      </c>
      <c r="U1484" s="20" t="str">
        <f t="shared" si="360"/>
        <v>Keep Active</v>
      </c>
      <c r="V1484" s="27">
        <f t="shared" ref="V1484:V1515" si="368">Q1484</f>
        <v>0</v>
      </c>
      <c r="W1484" s="30"/>
      <c r="X1484" s="30"/>
      <c r="Y1484" s="28">
        <f t="shared" si="363"/>
        <v>-40000</v>
      </c>
      <c r="Z1484" s="28">
        <f t="shared" si="366"/>
        <v>0</v>
      </c>
      <c r="AA1484" s="28" t="str">
        <f t="shared" si="364"/>
        <v/>
      </c>
      <c r="AB1484" s="21" t="str">
        <f t="shared" si="365"/>
        <v>Keep Active</v>
      </c>
    </row>
    <row r="1485" spans="1:28" hidden="1" x14ac:dyDescent="0.2">
      <c r="A1485" s="14">
        <f t="shared" si="361"/>
        <v>2020</v>
      </c>
      <c r="B1485" t="s">
        <v>2946</v>
      </c>
      <c r="C1485" t="s">
        <v>246</v>
      </c>
      <c r="D1485" t="s">
        <v>748</v>
      </c>
      <c r="E1485" t="s">
        <v>594</v>
      </c>
      <c r="F1485" t="s">
        <v>1185</v>
      </c>
      <c r="G1485" s="83" t="s">
        <v>1257</v>
      </c>
      <c r="H1485" s="83" t="s">
        <v>1257</v>
      </c>
      <c r="I1485" s="83"/>
      <c r="J1485" s="83"/>
      <c r="K1485" s="83"/>
      <c r="L1485" s="83"/>
      <c r="M1485" s="83"/>
      <c r="N1485" s="83"/>
      <c r="O1485" s="83" t="s">
        <v>1257</v>
      </c>
      <c r="P1485" s="84">
        <v>102769.48000000001</v>
      </c>
      <c r="Q1485" s="30">
        <f t="shared" si="356"/>
        <v>0</v>
      </c>
      <c r="R1485" s="28">
        <f t="shared" si="353"/>
        <v>0</v>
      </c>
      <c r="S1485" s="28">
        <f t="shared" si="367"/>
        <v>0</v>
      </c>
      <c r="T1485" s="28">
        <f t="shared" si="362"/>
        <v>102769.48000000001</v>
      </c>
      <c r="U1485" s="20" t="str">
        <f t="shared" si="360"/>
        <v>Close Project</v>
      </c>
      <c r="V1485" s="27">
        <f t="shared" si="368"/>
        <v>0</v>
      </c>
      <c r="W1485" s="30"/>
      <c r="X1485" s="30"/>
      <c r="Y1485" s="28">
        <f t="shared" si="363"/>
        <v>0</v>
      </c>
      <c r="Z1485" s="28">
        <f t="shared" si="366"/>
        <v>0</v>
      </c>
      <c r="AA1485" s="28">
        <f t="shared" si="364"/>
        <v>102769.48000000001</v>
      </c>
      <c r="AB1485" s="21" t="str">
        <f t="shared" si="365"/>
        <v>Close Project</v>
      </c>
    </row>
    <row r="1486" spans="1:28" hidden="1" x14ac:dyDescent="0.2">
      <c r="A1486" s="14">
        <f t="shared" si="361"/>
        <v>2020</v>
      </c>
      <c r="B1486" t="s">
        <v>2947</v>
      </c>
      <c r="C1486" t="s">
        <v>246</v>
      </c>
      <c r="D1486" t="s">
        <v>748</v>
      </c>
      <c r="E1486" t="s">
        <v>596</v>
      </c>
      <c r="F1486" t="s">
        <v>1185</v>
      </c>
      <c r="G1486" s="83" t="s">
        <v>1257</v>
      </c>
      <c r="H1486" s="83" t="s">
        <v>1257</v>
      </c>
      <c r="I1486" s="83"/>
      <c r="J1486" s="83"/>
      <c r="K1486" s="83"/>
      <c r="L1486" s="83"/>
      <c r="M1486" s="83"/>
      <c r="N1486" s="83"/>
      <c r="O1486" s="83" t="s">
        <v>1257</v>
      </c>
      <c r="P1486" s="84">
        <v>-102769.48</v>
      </c>
      <c r="Q1486" s="30">
        <f t="shared" si="356"/>
        <v>0</v>
      </c>
      <c r="R1486" s="28">
        <f t="shared" si="353"/>
        <v>0</v>
      </c>
      <c r="S1486" s="28">
        <f t="shared" si="367"/>
        <v>0</v>
      </c>
      <c r="T1486" s="28">
        <f t="shared" si="362"/>
        <v>-102769.48</v>
      </c>
      <c r="U1486" s="20" t="str">
        <f t="shared" si="360"/>
        <v>Close Project</v>
      </c>
      <c r="V1486" s="27">
        <f t="shared" si="368"/>
        <v>0</v>
      </c>
      <c r="W1486" s="30"/>
      <c r="X1486" s="30"/>
      <c r="Y1486" s="28">
        <f t="shared" si="363"/>
        <v>0</v>
      </c>
      <c r="Z1486" s="28">
        <f t="shared" si="366"/>
        <v>0</v>
      </c>
      <c r="AA1486" s="28">
        <f t="shared" si="364"/>
        <v>-102769.48</v>
      </c>
      <c r="AB1486" s="21" t="str">
        <f t="shared" si="365"/>
        <v>Close Project</v>
      </c>
    </row>
    <row r="1487" spans="1:28" hidden="1" x14ac:dyDescent="0.2">
      <c r="A1487" s="14">
        <f t="shared" si="361"/>
        <v>2020</v>
      </c>
      <c r="B1487" t="s">
        <v>2949</v>
      </c>
      <c r="C1487" t="s">
        <v>246</v>
      </c>
      <c r="D1487" t="s">
        <v>748</v>
      </c>
      <c r="E1487" t="s">
        <v>602</v>
      </c>
      <c r="F1487" t="s">
        <v>1185</v>
      </c>
      <c r="G1487" s="83" t="s">
        <v>1257</v>
      </c>
      <c r="H1487" s="83" t="s">
        <v>1257</v>
      </c>
      <c r="I1487" s="83"/>
      <c r="J1487" s="83"/>
      <c r="K1487" s="83"/>
      <c r="L1487" s="83"/>
      <c r="M1487" s="83"/>
      <c r="N1487" s="83"/>
      <c r="O1487" s="83" t="s">
        <v>1257</v>
      </c>
      <c r="P1487" s="84">
        <v>0</v>
      </c>
      <c r="Q1487" s="30">
        <f t="shared" si="356"/>
        <v>0</v>
      </c>
      <c r="R1487" s="28">
        <f t="shared" si="353"/>
        <v>0</v>
      </c>
      <c r="S1487" s="28">
        <f t="shared" si="367"/>
        <v>0</v>
      </c>
      <c r="T1487" s="28">
        <f t="shared" si="362"/>
        <v>0</v>
      </c>
      <c r="U1487" s="20" t="str">
        <f t="shared" si="360"/>
        <v>Close Project</v>
      </c>
      <c r="V1487" s="27">
        <f t="shared" si="368"/>
        <v>0</v>
      </c>
      <c r="W1487" s="30"/>
      <c r="X1487" s="30"/>
      <c r="Y1487" s="28">
        <f t="shared" si="363"/>
        <v>0</v>
      </c>
      <c r="Z1487" s="28">
        <f t="shared" si="366"/>
        <v>0</v>
      </c>
      <c r="AA1487" s="28">
        <f t="shared" si="364"/>
        <v>0</v>
      </c>
      <c r="AB1487" s="21" t="str">
        <f t="shared" si="365"/>
        <v>Close Project</v>
      </c>
    </row>
    <row r="1488" spans="1:28" hidden="1" x14ac:dyDescent="0.2">
      <c r="A1488" s="14">
        <f t="shared" si="361"/>
        <v>2020</v>
      </c>
      <c r="B1488" t="s">
        <v>5195</v>
      </c>
      <c r="C1488" t="s">
        <v>246</v>
      </c>
      <c r="D1488" t="s">
        <v>748</v>
      </c>
      <c r="E1488" t="s">
        <v>595</v>
      </c>
      <c r="F1488" t="s">
        <v>1185</v>
      </c>
      <c r="G1488" s="83" t="s">
        <v>1257</v>
      </c>
      <c r="H1488" s="83" t="s">
        <v>1257</v>
      </c>
      <c r="I1488" s="83"/>
      <c r="J1488" s="83"/>
      <c r="K1488" s="83"/>
      <c r="L1488" s="83"/>
      <c r="M1488" s="83"/>
      <c r="N1488" s="83"/>
      <c r="O1488" s="83" t="s">
        <v>1257</v>
      </c>
      <c r="P1488" s="84">
        <v>0</v>
      </c>
      <c r="Q1488" s="30">
        <f t="shared" si="356"/>
        <v>0</v>
      </c>
      <c r="R1488" s="28">
        <f t="shared" si="353"/>
        <v>0</v>
      </c>
      <c r="S1488" s="28">
        <f t="shared" si="367"/>
        <v>0</v>
      </c>
      <c r="T1488" s="28">
        <f t="shared" si="362"/>
        <v>0</v>
      </c>
      <c r="U1488" s="20" t="str">
        <f t="shared" si="360"/>
        <v>Close Project</v>
      </c>
      <c r="V1488" s="27">
        <f t="shared" si="368"/>
        <v>0</v>
      </c>
      <c r="W1488" s="30"/>
      <c r="X1488" s="30"/>
      <c r="Y1488" s="28">
        <f t="shared" si="363"/>
        <v>0</v>
      </c>
      <c r="Z1488" s="28">
        <f t="shared" si="366"/>
        <v>0</v>
      </c>
      <c r="AA1488" s="28">
        <f t="shared" si="364"/>
        <v>0</v>
      </c>
      <c r="AB1488" s="21" t="str">
        <f t="shared" si="365"/>
        <v>Close Project</v>
      </c>
    </row>
    <row r="1489" spans="1:28" hidden="1" x14ac:dyDescent="0.2">
      <c r="A1489" s="14">
        <f t="shared" si="361"/>
        <v>2020</v>
      </c>
      <c r="B1489" t="s">
        <v>5196</v>
      </c>
      <c r="C1489" t="s">
        <v>246</v>
      </c>
      <c r="D1489" t="s">
        <v>748</v>
      </c>
      <c r="E1489" t="s">
        <v>600</v>
      </c>
      <c r="F1489" t="s">
        <v>1185</v>
      </c>
      <c r="G1489" s="83" t="s">
        <v>1257</v>
      </c>
      <c r="H1489" s="83" t="s">
        <v>1257</v>
      </c>
      <c r="I1489" s="83"/>
      <c r="J1489" s="83"/>
      <c r="K1489" s="83"/>
      <c r="L1489" s="83"/>
      <c r="M1489" s="83"/>
      <c r="N1489" s="83"/>
      <c r="O1489" s="83" t="s">
        <v>1257</v>
      </c>
      <c r="P1489" s="84">
        <v>0</v>
      </c>
      <c r="Q1489" s="30">
        <f t="shared" si="356"/>
        <v>0</v>
      </c>
      <c r="R1489" s="28">
        <f t="shared" si="353"/>
        <v>0</v>
      </c>
      <c r="S1489" s="28">
        <f t="shared" si="367"/>
        <v>0</v>
      </c>
      <c r="T1489" s="28">
        <f t="shared" si="362"/>
        <v>0</v>
      </c>
      <c r="U1489" s="20" t="str">
        <f t="shared" si="360"/>
        <v>Close Project</v>
      </c>
      <c r="V1489" s="27">
        <f t="shared" si="368"/>
        <v>0</v>
      </c>
      <c r="W1489" s="30"/>
      <c r="X1489" s="30"/>
      <c r="Y1489" s="28">
        <f t="shared" si="363"/>
        <v>0</v>
      </c>
      <c r="Z1489" s="28">
        <f t="shared" si="366"/>
        <v>0</v>
      </c>
      <c r="AA1489" s="28">
        <f t="shared" si="364"/>
        <v>0</v>
      </c>
      <c r="AB1489" s="21" t="str">
        <f t="shared" si="365"/>
        <v>Close Project</v>
      </c>
    </row>
    <row r="1490" spans="1:28" hidden="1" x14ac:dyDescent="0.2">
      <c r="A1490" s="14">
        <f t="shared" si="361"/>
        <v>2020</v>
      </c>
      <c r="B1490" t="s">
        <v>5197</v>
      </c>
      <c r="C1490" t="s">
        <v>246</v>
      </c>
      <c r="D1490" t="s">
        <v>748</v>
      </c>
      <c r="E1490" t="s">
        <v>601</v>
      </c>
      <c r="F1490" t="s">
        <v>1185</v>
      </c>
      <c r="G1490" s="83" t="s">
        <v>1257</v>
      </c>
      <c r="H1490" s="83" t="s">
        <v>1257</v>
      </c>
      <c r="I1490" s="83"/>
      <c r="J1490" s="83"/>
      <c r="K1490" s="83"/>
      <c r="L1490" s="83"/>
      <c r="M1490" s="83"/>
      <c r="N1490" s="83"/>
      <c r="O1490" s="83" t="s">
        <v>1257</v>
      </c>
      <c r="P1490" s="84">
        <v>0</v>
      </c>
      <c r="Q1490" s="30">
        <f t="shared" si="356"/>
        <v>0</v>
      </c>
      <c r="R1490" s="28">
        <f t="shared" si="353"/>
        <v>0</v>
      </c>
      <c r="S1490" s="28">
        <f t="shared" si="367"/>
        <v>0</v>
      </c>
      <c r="T1490" s="28">
        <f t="shared" si="362"/>
        <v>0</v>
      </c>
      <c r="U1490" s="20" t="str">
        <f t="shared" si="360"/>
        <v>Close Project</v>
      </c>
      <c r="V1490" s="27">
        <f t="shared" si="368"/>
        <v>0</v>
      </c>
      <c r="W1490" s="30"/>
      <c r="X1490" s="30"/>
      <c r="Y1490" s="28">
        <f t="shared" si="363"/>
        <v>0</v>
      </c>
      <c r="Z1490" s="28">
        <f t="shared" si="366"/>
        <v>0</v>
      </c>
      <c r="AA1490" s="28">
        <f t="shared" si="364"/>
        <v>0</v>
      </c>
      <c r="AB1490" s="21" t="str">
        <f t="shared" si="365"/>
        <v>Close Project</v>
      </c>
    </row>
    <row r="1491" spans="1:28" hidden="1" x14ac:dyDescent="0.2">
      <c r="A1491" s="14">
        <f t="shared" si="361"/>
        <v>2020</v>
      </c>
      <c r="B1491" t="s">
        <v>5198</v>
      </c>
      <c r="C1491" t="s">
        <v>246</v>
      </c>
      <c r="D1491" t="s">
        <v>748</v>
      </c>
      <c r="E1491" t="s">
        <v>602</v>
      </c>
      <c r="F1491" t="s">
        <v>1185</v>
      </c>
      <c r="G1491" s="83" t="s">
        <v>1257</v>
      </c>
      <c r="H1491" s="83" t="s">
        <v>1257</v>
      </c>
      <c r="I1491" s="83"/>
      <c r="J1491" s="83"/>
      <c r="K1491" s="83"/>
      <c r="L1491" s="83"/>
      <c r="M1491" s="83"/>
      <c r="N1491" s="83"/>
      <c r="O1491" s="83" t="s">
        <v>1257</v>
      </c>
      <c r="P1491" s="84">
        <v>0</v>
      </c>
      <c r="Q1491" s="30">
        <f t="shared" si="356"/>
        <v>0</v>
      </c>
      <c r="R1491" s="28">
        <f t="shared" si="353"/>
        <v>0</v>
      </c>
      <c r="S1491" s="28">
        <f t="shared" si="367"/>
        <v>0</v>
      </c>
      <c r="T1491" s="28">
        <f t="shared" si="362"/>
        <v>0</v>
      </c>
      <c r="U1491" s="20" t="str">
        <f t="shared" si="360"/>
        <v>Close Project</v>
      </c>
      <c r="V1491" s="27">
        <f t="shared" si="368"/>
        <v>0</v>
      </c>
      <c r="W1491" s="30"/>
      <c r="X1491" s="30"/>
      <c r="Y1491" s="28">
        <f t="shared" si="363"/>
        <v>0</v>
      </c>
      <c r="Z1491" s="28">
        <f t="shared" si="366"/>
        <v>0</v>
      </c>
      <c r="AA1491" s="28">
        <f t="shared" si="364"/>
        <v>0</v>
      </c>
      <c r="AB1491" s="21" t="str">
        <f t="shared" si="365"/>
        <v>Close Project</v>
      </c>
    </row>
    <row r="1492" spans="1:28" hidden="1" x14ac:dyDescent="0.2">
      <c r="A1492" s="14">
        <f t="shared" si="361"/>
        <v>2020</v>
      </c>
      <c r="B1492" t="s">
        <v>5199</v>
      </c>
      <c r="C1492" t="s">
        <v>246</v>
      </c>
      <c r="D1492" t="s">
        <v>748</v>
      </c>
      <c r="E1492" t="s">
        <v>596</v>
      </c>
      <c r="F1492" t="s">
        <v>1185</v>
      </c>
      <c r="G1492" s="83" t="s">
        <v>1257</v>
      </c>
      <c r="H1492" s="83" t="s">
        <v>1257</v>
      </c>
      <c r="I1492" s="83"/>
      <c r="J1492" s="83"/>
      <c r="K1492" s="83"/>
      <c r="L1492" s="83"/>
      <c r="M1492" s="83"/>
      <c r="N1492" s="83"/>
      <c r="O1492" s="83" t="s">
        <v>1257</v>
      </c>
      <c r="P1492" s="84">
        <v>3546.4099999999962</v>
      </c>
      <c r="Q1492" s="30">
        <f t="shared" si="356"/>
        <v>0</v>
      </c>
      <c r="R1492" s="28">
        <f t="shared" si="353"/>
        <v>0</v>
      </c>
      <c r="S1492" s="28">
        <f t="shared" si="367"/>
        <v>0</v>
      </c>
      <c r="T1492" s="28">
        <f t="shared" si="362"/>
        <v>3546.4099999999962</v>
      </c>
      <c r="U1492" s="20" t="str">
        <f t="shared" si="360"/>
        <v>Close Project</v>
      </c>
      <c r="V1492" s="27">
        <f t="shared" si="368"/>
        <v>0</v>
      </c>
      <c r="W1492" s="30"/>
      <c r="X1492" s="30"/>
      <c r="Y1492" s="28">
        <f t="shared" si="363"/>
        <v>0</v>
      </c>
      <c r="Z1492" s="28">
        <f t="shared" si="366"/>
        <v>0</v>
      </c>
      <c r="AA1492" s="28">
        <f t="shared" si="364"/>
        <v>3546.4099999999962</v>
      </c>
      <c r="AB1492" s="21" t="str">
        <f t="shared" si="365"/>
        <v>Close Project</v>
      </c>
    </row>
    <row r="1493" spans="1:28" hidden="1" x14ac:dyDescent="0.2">
      <c r="A1493" s="14">
        <f t="shared" si="361"/>
        <v>2020</v>
      </c>
      <c r="B1493" t="s">
        <v>5200</v>
      </c>
      <c r="C1493" t="s">
        <v>246</v>
      </c>
      <c r="D1493" t="s">
        <v>748</v>
      </c>
      <c r="E1493" t="s">
        <v>596</v>
      </c>
      <c r="F1493" t="s">
        <v>1185</v>
      </c>
      <c r="G1493" s="83" t="s">
        <v>1257</v>
      </c>
      <c r="H1493" s="83" t="s">
        <v>1257</v>
      </c>
      <c r="I1493" s="83"/>
      <c r="J1493" s="83"/>
      <c r="K1493" s="83"/>
      <c r="L1493" s="83"/>
      <c r="M1493" s="83"/>
      <c r="N1493" s="83"/>
      <c r="O1493" s="83" t="s">
        <v>1257</v>
      </c>
      <c r="P1493" s="84">
        <v>-3546.41</v>
      </c>
      <c r="Q1493" s="30">
        <f t="shared" si="356"/>
        <v>0</v>
      </c>
      <c r="R1493" s="28">
        <f t="shared" si="353"/>
        <v>0</v>
      </c>
      <c r="S1493" s="28">
        <f t="shared" si="367"/>
        <v>0</v>
      </c>
      <c r="T1493" s="28">
        <f t="shared" si="362"/>
        <v>-3546.41</v>
      </c>
      <c r="U1493" s="20" t="str">
        <f t="shared" si="360"/>
        <v>Close Project</v>
      </c>
      <c r="V1493" s="27">
        <f t="shared" si="368"/>
        <v>0</v>
      </c>
      <c r="W1493" s="30"/>
      <c r="X1493" s="30"/>
      <c r="Y1493" s="28">
        <f t="shared" si="363"/>
        <v>0</v>
      </c>
      <c r="Z1493" s="28">
        <f t="shared" si="366"/>
        <v>0</v>
      </c>
      <c r="AA1493" s="28">
        <f t="shared" si="364"/>
        <v>-3546.41</v>
      </c>
      <c r="AB1493" s="21" t="str">
        <f t="shared" si="365"/>
        <v>Close Project</v>
      </c>
    </row>
    <row r="1494" spans="1:28" hidden="1" x14ac:dyDescent="0.2">
      <c r="A1494" s="14">
        <f t="shared" si="361"/>
        <v>2020</v>
      </c>
      <c r="B1494" t="s">
        <v>5202</v>
      </c>
      <c r="C1494" t="s">
        <v>246</v>
      </c>
      <c r="D1494" t="s">
        <v>748</v>
      </c>
      <c r="E1494" t="s">
        <v>600</v>
      </c>
      <c r="F1494" t="s">
        <v>1185</v>
      </c>
      <c r="G1494" s="83" t="s">
        <v>1257</v>
      </c>
      <c r="H1494" s="83" t="s">
        <v>1257</v>
      </c>
      <c r="I1494" s="83"/>
      <c r="J1494" s="83"/>
      <c r="K1494" s="83"/>
      <c r="L1494" s="83"/>
      <c r="M1494" s="83"/>
      <c r="N1494" s="83"/>
      <c r="O1494" s="83" t="s">
        <v>1257</v>
      </c>
      <c r="P1494" s="84">
        <v>0</v>
      </c>
      <c r="Q1494" s="30">
        <f t="shared" si="356"/>
        <v>0</v>
      </c>
      <c r="R1494" s="28">
        <f t="shared" si="353"/>
        <v>0</v>
      </c>
      <c r="S1494" s="28">
        <f t="shared" si="367"/>
        <v>0</v>
      </c>
      <c r="T1494" s="28">
        <f t="shared" si="362"/>
        <v>0</v>
      </c>
      <c r="U1494" s="20" t="str">
        <f t="shared" si="360"/>
        <v>Close Project</v>
      </c>
      <c r="V1494" s="27">
        <f t="shared" si="368"/>
        <v>0</v>
      </c>
      <c r="W1494" s="30"/>
      <c r="X1494" s="30"/>
      <c r="Y1494" s="28">
        <f t="shared" si="363"/>
        <v>0</v>
      </c>
      <c r="Z1494" s="28">
        <f t="shared" si="366"/>
        <v>0</v>
      </c>
      <c r="AA1494" s="28">
        <f t="shared" si="364"/>
        <v>0</v>
      </c>
      <c r="AB1494" s="21" t="str">
        <f t="shared" si="365"/>
        <v>Close Project</v>
      </c>
    </row>
    <row r="1495" spans="1:28" hidden="1" x14ac:dyDescent="0.2">
      <c r="A1495" s="14">
        <f t="shared" si="361"/>
        <v>2020</v>
      </c>
      <c r="B1495" t="s">
        <v>5203</v>
      </c>
      <c r="C1495" t="s">
        <v>246</v>
      </c>
      <c r="D1495" t="s">
        <v>748</v>
      </c>
      <c r="E1495" t="s">
        <v>599</v>
      </c>
      <c r="F1495" t="s">
        <v>1185</v>
      </c>
      <c r="G1495" s="83" t="s">
        <v>1257</v>
      </c>
      <c r="H1495" s="83" t="s">
        <v>1257</v>
      </c>
      <c r="I1495" s="83"/>
      <c r="J1495" s="83"/>
      <c r="K1495" s="83"/>
      <c r="L1495" s="83"/>
      <c r="M1495" s="83"/>
      <c r="N1495" s="83"/>
      <c r="O1495" s="83" t="s">
        <v>1257</v>
      </c>
      <c r="P1495" s="84">
        <v>89516.25</v>
      </c>
      <c r="Q1495" s="30">
        <f t="shared" si="356"/>
        <v>0</v>
      </c>
      <c r="R1495" s="28">
        <f t="shared" si="353"/>
        <v>0</v>
      </c>
      <c r="S1495" s="28">
        <f t="shared" si="367"/>
        <v>0</v>
      </c>
      <c r="T1495" s="28">
        <f t="shared" si="362"/>
        <v>89516.25</v>
      </c>
      <c r="U1495" s="20" t="str">
        <f t="shared" si="360"/>
        <v>Close Project</v>
      </c>
      <c r="V1495" s="27">
        <f t="shared" si="368"/>
        <v>0</v>
      </c>
      <c r="W1495" s="30"/>
      <c r="X1495" s="30"/>
      <c r="Y1495" s="28">
        <f t="shared" si="363"/>
        <v>0</v>
      </c>
      <c r="Z1495" s="28">
        <f t="shared" si="366"/>
        <v>0</v>
      </c>
      <c r="AA1495" s="28">
        <f t="shared" si="364"/>
        <v>89516.25</v>
      </c>
      <c r="AB1495" s="21" t="str">
        <f t="shared" si="365"/>
        <v>Close Project</v>
      </c>
    </row>
    <row r="1496" spans="1:28" hidden="1" x14ac:dyDescent="0.2">
      <c r="A1496" s="14">
        <f t="shared" si="361"/>
        <v>2020</v>
      </c>
      <c r="B1496" t="s">
        <v>5204</v>
      </c>
      <c r="C1496" t="s">
        <v>246</v>
      </c>
      <c r="D1496" t="s">
        <v>748</v>
      </c>
      <c r="E1496" t="s">
        <v>601</v>
      </c>
      <c r="F1496" t="s">
        <v>1185</v>
      </c>
      <c r="G1496" s="83" t="s">
        <v>1257</v>
      </c>
      <c r="H1496" s="83" t="s">
        <v>1257</v>
      </c>
      <c r="I1496" s="83"/>
      <c r="J1496" s="83"/>
      <c r="K1496" s="83"/>
      <c r="L1496" s="83"/>
      <c r="M1496" s="83"/>
      <c r="N1496" s="83"/>
      <c r="O1496" s="83" t="s">
        <v>1257</v>
      </c>
      <c r="P1496" s="84">
        <v>-89516.25</v>
      </c>
      <c r="Q1496" s="30">
        <f t="shared" si="356"/>
        <v>0</v>
      </c>
      <c r="R1496" s="28">
        <f t="shared" si="353"/>
        <v>0</v>
      </c>
      <c r="S1496" s="28">
        <f t="shared" si="367"/>
        <v>0</v>
      </c>
      <c r="T1496" s="28">
        <f t="shared" si="362"/>
        <v>-89516.25</v>
      </c>
      <c r="U1496" s="20" t="str">
        <f t="shared" si="360"/>
        <v>Close Project</v>
      </c>
      <c r="V1496" s="27">
        <f t="shared" si="368"/>
        <v>0</v>
      </c>
      <c r="W1496" s="30"/>
      <c r="X1496" s="30"/>
      <c r="Y1496" s="28">
        <f t="shared" si="363"/>
        <v>0</v>
      </c>
      <c r="Z1496" s="28">
        <f t="shared" si="366"/>
        <v>0</v>
      </c>
      <c r="AA1496" s="28">
        <f t="shared" si="364"/>
        <v>-89516.25</v>
      </c>
      <c r="AB1496" s="21" t="str">
        <f t="shared" si="365"/>
        <v>Close Project</v>
      </c>
    </row>
    <row r="1497" spans="1:28" hidden="1" x14ac:dyDescent="0.2">
      <c r="A1497" s="14">
        <f t="shared" si="361"/>
        <v>2020</v>
      </c>
      <c r="B1497" t="s">
        <v>6023</v>
      </c>
      <c r="C1497" t="s">
        <v>2298</v>
      </c>
      <c r="D1497" t="s">
        <v>2299</v>
      </c>
      <c r="E1497" t="s">
        <v>10</v>
      </c>
      <c r="F1497" t="s">
        <v>2627</v>
      </c>
      <c r="G1497" s="106">
        <v>-40000</v>
      </c>
      <c r="H1497" s="83">
        <v>-40000</v>
      </c>
      <c r="I1497" s="83"/>
      <c r="J1497" s="83"/>
      <c r="K1497" s="83"/>
      <c r="L1497" s="83">
        <v>-40000</v>
      </c>
      <c r="M1497" s="83"/>
      <c r="N1497" s="83"/>
      <c r="O1497" s="83">
        <v>0</v>
      </c>
      <c r="P1497" s="84" t="s">
        <v>1257</v>
      </c>
      <c r="Q1497" s="30">
        <f t="shared" si="356"/>
        <v>0</v>
      </c>
      <c r="R1497" s="28">
        <f t="shared" si="353"/>
        <v>-40000</v>
      </c>
      <c r="S1497" s="28">
        <f t="shared" si="367"/>
        <v>0</v>
      </c>
      <c r="T1497" s="28" t="str">
        <f t="shared" si="362"/>
        <v/>
      </c>
      <c r="U1497" s="20" t="str">
        <f t="shared" si="360"/>
        <v>Keep Active</v>
      </c>
      <c r="V1497" s="27">
        <f t="shared" si="368"/>
        <v>0</v>
      </c>
      <c r="W1497" s="30"/>
      <c r="X1497" s="30"/>
      <c r="Y1497" s="28">
        <f t="shared" si="363"/>
        <v>-40000</v>
      </c>
      <c r="Z1497" s="28">
        <f t="shared" si="366"/>
        <v>0</v>
      </c>
      <c r="AA1497" s="28" t="str">
        <f t="shared" si="364"/>
        <v/>
      </c>
      <c r="AB1497" s="21" t="str">
        <f t="shared" si="365"/>
        <v>Keep Active</v>
      </c>
    </row>
    <row r="1498" spans="1:28" hidden="1" x14ac:dyDescent="0.2">
      <c r="A1498" s="14">
        <f t="shared" si="361"/>
        <v>2020</v>
      </c>
      <c r="B1498" t="s">
        <v>2950</v>
      </c>
      <c r="C1498" t="s">
        <v>171</v>
      </c>
      <c r="D1498" t="s">
        <v>749</v>
      </c>
      <c r="E1498" t="s">
        <v>594</v>
      </c>
      <c r="F1498" t="s">
        <v>6222</v>
      </c>
      <c r="G1498" s="83" t="s">
        <v>1257</v>
      </c>
      <c r="H1498" s="83" t="s">
        <v>1257</v>
      </c>
      <c r="I1498" s="83"/>
      <c r="J1498" s="83"/>
      <c r="K1498" s="83"/>
      <c r="L1498" s="83"/>
      <c r="M1498" s="83"/>
      <c r="N1498" s="83"/>
      <c r="O1498" s="83" t="s">
        <v>1257</v>
      </c>
      <c r="P1498" s="84">
        <v>196115.66999999998</v>
      </c>
      <c r="Q1498" s="30">
        <f t="shared" si="356"/>
        <v>0</v>
      </c>
      <c r="R1498" s="28">
        <f t="shared" si="353"/>
        <v>0</v>
      </c>
      <c r="S1498" s="28">
        <f t="shared" si="367"/>
        <v>0</v>
      </c>
      <c r="T1498" s="28">
        <f t="shared" si="362"/>
        <v>196115.66999999998</v>
      </c>
      <c r="U1498" s="20" t="str">
        <f t="shared" si="360"/>
        <v>Closed</v>
      </c>
      <c r="V1498" s="27">
        <f t="shared" si="368"/>
        <v>0</v>
      </c>
      <c r="W1498" s="30"/>
      <c r="X1498" s="30"/>
      <c r="Y1498" s="28">
        <f t="shared" si="363"/>
        <v>0</v>
      </c>
      <c r="Z1498" s="28">
        <f t="shared" si="366"/>
        <v>0</v>
      </c>
      <c r="AA1498" s="28">
        <f t="shared" si="364"/>
        <v>196115.66999999998</v>
      </c>
      <c r="AB1498" s="21" t="str">
        <f t="shared" si="365"/>
        <v>Closed</v>
      </c>
    </row>
    <row r="1499" spans="1:28" hidden="1" x14ac:dyDescent="0.2">
      <c r="A1499" s="14">
        <f t="shared" si="361"/>
        <v>2020</v>
      </c>
      <c r="B1499" t="s">
        <v>2951</v>
      </c>
      <c r="C1499" t="s">
        <v>171</v>
      </c>
      <c r="D1499" t="s">
        <v>749</v>
      </c>
      <c r="E1499" t="s">
        <v>596</v>
      </c>
      <c r="F1499" t="s">
        <v>6222</v>
      </c>
      <c r="G1499" s="83" t="s">
        <v>1257</v>
      </c>
      <c r="H1499" s="83" t="s">
        <v>1257</v>
      </c>
      <c r="I1499" s="83"/>
      <c r="J1499" s="83"/>
      <c r="K1499" s="83"/>
      <c r="L1499" s="83"/>
      <c r="M1499" s="83"/>
      <c r="N1499" s="83"/>
      <c r="O1499" s="83" t="s">
        <v>1257</v>
      </c>
      <c r="P1499" s="84">
        <v>-196346.25000000003</v>
      </c>
      <c r="Q1499" s="30">
        <f t="shared" si="356"/>
        <v>0</v>
      </c>
      <c r="R1499" s="28">
        <f t="shared" si="353"/>
        <v>0</v>
      </c>
      <c r="S1499" s="28">
        <f t="shared" si="367"/>
        <v>0</v>
      </c>
      <c r="T1499" s="28">
        <f t="shared" si="362"/>
        <v>-196346.25000000003</v>
      </c>
      <c r="U1499" s="20" t="str">
        <f t="shared" si="360"/>
        <v>Closed</v>
      </c>
      <c r="V1499" s="27">
        <f t="shared" si="368"/>
        <v>0</v>
      </c>
      <c r="W1499" s="30"/>
      <c r="X1499" s="30"/>
      <c r="Y1499" s="28">
        <f t="shared" si="363"/>
        <v>0</v>
      </c>
      <c r="Z1499" s="28">
        <f t="shared" si="366"/>
        <v>0</v>
      </c>
      <c r="AA1499" s="28">
        <f t="shared" si="364"/>
        <v>-196346.25000000003</v>
      </c>
      <c r="AB1499" s="21" t="str">
        <f t="shared" si="365"/>
        <v>Closed</v>
      </c>
    </row>
    <row r="1500" spans="1:28" hidden="1" x14ac:dyDescent="0.2">
      <c r="A1500" s="14">
        <f t="shared" si="361"/>
        <v>2020</v>
      </c>
      <c r="B1500" t="s">
        <v>2953</v>
      </c>
      <c r="C1500" t="s">
        <v>171</v>
      </c>
      <c r="D1500" t="s">
        <v>749</v>
      </c>
      <c r="E1500" t="s">
        <v>602</v>
      </c>
      <c r="F1500" t="s">
        <v>6222</v>
      </c>
      <c r="G1500" s="83" t="s">
        <v>1257</v>
      </c>
      <c r="H1500" s="83" t="s">
        <v>1257</v>
      </c>
      <c r="I1500" s="83"/>
      <c r="J1500" s="83"/>
      <c r="K1500" s="83"/>
      <c r="L1500" s="83"/>
      <c r="M1500" s="83"/>
      <c r="N1500" s="83"/>
      <c r="O1500" s="83" t="s">
        <v>1257</v>
      </c>
      <c r="P1500" s="84">
        <v>0</v>
      </c>
      <c r="Q1500" s="30">
        <f t="shared" si="356"/>
        <v>0</v>
      </c>
      <c r="R1500" s="28">
        <f t="shared" si="353"/>
        <v>0</v>
      </c>
      <c r="S1500" s="28">
        <f t="shared" si="367"/>
        <v>0</v>
      </c>
      <c r="T1500" s="28">
        <f t="shared" si="362"/>
        <v>0</v>
      </c>
      <c r="U1500" s="20" t="str">
        <f t="shared" si="360"/>
        <v>Closed</v>
      </c>
      <c r="V1500" s="27">
        <f t="shared" si="368"/>
        <v>0</v>
      </c>
      <c r="W1500" s="30"/>
      <c r="X1500" s="30"/>
      <c r="Y1500" s="28">
        <f t="shared" si="363"/>
        <v>0</v>
      </c>
      <c r="Z1500" s="28">
        <f t="shared" si="366"/>
        <v>0</v>
      </c>
      <c r="AA1500" s="28">
        <f t="shared" si="364"/>
        <v>0</v>
      </c>
      <c r="AB1500" s="21" t="str">
        <f t="shared" si="365"/>
        <v>Closed</v>
      </c>
    </row>
    <row r="1501" spans="1:28" hidden="1" x14ac:dyDescent="0.2">
      <c r="A1501" s="14">
        <f t="shared" si="361"/>
        <v>2020</v>
      </c>
      <c r="B1501" t="s">
        <v>5549</v>
      </c>
      <c r="C1501" t="s">
        <v>171</v>
      </c>
      <c r="D1501" t="s">
        <v>749</v>
      </c>
      <c r="E1501" t="s">
        <v>595</v>
      </c>
      <c r="F1501" t="s">
        <v>6222</v>
      </c>
      <c r="G1501" s="83" t="s">
        <v>1257</v>
      </c>
      <c r="H1501" s="83" t="s">
        <v>1257</v>
      </c>
      <c r="I1501" s="83"/>
      <c r="J1501" s="83"/>
      <c r="K1501" s="83"/>
      <c r="L1501" s="83"/>
      <c r="M1501" s="83"/>
      <c r="N1501" s="83"/>
      <c r="O1501" s="83" t="s">
        <v>1257</v>
      </c>
      <c r="P1501" s="84">
        <v>80042</v>
      </c>
      <c r="Q1501" s="30">
        <f t="shared" si="356"/>
        <v>0</v>
      </c>
      <c r="R1501" s="28">
        <f t="shared" si="353"/>
        <v>0</v>
      </c>
      <c r="S1501" s="28">
        <f t="shared" si="367"/>
        <v>0</v>
      </c>
      <c r="T1501" s="28">
        <f t="shared" si="362"/>
        <v>80042</v>
      </c>
      <c r="U1501" s="20" t="str">
        <f t="shared" si="360"/>
        <v>Closed</v>
      </c>
      <c r="V1501" s="27">
        <f t="shared" si="368"/>
        <v>0</v>
      </c>
      <c r="W1501" s="30"/>
      <c r="X1501" s="30"/>
      <c r="Y1501" s="28">
        <f t="shared" si="363"/>
        <v>0</v>
      </c>
      <c r="Z1501" s="28">
        <f t="shared" si="366"/>
        <v>0</v>
      </c>
      <c r="AA1501" s="28">
        <f t="shared" si="364"/>
        <v>80042</v>
      </c>
      <c r="AB1501" s="21" t="str">
        <f t="shared" si="365"/>
        <v>Closed</v>
      </c>
    </row>
    <row r="1502" spans="1:28" hidden="1" x14ac:dyDescent="0.2">
      <c r="A1502" s="14">
        <f t="shared" si="361"/>
        <v>2020</v>
      </c>
      <c r="B1502" t="s">
        <v>5550</v>
      </c>
      <c r="C1502" t="s">
        <v>171</v>
      </c>
      <c r="D1502" t="s">
        <v>749</v>
      </c>
      <c r="E1502" t="s">
        <v>600</v>
      </c>
      <c r="F1502" t="s">
        <v>6222</v>
      </c>
      <c r="G1502" s="83" t="s">
        <v>1257</v>
      </c>
      <c r="H1502" s="83" t="s">
        <v>1257</v>
      </c>
      <c r="I1502" s="83"/>
      <c r="J1502" s="83"/>
      <c r="K1502" s="83"/>
      <c r="L1502" s="83"/>
      <c r="M1502" s="83"/>
      <c r="N1502" s="83"/>
      <c r="O1502" s="83" t="s">
        <v>1257</v>
      </c>
      <c r="P1502" s="84">
        <v>0</v>
      </c>
      <c r="Q1502" s="30">
        <f t="shared" si="356"/>
        <v>0</v>
      </c>
      <c r="R1502" s="28">
        <f t="shared" si="353"/>
        <v>0</v>
      </c>
      <c r="S1502" s="28">
        <f t="shared" si="367"/>
        <v>0</v>
      </c>
      <c r="T1502" s="28">
        <f t="shared" si="362"/>
        <v>0</v>
      </c>
      <c r="U1502" s="20" t="str">
        <f t="shared" si="360"/>
        <v>Closed</v>
      </c>
      <c r="V1502" s="27">
        <f t="shared" si="368"/>
        <v>0</v>
      </c>
      <c r="W1502" s="30"/>
      <c r="X1502" s="30"/>
      <c r="Y1502" s="28">
        <f t="shared" si="363"/>
        <v>0</v>
      </c>
      <c r="Z1502" s="28">
        <f t="shared" si="366"/>
        <v>0</v>
      </c>
      <c r="AA1502" s="28">
        <f t="shared" si="364"/>
        <v>0</v>
      </c>
      <c r="AB1502" s="21" t="str">
        <f t="shared" si="365"/>
        <v>Closed</v>
      </c>
    </row>
    <row r="1503" spans="1:28" hidden="1" x14ac:dyDescent="0.2">
      <c r="A1503" s="14">
        <f t="shared" si="361"/>
        <v>2020</v>
      </c>
      <c r="B1503" t="s">
        <v>5551</v>
      </c>
      <c r="C1503" t="s">
        <v>171</v>
      </c>
      <c r="D1503" t="s">
        <v>749</v>
      </c>
      <c r="E1503" t="s">
        <v>601</v>
      </c>
      <c r="F1503" t="s">
        <v>6222</v>
      </c>
      <c r="G1503" s="83" t="s">
        <v>1257</v>
      </c>
      <c r="H1503" s="83" t="s">
        <v>1257</v>
      </c>
      <c r="I1503" s="83"/>
      <c r="J1503" s="83"/>
      <c r="K1503" s="83"/>
      <c r="L1503" s="83"/>
      <c r="M1503" s="83"/>
      <c r="N1503" s="83"/>
      <c r="O1503" s="83" t="s">
        <v>1257</v>
      </c>
      <c r="P1503" s="84"/>
      <c r="Q1503" s="30">
        <f t="shared" si="356"/>
        <v>0</v>
      </c>
      <c r="R1503" s="28">
        <f t="shared" ref="R1503:R1566" si="369">SUM(L1503:N1503)</f>
        <v>0</v>
      </c>
      <c r="S1503" s="28">
        <f t="shared" si="367"/>
        <v>0</v>
      </c>
      <c r="T1503" s="28">
        <f t="shared" si="362"/>
        <v>0</v>
      </c>
      <c r="U1503" s="20" t="str">
        <f t="shared" si="360"/>
        <v>Closed</v>
      </c>
      <c r="V1503" s="27">
        <f t="shared" si="368"/>
        <v>0</v>
      </c>
      <c r="W1503" s="30"/>
      <c r="X1503" s="30"/>
      <c r="Y1503" s="28">
        <f t="shared" si="363"/>
        <v>0</v>
      </c>
      <c r="Z1503" s="28">
        <f t="shared" si="366"/>
        <v>0</v>
      </c>
      <c r="AA1503" s="28">
        <f t="shared" si="364"/>
        <v>0</v>
      </c>
      <c r="AB1503" s="21" t="str">
        <f t="shared" si="365"/>
        <v>Closed</v>
      </c>
    </row>
    <row r="1504" spans="1:28" hidden="1" x14ac:dyDescent="0.2">
      <c r="A1504" s="14">
        <f t="shared" si="361"/>
        <v>2020</v>
      </c>
      <c r="B1504" t="s">
        <v>5552</v>
      </c>
      <c r="C1504" t="s">
        <v>171</v>
      </c>
      <c r="D1504" t="s">
        <v>749</v>
      </c>
      <c r="E1504" t="s">
        <v>602</v>
      </c>
      <c r="F1504" t="s">
        <v>6222</v>
      </c>
      <c r="G1504" s="83" t="s">
        <v>1257</v>
      </c>
      <c r="H1504" s="83" t="s">
        <v>1257</v>
      </c>
      <c r="I1504" s="83"/>
      <c r="J1504" s="83"/>
      <c r="K1504" s="83"/>
      <c r="L1504" s="83"/>
      <c r="M1504" s="83"/>
      <c r="N1504" s="83"/>
      <c r="O1504" s="83" t="s">
        <v>1257</v>
      </c>
      <c r="P1504" s="84">
        <v>0</v>
      </c>
      <c r="Q1504" s="30">
        <f t="shared" si="356"/>
        <v>0</v>
      </c>
      <c r="R1504" s="28">
        <f t="shared" si="369"/>
        <v>0</v>
      </c>
      <c r="S1504" s="28">
        <f t="shared" si="367"/>
        <v>0</v>
      </c>
      <c r="T1504" s="28">
        <f t="shared" si="362"/>
        <v>0</v>
      </c>
      <c r="U1504" s="20" t="str">
        <f t="shared" si="360"/>
        <v>Closed</v>
      </c>
      <c r="V1504" s="27">
        <f t="shared" si="368"/>
        <v>0</v>
      </c>
      <c r="W1504" s="30"/>
      <c r="X1504" s="30"/>
      <c r="Y1504" s="28">
        <f t="shared" si="363"/>
        <v>0</v>
      </c>
      <c r="Z1504" s="28">
        <f t="shared" si="366"/>
        <v>0</v>
      </c>
      <c r="AA1504" s="28">
        <f t="shared" si="364"/>
        <v>0</v>
      </c>
      <c r="AB1504" s="21" t="str">
        <f t="shared" si="365"/>
        <v>Closed</v>
      </c>
    </row>
    <row r="1505" spans="1:28" hidden="1" x14ac:dyDescent="0.2">
      <c r="A1505" s="14">
        <f t="shared" si="361"/>
        <v>2020</v>
      </c>
      <c r="B1505" t="s">
        <v>5553</v>
      </c>
      <c r="C1505" t="s">
        <v>171</v>
      </c>
      <c r="D1505" t="s">
        <v>749</v>
      </c>
      <c r="E1505" t="s">
        <v>596</v>
      </c>
      <c r="F1505" t="s">
        <v>6222</v>
      </c>
      <c r="G1505" s="83" t="s">
        <v>1257</v>
      </c>
      <c r="H1505" s="83" t="s">
        <v>1257</v>
      </c>
      <c r="I1505" s="83"/>
      <c r="J1505" s="83"/>
      <c r="K1505" s="83"/>
      <c r="L1505" s="83"/>
      <c r="M1505" s="83"/>
      <c r="N1505" s="83"/>
      <c r="O1505" s="83" t="s">
        <v>1257</v>
      </c>
      <c r="P1505" s="84">
        <v>4888.0300000000016</v>
      </c>
      <c r="Q1505" s="30">
        <f t="shared" si="356"/>
        <v>0</v>
      </c>
      <c r="R1505" s="28">
        <f t="shared" si="369"/>
        <v>0</v>
      </c>
      <c r="S1505" s="28">
        <f t="shared" si="367"/>
        <v>0</v>
      </c>
      <c r="T1505" s="28">
        <f t="shared" si="362"/>
        <v>4888.0300000000016</v>
      </c>
      <c r="U1505" s="20" t="str">
        <f t="shared" si="360"/>
        <v>Closed</v>
      </c>
      <c r="V1505" s="27">
        <f t="shared" si="368"/>
        <v>0</v>
      </c>
      <c r="W1505" s="30"/>
      <c r="X1505" s="30"/>
      <c r="Y1505" s="28">
        <f t="shared" si="363"/>
        <v>0</v>
      </c>
      <c r="Z1505" s="28">
        <f t="shared" si="366"/>
        <v>0</v>
      </c>
      <c r="AA1505" s="28">
        <f t="shared" si="364"/>
        <v>4888.0300000000016</v>
      </c>
      <c r="AB1505" s="21" t="str">
        <f t="shared" si="365"/>
        <v>Closed</v>
      </c>
    </row>
    <row r="1506" spans="1:28" hidden="1" x14ac:dyDescent="0.2">
      <c r="A1506" s="14">
        <f t="shared" si="361"/>
        <v>2020</v>
      </c>
      <c r="B1506" t="s">
        <v>5555</v>
      </c>
      <c r="C1506" t="s">
        <v>171</v>
      </c>
      <c r="D1506" t="s">
        <v>749</v>
      </c>
      <c r="E1506" t="s">
        <v>600</v>
      </c>
      <c r="F1506" t="s">
        <v>6222</v>
      </c>
      <c r="G1506" s="83" t="s">
        <v>1257</v>
      </c>
      <c r="H1506" s="83" t="s">
        <v>1257</v>
      </c>
      <c r="I1506" s="83"/>
      <c r="J1506" s="83"/>
      <c r="K1506" s="83"/>
      <c r="L1506" s="83"/>
      <c r="M1506" s="83"/>
      <c r="N1506" s="83"/>
      <c r="O1506" s="83" t="s">
        <v>1257</v>
      </c>
      <c r="P1506" s="84">
        <v>0</v>
      </c>
      <c r="Q1506" s="30">
        <f t="shared" si="356"/>
        <v>0</v>
      </c>
      <c r="R1506" s="28">
        <f t="shared" si="369"/>
        <v>0</v>
      </c>
      <c r="S1506" s="28">
        <f t="shared" si="367"/>
        <v>0</v>
      </c>
      <c r="T1506" s="28">
        <f t="shared" si="362"/>
        <v>0</v>
      </c>
      <c r="U1506" s="20" t="str">
        <f t="shared" si="360"/>
        <v>Closed</v>
      </c>
      <c r="V1506" s="27">
        <f t="shared" si="368"/>
        <v>0</v>
      </c>
      <c r="W1506" s="30"/>
      <c r="X1506" s="30"/>
      <c r="Y1506" s="28">
        <f t="shared" si="363"/>
        <v>0</v>
      </c>
      <c r="Z1506" s="28">
        <f t="shared" si="366"/>
        <v>0</v>
      </c>
      <c r="AA1506" s="28">
        <f t="shared" si="364"/>
        <v>0</v>
      </c>
      <c r="AB1506" s="21" t="str">
        <f t="shared" si="365"/>
        <v>Closed</v>
      </c>
    </row>
    <row r="1507" spans="1:28" hidden="1" x14ac:dyDescent="0.2">
      <c r="A1507" s="14">
        <f t="shared" si="361"/>
        <v>2020</v>
      </c>
      <c r="B1507" t="s">
        <v>5556</v>
      </c>
      <c r="C1507" t="s">
        <v>171</v>
      </c>
      <c r="D1507" t="s">
        <v>749</v>
      </c>
      <c r="E1507" t="s">
        <v>602</v>
      </c>
      <c r="F1507" t="s">
        <v>6222</v>
      </c>
      <c r="G1507" s="83" t="s">
        <v>1257</v>
      </c>
      <c r="H1507" s="83" t="s">
        <v>1257</v>
      </c>
      <c r="I1507" s="83"/>
      <c r="J1507" s="83"/>
      <c r="K1507" s="83"/>
      <c r="L1507" s="83"/>
      <c r="M1507" s="83"/>
      <c r="N1507" s="83"/>
      <c r="O1507" s="83" t="s">
        <v>1257</v>
      </c>
      <c r="P1507" s="84">
        <v>0</v>
      </c>
      <c r="Q1507" s="30">
        <f t="shared" si="356"/>
        <v>0</v>
      </c>
      <c r="R1507" s="28">
        <f t="shared" si="369"/>
        <v>0</v>
      </c>
      <c r="S1507" s="28">
        <f t="shared" si="367"/>
        <v>0</v>
      </c>
      <c r="T1507" s="28">
        <f t="shared" si="362"/>
        <v>0</v>
      </c>
      <c r="U1507" s="20" t="str">
        <f t="shared" si="360"/>
        <v>Closed</v>
      </c>
      <c r="V1507" s="27">
        <f t="shared" si="368"/>
        <v>0</v>
      </c>
      <c r="W1507" s="30"/>
      <c r="X1507" s="30"/>
      <c r="Y1507" s="28">
        <f t="shared" si="363"/>
        <v>0</v>
      </c>
      <c r="Z1507" s="28">
        <f t="shared" si="366"/>
        <v>0</v>
      </c>
      <c r="AA1507" s="28">
        <f t="shared" si="364"/>
        <v>0</v>
      </c>
      <c r="AB1507" s="21" t="str">
        <f t="shared" si="365"/>
        <v>Closed</v>
      </c>
    </row>
    <row r="1508" spans="1:28" hidden="1" x14ac:dyDescent="0.2">
      <c r="A1508" s="14">
        <f t="shared" si="361"/>
        <v>2020</v>
      </c>
      <c r="B1508" t="s">
        <v>5557</v>
      </c>
      <c r="C1508" t="s">
        <v>171</v>
      </c>
      <c r="D1508" t="s">
        <v>749</v>
      </c>
      <c r="E1508" t="s">
        <v>599</v>
      </c>
      <c r="F1508" t="s">
        <v>6222</v>
      </c>
      <c r="G1508" s="83" t="s">
        <v>1257</v>
      </c>
      <c r="H1508" s="83" t="s">
        <v>1257</v>
      </c>
      <c r="I1508" s="83"/>
      <c r="J1508" s="83"/>
      <c r="K1508" s="83"/>
      <c r="L1508" s="83"/>
      <c r="M1508" s="83"/>
      <c r="N1508" s="83"/>
      <c r="O1508" s="83" t="s">
        <v>1257</v>
      </c>
      <c r="P1508" s="84">
        <v>25393.510000000002</v>
      </c>
      <c r="Q1508" s="30">
        <f t="shared" si="356"/>
        <v>0</v>
      </c>
      <c r="R1508" s="28">
        <f t="shared" si="369"/>
        <v>0</v>
      </c>
      <c r="S1508" s="28">
        <f t="shared" si="367"/>
        <v>0</v>
      </c>
      <c r="T1508" s="28">
        <f t="shared" si="362"/>
        <v>25393.510000000002</v>
      </c>
      <c r="U1508" s="20" t="str">
        <f t="shared" si="360"/>
        <v>Closed</v>
      </c>
      <c r="V1508" s="27">
        <f t="shared" si="368"/>
        <v>0</v>
      </c>
      <c r="W1508" s="30"/>
      <c r="X1508" s="30"/>
      <c r="Y1508" s="28">
        <f t="shared" si="363"/>
        <v>0</v>
      </c>
      <c r="Z1508" s="28">
        <f t="shared" si="366"/>
        <v>0</v>
      </c>
      <c r="AA1508" s="28">
        <f t="shared" si="364"/>
        <v>25393.510000000002</v>
      </c>
      <c r="AB1508" s="21" t="str">
        <f t="shared" si="365"/>
        <v>Closed</v>
      </c>
    </row>
    <row r="1509" spans="1:28" hidden="1" x14ac:dyDescent="0.2">
      <c r="A1509" s="14">
        <f t="shared" si="361"/>
        <v>2020</v>
      </c>
      <c r="B1509" t="s">
        <v>5558</v>
      </c>
      <c r="C1509" t="s">
        <v>171</v>
      </c>
      <c r="D1509" t="s">
        <v>749</v>
      </c>
      <c r="E1509" t="s">
        <v>601</v>
      </c>
      <c r="F1509" t="s">
        <v>6222</v>
      </c>
      <c r="G1509" s="83" t="s">
        <v>1257</v>
      </c>
      <c r="H1509" s="83" t="s">
        <v>1257</v>
      </c>
      <c r="I1509" s="83"/>
      <c r="J1509" s="83"/>
      <c r="K1509" s="83"/>
      <c r="L1509" s="83"/>
      <c r="M1509" s="83"/>
      <c r="N1509" s="83"/>
      <c r="O1509" s="83" t="s">
        <v>1257</v>
      </c>
      <c r="P1509" s="84">
        <v>-55904.799999999996</v>
      </c>
      <c r="Q1509" s="30">
        <f t="shared" si="356"/>
        <v>0</v>
      </c>
      <c r="R1509" s="28">
        <f t="shared" si="369"/>
        <v>0</v>
      </c>
      <c r="S1509" s="28">
        <f t="shared" si="367"/>
        <v>0</v>
      </c>
      <c r="T1509" s="28">
        <f t="shared" si="362"/>
        <v>-55904.799999999996</v>
      </c>
      <c r="U1509" s="20" t="str">
        <f t="shared" si="360"/>
        <v>Closed</v>
      </c>
      <c r="V1509" s="27">
        <f t="shared" si="368"/>
        <v>0</v>
      </c>
      <c r="W1509" s="30"/>
      <c r="X1509" s="30"/>
      <c r="Y1509" s="28">
        <f t="shared" si="363"/>
        <v>0</v>
      </c>
      <c r="Z1509" s="28">
        <f t="shared" si="366"/>
        <v>0</v>
      </c>
      <c r="AA1509" s="28">
        <f t="shared" si="364"/>
        <v>-55904.799999999996</v>
      </c>
      <c r="AB1509" s="21" t="str">
        <f t="shared" si="365"/>
        <v>Closed</v>
      </c>
    </row>
    <row r="1510" spans="1:28" hidden="1" x14ac:dyDescent="0.2">
      <c r="A1510" s="14">
        <f t="shared" si="361"/>
        <v>2020</v>
      </c>
      <c r="B1510" t="s">
        <v>4759</v>
      </c>
      <c r="C1510" t="s">
        <v>231</v>
      </c>
      <c r="D1510" t="s">
        <v>750</v>
      </c>
      <c r="E1510" t="s">
        <v>596</v>
      </c>
      <c r="F1510" t="s">
        <v>1185</v>
      </c>
      <c r="G1510" s="83" t="s">
        <v>1257</v>
      </c>
      <c r="H1510" s="83" t="s">
        <v>1257</v>
      </c>
      <c r="I1510" s="83"/>
      <c r="J1510" s="83"/>
      <c r="K1510" s="83"/>
      <c r="L1510" s="83"/>
      <c r="M1510" s="83"/>
      <c r="N1510" s="83"/>
      <c r="O1510" s="83" t="s">
        <v>1257</v>
      </c>
      <c r="P1510" s="84">
        <v>6283.9500000000116</v>
      </c>
      <c r="Q1510" s="30">
        <f t="shared" si="356"/>
        <v>0</v>
      </c>
      <c r="R1510" s="28">
        <f t="shared" si="369"/>
        <v>0</v>
      </c>
      <c r="S1510" s="28">
        <f t="shared" si="367"/>
        <v>0</v>
      </c>
      <c r="T1510" s="28">
        <f t="shared" si="362"/>
        <v>6283.9500000000116</v>
      </c>
      <c r="U1510" s="20" t="str">
        <f t="shared" si="360"/>
        <v>Close Project</v>
      </c>
      <c r="V1510" s="27">
        <f t="shared" si="368"/>
        <v>0</v>
      </c>
      <c r="W1510" s="30"/>
      <c r="X1510" s="30"/>
      <c r="Y1510" s="28">
        <f t="shared" si="363"/>
        <v>0</v>
      </c>
      <c r="Z1510" s="28">
        <f t="shared" si="366"/>
        <v>0</v>
      </c>
      <c r="AA1510" s="28">
        <f t="shared" si="364"/>
        <v>6283.9500000000116</v>
      </c>
      <c r="AB1510" s="21" t="str">
        <f t="shared" si="365"/>
        <v>Close Project</v>
      </c>
    </row>
    <row r="1511" spans="1:28" hidden="1" x14ac:dyDescent="0.2">
      <c r="A1511" s="14">
        <f t="shared" si="361"/>
        <v>2020</v>
      </c>
      <c r="B1511" t="s">
        <v>4761</v>
      </c>
      <c r="C1511" t="s">
        <v>231</v>
      </c>
      <c r="D1511" t="s">
        <v>750</v>
      </c>
      <c r="E1511" t="s">
        <v>600</v>
      </c>
      <c r="F1511" t="s">
        <v>1185</v>
      </c>
      <c r="G1511" s="83" t="s">
        <v>1257</v>
      </c>
      <c r="H1511" s="83" t="s">
        <v>1257</v>
      </c>
      <c r="I1511" s="83"/>
      <c r="J1511" s="83"/>
      <c r="K1511" s="83"/>
      <c r="L1511" s="83"/>
      <c r="M1511" s="83"/>
      <c r="N1511" s="83"/>
      <c r="O1511" s="83" t="s">
        <v>1257</v>
      </c>
      <c r="P1511" s="84">
        <v>0</v>
      </c>
      <c r="Q1511" s="30">
        <f t="shared" ref="Q1511:Q1574" si="370">SUM(I1511:K1511)</f>
        <v>0</v>
      </c>
      <c r="R1511" s="28">
        <f t="shared" si="369"/>
        <v>0</v>
      </c>
      <c r="S1511" s="28">
        <f t="shared" si="367"/>
        <v>0</v>
      </c>
      <c r="T1511" s="28">
        <f t="shared" si="362"/>
        <v>0</v>
      </c>
      <c r="U1511" s="20" t="str">
        <f t="shared" si="360"/>
        <v>Close Project</v>
      </c>
      <c r="V1511" s="27">
        <f t="shared" si="368"/>
        <v>0</v>
      </c>
      <c r="W1511" s="30"/>
      <c r="X1511" s="30"/>
      <c r="Y1511" s="28">
        <f t="shared" si="363"/>
        <v>0</v>
      </c>
      <c r="Z1511" s="28">
        <f t="shared" si="366"/>
        <v>0</v>
      </c>
      <c r="AA1511" s="28">
        <f t="shared" si="364"/>
        <v>0</v>
      </c>
      <c r="AB1511" s="21" t="str">
        <f t="shared" si="365"/>
        <v>Close Project</v>
      </c>
    </row>
    <row r="1512" spans="1:28" hidden="1" x14ac:dyDescent="0.2">
      <c r="A1512" s="14">
        <f t="shared" si="361"/>
        <v>2020</v>
      </c>
      <c r="B1512" t="s">
        <v>5773</v>
      </c>
      <c r="C1512" t="s">
        <v>2306</v>
      </c>
      <c r="D1512" t="s">
        <v>2307</v>
      </c>
      <c r="E1512" t="s">
        <v>10</v>
      </c>
      <c r="F1512" t="s">
        <v>2627</v>
      </c>
      <c r="G1512" s="106">
        <v>-40000</v>
      </c>
      <c r="H1512" s="83">
        <v>-40000</v>
      </c>
      <c r="I1512" s="83"/>
      <c r="J1512" s="83">
        <v>-10000</v>
      </c>
      <c r="K1512" s="151">
        <v>-30000</v>
      </c>
      <c r="L1512" s="83"/>
      <c r="M1512" s="83"/>
      <c r="N1512" s="83"/>
      <c r="O1512" s="83">
        <v>0</v>
      </c>
      <c r="P1512" s="84" t="s">
        <v>1257</v>
      </c>
      <c r="Q1512" s="30">
        <f t="shared" si="370"/>
        <v>-40000</v>
      </c>
      <c r="R1512" s="28">
        <f t="shared" si="369"/>
        <v>0</v>
      </c>
      <c r="S1512" s="28">
        <f t="shared" si="367"/>
        <v>0</v>
      </c>
      <c r="T1512" s="28" t="str">
        <f t="shared" si="362"/>
        <v/>
      </c>
      <c r="U1512" s="20" t="str">
        <f t="shared" si="360"/>
        <v>Keep Active</v>
      </c>
      <c r="V1512" s="27">
        <f t="shared" si="368"/>
        <v>-40000</v>
      </c>
      <c r="W1512" s="30"/>
      <c r="X1512" s="30"/>
      <c r="Y1512" s="28">
        <f t="shared" si="363"/>
        <v>0</v>
      </c>
      <c r="Z1512" s="28">
        <f t="shared" si="366"/>
        <v>0</v>
      </c>
      <c r="AA1512" s="28" t="str">
        <f t="shared" si="364"/>
        <v/>
      </c>
      <c r="AB1512" s="21" t="str">
        <f t="shared" si="365"/>
        <v>Keep Active</v>
      </c>
    </row>
    <row r="1513" spans="1:28" hidden="1" x14ac:dyDescent="0.2">
      <c r="A1513" s="14">
        <f t="shared" si="361"/>
        <v>2020</v>
      </c>
      <c r="B1513" t="s">
        <v>4067</v>
      </c>
      <c r="C1513" t="s">
        <v>1882</v>
      </c>
      <c r="D1513" t="s">
        <v>1883</v>
      </c>
      <c r="E1513" t="s">
        <v>587</v>
      </c>
      <c r="F1513" t="s">
        <v>2627</v>
      </c>
      <c r="G1513" s="83" t="s">
        <v>1257</v>
      </c>
      <c r="H1513" s="83" t="s">
        <v>1257</v>
      </c>
      <c r="I1513" s="83"/>
      <c r="J1513" s="83"/>
      <c r="K1513" s="83"/>
      <c r="L1513" s="83"/>
      <c r="M1513" s="83"/>
      <c r="N1513" s="83"/>
      <c r="O1513" s="83" t="s">
        <v>1257</v>
      </c>
      <c r="P1513" s="84" t="s">
        <v>1257</v>
      </c>
      <c r="Q1513" s="30">
        <f t="shared" si="370"/>
        <v>0</v>
      </c>
      <c r="R1513" s="28">
        <f t="shared" si="369"/>
        <v>0</v>
      </c>
      <c r="S1513" s="28">
        <f t="shared" si="367"/>
        <v>0</v>
      </c>
      <c r="T1513" s="28" t="str">
        <f t="shared" si="362"/>
        <v/>
      </c>
      <c r="U1513" s="20" t="str">
        <f t="shared" si="360"/>
        <v>Keep Active</v>
      </c>
      <c r="V1513" s="27">
        <f t="shared" si="368"/>
        <v>0</v>
      </c>
      <c r="W1513" s="30"/>
      <c r="X1513" s="30"/>
      <c r="Y1513" s="28">
        <f t="shared" si="363"/>
        <v>0</v>
      </c>
      <c r="Z1513" s="28">
        <f t="shared" ref="Z1513:Z1519" si="371">IFERROR(H1513-SUM(V1513:X1513)-Y1513,0)</f>
        <v>0</v>
      </c>
      <c r="AA1513" s="28" t="str">
        <f t="shared" si="364"/>
        <v/>
      </c>
      <c r="AB1513" s="21" t="str">
        <f t="shared" si="365"/>
        <v>Keep Active</v>
      </c>
    </row>
    <row r="1514" spans="1:28" hidden="1" x14ac:dyDescent="0.2">
      <c r="A1514" s="14">
        <f t="shared" si="361"/>
        <v>2020</v>
      </c>
      <c r="B1514" t="s">
        <v>4068</v>
      </c>
      <c r="C1514" t="s">
        <v>1882</v>
      </c>
      <c r="D1514" t="s">
        <v>1883</v>
      </c>
      <c r="E1514" t="s">
        <v>590</v>
      </c>
      <c r="F1514" t="s">
        <v>2627</v>
      </c>
      <c r="G1514" s="83" t="s">
        <v>1257</v>
      </c>
      <c r="H1514" s="83" t="s">
        <v>1257</v>
      </c>
      <c r="I1514" s="83"/>
      <c r="J1514" s="83"/>
      <c r="K1514" s="83"/>
      <c r="L1514" s="83"/>
      <c r="M1514" s="83"/>
      <c r="N1514" s="83"/>
      <c r="O1514" s="83" t="s">
        <v>1257</v>
      </c>
      <c r="P1514" s="84" t="s">
        <v>1257</v>
      </c>
      <c r="Q1514" s="30">
        <f t="shared" si="370"/>
        <v>0</v>
      </c>
      <c r="R1514" s="28">
        <f t="shared" si="369"/>
        <v>0</v>
      </c>
      <c r="S1514" s="28">
        <f t="shared" si="367"/>
        <v>0</v>
      </c>
      <c r="T1514" s="28" t="str">
        <f t="shared" si="362"/>
        <v/>
      </c>
      <c r="U1514" s="20" t="str">
        <f t="shared" si="360"/>
        <v>Keep Active</v>
      </c>
      <c r="V1514" s="27">
        <f t="shared" si="368"/>
        <v>0</v>
      </c>
      <c r="W1514" s="30"/>
      <c r="X1514" s="30"/>
      <c r="Y1514" s="28">
        <f t="shared" si="363"/>
        <v>0</v>
      </c>
      <c r="Z1514" s="28">
        <f t="shared" si="371"/>
        <v>0</v>
      </c>
      <c r="AA1514" s="28" t="str">
        <f t="shared" si="364"/>
        <v/>
      </c>
      <c r="AB1514" s="21" t="str">
        <f t="shared" si="365"/>
        <v>Keep Active</v>
      </c>
    </row>
    <row r="1515" spans="1:28" hidden="1" x14ac:dyDescent="0.2">
      <c r="A1515" s="14">
        <f t="shared" si="361"/>
        <v>2020</v>
      </c>
      <c r="B1515" t="s">
        <v>4069</v>
      </c>
      <c r="C1515" t="s">
        <v>1882</v>
      </c>
      <c r="D1515" t="s">
        <v>1883</v>
      </c>
      <c r="E1515" t="s">
        <v>600</v>
      </c>
      <c r="F1515" t="s">
        <v>2627</v>
      </c>
      <c r="G1515" s="83" t="s">
        <v>1257</v>
      </c>
      <c r="H1515" s="83" t="s">
        <v>1257</v>
      </c>
      <c r="I1515" s="83"/>
      <c r="J1515" s="83"/>
      <c r="K1515" s="83"/>
      <c r="L1515" s="83"/>
      <c r="M1515" s="83"/>
      <c r="N1515" s="83"/>
      <c r="O1515" s="83" t="s">
        <v>1257</v>
      </c>
      <c r="P1515" s="84" t="s">
        <v>1257</v>
      </c>
      <c r="Q1515" s="30">
        <f t="shared" si="370"/>
        <v>0</v>
      </c>
      <c r="R1515" s="28">
        <f t="shared" si="369"/>
        <v>0</v>
      </c>
      <c r="S1515" s="28">
        <f t="shared" si="367"/>
        <v>0</v>
      </c>
      <c r="T1515" s="28" t="str">
        <f t="shared" si="362"/>
        <v/>
      </c>
      <c r="U1515" s="20" t="str">
        <f t="shared" si="360"/>
        <v>Keep Active</v>
      </c>
      <c r="V1515" s="27">
        <f t="shared" si="368"/>
        <v>0</v>
      </c>
      <c r="W1515" s="30"/>
      <c r="X1515" s="30"/>
      <c r="Y1515" s="28">
        <f t="shared" si="363"/>
        <v>0</v>
      </c>
      <c r="Z1515" s="28">
        <f t="shared" si="371"/>
        <v>0</v>
      </c>
      <c r="AA1515" s="28" t="str">
        <f t="shared" si="364"/>
        <v/>
      </c>
      <c r="AB1515" s="21" t="str">
        <f t="shared" si="365"/>
        <v>Keep Active</v>
      </c>
    </row>
    <row r="1516" spans="1:28" hidden="1" x14ac:dyDescent="0.2">
      <c r="A1516" s="14">
        <f t="shared" si="361"/>
        <v>2020</v>
      </c>
      <c r="B1516" t="s">
        <v>3901</v>
      </c>
      <c r="C1516" t="s">
        <v>412</v>
      </c>
      <c r="D1516" t="s">
        <v>1762</v>
      </c>
      <c r="E1516" t="s">
        <v>595</v>
      </c>
      <c r="F1516" t="s">
        <v>2627</v>
      </c>
      <c r="G1516" s="83" t="s">
        <v>1257</v>
      </c>
      <c r="H1516" s="83" t="s">
        <v>1257</v>
      </c>
      <c r="I1516" s="83"/>
      <c r="J1516" s="83"/>
      <c r="K1516" s="83"/>
      <c r="L1516" s="83"/>
      <c r="M1516" s="83"/>
      <c r="N1516" s="83"/>
      <c r="O1516" s="83" t="s">
        <v>1257</v>
      </c>
      <c r="P1516" s="84" t="s">
        <v>1257</v>
      </c>
      <c r="Q1516" s="30">
        <f t="shared" si="370"/>
        <v>0</v>
      </c>
      <c r="R1516" s="28">
        <f t="shared" si="369"/>
        <v>0</v>
      </c>
      <c r="S1516" s="28">
        <f t="shared" si="367"/>
        <v>0</v>
      </c>
      <c r="T1516" s="28" t="str">
        <f t="shared" si="362"/>
        <v/>
      </c>
      <c r="U1516" s="20" t="str">
        <f t="shared" si="360"/>
        <v>Keep Active</v>
      </c>
      <c r="V1516" s="27">
        <f t="shared" ref="V1516:V1547" si="372">Q1516</f>
        <v>0</v>
      </c>
      <c r="W1516" s="30"/>
      <c r="X1516" s="30"/>
      <c r="Y1516" s="28">
        <f t="shared" si="363"/>
        <v>0</v>
      </c>
      <c r="Z1516" s="28">
        <f t="shared" si="371"/>
        <v>0</v>
      </c>
      <c r="AA1516" s="28" t="str">
        <f t="shared" si="364"/>
        <v/>
      </c>
      <c r="AB1516" s="21" t="str">
        <f t="shared" si="365"/>
        <v>Keep Active</v>
      </c>
    </row>
    <row r="1517" spans="1:28" hidden="1" x14ac:dyDescent="0.2">
      <c r="A1517" s="14">
        <f t="shared" si="361"/>
        <v>2020</v>
      </c>
      <c r="B1517" t="s">
        <v>3902</v>
      </c>
      <c r="C1517" t="s">
        <v>412</v>
      </c>
      <c r="D1517" t="s">
        <v>1762</v>
      </c>
      <c r="E1517" t="s">
        <v>614</v>
      </c>
      <c r="F1517" t="s">
        <v>2627</v>
      </c>
      <c r="G1517" s="83" t="s">
        <v>1257</v>
      </c>
      <c r="H1517" s="83" t="s">
        <v>1257</v>
      </c>
      <c r="I1517" s="83"/>
      <c r="J1517" s="83"/>
      <c r="K1517" s="83"/>
      <c r="L1517" s="83"/>
      <c r="M1517" s="83"/>
      <c r="N1517" s="83"/>
      <c r="O1517" s="83" t="s">
        <v>1257</v>
      </c>
      <c r="P1517" s="84" t="s">
        <v>1257</v>
      </c>
      <c r="Q1517" s="30">
        <f t="shared" si="370"/>
        <v>0</v>
      </c>
      <c r="R1517" s="28">
        <f t="shared" si="369"/>
        <v>0</v>
      </c>
      <c r="S1517" s="28">
        <f t="shared" si="367"/>
        <v>0</v>
      </c>
      <c r="T1517" s="28" t="str">
        <f t="shared" si="362"/>
        <v/>
      </c>
      <c r="U1517" s="20" t="str">
        <f t="shared" si="360"/>
        <v>Keep Active</v>
      </c>
      <c r="V1517" s="27">
        <f t="shared" si="372"/>
        <v>0</v>
      </c>
      <c r="W1517" s="30"/>
      <c r="X1517" s="30"/>
      <c r="Y1517" s="28">
        <f t="shared" si="363"/>
        <v>0</v>
      </c>
      <c r="Z1517" s="28">
        <f t="shared" si="371"/>
        <v>0</v>
      </c>
      <c r="AA1517" s="28" t="str">
        <f t="shared" si="364"/>
        <v/>
      </c>
      <c r="AB1517" s="21" t="str">
        <f t="shared" si="365"/>
        <v>Keep Active</v>
      </c>
    </row>
    <row r="1518" spans="1:28" hidden="1" x14ac:dyDescent="0.2">
      <c r="A1518" s="14">
        <f t="shared" si="361"/>
        <v>2020</v>
      </c>
      <c r="B1518" t="s">
        <v>3903</v>
      </c>
      <c r="C1518" t="s">
        <v>412</v>
      </c>
      <c r="D1518" t="s">
        <v>1762</v>
      </c>
      <c r="E1518" t="s">
        <v>623</v>
      </c>
      <c r="F1518" t="s">
        <v>2627</v>
      </c>
      <c r="G1518" s="83" t="s">
        <v>1257</v>
      </c>
      <c r="H1518" s="83" t="s">
        <v>1257</v>
      </c>
      <c r="I1518" s="83"/>
      <c r="J1518" s="83"/>
      <c r="K1518" s="83"/>
      <c r="L1518" s="83"/>
      <c r="M1518" s="83"/>
      <c r="N1518" s="83"/>
      <c r="O1518" s="83" t="s">
        <v>1257</v>
      </c>
      <c r="P1518" s="84" t="s">
        <v>1257</v>
      </c>
      <c r="Q1518" s="30">
        <f t="shared" si="370"/>
        <v>0</v>
      </c>
      <c r="R1518" s="28">
        <f t="shared" si="369"/>
        <v>0</v>
      </c>
      <c r="S1518" s="28">
        <f t="shared" si="367"/>
        <v>0</v>
      </c>
      <c r="T1518" s="28" t="str">
        <f t="shared" si="362"/>
        <v/>
      </c>
      <c r="U1518" s="20" t="str">
        <f t="shared" si="360"/>
        <v>Keep Active</v>
      </c>
      <c r="V1518" s="27">
        <f t="shared" si="372"/>
        <v>0</v>
      </c>
      <c r="W1518" s="30"/>
      <c r="X1518" s="30"/>
      <c r="Y1518" s="28">
        <f t="shared" si="363"/>
        <v>0</v>
      </c>
      <c r="Z1518" s="28">
        <f t="shared" si="371"/>
        <v>0</v>
      </c>
      <c r="AA1518" s="28" t="str">
        <f t="shared" si="364"/>
        <v/>
      </c>
      <c r="AB1518" s="21" t="str">
        <f t="shared" si="365"/>
        <v>Keep Active</v>
      </c>
    </row>
    <row r="1519" spans="1:28" hidden="1" x14ac:dyDescent="0.2">
      <c r="A1519" s="14">
        <f t="shared" si="361"/>
        <v>2020</v>
      </c>
      <c r="B1519" t="s">
        <v>3904</v>
      </c>
      <c r="C1519" t="s">
        <v>412</v>
      </c>
      <c r="D1519" t="s">
        <v>1762</v>
      </c>
      <c r="E1519" t="s">
        <v>600</v>
      </c>
      <c r="F1519" t="s">
        <v>2627</v>
      </c>
      <c r="G1519" s="83" t="s">
        <v>1257</v>
      </c>
      <c r="H1519" s="83" t="s">
        <v>1257</v>
      </c>
      <c r="I1519" s="83"/>
      <c r="J1519" s="83"/>
      <c r="K1519" s="83"/>
      <c r="L1519" s="83"/>
      <c r="M1519" s="83"/>
      <c r="N1519" s="83"/>
      <c r="O1519" s="83" t="s">
        <v>1257</v>
      </c>
      <c r="P1519" s="84" t="s">
        <v>1257</v>
      </c>
      <c r="Q1519" s="30">
        <f t="shared" si="370"/>
        <v>0</v>
      </c>
      <c r="R1519" s="28">
        <f t="shared" si="369"/>
        <v>0</v>
      </c>
      <c r="S1519" s="28">
        <f t="shared" si="367"/>
        <v>0</v>
      </c>
      <c r="T1519" s="28" t="str">
        <f t="shared" si="362"/>
        <v/>
      </c>
      <c r="U1519" s="20" t="str">
        <f t="shared" si="360"/>
        <v>Keep Active</v>
      </c>
      <c r="V1519" s="27">
        <f t="shared" si="372"/>
        <v>0</v>
      </c>
      <c r="W1519" s="30"/>
      <c r="X1519" s="30"/>
      <c r="Y1519" s="28">
        <f t="shared" si="363"/>
        <v>0</v>
      </c>
      <c r="Z1519" s="28">
        <f t="shared" si="371"/>
        <v>0</v>
      </c>
      <c r="AA1519" s="28" t="str">
        <f t="shared" si="364"/>
        <v/>
      </c>
      <c r="AB1519" s="21" t="str">
        <f t="shared" si="365"/>
        <v>Keep Active</v>
      </c>
    </row>
    <row r="1520" spans="1:28" hidden="1" x14ac:dyDescent="0.2">
      <c r="A1520" s="14">
        <f t="shared" si="361"/>
        <v>2020</v>
      </c>
      <c r="B1520" t="s">
        <v>2954</v>
      </c>
      <c r="C1520" t="s">
        <v>234</v>
      </c>
      <c r="D1520" t="s">
        <v>751</v>
      </c>
      <c r="E1520" t="s">
        <v>594</v>
      </c>
      <c r="F1520" t="s">
        <v>1185</v>
      </c>
      <c r="G1520" s="83" t="s">
        <v>1257</v>
      </c>
      <c r="H1520" s="83" t="s">
        <v>1257</v>
      </c>
      <c r="I1520" s="83"/>
      <c r="J1520" s="83"/>
      <c r="K1520" s="83"/>
      <c r="L1520" s="83"/>
      <c r="M1520" s="83"/>
      <c r="N1520" s="83"/>
      <c r="O1520" s="83" t="s">
        <v>1257</v>
      </c>
      <c r="P1520" s="84">
        <v>162037.99999999994</v>
      </c>
      <c r="Q1520" s="30">
        <f t="shared" si="370"/>
        <v>0</v>
      </c>
      <c r="R1520" s="28">
        <f t="shared" si="369"/>
        <v>0</v>
      </c>
      <c r="S1520" s="28">
        <f t="shared" si="367"/>
        <v>0</v>
      </c>
      <c r="T1520" s="28">
        <f t="shared" si="362"/>
        <v>162037.99999999994</v>
      </c>
      <c r="U1520" s="20" t="str">
        <f t="shared" si="360"/>
        <v>Close Project</v>
      </c>
      <c r="V1520" s="27">
        <f t="shared" si="372"/>
        <v>0</v>
      </c>
      <c r="W1520" s="30"/>
      <c r="X1520" s="30"/>
      <c r="Y1520" s="28">
        <f t="shared" si="363"/>
        <v>0</v>
      </c>
      <c r="Z1520" s="28">
        <f t="shared" ref="Z1520:Z1531" si="373">IFERROR(G1520-SUM(V1520:X1520)-Y1520,0)</f>
        <v>0</v>
      </c>
      <c r="AA1520" s="28">
        <f t="shared" si="364"/>
        <v>162037.99999999994</v>
      </c>
      <c r="AB1520" s="21" t="str">
        <f t="shared" si="365"/>
        <v>Close Project</v>
      </c>
    </row>
    <row r="1521" spans="1:28" hidden="1" x14ac:dyDescent="0.2">
      <c r="A1521" s="14">
        <f t="shared" si="361"/>
        <v>2020</v>
      </c>
      <c r="B1521" t="s">
        <v>2955</v>
      </c>
      <c r="C1521" t="s">
        <v>234</v>
      </c>
      <c r="D1521" t="s">
        <v>751</v>
      </c>
      <c r="E1521" t="s">
        <v>596</v>
      </c>
      <c r="F1521" t="s">
        <v>1185</v>
      </c>
      <c r="G1521" s="83" t="s">
        <v>1257</v>
      </c>
      <c r="H1521" s="83" t="s">
        <v>1257</v>
      </c>
      <c r="I1521" s="83"/>
      <c r="J1521" s="83"/>
      <c r="K1521" s="83"/>
      <c r="L1521" s="83"/>
      <c r="M1521" s="83"/>
      <c r="N1521" s="83"/>
      <c r="O1521" s="83" t="s">
        <v>1257</v>
      </c>
      <c r="P1521" s="84">
        <v>-162038</v>
      </c>
      <c r="Q1521" s="30">
        <f t="shared" si="370"/>
        <v>0</v>
      </c>
      <c r="R1521" s="28">
        <f t="shared" si="369"/>
        <v>0</v>
      </c>
      <c r="S1521" s="28">
        <f t="shared" si="367"/>
        <v>0</v>
      </c>
      <c r="T1521" s="28">
        <f t="shared" si="362"/>
        <v>-162038</v>
      </c>
      <c r="U1521" s="20" t="str">
        <f t="shared" si="360"/>
        <v>Close Project</v>
      </c>
      <c r="V1521" s="27">
        <f t="shared" si="372"/>
        <v>0</v>
      </c>
      <c r="W1521" s="30"/>
      <c r="X1521" s="30"/>
      <c r="Y1521" s="28">
        <f t="shared" si="363"/>
        <v>0</v>
      </c>
      <c r="Z1521" s="28">
        <f t="shared" si="373"/>
        <v>0</v>
      </c>
      <c r="AA1521" s="28">
        <f t="shared" si="364"/>
        <v>-162038</v>
      </c>
      <c r="AB1521" s="21" t="str">
        <f t="shared" si="365"/>
        <v>Close Project</v>
      </c>
    </row>
    <row r="1522" spans="1:28" hidden="1" x14ac:dyDescent="0.2">
      <c r="A1522" s="14">
        <f t="shared" si="361"/>
        <v>2020</v>
      </c>
      <c r="B1522" t="s">
        <v>2956</v>
      </c>
      <c r="C1522" t="s">
        <v>234</v>
      </c>
      <c r="D1522" t="s">
        <v>751</v>
      </c>
      <c r="E1522" t="s">
        <v>589</v>
      </c>
      <c r="F1522" t="s">
        <v>1185</v>
      </c>
      <c r="G1522" s="83" t="s">
        <v>1257</v>
      </c>
      <c r="H1522" s="83" t="s">
        <v>1257</v>
      </c>
      <c r="I1522" s="83"/>
      <c r="J1522" s="83"/>
      <c r="K1522" s="83"/>
      <c r="L1522" s="83"/>
      <c r="M1522" s="83"/>
      <c r="N1522" s="83"/>
      <c r="O1522" s="83" t="s">
        <v>1257</v>
      </c>
      <c r="P1522" s="84">
        <v>0</v>
      </c>
      <c r="Q1522" s="30">
        <f t="shared" si="370"/>
        <v>0</v>
      </c>
      <c r="R1522" s="28">
        <f t="shared" si="369"/>
        <v>0</v>
      </c>
      <c r="S1522" s="28">
        <f t="shared" si="367"/>
        <v>0</v>
      </c>
      <c r="T1522" s="28">
        <f t="shared" si="362"/>
        <v>0</v>
      </c>
      <c r="U1522" s="20" t="str">
        <f t="shared" si="360"/>
        <v>Close Project</v>
      </c>
      <c r="V1522" s="27">
        <f t="shared" si="372"/>
        <v>0</v>
      </c>
      <c r="W1522" s="30"/>
      <c r="X1522" s="30"/>
      <c r="Y1522" s="28">
        <f t="shared" si="363"/>
        <v>0</v>
      </c>
      <c r="Z1522" s="28">
        <f t="shared" si="373"/>
        <v>0</v>
      </c>
      <c r="AA1522" s="28">
        <f t="shared" si="364"/>
        <v>0</v>
      </c>
      <c r="AB1522" s="21" t="str">
        <f t="shared" si="365"/>
        <v>Close Project</v>
      </c>
    </row>
    <row r="1523" spans="1:28" hidden="1" x14ac:dyDescent="0.2">
      <c r="A1523" s="14">
        <f t="shared" si="361"/>
        <v>2020</v>
      </c>
      <c r="B1523" t="s">
        <v>2957</v>
      </c>
      <c r="C1523" t="s">
        <v>234</v>
      </c>
      <c r="D1523" t="s">
        <v>751</v>
      </c>
      <c r="E1523" t="s">
        <v>611</v>
      </c>
      <c r="F1523" t="s">
        <v>1185</v>
      </c>
      <c r="G1523" s="83" t="s">
        <v>1257</v>
      </c>
      <c r="H1523" s="83" t="s">
        <v>1257</v>
      </c>
      <c r="I1523" s="83"/>
      <c r="J1523" s="83"/>
      <c r="K1523" s="83"/>
      <c r="L1523" s="83"/>
      <c r="M1523" s="83"/>
      <c r="N1523" s="83"/>
      <c r="O1523" s="83" t="s">
        <v>1257</v>
      </c>
      <c r="P1523" s="84">
        <v>0</v>
      </c>
      <c r="Q1523" s="30">
        <f t="shared" si="370"/>
        <v>0</v>
      </c>
      <c r="R1523" s="28">
        <f t="shared" si="369"/>
        <v>0</v>
      </c>
      <c r="S1523" s="28">
        <f t="shared" si="367"/>
        <v>0</v>
      </c>
      <c r="T1523" s="28">
        <f t="shared" si="362"/>
        <v>0</v>
      </c>
      <c r="U1523" s="20" t="str">
        <f t="shared" si="360"/>
        <v>Close Project</v>
      </c>
      <c r="V1523" s="27">
        <f t="shared" si="372"/>
        <v>0</v>
      </c>
      <c r="W1523" s="30"/>
      <c r="X1523" s="30"/>
      <c r="Y1523" s="28">
        <f t="shared" si="363"/>
        <v>0</v>
      </c>
      <c r="Z1523" s="28">
        <f t="shared" si="373"/>
        <v>0</v>
      </c>
      <c r="AA1523" s="28">
        <f t="shared" si="364"/>
        <v>0</v>
      </c>
      <c r="AB1523" s="21" t="str">
        <f t="shared" si="365"/>
        <v>Close Project</v>
      </c>
    </row>
    <row r="1524" spans="1:28" hidden="1" x14ac:dyDescent="0.2">
      <c r="A1524" s="14">
        <f t="shared" si="361"/>
        <v>2020</v>
      </c>
      <c r="B1524" t="s">
        <v>2959</v>
      </c>
      <c r="C1524" t="s">
        <v>234</v>
      </c>
      <c r="D1524" t="s">
        <v>751</v>
      </c>
      <c r="E1524" t="s">
        <v>602</v>
      </c>
      <c r="F1524" t="s">
        <v>1185</v>
      </c>
      <c r="G1524" s="83" t="s">
        <v>1257</v>
      </c>
      <c r="H1524" s="83" t="s">
        <v>1257</v>
      </c>
      <c r="I1524" s="83"/>
      <c r="J1524" s="83"/>
      <c r="K1524" s="83"/>
      <c r="L1524" s="83"/>
      <c r="M1524" s="83"/>
      <c r="N1524" s="83"/>
      <c r="O1524" s="83" t="s">
        <v>1257</v>
      </c>
      <c r="P1524" s="84">
        <v>0</v>
      </c>
      <c r="Q1524" s="30">
        <f t="shared" si="370"/>
        <v>0</v>
      </c>
      <c r="R1524" s="28">
        <f t="shared" si="369"/>
        <v>0</v>
      </c>
      <c r="S1524" s="28">
        <f t="shared" si="367"/>
        <v>0</v>
      </c>
      <c r="T1524" s="28">
        <f t="shared" si="362"/>
        <v>0</v>
      </c>
      <c r="U1524" s="20" t="str">
        <f t="shared" si="360"/>
        <v>Close Project</v>
      </c>
      <c r="V1524" s="27">
        <f t="shared" si="372"/>
        <v>0</v>
      </c>
      <c r="W1524" s="30"/>
      <c r="X1524" s="30"/>
      <c r="Y1524" s="28">
        <f t="shared" si="363"/>
        <v>0</v>
      </c>
      <c r="Z1524" s="28">
        <f t="shared" si="373"/>
        <v>0</v>
      </c>
      <c r="AA1524" s="28">
        <f t="shared" si="364"/>
        <v>0</v>
      </c>
      <c r="AB1524" s="21" t="str">
        <f t="shared" si="365"/>
        <v>Close Project</v>
      </c>
    </row>
    <row r="1525" spans="1:28" hidden="1" x14ac:dyDescent="0.2">
      <c r="A1525" s="14">
        <f t="shared" si="361"/>
        <v>2020</v>
      </c>
      <c r="B1525" t="s">
        <v>4263</v>
      </c>
      <c r="C1525" t="s">
        <v>234</v>
      </c>
      <c r="D1525" t="s">
        <v>751</v>
      </c>
      <c r="E1525" t="s">
        <v>589</v>
      </c>
      <c r="F1525" t="s">
        <v>1185</v>
      </c>
      <c r="G1525" s="83" t="s">
        <v>1257</v>
      </c>
      <c r="H1525" s="83" t="s">
        <v>1257</v>
      </c>
      <c r="I1525" s="83"/>
      <c r="J1525" s="83"/>
      <c r="K1525" s="83"/>
      <c r="L1525" s="83"/>
      <c r="M1525" s="83"/>
      <c r="N1525" s="83"/>
      <c r="O1525" s="83" t="s">
        <v>1257</v>
      </c>
      <c r="P1525" s="84">
        <v>3383.68</v>
      </c>
      <c r="Q1525" s="30">
        <f t="shared" si="370"/>
        <v>0</v>
      </c>
      <c r="R1525" s="28">
        <f t="shared" si="369"/>
        <v>0</v>
      </c>
      <c r="S1525" s="28">
        <f t="shared" si="367"/>
        <v>0</v>
      </c>
      <c r="T1525" s="28">
        <f t="shared" si="362"/>
        <v>3383.68</v>
      </c>
      <c r="U1525" s="20" t="str">
        <f t="shared" si="360"/>
        <v>Close Project</v>
      </c>
      <c r="V1525" s="27">
        <f t="shared" si="372"/>
        <v>0</v>
      </c>
      <c r="W1525" s="30"/>
      <c r="X1525" s="30"/>
      <c r="Y1525" s="28">
        <f t="shared" si="363"/>
        <v>0</v>
      </c>
      <c r="Z1525" s="28">
        <f t="shared" si="373"/>
        <v>0</v>
      </c>
      <c r="AA1525" s="28">
        <f t="shared" si="364"/>
        <v>3383.68</v>
      </c>
      <c r="AB1525" s="21" t="str">
        <f t="shared" si="365"/>
        <v>Close Project</v>
      </c>
    </row>
    <row r="1526" spans="1:28" hidden="1" x14ac:dyDescent="0.2">
      <c r="A1526" s="14">
        <f t="shared" si="361"/>
        <v>2020</v>
      </c>
      <c r="B1526" t="s">
        <v>4264</v>
      </c>
      <c r="C1526" t="s">
        <v>234</v>
      </c>
      <c r="D1526" t="s">
        <v>751</v>
      </c>
      <c r="E1526" t="s">
        <v>600</v>
      </c>
      <c r="F1526" t="s">
        <v>1185</v>
      </c>
      <c r="G1526" s="83" t="s">
        <v>1257</v>
      </c>
      <c r="H1526" s="83" t="s">
        <v>1257</v>
      </c>
      <c r="I1526" s="83"/>
      <c r="J1526" s="83"/>
      <c r="K1526" s="83"/>
      <c r="L1526" s="83"/>
      <c r="M1526" s="83"/>
      <c r="N1526" s="83"/>
      <c r="O1526" s="83" t="s">
        <v>1257</v>
      </c>
      <c r="P1526" s="84">
        <v>-3383.68</v>
      </c>
      <c r="Q1526" s="30">
        <f t="shared" si="370"/>
        <v>0</v>
      </c>
      <c r="R1526" s="28">
        <f t="shared" si="369"/>
        <v>0</v>
      </c>
      <c r="S1526" s="28">
        <f t="shared" si="367"/>
        <v>0</v>
      </c>
      <c r="T1526" s="28">
        <f t="shared" si="362"/>
        <v>-3383.68</v>
      </c>
      <c r="U1526" s="20" t="str">
        <f t="shared" si="360"/>
        <v>Close Project</v>
      </c>
      <c r="V1526" s="27">
        <f t="shared" si="372"/>
        <v>0</v>
      </c>
      <c r="W1526" s="30"/>
      <c r="X1526" s="30"/>
      <c r="Y1526" s="28">
        <f t="shared" si="363"/>
        <v>0</v>
      </c>
      <c r="Z1526" s="28">
        <f t="shared" si="373"/>
        <v>0</v>
      </c>
      <c r="AA1526" s="28">
        <f t="shared" si="364"/>
        <v>-3383.68</v>
      </c>
      <c r="AB1526" s="21" t="str">
        <f t="shared" si="365"/>
        <v>Close Project</v>
      </c>
    </row>
    <row r="1527" spans="1:28" hidden="1" x14ac:dyDescent="0.2">
      <c r="A1527" s="14">
        <f t="shared" si="361"/>
        <v>2020</v>
      </c>
      <c r="B1527" t="s">
        <v>4265</v>
      </c>
      <c r="C1527" t="s">
        <v>234</v>
      </c>
      <c r="D1527" t="s">
        <v>751</v>
      </c>
      <c r="E1527" t="s">
        <v>596</v>
      </c>
      <c r="F1527" t="s">
        <v>1185</v>
      </c>
      <c r="G1527" s="83" t="s">
        <v>1257</v>
      </c>
      <c r="H1527" s="83" t="s">
        <v>1257</v>
      </c>
      <c r="I1527" s="83"/>
      <c r="J1527" s="83"/>
      <c r="K1527" s="83"/>
      <c r="L1527" s="83"/>
      <c r="M1527" s="83"/>
      <c r="N1527" s="83"/>
      <c r="O1527" s="83" t="s">
        <v>1257</v>
      </c>
      <c r="P1527" s="84">
        <v>0</v>
      </c>
      <c r="Q1527" s="30">
        <f t="shared" si="370"/>
        <v>0</v>
      </c>
      <c r="R1527" s="28">
        <f t="shared" si="369"/>
        <v>0</v>
      </c>
      <c r="S1527" s="28">
        <f t="shared" si="367"/>
        <v>0</v>
      </c>
      <c r="T1527" s="28">
        <f t="shared" si="362"/>
        <v>0</v>
      </c>
      <c r="U1527" s="20" t="str">
        <f t="shared" si="360"/>
        <v>Close Project</v>
      </c>
      <c r="V1527" s="27">
        <f t="shared" si="372"/>
        <v>0</v>
      </c>
      <c r="W1527" s="30"/>
      <c r="X1527" s="30"/>
      <c r="Y1527" s="28">
        <f t="shared" si="363"/>
        <v>0</v>
      </c>
      <c r="Z1527" s="28">
        <f t="shared" si="373"/>
        <v>0</v>
      </c>
      <c r="AA1527" s="28">
        <f t="shared" si="364"/>
        <v>0</v>
      </c>
      <c r="AB1527" s="21" t="str">
        <f t="shared" si="365"/>
        <v>Close Project</v>
      </c>
    </row>
    <row r="1528" spans="1:28" hidden="1" x14ac:dyDescent="0.2">
      <c r="A1528" s="14">
        <f t="shared" si="361"/>
        <v>2020</v>
      </c>
      <c r="B1528" t="s">
        <v>4267</v>
      </c>
      <c r="C1528" t="s">
        <v>234</v>
      </c>
      <c r="D1528" t="s">
        <v>751</v>
      </c>
      <c r="E1528" t="s">
        <v>600</v>
      </c>
      <c r="F1528" t="s">
        <v>1185</v>
      </c>
      <c r="G1528" s="83" t="s">
        <v>1257</v>
      </c>
      <c r="H1528" s="83" t="s">
        <v>1257</v>
      </c>
      <c r="I1528" s="83"/>
      <c r="J1528" s="83"/>
      <c r="K1528" s="83"/>
      <c r="L1528" s="83"/>
      <c r="M1528" s="83"/>
      <c r="N1528" s="83"/>
      <c r="O1528" s="83" t="s">
        <v>1257</v>
      </c>
      <c r="P1528" s="84">
        <v>0</v>
      </c>
      <c r="Q1528" s="30">
        <f t="shared" si="370"/>
        <v>0</v>
      </c>
      <c r="R1528" s="28">
        <f t="shared" si="369"/>
        <v>0</v>
      </c>
      <c r="S1528" s="28">
        <f t="shared" si="367"/>
        <v>0</v>
      </c>
      <c r="T1528" s="28">
        <f t="shared" si="362"/>
        <v>0</v>
      </c>
      <c r="U1528" s="20" t="str">
        <f t="shared" si="360"/>
        <v>Close Project</v>
      </c>
      <c r="V1528" s="27">
        <f t="shared" si="372"/>
        <v>0</v>
      </c>
      <c r="W1528" s="30"/>
      <c r="X1528" s="30"/>
      <c r="Y1528" s="28">
        <f t="shared" si="363"/>
        <v>0</v>
      </c>
      <c r="Z1528" s="28">
        <f t="shared" si="373"/>
        <v>0</v>
      </c>
      <c r="AA1528" s="28">
        <f t="shared" si="364"/>
        <v>0</v>
      </c>
      <c r="AB1528" s="21" t="str">
        <f t="shared" si="365"/>
        <v>Close Project</v>
      </c>
    </row>
    <row r="1529" spans="1:28" hidden="1" x14ac:dyDescent="0.2">
      <c r="A1529" s="14">
        <f t="shared" si="361"/>
        <v>2020</v>
      </c>
      <c r="B1529" t="s">
        <v>4268</v>
      </c>
      <c r="C1529" t="s">
        <v>234</v>
      </c>
      <c r="D1529" t="s">
        <v>751</v>
      </c>
      <c r="E1529" t="s">
        <v>589</v>
      </c>
      <c r="F1529" t="s">
        <v>1185</v>
      </c>
      <c r="G1529" s="83" t="s">
        <v>1257</v>
      </c>
      <c r="H1529" s="83" t="s">
        <v>1257</v>
      </c>
      <c r="I1529" s="83"/>
      <c r="J1529" s="83"/>
      <c r="K1529" s="83"/>
      <c r="L1529" s="83"/>
      <c r="M1529" s="83"/>
      <c r="N1529" s="83"/>
      <c r="O1529" s="83" t="s">
        <v>1257</v>
      </c>
      <c r="P1529" s="84">
        <v>2921.97</v>
      </c>
      <c r="Q1529" s="30">
        <f t="shared" si="370"/>
        <v>0</v>
      </c>
      <c r="R1529" s="28">
        <f t="shared" si="369"/>
        <v>0</v>
      </c>
      <c r="S1529" s="28">
        <f t="shared" si="367"/>
        <v>0</v>
      </c>
      <c r="T1529" s="28">
        <f t="shared" si="362"/>
        <v>2921.97</v>
      </c>
      <c r="U1529" s="20" t="str">
        <f t="shared" si="360"/>
        <v>Close Project</v>
      </c>
      <c r="V1529" s="27">
        <f t="shared" si="372"/>
        <v>0</v>
      </c>
      <c r="W1529" s="30"/>
      <c r="X1529" s="30"/>
      <c r="Y1529" s="28">
        <f t="shared" si="363"/>
        <v>0</v>
      </c>
      <c r="Z1529" s="28">
        <f t="shared" si="373"/>
        <v>0</v>
      </c>
      <c r="AA1529" s="28">
        <f t="shared" si="364"/>
        <v>2921.97</v>
      </c>
      <c r="AB1529" s="21" t="str">
        <f t="shared" si="365"/>
        <v>Close Project</v>
      </c>
    </row>
    <row r="1530" spans="1:28" hidden="1" x14ac:dyDescent="0.2">
      <c r="A1530" s="14">
        <f t="shared" si="361"/>
        <v>2020</v>
      </c>
      <c r="B1530" t="s">
        <v>4269</v>
      </c>
      <c r="C1530" t="s">
        <v>234</v>
      </c>
      <c r="D1530" t="s">
        <v>751</v>
      </c>
      <c r="E1530" t="s">
        <v>600</v>
      </c>
      <c r="F1530" t="s">
        <v>1185</v>
      </c>
      <c r="G1530" s="83" t="s">
        <v>1257</v>
      </c>
      <c r="H1530" s="83" t="s">
        <v>1257</v>
      </c>
      <c r="I1530" s="83"/>
      <c r="J1530" s="83"/>
      <c r="K1530" s="83"/>
      <c r="L1530" s="83"/>
      <c r="M1530" s="83"/>
      <c r="N1530" s="83"/>
      <c r="O1530" s="83" t="s">
        <v>1257</v>
      </c>
      <c r="P1530" s="84">
        <v>-2921.97</v>
      </c>
      <c r="Q1530" s="30">
        <f t="shared" si="370"/>
        <v>0</v>
      </c>
      <c r="R1530" s="28">
        <f t="shared" si="369"/>
        <v>0</v>
      </c>
      <c r="S1530" s="28">
        <f t="shared" si="367"/>
        <v>0</v>
      </c>
      <c r="T1530" s="28">
        <f t="shared" si="362"/>
        <v>-2921.97</v>
      </c>
      <c r="U1530" s="20" t="str">
        <f t="shared" si="360"/>
        <v>Close Project</v>
      </c>
      <c r="V1530" s="27">
        <f t="shared" si="372"/>
        <v>0</v>
      </c>
      <c r="W1530" s="30"/>
      <c r="X1530" s="30"/>
      <c r="Y1530" s="28">
        <f t="shared" si="363"/>
        <v>0</v>
      </c>
      <c r="Z1530" s="28">
        <f t="shared" si="373"/>
        <v>0</v>
      </c>
      <c r="AA1530" s="28">
        <f t="shared" si="364"/>
        <v>-2921.97</v>
      </c>
      <c r="AB1530" s="21" t="str">
        <f t="shared" si="365"/>
        <v>Close Project</v>
      </c>
    </row>
    <row r="1531" spans="1:28" hidden="1" x14ac:dyDescent="0.2">
      <c r="A1531" s="14">
        <f t="shared" si="361"/>
        <v>2020</v>
      </c>
      <c r="B1531" t="s">
        <v>2624</v>
      </c>
      <c r="C1531" t="s">
        <v>1975</v>
      </c>
      <c r="D1531" t="s">
        <v>1976</v>
      </c>
      <c r="E1531" t="s">
        <v>10</v>
      </c>
      <c r="F1531" t="s">
        <v>2627</v>
      </c>
      <c r="G1531" s="106">
        <v>-38941.39</v>
      </c>
      <c r="H1531" s="83">
        <v>-38941.39</v>
      </c>
      <c r="I1531" s="83">
        <v>-15000</v>
      </c>
      <c r="J1531" s="83">
        <v>-15000</v>
      </c>
      <c r="K1531" s="83">
        <v>-8941.39</v>
      </c>
      <c r="L1531" s="83"/>
      <c r="M1531" s="83"/>
      <c r="N1531" s="83"/>
      <c r="O1531" s="83"/>
      <c r="P1531" s="84" t="s">
        <v>1257</v>
      </c>
      <c r="Q1531" s="30">
        <f t="shared" si="370"/>
        <v>-38941.39</v>
      </c>
      <c r="R1531" s="28">
        <f t="shared" si="369"/>
        <v>0</v>
      </c>
      <c r="S1531" s="28">
        <f t="shared" si="367"/>
        <v>0</v>
      </c>
      <c r="T1531" s="28" t="str">
        <f t="shared" si="362"/>
        <v/>
      </c>
      <c r="U1531" s="20" t="str">
        <f t="shared" si="360"/>
        <v>Keep Active</v>
      </c>
      <c r="V1531" s="27">
        <f t="shared" si="372"/>
        <v>-38941.39</v>
      </c>
      <c r="W1531" s="30"/>
      <c r="X1531" s="30"/>
      <c r="Y1531" s="28">
        <f t="shared" si="363"/>
        <v>0</v>
      </c>
      <c r="Z1531" s="28">
        <f t="shared" si="373"/>
        <v>0</v>
      </c>
      <c r="AA1531" s="28" t="str">
        <f t="shared" si="364"/>
        <v/>
      </c>
      <c r="AB1531" s="21" t="str">
        <f t="shared" si="365"/>
        <v>Keep Active</v>
      </c>
    </row>
    <row r="1532" spans="1:28" hidden="1" x14ac:dyDescent="0.2">
      <c r="A1532" s="14">
        <f t="shared" si="361"/>
        <v>2020</v>
      </c>
      <c r="B1532" t="s">
        <v>2960</v>
      </c>
      <c r="C1532" t="s">
        <v>220</v>
      </c>
      <c r="D1532" t="s">
        <v>752</v>
      </c>
      <c r="E1532" t="s">
        <v>594</v>
      </c>
      <c r="F1532" t="s">
        <v>1185</v>
      </c>
      <c r="G1532" s="83" t="s">
        <v>1257</v>
      </c>
      <c r="H1532" s="83" t="s">
        <v>1257</v>
      </c>
      <c r="I1532" s="83"/>
      <c r="J1532" s="83"/>
      <c r="K1532" s="83"/>
      <c r="L1532" s="83"/>
      <c r="M1532" s="83"/>
      <c r="N1532" s="83"/>
      <c r="O1532" s="83" t="s">
        <v>1257</v>
      </c>
      <c r="P1532" s="84">
        <v>0</v>
      </c>
      <c r="Q1532" s="30">
        <f t="shared" si="370"/>
        <v>0</v>
      </c>
      <c r="R1532" s="28">
        <f t="shared" si="369"/>
        <v>0</v>
      </c>
      <c r="S1532" s="28">
        <f t="shared" si="367"/>
        <v>0</v>
      </c>
      <c r="T1532" s="28">
        <f t="shared" si="362"/>
        <v>0</v>
      </c>
      <c r="U1532" s="20" t="str">
        <f t="shared" si="360"/>
        <v>Close Project</v>
      </c>
      <c r="V1532" s="27">
        <f t="shared" si="372"/>
        <v>0</v>
      </c>
      <c r="W1532" s="30"/>
      <c r="X1532" s="30"/>
      <c r="Y1532" s="28">
        <f t="shared" si="363"/>
        <v>0</v>
      </c>
      <c r="Z1532" s="28">
        <f t="shared" ref="Z1532:Z1544" si="374">IFERROR(H1532-SUM(V1532:X1532)-Y1532,0)</f>
        <v>0</v>
      </c>
      <c r="AA1532" s="28">
        <f t="shared" si="364"/>
        <v>0</v>
      </c>
      <c r="AB1532" s="21" t="str">
        <f t="shared" si="365"/>
        <v>Close Project</v>
      </c>
    </row>
    <row r="1533" spans="1:28" hidden="1" x14ac:dyDescent="0.2">
      <c r="A1533" s="14">
        <f t="shared" si="361"/>
        <v>2020</v>
      </c>
      <c r="B1533" t="s">
        <v>2961</v>
      </c>
      <c r="C1533" t="s">
        <v>220</v>
      </c>
      <c r="D1533" t="s">
        <v>752</v>
      </c>
      <c r="E1533" t="s">
        <v>596</v>
      </c>
      <c r="F1533" t="s">
        <v>1185</v>
      </c>
      <c r="G1533" s="83" t="s">
        <v>1257</v>
      </c>
      <c r="H1533" s="83" t="s">
        <v>1257</v>
      </c>
      <c r="I1533" s="83"/>
      <c r="J1533" s="83"/>
      <c r="K1533" s="83"/>
      <c r="L1533" s="83"/>
      <c r="M1533" s="83"/>
      <c r="N1533" s="83"/>
      <c r="O1533" s="83" t="s">
        <v>1257</v>
      </c>
      <c r="P1533" s="84">
        <v>0</v>
      </c>
      <c r="Q1533" s="30">
        <f t="shared" si="370"/>
        <v>0</v>
      </c>
      <c r="R1533" s="28">
        <f t="shared" si="369"/>
        <v>0</v>
      </c>
      <c r="S1533" s="28">
        <f t="shared" si="367"/>
        <v>0</v>
      </c>
      <c r="T1533" s="28">
        <f t="shared" si="362"/>
        <v>0</v>
      </c>
      <c r="U1533" s="20" t="str">
        <f t="shared" si="360"/>
        <v>Close Project</v>
      </c>
      <c r="V1533" s="27">
        <f t="shared" si="372"/>
        <v>0</v>
      </c>
      <c r="W1533" s="30"/>
      <c r="X1533" s="30"/>
      <c r="Y1533" s="28">
        <f t="shared" si="363"/>
        <v>0</v>
      </c>
      <c r="Z1533" s="28">
        <f t="shared" si="374"/>
        <v>0</v>
      </c>
      <c r="AA1533" s="28">
        <f t="shared" si="364"/>
        <v>0</v>
      </c>
      <c r="AB1533" s="21" t="str">
        <f t="shared" si="365"/>
        <v>Close Project</v>
      </c>
    </row>
    <row r="1534" spans="1:28" hidden="1" x14ac:dyDescent="0.2">
      <c r="A1534" s="14">
        <f t="shared" si="361"/>
        <v>2020</v>
      </c>
      <c r="B1534" t="s">
        <v>2963</v>
      </c>
      <c r="C1534" t="s">
        <v>220</v>
      </c>
      <c r="D1534" t="s">
        <v>752</v>
      </c>
      <c r="E1534" t="s">
        <v>602</v>
      </c>
      <c r="F1534" t="s">
        <v>1185</v>
      </c>
      <c r="G1534" s="83" t="s">
        <v>1257</v>
      </c>
      <c r="H1534" s="83" t="s">
        <v>1257</v>
      </c>
      <c r="I1534" s="83"/>
      <c r="J1534" s="83"/>
      <c r="K1534" s="83"/>
      <c r="L1534" s="83"/>
      <c r="M1534" s="83"/>
      <c r="N1534" s="83"/>
      <c r="O1534" s="83" t="s">
        <v>1257</v>
      </c>
      <c r="P1534" s="84">
        <v>0</v>
      </c>
      <c r="Q1534" s="30">
        <f t="shared" si="370"/>
        <v>0</v>
      </c>
      <c r="R1534" s="28">
        <f t="shared" si="369"/>
        <v>0</v>
      </c>
      <c r="S1534" s="28">
        <f t="shared" si="367"/>
        <v>0</v>
      </c>
      <c r="T1534" s="28">
        <f t="shared" si="362"/>
        <v>0</v>
      </c>
      <c r="U1534" s="20" t="str">
        <f t="shared" si="360"/>
        <v>Close Project</v>
      </c>
      <c r="V1534" s="27">
        <f t="shared" si="372"/>
        <v>0</v>
      </c>
      <c r="W1534" s="30"/>
      <c r="X1534" s="30"/>
      <c r="Y1534" s="28">
        <f t="shared" si="363"/>
        <v>0</v>
      </c>
      <c r="Z1534" s="28">
        <f t="shared" si="374"/>
        <v>0</v>
      </c>
      <c r="AA1534" s="28">
        <f t="shared" si="364"/>
        <v>0</v>
      </c>
      <c r="AB1534" s="21" t="str">
        <f t="shared" si="365"/>
        <v>Close Project</v>
      </c>
    </row>
    <row r="1535" spans="1:28" hidden="1" x14ac:dyDescent="0.2">
      <c r="A1535" s="14">
        <f t="shared" si="361"/>
        <v>2020</v>
      </c>
      <c r="B1535" t="s">
        <v>3624</v>
      </c>
      <c r="C1535" t="s">
        <v>220</v>
      </c>
      <c r="D1535" t="s">
        <v>752</v>
      </c>
      <c r="E1535" t="s">
        <v>595</v>
      </c>
      <c r="F1535" t="s">
        <v>1185</v>
      </c>
      <c r="G1535" s="83" t="s">
        <v>1257</v>
      </c>
      <c r="H1535" s="83" t="s">
        <v>1257</v>
      </c>
      <c r="I1535" s="83"/>
      <c r="J1535" s="83"/>
      <c r="K1535" s="83"/>
      <c r="L1535" s="83"/>
      <c r="M1535" s="83"/>
      <c r="N1535" s="83"/>
      <c r="O1535" s="83" t="s">
        <v>1257</v>
      </c>
      <c r="P1535" s="84">
        <v>0</v>
      </c>
      <c r="Q1535" s="30">
        <f t="shared" si="370"/>
        <v>0</v>
      </c>
      <c r="R1535" s="28">
        <f t="shared" si="369"/>
        <v>0</v>
      </c>
      <c r="S1535" s="28">
        <f t="shared" si="367"/>
        <v>0</v>
      </c>
      <c r="T1535" s="28">
        <f t="shared" si="362"/>
        <v>0</v>
      </c>
      <c r="U1535" s="20" t="str">
        <f t="shared" si="360"/>
        <v>Close Project</v>
      </c>
      <c r="V1535" s="27">
        <f t="shared" si="372"/>
        <v>0</v>
      </c>
      <c r="W1535" s="30"/>
      <c r="X1535" s="30"/>
      <c r="Y1535" s="28">
        <f t="shared" si="363"/>
        <v>0</v>
      </c>
      <c r="Z1535" s="28">
        <f t="shared" si="374"/>
        <v>0</v>
      </c>
      <c r="AA1535" s="28">
        <f t="shared" si="364"/>
        <v>0</v>
      </c>
      <c r="AB1535" s="21" t="str">
        <f t="shared" si="365"/>
        <v>Close Project</v>
      </c>
    </row>
    <row r="1536" spans="1:28" hidden="1" x14ac:dyDescent="0.2">
      <c r="A1536" s="14">
        <f t="shared" si="361"/>
        <v>2020</v>
      </c>
      <c r="B1536" t="s">
        <v>3625</v>
      </c>
      <c r="C1536" t="s">
        <v>220</v>
      </c>
      <c r="D1536" t="s">
        <v>752</v>
      </c>
      <c r="E1536" t="s">
        <v>600</v>
      </c>
      <c r="F1536" t="s">
        <v>1185</v>
      </c>
      <c r="G1536" s="83" t="s">
        <v>1257</v>
      </c>
      <c r="H1536" s="83" t="s">
        <v>1257</v>
      </c>
      <c r="I1536" s="83"/>
      <c r="J1536" s="83"/>
      <c r="K1536" s="83"/>
      <c r="L1536" s="83"/>
      <c r="M1536" s="83"/>
      <c r="N1536" s="83"/>
      <c r="O1536" s="83" t="s">
        <v>1257</v>
      </c>
      <c r="P1536" s="84">
        <v>0</v>
      </c>
      <c r="Q1536" s="30">
        <f t="shared" si="370"/>
        <v>0</v>
      </c>
      <c r="R1536" s="28">
        <f t="shared" si="369"/>
        <v>0</v>
      </c>
      <c r="S1536" s="28">
        <f t="shared" si="367"/>
        <v>0</v>
      </c>
      <c r="T1536" s="28">
        <f t="shared" si="362"/>
        <v>0</v>
      </c>
      <c r="U1536" s="20" t="str">
        <f t="shared" si="360"/>
        <v>Close Project</v>
      </c>
      <c r="V1536" s="27">
        <f t="shared" si="372"/>
        <v>0</v>
      </c>
      <c r="W1536" s="30"/>
      <c r="X1536" s="30"/>
      <c r="Y1536" s="28">
        <f t="shared" si="363"/>
        <v>0</v>
      </c>
      <c r="Z1536" s="28">
        <f t="shared" si="374"/>
        <v>0</v>
      </c>
      <c r="AA1536" s="28">
        <f t="shared" si="364"/>
        <v>0</v>
      </c>
      <c r="AB1536" s="21" t="str">
        <f t="shared" si="365"/>
        <v>Close Project</v>
      </c>
    </row>
    <row r="1537" spans="1:28" hidden="1" x14ac:dyDescent="0.2">
      <c r="A1537" s="14">
        <f t="shared" si="361"/>
        <v>2020</v>
      </c>
      <c r="B1537" t="s">
        <v>3626</v>
      </c>
      <c r="C1537" t="s">
        <v>220</v>
      </c>
      <c r="D1537" t="s">
        <v>752</v>
      </c>
      <c r="E1537" t="s">
        <v>601</v>
      </c>
      <c r="F1537" t="s">
        <v>1185</v>
      </c>
      <c r="G1537" s="83" t="s">
        <v>1257</v>
      </c>
      <c r="H1537" s="83" t="s">
        <v>1257</v>
      </c>
      <c r="I1537" s="83"/>
      <c r="J1537" s="83"/>
      <c r="K1537" s="83"/>
      <c r="L1537" s="83"/>
      <c r="M1537" s="83"/>
      <c r="N1537" s="83"/>
      <c r="O1537" s="83" t="s">
        <v>1257</v>
      </c>
      <c r="P1537" s="84">
        <v>0</v>
      </c>
      <c r="Q1537" s="30">
        <f t="shared" si="370"/>
        <v>0</v>
      </c>
      <c r="R1537" s="28">
        <f t="shared" si="369"/>
        <v>0</v>
      </c>
      <c r="S1537" s="28">
        <f t="shared" si="367"/>
        <v>0</v>
      </c>
      <c r="T1537" s="28">
        <f t="shared" si="362"/>
        <v>0</v>
      </c>
      <c r="U1537" s="20" t="str">
        <f t="shared" si="360"/>
        <v>Close Project</v>
      </c>
      <c r="V1537" s="27">
        <f t="shared" si="372"/>
        <v>0</v>
      </c>
      <c r="W1537" s="30"/>
      <c r="X1537" s="30"/>
      <c r="Y1537" s="28">
        <f t="shared" si="363"/>
        <v>0</v>
      </c>
      <c r="Z1537" s="28">
        <f t="shared" si="374"/>
        <v>0</v>
      </c>
      <c r="AA1537" s="28">
        <f t="shared" si="364"/>
        <v>0</v>
      </c>
      <c r="AB1537" s="21" t="str">
        <f t="shared" si="365"/>
        <v>Close Project</v>
      </c>
    </row>
    <row r="1538" spans="1:28" hidden="1" x14ac:dyDescent="0.2">
      <c r="A1538" s="14">
        <f t="shared" si="361"/>
        <v>2020</v>
      </c>
      <c r="B1538" t="s">
        <v>3627</v>
      </c>
      <c r="C1538" t="s">
        <v>220</v>
      </c>
      <c r="D1538" t="s">
        <v>752</v>
      </c>
      <c r="E1538" t="s">
        <v>602</v>
      </c>
      <c r="F1538" t="s">
        <v>1185</v>
      </c>
      <c r="G1538" s="83" t="s">
        <v>1257</v>
      </c>
      <c r="H1538" s="83" t="s">
        <v>1257</v>
      </c>
      <c r="I1538" s="83"/>
      <c r="J1538" s="83"/>
      <c r="K1538" s="83"/>
      <c r="L1538" s="83"/>
      <c r="M1538" s="83"/>
      <c r="N1538" s="83"/>
      <c r="O1538" s="83" t="s">
        <v>1257</v>
      </c>
      <c r="P1538" s="84">
        <v>0</v>
      </c>
      <c r="Q1538" s="30">
        <f t="shared" si="370"/>
        <v>0</v>
      </c>
      <c r="R1538" s="28">
        <f t="shared" si="369"/>
        <v>0</v>
      </c>
      <c r="S1538" s="28">
        <f t="shared" si="367"/>
        <v>0</v>
      </c>
      <c r="T1538" s="28">
        <f t="shared" si="362"/>
        <v>0</v>
      </c>
      <c r="U1538" s="20" t="str">
        <f t="shared" ref="U1538:U1601" si="375">F1538</f>
        <v>Close Project</v>
      </c>
      <c r="V1538" s="27">
        <f t="shared" si="372"/>
        <v>0</v>
      </c>
      <c r="W1538" s="30"/>
      <c r="X1538" s="30"/>
      <c r="Y1538" s="28">
        <f t="shared" si="363"/>
        <v>0</v>
      </c>
      <c r="Z1538" s="28">
        <f t="shared" si="374"/>
        <v>0</v>
      </c>
      <c r="AA1538" s="28">
        <f t="shared" si="364"/>
        <v>0</v>
      </c>
      <c r="AB1538" s="21" t="str">
        <f t="shared" si="365"/>
        <v>Close Project</v>
      </c>
    </row>
    <row r="1539" spans="1:28" hidden="1" x14ac:dyDescent="0.2">
      <c r="A1539" s="14">
        <f t="shared" ref="A1539:A1602" si="376">$I$1</f>
        <v>2020</v>
      </c>
      <c r="B1539" t="s">
        <v>3628</v>
      </c>
      <c r="C1539" t="s">
        <v>220</v>
      </c>
      <c r="D1539" t="s">
        <v>752</v>
      </c>
      <c r="E1539" t="s">
        <v>589</v>
      </c>
      <c r="F1539" t="s">
        <v>1185</v>
      </c>
      <c r="G1539" s="83" t="s">
        <v>1257</v>
      </c>
      <c r="H1539" s="83" t="s">
        <v>1257</v>
      </c>
      <c r="I1539" s="83"/>
      <c r="J1539" s="83"/>
      <c r="K1539" s="83"/>
      <c r="L1539" s="83"/>
      <c r="M1539" s="83"/>
      <c r="N1539" s="83"/>
      <c r="O1539" s="83" t="s">
        <v>1257</v>
      </c>
      <c r="P1539" s="84">
        <v>0</v>
      </c>
      <c r="Q1539" s="30">
        <f t="shared" si="370"/>
        <v>0</v>
      </c>
      <c r="R1539" s="28">
        <f t="shared" si="369"/>
        <v>0</v>
      </c>
      <c r="S1539" s="28">
        <f t="shared" si="367"/>
        <v>0</v>
      </c>
      <c r="T1539" s="28">
        <f t="shared" ref="T1539:T1602" si="377">P1539</f>
        <v>0</v>
      </c>
      <c r="U1539" s="20" t="str">
        <f t="shared" si="375"/>
        <v>Close Project</v>
      </c>
      <c r="V1539" s="27">
        <f t="shared" si="372"/>
        <v>0</v>
      </c>
      <c r="W1539" s="30"/>
      <c r="X1539" s="30"/>
      <c r="Y1539" s="28">
        <f t="shared" ref="Y1539:Y1602" si="378">R1539</f>
        <v>0</v>
      </c>
      <c r="Z1539" s="28">
        <f t="shared" si="374"/>
        <v>0</v>
      </c>
      <c r="AA1539" s="28">
        <f t="shared" ref="AA1539:AA1602" si="379">T1539</f>
        <v>0</v>
      </c>
      <c r="AB1539" s="21" t="str">
        <f t="shared" si="365"/>
        <v>Close Project</v>
      </c>
    </row>
    <row r="1540" spans="1:28" hidden="1" x14ac:dyDescent="0.2">
      <c r="A1540" s="14">
        <f t="shared" si="376"/>
        <v>2020</v>
      </c>
      <c r="B1540" t="s">
        <v>3629</v>
      </c>
      <c r="C1540" t="s">
        <v>220</v>
      </c>
      <c r="D1540" t="s">
        <v>752</v>
      </c>
      <c r="E1540" t="s">
        <v>619</v>
      </c>
      <c r="F1540" t="s">
        <v>1185</v>
      </c>
      <c r="G1540" s="83" t="s">
        <v>1257</v>
      </c>
      <c r="H1540" s="83" t="s">
        <v>1257</v>
      </c>
      <c r="I1540" s="83"/>
      <c r="J1540" s="83"/>
      <c r="K1540" s="83"/>
      <c r="L1540" s="83"/>
      <c r="M1540" s="83"/>
      <c r="N1540" s="83"/>
      <c r="O1540" s="83" t="s">
        <v>1257</v>
      </c>
      <c r="P1540" s="84">
        <v>0</v>
      </c>
      <c r="Q1540" s="30">
        <f t="shared" si="370"/>
        <v>0</v>
      </c>
      <c r="R1540" s="28">
        <f t="shared" si="369"/>
        <v>0</v>
      </c>
      <c r="S1540" s="28">
        <f t="shared" si="367"/>
        <v>0</v>
      </c>
      <c r="T1540" s="28">
        <f t="shared" si="377"/>
        <v>0</v>
      </c>
      <c r="U1540" s="20" t="str">
        <f t="shared" si="375"/>
        <v>Close Project</v>
      </c>
      <c r="V1540" s="27">
        <f t="shared" si="372"/>
        <v>0</v>
      </c>
      <c r="W1540" s="30"/>
      <c r="X1540" s="30"/>
      <c r="Y1540" s="28">
        <f t="shared" si="378"/>
        <v>0</v>
      </c>
      <c r="Z1540" s="28">
        <f t="shared" si="374"/>
        <v>0</v>
      </c>
      <c r="AA1540" s="28">
        <f t="shared" si="379"/>
        <v>0</v>
      </c>
      <c r="AB1540" s="21" t="str">
        <f t="shared" ref="AB1540:AB1603" si="380">U1540</f>
        <v>Close Project</v>
      </c>
    </row>
    <row r="1541" spans="1:28" hidden="1" x14ac:dyDescent="0.2">
      <c r="A1541" s="14">
        <f t="shared" si="376"/>
        <v>2020</v>
      </c>
      <c r="B1541" t="s">
        <v>3630</v>
      </c>
      <c r="C1541" t="s">
        <v>220</v>
      </c>
      <c r="D1541" t="s">
        <v>752</v>
      </c>
      <c r="E1541" t="s">
        <v>596</v>
      </c>
      <c r="F1541" t="s">
        <v>1185</v>
      </c>
      <c r="G1541" s="83" t="s">
        <v>1257</v>
      </c>
      <c r="H1541" s="83" t="s">
        <v>1257</v>
      </c>
      <c r="I1541" s="83"/>
      <c r="J1541" s="83"/>
      <c r="K1541" s="83"/>
      <c r="L1541" s="83"/>
      <c r="M1541" s="83"/>
      <c r="N1541" s="83"/>
      <c r="O1541" s="83" t="s">
        <v>1257</v>
      </c>
      <c r="P1541" s="84">
        <v>0</v>
      </c>
      <c r="Q1541" s="30">
        <f t="shared" si="370"/>
        <v>0</v>
      </c>
      <c r="R1541" s="28">
        <f t="shared" si="369"/>
        <v>0</v>
      </c>
      <c r="S1541" s="28">
        <f t="shared" si="367"/>
        <v>0</v>
      </c>
      <c r="T1541" s="28">
        <f t="shared" si="377"/>
        <v>0</v>
      </c>
      <c r="U1541" s="20" t="str">
        <f t="shared" si="375"/>
        <v>Close Project</v>
      </c>
      <c r="V1541" s="27">
        <f t="shared" si="372"/>
        <v>0</v>
      </c>
      <c r="W1541" s="30"/>
      <c r="X1541" s="30"/>
      <c r="Y1541" s="28">
        <f t="shared" si="378"/>
        <v>0</v>
      </c>
      <c r="Z1541" s="28">
        <f t="shared" si="374"/>
        <v>0</v>
      </c>
      <c r="AA1541" s="28">
        <f t="shared" si="379"/>
        <v>0</v>
      </c>
      <c r="AB1541" s="21" t="str">
        <f t="shared" si="380"/>
        <v>Close Project</v>
      </c>
    </row>
    <row r="1542" spans="1:28" hidden="1" x14ac:dyDescent="0.2">
      <c r="A1542" s="14">
        <f t="shared" si="376"/>
        <v>2020</v>
      </c>
      <c r="B1542" t="s">
        <v>3632</v>
      </c>
      <c r="C1542" t="s">
        <v>220</v>
      </c>
      <c r="D1542" t="s">
        <v>752</v>
      </c>
      <c r="E1542" t="s">
        <v>600</v>
      </c>
      <c r="F1542" t="s">
        <v>1185</v>
      </c>
      <c r="G1542" s="83" t="s">
        <v>1257</v>
      </c>
      <c r="H1542" s="83" t="s">
        <v>1257</v>
      </c>
      <c r="I1542" s="83"/>
      <c r="J1542" s="83"/>
      <c r="K1542" s="83"/>
      <c r="L1542" s="83"/>
      <c r="M1542" s="83"/>
      <c r="N1542" s="83"/>
      <c r="O1542" s="83" t="s">
        <v>1257</v>
      </c>
      <c r="P1542" s="84">
        <v>0</v>
      </c>
      <c r="Q1542" s="30">
        <f t="shared" si="370"/>
        <v>0</v>
      </c>
      <c r="R1542" s="28">
        <f t="shared" si="369"/>
        <v>0</v>
      </c>
      <c r="S1542" s="28">
        <f t="shared" si="367"/>
        <v>0</v>
      </c>
      <c r="T1542" s="28">
        <f t="shared" si="377"/>
        <v>0</v>
      </c>
      <c r="U1542" s="20" t="str">
        <f t="shared" si="375"/>
        <v>Close Project</v>
      </c>
      <c r="V1542" s="27">
        <f t="shared" si="372"/>
        <v>0</v>
      </c>
      <c r="W1542" s="30"/>
      <c r="X1542" s="30"/>
      <c r="Y1542" s="28">
        <f t="shared" si="378"/>
        <v>0</v>
      </c>
      <c r="Z1542" s="28">
        <f t="shared" si="374"/>
        <v>0</v>
      </c>
      <c r="AA1542" s="28">
        <f t="shared" si="379"/>
        <v>0</v>
      </c>
      <c r="AB1542" s="21" t="str">
        <f t="shared" si="380"/>
        <v>Close Project</v>
      </c>
    </row>
    <row r="1543" spans="1:28" hidden="1" x14ac:dyDescent="0.2">
      <c r="A1543" s="14">
        <f t="shared" si="376"/>
        <v>2020</v>
      </c>
      <c r="B1543" t="s">
        <v>3633</v>
      </c>
      <c r="C1543" t="s">
        <v>220</v>
      </c>
      <c r="D1543" t="s">
        <v>752</v>
      </c>
      <c r="E1543" t="s">
        <v>599</v>
      </c>
      <c r="F1543" t="s">
        <v>1185</v>
      </c>
      <c r="G1543" s="83" t="s">
        <v>1257</v>
      </c>
      <c r="H1543" s="83" t="s">
        <v>1257</v>
      </c>
      <c r="I1543" s="83"/>
      <c r="J1543" s="83"/>
      <c r="K1543" s="83"/>
      <c r="L1543" s="83"/>
      <c r="M1543" s="83"/>
      <c r="N1543" s="83"/>
      <c r="O1543" s="83" t="s">
        <v>1257</v>
      </c>
      <c r="P1543" s="84">
        <v>128.63000000000102</v>
      </c>
      <c r="Q1543" s="30">
        <f t="shared" si="370"/>
        <v>0</v>
      </c>
      <c r="R1543" s="28">
        <f t="shared" si="369"/>
        <v>0</v>
      </c>
      <c r="S1543" s="28">
        <f t="shared" si="367"/>
        <v>0</v>
      </c>
      <c r="T1543" s="28">
        <f t="shared" si="377"/>
        <v>128.63000000000102</v>
      </c>
      <c r="U1543" s="20" t="str">
        <f t="shared" si="375"/>
        <v>Close Project</v>
      </c>
      <c r="V1543" s="27">
        <f t="shared" si="372"/>
        <v>0</v>
      </c>
      <c r="W1543" s="30"/>
      <c r="X1543" s="30"/>
      <c r="Y1543" s="28">
        <f t="shared" si="378"/>
        <v>0</v>
      </c>
      <c r="Z1543" s="28">
        <f t="shared" si="374"/>
        <v>0</v>
      </c>
      <c r="AA1543" s="28">
        <f t="shared" si="379"/>
        <v>128.63000000000102</v>
      </c>
      <c r="AB1543" s="21" t="str">
        <f t="shared" si="380"/>
        <v>Close Project</v>
      </c>
    </row>
    <row r="1544" spans="1:28" hidden="1" x14ac:dyDescent="0.2">
      <c r="A1544" s="14">
        <f t="shared" si="376"/>
        <v>2020</v>
      </c>
      <c r="B1544" t="s">
        <v>3634</v>
      </c>
      <c r="C1544" t="s">
        <v>220</v>
      </c>
      <c r="D1544" t="s">
        <v>752</v>
      </c>
      <c r="E1544" t="s">
        <v>601</v>
      </c>
      <c r="F1544" t="s">
        <v>1185</v>
      </c>
      <c r="G1544" s="83" t="s">
        <v>1257</v>
      </c>
      <c r="H1544" s="83" t="s">
        <v>1257</v>
      </c>
      <c r="I1544" s="83"/>
      <c r="J1544" s="83"/>
      <c r="K1544" s="83"/>
      <c r="L1544" s="83"/>
      <c r="M1544" s="83"/>
      <c r="N1544" s="83"/>
      <c r="O1544" s="83" t="s">
        <v>1257</v>
      </c>
      <c r="P1544" s="84">
        <v>-128.63</v>
      </c>
      <c r="Q1544" s="30">
        <f t="shared" si="370"/>
        <v>0</v>
      </c>
      <c r="R1544" s="28">
        <f t="shared" si="369"/>
        <v>0</v>
      </c>
      <c r="S1544" s="28">
        <f t="shared" si="367"/>
        <v>0</v>
      </c>
      <c r="T1544" s="28">
        <f t="shared" si="377"/>
        <v>-128.63</v>
      </c>
      <c r="U1544" s="20" t="str">
        <f t="shared" si="375"/>
        <v>Close Project</v>
      </c>
      <c r="V1544" s="27">
        <f t="shared" si="372"/>
        <v>0</v>
      </c>
      <c r="W1544" s="30"/>
      <c r="X1544" s="30"/>
      <c r="Y1544" s="28">
        <f t="shared" si="378"/>
        <v>0</v>
      </c>
      <c r="Z1544" s="28">
        <f t="shared" si="374"/>
        <v>0</v>
      </c>
      <c r="AA1544" s="28">
        <f t="shared" si="379"/>
        <v>-128.63</v>
      </c>
      <c r="AB1544" s="21" t="str">
        <f t="shared" si="380"/>
        <v>Close Project</v>
      </c>
    </row>
    <row r="1545" spans="1:28" hidden="1" x14ac:dyDescent="0.2">
      <c r="A1545" s="14">
        <f t="shared" si="376"/>
        <v>2020</v>
      </c>
      <c r="B1545" t="s">
        <v>2964</v>
      </c>
      <c r="C1545" t="s">
        <v>235</v>
      </c>
      <c r="D1545" t="s">
        <v>753</v>
      </c>
      <c r="E1545" t="s">
        <v>594</v>
      </c>
      <c r="F1545" t="s">
        <v>2627</v>
      </c>
      <c r="G1545" s="83" t="s">
        <v>1257</v>
      </c>
      <c r="H1545" s="83" t="s">
        <v>1257</v>
      </c>
      <c r="I1545" s="83"/>
      <c r="J1545" s="83"/>
      <c r="K1545" s="83"/>
      <c r="L1545" s="83"/>
      <c r="M1545" s="83"/>
      <c r="N1545" s="83"/>
      <c r="O1545" s="83" t="s">
        <v>1257</v>
      </c>
      <c r="P1545" s="84" t="s">
        <v>1257</v>
      </c>
      <c r="Q1545" s="30">
        <f t="shared" si="370"/>
        <v>0</v>
      </c>
      <c r="R1545" s="28">
        <f t="shared" si="369"/>
        <v>0</v>
      </c>
      <c r="S1545" s="28">
        <f t="shared" si="367"/>
        <v>0</v>
      </c>
      <c r="T1545" s="28" t="str">
        <f t="shared" si="377"/>
        <v/>
      </c>
      <c r="U1545" s="20" t="str">
        <f t="shared" si="375"/>
        <v>Keep Active</v>
      </c>
      <c r="V1545" s="27">
        <f t="shared" si="372"/>
        <v>0</v>
      </c>
      <c r="W1545" s="30"/>
      <c r="X1545" s="30"/>
      <c r="Y1545" s="28">
        <f t="shared" si="378"/>
        <v>0</v>
      </c>
      <c r="Z1545" s="28">
        <f t="shared" ref="Z1545:Z1566" si="381">IFERROR(G1545-SUM(V1545:X1545)-Y1545,0)</f>
        <v>0</v>
      </c>
      <c r="AA1545" s="28" t="str">
        <f t="shared" si="379"/>
        <v/>
      </c>
      <c r="AB1545" s="21" t="str">
        <f t="shared" si="380"/>
        <v>Keep Active</v>
      </c>
    </row>
    <row r="1546" spans="1:28" hidden="1" x14ac:dyDescent="0.2">
      <c r="A1546" s="14">
        <f t="shared" si="376"/>
        <v>2020</v>
      </c>
      <c r="B1546" t="s">
        <v>2966</v>
      </c>
      <c r="C1546" t="s">
        <v>235</v>
      </c>
      <c r="D1546" t="s">
        <v>753</v>
      </c>
      <c r="E1546" t="s">
        <v>596</v>
      </c>
      <c r="F1546" t="s">
        <v>2627</v>
      </c>
      <c r="G1546" s="83" t="s">
        <v>1257</v>
      </c>
      <c r="H1546" s="83" t="s">
        <v>1257</v>
      </c>
      <c r="I1546" s="83"/>
      <c r="J1546" s="83"/>
      <c r="K1546" s="83"/>
      <c r="L1546" s="83"/>
      <c r="M1546" s="83"/>
      <c r="N1546" s="83"/>
      <c r="O1546" s="83" t="s">
        <v>1257</v>
      </c>
      <c r="P1546" s="84" t="s">
        <v>1257</v>
      </c>
      <c r="Q1546" s="30">
        <f t="shared" si="370"/>
        <v>0</v>
      </c>
      <c r="R1546" s="28">
        <f t="shared" si="369"/>
        <v>0</v>
      </c>
      <c r="S1546" s="28">
        <f t="shared" si="367"/>
        <v>0</v>
      </c>
      <c r="T1546" s="28" t="str">
        <f t="shared" si="377"/>
        <v/>
      </c>
      <c r="U1546" s="20" t="str">
        <f t="shared" si="375"/>
        <v>Keep Active</v>
      </c>
      <c r="V1546" s="27">
        <f t="shared" si="372"/>
        <v>0</v>
      </c>
      <c r="W1546" s="30"/>
      <c r="X1546" s="30"/>
      <c r="Y1546" s="28">
        <f t="shared" si="378"/>
        <v>0</v>
      </c>
      <c r="Z1546" s="28">
        <f t="shared" si="381"/>
        <v>0</v>
      </c>
      <c r="AA1546" s="28" t="str">
        <f t="shared" si="379"/>
        <v/>
      </c>
      <c r="AB1546" s="21" t="str">
        <f t="shared" si="380"/>
        <v>Keep Active</v>
      </c>
    </row>
    <row r="1547" spans="1:28" hidden="1" x14ac:dyDescent="0.2">
      <c r="A1547" s="14">
        <f t="shared" si="376"/>
        <v>2020</v>
      </c>
      <c r="B1547" t="s">
        <v>2967</v>
      </c>
      <c r="C1547" t="s">
        <v>235</v>
      </c>
      <c r="D1547" t="s">
        <v>753</v>
      </c>
      <c r="E1547" t="s">
        <v>602</v>
      </c>
      <c r="F1547" t="s">
        <v>2627</v>
      </c>
      <c r="G1547" s="83" t="s">
        <v>1257</v>
      </c>
      <c r="H1547" s="83" t="s">
        <v>1257</v>
      </c>
      <c r="I1547" s="83"/>
      <c r="J1547" s="83"/>
      <c r="K1547" s="83"/>
      <c r="L1547" s="83"/>
      <c r="M1547" s="83"/>
      <c r="N1547" s="83"/>
      <c r="O1547" s="83" t="s">
        <v>1257</v>
      </c>
      <c r="P1547" s="84" t="s">
        <v>1257</v>
      </c>
      <c r="Q1547" s="30">
        <f t="shared" si="370"/>
        <v>0</v>
      </c>
      <c r="R1547" s="28">
        <f t="shared" si="369"/>
        <v>0</v>
      </c>
      <c r="S1547" s="28">
        <f t="shared" si="367"/>
        <v>0</v>
      </c>
      <c r="T1547" s="28" t="str">
        <f t="shared" si="377"/>
        <v/>
      </c>
      <c r="U1547" s="20" t="str">
        <f t="shared" si="375"/>
        <v>Keep Active</v>
      </c>
      <c r="V1547" s="27">
        <f t="shared" si="372"/>
        <v>0</v>
      </c>
      <c r="W1547" s="30"/>
      <c r="X1547" s="30"/>
      <c r="Y1547" s="28">
        <f t="shared" si="378"/>
        <v>0</v>
      </c>
      <c r="Z1547" s="28">
        <f t="shared" si="381"/>
        <v>0</v>
      </c>
      <c r="AA1547" s="28" t="str">
        <f t="shared" si="379"/>
        <v/>
      </c>
      <c r="AB1547" s="21" t="str">
        <f t="shared" si="380"/>
        <v>Keep Active</v>
      </c>
    </row>
    <row r="1548" spans="1:28" hidden="1" x14ac:dyDescent="0.2">
      <c r="A1548" s="14">
        <f t="shared" si="376"/>
        <v>2020</v>
      </c>
      <c r="B1548" t="s">
        <v>4958</v>
      </c>
      <c r="C1548" t="s">
        <v>235</v>
      </c>
      <c r="D1548" t="s">
        <v>753</v>
      </c>
      <c r="E1548" t="s">
        <v>595</v>
      </c>
      <c r="F1548" t="s">
        <v>1185</v>
      </c>
      <c r="G1548" s="83" t="s">
        <v>1257</v>
      </c>
      <c r="H1548" s="83" t="s">
        <v>1257</v>
      </c>
      <c r="I1548" s="83"/>
      <c r="J1548" s="83"/>
      <c r="K1548" s="83"/>
      <c r="L1548" s="83"/>
      <c r="M1548" s="83"/>
      <c r="N1548" s="83"/>
      <c r="O1548" s="83" t="s">
        <v>1257</v>
      </c>
      <c r="P1548" s="84">
        <v>4325.8999999999996</v>
      </c>
      <c r="Q1548" s="30">
        <f t="shared" si="370"/>
        <v>0</v>
      </c>
      <c r="R1548" s="28">
        <f t="shared" si="369"/>
        <v>0</v>
      </c>
      <c r="S1548" s="28">
        <f t="shared" ref="S1548:S1611" si="382">IFERROR(G1548-Q1548-R1548,0)</f>
        <v>0</v>
      </c>
      <c r="T1548" s="28">
        <f t="shared" si="377"/>
        <v>4325.8999999999996</v>
      </c>
      <c r="U1548" s="20" t="str">
        <f t="shared" si="375"/>
        <v>Close Project</v>
      </c>
      <c r="V1548" s="27">
        <f t="shared" ref="V1548:V1579" si="383">Q1548</f>
        <v>0</v>
      </c>
      <c r="W1548" s="30"/>
      <c r="X1548" s="30"/>
      <c r="Y1548" s="28">
        <f t="shared" si="378"/>
        <v>0</v>
      </c>
      <c r="Z1548" s="28">
        <f t="shared" si="381"/>
        <v>0</v>
      </c>
      <c r="AA1548" s="28">
        <f t="shared" si="379"/>
        <v>4325.8999999999996</v>
      </c>
      <c r="AB1548" s="21" t="str">
        <f t="shared" si="380"/>
        <v>Close Project</v>
      </c>
    </row>
    <row r="1549" spans="1:28" hidden="1" x14ac:dyDescent="0.2">
      <c r="A1549" s="14">
        <f t="shared" si="376"/>
        <v>2020</v>
      </c>
      <c r="B1549" t="s">
        <v>4959</v>
      </c>
      <c r="C1549" t="s">
        <v>235</v>
      </c>
      <c r="D1549" t="s">
        <v>753</v>
      </c>
      <c r="E1549" t="s">
        <v>600</v>
      </c>
      <c r="F1549" t="s">
        <v>1185</v>
      </c>
      <c r="G1549" s="83" t="s">
        <v>1257</v>
      </c>
      <c r="H1549" s="83" t="s">
        <v>1257</v>
      </c>
      <c r="I1549" s="83"/>
      <c r="J1549" s="83"/>
      <c r="K1549" s="83"/>
      <c r="L1549" s="83"/>
      <c r="M1549" s="83"/>
      <c r="N1549" s="83"/>
      <c r="O1549" s="83" t="s">
        <v>1257</v>
      </c>
      <c r="P1549" s="84">
        <v>0</v>
      </c>
      <c r="Q1549" s="30">
        <f t="shared" si="370"/>
        <v>0</v>
      </c>
      <c r="R1549" s="28">
        <f t="shared" si="369"/>
        <v>0</v>
      </c>
      <c r="S1549" s="28">
        <f t="shared" si="382"/>
        <v>0</v>
      </c>
      <c r="T1549" s="28">
        <f t="shared" si="377"/>
        <v>0</v>
      </c>
      <c r="U1549" s="20" t="str">
        <f t="shared" si="375"/>
        <v>Close Project</v>
      </c>
      <c r="V1549" s="27">
        <f t="shared" si="383"/>
        <v>0</v>
      </c>
      <c r="W1549" s="30"/>
      <c r="X1549" s="30"/>
      <c r="Y1549" s="28">
        <f t="shared" si="378"/>
        <v>0</v>
      </c>
      <c r="Z1549" s="28">
        <f t="shared" si="381"/>
        <v>0</v>
      </c>
      <c r="AA1549" s="28">
        <f t="shared" si="379"/>
        <v>0</v>
      </c>
      <c r="AB1549" s="21" t="str">
        <f t="shared" si="380"/>
        <v>Close Project</v>
      </c>
    </row>
    <row r="1550" spans="1:28" hidden="1" x14ac:dyDescent="0.2">
      <c r="A1550" s="14">
        <f t="shared" si="376"/>
        <v>2020</v>
      </c>
      <c r="B1550" t="s">
        <v>4960</v>
      </c>
      <c r="C1550" t="s">
        <v>235</v>
      </c>
      <c r="D1550" t="s">
        <v>753</v>
      </c>
      <c r="E1550" t="s">
        <v>601</v>
      </c>
      <c r="F1550" t="s">
        <v>1185</v>
      </c>
      <c r="G1550" s="83" t="s">
        <v>1257</v>
      </c>
      <c r="H1550" s="83" t="s">
        <v>1257</v>
      </c>
      <c r="I1550" s="83"/>
      <c r="J1550" s="83"/>
      <c r="K1550" s="83"/>
      <c r="L1550" s="83"/>
      <c r="M1550" s="83"/>
      <c r="N1550" s="83"/>
      <c r="O1550" s="83" t="s">
        <v>1257</v>
      </c>
      <c r="P1550" s="84"/>
      <c r="Q1550" s="30">
        <f t="shared" si="370"/>
        <v>0</v>
      </c>
      <c r="R1550" s="28">
        <f t="shared" si="369"/>
        <v>0</v>
      </c>
      <c r="S1550" s="28">
        <f t="shared" si="382"/>
        <v>0</v>
      </c>
      <c r="T1550" s="28">
        <f t="shared" si="377"/>
        <v>0</v>
      </c>
      <c r="U1550" s="20" t="str">
        <f t="shared" si="375"/>
        <v>Close Project</v>
      </c>
      <c r="V1550" s="27">
        <f t="shared" si="383"/>
        <v>0</v>
      </c>
      <c r="W1550" s="30"/>
      <c r="X1550" s="30"/>
      <c r="Y1550" s="28">
        <f t="shared" si="378"/>
        <v>0</v>
      </c>
      <c r="Z1550" s="28">
        <f t="shared" si="381"/>
        <v>0</v>
      </c>
      <c r="AA1550" s="28">
        <f t="shared" si="379"/>
        <v>0</v>
      </c>
      <c r="AB1550" s="21" t="str">
        <f t="shared" si="380"/>
        <v>Close Project</v>
      </c>
    </row>
    <row r="1551" spans="1:28" hidden="1" x14ac:dyDescent="0.2">
      <c r="A1551" s="14">
        <f t="shared" si="376"/>
        <v>2020</v>
      </c>
      <c r="B1551" t="s">
        <v>4961</v>
      </c>
      <c r="C1551" t="s">
        <v>235</v>
      </c>
      <c r="D1551" t="s">
        <v>753</v>
      </c>
      <c r="E1551" t="s">
        <v>602</v>
      </c>
      <c r="F1551" t="s">
        <v>1185</v>
      </c>
      <c r="G1551" s="83" t="s">
        <v>1257</v>
      </c>
      <c r="H1551" s="83" t="s">
        <v>1257</v>
      </c>
      <c r="I1551" s="83"/>
      <c r="J1551" s="83"/>
      <c r="K1551" s="83"/>
      <c r="L1551" s="83"/>
      <c r="M1551" s="83"/>
      <c r="N1551" s="83"/>
      <c r="O1551" s="83" t="s">
        <v>1257</v>
      </c>
      <c r="P1551" s="84">
        <v>0</v>
      </c>
      <c r="Q1551" s="30">
        <f t="shared" si="370"/>
        <v>0</v>
      </c>
      <c r="R1551" s="28">
        <f t="shared" si="369"/>
        <v>0</v>
      </c>
      <c r="S1551" s="28">
        <f t="shared" si="382"/>
        <v>0</v>
      </c>
      <c r="T1551" s="28">
        <f t="shared" si="377"/>
        <v>0</v>
      </c>
      <c r="U1551" s="20" t="str">
        <f t="shared" si="375"/>
        <v>Close Project</v>
      </c>
      <c r="V1551" s="27">
        <f t="shared" si="383"/>
        <v>0</v>
      </c>
      <c r="W1551" s="30"/>
      <c r="X1551" s="30"/>
      <c r="Y1551" s="28">
        <f t="shared" si="378"/>
        <v>0</v>
      </c>
      <c r="Z1551" s="28">
        <f t="shared" si="381"/>
        <v>0</v>
      </c>
      <c r="AA1551" s="28">
        <f t="shared" si="379"/>
        <v>0</v>
      </c>
      <c r="AB1551" s="21" t="str">
        <f t="shared" si="380"/>
        <v>Close Project</v>
      </c>
    </row>
    <row r="1552" spans="1:28" hidden="1" x14ac:dyDescent="0.2">
      <c r="A1552" s="14">
        <f t="shared" si="376"/>
        <v>2020</v>
      </c>
      <c r="B1552" t="s">
        <v>4962</v>
      </c>
      <c r="C1552" t="s">
        <v>235</v>
      </c>
      <c r="D1552" t="s">
        <v>753</v>
      </c>
      <c r="E1552" t="s">
        <v>596</v>
      </c>
      <c r="F1552" t="s">
        <v>2627</v>
      </c>
      <c r="G1552" s="83" t="s">
        <v>1257</v>
      </c>
      <c r="H1552" s="83" t="s">
        <v>1257</v>
      </c>
      <c r="I1552" s="83"/>
      <c r="J1552" s="83"/>
      <c r="K1552" s="83"/>
      <c r="L1552" s="83"/>
      <c r="M1552" s="83"/>
      <c r="N1552" s="83"/>
      <c r="O1552" s="83" t="s">
        <v>1257</v>
      </c>
      <c r="P1552" s="84" t="s">
        <v>1257</v>
      </c>
      <c r="Q1552" s="30">
        <f t="shared" si="370"/>
        <v>0</v>
      </c>
      <c r="R1552" s="28">
        <f t="shared" si="369"/>
        <v>0</v>
      </c>
      <c r="S1552" s="28">
        <f t="shared" si="382"/>
        <v>0</v>
      </c>
      <c r="T1552" s="28" t="str">
        <f t="shared" si="377"/>
        <v/>
      </c>
      <c r="U1552" s="20" t="str">
        <f t="shared" si="375"/>
        <v>Keep Active</v>
      </c>
      <c r="V1552" s="27">
        <f t="shared" si="383"/>
        <v>0</v>
      </c>
      <c r="W1552" s="30"/>
      <c r="X1552" s="30"/>
      <c r="Y1552" s="28">
        <f t="shared" si="378"/>
        <v>0</v>
      </c>
      <c r="Z1552" s="28">
        <f t="shared" si="381"/>
        <v>0</v>
      </c>
      <c r="AA1552" s="28" t="str">
        <f t="shared" si="379"/>
        <v/>
      </c>
      <c r="AB1552" s="21" t="str">
        <f t="shared" si="380"/>
        <v>Keep Active</v>
      </c>
    </row>
    <row r="1553" spans="1:28" hidden="1" x14ac:dyDescent="0.2">
      <c r="A1553" s="14">
        <f t="shared" si="376"/>
        <v>2020</v>
      </c>
      <c r="B1553" t="s">
        <v>4964</v>
      </c>
      <c r="C1553" t="s">
        <v>235</v>
      </c>
      <c r="D1553" t="s">
        <v>753</v>
      </c>
      <c r="E1553" t="s">
        <v>600</v>
      </c>
      <c r="F1553" t="s">
        <v>2627</v>
      </c>
      <c r="G1553" s="83" t="s">
        <v>1257</v>
      </c>
      <c r="H1553" s="83" t="s">
        <v>1257</v>
      </c>
      <c r="I1553" s="83"/>
      <c r="J1553" s="83"/>
      <c r="K1553" s="83"/>
      <c r="L1553" s="83"/>
      <c r="M1553" s="83"/>
      <c r="N1553" s="83"/>
      <c r="O1553" s="83" t="s">
        <v>1257</v>
      </c>
      <c r="P1553" s="84" t="s">
        <v>1257</v>
      </c>
      <c r="Q1553" s="30">
        <f t="shared" si="370"/>
        <v>0</v>
      </c>
      <c r="R1553" s="28">
        <f t="shared" si="369"/>
        <v>0</v>
      </c>
      <c r="S1553" s="28">
        <f t="shared" si="382"/>
        <v>0</v>
      </c>
      <c r="T1553" s="28" t="str">
        <f t="shared" si="377"/>
        <v/>
      </c>
      <c r="U1553" s="20" t="str">
        <f t="shared" si="375"/>
        <v>Keep Active</v>
      </c>
      <c r="V1553" s="27">
        <f t="shared" si="383"/>
        <v>0</v>
      </c>
      <c r="W1553" s="30"/>
      <c r="X1553" s="30"/>
      <c r="Y1553" s="28">
        <f t="shared" si="378"/>
        <v>0</v>
      </c>
      <c r="Z1553" s="28">
        <f t="shared" si="381"/>
        <v>0</v>
      </c>
      <c r="AA1553" s="28" t="str">
        <f t="shared" si="379"/>
        <v/>
      </c>
      <c r="AB1553" s="21" t="str">
        <f t="shared" si="380"/>
        <v>Keep Active</v>
      </c>
    </row>
    <row r="1554" spans="1:28" hidden="1" x14ac:dyDescent="0.2">
      <c r="A1554" s="14">
        <f t="shared" si="376"/>
        <v>2020</v>
      </c>
      <c r="B1554" t="s">
        <v>4965</v>
      </c>
      <c r="C1554" t="s">
        <v>235</v>
      </c>
      <c r="D1554" t="s">
        <v>753</v>
      </c>
      <c r="E1554" t="s">
        <v>599</v>
      </c>
      <c r="F1554" t="s">
        <v>2627</v>
      </c>
      <c r="G1554" s="83" t="s">
        <v>1257</v>
      </c>
      <c r="H1554" s="83" t="s">
        <v>1257</v>
      </c>
      <c r="I1554" s="83"/>
      <c r="J1554" s="83"/>
      <c r="K1554" s="83"/>
      <c r="L1554" s="83"/>
      <c r="M1554" s="83"/>
      <c r="N1554" s="83"/>
      <c r="O1554" s="83" t="s">
        <v>1257</v>
      </c>
      <c r="P1554" s="84" t="s">
        <v>1257</v>
      </c>
      <c r="Q1554" s="30">
        <f t="shared" si="370"/>
        <v>0</v>
      </c>
      <c r="R1554" s="28">
        <f t="shared" si="369"/>
        <v>0</v>
      </c>
      <c r="S1554" s="28">
        <f t="shared" si="382"/>
        <v>0</v>
      </c>
      <c r="T1554" s="28" t="str">
        <f t="shared" si="377"/>
        <v/>
      </c>
      <c r="U1554" s="20" t="str">
        <f t="shared" si="375"/>
        <v>Keep Active</v>
      </c>
      <c r="V1554" s="27">
        <f t="shared" si="383"/>
        <v>0</v>
      </c>
      <c r="W1554" s="30"/>
      <c r="X1554" s="30"/>
      <c r="Y1554" s="28">
        <f t="shared" si="378"/>
        <v>0</v>
      </c>
      <c r="Z1554" s="28">
        <f t="shared" si="381"/>
        <v>0</v>
      </c>
      <c r="AA1554" s="28" t="str">
        <f t="shared" si="379"/>
        <v/>
      </c>
      <c r="AB1554" s="21" t="str">
        <f t="shared" si="380"/>
        <v>Keep Active</v>
      </c>
    </row>
    <row r="1555" spans="1:28" hidden="1" x14ac:dyDescent="0.2">
      <c r="A1555" s="14">
        <f t="shared" si="376"/>
        <v>2020</v>
      </c>
      <c r="B1555" t="s">
        <v>4966</v>
      </c>
      <c r="C1555" t="s">
        <v>235</v>
      </c>
      <c r="D1555" t="s">
        <v>753</v>
      </c>
      <c r="E1555" t="s">
        <v>602</v>
      </c>
      <c r="F1555" t="s">
        <v>2627</v>
      </c>
      <c r="G1555" s="83" t="s">
        <v>1257</v>
      </c>
      <c r="H1555" s="83" t="s">
        <v>1257</v>
      </c>
      <c r="I1555" s="83"/>
      <c r="J1555" s="83"/>
      <c r="K1555" s="83"/>
      <c r="L1555" s="83"/>
      <c r="M1555" s="83"/>
      <c r="N1555" s="83"/>
      <c r="O1555" s="83" t="s">
        <v>1257</v>
      </c>
      <c r="P1555" s="84" t="s">
        <v>1257</v>
      </c>
      <c r="Q1555" s="30">
        <f t="shared" si="370"/>
        <v>0</v>
      </c>
      <c r="R1555" s="28">
        <f t="shared" si="369"/>
        <v>0</v>
      </c>
      <c r="S1555" s="28">
        <f t="shared" si="382"/>
        <v>0</v>
      </c>
      <c r="T1555" s="28" t="str">
        <f t="shared" si="377"/>
        <v/>
      </c>
      <c r="U1555" s="20" t="str">
        <f t="shared" si="375"/>
        <v>Keep Active</v>
      </c>
      <c r="V1555" s="27">
        <f t="shared" si="383"/>
        <v>0</v>
      </c>
      <c r="W1555" s="30"/>
      <c r="X1555" s="30"/>
      <c r="Y1555" s="28">
        <f t="shared" si="378"/>
        <v>0</v>
      </c>
      <c r="Z1555" s="28">
        <f t="shared" si="381"/>
        <v>0</v>
      </c>
      <c r="AA1555" s="28" t="str">
        <f t="shared" si="379"/>
        <v/>
      </c>
      <c r="AB1555" s="21" t="str">
        <f t="shared" si="380"/>
        <v>Keep Active</v>
      </c>
    </row>
    <row r="1556" spans="1:28" hidden="1" x14ac:dyDescent="0.2">
      <c r="A1556" s="14">
        <f t="shared" si="376"/>
        <v>2020</v>
      </c>
      <c r="B1556" t="s">
        <v>4967</v>
      </c>
      <c r="C1556" t="s">
        <v>235</v>
      </c>
      <c r="D1556" t="s">
        <v>753</v>
      </c>
      <c r="E1556" t="s">
        <v>599</v>
      </c>
      <c r="F1556" t="s">
        <v>1185</v>
      </c>
      <c r="G1556" s="83" t="s">
        <v>1257</v>
      </c>
      <c r="H1556" s="83" t="s">
        <v>1257</v>
      </c>
      <c r="I1556" s="83"/>
      <c r="J1556" s="83"/>
      <c r="K1556" s="83"/>
      <c r="L1556" s="83"/>
      <c r="M1556" s="83"/>
      <c r="N1556" s="83"/>
      <c r="O1556" s="83" t="s">
        <v>1257</v>
      </c>
      <c r="P1556" s="84">
        <v>12689.509999999998</v>
      </c>
      <c r="Q1556" s="30">
        <f t="shared" si="370"/>
        <v>0</v>
      </c>
      <c r="R1556" s="28">
        <f t="shared" si="369"/>
        <v>0</v>
      </c>
      <c r="S1556" s="28">
        <f t="shared" si="382"/>
        <v>0</v>
      </c>
      <c r="T1556" s="28">
        <f t="shared" si="377"/>
        <v>12689.509999999998</v>
      </c>
      <c r="U1556" s="20" t="str">
        <f t="shared" si="375"/>
        <v>Close Project</v>
      </c>
      <c r="V1556" s="27">
        <f t="shared" si="383"/>
        <v>0</v>
      </c>
      <c r="W1556" s="30"/>
      <c r="X1556" s="30"/>
      <c r="Y1556" s="28">
        <f t="shared" si="378"/>
        <v>0</v>
      </c>
      <c r="Z1556" s="28">
        <f t="shared" si="381"/>
        <v>0</v>
      </c>
      <c r="AA1556" s="28">
        <f t="shared" si="379"/>
        <v>12689.509999999998</v>
      </c>
      <c r="AB1556" s="21" t="str">
        <f t="shared" si="380"/>
        <v>Close Project</v>
      </c>
    </row>
    <row r="1557" spans="1:28" hidden="1" x14ac:dyDescent="0.2">
      <c r="A1557" s="14">
        <f t="shared" si="376"/>
        <v>2020</v>
      </c>
      <c r="B1557" t="s">
        <v>4968</v>
      </c>
      <c r="C1557" t="s">
        <v>235</v>
      </c>
      <c r="D1557" t="s">
        <v>753</v>
      </c>
      <c r="E1557" t="s">
        <v>601</v>
      </c>
      <c r="F1557" t="s">
        <v>1185</v>
      </c>
      <c r="G1557" s="83" t="s">
        <v>1257</v>
      </c>
      <c r="H1557" s="83" t="s">
        <v>1257</v>
      </c>
      <c r="I1557" s="83"/>
      <c r="J1557" s="83"/>
      <c r="K1557" s="83"/>
      <c r="L1557" s="83"/>
      <c r="M1557" s="83"/>
      <c r="N1557" s="83"/>
      <c r="O1557" s="83" t="s">
        <v>1257</v>
      </c>
      <c r="P1557" s="84">
        <v>-12689.509999999998</v>
      </c>
      <c r="Q1557" s="30">
        <f t="shared" si="370"/>
        <v>0</v>
      </c>
      <c r="R1557" s="28">
        <f t="shared" si="369"/>
        <v>0</v>
      </c>
      <c r="S1557" s="28">
        <f t="shared" si="382"/>
        <v>0</v>
      </c>
      <c r="T1557" s="28">
        <f t="shared" si="377"/>
        <v>-12689.509999999998</v>
      </c>
      <c r="U1557" s="20" t="str">
        <f t="shared" si="375"/>
        <v>Close Project</v>
      </c>
      <c r="V1557" s="27">
        <f t="shared" si="383"/>
        <v>0</v>
      </c>
      <c r="W1557" s="30"/>
      <c r="X1557" s="30"/>
      <c r="Y1557" s="28">
        <f t="shared" si="378"/>
        <v>0</v>
      </c>
      <c r="Z1557" s="28">
        <f t="shared" si="381"/>
        <v>0</v>
      </c>
      <c r="AA1557" s="28">
        <f t="shared" si="379"/>
        <v>-12689.509999999998</v>
      </c>
      <c r="AB1557" s="21" t="str">
        <f t="shared" si="380"/>
        <v>Close Project</v>
      </c>
    </row>
    <row r="1558" spans="1:28" hidden="1" x14ac:dyDescent="0.2">
      <c r="A1558" s="14">
        <f t="shared" si="376"/>
        <v>2020</v>
      </c>
      <c r="B1558" t="s">
        <v>2968</v>
      </c>
      <c r="C1558" t="s">
        <v>230</v>
      </c>
      <c r="D1558" t="s">
        <v>1884</v>
      </c>
      <c r="E1558" t="s">
        <v>594</v>
      </c>
      <c r="F1558" t="s">
        <v>2627</v>
      </c>
      <c r="G1558" s="83" t="s">
        <v>1257</v>
      </c>
      <c r="H1558" s="83" t="s">
        <v>1257</v>
      </c>
      <c r="I1558" s="83"/>
      <c r="J1558" s="83"/>
      <c r="K1558" s="83"/>
      <c r="L1558" s="83"/>
      <c r="M1558" s="83"/>
      <c r="N1558" s="83"/>
      <c r="O1558" s="83" t="s">
        <v>1257</v>
      </c>
      <c r="P1558" s="84" t="s">
        <v>1257</v>
      </c>
      <c r="Q1558" s="30">
        <f t="shared" si="370"/>
        <v>0</v>
      </c>
      <c r="R1558" s="28">
        <f t="shared" si="369"/>
        <v>0</v>
      </c>
      <c r="S1558" s="28">
        <f t="shared" si="382"/>
        <v>0</v>
      </c>
      <c r="T1558" s="28" t="str">
        <f t="shared" si="377"/>
        <v/>
      </c>
      <c r="U1558" s="20" t="str">
        <f t="shared" si="375"/>
        <v>Keep Active</v>
      </c>
      <c r="V1558" s="27">
        <f t="shared" si="383"/>
        <v>0</v>
      </c>
      <c r="W1558" s="30"/>
      <c r="X1558" s="30"/>
      <c r="Y1558" s="28">
        <f t="shared" si="378"/>
        <v>0</v>
      </c>
      <c r="Z1558" s="28">
        <f t="shared" si="381"/>
        <v>0</v>
      </c>
      <c r="AA1558" s="28" t="str">
        <f t="shared" si="379"/>
        <v/>
      </c>
      <c r="AB1558" s="21" t="str">
        <f t="shared" si="380"/>
        <v>Keep Active</v>
      </c>
    </row>
    <row r="1559" spans="1:28" hidden="1" x14ac:dyDescent="0.2">
      <c r="A1559" s="14">
        <f t="shared" si="376"/>
        <v>2020</v>
      </c>
      <c r="B1559" t="s">
        <v>2969</v>
      </c>
      <c r="C1559" t="s">
        <v>230</v>
      </c>
      <c r="D1559" t="s">
        <v>1884</v>
      </c>
      <c r="E1559" t="s">
        <v>596</v>
      </c>
      <c r="F1559" t="s">
        <v>2627</v>
      </c>
      <c r="G1559" s="83" t="s">
        <v>1257</v>
      </c>
      <c r="H1559" s="83" t="s">
        <v>1257</v>
      </c>
      <c r="I1559" s="83"/>
      <c r="J1559" s="83"/>
      <c r="K1559" s="83"/>
      <c r="L1559" s="83"/>
      <c r="M1559" s="83"/>
      <c r="N1559" s="83"/>
      <c r="O1559" s="83" t="s">
        <v>1257</v>
      </c>
      <c r="P1559" s="84" t="s">
        <v>1257</v>
      </c>
      <c r="Q1559" s="30">
        <f t="shared" si="370"/>
        <v>0</v>
      </c>
      <c r="R1559" s="28">
        <f t="shared" si="369"/>
        <v>0</v>
      </c>
      <c r="S1559" s="28">
        <f t="shared" si="382"/>
        <v>0</v>
      </c>
      <c r="T1559" s="28" t="str">
        <f t="shared" si="377"/>
        <v/>
      </c>
      <c r="U1559" s="20" t="str">
        <f t="shared" si="375"/>
        <v>Keep Active</v>
      </c>
      <c r="V1559" s="27">
        <f t="shared" si="383"/>
        <v>0</v>
      </c>
      <c r="W1559" s="30"/>
      <c r="X1559" s="30"/>
      <c r="Y1559" s="28">
        <f t="shared" si="378"/>
        <v>0</v>
      </c>
      <c r="Z1559" s="28">
        <f t="shared" si="381"/>
        <v>0</v>
      </c>
      <c r="AA1559" s="28" t="str">
        <f t="shared" si="379"/>
        <v/>
      </c>
      <c r="AB1559" s="21" t="str">
        <f t="shared" si="380"/>
        <v>Keep Active</v>
      </c>
    </row>
    <row r="1560" spans="1:28" hidden="1" x14ac:dyDescent="0.2">
      <c r="A1560" s="14">
        <f t="shared" si="376"/>
        <v>2020</v>
      </c>
      <c r="B1560" t="s">
        <v>2970</v>
      </c>
      <c r="C1560" t="s">
        <v>230</v>
      </c>
      <c r="D1560" t="s">
        <v>1884</v>
      </c>
      <c r="E1560" t="s">
        <v>602</v>
      </c>
      <c r="F1560" t="s">
        <v>2627</v>
      </c>
      <c r="G1560" s="83" t="s">
        <v>1257</v>
      </c>
      <c r="H1560" s="83" t="s">
        <v>1257</v>
      </c>
      <c r="I1560" s="83"/>
      <c r="J1560" s="83"/>
      <c r="K1560" s="83"/>
      <c r="L1560" s="83"/>
      <c r="M1560" s="83"/>
      <c r="N1560" s="83"/>
      <c r="O1560" s="83" t="s">
        <v>1257</v>
      </c>
      <c r="P1560" s="84" t="s">
        <v>1257</v>
      </c>
      <c r="Q1560" s="30">
        <f t="shared" si="370"/>
        <v>0</v>
      </c>
      <c r="R1560" s="28">
        <f t="shared" si="369"/>
        <v>0</v>
      </c>
      <c r="S1560" s="28">
        <f t="shared" si="382"/>
        <v>0</v>
      </c>
      <c r="T1560" s="28" t="str">
        <f t="shared" si="377"/>
        <v/>
      </c>
      <c r="U1560" s="20" t="str">
        <f t="shared" si="375"/>
        <v>Keep Active</v>
      </c>
      <c r="V1560" s="27">
        <f t="shared" si="383"/>
        <v>0</v>
      </c>
      <c r="W1560" s="30"/>
      <c r="X1560" s="30"/>
      <c r="Y1560" s="28">
        <f t="shared" si="378"/>
        <v>0</v>
      </c>
      <c r="Z1560" s="28">
        <f t="shared" si="381"/>
        <v>0</v>
      </c>
      <c r="AA1560" s="28" t="str">
        <f t="shared" si="379"/>
        <v/>
      </c>
      <c r="AB1560" s="21" t="str">
        <f t="shared" si="380"/>
        <v>Keep Active</v>
      </c>
    </row>
    <row r="1561" spans="1:28" hidden="1" x14ac:dyDescent="0.2">
      <c r="A1561" s="14">
        <f t="shared" si="376"/>
        <v>2020</v>
      </c>
      <c r="B1561" t="s">
        <v>5944</v>
      </c>
      <c r="C1561" t="s">
        <v>230</v>
      </c>
      <c r="D1561" t="s">
        <v>1884</v>
      </c>
      <c r="E1561" t="s">
        <v>596</v>
      </c>
      <c r="F1561" t="s">
        <v>2627</v>
      </c>
      <c r="G1561" s="83" t="s">
        <v>1257</v>
      </c>
      <c r="H1561" s="83" t="s">
        <v>1257</v>
      </c>
      <c r="I1561" s="83"/>
      <c r="J1561" s="83"/>
      <c r="K1561" s="83"/>
      <c r="L1561" s="83"/>
      <c r="M1561" s="83"/>
      <c r="N1561" s="83"/>
      <c r="O1561" s="83" t="s">
        <v>1257</v>
      </c>
      <c r="P1561" s="84" t="s">
        <v>1257</v>
      </c>
      <c r="Q1561" s="30">
        <f t="shared" si="370"/>
        <v>0</v>
      </c>
      <c r="R1561" s="28">
        <f t="shared" si="369"/>
        <v>0</v>
      </c>
      <c r="S1561" s="28">
        <f t="shared" si="382"/>
        <v>0</v>
      </c>
      <c r="T1561" s="28" t="str">
        <f t="shared" si="377"/>
        <v/>
      </c>
      <c r="U1561" s="20" t="str">
        <f t="shared" si="375"/>
        <v>Keep Active</v>
      </c>
      <c r="V1561" s="27">
        <f t="shared" si="383"/>
        <v>0</v>
      </c>
      <c r="W1561" s="30"/>
      <c r="X1561" s="30"/>
      <c r="Y1561" s="28">
        <f t="shared" si="378"/>
        <v>0</v>
      </c>
      <c r="Z1561" s="28">
        <f t="shared" si="381"/>
        <v>0</v>
      </c>
      <c r="AA1561" s="28" t="str">
        <f t="shared" si="379"/>
        <v/>
      </c>
      <c r="AB1561" s="21" t="str">
        <f t="shared" si="380"/>
        <v>Keep Active</v>
      </c>
    </row>
    <row r="1562" spans="1:28" hidden="1" x14ac:dyDescent="0.2">
      <c r="A1562" s="14">
        <f t="shared" si="376"/>
        <v>2020</v>
      </c>
      <c r="B1562" t="s">
        <v>5945</v>
      </c>
      <c r="C1562" t="s">
        <v>230</v>
      </c>
      <c r="D1562" t="s">
        <v>1884</v>
      </c>
      <c r="E1562" t="s">
        <v>600</v>
      </c>
      <c r="F1562" t="s">
        <v>2627</v>
      </c>
      <c r="G1562" s="83" t="s">
        <v>1257</v>
      </c>
      <c r="H1562" s="83" t="s">
        <v>1257</v>
      </c>
      <c r="I1562" s="83"/>
      <c r="J1562" s="83"/>
      <c r="K1562" s="83"/>
      <c r="L1562" s="83"/>
      <c r="M1562" s="83"/>
      <c r="N1562" s="83"/>
      <c r="O1562" s="83" t="s">
        <v>1257</v>
      </c>
      <c r="P1562" s="84" t="s">
        <v>1257</v>
      </c>
      <c r="Q1562" s="30">
        <f t="shared" si="370"/>
        <v>0</v>
      </c>
      <c r="R1562" s="28">
        <f t="shared" si="369"/>
        <v>0</v>
      </c>
      <c r="S1562" s="28">
        <f t="shared" si="382"/>
        <v>0</v>
      </c>
      <c r="T1562" s="28" t="str">
        <f t="shared" si="377"/>
        <v/>
      </c>
      <c r="U1562" s="20" t="str">
        <f t="shared" si="375"/>
        <v>Keep Active</v>
      </c>
      <c r="V1562" s="27">
        <f t="shared" si="383"/>
        <v>0</v>
      </c>
      <c r="W1562" s="30"/>
      <c r="X1562" s="30"/>
      <c r="Y1562" s="28">
        <f t="shared" si="378"/>
        <v>0</v>
      </c>
      <c r="Z1562" s="28">
        <f t="shared" si="381"/>
        <v>0</v>
      </c>
      <c r="AA1562" s="28" t="str">
        <f t="shared" si="379"/>
        <v/>
      </c>
      <c r="AB1562" s="21" t="str">
        <f t="shared" si="380"/>
        <v>Keep Active</v>
      </c>
    </row>
    <row r="1563" spans="1:28" hidden="1" x14ac:dyDescent="0.2">
      <c r="A1563" s="14">
        <f t="shared" si="376"/>
        <v>2020</v>
      </c>
      <c r="B1563" t="s">
        <v>6033</v>
      </c>
      <c r="C1563" t="s">
        <v>2314</v>
      </c>
      <c r="D1563" t="s">
        <v>2315</v>
      </c>
      <c r="E1563" t="s">
        <v>10</v>
      </c>
      <c r="F1563" t="s">
        <v>2627</v>
      </c>
      <c r="G1563" s="106">
        <v>-37000</v>
      </c>
      <c r="H1563" s="83">
        <v>-37000</v>
      </c>
      <c r="I1563" s="83"/>
      <c r="J1563" s="83"/>
      <c r="K1563" s="83">
        <v>-37000</v>
      </c>
      <c r="L1563" s="83"/>
      <c r="M1563" s="83"/>
      <c r="N1563" s="83"/>
      <c r="O1563" s="83">
        <v>0</v>
      </c>
      <c r="P1563" s="84" t="s">
        <v>1257</v>
      </c>
      <c r="Q1563" s="30">
        <f t="shared" si="370"/>
        <v>-37000</v>
      </c>
      <c r="R1563" s="28">
        <f t="shared" si="369"/>
        <v>0</v>
      </c>
      <c r="S1563" s="28">
        <f t="shared" si="382"/>
        <v>0</v>
      </c>
      <c r="T1563" s="28" t="str">
        <f t="shared" si="377"/>
        <v/>
      </c>
      <c r="U1563" s="20" t="str">
        <f t="shared" si="375"/>
        <v>Keep Active</v>
      </c>
      <c r="V1563" s="27">
        <f t="shared" si="383"/>
        <v>-37000</v>
      </c>
      <c r="W1563" s="30"/>
      <c r="X1563" s="30"/>
      <c r="Y1563" s="28">
        <f t="shared" si="378"/>
        <v>0</v>
      </c>
      <c r="Z1563" s="28">
        <f t="shared" si="381"/>
        <v>0</v>
      </c>
      <c r="AA1563" s="28" t="str">
        <f t="shared" si="379"/>
        <v/>
      </c>
      <c r="AB1563" s="21" t="str">
        <f t="shared" si="380"/>
        <v>Keep Active</v>
      </c>
    </row>
    <row r="1564" spans="1:28" hidden="1" x14ac:dyDescent="0.2">
      <c r="A1564" s="14">
        <f t="shared" si="376"/>
        <v>2020</v>
      </c>
      <c r="B1564" t="s">
        <v>5100</v>
      </c>
      <c r="C1564" t="s">
        <v>413</v>
      </c>
      <c r="D1564" t="s">
        <v>754</v>
      </c>
      <c r="E1564" t="s">
        <v>596</v>
      </c>
      <c r="F1564" t="s">
        <v>2627</v>
      </c>
      <c r="G1564" s="83" t="s">
        <v>1257</v>
      </c>
      <c r="H1564" s="83" t="s">
        <v>1257</v>
      </c>
      <c r="I1564" s="83"/>
      <c r="J1564" s="83"/>
      <c r="K1564" s="83"/>
      <c r="L1564" s="83"/>
      <c r="M1564" s="83"/>
      <c r="N1564" s="83"/>
      <c r="O1564" s="83" t="s">
        <v>1257</v>
      </c>
      <c r="P1564" s="84" t="s">
        <v>1257</v>
      </c>
      <c r="Q1564" s="30">
        <f t="shared" si="370"/>
        <v>0</v>
      </c>
      <c r="R1564" s="28">
        <f t="shared" si="369"/>
        <v>0</v>
      </c>
      <c r="S1564" s="28">
        <f t="shared" si="382"/>
        <v>0</v>
      </c>
      <c r="T1564" s="28" t="str">
        <f t="shared" si="377"/>
        <v/>
      </c>
      <c r="U1564" s="20" t="str">
        <f t="shared" si="375"/>
        <v>Keep Active</v>
      </c>
      <c r="V1564" s="27">
        <f t="shared" si="383"/>
        <v>0</v>
      </c>
      <c r="W1564" s="30"/>
      <c r="X1564" s="30"/>
      <c r="Y1564" s="28">
        <f t="shared" si="378"/>
        <v>0</v>
      </c>
      <c r="Z1564" s="28">
        <f t="shared" si="381"/>
        <v>0</v>
      </c>
      <c r="AA1564" s="28" t="str">
        <f t="shared" si="379"/>
        <v/>
      </c>
      <c r="AB1564" s="21" t="str">
        <f t="shared" si="380"/>
        <v>Keep Active</v>
      </c>
    </row>
    <row r="1565" spans="1:28" hidden="1" x14ac:dyDescent="0.2">
      <c r="A1565" s="14">
        <f t="shared" si="376"/>
        <v>2020</v>
      </c>
      <c r="B1565" t="s">
        <v>5102</v>
      </c>
      <c r="C1565" t="s">
        <v>413</v>
      </c>
      <c r="D1565" t="s">
        <v>754</v>
      </c>
      <c r="E1565" t="s">
        <v>584</v>
      </c>
      <c r="F1565" t="s">
        <v>2627</v>
      </c>
      <c r="G1565" s="83" t="s">
        <v>1257</v>
      </c>
      <c r="H1565" s="83" t="s">
        <v>1257</v>
      </c>
      <c r="I1565" s="83"/>
      <c r="J1565" s="83"/>
      <c r="K1565" s="83"/>
      <c r="L1565" s="83"/>
      <c r="M1565" s="83"/>
      <c r="N1565" s="83"/>
      <c r="O1565" s="83" t="s">
        <v>1257</v>
      </c>
      <c r="P1565" s="84" t="s">
        <v>1257</v>
      </c>
      <c r="Q1565" s="30">
        <f t="shared" si="370"/>
        <v>0</v>
      </c>
      <c r="R1565" s="28">
        <f t="shared" si="369"/>
        <v>0</v>
      </c>
      <c r="S1565" s="28">
        <f t="shared" si="382"/>
        <v>0</v>
      </c>
      <c r="T1565" s="28" t="str">
        <f t="shared" si="377"/>
        <v/>
      </c>
      <c r="U1565" s="20" t="str">
        <f t="shared" si="375"/>
        <v>Keep Active</v>
      </c>
      <c r="V1565" s="27">
        <f t="shared" si="383"/>
        <v>0</v>
      </c>
      <c r="W1565" s="30"/>
      <c r="X1565" s="30"/>
      <c r="Y1565" s="28">
        <f t="shared" si="378"/>
        <v>0</v>
      </c>
      <c r="Z1565" s="28">
        <f t="shared" si="381"/>
        <v>0</v>
      </c>
      <c r="AA1565" s="28" t="str">
        <f t="shared" si="379"/>
        <v/>
      </c>
      <c r="AB1565" s="21" t="str">
        <f t="shared" si="380"/>
        <v>Keep Active</v>
      </c>
    </row>
    <row r="1566" spans="1:28" hidden="1" x14ac:dyDescent="0.2">
      <c r="A1566" s="14">
        <f t="shared" si="376"/>
        <v>2020</v>
      </c>
      <c r="B1566" t="s">
        <v>1302</v>
      </c>
      <c r="C1566" t="s">
        <v>309</v>
      </c>
      <c r="D1566" t="s">
        <v>872</v>
      </c>
      <c r="E1566" t="s">
        <v>10</v>
      </c>
      <c r="F1566" t="s">
        <v>2627</v>
      </c>
      <c r="G1566" s="106">
        <v>-36649.03</v>
      </c>
      <c r="H1566" s="83">
        <v>-36649.03</v>
      </c>
      <c r="I1566" s="83">
        <v>-36649.03</v>
      </c>
      <c r="J1566" s="83"/>
      <c r="K1566" s="83"/>
      <c r="L1566" s="83"/>
      <c r="M1566" s="83"/>
      <c r="N1566" s="83"/>
      <c r="O1566" s="83">
        <v>0</v>
      </c>
      <c r="P1566" s="84" t="s">
        <v>1257</v>
      </c>
      <c r="Q1566" s="30">
        <f t="shared" si="370"/>
        <v>-36649.03</v>
      </c>
      <c r="R1566" s="28">
        <f t="shared" si="369"/>
        <v>0</v>
      </c>
      <c r="S1566" s="28">
        <f t="shared" si="382"/>
        <v>0</v>
      </c>
      <c r="T1566" s="28" t="str">
        <f t="shared" si="377"/>
        <v/>
      </c>
      <c r="U1566" s="20" t="str">
        <f t="shared" si="375"/>
        <v>Keep Active</v>
      </c>
      <c r="V1566" s="27">
        <f t="shared" si="383"/>
        <v>-36649.03</v>
      </c>
      <c r="W1566" s="30"/>
      <c r="X1566" s="30"/>
      <c r="Y1566" s="28">
        <f t="shared" si="378"/>
        <v>0</v>
      </c>
      <c r="Z1566" s="28">
        <f t="shared" si="381"/>
        <v>0</v>
      </c>
      <c r="AA1566" s="28" t="str">
        <f t="shared" si="379"/>
        <v/>
      </c>
      <c r="AB1566" s="21" t="str">
        <f t="shared" si="380"/>
        <v>Keep Active</v>
      </c>
    </row>
    <row r="1567" spans="1:28" hidden="1" x14ac:dyDescent="0.2">
      <c r="A1567" s="14">
        <f t="shared" si="376"/>
        <v>2020</v>
      </c>
      <c r="B1567" t="s">
        <v>2971</v>
      </c>
      <c r="C1567" t="s">
        <v>245</v>
      </c>
      <c r="D1567" t="s">
        <v>755</v>
      </c>
      <c r="E1567" t="s">
        <v>589</v>
      </c>
      <c r="F1567" t="s">
        <v>2627</v>
      </c>
      <c r="G1567" s="83" t="s">
        <v>1257</v>
      </c>
      <c r="H1567" s="83" t="s">
        <v>1257</v>
      </c>
      <c r="I1567" s="83"/>
      <c r="J1567" s="83"/>
      <c r="K1567" s="83"/>
      <c r="L1567" s="83"/>
      <c r="M1567" s="83"/>
      <c r="N1567" s="83"/>
      <c r="O1567" s="83" t="s">
        <v>1257</v>
      </c>
      <c r="P1567" s="84" t="s">
        <v>1257</v>
      </c>
      <c r="Q1567" s="30">
        <f t="shared" si="370"/>
        <v>0</v>
      </c>
      <c r="R1567" s="28">
        <f t="shared" ref="R1567:R1630" si="384">SUM(L1567:N1567)</f>
        <v>0</v>
      </c>
      <c r="S1567" s="28">
        <f t="shared" si="382"/>
        <v>0</v>
      </c>
      <c r="T1567" s="28" t="str">
        <f t="shared" si="377"/>
        <v/>
      </c>
      <c r="U1567" s="20" t="str">
        <f t="shared" si="375"/>
        <v>Keep Active</v>
      </c>
      <c r="V1567" s="27">
        <f t="shared" si="383"/>
        <v>0</v>
      </c>
      <c r="W1567" s="30"/>
      <c r="X1567" s="30"/>
      <c r="Y1567" s="28">
        <f t="shared" si="378"/>
        <v>0</v>
      </c>
      <c r="Z1567" s="28">
        <f>IFERROR(H1567-SUM(V1567:X1567)-Y1567,0)</f>
        <v>0</v>
      </c>
      <c r="AA1567" s="28" t="str">
        <f t="shared" si="379"/>
        <v/>
      </c>
      <c r="AB1567" s="21" t="str">
        <f t="shared" si="380"/>
        <v>Keep Active</v>
      </c>
    </row>
    <row r="1568" spans="1:28" hidden="1" x14ac:dyDescent="0.2">
      <c r="A1568" s="14">
        <f t="shared" si="376"/>
        <v>2020</v>
      </c>
      <c r="B1568" t="s">
        <v>4354</v>
      </c>
      <c r="C1568" t="s">
        <v>1034</v>
      </c>
      <c r="D1568" t="s">
        <v>1035</v>
      </c>
      <c r="E1568" t="s">
        <v>10</v>
      </c>
      <c r="F1568" t="s">
        <v>2627</v>
      </c>
      <c r="G1568" s="106">
        <v>-35000</v>
      </c>
      <c r="H1568" s="83">
        <v>-35000</v>
      </c>
      <c r="I1568" s="83">
        <v>-35000</v>
      </c>
      <c r="J1568" s="83"/>
      <c r="K1568" s="83"/>
      <c r="L1568" s="83"/>
      <c r="M1568" s="83"/>
      <c r="N1568" s="83"/>
      <c r="O1568" s="83">
        <v>0</v>
      </c>
      <c r="P1568" s="84" t="s">
        <v>1257</v>
      </c>
      <c r="Q1568" s="30">
        <f t="shared" si="370"/>
        <v>-35000</v>
      </c>
      <c r="R1568" s="28">
        <f t="shared" si="384"/>
        <v>0</v>
      </c>
      <c r="S1568" s="28">
        <f t="shared" si="382"/>
        <v>0</v>
      </c>
      <c r="T1568" s="28" t="str">
        <f t="shared" si="377"/>
        <v/>
      </c>
      <c r="U1568" s="20" t="str">
        <f t="shared" si="375"/>
        <v>Keep Active</v>
      </c>
      <c r="V1568" s="27">
        <f t="shared" si="383"/>
        <v>-35000</v>
      </c>
      <c r="W1568" s="30"/>
      <c r="X1568" s="30"/>
      <c r="Y1568" s="28">
        <f t="shared" si="378"/>
        <v>0</v>
      </c>
      <c r="Z1568" s="28">
        <f t="shared" ref="Z1568:Z1583" si="385">IFERROR(G1568-SUM(V1568:X1568)-Y1568,0)</f>
        <v>0</v>
      </c>
      <c r="AA1568" s="28" t="str">
        <f t="shared" si="379"/>
        <v/>
      </c>
      <c r="AB1568" s="21" t="str">
        <f t="shared" si="380"/>
        <v>Keep Active</v>
      </c>
    </row>
    <row r="1569" spans="1:28" hidden="1" x14ac:dyDescent="0.2">
      <c r="A1569" s="14">
        <f t="shared" si="376"/>
        <v>2020</v>
      </c>
      <c r="B1569" t="s">
        <v>4921</v>
      </c>
      <c r="C1569" t="s">
        <v>650</v>
      </c>
      <c r="D1569" t="s">
        <v>1091</v>
      </c>
      <c r="E1569" t="s">
        <v>10</v>
      </c>
      <c r="F1569" t="s">
        <v>2627</v>
      </c>
      <c r="G1569" s="106">
        <v>-35000</v>
      </c>
      <c r="H1569" s="83">
        <v>-35000</v>
      </c>
      <c r="I1569" s="83">
        <v>-35000</v>
      </c>
      <c r="J1569" s="83"/>
      <c r="K1569" s="83"/>
      <c r="L1569" s="83"/>
      <c r="M1569" s="83"/>
      <c r="N1569" s="83"/>
      <c r="O1569" s="83">
        <v>0</v>
      </c>
      <c r="P1569" s="84" t="s">
        <v>1257</v>
      </c>
      <c r="Q1569" s="30">
        <f t="shared" si="370"/>
        <v>-35000</v>
      </c>
      <c r="R1569" s="28">
        <f t="shared" si="384"/>
        <v>0</v>
      </c>
      <c r="S1569" s="28">
        <f t="shared" si="382"/>
        <v>0</v>
      </c>
      <c r="T1569" s="28" t="str">
        <f t="shared" si="377"/>
        <v/>
      </c>
      <c r="U1569" s="20" t="str">
        <f t="shared" si="375"/>
        <v>Keep Active</v>
      </c>
      <c r="V1569" s="27">
        <f t="shared" si="383"/>
        <v>-35000</v>
      </c>
      <c r="W1569" s="30"/>
      <c r="X1569" s="30"/>
      <c r="Y1569" s="28">
        <f t="shared" si="378"/>
        <v>0</v>
      </c>
      <c r="Z1569" s="28">
        <f t="shared" si="385"/>
        <v>0</v>
      </c>
      <c r="AA1569" s="28" t="str">
        <f t="shared" si="379"/>
        <v/>
      </c>
      <c r="AB1569" s="21" t="str">
        <f t="shared" si="380"/>
        <v>Keep Active</v>
      </c>
    </row>
    <row r="1570" spans="1:28" hidden="1" x14ac:dyDescent="0.2">
      <c r="A1570" s="14">
        <f t="shared" si="376"/>
        <v>2020</v>
      </c>
      <c r="B1570" t="s">
        <v>1307</v>
      </c>
      <c r="C1570" t="s">
        <v>1138</v>
      </c>
      <c r="D1570" t="s">
        <v>1139</v>
      </c>
      <c r="E1570" t="s">
        <v>10</v>
      </c>
      <c r="F1570" t="s">
        <v>2627</v>
      </c>
      <c r="G1570" s="106">
        <v>-35000</v>
      </c>
      <c r="H1570" s="83">
        <v>-35000</v>
      </c>
      <c r="I1570" s="83">
        <v>-12000</v>
      </c>
      <c r="J1570" s="83"/>
      <c r="K1570" s="151">
        <v>-23000</v>
      </c>
      <c r="L1570" s="83"/>
      <c r="M1570" s="83"/>
      <c r="N1570" s="83"/>
      <c r="O1570" s="83">
        <v>0</v>
      </c>
      <c r="P1570" s="84" t="s">
        <v>1257</v>
      </c>
      <c r="Q1570" s="30">
        <f t="shared" si="370"/>
        <v>-35000</v>
      </c>
      <c r="R1570" s="28">
        <f t="shared" si="384"/>
        <v>0</v>
      </c>
      <c r="S1570" s="28">
        <f t="shared" si="382"/>
        <v>0</v>
      </c>
      <c r="T1570" s="28" t="str">
        <f t="shared" si="377"/>
        <v/>
      </c>
      <c r="U1570" s="20" t="str">
        <f t="shared" si="375"/>
        <v>Keep Active</v>
      </c>
      <c r="V1570" s="27">
        <f t="shared" si="383"/>
        <v>-35000</v>
      </c>
      <c r="W1570" s="30"/>
      <c r="X1570" s="30"/>
      <c r="Y1570" s="28">
        <f t="shared" si="378"/>
        <v>0</v>
      </c>
      <c r="Z1570" s="28">
        <f t="shared" si="385"/>
        <v>0</v>
      </c>
      <c r="AA1570" s="28" t="str">
        <f t="shared" si="379"/>
        <v/>
      </c>
      <c r="AB1570" s="21" t="str">
        <f t="shared" si="380"/>
        <v>Keep Active</v>
      </c>
    </row>
    <row r="1571" spans="1:28" hidden="1" x14ac:dyDescent="0.2">
      <c r="A1571" s="14">
        <f t="shared" si="376"/>
        <v>2020</v>
      </c>
      <c r="B1571" t="s">
        <v>2973</v>
      </c>
      <c r="C1571" t="s">
        <v>275</v>
      </c>
      <c r="D1571" t="s">
        <v>756</v>
      </c>
      <c r="E1571" t="s">
        <v>613</v>
      </c>
      <c r="F1571" t="s">
        <v>2627</v>
      </c>
      <c r="G1571" s="83" t="s">
        <v>1257</v>
      </c>
      <c r="H1571" s="83" t="s">
        <v>1257</v>
      </c>
      <c r="I1571" s="83"/>
      <c r="J1571" s="83"/>
      <c r="K1571" s="83"/>
      <c r="L1571" s="83"/>
      <c r="M1571" s="83"/>
      <c r="N1571" s="83"/>
      <c r="O1571" s="83" t="s">
        <v>1257</v>
      </c>
      <c r="P1571" s="84" t="s">
        <v>1257</v>
      </c>
      <c r="Q1571" s="30">
        <f t="shared" si="370"/>
        <v>0</v>
      </c>
      <c r="R1571" s="28">
        <f t="shared" si="384"/>
        <v>0</v>
      </c>
      <c r="S1571" s="28">
        <f t="shared" si="382"/>
        <v>0</v>
      </c>
      <c r="T1571" s="28" t="str">
        <f t="shared" si="377"/>
        <v/>
      </c>
      <c r="U1571" s="20" t="str">
        <f t="shared" si="375"/>
        <v>Keep Active</v>
      </c>
      <c r="V1571" s="27">
        <f t="shared" si="383"/>
        <v>0</v>
      </c>
      <c r="W1571" s="30"/>
      <c r="X1571" s="30"/>
      <c r="Y1571" s="28">
        <f t="shared" si="378"/>
        <v>0</v>
      </c>
      <c r="Z1571" s="28">
        <f t="shared" si="385"/>
        <v>0</v>
      </c>
      <c r="AA1571" s="28" t="str">
        <f t="shared" si="379"/>
        <v/>
      </c>
      <c r="AB1571" s="21" t="str">
        <f t="shared" si="380"/>
        <v>Keep Active</v>
      </c>
    </row>
    <row r="1572" spans="1:28" hidden="1" x14ac:dyDescent="0.2">
      <c r="A1572" s="14">
        <f t="shared" si="376"/>
        <v>2020</v>
      </c>
      <c r="B1572" t="s">
        <v>4207</v>
      </c>
      <c r="C1572" t="s">
        <v>238</v>
      </c>
      <c r="D1572" t="s">
        <v>757</v>
      </c>
      <c r="E1572" t="s">
        <v>596</v>
      </c>
      <c r="F1572" t="s">
        <v>2627</v>
      </c>
      <c r="G1572" s="83" t="s">
        <v>1257</v>
      </c>
      <c r="H1572" s="83" t="s">
        <v>1257</v>
      </c>
      <c r="I1572" s="83"/>
      <c r="J1572" s="83"/>
      <c r="K1572" s="83"/>
      <c r="L1572" s="83"/>
      <c r="M1572" s="83"/>
      <c r="N1572" s="83"/>
      <c r="O1572" s="83" t="s">
        <v>1257</v>
      </c>
      <c r="P1572" s="84" t="s">
        <v>1257</v>
      </c>
      <c r="Q1572" s="30">
        <f t="shared" si="370"/>
        <v>0</v>
      </c>
      <c r="R1572" s="28">
        <f t="shared" si="384"/>
        <v>0</v>
      </c>
      <c r="S1572" s="28">
        <f t="shared" si="382"/>
        <v>0</v>
      </c>
      <c r="T1572" s="28" t="str">
        <f t="shared" si="377"/>
        <v/>
      </c>
      <c r="U1572" s="20" t="str">
        <f t="shared" si="375"/>
        <v>Keep Active</v>
      </c>
      <c r="V1572" s="27">
        <f t="shared" si="383"/>
        <v>0</v>
      </c>
      <c r="W1572" s="30"/>
      <c r="X1572" s="30"/>
      <c r="Y1572" s="28">
        <f t="shared" si="378"/>
        <v>0</v>
      </c>
      <c r="Z1572" s="28">
        <f t="shared" si="385"/>
        <v>0</v>
      </c>
      <c r="AA1572" s="28" t="str">
        <f t="shared" si="379"/>
        <v/>
      </c>
      <c r="AB1572" s="21" t="str">
        <f t="shared" si="380"/>
        <v>Keep Active</v>
      </c>
    </row>
    <row r="1573" spans="1:28" hidden="1" x14ac:dyDescent="0.2">
      <c r="A1573" s="14">
        <f t="shared" si="376"/>
        <v>2020</v>
      </c>
      <c r="B1573" t="s">
        <v>4208</v>
      </c>
      <c r="C1573" t="s">
        <v>238</v>
      </c>
      <c r="D1573" t="s">
        <v>757</v>
      </c>
      <c r="E1573" t="s">
        <v>616</v>
      </c>
      <c r="F1573" t="s">
        <v>2627</v>
      </c>
      <c r="G1573" s="83" t="s">
        <v>1257</v>
      </c>
      <c r="H1573" s="83" t="s">
        <v>1257</v>
      </c>
      <c r="I1573" s="83"/>
      <c r="J1573" s="83"/>
      <c r="K1573" s="83"/>
      <c r="L1573" s="83"/>
      <c r="M1573" s="83"/>
      <c r="N1573" s="83"/>
      <c r="O1573" s="83" t="s">
        <v>1257</v>
      </c>
      <c r="P1573" s="84" t="s">
        <v>1257</v>
      </c>
      <c r="Q1573" s="30">
        <f t="shared" si="370"/>
        <v>0</v>
      </c>
      <c r="R1573" s="28">
        <f t="shared" si="384"/>
        <v>0</v>
      </c>
      <c r="S1573" s="28">
        <f t="shared" si="382"/>
        <v>0</v>
      </c>
      <c r="T1573" s="28" t="str">
        <f t="shared" si="377"/>
        <v/>
      </c>
      <c r="U1573" s="20" t="str">
        <f t="shared" si="375"/>
        <v>Keep Active</v>
      </c>
      <c r="V1573" s="27">
        <f t="shared" si="383"/>
        <v>0</v>
      </c>
      <c r="W1573" s="30"/>
      <c r="X1573" s="30"/>
      <c r="Y1573" s="28">
        <f t="shared" si="378"/>
        <v>0</v>
      </c>
      <c r="Z1573" s="28">
        <f t="shared" si="385"/>
        <v>0</v>
      </c>
      <c r="AA1573" s="28" t="str">
        <f t="shared" si="379"/>
        <v/>
      </c>
      <c r="AB1573" s="21" t="str">
        <f t="shared" si="380"/>
        <v>Keep Active</v>
      </c>
    </row>
    <row r="1574" spans="1:28" hidden="1" x14ac:dyDescent="0.2">
      <c r="A1574" s="14">
        <f t="shared" si="376"/>
        <v>2020</v>
      </c>
      <c r="B1574" t="s">
        <v>4209</v>
      </c>
      <c r="C1574" t="s">
        <v>238</v>
      </c>
      <c r="D1574" t="s">
        <v>757</v>
      </c>
      <c r="E1574" t="s">
        <v>600</v>
      </c>
      <c r="F1574" t="s">
        <v>2627</v>
      </c>
      <c r="G1574" s="83" t="s">
        <v>1257</v>
      </c>
      <c r="H1574" s="83" t="s">
        <v>1257</v>
      </c>
      <c r="I1574" s="83"/>
      <c r="J1574" s="83"/>
      <c r="K1574" s="83"/>
      <c r="L1574" s="83"/>
      <c r="M1574" s="83"/>
      <c r="N1574" s="83"/>
      <c r="O1574" s="83" t="s">
        <v>1257</v>
      </c>
      <c r="P1574" s="84" t="s">
        <v>1257</v>
      </c>
      <c r="Q1574" s="30">
        <f t="shared" si="370"/>
        <v>0</v>
      </c>
      <c r="R1574" s="28">
        <f t="shared" si="384"/>
        <v>0</v>
      </c>
      <c r="S1574" s="28">
        <f t="shared" si="382"/>
        <v>0</v>
      </c>
      <c r="T1574" s="28" t="str">
        <f t="shared" si="377"/>
        <v/>
      </c>
      <c r="U1574" s="20" t="str">
        <f t="shared" si="375"/>
        <v>Keep Active</v>
      </c>
      <c r="V1574" s="27">
        <f t="shared" si="383"/>
        <v>0</v>
      </c>
      <c r="W1574" s="30"/>
      <c r="X1574" s="30"/>
      <c r="Y1574" s="28">
        <f t="shared" si="378"/>
        <v>0</v>
      </c>
      <c r="Z1574" s="28">
        <f t="shared" si="385"/>
        <v>0</v>
      </c>
      <c r="AA1574" s="28" t="str">
        <f t="shared" si="379"/>
        <v/>
      </c>
      <c r="AB1574" s="21" t="str">
        <f t="shared" si="380"/>
        <v>Keep Active</v>
      </c>
    </row>
    <row r="1575" spans="1:28" hidden="1" x14ac:dyDescent="0.2">
      <c r="A1575" s="14">
        <f t="shared" si="376"/>
        <v>2020</v>
      </c>
      <c r="B1575" t="s">
        <v>1219</v>
      </c>
      <c r="C1575" t="s">
        <v>1149</v>
      </c>
      <c r="D1575" t="s">
        <v>1150</v>
      </c>
      <c r="E1575" t="s">
        <v>10</v>
      </c>
      <c r="F1575" t="s">
        <v>2627</v>
      </c>
      <c r="G1575" s="106">
        <v>-35000</v>
      </c>
      <c r="H1575" s="83">
        <v>-35000</v>
      </c>
      <c r="I1575" s="83">
        <v>-10000</v>
      </c>
      <c r="J1575" s="83"/>
      <c r="K1575" s="151">
        <v>-25000</v>
      </c>
      <c r="L1575" s="83"/>
      <c r="M1575" s="83"/>
      <c r="N1575" s="83"/>
      <c r="O1575" s="83">
        <v>0</v>
      </c>
      <c r="P1575" s="84" t="s">
        <v>1257</v>
      </c>
      <c r="Q1575" s="30">
        <f t="shared" ref="Q1575:Q1638" si="386">SUM(I1575:K1575)</f>
        <v>-35000</v>
      </c>
      <c r="R1575" s="28">
        <f t="shared" si="384"/>
        <v>0</v>
      </c>
      <c r="S1575" s="28">
        <f t="shared" si="382"/>
        <v>0</v>
      </c>
      <c r="T1575" s="28" t="str">
        <f t="shared" si="377"/>
        <v/>
      </c>
      <c r="U1575" s="20" t="str">
        <f t="shared" si="375"/>
        <v>Keep Active</v>
      </c>
      <c r="V1575" s="27">
        <f t="shared" si="383"/>
        <v>-35000</v>
      </c>
      <c r="W1575" s="30"/>
      <c r="X1575" s="30"/>
      <c r="Y1575" s="28">
        <f t="shared" si="378"/>
        <v>0</v>
      </c>
      <c r="Z1575" s="28">
        <f t="shared" si="385"/>
        <v>0</v>
      </c>
      <c r="AA1575" s="28" t="str">
        <f t="shared" si="379"/>
        <v/>
      </c>
      <c r="AB1575" s="21" t="str">
        <f t="shared" si="380"/>
        <v>Keep Active</v>
      </c>
    </row>
    <row r="1576" spans="1:28" hidden="1" x14ac:dyDescent="0.2">
      <c r="A1576" s="14">
        <f t="shared" si="376"/>
        <v>2020</v>
      </c>
      <c r="B1576" t="s">
        <v>5064</v>
      </c>
      <c r="C1576" t="s">
        <v>232</v>
      </c>
      <c r="D1576" t="s">
        <v>758</v>
      </c>
      <c r="E1576" t="s">
        <v>596</v>
      </c>
      <c r="F1576" t="s">
        <v>6222</v>
      </c>
      <c r="G1576" s="83" t="s">
        <v>1257</v>
      </c>
      <c r="H1576" s="83" t="s">
        <v>1257</v>
      </c>
      <c r="I1576" s="83"/>
      <c r="J1576" s="83"/>
      <c r="K1576" s="83"/>
      <c r="L1576" s="83"/>
      <c r="M1576" s="83"/>
      <c r="N1576" s="83"/>
      <c r="O1576" s="83" t="s">
        <v>1257</v>
      </c>
      <c r="P1576" s="84">
        <v>61.979999999999563</v>
      </c>
      <c r="Q1576" s="30">
        <f t="shared" si="386"/>
        <v>0</v>
      </c>
      <c r="R1576" s="28">
        <f t="shared" si="384"/>
        <v>0</v>
      </c>
      <c r="S1576" s="28">
        <f t="shared" si="382"/>
        <v>0</v>
      </c>
      <c r="T1576" s="28">
        <f t="shared" si="377"/>
        <v>61.979999999999563</v>
      </c>
      <c r="U1576" s="20" t="str">
        <f t="shared" si="375"/>
        <v>Closed</v>
      </c>
      <c r="V1576" s="27">
        <f t="shared" si="383"/>
        <v>0</v>
      </c>
      <c r="W1576" s="30"/>
      <c r="X1576" s="30"/>
      <c r="Y1576" s="28">
        <f t="shared" si="378"/>
        <v>0</v>
      </c>
      <c r="Z1576" s="28">
        <f t="shared" si="385"/>
        <v>0</v>
      </c>
      <c r="AA1576" s="28">
        <f t="shared" si="379"/>
        <v>61.979999999999563</v>
      </c>
      <c r="AB1576" s="21" t="str">
        <f t="shared" si="380"/>
        <v>Closed</v>
      </c>
    </row>
    <row r="1577" spans="1:28" hidden="1" x14ac:dyDescent="0.2">
      <c r="A1577" s="14">
        <f t="shared" si="376"/>
        <v>2020</v>
      </c>
      <c r="B1577" t="s">
        <v>1216</v>
      </c>
      <c r="C1577" t="s">
        <v>525</v>
      </c>
      <c r="D1577" t="s">
        <v>901</v>
      </c>
      <c r="E1577" t="s">
        <v>10</v>
      </c>
      <c r="F1577" t="s">
        <v>2627</v>
      </c>
      <c r="G1577" s="106">
        <v>-34600</v>
      </c>
      <c r="H1577" s="83">
        <v>-34600</v>
      </c>
      <c r="I1577" s="83">
        <v>-34600</v>
      </c>
      <c r="J1577" s="83"/>
      <c r="K1577" s="83"/>
      <c r="L1577" s="83"/>
      <c r="M1577" s="83"/>
      <c r="N1577" s="83"/>
      <c r="O1577" s="83">
        <v>0</v>
      </c>
      <c r="P1577" s="84" t="s">
        <v>1257</v>
      </c>
      <c r="Q1577" s="30">
        <f t="shared" si="386"/>
        <v>-34600</v>
      </c>
      <c r="R1577" s="28">
        <f t="shared" si="384"/>
        <v>0</v>
      </c>
      <c r="S1577" s="28">
        <f t="shared" si="382"/>
        <v>0</v>
      </c>
      <c r="T1577" s="28" t="str">
        <f t="shared" si="377"/>
        <v/>
      </c>
      <c r="U1577" s="20" t="str">
        <f t="shared" si="375"/>
        <v>Keep Active</v>
      </c>
      <c r="V1577" s="27">
        <f t="shared" si="383"/>
        <v>-34600</v>
      </c>
      <c r="W1577" s="30"/>
      <c r="X1577" s="30"/>
      <c r="Y1577" s="28">
        <f t="shared" si="378"/>
        <v>0</v>
      </c>
      <c r="Z1577" s="28">
        <f t="shared" si="385"/>
        <v>0</v>
      </c>
      <c r="AA1577" s="28" t="str">
        <f t="shared" si="379"/>
        <v/>
      </c>
      <c r="AB1577" s="21" t="str">
        <f t="shared" si="380"/>
        <v>Keep Active</v>
      </c>
    </row>
    <row r="1578" spans="1:28" hidden="1" x14ac:dyDescent="0.2">
      <c r="A1578" s="14">
        <f t="shared" si="376"/>
        <v>2020</v>
      </c>
      <c r="B1578" t="s">
        <v>5350</v>
      </c>
      <c r="C1578" t="s">
        <v>239</v>
      </c>
      <c r="D1578" t="s">
        <v>759</v>
      </c>
      <c r="E1578" t="s">
        <v>596</v>
      </c>
      <c r="F1578" t="s">
        <v>2627</v>
      </c>
      <c r="G1578" s="83" t="s">
        <v>1257</v>
      </c>
      <c r="H1578" s="83" t="s">
        <v>1257</v>
      </c>
      <c r="I1578" s="83"/>
      <c r="J1578" s="83"/>
      <c r="K1578" s="83"/>
      <c r="L1578" s="83"/>
      <c r="M1578" s="83"/>
      <c r="N1578" s="83"/>
      <c r="O1578" s="83" t="s">
        <v>1257</v>
      </c>
      <c r="P1578" s="84" t="s">
        <v>1257</v>
      </c>
      <c r="Q1578" s="30">
        <f t="shared" si="386"/>
        <v>0</v>
      </c>
      <c r="R1578" s="28">
        <f t="shared" si="384"/>
        <v>0</v>
      </c>
      <c r="S1578" s="28">
        <f t="shared" si="382"/>
        <v>0</v>
      </c>
      <c r="T1578" s="28" t="str">
        <f t="shared" si="377"/>
        <v/>
      </c>
      <c r="U1578" s="20" t="str">
        <f t="shared" si="375"/>
        <v>Keep Active</v>
      </c>
      <c r="V1578" s="27">
        <f t="shared" si="383"/>
        <v>0</v>
      </c>
      <c r="W1578" s="30"/>
      <c r="X1578" s="30"/>
      <c r="Y1578" s="28">
        <f t="shared" si="378"/>
        <v>0</v>
      </c>
      <c r="Z1578" s="28">
        <f t="shared" si="385"/>
        <v>0</v>
      </c>
      <c r="AA1578" s="28" t="str">
        <f t="shared" si="379"/>
        <v/>
      </c>
      <c r="AB1578" s="21" t="str">
        <f t="shared" si="380"/>
        <v>Keep Active</v>
      </c>
    </row>
    <row r="1579" spans="1:28" hidden="1" x14ac:dyDescent="0.2">
      <c r="A1579" s="14">
        <f t="shared" si="376"/>
        <v>2020</v>
      </c>
      <c r="B1579" t="s">
        <v>5351</v>
      </c>
      <c r="C1579" t="s">
        <v>239</v>
      </c>
      <c r="D1579" t="s">
        <v>759</v>
      </c>
      <c r="E1579" t="s">
        <v>589</v>
      </c>
      <c r="F1579" t="s">
        <v>2627</v>
      </c>
      <c r="G1579" s="83" t="s">
        <v>1257</v>
      </c>
      <c r="H1579" s="83" t="s">
        <v>1257</v>
      </c>
      <c r="I1579" s="83"/>
      <c r="J1579" s="83"/>
      <c r="K1579" s="83"/>
      <c r="L1579" s="83"/>
      <c r="M1579" s="83"/>
      <c r="N1579" s="83"/>
      <c r="O1579" s="83" t="s">
        <v>1257</v>
      </c>
      <c r="P1579" s="84" t="s">
        <v>1257</v>
      </c>
      <c r="Q1579" s="30">
        <f t="shared" si="386"/>
        <v>0</v>
      </c>
      <c r="R1579" s="28">
        <f t="shared" si="384"/>
        <v>0</v>
      </c>
      <c r="S1579" s="28">
        <f t="shared" si="382"/>
        <v>0</v>
      </c>
      <c r="T1579" s="28" t="str">
        <f t="shared" si="377"/>
        <v/>
      </c>
      <c r="U1579" s="20" t="str">
        <f t="shared" si="375"/>
        <v>Keep Active</v>
      </c>
      <c r="V1579" s="27">
        <f t="shared" si="383"/>
        <v>0</v>
      </c>
      <c r="W1579" s="30"/>
      <c r="X1579" s="30"/>
      <c r="Y1579" s="28">
        <f t="shared" si="378"/>
        <v>0</v>
      </c>
      <c r="Z1579" s="28">
        <f t="shared" si="385"/>
        <v>0</v>
      </c>
      <c r="AA1579" s="28" t="str">
        <f t="shared" si="379"/>
        <v/>
      </c>
      <c r="AB1579" s="21" t="str">
        <f t="shared" si="380"/>
        <v>Keep Active</v>
      </c>
    </row>
    <row r="1580" spans="1:28" hidden="1" x14ac:dyDescent="0.2">
      <c r="A1580" s="14">
        <f t="shared" si="376"/>
        <v>2020</v>
      </c>
      <c r="B1580" t="s">
        <v>5353</v>
      </c>
      <c r="C1580" t="s">
        <v>239</v>
      </c>
      <c r="D1580" t="s">
        <v>759</v>
      </c>
      <c r="E1580" t="s">
        <v>600</v>
      </c>
      <c r="F1580" t="s">
        <v>2627</v>
      </c>
      <c r="G1580" s="83" t="s">
        <v>1257</v>
      </c>
      <c r="H1580" s="83" t="s">
        <v>1257</v>
      </c>
      <c r="I1580" s="83"/>
      <c r="J1580" s="83"/>
      <c r="K1580" s="83"/>
      <c r="L1580" s="83"/>
      <c r="M1580" s="83"/>
      <c r="N1580" s="83"/>
      <c r="O1580" s="83" t="s">
        <v>1257</v>
      </c>
      <c r="P1580" s="84" t="s">
        <v>1257</v>
      </c>
      <c r="Q1580" s="30">
        <f t="shared" si="386"/>
        <v>0</v>
      </c>
      <c r="R1580" s="28">
        <f t="shared" si="384"/>
        <v>0</v>
      </c>
      <c r="S1580" s="28">
        <f t="shared" si="382"/>
        <v>0</v>
      </c>
      <c r="T1580" s="28" t="str">
        <f t="shared" si="377"/>
        <v/>
      </c>
      <c r="U1580" s="20" t="str">
        <f t="shared" si="375"/>
        <v>Keep Active</v>
      </c>
      <c r="V1580" s="27">
        <f t="shared" ref="V1580:V1611" si="387">Q1580</f>
        <v>0</v>
      </c>
      <c r="W1580" s="30"/>
      <c r="X1580" s="30"/>
      <c r="Y1580" s="28">
        <f t="shared" si="378"/>
        <v>0</v>
      </c>
      <c r="Z1580" s="28">
        <f t="shared" si="385"/>
        <v>0</v>
      </c>
      <c r="AA1580" s="28" t="str">
        <f t="shared" si="379"/>
        <v/>
      </c>
      <c r="AB1580" s="21" t="str">
        <f t="shared" si="380"/>
        <v>Keep Active</v>
      </c>
    </row>
    <row r="1581" spans="1:28" hidden="1" x14ac:dyDescent="0.2">
      <c r="A1581" s="14">
        <f t="shared" si="376"/>
        <v>2020</v>
      </c>
      <c r="B1581" t="s">
        <v>5354</v>
      </c>
      <c r="C1581" t="s">
        <v>239</v>
      </c>
      <c r="D1581" t="s">
        <v>759</v>
      </c>
      <c r="E1581" t="s">
        <v>619</v>
      </c>
      <c r="F1581" t="s">
        <v>2627</v>
      </c>
      <c r="G1581" s="83" t="s">
        <v>1257</v>
      </c>
      <c r="H1581" s="83" t="s">
        <v>1257</v>
      </c>
      <c r="I1581" s="83"/>
      <c r="J1581" s="83"/>
      <c r="K1581" s="83"/>
      <c r="L1581" s="83"/>
      <c r="M1581" s="83"/>
      <c r="N1581" s="83"/>
      <c r="O1581" s="83" t="s">
        <v>1257</v>
      </c>
      <c r="P1581" s="84" t="s">
        <v>1257</v>
      </c>
      <c r="Q1581" s="30">
        <f t="shared" si="386"/>
        <v>0</v>
      </c>
      <c r="R1581" s="28">
        <f t="shared" si="384"/>
        <v>0</v>
      </c>
      <c r="S1581" s="28">
        <f t="shared" si="382"/>
        <v>0</v>
      </c>
      <c r="T1581" s="28" t="str">
        <f t="shared" si="377"/>
        <v/>
      </c>
      <c r="U1581" s="20" t="str">
        <f t="shared" si="375"/>
        <v>Keep Active</v>
      </c>
      <c r="V1581" s="27">
        <f t="shared" si="387"/>
        <v>0</v>
      </c>
      <c r="W1581" s="30"/>
      <c r="X1581" s="30"/>
      <c r="Y1581" s="28">
        <f t="shared" si="378"/>
        <v>0</v>
      </c>
      <c r="Z1581" s="28">
        <f t="shared" si="385"/>
        <v>0</v>
      </c>
      <c r="AA1581" s="28" t="str">
        <f t="shared" si="379"/>
        <v/>
      </c>
      <c r="AB1581" s="21" t="str">
        <f t="shared" si="380"/>
        <v>Keep Active</v>
      </c>
    </row>
    <row r="1582" spans="1:28" hidden="1" x14ac:dyDescent="0.2">
      <c r="A1582" s="14">
        <f t="shared" si="376"/>
        <v>2020</v>
      </c>
      <c r="B1582" t="s">
        <v>5970</v>
      </c>
      <c r="C1582" t="s">
        <v>1056</v>
      </c>
      <c r="D1582" t="s">
        <v>1057</v>
      </c>
      <c r="E1582" t="s">
        <v>10</v>
      </c>
      <c r="F1582" t="s">
        <v>1185</v>
      </c>
      <c r="G1582" s="106">
        <v>-33651</v>
      </c>
      <c r="H1582" s="83">
        <v>0</v>
      </c>
      <c r="I1582" s="83"/>
      <c r="J1582" s="83"/>
      <c r="K1582" s="83"/>
      <c r="L1582" s="83"/>
      <c r="M1582" s="83"/>
      <c r="N1582" s="83"/>
      <c r="O1582" s="83">
        <v>-33651</v>
      </c>
      <c r="P1582" s="84">
        <v>-49980.3</v>
      </c>
      <c r="Q1582" s="30">
        <f t="shared" si="386"/>
        <v>0</v>
      </c>
      <c r="R1582" s="28">
        <f t="shared" si="384"/>
        <v>0</v>
      </c>
      <c r="S1582" s="28">
        <f t="shared" si="382"/>
        <v>-33651</v>
      </c>
      <c r="T1582" s="28">
        <f t="shared" si="377"/>
        <v>-49980.3</v>
      </c>
      <c r="U1582" s="20" t="str">
        <f t="shared" si="375"/>
        <v>Close Project</v>
      </c>
      <c r="V1582" s="27">
        <f t="shared" si="387"/>
        <v>0</v>
      </c>
      <c r="W1582" s="30"/>
      <c r="X1582" s="30"/>
      <c r="Y1582" s="28">
        <f t="shared" si="378"/>
        <v>0</v>
      </c>
      <c r="Z1582" s="28">
        <f t="shared" si="385"/>
        <v>-33651</v>
      </c>
      <c r="AA1582" s="28">
        <f t="shared" si="379"/>
        <v>-49980.3</v>
      </c>
      <c r="AB1582" s="21" t="str">
        <f t="shared" si="380"/>
        <v>Close Project</v>
      </c>
    </row>
    <row r="1583" spans="1:28" hidden="1" x14ac:dyDescent="0.2">
      <c r="A1583" s="14">
        <f t="shared" si="376"/>
        <v>2020</v>
      </c>
      <c r="B1583" t="s">
        <v>4518</v>
      </c>
      <c r="C1583" t="s">
        <v>276</v>
      </c>
      <c r="D1583" t="s">
        <v>760</v>
      </c>
      <c r="E1583" t="s">
        <v>596</v>
      </c>
      <c r="F1583" t="s">
        <v>6222</v>
      </c>
      <c r="G1583" s="83" t="s">
        <v>1257</v>
      </c>
      <c r="H1583" s="83" t="s">
        <v>1257</v>
      </c>
      <c r="I1583" s="83"/>
      <c r="J1583" s="83"/>
      <c r="K1583" s="83"/>
      <c r="L1583" s="83"/>
      <c r="M1583" s="83"/>
      <c r="N1583" s="83"/>
      <c r="O1583" s="83" t="s">
        <v>1257</v>
      </c>
      <c r="P1583" s="84">
        <v>500</v>
      </c>
      <c r="Q1583" s="30">
        <f t="shared" si="386"/>
        <v>0</v>
      </c>
      <c r="R1583" s="28">
        <f t="shared" si="384"/>
        <v>0</v>
      </c>
      <c r="S1583" s="28">
        <f t="shared" si="382"/>
        <v>0</v>
      </c>
      <c r="T1583" s="28">
        <f t="shared" si="377"/>
        <v>500</v>
      </c>
      <c r="U1583" s="20" t="str">
        <f t="shared" si="375"/>
        <v>Closed</v>
      </c>
      <c r="V1583" s="27">
        <f t="shared" si="387"/>
        <v>0</v>
      </c>
      <c r="W1583" s="30"/>
      <c r="X1583" s="30"/>
      <c r="Y1583" s="28">
        <f t="shared" si="378"/>
        <v>0</v>
      </c>
      <c r="Z1583" s="28">
        <f t="shared" si="385"/>
        <v>0</v>
      </c>
      <c r="AA1583" s="28">
        <f t="shared" si="379"/>
        <v>500</v>
      </c>
      <c r="AB1583" s="21" t="str">
        <f t="shared" si="380"/>
        <v>Closed</v>
      </c>
    </row>
    <row r="1584" spans="1:28" hidden="1" x14ac:dyDescent="0.2">
      <c r="A1584" s="14">
        <f t="shared" si="376"/>
        <v>2020</v>
      </c>
      <c r="B1584" t="s">
        <v>3607</v>
      </c>
      <c r="C1584" t="s">
        <v>2238</v>
      </c>
      <c r="D1584" t="s">
        <v>2239</v>
      </c>
      <c r="E1584" t="s">
        <v>10</v>
      </c>
      <c r="F1584" t="s">
        <v>2627</v>
      </c>
      <c r="G1584" s="106">
        <v>-30000</v>
      </c>
      <c r="H1584" s="83">
        <v>-30000</v>
      </c>
      <c r="I1584" s="83"/>
      <c r="J1584" s="83"/>
      <c r="K1584" s="83"/>
      <c r="L1584" s="83">
        <v>-30000</v>
      </c>
      <c r="M1584" s="83"/>
      <c r="N1584" s="83"/>
      <c r="O1584" s="83">
        <v>0</v>
      </c>
      <c r="P1584" s="84" t="s">
        <v>1257</v>
      </c>
      <c r="Q1584" s="30">
        <f t="shared" si="386"/>
        <v>0</v>
      </c>
      <c r="R1584" s="28">
        <f t="shared" si="384"/>
        <v>-30000</v>
      </c>
      <c r="S1584" s="28">
        <f t="shared" si="382"/>
        <v>0</v>
      </c>
      <c r="T1584" s="28" t="str">
        <f t="shared" si="377"/>
        <v/>
      </c>
      <c r="U1584" s="20" t="str">
        <f t="shared" si="375"/>
        <v>Keep Active</v>
      </c>
      <c r="V1584" s="27">
        <f t="shared" si="387"/>
        <v>0</v>
      </c>
      <c r="W1584" s="30"/>
      <c r="X1584" s="30"/>
      <c r="Y1584" s="28">
        <f t="shared" si="378"/>
        <v>-30000</v>
      </c>
      <c r="Z1584" s="28">
        <f>IFERROR(H1584-SUM(V1584:X1584)-Y1584,0)</f>
        <v>0</v>
      </c>
      <c r="AA1584" s="28" t="str">
        <f t="shared" si="379"/>
        <v/>
      </c>
      <c r="AB1584" s="21" t="str">
        <f t="shared" si="380"/>
        <v>Keep Active</v>
      </c>
    </row>
    <row r="1585" spans="1:28" hidden="1" x14ac:dyDescent="0.2">
      <c r="A1585" s="14">
        <f t="shared" si="376"/>
        <v>2020</v>
      </c>
      <c r="B1585" t="s">
        <v>2975</v>
      </c>
      <c r="C1585" t="s">
        <v>414</v>
      </c>
      <c r="D1585" t="s">
        <v>761</v>
      </c>
      <c r="E1585" t="s">
        <v>594</v>
      </c>
      <c r="F1585" t="s">
        <v>2627</v>
      </c>
      <c r="G1585" s="83" t="s">
        <v>1257</v>
      </c>
      <c r="H1585" s="83" t="s">
        <v>1257</v>
      </c>
      <c r="I1585" s="83"/>
      <c r="J1585" s="83"/>
      <c r="K1585" s="83"/>
      <c r="L1585" s="83"/>
      <c r="M1585" s="83"/>
      <c r="N1585" s="83"/>
      <c r="O1585" s="83" t="s">
        <v>1257</v>
      </c>
      <c r="P1585" s="84" t="s">
        <v>1257</v>
      </c>
      <c r="Q1585" s="30">
        <f t="shared" si="386"/>
        <v>0</v>
      </c>
      <c r="R1585" s="28">
        <f t="shared" si="384"/>
        <v>0</v>
      </c>
      <c r="S1585" s="28">
        <f t="shared" si="382"/>
        <v>0</v>
      </c>
      <c r="T1585" s="28" t="str">
        <f t="shared" si="377"/>
        <v/>
      </c>
      <c r="U1585" s="20" t="str">
        <f t="shared" si="375"/>
        <v>Keep Active</v>
      </c>
      <c r="V1585" s="27">
        <f t="shared" si="387"/>
        <v>0</v>
      </c>
      <c r="W1585" s="30"/>
      <c r="X1585" s="30"/>
      <c r="Y1585" s="28">
        <f t="shared" si="378"/>
        <v>0</v>
      </c>
      <c r="Z1585" s="28">
        <f t="shared" ref="Z1585:Z1623" si="388">IFERROR(G1585-SUM(V1585:X1585)-Y1585,0)</f>
        <v>0</v>
      </c>
      <c r="AA1585" s="28" t="str">
        <f t="shared" si="379"/>
        <v/>
      </c>
      <c r="AB1585" s="21" t="str">
        <f t="shared" si="380"/>
        <v>Keep Active</v>
      </c>
    </row>
    <row r="1586" spans="1:28" hidden="1" x14ac:dyDescent="0.2">
      <c r="A1586" s="14">
        <f t="shared" si="376"/>
        <v>2020</v>
      </c>
      <c r="B1586" t="s">
        <v>2976</v>
      </c>
      <c r="C1586" t="s">
        <v>414</v>
      </c>
      <c r="D1586" t="s">
        <v>761</v>
      </c>
      <c r="E1586" t="s">
        <v>602</v>
      </c>
      <c r="F1586" t="s">
        <v>2627</v>
      </c>
      <c r="G1586" s="83" t="s">
        <v>1257</v>
      </c>
      <c r="H1586" s="83" t="s">
        <v>1257</v>
      </c>
      <c r="I1586" s="83"/>
      <c r="J1586" s="83"/>
      <c r="K1586" s="83"/>
      <c r="L1586" s="83"/>
      <c r="M1586" s="83"/>
      <c r="N1586" s="83"/>
      <c r="O1586" s="83" t="s">
        <v>1257</v>
      </c>
      <c r="P1586" s="84" t="s">
        <v>1257</v>
      </c>
      <c r="Q1586" s="30">
        <f t="shared" si="386"/>
        <v>0</v>
      </c>
      <c r="R1586" s="28">
        <f t="shared" si="384"/>
        <v>0</v>
      </c>
      <c r="S1586" s="28">
        <f t="shared" si="382"/>
        <v>0</v>
      </c>
      <c r="T1586" s="28" t="str">
        <f t="shared" si="377"/>
        <v/>
      </c>
      <c r="U1586" s="20" t="str">
        <f t="shared" si="375"/>
        <v>Keep Active</v>
      </c>
      <c r="V1586" s="27">
        <f t="shared" si="387"/>
        <v>0</v>
      </c>
      <c r="W1586" s="30"/>
      <c r="X1586" s="30"/>
      <c r="Y1586" s="28">
        <f t="shared" si="378"/>
        <v>0</v>
      </c>
      <c r="Z1586" s="28">
        <f t="shared" si="388"/>
        <v>0</v>
      </c>
      <c r="AA1586" s="28" t="str">
        <f t="shared" si="379"/>
        <v/>
      </c>
      <c r="AB1586" s="21" t="str">
        <f t="shared" si="380"/>
        <v>Keep Active</v>
      </c>
    </row>
    <row r="1587" spans="1:28" hidden="1" x14ac:dyDescent="0.2">
      <c r="A1587" s="14">
        <f t="shared" si="376"/>
        <v>2020</v>
      </c>
      <c r="B1587" t="s">
        <v>5478</v>
      </c>
      <c r="C1587" t="s">
        <v>414</v>
      </c>
      <c r="D1587" t="s">
        <v>761</v>
      </c>
      <c r="E1587" t="s">
        <v>595</v>
      </c>
      <c r="F1587" t="s">
        <v>2627</v>
      </c>
      <c r="G1587" s="83" t="s">
        <v>1257</v>
      </c>
      <c r="H1587" s="83" t="s">
        <v>1257</v>
      </c>
      <c r="I1587" s="83"/>
      <c r="J1587" s="83"/>
      <c r="K1587" s="83"/>
      <c r="L1587" s="83"/>
      <c r="M1587" s="83"/>
      <c r="N1587" s="83"/>
      <c r="O1587" s="83" t="s">
        <v>1257</v>
      </c>
      <c r="P1587" s="84" t="s">
        <v>1257</v>
      </c>
      <c r="Q1587" s="30">
        <f t="shared" si="386"/>
        <v>0</v>
      </c>
      <c r="R1587" s="28">
        <f t="shared" si="384"/>
        <v>0</v>
      </c>
      <c r="S1587" s="28">
        <f t="shared" si="382"/>
        <v>0</v>
      </c>
      <c r="T1587" s="28" t="str">
        <f t="shared" si="377"/>
        <v/>
      </c>
      <c r="U1587" s="20" t="str">
        <f t="shared" si="375"/>
        <v>Keep Active</v>
      </c>
      <c r="V1587" s="27">
        <f t="shared" si="387"/>
        <v>0</v>
      </c>
      <c r="W1587" s="30"/>
      <c r="X1587" s="30"/>
      <c r="Y1587" s="28">
        <f t="shared" si="378"/>
        <v>0</v>
      </c>
      <c r="Z1587" s="28">
        <f t="shared" si="388"/>
        <v>0</v>
      </c>
      <c r="AA1587" s="28" t="str">
        <f t="shared" si="379"/>
        <v/>
      </c>
      <c r="AB1587" s="21" t="str">
        <f t="shared" si="380"/>
        <v>Keep Active</v>
      </c>
    </row>
    <row r="1588" spans="1:28" hidden="1" x14ac:dyDescent="0.2">
      <c r="A1588" s="14">
        <f t="shared" si="376"/>
        <v>2020</v>
      </c>
      <c r="B1588" t="s">
        <v>5479</v>
      </c>
      <c r="C1588" t="s">
        <v>414</v>
      </c>
      <c r="D1588" t="s">
        <v>761</v>
      </c>
      <c r="E1588" t="s">
        <v>599</v>
      </c>
      <c r="F1588" t="s">
        <v>2627</v>
      </c>
      <c r="G1588" s="83" t="s">
        <v>1257</v>
      </c>
      <c r="H1588" s="83" t="s">
        <v>1257</v>
      </c>
      <c r="I1588" s="83"/>
      <c r="J1588" s="83"/>
      <c r="K1588" s="83"/>
      <c r="L1588" s="83"/>
      <c r="M1588" s="83"/>
      <c r="N1588" s="83"/>
      <c r="O1588" s="83" t="s">
        <v>1257</v>
      </c>
      <c r="P1588" s="84" t="s">
        <v>1257</v>
      </c>
      <c r="Q1588" s="30">
        <f t="shared" si="386"/>
        <v>0</v>
      </c>
      <c r="R1588" s="28">
        <f t="shared" si="384"/>
        <v>0</v>
      </c>
      <c r="S1588" s="28">
        <f t="shared" si="382"/>
        <v>0</v>
      </c>
      <c r="T1588" s="28" t="str">
        <f t="shared" si="377"/>
        <v/>
      </c>
      <c r="U1588" s="20" t="str">
        <f t="shared" si="375"/>
        <v>Keep Active</v>
      </c>
      <c r="V1588" s="27">
        <f t="shared" si="387"/>
        <v>0</v>
      </c>
      <c r="W1588" s="30"/>
      <c r="X1588" s="30"/>
      <c r="Y1588" s="28">
        <f t="shared" si="378"/>
        <v>0</v>
      </c>
      <c r="Z1588" s="28">
        <f t="shared" si="388"/>
        <v>0</v>
      </c>
      <c r="AA1588" s="28" t="str">
        <f t="shared" si="379"/>
        <v/>
      </c>
      <c r="AB1588" s="21" t="str">
        <f t="shared" si="380"/>
        <v>Keep Active</v>
      </c>
    </row>
    <row r="1589" spans="1:28" hidden="1" x14ac:dyDescent="0.2">
      <c r="A1589" s="14">
        <f t="shared" si="376"/>
        <v>2020</v>
      </c>
      <c r="B1589" t="s">
        <v>5480</v>
      </c>
      <c r="C1589" t="s">
        <v>414</v>
      </c>
      <c r="D1589" t="s">
        <v>761</v>
      </c>
      <c r="E1589" t="s">
        <v>601</v>
      </c>
      <c r="F1589" t="s">
        <v>2627</v>
      </c>
      <c r="G1589" s="83" t="s">
        <v>1257</v>
      </c>
      <c r="H1589" s="83" t="s">
        <v>1257</v>
      </c>
      <c r="I1589" s="83"/>
      <c r="J1589" s="83"/>
      <c r="K1589" s="83"/>
      <c r="L1589" s="83"/>
      <c r="M1589" s="83"/>
      <c r="N1589" s="83"/>
      <c r="O1589" s="83" t="s">
        <v>1257</v>
      </c>
      <c r="P1589" s="84" t="s">
        <v>1257</v>
      </c>
      <c r="Q1589" s="30">
        <f t="shared" si="386"/>
        <v>0</v>
      </c>
      <c r="R1589" s="28">
        <f t="shared" si="384"/>
        <v>0</v>
      </c>
      <c r="S1589" s="28">
        <f t="shared" si="382"/>
        <v>0</v>
      </c>
      <c r="T1589" s="28" t="str">
        <f t="shared" si="377"/>
        <v/>
      </c>
      <c r="U1589" s="20" t="str">
        <f t="shared" si="375"/>
        <v>Keep Active</v>
      </c>
      <c r="V1589" s="27">
        <f t="shared" si="387"/>
        <v>0</v>
      </c>
      <c r="W1589" s="30"/>
      <c r="X1589" s="30"/>
      <c r="Y1589" s="28">
        <f t="shared" si="378"/>
        <v>0</v>
      </c>
      <c r="Z1589" s="28">
        <f t="shared" si="388"/>
        <v>0</v>
      </c>
      <c r="AA1589" s="28" t="str">
        <f t="shared" si="379"/>
        <v/>
      </c>
      <c r="AB1589" s="21" t="str">
        <f t="shared" si="380"/>
        <v>Keep Active</v>
      </c>
    </row>
    <row r="1590" spans="1:28" hidden="1" x14ac:dyDescent="0.2">
      <c r="A1590" s="14">
        <f t="shared" si="376"/>
        <v>2020</v>
      </c>
      <c r="B1590" t="s">
        <v>2978</v>
      </c>
      <c r="C1590" t="s">
        <v>277</v>
      </c>
      <c r="D1590" t="s">
        <v>762</v>
      </c>
      <c r="E1590" t="s">
        <v>594</v>
      </c>
      <c r="F1590" t="s">
        <v>1185</v>
      </c>
      <c r="G1590" s="83" t="s">
        <v>1257</v>
      </c>
      <c r="H1590" s="83" t="s">
        <v>1257</v>
      </c>
      <c r="I1590" s="83"/>
      <c r="J1590" s="83"/>
      <c r="K1590" s="83"/>
      <c r="L1590" s="83"/>
      <c r="M1590" s="83"/>
      <c r="N1590" s="83"/>
      <c r="O1590" s="83" t="s">
        <v>1257</v>
      </c>
      <c r="P1590" s="84">
        <v>103657.32</v>
      </c>
      <c r="Q1590" s="30">
        <f t="shared" si="386"/>
        <v>0</v>
      </c>
      <c r="R1590" s="28">
        <f t="shared" si="384"/>
        <v>0</v>
      </c>
      <c r="S1590" s="28">
        <f t="shared" si="382"/>
        <v>0</v>
      </c>
      <c r="T1590" s="28">
        <f t="shared" si="377"/>
        <v>103657.32</v>
      </c>
      <c r="U1590" s="20" t="str">
        <f t="shared" si="375"/>
        <v>Close Project</v>
      </c>
      <c r="V1590" s="27">
        <f t="shared" si="387"/>
        <v>0</v>
      </c>
      <c r="W1590" s="30"/>
      <c r="X1590" s="30"/>
      <c r="Y1590" s="28">
        <f t="shared" si="378"/>
        <v>0</v>
      </c>
      <c r="Z1590" s="28">
        <f t="shared" si="388"/>
        <v>0</v>
      </c>
      <c r="AA1590" s="28">
        <f t="shared" si="379"/>
        <v>103657.32</v>
      </c>
      <c r="AB1590" s="21" t="str">
        <f t="shared" si="380"/>
        <v>Close Project</v>
      </c>
    </row>
    <row r="1591" spans="1:28" hidden="1" x14ac:dyDescent="0.2">
      <c r="A1591" s="14">
        <f t="shared" si="376"/>
        <v>2020</v>
      </c>
      <c r="B1591" t="s">
        <v>2979</v>
      </c>
      <c r="C1591" t="s">
        <v>277</v>
      </c>
      <c r="D1591" t="s">
        <v>762</v>
      </c>
      <c r="E1591" t="s">
        <v>602</v>
      </c>
      <c r="F1591" t="s">
        <v>1185</v>
      </c>
      <c r="G1591" s="83" t="s">
        <v>1257</v>
      </c>
      <c r="H1591" s="83" t="s">
        <v>1257</v>
      </c>
      <c r="I1591" s="83"/>
      <c r="J1591" s="83"/>
      <c r="K1591" s="83"/>
      <c r="L1591" s="83"/>
      <c r="M1591" s="83"/>
      <c r="N1591" s="83"/>
      <c r="O1591" s="83" t="s">
        <v>1257</v>
      </c>
      <c r="P1591" s="84"/>
      <c r="Q1591" s="30">
        <f t="shared" si="386"/>
        <v>0</v>
      </c>
      <c r="R1591" s="28">
        <f t="shared" si="384"/>
        <v>0</v>
      </c>
      <c r="S1591" s="28">
        <f t="shared" si="382"/>
        <v>0</v>
      </c>
      <c r="T1591" s="28">
        <f t="shared" si="377"/>
        <v>0</v>
      </c>
      <c r="U1591" s="20" t="str">
        <f t="shared" si="375"/>
        <v>Close Project</v>
      </c>
      <c r="V1591" s="27">
        <f t="shared" si="387"/>
        <v>0</v>
      </c>
      <c r="W1591" s="30"/>
      <c r="X1591" s="30"/>
      <c r="Y1591" s="28">
        <f t="shared" si="378"/>
        <v>0</v>
      </c>
      <c r="Z1591" s="28">
        <f t="shared" si="388"/>
        <v>0</v>
      </c>
      <c r="AA1591" s="28">
        <f t="shared" si="379"/>
        <v>0</v>
      </c>
      <c r="AB1591" s="21" t="str">
        <f t="shared" si="380"/>
        <v>Close Project</v>
      </c>
    </row>
    <row r="1592" spans="1:28" hidden="1" x14ac:dyDescent="0.2">
      <c r="A1592" s="14">
        <f t="shared" si="376"/>
        <v>2020</v>
      </c>
      <c r="B1592" t="s">
        <v>2980</v>
      </c>
      <c r="C1592" t="s">
        <v>277</v>
      </c>
      <c r="D1592" t="s">
        <v>762</v>
      </c>
      <c r="E1592" t="s">
        <v>596</v>
      </c>
      <c r="F1592" t="s">
        <v>1185</v>
      </c>
      <c r="G1592" s="83" t="s">
        <v>1257</v>
      </c>
      <c r="H1592" s="83" t="s">
        <v>1257</v>
      </c>
      <c r="I1592" s="83"/>
      <c r="J1592" s="83"/>
      <c r="K1592" s="83"/>
      <c r="L1592" s="83"/>
      <c r="M1592" s="83"/>
      <c r="N1592" s="83"/>
      <c r="O1592" s="83" t="s">
        <v>1257</v>
      </c>
      <c r="P1592" s="84"/>
      <c r="Q1592" s="30">
        <f t="shared" si="386"/>
        <v>0</v>
      </c>
      <c r="R1592" s="28">
        <f t="shared" si="384"/>
        <v>0</v>
      </c>
      <c r="S1592" s="28">
        <f t="shared" si="382"/>
        <v>0</v>
      </c>
      <c r="T1592" s="28">
        <f t="shared" si="377"/>
        <v>0</v>
      </c>
      <c r="U1592" s="20" t="str">
        <f t="shared" si="375"/>
        <v>Close Project</v>
      </c>
      <c r="V1592" s="27">
        <f t="shared" si="387"/>
        <v>0</v>
      </c>
      <c r="W1592" s="30"/>
      <c r="X1592" s="30"/>
      <c r="Y1592" s="28">
        <f t="shared" si="378"/>
        <v>0</v>
      </c>
      <c r="Z1592" s="28">
        <f t="shared" si="388"/>
        <v>0</v>
      </c>
      <c r="AA1592" s="28">
        <f t="shared" si="379"/>
        <v>0</v>
      </c>
      <c r="AB1592" s="21" t="str">
        <f t="shared" si="380"/>
        <v>Close Project</v>
      </c>
    </row>
    <row r="1593" spans="1:28" hidden="1" x14ac:dyDescent="0.2">
      <c r="A1593" s="14">
        <f t="shared" si="376"/>
        <v>2020</v>
      </c>
      <c r="B1593" t="s">
        <v>4164</v>
      </c>
      <c r="C1593" t="s">
        <v>277</v>
      </c>
      <c r="D1593" t="s">
        <v>762</v>
      </c>
      <c r="E1593" t="s">
        <v>595</v>
      </c>
      <c r="F1593" t="s">
        <v>2627</v>
      </c>
      <c r="G1593" s="83" t="s">
        <v>1257</v>
      </c>
      <c r="H1593" s="83" t="s">
        <v>1257</v>
      </c>
      <c r="I1593" s="83"/>
      <c r="J1593" s="83"/>
      <c r="K1593" s="83"/>
      <c r="L1593" s="83"/>
      <c r="M1593" s="83"/>
      <c r="N1593" s="83"/>
      <c r="O1593" s="83" t="s">
        <v>1257</v>
      </c>
      <c r="P1593" s="84" t="s">
        <v>1257</v>
      </c>
      <c r="Q1593" s="30">
        <f t="shared" si="386"/>
        <v>0</v>
      </c>
      <c r="R1593" s="28">
        <f t="shared" si="384"/>
        <v>0</v>
      </c>
      <c r="S1593" s="28">
        <f t="shared" si="382"/>
        <v>0</v>
      </c>
      <c r="T1593" s="28" t="str">
        <f t="shared" si="377"/>
        <v/>
      </c>
      <c r="U1593" s="20" t="str">
        <f t="shared" si="375"/>
        <v>Keep Active</v>
      </c>
      <c r="V1593" s="27">
        <f t="shared" si="387"/>
        <v>0</v>
      </c>
      <c r="W1593" s="30"/>
      <c r="X1593" s="30"/>
      <c r="Y1593" s="28">
        <f t="shared" si="378"/>
        <v>0</v>
      </c>
      <c r="Z1593" s="28">
        <f t="shared" si="388"/>
        <v>0</v>
      </c>
      <c r="AA1593" s="28" t="str">
        <f t="shared" si="379"/>
        <v/>
      </c>
      <c r="AB1593" s="21" t="str">
        <f t="shared" si="380"/>
        <v>Keep Active</v>
      </c>
    </row>
    <row r="1594" spans="1:28" hidden="1" x14ac:dyDescent="0.2">
      <c r="A1594" s="14">
        <f t="shared" si="376"/>
        <v>2020</v>
      </c>
      <c r="B1594" t="s">
        <v>4165</v>
      </c>
      <c r="C1594" t="s">
        <v>277</v>
      </c>
      <c r="D1594" t="s">
        <v>762</v>
      </c>
      <c r="E1594" t="s">
        <v>600</v>
      </c>
      <c r="F1594" t="s">
        <v>2627</v>
      </c>
      <c r="G1594" s="83" t="s">
        <v>1257</v>
      </c>
      <c r="H1594" s="83" t="s">
        <v>1257</v>
      </c>
      <c r="I1594" s="83"/>
      <c r="J1594" s="83"/>
      <c r="K1594" s="83"/>
      <c r="L1594" s="83"/>
      <c r="M1594" s="83"/>
      <c r="N1594" s="83"/>
      <c r="O1594" s="83" t="s">
        <v>1257</v>
      </c>
      <c r="P1594" s="84"/>
      <c r="Q1594" s="30">
        <f t="shared" si="386"/>
        <v>0</v>
      </c>
      <c r="R1594" s="28">
        <f t="shared" si="384"/>
        <v>0</v>
      </c>
      <c r="S1594" s="28">
        <f t="shared" si="382"/>
        <v>0</v>
      </c>
      <c r="T1594" s="28">
        <f t="shared" si="377"/>
        <v>0</v>
      </c>
      <c r="U1594" s="20" t="str">
        <f t="shared" si="375"/>
        <v>Keep Active</v>
      </c>
      <c r="V1594" s="27">
        <f t="shared" si="387"/>
        <v>0</v>
      </c>
      <c r="W1594" s="30"/>
      <c r="X1594" s="30"/>
      <c r="Y1594" s="28">
        <f t="shared" si="378"/>
        <v>0</v>
      </c>
      <c r="Z1594" s="28">
        <f t="shared" si="388"/>
        <v>0</v>
      </c>
      <c r="AA1594" s="28">
        <f t="shared" si="379"/>
        <v>0</v>
      </c>
      <c r="AB1594" s="21" t="str">
        <f t="shared" si="380"/>
        <v>Keep Active</v>
      </c>
    </row>
    <row r="1595" spans="1:28" hidden="1" x14ac:dyDescent="0.2">
      <c r="A1595" s="14">
        <f t="shared" si="376"/>
        <v>2020</v>
      </c>
      <c r="B1595" t="s">
        <v>4166</v>
      </c>
      <c r="C1595" t="s">
        <v>277</v>
      </c>
      <c r="D1595" t="s">
        <v>762</v>
      </c>
      <c r="E1595" t="s">
        <v>601</v>
      </c>
      <c r="F1595" t="s">
        <v>2627</v>
      </c>
      <c r="G1595" s="83" t="s">
        <v>1257</v>
      </c>
      <c r="H1595" s="83" t="s">
        <v>1257</v>
      </c>
      <c r="I1595" s="83"/>
      <c r="J1595" s="83"/>
      <c r="K1595" s="83"/>
      <c r="L1595" s="83"/>
      <c r="M1595" s="83"/>
      <c r="N1595" s="83"/>
      <c r="O1595" s="83" t="s">
        <v>1257</v>
      </c>
      <c r="P1595" s="84"/>
      <c r="Q1595" s="30">
        <f t="shared" si="386"/>
        <v>0</v>
      </c>
      <c r="R1595" s="28">
        <f t="shared" si="384"/>
        <v>0</v>
      </c>
      <c r="S1595" s="28">
        <f t="shared" si="382"/>
        <v>0</v>
      </c>
      <c r="T1595" s="28">
        <f t="shared" si="377"/>
        <v>0</v>
      </c>
      <c r="U1595" s="20" t="str">
        <f t="shared" si="375"/>
        <v>Keep Active</v>
      </c>
      <c r="V1595" s="27">
        <f t="shared" si="387"/>
        <v>0</v>
      </c>
      <c r="W1595" s="30"/>
      <c r="X1595" s="30"/>
      <c r="Y1595" s="28">
        <f t="shared" si="378"/>
        <v>0</v>
      </c>
      <c r="Z1595" s="28">
        <f t="shared" si="388"/>
        <v>0</v>
      </c>
      <c r="AA1595" s="28">
        <f t="shared" si="379"/>
        <v>0</v>
      </c>
      <c r="AB1595" s="21" t="str">
        <f t="shared" si="380"/>
        <v>Keep Active</v>
      </c>
    </row>
    <row r="1596" spans="1:28" hidden="1" x14ac:dyDescent="0.2">
      <c r="A1596" s="14">
        <f t="shared" si="376"/>
        <v>2020</v>
      </c>
      <c r="B1596" t="s">
        <v>4167</v>
      </c>
      <c r="C1596" t="s">
        <v>277</v>
      </c>
      <c r="D1596" t="s">
        <v>762</v>
      </c>
      <c r="E1596" t="s">
        <v>602</v>
      </c>
      <c r="F1596" t="s">
        <v>2627</v>
      </c>
      <c r="G1596" s="83" t="s">
        <v>1257</v>
      </c>
      <c r="H1596" s="83" t="s">
        <v>1257</v>
      </c>
      <c r="I1596" s="83"/>
      <c r="J1596" s="83"/>
      <c r="K1596" s="83"/>
      <c r="L1596" s="83"/>
      <c r="M1596" s="83"/>
      <c r="N1596" s="83"/>
      <c r="O1596" s="83" t="s">
        <v>1257</v>
      </c>
      <c r="P1596" s="84"/>
      <c r="Q1596" s="30">
        <f t="shared" si="386"/>
        <v>0</v>
      </c>
      <c r="R1596" s="28">
        <f t="shared" si="384"/>
        <v>0</v>
      </c>
      <c r="S1596" s="28">
        <f t="shared" si="382"/>
        <v>0</v>
      </c>
      <c r="T1596" s="28">
        <f t="shared" si="377"/>
        <v>0</v>
      </c>
      <c r="U1596" s="20" t="str">
        <f t="shared" si="375"/>
        <v>Keep Active</v>
      </c>
      <c r="V1596" s="27">
        <f t="shared" si="387"/>
        <v>0</v>
      </c>
      <c r="W1596" s="30"/>
      <c r="X1596" s="30"/>
      <c r="Y1596" s="28">
        <f t="shared" si="378"/>
        <v>0</v>
      </c>
      <c r="Z1596" s="28">
        <f t="shared" si="388"/>
        <v>0</v>
      </c>
      <c r="AA1596" s="28">
        <f t="shared" si="379"/>
        <v>0</v>
      </c>
      <c r="AB1596" s="21" t="str">
        <f t="shared" si="380"/>
        <v>Keep Active</v>
      </c>
    </row>
    <row r="1597" spans="1:28" hidden="1" x14ac:dyDescent="0.2">
      <c r="A1597" s="14">
        <f t="shared" si="376"/>
        <v>2020</v>
      </c>
      <c r="B1597" t="s">
        <v>4168</v>
      </c>
      <c r="C1597" t="s">
        <v>277</v>
      </c>
      <c r="D1597" t="s">
        <v>762</v>
      </c>
      <c r="E1597" t="s">
        <v>596</v>
      </c>
      <c r="F1597" t="s">
        <v>1185</v>
      </c>
      <c r="G1597" s="83" t="s">
        <v>1257</v>
      </c>
      <c r="H1597" s="83" t="s">
        <v>1257</v>
      </c>
      <c r="I1597" s="83"/>
      <c r="J1597" s="83"/>
      <c r="K1597" s="83"/>
      <c r="L1597" s="83"/>
      <c r="M1597" s="83"/>
      <c r="N1597" s="83"/>
      <c r="O1597" s="83" t="s">
        <v>1257</v>
      </c>
      <c r="P1597" s="84">
        <v>2128.2900000000018</v>
      </c>
      <c r="Q1597" s="30">
        <f t="shared" si="386"/>
        <v>0</v>
      </c>
      <c r="R1597" s="28">
        <f t="shared" si="384"/>
        <v>0</v>
      </c>
      <c r="S1597" s="28">
        <f t="shared" si="382"/>
        <v>0</v>
      </c>
      <c r="T1597" s="28">
        <f t="shared" si="377"/>
        <v>2128.2900000000018</v>
      </c>
      <c r="U1597" s="20" t="str">
        <f t="shared" si="375"/>
        <v>Close Project</v>
      </c>
      <c r="V1597" s="27">
        <f t="shared" si="387"/>
        <v>0</v>
      </c>
      <c r="W1597" s="30"/>
      <c r="X1597" s="30"/>
      <c r="Y1597" s="28">
        <f t="shared" si="378"/>
        <v>0</v>
      </c>
      <c r="Z1597" s="28">
        <f t="shared" si="388"/>
        <v>0</v>
      </c>
      <c r="AA1597" s="28">
        <f t="shared" si="379"/>
        <v>2128.2900000000018</v>
      </c>
      <c r="AB1597" s="21" t="str">
        <f t="shared" si="380"/>
        <v>Close Project</v>
      </c>
    </row>
    <row r="1598" spans="1:28" hidden="1" x14ac:dyDescent="0.2">
      <c r="A1598" s="14">
        <f t="shared" si="376"/>
        <v>2020</v>
      </c>
      <c r="B1598" t="s">
        <v>4169</v>
      </c>
      <c r="C1598" t="s">
        <v>277</v>
      </c>
      <c r="D1598" t="s">
        <v>762</v>
      </c>
      <c r="E1598" t="s">
        <v>600</v>
      </c>
      <c r="F1598" t="s">
        <v>1185</v>
      </c>
      <c r="G1598" s="83" t="s">
        <v>1257</v>
      </c>
      <c r="H1598" s="83" t="s">
        <v>1257</v>
      </c>
      <c r="I1598" s="83"/>
      <c r="J1598" s="83"/>
      <c r="K1598" s="83"/>
      <c r="L1598" s="83"/>
      <c r="M1598" s="83"/>
      <c r="N1598" s="83"/>
      <c r="O1598" s="83" t="s">
        <v>1257</v>
      </c>
      <c r="P1598" s="84"/>
      <c r="Q1598" s="30">
        <f t="shared" si="386"/>
        <v>0</v>
      </c>
      <c r="R1598" s="28">
        <f t="shared" si="384"/>
        <v>0</v>
      </c>
      <c r="S1598" s="28">
        <f t="shared" si="382"/>
        <v>0</v>
      </c>
      <c r="T1598" s="28">
        <f t="shared" si="377"/>
        <v>0</v>
      </c>
      <c r="U1598" s="20" t="str">
        <f t="shared" si="375"/>
        <v>Close Project</v>
      </c>
      <c r="V1598" s="27">
        <f t="shared" si="387"/>
        <v>0</v>
      </c>
      <c r="W1598" s="30"/>
      <c r="X1598" s="30"/>
      <c r="Y1598" s="28">
        <f t="shared" si="378"/>
        <v>0</v>
      </c>
      <c r="Z1598" s="28">
        <f t="shared" si="388"/>
        <v>0</v>
      </c>
      <c r="AA1598" s="28">
        <f t="shared" si="379"/>
        <v>0</v>
      </c>
      <c r="AB1598" s="21" t="str">
        <f t="shared" si="380"/>
        <v>Close Project</v>
      </c>
    </row>
    <row r="1599" spans="1:28" hidden="1" x14ac:dyDescent="0.2">
      <c r="A1599" s="14">
        <f t="shared" si="376"/>
        <v>2020</v>
      </c>
      <c r="B1599" t="s">
        <v>4170</v>
      </c>
      <c r="C1599" t="s">
        <v>277</v>
      </c>
      <c r="D1599" t="s">
        <v>762</v>
      </c>
      <c r="E1599" t="s">
        <v>599</v>
      </c>
      <c r="F1599" t="s">
        <v>1185</v>
      </c>
      <c r="G1599" s="83" t="s">
        <v>1257</v>
      </c>
      <c r="H1599" s="83" t="s">
        <v>1257</v>
      </c>
      <c r="I1599" s="83"/>
      <c r="J1599" s="83"/>
      <c r="K1599" s="83"/>
      <c r="L1599" s="83"/>
      <c r="M1599" s="83"/>
      <c r="N1599" s="83"/>
      <c r="O1599" s="83" t="s">
        <v>1257</v>
      </c>
      <c r="P1599" s="84">
        <v>18924.190000000002</v>
      </c>
      <c r="Q1599" s="30">
        <f t="shared" si="386"/>
        <v>0</v>
      </c>
      <c r="R1599" s="28">
        <f t="shared" si="384"/>
        <v>0</v>
      </c>
      <c r="S1599" s="28">
        <f t="shared" si="382"/>
        <v>0</v>
      </c>
      <c r="T1599" s="28">
        <f t="shared" si="377"/>
        <v>18924.190000000002</v>
      </c>
      <c r="U1599" s="20" t="str">
        <f t="shared" si="375"/>
        <v>Close Project</v>
      </c>
      <c r="V1599" s="27">
        <f t="shared" si="387"/>
        <v>0</v>
      </c>
      <c r="W1599" s="30"/>
      <c r="X1599" s="30"/>
      <c r="Y1599" s="28">
        <f t="shared" si="378"/>
        <v>0</v>
      </c>
      <c r="Z1599" s="28">
        <f t="shared" si="388"/>
        <v>0</v>
      </c>
      <c r="AA1599" s="28">
        <f t="shared" si="379"/>
        <v>18924.190000000002</v>
      </c>
      <c r="AB1599" s="21" t="str">
        <f t="shared" si="380"/>
        <v>Close Project</v>
      </c>
    </row>
    <row r="1600" spans="1:28" hidden="1" x14ac:dyDescent="0.2">
      <c r="A1600" s="14">
        <f t="shared" si="376"/>
        <v>2020</v>
      </c>
      <c r="B1600" t="s">
        <v>4171</v>
      </c>
      <c r="C1600" t="s">
        <v>277</v>
      </c>
      <c r="D1600" t="s">
        <v>762</v>
      </c>
      <c r="E1600" t="s">
        <v>601</v>
      </c>
      <c r="F1600" t="s">
        <v>1185</v>
      </c>
      <c r="G1600" s="83" t="s">
        <v>1257</v>
      </c>
      <c r="H1600" s="83" t="s">
        <v>1257</v>
      </c>
      <c r="I1600" s="83"/>
      <c r="J1600" s="83"/>
      <c r="K1600" s="83"/>
      <c r="L1600" s="83"/>
      <c r="M1600" s="83"/>
      <c r="N1600" s="83"/>
      <c r="O1600" s="83" t="s">
        <v>1257</v>
      </c>
      <c r="P1600" s="84">
        <v>-142940</v>
      </c>
      <c r="Q1600" s="30">
        <f t="shared" si="386"/>
        <v>0</v>
      </c>
      <c r="R1600" s="28">
        <f t="shared" si="384"/>
        <v>0</v>
      </c>
      <c r="S1600" s="28">
        <f t="shared" si="382"/>
        <v>0</v>
      </c>
      <c r="T1600" s="28">
        <f t="shared" si="377"/>
        <v>-142940</v>
      </c>
      <c r="U1600" s="20" t="str">
        <f t="shared" si="375"/>
        <v>Close Project</v>
      </c>
      <c r="V1600" s="27">
        <f t="shared" si="387"/>
        <v>0</v>
      </c>
      <c r="W1600" s="30"/>
      <c r="X1600" s="30"/>
      <c r="Y1600" s="28">
        <f t="shared" si="378"/>
        <v>0</v>
      </c>
      <c r="Z1600" s="28">
        <f t="shared" si="388"/>
        <v>0</v>
      </c>
      <c r="AA1600" s="28">
        <f t="shared" si="379"/>
        <v>-142940</v>
      </c>
      <c r="AB1600" s="21" t="str">
        <f t="shared" si="380"/>
        <v>Close Project</v>
      </c>
    </row>
    <row r="1601" spans="1:28" hidden="1" x14ac:dyDescent="0.2">
      <c r="A1601" s="14">
        <f t="shared" si="376"/>
        <v>2020</v>
      </c>
      <c r="B1601" t="s">
        <v>2981</v>
      </c>
      <c r="C1601" t="s">
        <v>236</v>
      </c>
      <c r="D1601" t="s">
        <v>763</v>
      </c>
      <c r="E1601" t="s">
        <v>594</v>
      </c>
      <c r="F1601" t="s">
        <v>2627</v>
      </c>
      <c r="G1601" s="83" t="s">
        <v>1257</v>
      </c>
      <c r="H1601" s="83" t="s">
        <v>1257</v>
      </c>
      <c r="I1601" s="83"/>
      <c r="J1601" s="83"/>
      <c r="K1601" s="83"/>
      <c r="L1601" s="83"/>
      <c r="M1601" s="83"/>
      <c r="N1601" s="83"/>
      <c r="O1601" s="83" t="s">
        <v>1257</v>
      </c>
      <c r="P1601" s="84" t="s">
        <v>1257</v>
      </c>
      <c r="Q1601" s="30">
        <f t="shared" si="386"/>
        <v>0</v>
      </c>
      <c r="R1601" s="28">
        <f t="shared" si="384"/>
        <v>0</v>
      </c>
      <c r="S1601" s="28">
        <f t="shared" si="382"/>
        <v>0</v>
      </c>
      <c r="T1601" s="28" t="str">
        <f t="shared" si="377"/>
        <v/>
      </c>
      <c r="U1601" s="20" t="str">
        <f t="shared" si="375"/>
        <v>Keep Active</v>
      </c>
      <c r="V1601" s="27">
        <f t="shared" si="387"/>
        <v>0</v>
      </c>
      <c r="W1601" s="30"/>
      <c r="X1601" s="30"/>
      <c r="Y1601" s="28">
        <f t="shared" si="378"/>
        <v>0</v>
      </c>
      <c r="Z1601" s="28">
        <f t="shared" si="388"/>
        <v>0</v>
      </c>
      <c r="AA1601" s="28" t="str">
        <f t="shared" si="379"/>
        <v/>
      </c>
      <c r="AB1601" s="21" t="str">
        <f t="shared" si="380"/>
        <v>Keep Active</v>
      </c>
    </row>
    <row r="1602" spans="1:28" hidden="1" x14ac:dyDescent="0.2">
      <c r="A1602" s="14">
        <f t="shared" si="376"/>
        <v>2020</v>
      </c>
      <c r="B1602" t="s">
        <v>2982</v>
      </c>
      <c r="C1602" t="s">
        <v>236</v>
      </c>
      <c r="D1602" t="s">
        <v>763</v>
      </c>
      <c r="E1602" t="s">
        <v>596</v>
      </c>
      <c r="F1602" t="s">
        <v>2627</v>
      </c>
      <c r="G1602" s="83" t="s">
        <v>1257</v>
      </c>
      <c r="H1602" s="83" t="s">
        <v>1257</v>
      </c>
      <c r="I1602" s="83"/>
      <c r="J1602" s="83"/>
      <c r="K1602" s="83"/>
      <c r="L1602" s="83"/>
      <c r="M1602" s="83"/>
      <c r="N1602" s="83"/>
      <c r="O1602" s="83" t="s">
        <v>1257</v>
      </c>
      <c r="P1602" s="84" t="s">
        <v>1257</v>
      </c>
      <c r="Q1602" s="30">
        <f t="shared" si="386"/>
        <v>0</v>
      </c>
      <c r="R1602" s="28">
        <f t="shared" si="384"/>
        <v>0</v>
      </c>
      <c r="S1602" s="28">
        <f t="shared" si="382"/>
        <v>0</v>
      </c>
      <c r="T1602" s="28" t="str">
        <f t="shared" si="377"/>
        <v/>
      </c>
      <c r="U1602" s="20" t="str">
        <f t="shared" ref="U1602:U1665" si="389">F1602</f>
        <v>Keep Active</v>
      </c>
      <c r="V1602" s="27">
        <f t="shared" si="387"/>
        <v>0</v>
      </c>
      <c r="W1602" s="30"/>
      <c r="X1602" s="30"/>
      <c r="Y1602" s="28">
        <f t="shared" si="378"/>
        <v>0</v>
      </c>
      <c r="Z1602" s="28">
        <f t="shared" si="388"/>
        <v>0</v>
      </c>
      <c r="AA1602" s="28" t="str">
        <f t="shared" si="379"/>
        <v/>
      </c>
      <c r="AB1602" s="21" t="str">
        <f t="shared" si="380"/>
        <v>Keep Active</v>
      </c>
    </row>
    <row r="1603" spans="1:28" hidden="1" x14ac:dyDescent="0.2">
      <c r="A1603" s="14">
        <f t="shared" ref="A1603:A1666" si="390">$I$1</f>
        <v>2020</v>
      </c>
      <c r="B1603" t="s">
        <v>2983</v>
      </c>
      <c r="C1603" t="s">
        <v>236</v>
      </c>
      <c r="D1603" t="s">
        <v>763</v>
      </c>
      <c r="E1603" t="s">
        <v>602</v>
      </c>
      <c r="F1603" t="s">
        <v>2627</v>
      </c>
      <c r="G1603" s="83" t="s">
        <v>1257</v>
      </c>
      <c r="H1603" s="83" t="s">
        <v>1257</v>
      </c>
      <c r="I1603" s="83"/>
      <c r="J1603" s="83"/>
      <c r="K1603" s="83"/>
      <c r="L1603" s="83"/>
      <c r="M1603" s="83"/>
      <c r="N1603" s="83"/>
      <c r="O1603" s="83" t="s">
        <v>1257</v>
      </c>
      <c r="P1603" s="84" t="s">
        <v>1257</v>
      </c>
      <c r="Q1603" s="30">
        <f t="shared" si="386"/>
        <v>0</v>
      </c>
      <c r="R1603" s="28">
        <f t="shared" si="384"/>
        <v>0</v>
      </c>
      <c r="S1603" s="28">
        <f t="shared" si="382"/>
        <v>0</v>
      </c>
      <c r="T1603" s="28" t="str">
        <f t="shared" ref="T1603:T1666" si="391">P1603</f>
        <v/>
      </c>
      <c r="U1603" s="20" t="str">
        <f t="shared" si="389"/>
        <v>Keep Active</v>
      </c>
      <c r="V1603" s="27">
        <f t="shared" si="387"/>
        <v>0</v>
      </c>
      <c r="W1603" s="30"/>
      <c r="X1603" s="30"/>
      <c r="Y1603" s="28">
        <f t="shared" ref="Y1603:Y1666" si="392">R1603</f>
        <v>0</v>
      </c>
      <c r="Z1603" s="28">
        <f t="shared" si="388"/>
        <v>0</v>
      </c>
      <c r="AA1603" s="28" t="str">
        <f t="shared" ref="AA1603:AA1666" si="393">T1603</f>
        <v/>
      </c>
      <c r="AB1603" s="21" t="str">
        <f t="shared" si="380"/>
        <v>Keep Active</v>
      </c>
    </row>
    <row r="1604" spans="1:28" hidden="1" x14ac:dyDescent="0.2">
      <c r="A1604" s="14">
        <f t="shared" si="390"/>
        <v>2020</v>
      </c>
      <c r="B1604" t="s">
        <v>5839</v>
      </c>
      <c r="C1604" t="s">
        <v>236</v>
      </c>
      <c r="D1604" t="s">
        <v>763</v>
      </c>
      <c r="E1604" t="s">
        <v>595</v>
      </c>
      <c r="F1604" t="s">
        <v>2627</v>
      </c>
      <c r="G1604" s="83" t="s">
        <v>1257</v>
      </c>
      <c r="H1604" s="83" t="s">
        <v>1257</v>
      </c>
      <c r="I1604" s="83"/>
      <c r="J1604" s="83"/>
      <c r="K1604" s="83"/>
      <c r="L1604" s="83"/>
      <c r="M1604" s="83"/>
      <c r="N1604" s="83"/>
      <c r="O1604" s="83" t="s">
        <v>1257</v>
      </c>
      <c r="P1604" s="84" t="s">
        <v>1257</v>
      </c>
      <c r="Q1604" s="30">
        <f t="shared" si="386"/>
        <v>0</v>
      </c>
      <c r="R1604" s="28">
        <f t="shared" si="384"/>
        <v>0</v>
      </c>
      <c r="S1604" s="28">
        <f t="shared" si="382"/>
        <v>0</v>
      </c>
      <c r="T1604" s="28" t="str">
        <f t="shared" si="391"/>
        <v/>
      </c>
      <c r="U1604" s="20" t="str">
        <f t="shared" si="389"/>
        <v>Keep Active</v>
      </c>
      <c r="V1604" s="27">
        <f t="shared" si="387"/>
        <v>0</v>
      </c>
      <c r="W1604" s="30"/>
      <c r="X1604" s="30"/>
      <c r="Y1604" s="28">
        <f t="shared" si="392"/>
        <v>0</v>
      </c>
      <c r="Z1604" s="28">
        <f t="shared" si="388"/>
        <v>0</v>
      </c>
      <c r="AA1604" s="28" t="str">
        <f t="shared" si="393"/>
        <v/>
      </c>
      <c r="AB1604" s="21" t="str">
        <f t="shared" ref="AB1604:AB1667" si="394">U1604</f>
        <v>Keep Active</v>
      </c>
    </row>
    <row r="1605" spans="1:28" hidden="1" x14ac:dyDescent="0.2">
      <c r="A1605" s="14">
        <f t="shared" si="390"/>
        <v>2020</v>
      </c>
      <c r="B1605" t="s">
        <v>5840</v>
      </c>
      <c r="C1605" t="s">
        <v>236</v>
      </c>
      <c r="D1605" t="s">
        <v>763</v>
      </c>
      <c r="E1605" t="s">
        <v>600</v>
      </c>
      <c r="F1605" t="s">
        <v>2627</v>
      </c>
      <c r="G1605" s="83" t="s">
        <v>1257</v>
      </c>
      <c r="H1605" s="83" t="s">
        <v>1257</v>
      </c>
      <c r="I1605" s="83"/>
      <c r="J1605" s="83"/>
      <c r="K1605" s="83"/>
      <c r="L1605" s="83"/>
      <c r="M1605" s="83"/>
      <c r="N1605" s="83"/>
      <c r="O1605" s="83" t="s">
        <v>1257</v>
      </c>
      <c r="P1605" s="84" t="s">
        <v>1257</v>
      </c>
      <c r="Q1605" s="30">
        <f t="shared" si="386"/>
        <v>0</v>
      </c>
      <c r="R1605" s="28">
        <f t="shared" si="384"/>
        <v>0</v>
      </c>
      <c r="S1605" s="28">
        <f t="shared" si="382"/>
        <v>0</v>
      </c>
      <c r="T1605" s="28" t="str">
        <f t="shared" si="391"/>
        <v/>
      </c>
      <c r="U1605" s="20" t="str">
        <f t="shared" si="389"/>
        <v>Keep Active</v>
      </c>
      <c r="V1605" s="27">
        <f t="shared" si="387"/>
        <v>0</v>
      </c>
      <c r="W1605" s="30"/>
      <c r="X1605" s="30"/>
      <c r="Y1605" s="28">
        <f t="shared" si="392"/>
        <v>0</v>
      </c>
      <c r="Z1605" s="28">
        <f t="shared" si="388"/>
        <v>0</v>
      </c>
      <c r="AA1605" s="28" t="str">
        <f t="shared" si="393"/>
        <v/>
      </c>
      <c r="AB1605" s="21" t="str">
        <f t="shared" si="394"/>
        <v>Keep Active</v>
      </c>
    </row>
    <row r="1606" spans="1:28" hidden="1" x14ac:dyDescent="0.2">
      <c r="A1606" s="14">
        <f t="shared" si="390"/>
        <v>2020</v>
      </c>
      <c r="B1606" t="s">
        <v>5841</v>
      </c>
      <c r="C1606" t="s">
        <v>236</v>
      </c>
      <c r="D1606" t="s">
        <v>763</v>
      </c>
      <c r="E1606" t="s">
        <v>601</v>
      </c>
      <c r="F1606" t="s">
        <v>2627</v>
      </c>
      <c r="G1606" s="83" t="s">
        <v>1257</v>
      </c>
      <c r="H1606" s="83" t="s">
        <v>1257</v>
      </c>
      <c r="I1606" s="83"/>
      <c r="J1606" s="83"/>
      <c r="K1606" s="83"/>
      <c r="L1606" s="83"/>
      <c r="M1606" s="83"/>
      <c r="N1606" s="83"/>
      <c r="O1606" s="83" t="s">
        <v>1257</v>
      </c>
      <c r="P1606" s="84"/>
      <c r="Q1606" s="30">
        <f t="shared" si="386"/>
        <v>0</v>
      </c>
      <c r="R1606" s="28">
        <f t="shared" si="384"/>
        <v>0</v>
      </c>
      <c r="S1606" s="28">
        <f t="shared" si="382"/>
        <v>0</v>
      </c>
      <c r="T1606" s="28">
        <f t="shared" si="391"/>
        <v>0</v>
      </c>
      <c r="U1606" s="20" t="str">
        <f t="shared" si="389"/>
        <v>Keep Active</v>
      </c>
      <c r="V1606" s="27">
        <f t="shared" si="387"/>
        <v>0</v>
      </c>
      <c r="W1606" s="30"/>
      <c r="X1606" s="30"/>
      <c r="Y1606" s="28">
        <f t="shared" si="392"/>
        <v>0</v>
      </c>
      <c r="Z1606" s="28">
        <f t="shared" si="388"/>
        <v>0</v>
      </c>
      <c r="AA1606" s="28">
        <f t="shared" si="393"/>
        <v>0</v>
      </c>
      <c r="AB1606" s="21" t="str">
        <f t="shared" si="394"/>
        <v>Keep Active</v>
      </c>
    </row>
    <row r="1607" spans="1:28" hidden="1" x14ac:dyDescent="0.2">
      <c r="A1607" s="14">
        <f t="shared" si="390"/>
        <v>2020</v>
      </c>
      <c r="B1607" t="s">
        <v>5842</v>
      </c>
      <c r="C1607" t="s">
        <v>236</v>
      </c>
      <c r="D1607" t="s">
        <v>763</v>
      </c>
      <c r="E1607" t="s">
        <v>602</v>
      </c>
      <c r="F1607" t="s">
        <v>2627</v>
      </c>
      <c r="G1607" s="83" t="s">
        <v>1257</v>
      </c>
      <c r="H1607" s="83" t="s">
        <v>1257</v>
      </c>
      <c r="I1607" s="83"/>
      <c r="J1607" s="83"/>
      <c r="K1607" s="83"/>
      <c r="L1607" s="83"/>
      <c r="M1607" s="83"/>
      <c r="N1607" s="83"/>
      <c r="O1607" s="83" t="s">
        <v>1257</v>
      </c>
      <c r="P1607" s="84" t="s">
        <v>1257</v>
      </c>
      <c r="Q1607" s="30">
        <f t="shared" si="386"/>
        <v>0</v>
      </c>
      <c r="R1607" s="28">
        <f t="shared" si="384"/>
        <v>0</v>
      </c>
      <c r="S1607" s="28">
        <f t="shared" si="382"/>
        <v>0</v>
      </c>
      <c r="T1607" s="28" t="str">
        <f t="shared" si="391"/>
        <v/>
      </c>
      <c r="U1607" s="20" t="str">
        <f t="shared" si="389"/>
        <v>Keep Active</v>
      </c>
      <c r="V1607" s="27">
        <f t="shared" si="387"/>
        <v>0</v>
      </c>
      <c r="W1607" s="30"/>
      <c r="X1607" s="30"/>
      <c r="Y1607" s="28">
        <f t="shared" si="392"/>
        <v>0</v>
      </c>
      <c r="Z1607" s="28">
        <f t="shared" si="388"/>
        <v>0</v>
      </c>
      <c r="AA1607" s="28" t="str">
        <f t="shared" si="393"/>
        <v/>
      </c>
      <c r="AB1607" s="21" t="str">
        <f t="shared" si="394"/>
        <v>Keep Active</v>
      </c>
    </row>
    <row r="1608" spans="1:28" hidden="1" x14ac:dyDescent="0.2">
      <c r="A1608" s="14">
        <f t="shared" si="390"/>
        <v>2020</v>
      </c>
      <c r="B1608" t="s">
        <v>5843</v>
      </c>
      <c r="C1608" t="s">
        <v>236</v>
      </c>
      <c r="D1608" t="s">
        <v>763</v>
      </c>
      <c r="E1608" t="s">
        <v>596</v>
      </c>
      <c r="F1608" t="s">
        <v>2627</v>
      </c>
      <c r="G1608" s="83" t="s">
        <v>1257</v>
      </c>
      <c r="H1608" s="83" t="s">
        <v>1257</v>
      </c>
      <c r="I1608" s="83"/>
      <c r="J1608" s="83"/>
      <c r="K1608" s="83"/>
      <c r="L1608" s="83"/>
      <c r="M1608" s="83"/>
      <c r="N1608" s="83"/>
      <c r="O1608" s="83" t="s">
        <v>1257</v>
      </c>
      <c r="P1608" s="84" t="s">
        <v>1257</v>
      </c>
      <c r="Q1608" s="30">
        <f t="shared" si="386"/>
        <v>0</v>
      </c>
      <c r="R1608" s="28">
        <f t="shared" si="384"/>
        <v>0</v>
      </c>
      <c r="S1608" s="28">
        <f t="shared" si="382"/>
        <v>0</v>
      </c>
      <c r="T1608" s="28" t="str">
        <f t="shared" si="391"/>
        <v/>
      </c>
      <c r="U1608" s="20" t="str">
        <f t="shared" si="389"/>
        <v>Keep Active</v>
      </c>
      <c r="V1608" s="27">
        <f t="shared" si="387"/>
        <v>0</v>
      </c>
      <c r="W1608" s="30"/>
      <c r="X1608" s="30"/>
      <c r="Y1608" s="28">
        <f t="shared" si="392"/>
        <v>0</v>
      </c>
      <c r="Z1608" s="28">
        <f t="shared" si="388"/>
        <v>0</v>
      </c>
      <c r="AA1608" s="28" t="str">
        <f t="shared" si="393"/>
        <v/>
      </c>
      <c r="AB1608" s="21" t="str">
        <f t="shared" si="394"/>
        <v>Keep Active</v>
      </c>
    </row>
    <row r="1609" spans="1:28" hidden="1" x14ac:dyDescent="0.2">
      <c r="A1609" s="14">
        <f t="shared" si="390"/>
        <v>2020</v>
      </c>
      <c r="B1609" t="s">
        <v>5845</v>
      </c>
      <c r="C1609" t="s">
        <v>236</v>
      </c>
      <c r="D1609" t="s">
        <v>763</v>
      </c>
      <c r="E1609" t="s">
        <v>600</v>
      </c>
      <c r="F1609" t="s">
        <v>2627</v>
      </c>
      <c r="G1609" s="83" t="s">
        <v>1257</v>
      </c>
      <c r="H1609" s="83" t="s">
        <v>1257</v>
      </c>
      <c r="I1609" s="83"/>
      <c r="J1609" s="83"/>
      <c r="K1609" s="83"/>
      <c r="L1609" s="83"/>
      <c r="M1609" s="83"/>
      <c r="N1609" s="83"/>
      <c r="O1609" s="83" t="s">
        <v>1257</v>
      </c>
      <c r="P1609" s="84" t="s">
        <v>1257</v>
      </c>
      <c r="Q1609" s="30">
        <f t="shared" si="386"/>
        <v>0</v>
      </c>
      <c r="R1609" s="28">
        <f t="shared" si="384"/>
        <v>0</v>
      </c>
      <c r="S1609" s="28">
        <f t="shared" si="382"/>
        <v>0</v>
      </c>
      <c r="T1609" s="28" t="str">
        <f t="shared" si="391"/>
        <v/>
      </c>
      <c r="U1609" s="20" t="str">
        <f t="shared" si="389"/>
        <v>Keep Active</v>
      </c>
      <c r="V1609" s="27">
        <f t="shared" si="387"/>
        <v>0</v>
      </c>
      <c r="W1609" s="30"/>
      <c r="X1609" s="30"/>
      <c r="Y1609" s="28">
        <f t="shared" si="392"/>
        <v>0</v>
      </c>
      <c r="Z1609" s="28">
        <f t="shared" si="388"/>
        <v>0</v>
      </c>
      <c r="AA1609" s="28" t="str">
        <f t="shared" si="393"/>
        <v/>
      </c>
      <c r="AB1609" s="21" t="str">
        <f t="shared" si="394"/>
        <v>Keep Active</v>
      </c>
    </row>
    <row r="1610" spans="1:28" hidden="1" x14ac:dyDescent="0.2">
      <c r="A1610" s="14">
        <f t="shared" si="390"/>
        <v>2020</v>
      </c>
      <c r="B1610" t="s">
        <v>5846</v>
      </c>
      <c r="C1610" t="s">
        <v>236</v>
      </c>
      <c r="D1610" t="s">
        <v>763</v>
      </c>
      <c r="E1610" t="s">
        <v>602</v>
      </c>
      <c r="F1610" t="s">
        <v>2627</v>
      </c>
      <c r="G1610" s="83" t="s">
        <v>1257</v>
      </c>
      <c r="H1610" s="83" t="s">
        <v>1257</v>
      </c>
      <c r="I1610" s="83"/>
      <c r="J1610" s="83"/>
      <c r="K1610" s="83"/>
      <c r="L1610" s="83"/>
      <c r="M1610" s="83"/>
      <c r="N1610" s="83"/>
      <c r="O1610" s="83" t="s">
        <v>1257</v>
      </c>
      <c r="P1610" s="84" t="s">
        <v>1257</v>
      </c>
      <c r="Q1610" s="30">
        <f t="shared" si="386"/>
        <v>0</v>
      </c>
      <c r="R1610" s="28">
        <f t="shared" si="384"/>
        <v>0</v>
      </c>
      <c r="S1610" s="28">
        <f t="shared" si="382"/>
        <v>0</v>
      </c>
      <c r="T1610" s="28" t="str">
        <f t="shared" si="391"/>
        <v/>
      </c>
      <c r="U1610" s="20" t="str">
        <f t="shared" si="389"/>
        <v>Keep Active</v>
      </c>
      <c r="V1610" s="27">
        <f t="shared" si="387"/>
        <v>0</v>
      </c>
      <c r="W1610" s="30"/>
      <c r="X1610" s="30"/>
      <c r="Y1610" s="28">
        <f t="shared" si="392"/>
        <v>0</v>
      </c>
      <c r="Z1610" s="28">
        <f t="shared" si="388"/>
        <v>0</v>
      </c>
      <c r="AA1610" s="28" t="str">
        <f t="shared" si="393"/>
        <v/>
      </c>
      <c r="AB1610" s="21" t="str">
        <f t="shared" si="394"/>
        <v>Keep Active</v>
      </c>
    </row>
    <row r="1611" spans="1:28" hidden="1" x14ac:dyDescent="0.2">
      <c r="A1611" s="14">
        <f t="shared" si="390"/>
        <v>2020</v>
      </c>
      <c r="B1611" t="s">
        <v>5847</v>
      </c>
      <c r="C1611" t="s">
        <v>236</v>
      </c>
      <c r="D1611" t="s">
        <v>763</v>
      </c>
      <c r="E1611" t="s">
        <v>599</v>
      </c>
      <c r="F1611" t="s">
        <v>1185</v>
      </c>
      <c r="G1611" s="83" t="s">
        <v>1257</v>
      </c>
      <c r="H1611" s="83" t="s">
        <v>1257</v>
      </c>
      <c r="I1611" s="83"/>
      <c r="J1611" s="83"/>
      <c r="K1611" s="83"/>
      <c r="L1611" s="83"/>
      <c r="M1611" s="83"/>
      <c r="N1611" s="83"/>
      <c r="O1611" s="83" t="s">
        <v>1257</v>
      </c>
      <c r="P1611" s="84">
        <v>40768.960000000079</v>
      </c>
      <c r="Q1611" s="30">
        <f t="shared" si="386"/>
        <v>0</v>
      </c>
      <c r="R1611" s="28">
        <f t="shared" si="384"/>
        <v>0</v>
      </c>
      <c r="S1611" s="28">
        <f t="shared" si="382"/>
        <v>0</v>
      </c>
      <c r="T1611" s="28">
        <f t="shared" si="391"/>
        <v>40768.960000000079</v>
      </c>
      <c r="U1611" s="20" t="str">
        <f t="shared" si="389"/>
        <v>Close Project</v>
      </c>
      <c r="V1611" s="27">
        <f t="shared" si="387"/>
        <v>0</v>
      </c>
      <c r="W1611" s="30"/>
      <c r="X1611" s="30"/>
      <c r="Y1611" s="28">
        <f t="shared" si="392"/>
        <v>0</v>
      </c>
      <c r="Z1611" s="28">
        <f t="shared" si="388"/>
        <v>0</v>
      </c>
      <c r="AA1611" s="28">
        <f t="shared" si="393"/>
        <v>40768.960000000079</v>
      </c>
      <c r="AB1611" s="21" t="str">
        <f t="shared" si="394"/>
        <v>Close Project</v>
      </c>
    </row>
    <row r="1612" spans="1:28" hidden="1" x14ac:dyDescent="0.2">
      <c r="A1612" s="14">
        <f t="shared" si="390"/>
        <v>2020</v>
      </c>
      <c r="B1612" t="s">
        <v>5848</v>
      </c>
      <c r="C1612" t="s">
        <v>236</v>
      </c>
      <c r="D1612" t="s">
        <v>763</v>
      </c>
      <c r="E1612" t="s">
        <v>601</v>
      </c>
      <c r="F1612" t="s">
        <v>1185</v>
      </c>
      <c r="G1612" s="83" t="s">
        <v>1257</v>
      </c>
      <c r="H1612" s="83" t="s">
        <v>1257</v>
      </c>
      <c r="I1612" s="83"/>
      <c r="J1612" s="83"/>
      <c r="K1612" s="83"/>
      <c r="L1612" s="83"/>
      <c r="M1612" s="83"/>
      <c r="N1612" s="83"/>
      <c r="O1612" s="83" t="s">
        <v>1257</v>
      </c>
      <c r="P1612" s="84">
        <v>-40768.960000000079</v>
      </c>
      <c r="Q1612" s="30">
        <f t="shared" si="386"/>
        <v>0</v>
      </c>
      <c r="R1612" s="28">
        <f t="shared" si="384"/>
        <v>0</v>
      </c>
      <c r="S1612" s="28">
        <f t="shared" ref="S1612:S1675" si="395">IFERROR(G1612-Q1612-R1612,0)</f>
        <v>0</v>
      </c>
      <c r="T1612" s="28">
        <f t="shared" si="391"/>
        <v>-40768.960000000079</v>
      </c>
      <c r="U1612" s="20" t="str">
        <f t="shared" si="389"/>
        <v>Close Project</v>
      </c>
      <c r="V1612" s="27">
        <f t="shared" ref="V1612:V1635" si="396">Q1612</f>
        <v>0</v>
      </c>
      <c r="W1612" s="30"/>
      <c r="X1612" s="30"/>
      <c r="Y1612" s="28">
        <f t="shared" si="392"/>
        <v>0</v>
      </c>
      <c r="Z1612" s="28">
        <f t="shared" si="388"/>
        <v>0</v>
      </c>
      <c r="AA1612" s="28">
        <f t="shared" si="393"/>
        <v>-40768.960000000079</v>
      </c>
      <c r="AB1612" s="21" t="str">
        <f t="shared" si="394"/>
        <v>Close Project</v>
      </c>
    </row>
    <row r="1613" spans="1:28" hidden="1" x14ac:dyDescent="0.2">
      <c r="A1613" s="14">
        <f t="shared" si="390"/>
        <v>2020</v>
      </c>
      <c r="B1613" t="s">
        <v>2984</v>
      </c>
      <c r="C1613" t="s">
        <v>415</v>
      </c>
      <c r="D1613" t="s">
        <v>764</v>
      </c>
      <c r="E1613" t="s">
        <v>594</v>
      </c>
      <c r="F1613" t="s">
        <v>2627</v>
      </c>
      <c r="G1613" s="83" t="s">
        <v>1257</v>
      </c>
      <c r="H1613" s="83" t="s">
        <v>1257</v>
      </c>
      <c r="I1613" s="83"/>
      <c r="J1613" s="83"/>
      <c r="K1613" s="83"/>
      <c r="L1613" s="83"/>
      <c r="M1613" s="83"/>
      <c r="N1613" s="83"/>
      <c r="O1613" s="83" t="s">
        <v>1257</v>
      </c>
      <c r="P1613" s="84" t="s">
        <v>1257</v>
      </c>
      <c r="Q1613" s="30">
        <f t="shared" si="386"/>
        <v>0</v>
      </c>
      <c r="R1613" s="28">
        <f t="shared" si="384"/>
        <v>0</v>
      </c>
      <c r="S1613" s="28">
        <f t="shared" si="395"/>
        <v>0</v>
      </c>
      <c r="T1613" s="28" t="str">
        <f t="shared" si="391"/>
        <v/>
      </c>
      <c r="U1613" s="20" t="str">
        <f t="shared" si="389"/>
        <v>Keep Active</v>
      </c>
      <c r="V1613" s="27">
        <f t="shared" si="396"/>
        <v>0</v>
      </c>
      <c r="W1613" s="30"/>
      <c r="X1613" s="30"/>
      <c r="Y1613" s="28">
        <f t="shared" si="392"/>
        <v>0</v>
      </c>
      <c r="Z1613" s="28">
        <f t="shared" si="388"/>
        <v>0</v>
      </c>
      <c r="AA1613" s="28" t="str">
        <f t="shared" si="393"/>
        <v/>
      </c>
      <c r="AB1613" s="21" t="str">
        <f t="shared" si="394"/>
        <v>Keep Active</v>
      </c>
    </row>
    <row r="1614" spans="1:28" hidden="1" x14ac:dyDescent="0.2">
      <c r="A1614" s="14">
        <f t="shared" si="390"/>
        <v>2020</v>
      </c>
      <c r="B1614" t="s">
        <v>2986</v>
      </c>
      <c r="C1614" t="s">
        <v>415</v>
      </c>
      <c r="D1614" t="s">
        <v>764</v>
      </c>
      <c r="E1614" t="s">
        <v>602</v>
      </c>
      <c r="F1614" t="s">
        <v>2627</v>
      </c>
      <c r="G1614" s="83" t="s">
        <v>1257</v>
      </c>
      <c r="H1614" s="83" t="s">
        <v>1257</v>
      </c>
      <c r="I1614" s="83"/>
      <c r="J1614" s="83"/>
      <c r="K1614" s="83"/>
      <c r="L1614" s="83"/>
      <c r="M1614" s="83"/>
      <c r="N1614" s="83"/>
      <c r="O1614" s="83" t="s">
        <v>1257</v>
      </c>
      <c r="P1614" s="84" t="s">
        <v>1257</v>
      </c>
      <c r="Q1614" s="30">
        <f t="shared" si="386"/>
        <v>0</v>
      </c>
      <c r="R1614" s="28">
        <f t="shared" si="384"/>
        <v>0</v>
      </c>
      <c r="S1614" s="28">
        <f t="shared" si="395"/>
        <v>0</v>
      </c>
      <c r="T1614" s="28" t="str">
        <f t="shared" si="391"/>
        <v/>
      </c>
      <c r="U1614" s="20" t="str">
        <f t="shared" si="389"/>
        <v>Keep Active</v>
      </c>
      <c r="V1614" s="27">
        <f t="shared" si="396"/>
        <v>0</v>
      </c>
      <c r="W1614" s="30"/>
      <c r="X1614" s="30"/>
      <c r="Y1614" s="28">
        <f t="shared" si="392"/>
        <v>0</v>
      </c>
      <c r="Z1614" s="28">
        <f t="shared" si="388"/>
        <v>0</v>
      </c>
      <c r="AA1614" s="28" t="str">
        <f t="shared" si="393"/>
        <v/>
      </c>
      <c r="AB1614" s="21" t="str">
        <f t="shared" si="394"/>
        <v>Keep Active</v>
      </c>
    </row>
    <row r="1615" spans="1:28" hidden="1" x14ac:dyDescent="0.2">
      <c r="A1615" s="14">
        <f t="shared" si="390"/>
        <v>2020</v>
      </c>
      <c r="B1615" t="s">
        <v>2987</v>
      </c>
      <c r="C1615" t="s">
        <v>415</v>
      </c>
      <c r="D1615" t="s">
        <v>764</v>
      </c>
      <c r="E1615" t="s">
        <v>596</v>
      </c>
      <c r="F1615" t="s">
        <v>2627</v>
      </c>
      <c r="G1615" s="83" t="s">
        <v>1257</v>
      </c>
      <c r="H1615" s="83" t="s">
        <v>1257</v>
      </c>
      <c r="I1615" s="83"/>
      <c r="J1615" s="83"/>
      <c r="K1615" s="83"/>
      <c r="L1615" s="83"/>
      <c r="M1615" s="83"/>
      <c r="N1615" s="83"/>
      <c r="O1615" s="83" t="s">
        <v>1257</v>
      </c>
      <c r="P1615" s="84" t="s">
        <v>1257</v>
      </c>
      <c r="Q1615" s="30">
        <f t="shared" si="386"/>
        <v>0</v>
      </c>
      <c r="R1615" s="28">
        <f t="shared" si="384"/>
        <v>0</v>
      </c>
      <c r="S1615" s="28">
        <f t="shared" si="395"/>
        <v>0</v>
      </c>
      <c r="T1615" s="28" t="str">
        <f t="shared" si="391"/>
        <v/>
      </c>
      <c r="U1615" s="20" t="str">
        <f t="shared" si="389"/>
        <v>Keep Active</v>
      </c>
      <c r="V1615" s="27">
        <f t="shared" si="396"/>
        <v>0</v>
      </c>
      <c r="W1615" s="30"/>
      <c r="X1615" s="30"/>
      <c r="Y1615" s="28">
        <f t="shared" si="392"/>
        <v>0</v>
      </c>
      <c r="Z1615" s="28">
        <f t="shared" si="388"/>
        <v>0</v>
      </c>
      <c r="AA1615" s="28" t="str">
        <f t="shared" si="393"/>
        <v/>
      </c>
      <c r="AB1615" s="21" t="str">
        <f t="shared" si="394"/>
        <v>Keep Active</v>
      </c>
    </row>
    <row r="1616" spans="1:28" hidden="1" x14ac:dyDescent="0.2">
      <c r="A1616" s="14">
        <f t="shared" si="390"/>
        <v>2020</v>
      </c>
      <c r="B1616" t="s">
        <v>5045</v>
      </c>
      <c r="C1616" t="s">
        <v>415</v>
      </c>
      <c r="D1616" t="s">
        <v>764</v>
      </c>
      <c r="E1616" t="s">
        <v>595</v>
      </c>
      <c r="F1616" t="s">
        <v>2627</v>
      </c>
      <c r="G1616" s="83" t="s">
        <v>1257</v>
      </c>
      <c r="H1616" s="83" t="s">
        <v>1257</v>
      </c>
      <c r="I1616" s="83"/>
      <c r="J1616" s="83"/>
      <c r="K1616" s="83"/>
      <c r="L1616" s="83"/>
      <c r="M1616" s="83"/>
      <c r="N1616" s="83"/>
      <c r="O1616" s="83" t="s">
        <v>1257</v>
      </c>
      <c r="P1616" s="84" t="s">
        <v>1257</v>
      </c>
      <c r="Q1616" s="30">
        <f t="shared" si="386"/>
        <v>0</v>
      </c>
      <c r="R1616" s="28">
        <f t="shared" si="384"/>
        <v>0</v>
      </c>
      <c r="S1616" s="28">
        <f t="shared" si="395"/>
        <v>0</v>
      </c>
      <c r="T1616" s="28" t="str">
        <f t="shared" si="391"/>
        <v/>
      </c>
      <c r="U1616" s="20" t="str">
        <f t="shared" si="389"/>
        <v>Keep Active</v>
      </c>
      <c r="V1616" s="27">
        <f t="shared" si="396"/>
        <v>0</v>
      </c>
      <c r="W1616" s="30"/>
      <c r="X1616" s="30"/>
      <c r="Y1616" s="28">
        <f t="shared" si="392"/>
        <v>0</v>
      </c>
      <c r="Z1616" s="28">
        <f t="shared" si="388"/>
        <v>0</v>
      </c>
      <c r="AA1616" s="28" t="str">
        <f t="shared" si="393"/>
        <v/>
      </c>
      <c r="AB1616" s="21" t="str">
        <f t="shared" si="394"/>
        <v>Keep Active</v>
      </c>
    </row>
    <row r="1617" spans="1:28" hidden="1" x14ac:dyDescent="0.2">
      <c r="A1617" s="14">
        <f t="shared" si="390"/>
        <v>2020</v>
      </c>
      <c r="B1617" t="s">
        <v>5046</v>
      </c>
      <c r="C1617" t="s">
        <v>415</v>
      </c>
      <c r="D1617" t="s">
        <v>764</v>
      </c>
      <c r="E1617" t="s">
        <v>600</v>
      </c>
      <c r="F1617" t="s">
        <v>2627</v>
      </c>
      <c r="G1617" s="83" t="s">
        <v>1257</v>
      </c>
      <c r="H1617" s="83" t="s">
        <v>1257</v>
      </c>
      <c r="I1617" s="83"/>
      <c r="J1617" s="83"/>
      <c r="K1617" s="83"/>
      <c r="L1617" s="83"/>
      <c r="M1617" s="83"/>
      <c r="N1617" s="83"/>
      <c r="O1617" s="83" t="s">
        <v>1257</v>
      </c>
      <c r="P1617" s="84" t="s">
        <v>1257</v>
      </c>
      <c r="Q1617" s="30">
        <f t="shared" si="386"/>
        <v>0</v>
      </c>
      <c r="R1617" s="28">
        <f t="shared" si="384"/>
        <v>0</v>
      </c>
      <c r="S1617" s="28">
        <f t="shared" si="395"/>
        <v>0</v>
      </c>
      <c r="T1617" s="28" t="str">
        <f t="shared" si="391"/>
        <v/>
      </c>
      <c r="U1617" s="20" t="str">
        <f t="shared" si="389"/>
        <v>Keep Active</v>
      </c>
      <c r="V1617" s="27">
        <f t="shared" si="396"/>
        <v>0</v>
      </c>
      <c r="W1617" s="30"/>
      <c r="X1617" s="30"/>
      <c r="Y1617" s="28">
        <f t="shared" si="392"/>
        <v>0</v>
      </c>
      <c r="Z1617" s="28">
        <f t="shared" si="388"/>
        <v>0</v>
      </c>
      <c r="AA1617" s="28" t="str">
        <f t="shared" si="393"/>
        <v/>
      </c>
      <c r="AB1617" s="21" t="str">
        <f t="shared" si="394"/>
        <v>Keep Active</v>
      </c>
    </row>
    <row r="1618" spans="1:28" hidden="1" x14ac:dyDescent="0.2">
      <c r="A1618" s="14">
        <f t="shared" si="390"/>
        <v>2020</v>
      </c>
      <c r="B1618" t="s">
        <v>5047</v>
      </c>
      <c r="C1618" t="s">
        <v>415</v>
      </c>
      <c r="D1618" t="s">
        <v>764</v>
      </c>
      <c r="E1618" t="s">
        <v>602</v>
      </c>
      <c r="F1618" t="s">
        <v>2627</v>
      </c>
      <c r="G1618" s="83" t="s">
        <v>1257</v>
      </c>
      <c r="H1618" s="83" t="s">
        <v>1257</v>
      </c>
      <c r="I1618" s="83"/>
      <c r="J1618" s="83"/>
      <c r="K1618" s="83"/>
      <c r="L1618" s="83"/>
      <c r="M1618" s="83"/>
      <c r="N1618" s="83"/>
      <c r="O1618" s="83" t="s">
        <v>1257</v>
      </c>
      <c r="P1618" s="84" t="s">
        <v>1257</v>
      </c>
      <c r="Q1618" s="30">
        <f t="shared" si="386"/>
        <v>0</v>
      </c>
      <c r="R1618" s="28">
        <f t="shared" si="384"/>
        <v>0</v>
      </c>
      <c r="S1618" s="28">
        <f t="shared" si="395"/>
        <v>0</v>
      </c>
      <c r="T1618" s="28" t="str">
        <f t="shared" si="391"/>
        <v/>
      </c>
      <c r="U1618" s="20" t="str">
        <f t="shared" si="389"/>
        <v>Keep Active</v>
      </c>
      <c r="V1618" s="27">
        <f t="shared" si="396"/>
        <v>0</v>
      </c>
      <c r="W1618" s="30"/>
      <c r="X1618" s="30"/>
      <c r="Y1618" s="28">
        <f t="shared" si="392"/>
        <v>0</v>
      </c>
      <c r="Z1618" s="28">
        <f t="shared" si="388"/>
        <v>0</v>
      </c>
      <c r="AA1618" s="28" t="str">
        <f t="shared" si="393"/>
        <v/>
      </c>
      <c r="AB1618" s="21" t="str">
        <f t="shared" si="394"/>
        <v>Keep Active</v>
      </c>
    </row>
    <row r="1619" spans="1:28" hidden="1" x14ac:dyDescent="0.2">
      <c r="A1619" s="14">
        <f t="shared" si="390"/>
        <v>2020</v>
      </c>
      <c r="B1619" t="s">
        <v>5048</v>
      </c>
      <c r="C1619" t="s">
        <v>415</v>
      </c>
      <c r="D1619" t="s">
        <v>764</v>
      </c>
      <c r="E1619" t="s">
        <v>601</v>
      </c>
      <c r="F1619" t="s">
        <v>2627</v>
      </c>
      <c r="G1619" s="83" t="s">
        <v>1257</v>
      </c>
      <c r="H1619" s="83" t="s">
        <v>1257</v>
      </c>
      <c r="I1619" s="83"/>
      <c r="J1619" s="83"/>
      <c r="K1619" s="83"/>
      <c r="L1619" s="83"/>
      <c r="M1619" s="83"/>
      <c r="N1619" s="83"/>
      <c r="O1619" s="83" t="s">
        <v>1257</v>
      </c>
      <c r="P1619" s="84" t="s">
        <v>1257</v>
      </c>
      <c r="Q1619" s="30">
        <f t="shared" si="386"/>
        <v>0</v>
      </c>
      <c r="R1619" s="28">
        <f t="shared" si="384"/>
        <v>0</v>
      </c>
      <c r="S1619" s="28">
        <f t="shared" si="395"/>
        <v>0</v>
      </c>
      <c r="T1619" s="28" t="str">
        <f t="shared" si="391"/>
        <v/>
      </c>
      <c r="U1619" s="20" t="str">
        <f t="shared" si="389"/>
        <v>Keep Active</v>
      </c>
      <c r="V1619" s="27">
        <f t="shared" si="396"/>
        <v>0</v>
      </c>
      <c r="W1619" s="30"/>
      <c r="X1619" s="30"/>
      <c r="Y1619" s="28">
        <f t="shared" si="392"/>
        <v>0</v>
      </c>
      <c r="Z1619" s="28">
        <f t="shared" si="388"/>
        <v>0</v>
      </c>
      <c r="AA1619" s="28" t="str">
        <f t="shared" si="393"/>
        <v/>
      </c>
      <c r="AB1619" s="21" t="str">
        <f t="shared" si="394"/>
        <v>Keep Active</v>
      </c>
    </row>
    <row r="1620" spans="1:28" hidden="1" x14ac:dyDescent="0.2">
      <c r="A1620" s="14">
        <f t="shared" si="390"/>
        <v>2020</v>
      </c>
      <c r="B1620" t="s">
        <v>5049</v>
      </c>
      <c r="C1620" t="s">
        <v>415</v>
      </c>
      <c r="D1620" t="s">
        <v>764</v>
      </c>
      <c r="E1620" t="s">
        <v>596</v>
      </c>
      <c r="F1620" t="s">
        <v>2627</v>
      </c>
      <c r="G1620" s="83" t="s">
        <v>1257</v>
      </c>
      <c r="H1620" s="83" t="s">
        <v>1257</v>
      </c>
      <c r="I1620" s="83"/>
      <c r="J1620" s="83"/>
      <c r="K1620" s="83"/>
      <c r="L1620" s="83"/>
      <c r="M1620" s="83"/>
      <c r="N1620" s="83"/>
      <c r="O1620" s="83" t="s">
        <v>1257</v>
      </c>
      <c r="P1620" s="84" t="s">
        <v>1257</v>
      </c>
      <c r="Q1620" s="30">
        <f t="shared" si="386"/>
        <v>0</v>
      </c>
      <c r="R1620" s="28">
        <f t="shared" si="384"/>
        <v>0</v>
      </c>
      <c r="S1620" s="28">
        <f t="shared" si="395"/>
        <v>0</v>
      </c>
      <c r="T1620" s="28" t="str">
        <f t="shared" si="391"/>
        <v/>
      </c>
      <c r="U1620" s="20" t="str">
        <f t="shared" si="389"/>
        <v>Keep Active</v>
      </c>
      <c r="V1620" s="27">
        <f t="shared" si="396"/>
        <v>0</v>
      </c>
      <c r="W1620" s="30"/>
      <c r="X1620" s="30"/>
      <c r="Y1620" s="28">
        <f t="shared" si="392"/>
        <v>0</v>
      </c>
      <c r="Z1620" s="28">
        <f t="shared" si="388"/>
        <v>0</v>
      </c>
      <c r="AA1620" s="28" t="str">
        <f t="shared" si="393"/>
        <v/>
      </c>
      <c r="AB1620" s="21" t="str">
        <f t="shared" si="394"/>
        <v>Keep Active</v>
      </c>
    </row>
    <row r="1621" spans="1:28" hidden="1" x14ac:dyDescent="0.2">
      <c r="A1621" s="14">
        <f t="shared" si="390"/>
        <v>2020</v>
      </c>
      <c r="B1621" t="s">
        <v>5050</v>
      </c>
      <c r="C1621" t="s">
        <v>415</v>
      </c>
      <c r="D1621" t="s">
        <v>764</v>
      </c>
      <c r="E1621" t="s">
        <v>600</v>
      </c>
      <c r="F1621" t="s">
        <v>2627</v>
      </c>
      <c r="G1621" s="83" t="s">
        <v>1257</v>
      </c>
      <c r="H1621" s="83" t="s">
        <v>1257</v>
      </c>
      <c r="I1621" s="83"/>
      <c r="J1621" s="83"/>
      <c r="K1621" s="83"/>
      <c r="L1621" s="83"/>
      <c r="M1621" s="83"/>
      <c r="N1621" s="83"/>
      <c r="O1621" s="83" t="s">
        <v>1257</v>
      </c>
      <c r="P1621" s="84" t="s">
        <v>1257</v>
      </c>
      <c r="Q1621" s="30">
        <f t="shared" si="386"/>
        <v>0</v>
      </c>
      <c r="R1621" s="28">
        <f t="shared" si="384"/>
        <v>0</v>
      </c>
      <c r="S1621" s="28">
        <f t="shared" si="395"/>
        <v>0</v>
      </c>
      <c r="T1621" s="28" t="str">
        <f t="shared" si="391"/>
        <v/>
      </c>
      <c r="U1621" s="20" t="str">
        <f t="shared" si="389"/>
        <v>Keep Active</v>
      </c>
      <c r="V1621" s="27">
        <f t="shared" si="396"/>
        <v>0</v>
      </c>
      <c r="W1621" s="30"/>
      <c r="X1621" s="30"/>
      <c r="Y1621" s="28">
        <f t="shared" si="392"/>
        <v>0</v>
      </c>
      <c r="Z1621" s="28">
        <f t="shared" si="388"/>
        <v>0</v>
      </c>
      <c r="AA1621" s="28" t="str">
        <f t="shared" si="393"/>
        <v/>
      </c>
      <c r="AB1621" s="21" t="str">
        <f t="shared" si="394"/>
        <v>Keep Active</v>
      </c>
    </row>
    <row r="1622" spans="1:28" hidden="1" x14ac:dyDescent="0.2">
      <c r="A1622" s="14">
        <f t="shared" si="390"/>
        <v>2020</v>
      </c>
      <c r="B1622" t="s">
        <v>5052</v>
      </c>
      <c r="C1622" t="s">
        <v>415</v>
      </c>
      <c r="D1622" t="s">
        <v>764</v>
      </c>
      <c r="E1622" t="s">
        <v>599</v>
      </c>
      <c r="F1622" t="s">
        <v>2627</v>
      </c>
      <c r="G1622" s="83" t="s">
        <v>1257</v>
      </c>
      <c r="H1622" s="83" t="s">
        <v>1257</v>
      </c>
      <c r="I1622" s="83"/>
      <c r="J1622" s="83"/>
      <c r="K1622" s="83"/>
      <c r="L1622" s="83"/>
      <c r="M1622" s="83"/>
      <c r="N1622" s="83"/>
      <c r="O1622" s="83" t="s">
        <v>1257</v>
      </c>
      <c r="P1622" s="84" t="s">
        <v>1257</v>
      </c>
      <c r="Q1622" s="30">
        <f t="shared" si="386"/>
        <v>0</v>
      </c>
      <c r="R1622" s="28">
        <f t="shared" si="384"/>
        <v>0</v>
      </c>
      <c r="S1622" s="28">
        <f t="shared" si="395"/>
        <v>0</v>
      </c>
      <c r="T1622" s="28" t="str">
        <f t="shared" si="391"/>
        <v/>
      </c>
      <c r="U1622" s="20" t="str">
        <f t="shared" si="389"/>
        <v>Keep Active</v>
      </c>
      <c r="V1622" s="27">
        <f t="shared" si="396"/>
        <v>0</v>
      </c>
      <c r="W1622" s="30"/>
      <c r="X1622" s="30"/>
      <c r="Y1622" s="28">
        <f t="shared" si="392"/>
        <v>0</v>
      </c>
      <c r="Z1622" s="28">
        <f t="shared" si="388"/>
        <v>0</v>
      </c>
      <c r="AA1622" s="28" t="str">
        <f t="shared" si="393"/>
        <v/>
      </c>
      <c r="AB1622" s="21" t="str">
        <f t="shared" si="394"/>
        <v>Keep Active</v>
      </c>
    </row>
    <row r="1623" spans="1:28" hidden="1" x14ac:dyDescent="0.2">
      <c r="A1623" s="14">
        <f t="shared" si="390"/>
        <v>2020</v>
      </c>
      <c r="B1623" t="s">
        <v>5053</v>
      </c>
      <c r="C1623" t="s">
        <v>415</v>
      </c>
      <c r="D1623" t="s">
        <v>764</v>
      </c>
      <c r="E1623" t="s">
        <v>601</v>
      </c>
      <c r="F1623" t="s">
        <v>2627</v>
      </c>
      <c r="G1623" s="83" t="s">
        <v>1257</v>
      </c>
      <c r="H1623" s="83" t="s">
        <v>1257</v>
      </c>
      <c r="I1623" s="83"/>
      <c r="J1623" s="83"/>
      <c r="K1623" s="83"/>
      <c r="L1623" s="83"/>
      <c r="M1623" s="83"/>
      <c r="N1623" s="83"/>
      <c r="O1623" s="83" t="s">
        <v>1257</v>
      </c>
      <c r="P1623" s="84" t="s">
        <v>1257</v>
      </c>
      <c r="Q1623" s="30">
        <f t="shared" si="386"/>
        <v>0</v>
      </c>
      <c r="R1623" s="28">
        <f t="shared" si="384"/>
        <v>0</v>
      </c>
      <c r="S1623" s="28">
        <f t="shared" si="395"/>
        <v>0</v>
      </c>
      <c r="T1623" s="28" t="str">
        <f t="shared" si="391"/>
        <v/>
      </c>
      <c r="U1623" s="20" t="str">
        <f t="shared" si="389"/>
        <v>Keep Active</v>
      </c>
      <c r="V1623" s="27">
        <f t="shared" si="396"/>
        <v>0</v>
      </c>
      <c r="W1623" s="30"/>
      <c r="X1623" s="30"/>
      <c r="Y1623" s="28">
        <f t="shared" si="392"/>
        <v>0</v>
      </c>
      <c r="Z1623" s="28">
        <f t="shared" si="388"/>
        <v>0</v>
      </c>
      <c r="AA1623" s="28" t="str">
        <f t="shared" si="393"/>
        <v/>
      </c>
      <c r="AB1623" s="21" t="str">
        <f t="shared" si="394"/>
        <v>Keep Active</v>
      </c>
    </row>
    <row r="1624" spans="1:28" hidden="1" x14ac:dyDescent="0.2">
      <c r="A1624" s="14">
        <f t="shared" si="390"/>
        <v>2020</v>
      </c>
      <c r="B1624" t="s">
        <v>2988</v>
      </c>
      <c r="C1624" t="s">
        <v>278</v>
      </c>
      <c r="D1624" t="s">
        <v>3332</v>
      </c>
      <c r="E1624" t="s">
        <v>594</v>
      </c>
      <c r="F1624" t="s">
        <v>6222</v>
      </c>
      <c r="G1624" s="83" t="s">
        <v>1257</v>
      </c>
      <c r="H1624" s="83" t="s">
        <v>1257</v>
      </c>
      <c r="I1624" s="83"/>
      <c r="J1624" s="83"/>
      <c r="K1624" s="83"/>
      <c r="L1624" s="83"/>
      <c r="M1624" s="83"/>
      <c r="N1624" s="83"/>
      <c r="O1624" s="83" t="s">
        <v>1257</v>
      </c>
      <c r="P1624" s="84" t="s">
        <v>1257</v>
      </c>
      <c r="Q1624" s="30">
        <f t="shared" si="386"/>
        <v>0</v>
      </c>
      <c r="R1624" s="28">
        <f t="shared" si="384"/>
        <v>0</v>
      </c>
      <c r="S1624" s="28">
        <f t="shared" si="395"/>
        <v>0</v>
      </c>
      <c r="T1624" s="28" t="str">
        <f t="shared" si="391"/>
        <v/>
      </c>
      <c r="U1624" s="20" t="str">
        <f t="shared" si="389"/>
        <v>Closed</v>
      </c>
      <c r="V1624" s="27">
        <f t="shared" si="396"/>
        <v>0</v>
      </c>
      <c r="W1624" s="30"/>
      <c r="X1624" s="30"/>
      <c r="Y1624" s="28">
        <f t="shared" si="392"/>
        <v>0</v>
      </c>
      <c r="Z1624" s="28">
        <f t="shared" ref="Z1624:Z1635" si="397">IFERROR(H1624-SUM(V1624:X1624)-Y1624,0)</f>
        <v>0</v>
      </c>
      <c r="AA1624" s="28" t="str">
        <f t="shared" si="393"/>
        <v/>
      </c>
      <c r="AB1624" s="21" t="str">
        <f t="shared" si="394"/>
        <v>Closed</v>
      </c>
    </row>
    <row r="1625" spans="1:28" hidden="1" x14ac:dyDescent="0.2">
      <c r="A1625" s="14">
        <f t="shared" si="390"/>
        <v>2020</v>
      </c>
      <c r="B1625" t="s">
        <v>2989</v>
      </c>
      <c r="C1625" t="s">
        <v>278</v>
      </c>
      <c r="D1625" t="s">
        <v>3332</v>
      </c>
      <c r="E1625" t="s">
        <v>596</v>
      </c>
      <c r="F1625" t="s">
        <v>6222</v>
      </c>
      <c r="G1625" s="83" t="s">
        <v>1257</v>
      </c>
      <c r="H1625" s="83" t="s">
        <v>1257</v>
      </c>
      <c r="I1625" s="83"/>
      <c r="J1625" s="83"/>
      <c r="K1625" s="83"/>
      <c r="L1625" s="83"/>
      <c r="M1625" s="83"/>
      <c r="N1625" s="83"/>
      <c r="O1625" s="83" t="s">
        <v>1257</v>
      </c>
      <c r="P1625" s="84" t="s">
        <v>1257</v>
      </c>
      <c r="Q1625" s="30">
        <f t="shared" si="386"/>
        <v>0</v>
      </c>
      <c r="R1625" s="28">
        <f t="shared" si="384"/>
        <v>0</v>
      </c>
      <c r="S1625" s="28">
        <f t="shared" si="395"/>
        <v>0</v>
      </c>
      <c r="T1625" s="28" t="str">
        <f t="shared" si="391"/>
        <v/>
      </c>
      <c r="U1625" s="20" t="str">
        <f t="shared" si="389"/>
        <v>Closed</v>
      </c>
      <c r="V1625" s="27">
        <f t="shared" si="396"/>
        <v>0</v>
      </c>
      <c r="W1625" s="30"/>
      <c r="X1625" s="30"/>
      <c r="Y1625" s="28">
        <f t="shared" si="392"/>
        <v>0</v>
      </c>
      <c r="Z1625" s="28">
        <f t="shared" si="397"/>
        <v>0</v>
      </c>
      <c r="AA1625" s="28" t="str">
        <f t="shared" si="393"/>
        <v/>
      </c>
      <c r="AB1625" s="21" t="str">
        <f t="shared" si="394"/>
        <v>Closed</v>
      </c>
    </row>
    <row r="1626" spans="1:28" hidden="1" x14ac:dyDescent="0.2">
      <c r="A1626" s="14">
        <f t="shared" si="390"/>
        <v>2020</v>
      </c>
      <c r="B1626" t="s">
        <v>2991</v>
      </c>
      <c r="C1626" t="s">
        <v>278</v>
      </c>
      <c r="D1626" t="s">
        <v>3332</v>
      </c>
      <c r="E1626" t="s">
        <v>602</v>
      </c>
      <c r="F1626" t="s">
        <v>6222</v>
      </c>
      <c r="G1626" s="83" t="s">
        <v>1257</v>
      </c>
      <c r="H1626" s="83" t="s">
        <v>1257</v>
      </c>
      <c r="I1626" s="83"/>
      <c r="J1626" s="83"/>
      <c r="K1626" s="83"/>
      <c r="L1626" s="83"/>
      <c r="M1626" s="83"/>
      <c r="N1626" s="83"/>
      <c r="O1626" s="83" t="s">
        <v>1257</v>
      </c>
      <c r="P1626" s="84" t="s">
        <v>1257</v>
      </c>
      <c r="Q1626" s="30">
        <f t="shared" si="386"/>
        <v>0</v>
      </c>
      <c r="R1626" s="28">
        <f t="shared" si="384"/>
        <v>0</v>
      </c>
      <c r="S1626" s="28">
        <f t="shared" si="395"/>
        <v>0</v>
      </c>
      <c r="T1626" s="28" t="str">
        <f t="shared" si="391"/>
        <v/>
      </c>
      <c r="U1626" s="20" t="str">
        <f t="shared" si="389"/>
        <v>Closed</v>
      </c>
      <c r="V1626" s="27">
        <f t="shared" si="396"/>
        <v>0</v>
      </c>
      <c r="W1626" s="30"/>
      <c r="X1626" s="30"/>
      <c r="Y1626" s="28">
        <f t="shared" si="392"/>
        <v>0</v>
      </c>
      <c r="Z1626" s="28">
        <f t="shared" si="397"/>
        <v>0</v>
      </c>
      <c r="AA1626" s="28" t="str">
        <f t="shared" si="393"/>
        <v/>
      </c>
      <c r="AB1626" s="21" t="str">
        <f t="shared" si="394"/>
        <v>Closed</v>
      </c>
    </row>
    <row r="1627" spans="1:28" hidden="1" x14ac:dyDescent="0.2">
      <c r="A1627" s="14">
        <f t="shared" si="390"/>
        <v>2020</v>
      </c>
      <c r="B1627" t="s">
        <v>3507</v>
      </c>
      <c r="C1627" t="s">
        <v>278</v>
      </c>
      <c r="D1627" t="s">
        <v>3332</v>
      </c>
      <c r="E1627" t="s">
        <v>595</v>
      </c>
      <c r="F1627" t="s">
        <v>6222</v>
      </c>
      <c r="G1627" s="83" t="s">
        <v>1257</v>
      </c>
      <c r="H1627" s="83" t="s">
        <v>1257</v>
      </c>
      <c r="I1627" s="83"/>
      <c r="J1627" s="83"/>
      <c r="K1627" s="83"/>
      <c r="L1627" s="83"/>
      <c r="M1627" s="83"/>
      <c r="N1627" s="83"/>
      <c r="O1627" s="83" t="s">
        <v>1257</v>
      </c>
      <c r="P1627" s="84">
        <v>1369.510000000002</v>
      </c>
      <c r="Q1627" s="30">
        <f t="shared" si="386"/>
        <v>0</v>
      </c>
      <c r="R1627" s="28">
        <f t="shared" si="384"/>
        <v>0</v>
      </c>
      <c r="S1627" s="28">
        <f t="shared" si="395"/>
        <v>0</v>
      </c>
      <c r="T1627" s="28">
        <f t="shared" si="391"/>
        <v>1369.510000000002</v>
      </c>
      <c r="U1627" s="20" t="str">
        <f t="shared" si="389"/>
        <v>Closed</v>
      </c>
      <c r="V1627" s="27">
        <f t="shared" si="396"/>
        <v>0</v>
      </c>
      <c r="W1627" s="30"/>
      <c r="X1627" s="30"/>
      <c r="Y1627" s="28">
        <f t="shared" si="392"/>
        <v>0</v>
      </c>
      <c r="Z1627" s="28">
        <f t="shared" si="397"/>
        <v>0</v>
      </c>
      <c r="AA1627" s="28">
        <f t="shared" si="393"/>
        <v>1369.510000000002</v>
      </c>
      <c r="AB1627" s="21" t="str">
        <f t="shared" si="394"/>
        <v>Closed</v>
      </c>
    </row>
    <row r="1628" spans="1:28" hidden="1" x14ac:dyDescent="0.2">
      <c r="A1628" s="14">
        <f t="shared" si="390"/>
        <v>2020</v>
      </c>
      <c r="B1628" t="s">
        <v>3508</v>
      </c>
      <c r="C1628" t="s">
        <v>278</v>
      </c>
      <c r="D1628" t="s">
        <v>3332</v>
      </c>
      <c r="E1628" t="s">
        <v>600</v>
      </c>
      <c r="F1628" t="s">
        <v>6222</v>
      </c>
      <c r="G1628" s="83" t="s">
        <v>1257</v>
      </c>
      <c r="H1628" s="83" t="s">
        <v>1257</v>
      </c>
      <c r="I1628" s="83"/>
      <c r="J1628" s="83"/>
      <c r="K1628" s="83"/>
      <c r="L1628" s="83"/>
      <c r="M1628" s="83"/>
      <c r="N1628" s="83"/>
      <c r="O1628" s="83" t="s">
        <v>1257</v>
      </c>
      <c r="P1628" s="84">
        <v>0</v>
      </c>
      <c r="Q1628" s="30">
        <f t="shared" si="386"/>
        <v>0</v>
      </c>
      <c r="R1628" s="28">
        <f t="shared" si="384"/>
        <v>0</v>
      </c>
      <c r="S1628" s="28">
        <f t="shared" si="395"/>
        <v>0</v>
      </c>
      <c r="T1628" s="28">
        <f t="shared" si="391"/>
        <v>0</v>
      </c>
      <c r="U1628" s="20" t="str">
        <f t="shared" si="389"/>
        <v>Closed</v>
      </c>
      <c r="V1628" s="27">
        <f t="shared" si="396"/>
        <v>0</v>
      </c>
      <c r="W1628" s="30"/>
      <c r="X1628" s="30"/>
      <c r="Y1628" s="28">
        <f t="shared" si="392"/>
        <v>0</v>
      </c>
      <c r="Z1628" s="28">
        <f t="shared" si="397"/>
        <v>0</v>
      </c>
      <c r="AA1628" s="28">
        <f t="shared" si="393"/>
        <v>0</v>
      </c>
      <c r="AB1628" s="21" t="str">
        <f t="shared" si="394"/>
        <v>Closed</v>
      </c>
    </row>
    <row r="1629" spans="1:28" hidden="1" x14ac:dyDescent="0.2">
      <c r="A1629" s="14">
        <f t="shared" si="390"/>
        <v>2020</v>
      </c>
      <c r="B1629" t="s">
        <v>3509</v>
      </c>
      <c r="C1629" t="s">
        <v>278</v>
      </c>
      <c r="D1629" t="s">
        <v>3332</v>
      </c>
      <c r="E1629" t="s">
        <v>601</v>
      </c>
      <c r="F1629" t="s">
        <v>6222</v>
      </c>
      <c r="G1629" s="83" t="s">
        <v>1257</v>
      </c>
      <c r="H1629" s="83" t="s">
        <v>1257</v>
      </c>
      <c r="I1629" s="83"/>
      <c r="J1629" s="83"/>
      <c r="K1629" s="83"/>
      <c r="L1629" s="83"/>
      <c r="M1629" s="83"/>
      <c r="N1629" s="83"/>
      <c r="O1629" s="83" t="s">
        <v>1257</v>
      </c>
      <c r="P1629" s="84"/>
      <c r="Q1629" s="30">
        <f t="shared" si="386"/>
        <v>0</v>
      </c>
      <c r="R1629" s="28">
        <f t="shared" si="384"/>
        <v>0</v>
      </c>
      <c r="S1629" s="28">
        <f t="shared" si="395"/>
        <v>0</v>
      </c>
      <c r="T1629" s="28">
        <f t="shared" si="391"/>
        <v>0</v>
      </c>
      <c r="U1629" s="20" t="str">
        <f t="shared" si="389"/>
        <v>Closed</v>
      </c>
      <c r="V1629" s="27">
        <f t="shared" si="396"/>
        <v>0</v>
      </c>
      <c r="W1629" s="30"/>
      <c r="X1629" s="30"/>
      <c r="Y1629" s="28">
        <f t="shared" si="392"/>
        <v>0</v>
      </c>
      <c r="Z1629" s="28">
        <f t="shared" si="397"/>
        <v>0</v>
      </c>
      <c r="AA1629" s="28">
        <f t="shared" si="393"/>
        <v>0</v>
      </c>
      <c r="AB1629" s="21" t="str">
        <f t="shared" si="394"/>
        <v>Closed</v>
      </c>
    </row>
    <row r="1630" spans="1:28" hidden="1" x14ac:dyDescent="0.2">
      <c r="A1630" s="14">
        <f t="shared" si="390"/>
        <v>2020</v>
      </c>
      <c r="B1630" t="s">
        <v>3510</v>
      </c>
      <c r="C1630" t="s">
        <v>278</v>
      </c>
      <c r="D1630" t="s">
        <v>3332</v>
      </c>
      <c r="E1630" t="s">
        <v>602</v>
      </c>
      <c r="F1630" t="s">
        <v>6222</v>
      </c>
      <c r="G1630" s="83" t="s">
        <v>1257</v>
      </c>
      <c r="H1630" s="83" t="s">
        <v>1257</v>
      </c>
      <c r="I1630" s="83"/>
      <c r="J1630" s="83"/>
      <c r="K1630" s="83"/>
      <c r="L1630" s="83"/>
      <c r="M1630" s="83"/>
      <c r="N1630" s="83"/>
      <c r="O1630" s="83" t="s">
        <v>1257</v>
      </c>
      <c r="P1630" s="84">
        <v>0</v>
      </c>
      <c r="Q1630" s="30">
        <f t="shared" si="386"/>
        <v>0</v>
      </c>
      <c r="R1630" s="28">
        <f t="shared" si="384"/>
        <v>0</v>
      </c>
      <c r="S1630" s="28">
        <f t="shared" si="395"/>
        <v>0</v>
      </c>
      <c r="T1630" s="28">
        <f t="shared" si="391"/>
        <v>0</v>
      </c>
      <c r="U1630" s="20" t="str">
        <f t="shared" si="389"/>
        <v>Closed</v>
      </c>
      <c r="V1630" s="27">
        <f t="shared" si="396"/>
        <v>0</v>
      </c>
      <c r="W1630" s="30"/>
      <c r="X1630" s="30"/>
      <c r="Y1630" s="28">
        <f t="shared" si="392"/>
        <v>0</v>
      </c>
      <c r="Z1630" s="28">
        <f t="shared" si="397"/>
        <v>0</v>
      </c>
      <c r="AA1630" s="28">
        <f t="shared" si="393"/>
        <v>0</v>
      </c>
      <c r="AB1630" s="21" t="str">
        <f t="shared" si="394"/>
        <v>Closed</v>
      </c>
    </row>
    <row r="1631" spans="1:28" hidden="1" x14ac:dyDescent="0.2">
      <c r="A1631" s="14">
        <f t="shared" si="390"/>
        <v>2020</v>
      </c>
      <c r="B1631" t="s">
        <v>3511</v>
      </c>
      <c r="C1631" t="s">
        <v>278</v>
      </c>
      <c r="D1631" t="s">
        <v>3332</v>
      </c>
      <c r="E1631" t="s">
        <v>596</v>
      </c>
      <c r="F1631" t="s">
        <v>6222</v>
      </c>
      <c r="G1631" s="83" t="s">
        <v>1257</v>
      </c>
      <c r="H1631" s="83" t="s">
        <v>1257</v>
      </c>
      <c r="I1631" s="83"/>
      <c r="J1631" s="83"/>
      <c r="K1631" s="83"/>
      <c r="L1631" s="83"/>
      <c r="M1631" s="83"/>
      <c r="N1631" s="83"/>
      <c r="O1631" s="83" t="s">
        <v>1257</v>
      </c>
      <c r="P1631" s="84" t="s">
        <v>1257</v>
      </c>
      <c r="Q1631" s="30">
        <f t="shared" si="386"/>
        <v>0</v>
      </c>
      <c r="R1631" s="28">
        <f t="shared" ref="R1631:R1694" si="398">SUM(L1631:N1631)</f>
        <v>0</v>
      </c>
      <c r="S1631" s="28">
        <f t="shared" si="395"/>
        <v>0</v>
      </c>
      <c r="T1631" s="28" t="str">
        <f t="shared" si="391"/>
        <v/>
      </c>
      <c r="U1631" s="20" t="str">
        <f t="shared" si="389"/>
        <v>Closed</v>
      </c>
      <c r="V1631" s="27">
        <f t="shared" si="396"/>
        <v>0</v>
      </c>
      <c r="W1631" s="30"/>
      <c r="X1631" s="30"/>
      <c r="Y1631" s="28">
        <f t="shared" si="392"/>
        <v>0</v>
      </c>
      <c r="Z1631" s="28">
        <f t="shared" si="397"/>
        <v>0</v>
      </c>
      <c r="AA1631" s="28" t="str">
        <f t="shared" si="393"/>
        <v/>
      </c>
      <c r="AB1631" s="21" t="str">
        <f t="shared" si="394"/>
        <v>Closed</v>
      </c>
    </row>
    <row r="1632" spans="1:28" hidden="1" x14ac:dyDescent="0.2">
      <c r="A1632" s="14">
        <f t="shared" si="390"/>
        <v>2020</v>
      </c>
      <c r="B1632" t="s">
        <v>3513</v>
      </c>
      <c r="C1632" t="s">
        <v>278</v>
      </c>
      <c r="D1632" t="s">
        <v>3332</v>
      </c>
      <c r="E1632" t="s">
        <v>600</v>
      </c>
      <c r="F1632" t="s">
        <v>6222</v>
      </c>
      <c r="G1632" s="83" t="s">
        <v>1257</v>
      </c>
      <c r="H1632" s="83" t="s">
        <v>1257</v>
      </c>
      <c r="I1632" s="83"/>
      <c r="J1632" s="83"/>
      <c r="K1632" s="83"/>
      <c r="L1632" s="83"/>
      <c r="M1632" s="83"/>
      <c r="N1632" s="83"/>
      <c r="O1632" s="83" t="s">
        <v>1257</v>
      </c>
      <c r="P1632" s="84" t="s">
        <v>1257</v>
      </c>
      <c r="Q1632" s="30">
        <f t="shared" si="386"/>
        <v>0</v>
      </c>
      <c r="R1632" s="28">
        <f t="shared" si="398"/>
        <v>0</v>
      </c>
      <c r="S1632" s="28">
        <f t="shared" si="395"/>
        <v>0</v>
      </c>
      <c r="T1632" s="28" t="str">
        <f t="shared" si="391"/>
        <v/>
      </c>
      <c r="U1632" s="20" t="str">
        <f t="shared" si="389"/>
        <v>Closed</v>
      </c>
      <c r="V1632" s="27">
        <f t="shared" si="396"/>
        <v>0</v>
      </c>
      <c r="W1632" s="30"/>
      <c r="X1632" s="30"/>
      <c r="Y1632" s="28">
        <f t="shared" si="392"/>
        <v>0</v>
      </c>
      <c r="Z1632" s="28">
        <f t="shared" si="397"/>
        <v>0</v>
      </c>
      <c r="AA1632" s="28" t="str">
        <f t="shared" si="393"/>
        <v/>
      </c>
      <c r="AB1632" s="21" t="str">
        <f t="shared" si="394"/>
        <v>Closed</v>
      </c>
    </row>
    <row r="1633" spans="1:28" hidden="1" x14ac:dyDescent="0.2">
      <c r="A1633" s="14">
        <f t="shared" si="390"/>
        <v>2020</v>
      </c>
      <c r="B1633" t="s">
        <v>3514</v>
      </c>
      <c r="C1633" t="s">
        <v>278</v>
      </c>
      <c r="D1633" t="s">
        <v>3332</v>
      </c>
      <c r="E1633" t="s">
        <v>602</v>
      </c>
      <c r="F1633" t="s">
        <v>6222</v>
      </c>
      <c r="G1633" s="83" t="s">
        <v>1257</v>
      </c>
      <c r="H1633" s="83" t="s">
        <v>1257</v>
      </c>
      <c r="I1633" s="83"/>
      <c r="J1633" s="83"/>
      <c r="K1633" s="83"/>
      <c r="L1633" s="83"/>
      <c r="M1633" s="83"/>
      <c r="N1633" s="83"/>
      <c r="O1633" s="83" t="s">
        <v>1257</v>
      </c>
      <c r="P1633" s="84" t="s">
        <v>1257</v>
      </c>
      <c r="Q1633" s="30">
        <f t="shared" si="386"/>
        <v>0</v>
      </c>
      <c r="R1633" s="28">
        <f t="shared" si="398"/>
        <v>0</v>
      </c>
      <c r="S1633" s="28">
        <f t="shared" si="395"/>
        <v>0</v>
      </c>
      <c r="T1633" s="28" t="str">
        <f t="shared" si="391"/>
        <v/>
      </c>
      <c r="U1633" s="20" t="str">
        <f t="shared" si="389"/>
        <v>Closed</v>
      </c>
      <c r="V1633" s="27">
        <f t="shared" si="396"/>
        <v>0</v>
      </c>
      <c r="W1633" s="30"/>
      <c r="X1633" s="30"/>
      <c r="Y1633" s="28">
        <f t="shared" si="392"/>
        <v>0</v>
      </c>
      <c r="Z1633" s="28">
        <f t="shared" si="397"/>
        <v>0</v>
      </c>
      <c r="AA1633" s="28" t="str">
        <f t="shared" si="393"/>
        <v/>
      </c>
      <c r="AB1633" s="21" t="str">
        <f t="shared" si="394"/>
        <v>Closed</v>
      </c>
    </row>
    <row r="1634" spans="1:28" hidden="1" x14ac:dyDescent="0.2">
      <c r="A1634" s="14">
        <f t="shared" si="390"/>
        <v>2020</v>
      </c>
      <c r="B1634" t="s">
        <v>3515</v>
      </c>
      <c r="C1634" t="s">
        <v>278</v>
      </c>
      <c r="D1634" t="s">
        <v>3332</v>
      </c>
      <c r="E1634" t="s">
        <v>599</v>
      </c>
      <c r="F1634" t="s">
        <v>6222</v>
      </c>
      <c r="G1634" s="83" t="s">
        <v>1257</v>
      </c>
      <c r="H1634" s="83" t="s">
        <v>1257</v>
      </c>
      <c r="I1634" s="83"/>
      <c r="J1634" s="83"/>
      <c r="K1634" s="83"/>
      <c r="L1634" s="83"/>
      <c r="M1634" s="83"/>
      <c r="N1634" s="83"/>
      <c r="O1634" s="83" t="s">
        <v>1257</v>
      </c>
      <c r="P1634" s="84">
        <v>27730.38</v>
      </c>
      <c r="Q1634" s="30">
        <f t="shared" si="386"/>
        <v>0</v>
      </c>
      <c r="R1634" s="28">
        <f t="shared" si="398"/>
        <v>0</v>
      </c>
      <c r="S1634" s="28">
        <f t="shared" si="395"/>
        <v>0</v>
      </c>
      <c r="T1634" s="28">
        <f t="shared" si="391"/>
        <v>27730.38</v>
      </c>
      <c r="U1634" s="20" t="str">
        <f t="shared" si="389"/>
        <v>Closed</v>
      </c>
      <c r="V1634" s="27">
        <f t="shared" si="396"/>
        <v>0</v>
      </c>
      <c r="W1634" s="30"/>
      <c r="X1634" s="30"/>
      <c r="Y1634" s="28">
        <f t="shared" si="392"/>
        <v>0</v>
      </c>
      <c r="Z1634" s="28">
        <f t="shared" si="397"/>
        <v>0</v>
      </c>
      <c r="AA1634" s="28">
        <f t="shared" si="393"/>
        <v>27730.38</v>
      </c>
      <c r="AB1634" s="21" t="str">
        <f t="shared" si="394"/>
        <v>Closed</v>
      </c>
    </row>
    <row r="1635" spans="1:28" hidden="1" x14ac:dyDescent="0.2">
      <c r="A1635" s="14">
        <f t="shared" si="390"/>
        <v>2020</v>
      </c>
      <c r="B1635" t="s">
        <v>3516</v>
      </c>
      <c r="C1635" t="s">
        <v>278</v>
      </c>
      <c r="D1635" t="s">
        <v>3332</v>
      </c>
      <c r="E1635" t="s">
        <v>601</v>
      </c>
      <c r="F1635" t="s">
        <v>6222</v>
      </c>
      <c r="G1635" s="83" t="s">
        <v>1257</v>
      </c>
      <c r="H1635" s="83" t="s">
        <v>1257</v>
      </c>
      <c r="I1635" s="83"/>
      <c r="J1635" s="83"/>
      <c r="K1635" s="83"/>
      <c r="L1635" s="83"/>
      <c r="M1635" s="83"/>
      <c r="N1635" s="83"/>
      <c r="O1635" s="83" t="s">
        <v>1257</v>
      </c>
      <c r="P1635" s="84">
        <v>-27730.38</v>
      </c>
      <c r="Q1635" s="30">
        <f t="shared" si="386"/>
        <v>0</v>
      </c>
      <c r="R1635" s="28">
        <f t="shared" si="398"/>
        <v>0</v>
      </c>
      <c r="S1635" s="28">
        <f t="shared" si="395"/>
        <v>0</v>
      </c>
      <c r="T1635" s="28">
        <f t="shared" si="391"/>
        <v>-27730.38</v>
      </c>
      <c r="U1635" s="20" t="str">
        <f t="shared" si="389"/>
        <v>Closed</v>
      </c>
      <c r="V1635" s="27">
        <f t="shared" si="396"/>
        <v>0</v>
      </c>
      <c r="W1635" s="30"/>
      <c r="X1635" s="30"/>
      <c r="Y1635" s="28">
        <f t="shared" si="392"/>
        <v>0</v>
      </c>
      <c r="Z1635" s="28">
        <f t="shared" si="397"/>
        <v>0</v>
      </c>
      <c r="AA1635" s="28">
        <f t="shared" si="393"/>
        <v>-27730.38</v>
      </c>
      <c r="AB1635" s="21" t="str">
        <f t="shared" si="394"/>
        <v>Closed</v>
      </c>
    </row>
    <row r="1636" spans="1:28" hidden="1" x14ac:dyDescent="0.2">
      <c r="A1636" s="14">
        <f t="shared" si="390"/>
        <v>2020</v>
      </c>
      <c r="B1636" t="s">
        <v>6021</v>
      </c>
      <c r="C1636" t="s">
        <v>2296</v>
      </c>
      <c r="D1636" t="s">
        <v>2297</v>
      </c>
      <c r="E1636" t="s">
        <v>10</v>
      </c>
      <c r="F1636" t="s">
        <v>2627</v>
      </c>
      <c r="G1636" s="106">
        <v>-30000</v>
      </c>
      <c r="H1636" s="83">
        <v>-30000</v>
      </c>
      <c r="I1636" s="83"/>
      <c r="J1636" s="83">
        <v>-15000</v>
      </c>
      <c r="K1636" s="151">
        <v>-15000</v>
      </c>
      <c r="L1636" s="83"/>
      <c r="M1636" s="83"/>
      <c r="N1636" s="83"/>
      <c r="O1636" s="83">
        <v>0</v>
      </c>
      <c r="P1636" s="84" t="s">
        <v>1257</v>
      </c>
      <c r="Q1636" s="30">
        <f t="shared" si="386"/>
        <v>-30000</v>
      </c>
      <c r="R1636" s="28">
        <f t="shared" si="398"/>
        <v>0</v>
      </c>
      <c r="S1636" s="28">
        <f t="shared" si="395"/>
        <v>0</v>
      </c>
      <c r="T1636" s="28" t="str">
        <f t="shared" si="391"/>
        <v/>
      </c>
      <c r="U1636" s="20" t="str">
        <f t="shared" si="389"/>
        <v>Keep Active</v>
      </c>
      <c r="V1636" s="27">
        <v>-32050.09</v>
      </c>
      <c r="W1636" s="30"/>
      <c r="X1636" s="30"/>
      <c r="Y1636" s="28">
        <f t="shared" si="392"/>
        <v>0</v>
      </c>
      <c r="Z1636" s="28">
        <f t="shared" ref="Z1636:Z1645" si="399">IFERROR(G1636-SUM(V1636:X1636)-Y1636,0)</f>
        <v>2050.09</v>
      </c>
      <c r="AA1636" s="28" t="str">
        <f t="shared" si="393"/>
        <v/>
      </c>
      <c r="AB1636" s="21" t="str">
        <f t="shared" si="394"/>
        <v>Keep Active</v>
      </c>
    </row>
    <row r="1637" spans="1:28" hidden="1" x14ac:dyDescent="0.2">
      <c r="A1637" s="14">
        <f t="shared" si="390"/>
        <v>2020</v>
      </c>
      <c r="B1637" t="s">
        <v>2992</v>
      </c>
      <c r="C1637" t="s">
        <v>279</v>
      </c>
      <c r="D1637" t="s">
        <v>765</v>
      </c>
      <c r="E1637" t="s">
        <v>594</v>
      </c>
      <c r="F1637" t="s">
        <v>2627</v>
      </c>
      <c r="G1637" s="83" t="s">
        <v>1257</v>
      </c>
      <c r="H1637" s="83" t="s">
        <v>1257</v>
      </c>
      <c r="I1637" s="83"/>
      <c r="J1637" s="83"/>
      <c r="K1637" s="83"/>
      <c r="L1637" s="83"/>
      <c r="M1637" s="83"/>
      <c r="N1637" s="83"/>
      <c r="O1637" s="83" t="s">
        <v>1257</v>
      </c>
      <c r="P1637" s="84" t="s">
        <v>1257</v>
      </c>
      <c r="Q1637" s="30">
        <f t="shared" si="386"/>
        <v>0</v>
      </c>
      <c r="R1637" s="28">
        <f t="shared" si="398"/>
        <v>0</v>
      </c>
      <c r="S1637" s="28">
        <f t="shared" si="395"/>
        <v>0</v>
      </c>
      <c r="T1637" s="28" t="str">
        <f t="shared" si="391"/>
        <v/>
      </c>
      <c r="U1637" s="20" t="str">
        <f t="shared" si="389"/>
        <v>Keep Active</v>
      </c>
      <c r="V1637" s="27">
        <f t="shared" ref="V1637:V1677" si="400">Q1637</f>
        <v>0</v>
      </c>
      <c r="W1637" s="30"/>
      <c r="X1637" s="30"/>
      <c r="Y1637" s="28">
        <f t="shared" si="392"/>
        <v>0</v>
      </c>
      <c r="Z1637" s="28">
        <f t="shared" si="399"/>
        <v>0</v>
      </c>
      <c r="AA1637" s="28" t="str">
        <f t="shared" si="393"/>
        <v/>
      </c>
      <c r="AB1637" s="21" t="str">
        <f t="shared" si="394"/>
        <v>Keep Active</v>
      </c>
    </row>
    <row r="1638" spans="1:28" hidden="1" x14ac:dyDescent="0.2">
      <c r="A1638" s="14">
        <f t="shared" si="390"/>
        <v>2020</v>
      </c>
      <c r="B1638" t="s">
        <v>2994</v>
      </c>
      <c r="C1638" t="s">
        <v>279</v>
      </c>
      <c r="D1638" t="s">
        <v>765</v>
      </c>
      <c r="E1638" t="s">
        <v>602</v>
      </c>
      <c r="F1638" t="s">
        <v>2627</v>
      </c>
      <c r="G1638" s="83" t="s">
        <v>1257</v>
      </c>
      <c r="H1638" s="83" t="s">
        <v>1257</v>
      </c>
      <c r="I1638" s="83"/>
      <c r="J1638" s="83"/>
      <c r="K1638" s="83"/>
      <c r="L1638" s="83"/>
      <c r="M1638" s="83"/>
      <c r="N1638" s="83"/>
      <c r="O1638" s="83" t="s">
        <v>1257</v>
      </c>
      <c r="P1638" s="84" t="s">
        <v>1257</v>
      </c>
      <c r="Q1638" s="30">
        <f t="shared" si="386"/>
        <v>0</v>
      </c>
      <c r="R1638" s="28">
        <f t="shared" si="398"/>
        <v>0</v>
      </c>
      <c r="S1638" s="28">
        <f t="shared" si="395"/>
        <v>0</v>
      </c>
      <c r="T1638" s="28" t="str">
        <f t="shared" si="391"/>
        <v/>
      </c>
      <c r="U1638" s="20" t="str">
        <f t="shared" si="389"/>
        <v>Keep Active</v>
      </c>
      <c r="V1638" s="27">
        <f t="shared" si="400"/>
        <v>0</v>
      </c>
      <c r="W1638" s="30"/>
      <c r="X1638" s="30"/>
      <c r="Y1638" s="28">
        <f t="shared" si="392"/>
        <v>0</v>
      </c>
      <c r="Z1638" s="28">
        <f t="shared" si="399"/>
        <v>0</v>
      </c>
      <c r="AA1638" s="28" t="str">
        <f t="shared" si="393"/>
        <v/>
      </c>
      <c r="AB1638" s="21" t="str">
        <f t="shared" si="394"/>
        <v>Keep Active</v>
      </c>
    </row>
    <row r="1639" spans="1:28" hidden="1" x14ac:dyDescent="0.2">
      <c r="A1639" s="14">
        <f t="shared" si="390"/>
        <v>2020</v>
      </c>
      <c r="B1639" t="s">
        <v>2995</v>
      </c>
      <c r="C1639" t="s">
        <v>279</v>
      </c>
      <c r="D1639" t="s">
        <v>765</v>
      </c>
      <c r="E1639" t="s">
        <v>596</v>
      </c>
      <c r="F1639" t="s">
        <v>2627</v>
      </c>
      <c r="G1639" s="83" t="s">
        <v>1257</v>
      </c>
      <c r="H1639" s="83" t="s">
        <v>1257</v>
      </c>
      <c r="I1639" s="83"/>
      <c r="J1639" s="83"/>
      <c r="K1639" s="83"/>
      <c r="L1639" s="83"/>
      <c r="M1639" s="83"/>
      <c r="N1639" s="83"/>
      <c r="O1639" s="83" t="s">
        <v>1257</v>
      </c>
      <c r="P1639" s="84" t="s">
        <v>1257</v>
      </c>
      <c r="Q1639" s="30">
        <f t="shared" ref="Q1639:Q1702" si="401">SUM(I1639:K1639)</f>
        <v>0</v>
      </c>
      <c r="R1639" s="28">
        <f t="shared" si="398"/>
        <v>0</v>
      </c>
      <c r="S1639" s="28">
        <f t="shared" si="395"/>
        <v>0</v>
      </c>
      <c r="T1639" s="28" t="str">
        <f t="shared" si="391"/>
        <v/>
      </c>
      <c r="U1639" s="20" t="str">
        <f t="shared" si="389"/>
        <v>Keep Active</v>
      </c>
      <c r="V1639" s="27">
        <f t="shared" si="400"/>
        <v>0</v>
      </c>
      <c r="W1639" s="30"/>
      <c r="X1639" s="30"/>
      <c r="Y1639" s="28">
        <f t="shared" si="392"/>
        <v>0</v>
      </c>
      <c r="Z1639" s="28">
        <f t="shared" si="399"/>
        <v>0</v>
      </c>
      <c r="AA1639" s="28" t="str">
        <f t="shared" si="393"/>
        <v/>
      </c>
      <c r="AB1639" s="21" t="str">
        <f t="shared" si="394"/>
        <v>Keep Active</v>
      </c>
    </row>
    <row r="1640" spans="1:28" hidden="1" x14ac:dyDescent="0.2">
      <c r="A1640" s="14">
        <f t="shared" si="390"/>
        <v>2020</v>
      </c>
      <c r="B1640" t="s">
        <v>5562</v>
      </c>
      <c r="C1640" t="s">
        <v>279</v>
      </c>
      <c r="D1640" t="s">
        <v>765</v>
      </c>
      <c r="E1640" t="s">
        <v>595</v>
      </c>
      <c r="F1640" t="s">
        <v>2627</v>
      </c>
      <c r="G1640" s="83" t="s">
        <v>1257</v>
      </c>
      <c r="H1640" s="83" t="s">
        <v>1257</v>
      </c>
      <c r="I1640" s="83"/>
      <c r="J1640" s="83"/>
      <c r="K1640" s="83"/>
      <c r="L1640" s="83"/>
      <c r="M1640" s="83"/>
      <c r="N1640" s="83"/>
      <c r="O1640" s="83" t="s">
        <v>1257</v>
      </c>
      <c r="P1640" s="84" t="s">
        <v>1257</v>
      </c>
      <c r="Q1640" s="30">
        <f t="shared" si="401"/>
        <v>0</v>
      </c>
      <c r="R1640" s="28">
        <f t="shared" si="398"/>
        <v>0</v>
      </c>
      <c r="S1640" s="28">
        <f t="shared" si="395"/>
        <v>0</v>
      </c>
      <c r="T1640" s="28" t="str">
        <f t="shared" si="391"/>
        <v/>
      </c>
      <c r="U1640" s="20" t="str">
        <f t="shared" si="389"/>
        <v>Keep Active</v>
      </c>
      <c r="V1640" s="27">
        <f t="shared" si="400"/>
        <v>0</v>
      </c>
      <c r="W1640" s="30"/>
      <c r="X1640" s="30"/>
      <c r="Y1640" s="28">
        <f t="shared" si="392"/>
        <v>0</v>
      </c>
      <c r="Z1640" s="28">
        <f t="shared" si="399"/>
        <v>0</v>
      </c>
      <c r="AA1640" s="28" t="str">
        <f t="shared" si="393"/>
        <v/>
      </c>
      <c r="AB1640" s="21" t="str">
        <f t="shared" si="394"/>
        <v>Keep Active</v>
      </c>
    </row>
    <row r="1641" spans="1:28" hidden="1" x14ac:dyDescent="0.2">
      <c r="A1641" s="14">
        <f t="shared" si="390"/>
        <v>2020</v>
      </c>
      <c r="B1641" t="s">
        <v>5563</v>
      </c>
      <c r="C1641" t="s">
        <v>279</v>
      </c>
      <c r="D1641" t="s">
        <v>765</v>
      </c>
      <c r="E1641" t="s">
        <v>600</v>
      </c>
      <c r="F1641" t="s">
        <v>2627</v>
      </c>
      <c r="G1641" s="83" t="s">
        <v>1257</v>
      </c>
      <c r="H1641" s="83" t="s">
        <v>1257</v>
      </c>
      <c r="I1641" s="83"/>
      <c r="J1641" s="83"/>
      <c r="K1641" s="83"/>
      <c r="L1641" s="83"/>
      <c r="M1641" s="83"/>
      <c r="N1641" s="83"/>
      <c r="O1641" s="83" t="s">
        <v>1257</v>
      </c>
      <c r="P1641" s="84" t="s">
        <v>1257</v>
      </c>
      <c r="Q1641" s="30">
        <f t="shared" si="401"/>
        <v>0</v>
      </c>
      <c r="R1641" s="28">
        <f t="shared" si="398"/>
        <v>0</v>
      </c>
      <c r="S1641" s="28">
        <f t="shared" si="395"/>
        <v>0</v>
      </c>
      <c r="T1641" s="28" t="str">
        <f t="shared" si="391"/>
        <v/>
      </c>
      <c r="U1641" s="20" t="str">
        <f t="shared" si="389"/>
        <v>Keep Active</v>
      </c>
      <c r="V1641" s="27">
        <f t="shared" si="400"/>
        <v>0</v>
      </c>
      <c r="W1641" s="30"/>
      <c r="X1641" s="30"/>
      <c r="Y1641" s="28">
        <f t="shared" si="392"/>
        <v>0</v>
      </c>
      <c r="Z1641" s="28">
        <f t="shared" si="399"/>
        <v>0</v>
      </c>
      <c r="AA1641" s="28" t="str">
        <f t="shared" si="393"/>
        <v/>
      </c>
      <c r="AB1641" s="21" t="str">
        <f t="shared" si="394"/>
        <v>Keep Active</v>
      </c>
    </row>
    <row r="1642" spans="1:28" hidden="1" x14ac:dyDescent="0.2">
      <c r="A1642" s="14">
        <f t="shared" si="390"/>
        <v>2020</v>
      </c>
      <c r="B1642" t="s">
        <v>5564</v>
      </c>
      <c r="C1642" t="s">
        <v>279</v>
      </c>
      <c r="D1642" t="s">
        <v>765</v>
      </c>
      <c r="E1642" t="s">
        <v>601</v>
      </c>
      <c r="F1642" t="s">
        <v>2627</v>
      </c>
      <c r="G1642" s="83" t="s">
        <v>1257</v>
      </c>
      <c r="H1642" s="83" t="s">
        <v>1257</v>
      </c>
      <c r="I1642" s="83"/>
      <c r="J1642" s="83"/>
      <c r="K1642" s="83"/>
      <c r="L1642" s="83"/>
      <c r="M1642" s="83"/>
      <c r="N1642" s="83"/>
      <c r="O1642" s="83" t="s">
        <v>1257</v>
      </c>
      <c r="P1642" s="84"/>
      <c r="Q1642" s="30">
        <f t="shared" si="401"/>
        <v>0</v>
      </c>
      <c r="R1642" s="28">
        <f t="shared" si="398"/>
        <v>0</v>
      </c>
      <c r="S1642" s="28">
        <f t="shared" si="395"/>
        <v>0</v>
      </c>
      <c r="T1642" s="28">
        <f t="shared" si="391"/>
        <v>0</v>
      </c>
      <c r="U1642" s="20" t="str">
        <f t="shared" si="389"/>
        <v>Keep Active</v>
      </c>
      <c r="V1642" s="27">
        <f t="shared" si="400"/>
        <v>0</v>
      </c>
      <c r="W1642" s="30"/>
      <c r="X1642" s="30"/>
      <c r="Y1642" s="28">
        <f t="shared" si="392"/>
        <v>0</v>
      </c>
      <c r="Z1642" s="28">
        <f t="shared" si="399"/>
        <v>0</v>
      </c>
      <c r="AA1642" s="28">
        <f t="shared" si="393"/>
        <v>0</v>
      </c>
      <c r="AB1642" s="21" t="str">
        <f t="shared" si="394"/>
        <v>Keep Active</v>
      </c>
    </row>
    <row r="1643" spans="1:28" hidden="1" x14ac:dyDescent="0.2">
      <c r="A1643" s="14">
        <f t="shared" si="390"/>
        <v>2020</v>
      </c>
      <c r="B1643" t="s">
        <v>5565</v>
      </c>
      <c r="C1643" t="s">
        <v>279</v>
      </c>
      <c r="D1643" t="s">
        <v>765</v>
      </c>
      <c r="E1643" t="s">
        <v>602</v>
      </c>
      <c r="F1643" t="s">
        <v>2627</v>
      </c>
      <c r="G1643" s="83" t="s">
        <v>1257</v>
      </c>
      <c r="H1643" s="83" t="s">
        <v>1257</v>
      </c>
      <c r="I1643" s="83"/>
      <c r="J1643" s="83"/>
      <c r="K1643" s="83"/>
      <c r="L1643" s="83"/>
      <c r="M1643" s="83"/>
      <c r="N1643" s="83"/>
      <c r="O1643" s="83" t="s">
        <v>1257</v>
      </c>
      <c r="P1643" s="84" t="s">
        <v>1257</v>
      </c>
      <c r="Q1643" s="30">
        <f t="shared" si="401"/>
        <v>0</v>
      </c>
      <c r="R1643" s="28">
        <f t="shared" si="398"/>
        <v>0</v>
      </c>
      <c r="S1643" s="28">
        <f t="shared" si="395"/>
        <v>0</v>
      </c>
      <c r="T1643" s="28" t="str">
        <f t="shared" si="391"/>
        <v/>
      </c>
      <c r="U1643" s="20" t="str">
        <f t="shared" si="389"/>
        <v>Keep Active</v>
      </c>
      <c r="V1643" s="27">
        <f t="shared" si="400"/>
        <v>0</v>
      </c>
      <c r="W1643" s="30"/>
      <c r="X1643" s="30"/>
      <c r="Y1643" s="28">
        <f t="shared" si="392"/>
        <v>0</v>
      </c>
      <c r="Z1643" s="28">
        <f t="shared" si="399"/>
        <v>0</v>
      </c>
      <c r="AA1643" s="28" t="str">
        <f t="shared" si="393"/>
        <v/>
      </c>
      <c r="AB1643" s="21" t="str">
        <f t="shared" si="394"/>
        <v>Keep Active</v>
      </c>
    </row>
    <row r="1644" spans="1:28" hidden="1" x14ac:dyDescent="0.2">
      <c r="A1644" s="14">
        <f t="shared" si="390"/>
        <v>2020</v>
      </c>
      <c r="B1644" t="s">
        <v>5566</v>
      </c>
      <c r="C1644" t="s">
        <v>279</v>
      </c>
      <c r="D1644" t="s">
        <v>765</v>
      </c>
      <c r="E1644" t="s">
        <v>596</v>
      </c>
      <c r="F1644" t="s">
        <v>1185</v>
      </c>
      <c r="G1644" s="83" t="s">
        <v>1257</v>
      </c>
      <c r="H1644" s="83" t="s">
        <v>1257</v>
      </c>
      <c r="I1644" s="83"/>
      <c r="J1644" s="83"/>
      <c r="K1644" s="83"/>
      <c r="L1644" s="83"/>
      <c r="M1644" s="83"/>
      <c r="N1644" s="83"/>
      <c r="O1644" s="83" t="s">
        <v>1257</v>
      </c>
      <c r="P1644" s="84">
        <v>0</v>
      </c>
      <c r="Q1644" s="30">
        <f t="shared" si="401"/>
        <v>0</v>
      </c>
      <c r="R1644" s="28">
        <f t="shared" si="398"/>
        <v>0</v>
      </c>
      <c r="S1644" s="28">
        <f t="shared" si="395"/>
        <v>0</v>
      </c>
      <c r="T1644" s="28">
        <f t="shared" si="391"/>
        <v>0</v>
      </c>
      <c r="U1644" s="20" t="str">
        <f t="shared" si="389"/>
        <v>Close Project</v>
      </c>
      <c r="V1644" s="27">
        <f t="shared" si="400"/>
        <v>0</v>
      </c>
      <c r="W1644" s="30"/>
      <c r="X1644" s="30"/>
      <c r="Y1644" s="28">
        <f t="shared" si="392"/>
        <v>0</v>
      </c>
      <c r="Z1644" s="28">
        <f t="shared" si="399"/>
        <v>0</v>
      </c>
      <c r="AA1644" s="28">
        <f t="shared" si="393"/>
        <v>0</v>
      </c>
      <c r="AB1644" s="21" t="str">
        <f t="shared" si="394"/>
        <v>Close Project</v>
      </c>
    </row>
    <row r="1645" spans="1:28" hidden="1" x14ac:dyDescent="0.2">
      <c r="A1645" s="14">
        <f t="shared" si="390"/>
        <v>2020</v>
      </c>
      <c r="B1645" t="s">
        <v>5567</v>
      </c>
      <c r="C1645" t="s">
        <v>279</v>
      </c>
      <c r="D1645" t="s">
        <v>765</v>
      </c>
      <c r="E1645" t="s">
        <v>600</v>
      </c>
      <c r="F1645" t="s">
        <v>1185</v>
      </c>
      <c r="G1645" s="83" t="s">
        <v>1257</v>
      </c>
      <c r="H1645" s="83" t="s">
        <v>1257</v>
      </c>
      <c r="I1645" s="83"/>
      <c r="J1645" s="83"/>
      <c r="K1645" s="83"/>
      <c r="L1645" s="83"/>
      <c r="M1645" s="83"/>
      <c r="N1645" s="83"/>
      <c r="O1645" s="83" t="s">
        <v>1257</v>
      </c>
      <c r="P1645" s="84">
        <v>0</v>
      </c>
      <c r="Q1645" s="30">
        <f t="shared" si="401"/>
        <v>0</v>
      </c>
      <c r="R1645" s="28">
        <f t="shared" si="398"/>
        <v>0</v>
      </c>
      <c r="S1645" s="28">
        <f t="shared" si="395"/>
        <v>0</v>
      </c>
      <c r="T1645" s="28">
        <f t="shared" si="391"/>
        <v>0</v>
      </c>
      <c r="U1645" s="20" t="str">
        <f t="shared" si="389"/>
        <v>Close Project</v>
      </c>
      <c r="V1645" s="27">
        <f t="shared" si="400"/>
        <v>0</v>
      </c>
      <c r="W1645" s="30"/>
      <c r="X1645" s="30"/>
      <c r="Y1645" s="28">
        <f t="shared" si="392"/>
        <v>0</v>
      </c>
      <c r="Z1645" s="28">
        <f t="shared" si="399"/>
        <v>0</v>
      </c>
      <c r="AA1645" s="28">
        <f t="shared" si="393"/>
        <v>0</v>
      </c>
      <c r="AB1645" s="21" t="str">
        <f t="shared" si="394"/>
        <v>Close Project</v>
      </c>
    </row>
    <row r="1646" spans="1:28" hidden="1" x14ac:dyDescent="0.2">
      <c r="A1646" s="14">
        <f t="shared" si="390"/>
        <v>2020</v>
      </c>
      <c r="B1646" t="s">
        <v>4095</v>
      </c>
      <c r="C1646" t="s">
        <v>416</v>
      </c>
      <c r="D1646" t="s">
        <v>766</v>
      </c>
      <c r="E1646" t="s">
        <v>596</v>
      </c>
      <c r="F1646" t="s">
        <v>1185</v>
      </c>
      <c r="G1646" s="83" t="s">
        <v>1257</v>
      </c>
      <c r="H1646" s="83" t="s">
        <v>1257</v>
      </c>
      <c r="I1646" s="83"/>
      <c r="J1646" s="83"/>
      <c r="K1646" s="83"/>
      <c r="L1646" s="83"/>
      <c r="M1646" s="83"/>
      <c r="N1646" s="83"/>
      <c r="O1646" s="83" t="s">
        <v>1257</v>
      </c>
      <c r="P1646" s="84">
        <v>21640.68</v>
      </c>
      <c r="Q1646" s="30">
        <f t="shared" si="401"/>
        <v>0</v>
      </c>
      <c r="R1646" s="28">
        <f t="shared" si="398"/>
        <v>0</v>
      </c>
      <c r="S1646" s="28">
        <f t="shared" si="395"/>
        <v>0</v>
      </c>
      <c r="T1646" s="28">
        <f t="shared" si="391"/>
        <v>21640.68</v>
      </c>
      <c r="U1646" s="20" t="str">
        <f t="shared" si="389"/>
        <v>Close Project</v>
      </c>
      <c r="V1646" s="27">
        <f t="shared" si="400"/>
        <v>0</v>
      </c>
      <c r="W1646" s="30"/>
      <c r="X1646" s="30"/>
      <c r="Y1646" s="28">
        <f t="shared" si="392"/>
        <v>0</v>
      </c>
      <c r="Z1646" s="28">
        <f>IFERROR(H1646-SUM(V1646:X1646)-Y1646,0)</f>
        <v>0</v>
      </c>
      <c r="AA1646" s="28">
        <f t="shared" si="393"/>
        <v>21640.68</v>
      </c>
      <c r="AB1646" s="21" t="str">
        <f t="shared" si="394"/>
        <v>Close Project</v>
      </c>
    </row>
    <row r="1647" spans="1:28" hidden="1" x14ac:dyDescent="0.2">
      <c r="A1647" s="14">
        <f t="shared" si="390"/>
        <v>2020</v>
      </c>
      <c r="B1647" t="s">
        <v>5121</v>
      </c>
      <c r="C1647" t="s">
        <v>1147</v>
      </c>
      <c r="D1647" t="s">
        <v>1148</v>
      </c>
      <c r="E1647" t="s">
        <v>10</v>
      </c>
      <c r="F1647" t="s">
        <v>2627</v>
      </c>
      <c r="G1647" s="106">
        <v>-30000</v>
      </c>
      <c r="H1647" s="83">
        <v>-30000</v>
      </c>
      <c r="I1647" s="83"/>
      <c r="J1647" s="83">
        <v>-15000</v>
      </c>
      <c r="K1647" s="151">
        <v>-15000</v>
      </c>
      <c r="L1647" s="83"/>
      <c r="M1647" s="83"/>
      <c r="N1647" s="83"/>
      <c r="O1647" s="83">
        <v>0</v>
      </c>
      <c r="P1647" s="84" t="s">
        <v>1257</v>
      </c>
      <c r="Q1647" s="30">
        <f t="shared" si="401"/>
        <v>-30000</v>
      </c>
      <c r="R1647" s="28">
        <f t="shared" si="398"/>
        <v>0</v>
      </c>
      <c r="S1647" s="28">
        <f t="shared" si="395"/>
        <v>0</v>
      </c>
      <c r="T1647" s="28" t="str">
        <f t="shared" si="391"/>
        <v/>
      </c>
      <c r="U1647" s="20" t="str">
        <f t="shared" si="389"/>
        <v>Keep Active</v>
      </c>
      <c r="V1647" s="27">
        <f t="shared" si="400"/>
        <v>-30000</v>
      </c>
      <c r="W1647" s="30"/>
      <c r="X1647" s="30"/>
      <c r="Y1647" s="28">
        <f t="shared" si="392"/>
        <v>0</v>
      </c>
      <c r="Z1647" s="28">
        <f t="shared" ref="Z1647:Z1661" si="402">IFERROR(G1647-SUM(V1647:X1647)-Y1647,0)</f>
        <v>0</v>
      </c>
      <c r="AA1647" s="28" t="str">
        <f t="shared" si="393"/>
        <v/>
      </c>
      <c r="AB1647" s="21" t="str">
        <f t="shared" si="394"/>
        <v>Keep Active</v>
      </c>
    </row>
    <row r="1648" spans="1:28" hidden="1" x14ac:dyDescent="0.2">
      <c r="A1648" s="14">
        <f t="shared" si="390"/>
        <v>2020</v>
      </c>
      <c r="B1648" t="s">
        <v>2996</v>
      </c>
      <c r="C1648" t="s">
        <v>258</v>
      </c>
      <c r="D1648" t="s">
        <v>767</v>
      </c>
      <c r="E1648" t="s">
        <v>594</v>
      </c>
      <c r="F1648" t="s">
        <v>2627</v>
      </c>
      <c r="G1648" s="83" t="s">
        <v>1257</v>
      </c>
      <c r="H1648" s="83" t="s">
        <v>1257</v>
      </c>
      <c r="I1648" s="83"/>
      <c r="J1648" s="83"/>
      <c r="K1648" s="83"/>
      <c r="L1648" s="83"/>
      <c r="M1648" s="83"/>
      <c r="N1648" s="83"/>
      <c r="O1648" s="83" t="s">
        <v>1257</v>
      </c>
      <c r="P1648" s="84" t="s">
        <v>1257</v>
      </c>
      <c r="Q1648" s="30">
        <f t="shared" si="401"/>
        <v>0</v>
      </c>
      <c r="R1648" s="28">
        <f t="shared" si="398"/>
        <v>0</v>
      </c>
      <c r="S1648" s="28">
        <f t="shared" si="395"/>
        <v>0</v>
      </c>
      <c r="T1648" s="28" t="str">
        <f t="shared" si="391"/>
        <v/>
      </c>
      <c r="U1648" s="20" t="str">
        <f t="shared" si="389"/>
        <v>Keep Active</v>
      </c>
      <c r="V1648" s="27">
        <f t="shared" si="400"/>
        <v>0</v>
      </c>
      <c r="W1648" s="30"/>
      <c r="X1648" s="30"/>
      <c r="Y1648" s="28">
        <f t="shared" si="392"/>
        <v>0</v>
      </c>
      <c r="Z1648" s="28">
        <f t="shared" si="402"/>
        <v>0</v>
      </c>
      <c r="AA1648" s="28" t="str">
        <f t="shared" si="393"/>
        <v/>
      </c>
      <c r="AB1648" s="21" t="str">
        <f t="shared" si="394"/>
        <v>Keep Active</v>
      </c>
    </row>
    <row r="1649" spans="1:28" hidden="1" x14ac:dyDescent="0.2">
      <c r="A1649" s="14">
        <f t="shared" si="390"/>
        <v>2020</v>
      </c>
      <c r="B1649" t="s">
        <v>2997</v>
      </c>
      <c r="C1649" t="s">
        <v>258</v>
      </c>
      <c r="D1649" t="s">
        <v>767</v>
      </c>
      <c r="E1649" t="s">
        <v>602</v>
      </c>
      <c r="F1649" t="s">
        <v>2627</v>
      </c>
      <c r="G1649" s="83" t="s">
        <v>1257</v>
      </c>
      <c r="H1649" s="83" t="s">
        <v>1257</v>
      </c>
      <c r="I1649" s="83"/>
      <c r="J1649" s="83"/>
      <c r="K1649" s="83"/>
      <c r="L1649" s="83"/>
      <c r="M1649" s="83"/>
      <c r="N1649" s="83"/>
      <c r="O1649" s="83" t="s">
        <v>1257</v>
      </c>
      <c r="P1649" s="84" t="s">
        <v>1257</v>
      </c>
      <c r="Q1649" s="30">
        <f t="shared" si="401"/>
        <v>0</v>
      </c>
      <c r="R1649" s="28">
        <f t="shared" si="398"/>
        <v>0</v>
      </c>
      <c r="S1649" s="28">
        <f t="shared" si="395"/>
        <v>0</v>
      </c>
      <c r="T1649" s="28" t="str">
        <f t="shared" si="391"/>
        <v/>
      </c>
      <c r="U1649" s="20" t="str">
        <f t="shared" si="389"/>
        <v>Keep Active</v>
      </c>
      <c r="V1649" s="27">
        <f t="shared" si="400"/>
        <v>0</v>
      </c>
      <c r="W1649" s="30"/>
      <c r="X1649" s="30"/>
      <c r="Y1649" s="28">
        <f t="shared" si="392"/>
        <v>0</v>
      </c>
      <c r="Z1649" s="28">
        <f t="shared" si="402"/>
        <v>0</v>
      </c>
      <c r="AA1649" s="28" t="str">
        <f t="shared" si="393"/>
        <v/>
      </c>
      <c r="AB1649" s="21" t="str">
        <f t="shared" si="394"/>
        <v>Keep Active</v>
      </c>
    </row>
    <row r="1650" spans="1:28" hidden="1" x14ac:dyDescent="0.2">
      <c r="A1650" s="14">
        <f t="shared" si="390"/>
        <v>2020</v>
      </c>
      <c r="B1650" t="s">
        <v>2998</v>
      </c>
      <c r="C1650" t="s">
        <v>258</v>
      </c>
      <c r="D1650" t="s">
        <v>767</v>
      </c>
      <c r="E1650" t="s">
        <v>596</v>
      </c>
      <c r="F1650" t="s">
        <v>2627</v>
      </c>
      <c r="G1650" s="83" t="s">
        <v>1257</v>
      </c>
      <c r="H1650" s="83" t="s">
        <v>1257</v>
      </c>
      <c r="I1650" s="83"/>
      <c r="J1650" s="83"/>
      <c r="K1650" s="83"/>
      <c r="L1650" s="83"/>
      <c r="M1650" s="83"/>
      <c r="N1650" s="83"/>
      <c r="O1650" s="83" t="s">
        <v>1257</v>
      </c>
      <c r="P1650" s="84" t="s">
        <v>1257</v>
      </c>
      <c r="Q1650" s="30">
        <f t="shared" si="401"/>
        <v>0</v>
      </c>
      <c r="R1650" s="28">
        <f t="shared" si="398"/>
        <v>0</v>
      </c>
      <c r="S1650" s="28">
        <f t="shared" si="395"/>
        <v>0</v>
      </c>
      <c r="T1650" s="28" t="str">
        <f t="shared" si="391"/>
        <v/>
      </c>
      <c r="U1650" s="20" t="str">
        <f t="shared" si="389"/>
        <v>Keep Active</v>
      </c>
      <c r="V1650" s="27">
        <f t="shared" si="400"/>
        <v>0</v>
      </c>
      <c r="W1650" s="30"/>
      <c r="X1650" s="30"/>
      <c r="Y1650" s="28">
        <f t="shared" si="392"/>
        <v>0</v>
      </c>
      <c r="Z1650" s="28">
        <f t="shared" si="402"/>
        <v>0</v>
      </c>
      <c r="AA1650" s="28" t="str">
        <f t="shared" si="393"/>
        <v/>
      </c>
      <c r="AB1650" s="21" t="str">
        <f t="shared" si="394"/>
        <v>Keep Active</v>
      </c>
    </row>
    <row r="1651" spans="1:28" hidden="1" x14ac:dyDescent="0.2">
      <c r="A1651" s="14">
        <f t="shared" si="390"/>
        <v>2020</v>
      </c>
      <c r="B1651" t="s">
        <v>5122</v>
      </c>
      <c r="C1651" t="s">
        <v>258</v>
      </c>
      <c r="D1651" t="s">
        <v>767</v>
      </c>
      <c r="E1651" t="s">
        <v>595</v>
      </c>
      <c r="F1651" t="s">
        <v>2627</v>
      </c>
      <c r="G1651" s="83" t="s">
        <v>1257</v>
      </c>
      <c r="H1651" s="83" t="s">
        <v>1257</v>
      </c>
      <c r="I1651" s="83"/>
      <c r="J1651" s="83"/>
      <c r="K1651" s="83"/>
      <c r="L1651" s="83"/>
      <c r="M1651" s="83"/>
      <c r="N1651" s="83"/>
      <c r="O1651" s="83" t="s">
        <v>1257</v>
      </c>
      <c r="P1651" s="84" t="s">
        <v>1257</v>
      </c>
      <c r="Q1651" s="30">
        <f t="shared" si="401"/>
        <v>0</v>
      </c>
      <c r="R1651" s="28">
        <f t="shared" si="398"/>
        <v>0</v>
      </c>
      <c r="S1651" s="28">
        <f t="shared" si="395"/>
        <v>0</v>
      </c>
      <c r="T1651" s="28" t="str">
        <f t="shared" si="391"/>
        <v/>
      </c>
      <c r="U1651" s="20" t="str">
        <f t="shared" si="389"/>
        <v>Keep Active</v>
      </c>
      <c r="V1651" s="27">
        <f t="shared" si="400"/>
        <v>0</v>
      </c>
      <c r="W1651" s="30"/>
      <c r="X1651" s="30"/>
      <c r="Y1651" s="28">
        <f t="shared" si="392"/>
        <v>0</v>
      </c>
      <c r="Z1651" s="28">
        <f t="shared" si="402"/>
        <v>0</v>
      </c>
      <c r="AA1651" s="28" t="str">
        <f t="shared" si="393"/>
        <v/>
      </c>
      <c r="AB1651" s="21" t="str">
        <f t="shared" si="394"/>
        <v>Keep Active</v>
      </c>
    </row>
    <row r="1652" spans="1:28" hidden="1" x14ac:dyDescent="0.2">
      <c r="A1652" s="14">
        <f t="shared" si="390"/>
        <v>2020</v>
      </c>
      <c r="B1652" t="s">
        <v>5123</v>
      </c>
      <c r="C1652" t="s">
        <v>258</v>
      </c>
      <c r="D1652" t="s">
        <v>767</v>
      </c>
      <c r="E1652" t="s">
        <v>600</v>
      </c>
      <c r="F1652" t="s">
        <v>2627</v>
      </c>
      <c r="G1652" s="83" t="s">
        <v>1257</v>
      </c>
      <c r="H1652" s="83" t="s">
        <v>1257</v>
      </c>
      <c r="I1652" s="83"/>
      <c r="J1652" s="83"/>
      <c r="K1652" s="83"/>
      <c r="L1652" s="83"/>
      <c r="M1652" s="83"/>
      <c r="N1652" s="83"/>
      <c r="O1652" s="83" t="s">
        <v>1257</v>
      </c>
      <c r="P1652" s="84" t="s">
        <v>1257</v>
      </c>
      <c r="Q1652" s="30">
        <f t="shared" si="401"/>
        <v>0</v>
      </c>
      <c r="R1652" s="28">
        <f t="shared" si="398"/>
        <v>0</v>
      </c>
      <c r="S1652" s="28">
        <f t="shared" si="395"/>
        <v>0</v>
      </c>
      <c r="T1652" s="28" t="str">
        <f t="shared" si="391"/>
        <v/>
      </c>
      <c r="U1652" s="20" t="str">
        <f t="shared" si="389"/>
        <v>Keep Active</v>
      </c>
      <c r="V1652" s="27">
        <f t="shared" si="400"/>
        <v>0</v>
      </c>
      <c r="W1652" s="30"/>
      <c r="X1652" s="30"/>
      <c r="Y1652" s="28">
        <f t="shared" si="392"/>
        <v>0</v>
      </c>
      <c r="Z1652" s="28">
        <f t="shared" si="402"/>
        <v>0</v>
      </c>
      <c r="AA1652" s="28" t="str">
        <f t="shared" si="393"/>
        <v/>
      </c>
      <c r="AB1652" s="21" t="str">
        <f t="shared" si="394"/>
        <v>Keep Active</v>
      </c>
    </row>
    <row r="1653" spans="1:28" hidden="1" x14ac:dyDescent="0.2">
      <c r="A1653" s="14">
        <f t="shared" si="390"/>
        <v>2020</v>
      </c>
      <c r="B1653" t="s">
        <v>5124</v>
      </c>
      <c r="C1653" t="s">
        <v>258</v>
      </c>
      <c r="D1653" t="s">
        <v>767</v>
      </c>
      <c r="E1653" t="s">
        <v>601</v>
      </c>
      <c r="F1653" t="s">
        <v>2627</v>
      </c>
      <c r="G1653" s="83" t="s">
        <v>1257</v>
      </c>
      <c r="H1653" s="83" t="s">
        <v>1257</v>
      </c>
      <c r="I1653" s="83"/>
      <c r="J1653" s="83"/>
      <c r="K1653" s="83"/>
      <c r="L1653" s="83"/>
      <c r="M1653" s="83"/>
      <c r="N1653" s="83"/>
      <c r="O1653" s="83" t="s">
        <v>1257</v>
      </c>
      <c r="P1653" s="84"/>
      <c r="Q1653" s="30">
        <f t="shared" si="401"/>
        <v>0</v>
      </c>
      <c r="R1653" s="28">
        <f t="shared" si="398"/>
        <v>0</v>
      </c>
      <c r="S1653" s="28">
        <f t="shared" si="395"/>
        <v>0</v>
      </c>
      <c r="T1653" s="28">
        <f t="shared" si="391"/>
        <v>0</v>
      </c>
      <c r="U1653" s="20" t="str">
        <f t="shared" si="389"/>
        <v>Keep Active</v>
      </c>
      <c r="V1653" s="27">
        <f t="shared" si="400"/>
        <v>0</v>
      </c>
      <c r="W1653" s="30"/>
      <c r="X1653" s="30"/>
      <c r="Y1653" s="28">
        <f t="shared" si="392"/>
        <v>0</v>
      </c>
      <c r="Z1653" s="28">
        <f t="shared" si="402"/>
        <v>0</v>
      </c>
      <c r="AA1653" s="28">
        <f t="shared" si="393"/>
        <v>0</v>
      </c>
      <c r="AB1653" s="21" t="str">
        <f t="shared" si="394"/>
        <v>Keep Active</v>
      </c>
    </row>
    <row r="1654" spans="1:28" hidden="1" x14ac:dyDescent="0.2">
      <c r="A1654" s="14">
        <f t="shared" si="390"/>
        <v>2020</v>
      </c>
      <c r="B1654" t="s">
        <v>5125</v>
      </c>
      <c r="C1654" t="s">
        <v>258</v>
      </c>
      <c r="D1654" t="s">
        <v>767</v>
      </c>
      <c r="E1654" t="s">
        <v>602</v>
      </c>
      <c r="F1654" t="s">
        <v>2627</v>
      </c>
      <c r="G1654" s="83" t="s">
        <v>1257</v>
      </c>
      <c r="H1654" s="83" t="s">
        <v>1257</v>
      </c>
      <c r="I1654" s="83"/>
      <c r="J1654" s="83"/>
      <c r="K1654" s="83"/>
      <c r="L1654" s="83"/>
      <c r="M1654" s="83"/>
      <c r="N1654" s="83"/>
      <c r="O1654" s="83" t="s">
        <v>1257</v>
      </c>
      <c r="P1654" s="84"/>
      <c r="Q1654" s="30">
        <f t="shared" si="401"/>
        <v>0</v>
      </c>
      <c r="R1654" s="28">
        <f t="shared" si="398"/>
        <v>0</v>
      </c>
      <c r="S1654" s="28">
        <f t="shared" si="395"/>
        <v>0</v>
      </c>
      <c r="T1654" s="28">
        <f t="shared" si="391"/>
        <v>0</v>
      </c>
      <c r="U1654" s="20" t="str">
        <f t="shared" si="389"/>
        <v>Keep Active</v>
      </c>
      <c r="V1654" s="27">
        <f t="shared" si="400"/>
        <v>0</v>
      </c>
      <c r="W1654" s="30"/>
      <c r="X1654" s="30"/>
      <c r="Y1654" s="28">
        <f t="shared" si="392"/>
        <v>0</v>
      </c>
      <c r="Z1654" s="28">
        <f t="shared" si="402"/>
        <v>0</v>
      </c>
      <c r="AA1654" s="28">
        <f t="shared" si="393"/>
        <v>0</v>
      </c>
      <c r="AB1654" s="21" t="str">
        <f t="shared" si="394"/>
        <v>Keep Active</v>
      </c>
    </row>
    <row r="1655" spans="1:28" hidden="1" x14ac:dyDescent="0.2">
      <c r="A1655" s="14">
        <f t="shared" si="390"/>
        <v>2020</v>
      </c>
      <c r="B1655" t="s">
        <v>5126</v>
      </c>
      <c r="C1655" t="s">
        <v>258</v>
      </c>
      <c r="D1655" t="s">
        <v>767</v>
      </c>
      <c r="E1655" t="s">
        <v>615</v>
      </c>
      <c r="F1655" t="s">
        <v>2627</v>
      </c>
      <c r="G1655" s="83" t="s">
        <v>1257</v>
      </c>
      <c r="H1655" s="83" t="s">
        <v>1257</v>
      </c>
      <c r="I1655" s="83"/>
      <c r="J1655" s="83"/>
      <c r="K1655" s="83"/>
      <c r="L1655" s="83"/>
      <c r="M1655" s="83"/>
      <c r="N1655" s="83"/>
      <c r="O1655" s="83" t="s">
        <v>1257</v>
      </c>
      <c r="P1655" s="84" t="s">
        <v>1257</v>
      </c>
      <c r="Q1655" s="30">
        <f t="shared" si="401"/>
        <v>0</v>
      </c>
      <c r="R1655" s="28">
        <f t="shared" si="398"/>
        <v>0</v>
      </c>
      <c r="S1655" s="28">
        <f t="shared" si="395"/>
        <v>0</v>
      </c>
      <c r="T1655" s="28" t="str">
        <f t="shared" si="391"/>
        <v/>
      </c>
      <c r="U1655" s="20" t="str">
        <f t="shared" si="389"/>
        <v>Keep Active</v>
      </c>
      <c r="V1655" s="27">
        <f t="shared" si="400"/>
        <v>0</v>
      </c>
      <c r="W1655" s="30"/>
      <c r="X1655" s="30"/>
      <c r="Y1655" s="28">
        <f t="shared" si="392"/>
        <v>0</v>
      </c>
      <c r="Z1655" s="28">
        <f t="shared" si="402"/>
        <v>0</v>
      </c>
      <c r="AA1655" s="28" t="str">
        <f t="shared" si="393"/>
        <v/>
      </c>
      <c r="AB1655" s="21" t="str">
        <f t="shared" si="394"/>
        <v>Keep Active</v>
      </c>
    </row>
    <row r="1656" spans="1:28" hidden="1" x14ac:dyDescent="0.2">
      <c r="A1656" s="14">
        <f t="shared" si="390"/>
        <v>2020</v>
      </c>
      <c r="B1656" t="s">
        <v>5127</v>
      </c>
      <c r="C1656" t="s">
        <v>258</v>
      </c>
      <c r="D1656" t="s">
        <v>767</v>
      </c>
      <c r="E1656" t="s">
        <v>596</v>
      </c>
      <c r="F1656" t="s">
        <v>2627</v>
      </c>
      <c r="G1656" s="83" t="s">
        <v>1257</v>
      </c>
      <c r="H1656" s="83" t="s">
        <v>1257</v>
      </c>
      <c r="I1656" s="83"/>
      <c r="J1656" s="83"/>
      <c r="K1656" s="83"/>
      <c r="L1656" s="83"/>
      <c r="M1656" s="83"/>
      <c r="N1656" s="83"/>
      <c r="O1656" s="83" t="s">
        <v>1257</v>
      </c>
      <c r="P1656" s="84" t="s">
        <v>1257</v>
      </c>
      <c r="Q1656" s="30">
        <f t="shared" si="401"/>
        <v>0</v>
      </c>
      <c r="R1656" s="28">
        <f t="shared" si="398"/>
        <v>0</v>
      </c>
      <c r="S1656" s="28">
        <f t="shared" si="395"/>
        <v>0</v>
      </c>
      <c r="T1656" s="28" t="str">
        <f t="shared" si="391"/>
        <v/>
      </c>
      <c r="U1656" s="20" t="str">
        <f t="shared" si="389"/>
        <v>Keep Active</v>
      </c>
      <c r="V1656" s="27">
        <f t="shared" si="400"/>
        <v>0</v>
      </c>
      <c r="W1656" s="30"/>
      <c r="X1656" s="30"/>
      <c r="Y1656" s="28">
        <f t="shared" si="392"/>
        <v>0</v>
      </c>
      <c r="Z1656" s="28">
        <f t="shared" si="402"/>
        <v>0</v>
      </c>
      <c r="AA1656" s="28" t="str">
        <f t="shared" si="393"/>
        <v/>
      </c>
      <c r="AB1656" s="21" t="str">
        <f t="shared" si="394"/>
        <v>Keep Active</v>
      </c>
    </row>
    <row r="1657" spans="1:28" hidden="1" x14ac:dyDescent="0.2">
      <c r="A1657" s="14">
        <f t="shared" si="390"/>
        <v>2020</v>
      </c>
      <c r="B1657" t="s">
        <v>5128</v>
      </c>
      <c r="C1657" t="s">
        <v>258</v>
      </c>
      <c r="D1657" t="s">
        <v>767</v>
      </c>
      <c r="E1657" t="s">
        <v>600</v>
      </c>
      <c r="F1657" t="s">
        <v>2627</v>
      </c>
      <c r="G1657" s="83" t="s">
        <v>1257</v>
      </c>
      <c r="H1657" s="83" t="s">
        <v>1257</v>
      </c>
      <c r="I1657" s="83"/>
      <c r="J1657" s="83"/>
      <c r="K1657" s="83"/>
      <c r="L1657" s="83"/>
      <c r="M1657" s="83"/>
      <c r="N1657" s="83"/>
      <c r="O1657" s="83" t="s">
        <v>1257</v>
      </c>
      <c r="P1657" s="84" t="s">
        <v>1257</v>
      </c>
      <c r="Q1657" s="30">
        <f t="shared" si="401"/>
        <v>0</v>
      </c>
      <c r="R1657" s="28">
        <f t="shared" si="398"/>
        <v>0</v>
      </c>
      <c r="S1657" s="28">
        <f t="shared" si="395"/>
        <v>0</v>
      </c>
      <c r="T1657" s="28" t="str">
        <f t="shared" si="391"/>
        <v/>
      </c>
      <c r="U1657" s="20" t="str">
        <f t="shared" si="389"/>
        <v>Keep Active</v>
      </c>
      <c r="V1657" s="27">
        <f t="shared" si="400"/>
        <v>0</v>
      </c>
      <c r="W1657" s="30"/>
      <c r="X1657" s="30"/>
      <c r="Y1657" s="28">
        <f t="shared" si="392"/>
        <v>0</v>
      </c>
      <c r="Z1657" s="28">
        <f t="shared" si="402"/>
        <v>0</v>
      </c>
      <c r="AA1657" s="28" t="str">
        <f t="shared" si="393"/>
        <v/>
      </c>
      <c r="AB1657" s="21" t="str">
        <f t="shared" si="394"/>
        <v>Keep Active</v>
      </c>
    </row>
    <row r="1658" spans="1:28" hidden="1" x14ac:dyDescent="0.2">
      <c r="A1658" s="14">
        <f t="shared" si="390"/>
        <v>2020</v>
      </c>
      <c r="B1658" t="s">
        <v>5129</v>
      </c>
      <c r="C1658" t="s">
        <v>258</v>
      </c>
      <c r="D1658" t="s">
        <v>767</v>
      </c>
      <c r="E1658" t="s">
        <v>599</v>
      </c>
      <c r="F1658" t="s">
        <v>1185</v>
      </c>
      <c r="G1658" s="83" t="s">
        <v>1257</v>
      </c>
      <c r="H1658" s="83" t="s">
        <v>1257</v>
      </c>
      <c r="I1658" s="83"/>
      <c r="J1658" s="83"/>
      <c r="K1658" s="83"/>
      <c r="L1658" s="83"/>
      <c r="M1658" s="83"/>
      <c r="N1658" s="83"/>
      <c r="O1658" s="83" t="s">
        <v>1257</v>
      </c>
      <c r="P1658" s="84">
        <v>14138.25</v>
      </c>
      <c r="Q1658" s="30">
        <f t="shared" si="401"/>
        <v>0</v>
      </c>
      <c r="R1658" s="28">
        <f t="shared" si="398"/>
        <v>0</v>
      </c>
      <c r="S1658" s="28">
        <f t="shared" si="395"/>
        <v>0</v>
      </c>
      <c r="T1658" s="28">
        <f t="shared" si="391"/>
        <v>14138.25</v>
      </c>
      <c r="U1658" s="20" t="str">
        <f t="shared" si="389"/>
        <v>Close Project</v>
      </c>
      <c r="V1658" s="27">
        <f t="shared" si="400"/>
        <v>0</v>
      </c>
      <c r="W1658" s="30"/>
      <c r="X1658" s="30"/>
      <c r="Y1658" s="28">
        <f t="shared" si="392"/>
        <v>0</v>
      </c>
      <c r="Z1658" s="28">
        <f t="shared" si="402"/>
        <v>0</v>
      </c>
      <c r="AA1658" s="28">
        <f t="shared" si="393"/>
        <v>14138.25</v>
      </c>
      <c r="AB1658" s="21" t="str">
        <f t="shared" si="394"/>
        <v>Close Project</v>
      </c>
    </row>
    <row r="1659" spans="1:28" hidden="1" x14ac:dyDescent="0.2">
      <c r="A1659" s="14">
        <f t="shared" si="390"/>
        <v>2020</v>
      </c>
      <c r="B1659" t="s">
        <v>5130</v>
      </c>
      <c r="C1659" t="s">
        <v>258</v>
      </c>
      <c r="D1659" t="s">
        <v>767</v>
      </c>
      <c r="E1659" t="s">
        <v>601</v>
      </c>
      <c r="F1659" t="s">
        <v>1185</v>
      </c>
      <c r="G1659" s="83" t="s">
        <v>1257</v>
      </c>
      <c r="H1659" s="83" t="s">
        <v>1257</v>
      </c>
      <c r="I1659" s="83"/>
      <c r="J1659" s="83"/>
      <c r="K1659" s="83"/>
      <c r="L1659" s="83"/>
      <c r="M1659" s="83"/>
      <c r="N1659" s="83"/>
      <c r="O1659" s="83" t="s">
        <v>1257</v>
      </c>
      <c r="P1659" s="84">
        <v>-14138.25</v>
      </c>
      <c r="Q1659" s="30">
        <f t="shared" si="401"/>
        <v>0</v>
      </c>
      <c r="R1659" s="28">
        <f t="shared" si="398"/>
        <v>0</v>
      </c>
      <c r="S1659" s="28">
        <f t="shared" si="395"/>
        <v>0</v>
      </c>
      <c r="T1659" s="28">
        <f t="shared" si="391"/>
        <v>-14138.25</v>
      </c>
      <c r="U1659" s="20" t="str">
        <f t="shared" si="389"/>
        <v>Close Project</v>
      </c>
      <c r="V1659" s="27">
        <f t="shared" si="400"/>
        <v>0</v>
      </c>
      <c r="W1659" s="30"/>
      <c r="X1659" s="30"/>
      <c r="Y1659" s="28">
        <f t="shared" si="392"/>
        <v>0</v>
      </c>
      <c r="Z1659" s="28">
        <f t="shared" si="402"/>
        <v>0</v>
      </c>
      <c r="AA1659" s="28">
        <f t="shared" si="393"/>
        <v>-14138.25</v>
      </c>
      <c r="AB1659" s="21" t="str">
        <f t="shared" si="394"/>
        <v>Close Project</v>
      </c>
    </row>
    <row r="1660" spans="1:28" hidden="1" x14ac:dyDescent="0.2">
      <c r="A1660" s="14">
        <f t="shared" si="390"/>
        <v>2020</v>
      </c>
      <c r="B1660" t="s">
        <v>2999</v>
      </c>
      <c r="C1660" t="s">
        <v>244</v>
      </c>
      <c r="D1660" t="s">
        <v>768</v>
      </c>
      <c r="E1660" t="s">
        <v>613</v>
      </c>
      <c r="F1660" t="s">
        <v>1185</v>
      </c>
      <c r="G1660" s="83" t="s">
        <v>1257</v>
      </c>
      <c r="H1660" s="83" t="s">
        <v>1257</v>
      </c>
      <c r="I1660" s="83"/>
      <c r="J1660" s="83"/>
      <c r="K1660" s="83"/>
      <c r="L1660" s="83"/>
      <c r="M1660" s="83"/>
      <c r="N1660" s="83"/>
      <c r="O1660" s="83" t="s">
        <v>1257</v>
      </c>
      <c r="P1660" s="84">
        <v>7418.3899999999849</v>
      </c>
      <c r="Q1660" s="30">
        <f t="shared" si="401"/>
        <v>0</v>
      </c>
      <c r="R1660" s="28">
        <f t="shared" si="398"/>
        <v>0</v>
      </c>
      <c r="S1660" s="28">
        <f t="shared" si="395"/>
        <v>0</v>
      </c>
      <c r="T1660" s="28">
        <f t="shared" si="391"/>
        <v>7418.3899999999849</v>
      </c>
      <c r="U1660" s="20" t="str">
        <f t="shared" si="389"/>
        <v>Close Project</v>
      </c>
      <c r="V1660" s="27">
        <f t="shared" si="400"/>
        <v>0</v>
      </c>
      <c r="W1660" s="30"/>
      <c r="X1660" s="30"/>
      <c r="Y1660" s="28">
        <f t="shared" si="392"/>
        <v>0</v>
      </c>
      <c r="Z1660" s="28">
        <f t="shared" si="402"/>
        <v>0</v>
      </c>
      <c r="AA1660" s="28">
        <f t="shared" si="393"/>
        <v>7418.3899999999849</v>
      </c>
      <c r="AB1660" s="21" t="str">
        <f t="shared" si="394"/>
        <v>Close Project</v>
      </c>
    </row>
    <row r="1661" spans="1:28" hidden="1" x14ac:dyDescent="0.2">
      <c r="A1661" s="14">
        <f t="shared" si="390"/>
        <v>2020</v>
      </c>
      <c r="B1661" t="s">
        <v>3000</v>
      </c>
      <c r="C1661" t="s">
        <v>244</v>
      </c>
      <c r="D1661" t="s">
        <v>768</v>
      </c>
      <c r="E1661" t="s">
        <v>589</v>
      </c>
      <c r="F1661" t="s">
        <v>1185</v>
      </c>
      <c r="G1661" s="83" t="s">
        <v>1257</v>
      </c>
      <c r="H1661" s="83" t="s">
        <v>1257</v>
      </c>
      <c r="I1661" s="83"/>
      <c r="J1661" s="83"/>
      <c r="K1661" s="83"/>
      <c r="L1661" s="83"/>
      <c r="M1661" s="83"/>
      <c r="N1661" s="83"/>
      <c r="O1661" s="83" t="s">
        <v>1257</v>
      </c>
      <c r="P1661" s="84">
        <v>0</v>
      </c>
      <c r="Q1661" s="30">
        <f t="shared" si="401"/>
        <v>0</v>
      </c>
      <c r="R1661" s="28">
        <f t="shared" si="398"/>
        <v>0</v>
      </c>
      <c r="S1661" s="28">
        <f t="shared" si="395"/>
        <v>0</v>
      </c>
      <c r="T1661" s="28">
        <f t="shared" si="391"/>
        <v>0</v>
      </c>
      <c r="U1661" s="20" t="str">
        <f t="shared" si="389"/>
        <v>Close Project</v>
      </c>
      <c r="V1661" s="27">
        <f t="shared" si="400"/>
        <v>0</v>
      </c>
      <c r="W1661" s="30"/>
      <c r="X1661" s="30"/>
      <c r="Y1661" s="28">
        <f t="shared" si="392"/>
        <v>0</v>
      </c>
      <c r="Z1661" s="28">
        <f t="shared" si="402"/>
        <v>0</v>
      </c>
      <c r="AA1661" s="28">
        <f t="shared" si="393"/>
        <v>0</v>
      </c>
      <c r="AB1661" s="21" t="str">
        <f t="shared" si="394"/>
        <v>Close Project</v>
      </c>
    </row>
    <row r="1662" spans="1:28" hidden="1" x14ac:dyDescent="0.2">
      <c r="A1662" s="14">
        <f t="shared" si="390"/>
        <v>2020</v>
      </c>
      <c r="B1662" t="s">
        <v>3897</v>
      </c>
      <c r="C1662" t="s">
        <v>417</v>
      </c>
      <c r="D1662" t="s">
        <v>1332</v>
      </c>
      <c r="E1662" t="s">
        <v>589</v>
      </c>
      <c r="F1662" t="s">
        <v>1185</v>
      </c>
      <c r="G1662" s="83" t="s">
        <v>1257</v>
      </c>
      <c r="H1662" s="83" t="s">
        <v>1257</v>
      </c>
      <c r="I1662" s="83"/>
      <c r="J1662" s="83"/>
      <c r="K1662" s="83"/>
      <c r="L1662" s="83"/>
      <c r="M1662" s="83"/>
      <c r="N1662" s="83"/>
      <c r="O1662" s="83" t="s">
        <v>1257</v>
      </c>
      <c r="P1662" s="84">
        <v>-2448.06</v>
      </c>
      <c r="Q1662" s="30">
        <f t="shared" si="401"/>
        <v>0</v>
      </c>
      <c r="R1662" s="28">
        <f t="shared" si="398"/>
        <v>0</v>
      </c>
      <c r="S1662" s="28">
        <f t="shared" si="395"/>
        <v>0</v>
      </c>
      <c r="T1662" s="28">
        <f t="shared" si="391"/>
        <v>-2448.06</v>
      </c>
      <c r="U1662" s="20" t="str">
        <f t="shared" si="389"/>
        <v>Close Project</v>
      </c>
      <c r="V1662" s="27">
        <f t="shared" si="400"/>
        <v>0</v>
      </c>
      <c r="W1662" s="30"/>
      <c r="X1662" s="30"/>
      <c r="Y1662" s="28">
        <f t="shared" si="392"/>
        <v>0</v>
      </c>
      <c r="Z1662" s="28">
        <f>IFERROR(H1662-SUM(V1662:X1662)-Y1662,0)</f>
        <v>0</v>
      </c>
      <c r="AA1662" s="28">
        <f t="shared" si="393"/>
        <v>-2448.06</v>
      </c>
      <c r="AB1662" s="21" t="str">
        <f t="shared" si="394"/>
        <v>Close Project</v>
      </c>
    </row>
    <row r="1663" spans="1:28" hidden="1" x14ac:dyDescent="0.2">
      <c r="A1663" s="14">
        <f t="shared" si="390"/>
        <v>2020</v>
      </c>
      <c r="B1663" t="s">
        <v>4226</v>
      </c>
      <c r="C1663" t="s">
        <v>280</v>
      </c>
      <c r="D1663" t="s">
        <v>769</v>
      </c>
      <c r="E1663" t="s">
        <v>596</v>
      </c>
      <c r="F1663" t="s">
        <v>2627</v>
      </c>
      <c r="G1663" s="83" t="s">
        <v>1257</v>
      </c>
      <c r="H1663" s="83" t="s">
        <v>1257</v>
      </c>
      <c r="I1663" s="83"/>
      <c r="J1663" s="83"/>
      <c r="K1663" s="83"/>
      <c r="L1663" s="83"/>
      <c r="M1663" s="83"/>
      <c r="N1663" s="83"/>
      <c r="O1663" s="83" t="s">
        <v>1257</v>
      </c>
      <c r="P1663" s="84" t="s">
        <v>1257</v>
      </c>
      <c r="Q1663" s="30">
        <f t="shared" si="401"/>
        <v>0</v>
      </c>
      <c r="R1663" s="28">
        <f t="shared" si="398"/>
        <v>0</v>
      </c>
      <c r="S1663" s="28">
        <f t="shared" si="395"/>
        <v>0</v>
      </c>
      <c r="T1663" s="28" t="str">
        <f t="shared" si="391"/>
        <v/>
      </c>
      <c r="U1663" s="20" t="str">
        <f t="shared" si="389"/>
        <v>Keep Active</v>
      </c>
      <c r="V1663" s="27">
        <f t="shared" si="400"/>
        <v>0</v>
      </c>
      <c r="W1663" s="30"/>
      <c r="X1663" s="30"/>
      <c r="Y1663" s="28">
        <f t="shared" si="392"/>
        <v>0</v>
      </c>
      <c r="Z1663" s="28">
        <f>IFERROR(G1663-SUM(V1663:X1663)-Y1663,0)</f>
        <v>0</v>
      </c>
      <c r="AA1663" s="28" t="str">
        <f t="shared" si="393"/>
        <v/>
      </c>
      <c r="AB1663" s="21" t="str">
        <f t="shared" si="394"/>
        <v>Keep Active</v>
      </c>
    </row>
    <row r="1664" spans="1:28" hidden="1" x14ac:dyDescent="0.2">
      <c r="A1664" s="14">
        <f t="shared" si="390"/>
        <v>2020</v>
      </c>
      <c r="B1664" t="s">
        <v>4227</v>
      </c>
      <c r="C1664" t="s">
        <v>280</v>
      </c>
      <c r="D1664" t="s">
        <v>769</v>
      </c>
      <c r="E1664" t="s">
        <v>611</v>
      </c>
      <c r="F1664" t="s">
        <v>2627</v>
      </c>
      <c r="G1664" s="83" t="s">
        <v>1257</v>
      </c>
      <c r="H1664" s="83" t="s">
        <v>1257</v>
      </c>
      <c r="I1664" s="83"/>
      <c r="J1664" s="83"/>
      <c r="K1664" s="83"/>
      <c r="L1664" s="83"/>
      <c r="M1664" s="83"/>
      <c r="N1664" s="83"/>
      <c r="O1664" s="83" t="s">
        <v>1257</v>
      </c>
      <c r="P1664" s="84" t="s">
        <v>1257</v>
      </c>
      <c r="Q1664" s="30">
        <f t="shared" si="401"/>
        <v>0</v>
      </c>
      <c r="R1664" s="28">
        <f t="shared" si="398"/>
        <v>0</v>
      </c>
      <c r="S1664" s="28">
        <f t="shared" si="395"/>
        <v>0</v>
      </c>
      <c r="T1664" s="28" t="str">
        <f t="shared" si="391"/>
        <v/>
      </c>
      <c r="U1664" s="20" t="str">
        <f t="shared" si="389"/>
        <v>Keep Active</v>
      </c>
      <c r="V1664" s="27">
        <f t="shared" si="400"/>
        <v>0</v>
      </c>
      <c r="W1664" s="30"/>
      <c r="X1664" s="30"/>
      <c r="Y1664" s="28">
        <f t="shared" si="392"/>
        <v>0</v>
      </c>
      <c r="Z1664" s="28">
        <f>IFERROR(G1664-SUM(V1664:X1664)-Y1664,0)</f>
        <v>0</v>
      </c>
      <c r="AA1664" s="28" t="str">
        <f t="shared" si="393"/>
        <v/>
      </c>
      <c r="AB1664" s="21" t="str">
        <f t="shared" si="394"/>
        <v>Keep Active</v>
      </c>
    </row>
    <row r="1665" spans="1:28" hidden="1" x14ac:dyDescent="0.2">
      <c r="A1665" s="14">
        <f t="shared" si="390"/>
        <v>2020</v>
      </c>
      <c r="B1665" t="s">
        <v>4228</v>
      </c>
      <c r="C1665" t="s">
        <v>280</v>
      </c>
      <c r="D1665" t="s">
        <v>769</v>
      </c>
      <c r="E1665" t="s">
        <v>616</v>
      </c>
      <c r="F1665" t="s">
        <v>2627</v>
      </c>
      <c r="G1665" s="83" t="s">
        <v>1257</v>
      </c>
      <c r="H1665" s="83" t="s">
        <v>1257</v>
      </c>
      <c r="I1665" s="83"/>
      <c r="J1665" s="83"/>
      <c r="K1665" s="83"/>
      <c r="L1665" s="83"/>
      <c r="M1665" s="83"/>
      <c r="N1665" s="83"/>
      <c r="O1665" s="83" t="s">
        <v>1257</v>
      </c>
      <c r="P1665" s="84" t="s">
        <v>1257</v>
      </c>
      <c r="Q1665" s="30">
        <f t="shared" si="401"/>
        <v>0</v>
      </c>
      <c r="R1665" s="28">
        <f t="shared" si="398"/>
        <v>0</v>
      </c>
      <c r="S1665" s="28">
        <f t="shared" si="395"/>
        <v>0</v>
      </c>
      <c r="T1665" s="28" t="str">
        <f t="shared" si="391"/>
        <v/>
      </c>
      <c r="U1665" s="20" t="str">
        <f t="shared" si="389"/>
        <v>Keep Active</v>
      </c>
      <c r="V1665" s="27">
        <f t="shared" si="400"/>
        <v>0</v>
      </c>
      <c r="W1665" s="30"/>
      <c r="X1665" s="30"/>
      <c r="Y1665" s="28">
        <f t="shared" si="392"/>
        <v>0</v>
      </c>
      <c r="Z1665" s="28">
        <f>IFERROR(G1665-SUM(V1665:X1665)-Y1665,0)</f>
        <v>0</v>
      </c>
      <c r="AA1665" s="28" t="str">
        <f t="shared" si="393"/>
        <v/>
      </c>
      <c r="AB1665" s="21" t="str">
        <f t="shared" si="394"/>
        <v>Keep Active</v>
      </c>
    </row>
    <row r="1666" spans="1:28" hidden="1" x14ac:dyDescent="0.2">
      <c r="A1666" s="14">
        <f t="shared" si="390"/>
        <v>2020</v>
      </c>
      <c r="B1666" t="s">
        <v>4230</v>
      </c>
      <c r="C1666" t="s">
        <v>280</v>
      </c>
      <c r="D1666" t="s">
        <v>769</v>
      </c>
      <c r="E1666" t="s">
        <v>600</v>
      </c>
      <c r="F1666" t="s">
        <v>2627</v>
      </c>
      <c r="G1666" s="83" t="s">
        <v>1257</v>
      </c>
      <c r="H1666" s="83" t="s">
        <v>1257</v>
      </c>
      <c r="I1666" s="83"/>
      <c r="J1666" s="83"/>
      <c r="K1666" s="83"/>
      <c r="L1666" s="83"/>
      <c r="M1666" s="83"/>
      <c r="N1666" s="83"/>
      <c r="O1666" s="83" t="s">
        <v>1257</v>
      </c>
      <c r="P1666" s="84" t="s">
        <v>1257</v>
      </c>
      <c r="Q1666" s="30">
        <f t="shared" si="401"/>
        <v>0</v>
      </c>
      <c r="R1666" s="28">
        <f t="shared" si="398"/>
        <v>0</v>
      </c>
      <c r="S1666" s="28">
        <f t="shared" si="395"/>
        <v>0</v>
      </c>
      <c r="T1666" s="28" t="str">
        <f t="shared" si="391"/>
        <v/>
      </c>
      <c r="U1666" s="20" t="str">
        <f t="shared" ref="U1666:U1729" si="403">F1666</f>
        <v>Keep Active</v>
      </c>
      <c r="V1666" s="27">
        <f t="shared" si="400"/>
        <v>0</v>
      </c>
      <c r="W1666" s="30"/>
      <c r="X1666" s="30"/>
      <c r="Y1666" s="28">
        <f t="shared" si="392"/>
        <v>0</v>
      </c>
      <c r="Z1666" s="28">
        <f>IFERROR(G1666-SUM(V1666:X1666)-Y1666,0)</f>
        <v>0</v>
      </c>
      <c r="AA1666" s="28" t="str">
        <f t="shared" si="393"/>
        <v/>
      </c>
      <c r="AB1666" s="21" t="str">
        <f t="shared" si="394"/>
        <v>Keep Active</v>
      </c>
    </row>
    <row r="1667" spans="1:28" hidden="1" x14ac:dyDescent="0.2">
      <c r="A1667" s="14">
        <f t="shared" ref="A1667:A1730" si="404">$I$1</f>
        <v>2020</v>
      </c>
      <c r="B1667" t="s">
        <v>3003</v>
      </c>
      <c r="C1667" t="s">
        <v>3004</v>
      </c>
      <c r="D1667" t="s">
        <v>3333</v>
      </c>
      <c r="E1667" t="s">
        <v>594</v>
      </c>
      <c r="F1667" t="s">
        <v>6222</v>
      </c>
      <c r="G1667" s="83" t="s">
        <v>1257</v>
      </c>
      <c r="H1667" s="83" t="s">
        <v>1257</v>
      </c>
      <c r="I1667" s="83"/>
      <c r="J1667" s="83"/>
      <c r="K1667" s="83"/>
      <c r="L1667" s="83"/>
      <c r="M1667" s="83"/>
      <c r="N1667" s="83"/>
      <c r="O1667" s="83" t="s">
        <v>1257</v>
      </c>
      <c r="P1667" s="84">
        <v>25596.440000000002</v>
      </c>
      <c r="Q1667" s="30">
        <f t="shared" si="401"/>
        <v>0</v>
      </c>
      <c r="R1667" s="28">
        <f t="shared" si="398"/>
        <v>0</v>
      </c>
      <c r="S1667" s="28">
        <f t="shared" si="395"/>
        <v>0</v>
      </c>
      <c r="T1667" s="28">
        <f t="shared" ref="T1667:T1730" si="405">P1667</f>
        <v>25596.440000000002</v>
      </c>
      <c r="U1667" s="20" t="str">
        <f t="shared" si="403"/>
        <v>Closed</v>
      </c>
      <c r="V1667" s="27">
        <f t="shared" si="400"/>
        <v>0</v>
      </c>
      <c r="W1667" s="30"/>
      <c r="X1667" s="30"/>
      <c r="Y1667" s="28">
        <f t="shared" ref="Y1667:Y1730" si="406">R1667</f>
        <v>0</v>
      </c>
      <c r="Z1667" s="28">
        <f t="shared" ref="Z1667:Z1673" si="407">IFERROR(H1667-SUM(V1667:X1667)-Y1667,0)</f>
        <v>0</v>
      </c>
      <c r="AA1667" s="28">
        <f t="shared" ref="AA1667:AA1730" si="408">T1667</f>
        <v>25596.440000000002</v>
      </c>
      <c r="AB1667" s="21" t="str">
        <f t="shared" si="394"/>
        <v>Closed</v>
      </c>
    </row>
    <row r="1668" spans="1:28" hidden="1" x14ac:dyDescent="0.2">
      <c r="A1668" s="14">
        <f t="shared" si="404"/>
        <v>2020</v>
      </c>
      <c r="B1668" t="s">
        <v>3005</v>
      </c>
      <c r="C1668" t="s">
        <v>3004</v>
      </c>
      <c r="D1668" t="s">
        <v>3333</v>
      </c>
      <c r="E1668" t="s">
        <v>596</v>
      </c>
      <c r="F1668" t="s">
        <v>6222</v>
      </c>
      <c r="G1668" s="83" t="s">
        <v>1257</v>
      </c>
      <c r="H1668" s="83" t="s">
        <v>1257</v>
      </c>
      <c r="I1668" s="83"/>
      <c r="J1668" s="83"/>
      <c r="K1668" s="83"/>
      <c r="L1668" s="83"/>
      <c r="M1668" s="83"/>
      <c r="N1668" s="83"/>
      <c r="O1668" s="83" t="s">
        <v>1257</v>
      </c>
      <c r="P1668" s="84">
        <v>-25596.44</v>
      </c>
      <c r="Q1668" s="30">
        <f t="shared" si="401"/>
        <v>0</v>
      </c>
      <c r="R1668" s="28">
        <f t="shared" si="398"/>
        <v>0</v>
      </c>
      <c r="S1668" s="28">
        <f t="shared" si="395"/>
        <v>0</v>
      </c>
      <c r="T1668" s="28">
        <f t="shared" si="405"/>
        <v>-25596.44</v>
      </c>
      <c r="U1668" s="20" t="str">
        <f t="shared" si="403"/>
        <v>Closed</v>
      </c>
      <c r="V1668" s="27">
        <f t="shared" si="400"/>
        <v>0</v>
      </c>
      <c r="W1668" s="30"/>
      <c r="X1668" s="30"/>
      <c r="Y1668" s="28">
        <f t="shared" si="406"/>
        <v>0</v>
      </c>
      <c r="Z1668" s="28">
        <f t="shared" si="407"/>
        <v>0</v>
      </c>
      <c r="AA1668" s="28">
        <f t="shared" si="408"/>
        <v>-25596.44</v>
      </c>
      <c r="AB1668" s="21" t="str">
        <f t="shared" ref="AB1668:AB1731" si="409">U1668</f>
        <v>Closed</v>
      </c>
    </row>
    <row r="1669" spans="1:28" hidden="1" x14ac:dyDescent="0.2">
      <c r="A1669" s="14">
        <f t="shared" si="404"/>
        <v>2020</v>
      </c>
      <c r="B1669" t="s">
        <v>3517</v>
      </c>
      <c r="C1669" t="s">
        <v>3004</v>
      </c>
      <c r="D1669" t="s">
        <v>3333</v>
      </c>
      <c r="E1669" t="s">
        <v>595</v>
      </c>
      <c r="F1669" t="s">
        <v>6222</v>
      </c>
      <c r="G1669" s="83" t="s">
        <v>1257</v>
      </c>
      <c r="H1669" s="83" t="s">
        <v>1257</v>
      </c>
      <c r="I1669" s="83"/>
      <c r="J1669" s="83"/>
      <c r="K1669" s="83"/>
      <c r="L1669" s="83"/>
      <c r="M1669" s="83"/>
      <c r="N1669" s="83"/>
      <c r="O1669" s="83" t="s">
        <v>1257</v>
      </c>
      <c r="P1669" s="84">
        <v>0</v>
      </c>
      <c r="Q1669" s="30">
        <f t="shared" si="401"/>
        <v>0</v>
      </c>
      <c r="R1669" s="28">
        <f t="shared" si="398"/>
        <v>0</v>
      </c>
      <c r="S1669" s="28">
        <f t="shared" si="395"/>
        <v>0</v>
      </c>
      <c r="T1669" s="28">
        <f t="shared" si="405"/>
        <v>0</v>
      </c>
      <c r="U1669" s="20" t="str">
        <f t="shared" si="403"/>
        <v>Closed</v>
      </c>
      <c r="V1669" s="27">
        <f t="shared" si="400"/>
        <v>0</v>
      </c>
      <c r="W1669" s="30"/>
      <c r="X1669" s="30"/>
      <c r="Y1669" s="28">
        <f t="shared" si="406"/>
        <v>0</v>
      </c>
      <c r="Z1669" s="28">
        <f t="shared" si="407"/>
        <v>0</v>
      </c>
      <c r="AA1669" s="28">
        <f t="shared" si="408"/>
        <v>0</v>
      </c>
      <c r="AB1669" s="21" t="str">
        <f t="shared" si="409"/>
        <v>Closed</v>
      </c>
    </row>
    <row r="1670" spans="1:28" hidden="1" x14ac:dyDescent="0.2">
      <c r="A1670" s="14">
        <f t="shared" si="404"/>
        <v>2020</v>
      </c>
      <c r="B1670" t="s">
        <v>3518</v>
      </c>
      <c r="C1670" t="s">
        <v>3004</v>
      </c>
      <c r="D1670" t="s">
        <v>3333</v>
      </c>
      <c r="E1670" t="s">
        <v>600</v>
      </c>
      <c r="F1670" t="s">
        <v>6222</v>
      </c>
      <c r="G1670" s="83" t="s">
        <v>1257</v>
      </c>
      <c r="H1670" s="83" t="s">
        <v>1257</v>
      </c>
      <c r="I1670" s="83"/>
      <c r="J1670" s="83"/>
      <c r="K1670" s="83"/>
      <c r="L1670" s="83"/>
      <c r="M1670" s="83"/>
      <c r="N1670" s="83"/>
      <c r="O1670" s="83" t="s">
        <v>1257</v>
      </c>
      <c r="P1670" s="84">
        <v>0</v>
      </c>
      <c r="Q1670" s="30">
        <f t="shared" si="401"/>
        <v>0</v>
      </c>
      <c r="R1670" s="28">
        <f t="shared" si="398"/>
        <v>0</v>
      </c>
      <c r="S1670" s="28">
        <f t="shared" si="395"/>
        <v>0</v>
      </c>
      <c r="T1670" s="28">
        <f t="shared" si="405"/>
        <v>0</v>
      </c>
      <c r="U1670" s="20" t="str">
        <f t="shared" si="403"/>
        <v>Closed</v>
      </c>
      <c r="V1670" s="27">
        <f t="shared" si="400"/>
        <v>0</v>
      </c>
      <c r="W1670" s="30"/>
      <c r="X1670" s="30"/>
      <c r="Y1670" s="28">
        <f t="shared" si="406"/>
        <v>0</v>
      </c>
      <c r="Z1670" s="28">
        <f t="shared" si="407"/>
        <v>0</v>
      </c>
      <c r="AA1670" s="28">
        <f t="shared" si="408"/>
        <v>0</v>
      </c>
      <c r="AB1670" s="21" t="str">
        <f t="shared" si="409"/>
        <v>Closed</v>
      </c>
    </row>
    <row r="1671" spans="1:28" hidden="1" x14ac:dyDescent="0.2">
      <c r="A1671" s="14">
        <f t="shared" si="404"/>
        <v>2020</v>
      </c>
      <c r="B1671" t="s">
        <v>3519</v>
      </c>
      <c r="C1671" t="s">
        <v>3004</v>
      </c>
      <c r="D1671" t="s">
        <v>3333</v>
      </c>
      <c r="E1671" t="s">
        <v>602</v>
      </c>
      <c r="F1671" t="s">
        <v>6222</v>
      </c>
      <c r="G1671" s="83" t="s">
        <v>1257</v>
      </c>
      <c r="H1671" s="83" t="s">
        <v>1257</v>
      </c>
      <c r="I1671" s="83"/>
      <c r="J1671" s="83"/>
      <c r="K1671" s="83"/>
      <c r="L1671" s="83"/>
      <c r="M1671" s="83"/>
      <c r="N1671" s="83"/>
      <c r="O1671" s="83" t="s">
        <v>1257</v>
      </c>
      <c r="P1671" s="84">
        <v>0</v>
      </c>
      <c r="Q1671" s="30">
        <f t="shared" si="401"/>
        <v>0</v>
      </c>
      <c r="R1671" s="28">
        <f t="shared" si="398"/>
        <v>0</v>
      </c>
      <c r="S1671" s="28">
        <f t="shared" si="395"/>
        <v>0</v>
      </c>
      <c r="T1671" s="28">
        <f t="shared" si="405"/>
        <v>0</v>
      </c>
      <c r="U1671" s="20" t="str">
        <f t="shared" si="403"/>
        <v>Closed</v>
      </c>
      <c r="V1671" s="27">
        <f t="shared" si="400"/>
        <v>0</v>
      </c>
      <c r="W1671" s="30"/>
      <c r="X1671" s="30"/>
      <c r="Y1671" s="28">
        <f t="shared" si="406"/>
        <v>0</v>
      </c>
      <c r="Z1671" s="28">
        <f t="shared" si="407"/>
        <v>0</v>
      </c>
      <c r="AA1671" s="28">
        <f t="shared" si="408"/>
        <v>0</v>
      </c>
      <c r="AB1671" s="21" t="str">
        <f t="shared" si="409"/>
        <v>Closed</v>
      </c>
    </row>
    <row r="1672" spans="1:28" hidden="1" x14ac:dyDescent="0.2">
      <c r="A1672" s="14">
        <f t="shared" si="404"/>
        <v>2020</v>
      </c>
      <c r="B1672" t="s">
        <v>3520</v>
      </c>
      <c r="C1672" t="s">
        <v>3004</v>
      </c>
      <c r="D1672" t="s">
        <v>3333</v>
      </c>
      <c r="E1672" t="s">
        <v>599</v>
      </c>
      <c r="F1672" t="s">
        <v>6222</v>
      </c>
      <c r="G1672" s="83" t="s">
        <v>1257</v>
      </c>
      <c r="H1672" s="83" t="s">
        <v>1257</v>
      </c>
      <c r="I1672" s="83"/>
      <c r="J1672" s="83"/>
      <c r="K1672" s="83"/>
      <c r="L1672" s="83"/>
      <c r="M1672" s="83"/>
      <c r="N1672" s="83"/>
      <c r="O1672" s="83" t="s">
        <v>1257</v>
      </c>
      <c r="P1672" s="84">
        <v>26538.13</v>
      </c>
      <c r="Q1672" s="30">
        <f t="shared" si="401"/>
        <v>0</v>
      </c>
      <c r="R1672" s="28">
        <f t="shared" si="398"/>
        <v>0</v>
      </c>
      <c r="S1672" s="28">
        <f t="shared" si="395"/>
        <v>0</v>
      </c>
      <c r="T1672" s="28">
        <f t="shared" si="405"/>
        <v>26538.13</v>
      </c>
      <c r="U1672" s="20" t="str">
        <f t="shared" si="403"/>
        <v>Closed</v>
      </c>
      <c r="V1672" s="27">
        <f t="shared" si="400"/>
        <v>0</v>
      </c>
      <c r="W1672" s="30"/>
      <c r="X1672" s="30"/>
      <c r="Y1672" s="28">
        <f t="shared" si="406"/>
        <v>0</v>
      </c>
      <c r="Z1672" s="28">
        <f t="shared" si="407"/>
        <v>0</v>
      </c>
      <c r="AA1672" s="28">
        <f t="shared" si="408"/>
        <v>26538.13</v>
      </c>
      <c r="AB1672" s="21" t="str">
        <f t="shared" si="409"/>
        <v>Closed</v>
      </c>
    </row>
    <row r="1673" spans="1:28" hidden="1" x14ac:dyDescent="0.2">
      <c r="A1673" s="14">
        <f t="shared" si="404"/>
        <v>2020</v>
      </c>
      <c r="B1673" t="s">
        <v>3521</v>
      </c>
      <c r="C1673" t="s">
        <v>3004</v>
      </c>
      <c r="D1673" t="s">
        <v>3333</v>
      </c>
      <c r="E1673" t="s">
        <v>601</v>
      </c>
      <c r="F1673" t="s">
        <v>6222</v>
      </c>
      <c r="G1673" s="83" t="s">
        <v>1257</v>
      </c>
      <c r="H1673" s="83" t="s">
        <v>1257</v>
      </c>
      <c r="I1673" s="83"/>
      <c r="J1673" s="83"/>
      <c r="K1673" s="83"/>
      <c r="L1673" s="83"/>
      <c r="M1673" s="83"/>
      <c r="N1673" s="83"/>
      <c r="O1673" s="83" t="s">
        <v>1257</v>
      </c>
      <c r="P1673" s="84">
        <v>-26538.130000000005</v>
      </c>
      <c r="Q1673" s="30">
        <f t="shared" si="401"/>
        <v>0</v>
      </c>
      <c r="R1673" s="28">
        <f t="shared" si="398"/>
        <v>0</v>
      </c>
      <c r="S1673" s="28">
        <f t="shared" si="395"/>
        <v>0</v>
      </c>
      <c r="T1673" s="28">
        <f t="shared" si="405"/>
        <v>-26538.130000000005</v>
      </c>
      <c r="U1673" s="20" t="str">
        <f t="shared" si="403"/>
        <v>Closed</v>
      </c>
      <c r="V1673" s="27">
        <f t="shared" si="400"/>
        <v>0</v>
      </c>
      <c r="W1673" s="30"/>
      <c r="X1673" s="30"/>
      <c r="Y1673" s="28">
        <f t="shared" si="406"/>
        <v>0</v>
      </c>
      <c r="Z1673" s="28">
        <f t="shared" si="407"/>
        <v>0</v>
      </c>
      <c r="AA1673" s="28">
        <f t="shared" si="408"/>
        <v>-26538.130000000005</v>
      </c>
      <c r="AB1673" s="21" t="str">
        <f t="shared" si="409"/>
        <v>Closed</v>
      </c>
    </row>
    <row r="1674" spans="1:28" hidden="1" x14ac:dyDescent="0.2">
      <c r="A1674" s="14">
        <f t="shared" si="404"/>
        <v>2020</v>
      </c>
      <c r="B1674" t="s">
        <v>4972</v>
      </c>
      <c r="C1674" t="s">
        <v>1153</v>
      </c>
      <c r="D1674" t="s">
        <v>1154</v>
      </c>
      <c r="E1674" t="s">
        <v>10</v>
      </c>
      <c r="F1674" t="s">
        <v>2627</v>
      </c>
      <c r="G1674" s="106">
        <v>-30000</v>
      </c>
      <c r="H1674" s="83">
        <v>-30000</v>
      </c>
      <c r="I1674" s="83"/>
      <c r="J1674" s="83"/>
      <c r="K1674" s="83"/>
      <c r="L1674" s="83">
        <v>-30000</v>
      </c>
      <c r="M1674" s="83"/>
      <c r="N1674" s="83"/>
      <c r="O1674" s="83">
        <v>0</v>
      </c>
      <c r="P1674" s="84" t="s">
        <v>1257</v>
      </c>
      <c r="Q1674" s="30">
        <f t="shared" si="401"/>
        <v>0</v>
      </c>
      <c r="R1674" s="28">
        <f t="shared" si="398"/>
        <v>-30000</v>
      </c>
      <c r="S1674" s="28">
        <f t="shared" si="395"/>
        <v>0</v>
      </c>
      <c r="T1674" s="28" t="str">
        <f t="shared" si="405"/>
        <v/>
      </c>
      <c r="U1674" s="20" t="str">
        <f t="shared" si="403"/>
        <v>Keep Active</v>
      </c>
      <c r="V1674" s="27">
        <f t="shared" si="400"/>
        <v>0</v>
      </c>
      <c r="W1674" s="30"/>
      <c r="X1674" s="30"/>
      <c r="Y1674" s="28">
        <f t="shared" si="406"/>
        <v>-30000</v>
      </c>
      <c r="Z1674" s="28">
        <f>IFERROR(G1674-SUM(V1674:X1674)-Y1674,0)</f>
        <v>0</v>
      </c>
      <c r="AA1674" s="28" t="str">
        <f t="shared" si="408"/>
        <v/>
      </c>
      <c r="AB1674" s="21" t="str">
        <f t="shared" si="409"/>
        <v>Keep Active</v>
      </c>
    </row>
    <row r="1675" spans="1:28" hidden="1" x14ac:dyDescent="0.2">
      <c r="A1675" s="14">
        <f t="shared" si="404"/>
        <v>2020</v>
      </c>
      <c r="B1675" t="s">
        <v>3007</v>
      </c>
      <c r="C1675" t="s">
        <v>281</v>
      </c>
      <c r="D1675" t="s">
        <v>770</v>
      </c>
      <c r="E1675" t="s">
        <v>589</v>
      </c>
      <c r="F1675" t="s">
        <v>1185</v>
      </c>
      <c r="G1675" s="83" t="s">
        <v>1257</v>
      </c>
      <c r="H1675" s="83" t="s">
        <v>1257</v>
      </c>
      <c r="I1675" s="83"/>
      <c r="J1675" s="83"/>
      <c r="K1675" s="83"/>
      <c r="L1675" s="83"/>
      <c r="M1675" s="83"/>
      <c r="N1675" s="83"/>
      <c r="O1675" s="83" t="s">
        <v>1257</v>
      </c>
      <c r="P1675" s="84">
        <v>9941.1299999999992</v>
      </c>
      <c r="Q1675" s="30">
        <f t="shared" si="401"/>
        <v>0</v>
      </c>
      <c r="R1675" s="28">
        <f t="shared" si="398"/>
        <v>0</v>
      </c>
      <c r="S1675" s="28">
        <f t="shared" si="395"/>
        <v>0</v>
      </c>
      <c r="T1675" s="28">
        <f t="shared" si="405"/>
        <v>9941.1299999999992</v>
      </c>
      <c r="U1675" s="20" t="str">
        <f t="shared" si="403"/>
        <v>Close Project</v>
      </c>
      <c r="V1675" s="27">
        <f t="shared" si="400"/>
        <v>0</v>
      </c>
      <c r="W1675" s="30"/>
      <c r="X1675" s="30"/>
      <c r="Y1675" s="28">
        <f t="shared" si="406"/>
        <v>0</v>
      </c>
      <c r="Z1675" s="28">
        <f>IFERROR(G1675-SUM(V1675:X1675)-Y1675,0)</f>
        <v>0</v>
      </c>
      <c r="AA1675" s="28">
        <f t="shared" si="408"/>
        <v>9941.1299999999992</v>
      </c>
      <c r="AB1675" s="21" t="str">
        <f t="shared" si="409"/>
        <v>Close Project</v>
      </c>
    </row>
    <row r="1676" spans="1:28" hidden="1" x14ac:dyDescent="0.2">
      <c r="A1676" s="14">
        <f t="shared" si="404"/>
        <v>2020</v>
      </c>
      <c r="B1676" t="s">
        <v>3522</v>
      </c>
      <c r="C1676" t="s">
        <v>3432</v>
      </c>
      <c r="D1676" t="s">
        <v>3433</v>
      </c>
      <c r="E1676" t="s">
        <v>596</v>
      </c>
      <c r="F1676" t="s">
        <v>6222</v>
      </c>
      <c r="G1676" s="83" t="s">
        <v>1257</v>
      </c>
      <c r="H1676" s="83" t="s">
        <v>1257</v>
      </c>
      <c r="I1676" s="83"/>
      <c r="J1676" s="83"/>
      <c r="K1676" s="83"/>
      <c r="L1676" s="83"/>
      <c r="M1676" s="83"/>
      <c r="N1676" s="83"/>
      <c r="O1676" s="83" t="s">
        <v>1257</v>
      </c>
      <c r="P1676" s="84" t="s">
        <v>1257</v>
      </c>
      <c r="Q1676" s="30">
        <f t="shared" si="401"/>
        <v>0</v>
      </c>
      <c r="R1676" s="28">
        <f t="shared" si="398"/>
        <v>0</v>
      </c>
      <c r="S1676" s="28">
        <f t="shared" ref="S1676:S1739" si="410">IFERROR(G1676-Q1676-R1676,0)</f>
        <v>0</v>
      </c>
      <c r="T1676" s="28" t="str">
        <f t="shared" si="405"/>
        <v/>
      </c>
      <c r="U1676" s="20" t="str">
        <f t="shared" si="403"/>
        <v>Closed</v>
      </c>
      <c r="V1676" s="27">
        <f t="shared" si="400"/>
        <v>0</v>
      </c>
      <c r="W1676" s="30"/>
      <c r="X1676" s="30"/>
      <c r="Y1676" s="28">
        <f t="shared" si="406"/>
        <v>0</v>
      </c>
      <c r="Z1676" s="28">
        <f>IFERROR(H1676-SUM(V1676:X1676)-Y1676,0)</f>
        <v>0</v>
      </c>
      <c r="AA1676" s="28" t="str">
        <f t="shared" si="408"/>
        <v/>
      </c>
      <c r="AB1676" s="21" t="str">
        <f t="shared" si="409"/>
        <v>Closed</v>
      </c>
    </row>
    <row r="1677" spans="1:28" hidden="1" x14ac:dyDescent="0.2">
      <c r="A1677" s="14">
        <f t="shared" si="404"/>
        <v>2020</v>
      </c>
      <c r="B1677" t="s">
        <v>3524</v>
      </c>
      <c r="C1677" t="s">
        <v>3432</v>
      </c>
      <c r="D1677" t="s">
        <v>3433</v>
      </c>
      <c r="E1677" t="s">
        <v>600</v>
      </c>
      <c r="F1677" t="s">
        <v>6222</v>
      </c>
      <c r="G1677" s="83" t="s">
        <v>1257</v>
      </c>
      <c r="H1677" s="83" t="s">
        <v>1257</v>
      </c>
      <c r="I1677" s="83"/>
      <c r="J1677" s="83"/>
      <c r="K1677" s="83"/>
      <c r="L1677" s="83"/>
      <c r="M1677" s="83"/>
      <c r="N1677" s="83"/>
      <c r="O1677" s="83" t="s">
        <v>1257</v>
      </c>
      <c r="P1677" s="84" t="s">
        <v>1257</v>
      </c>
      <c r="Q1677" s="30">
        <f t="shared" si="401"/>
        <v>0</v>
      </c>
      <c r="R1677" s="28">
        <f t="shared" si="398"/>
        <v>0</v>
      </c>
      <c r="S1677" s="28">
        <f t="shared" si="410"/>
        <v>0</v>
      </c>
      <c r="T1677" s="28" t="str">
        <f t="shared" si="405"/>
        <v/>
      </c>
      <c r="U1677" s="20" t="str">
        <f t="shared" si="403"/>
        <v>Closed</v>
      </c>
      <c r="V1677" s="27">
        <f t="shared" si="400"/>
        <v>0</v>
      </c>
      <c r="W1677" s="30"/>
      <c r="X1677" s="30"/>
      <c r="Y1677" s="28">
        <f t="shared" si="406"/>
        <v>0</v>
      </c>
      <c r="Z1677" s="28">
        <f>IFERROR(H1677-SUM(V1677:X1677)-Y1677,0)</f>
        <v>0</v>
      </c>
      <c r="AA1677" s="28" t="str">
        <f t="shared" si="408"/>
        <v/>
      </c>
      <c r="AB1677" s="21" t="str">
        <f t="shared" si="409"/>
        <v>Closed</v>
      </c>
    </row>
    <row r="1678" spans="1:28" hidden="1" x14ac:dyDescent="0.2">
      <c r="A1678" s="14">
        <f t="shared" si="404"/>
        <v>2020</v>
      </c>
      <c r="B1678" t="s">
        <v>1221</v>
      </c>
      <c r="C1678" t="s">
        <v>22</v>
      </c>
      <c r="D1678" t="s">
        <v>658</v>
      </c>
      <c r="E1678" t="s">
        <v>10</v>
      </c>
      <c r="F1678" t="s">
        <v>2627</v>
      </c>
      <c r="G1678" s="106">
        <v>-26250</v>
      </c>
      <c r="H1678" s="151">
        <v>-26250</v>
      </c>
      <c r="I1678" s="151">
        <v>-26250</v>
      </c>
      <c r="J1678" s="151">
        <v>0</v>
      </c>
      <c r="K1678" s="151">
        <v>0</v>
      </c>
      <c r="L1678" s="151">
        <v>0</v>
      </c>
      <c r="M1678" s="151">
        <v>0</v>
      </c>
      <c r="N1678" s="151">
        <v>0</v>
      </c>
      <c r="O1678" s="151">
        <v>0</v>
      </c>
      <c r="P1678" s="152">
        <v>0</v>
      </c>
      <c r="Q1678" s="30">
        <f t="shared" si="401"/>
        <v>-26250</v>
      </c>
      <c r="R1678" s="28">
        <f t="shared" si="398"/>
        <v>0</v>
      </c>
      <c r="S1678" s="28">
        <f t="shared" si="410"/>
        <v>0</v>
      </c>
      <c r="T1678" s="28">
        <f t="shared" si="405"/>
        <v>0</v>
      </c>
      <c r="U1678" s="20" t="str">
        <f t="shared" si="403"/>
        <v>Keep Active</v>
      </c>
      <c r="V1678" s="27">
        <v>-26250</v>
      </c>
      <c r="W1678" s="30"/>
      <c r="X1678" s="30"/>
      <c r="Y1678" s="28">
        <f t="shared" si="406"/>
        <v>0</v>
      </c>
      <c r="Z1678" s="28">
        <f t="shared" ref="Z1678:Z1711" si="411">IFERROR(G1678-SUM(V1678:X1678)-Y1678,0)</f>
        <v>0</v>
      </c>
      <c r="AA1678" s="28">
        <f t="shared" si="408"/>
        <v>0</v>
      </c>
      <c r="AB1678" s="21" t="str">
        <f t="shared" si="409"/>
        <v>Keep Active</v>
      </c>
    </row>
    <row r="1679" spans="1:28" hidden="1" x14ac:dyDescent="0.2">
      <c r="A1679" s="14">
        <f t="shared" si="404"/>
        <v>2020</v>
      </c>
      <c r="B1679" t="s">
        <v>5423</v>
      </c>
      <c r="C1679" t="s">
        <v>418</v>
      </c>
      <c r="D1679" t="s">
        <v>572</v>
      </c>
      <c r="E1679" t="s">
        <v>596</v>
      </c>
      <c r="F1679" t="s">
        <v>6222</v>
      </c>
      <c r="G1679" s="83" t="s">
        <v>1257</v>
      </c>
      <c r="H1679" s="83" t="s">
        <v>1257</v>
      </c>
      <c r="I1679" s="83"/>
      <c r="J1679" s="83"/>
      <c r="K1679" s="83"/>
      <c r="L1679" s="83"/>
      <c r="M1679" s="83"/>
      <c r="N1679" s="83"/>
      <c r="O1679" s="83" t="s">
        <v>1257</v>
      </c>
      <c r="P1679" s="84">
        <v>43.579999999999927</v>
      </c>
      <c r="Q1679" s="30">
        <f t="shared" si="401"/>
        <v>0</v>
      </c>
      <c r="R1679" s="28">
        <f t="shared" si="398"/>
        <v>0</v>
      </c>
      <c r="S1679" s="28">
        <f t="shared" si="410"/>
        <v>0</v>
      </c>
      <c r="T1679" s="28">
        <f t="shared" si="405"/>
        <v>43.579999999999927</v>
      </c>
      <c r="U1679" s="20" t="str">
        <f t="shared" si="403"/>
        <v>Closed</v>
      </c>
      <c r="V1679" s="27">
        <f t="shared" ref="V1679:V1689" si="412">Q1679</f>
        <v>0</v>
      </c>
      <c r="W1679" s="30"/>
      <c r="X1679" s="30"/>
      <c r="Y1679" s="28">
        <f t="shared" si="406"/>
        <v>0</v>
      </c>
      <c r="Z1679" s="28">
        <f t="shared" si="411"/>
        <v>0</v>
      </c>
      <c r="AA1679" s="28">
        <f t="shared" si="408"/>
        <v>43.579999999999927</v>
      </c>
      <c r="AB1679" s="21" t="str">
        <f t="shared" si="409"/>
        <v>Closed</v>
      </c>
    </row>
    <row r="1680" spans="1:28" hidden="1" x14ac:dyDescent="0.2">
      <c r="A1680" s="14">
        <f t="shared" si="404"/>
        <v>2020</v>
      </c>
      <c r="B1680" t="s">
        <v>4999</v>
      </c>
      <c r="C1680" t="s">
        <v>419</v>
      </c>
      <c r="D1680" t="s">
        <v>1763</v>
      </c>
      <c r="E1680" t="s">
        <v>595</v>
      </c>
      <c r="F1680" t="s">
        <v>6222</v>
      </c>
      <c r="G1680" s="83" t="s">
        <v>1257</v>
      </c>
      <c r="H1680" s="83" t="s">
        <v>1257</v>
      </c>
      <c r="I1680" s="83"/>
      <c r="J1680" s="83"/>
      <c r="K1680" s="83"/>
      <c r="L1680" s="83"/>
      <c r="M1680" s="83"/>
      <c r="N1680" s="83"/>
      <c r="O1680" s="83" t="s">
        <v>1257</v>
      </c>
      <c r="P1680" s="84">
        <v>0</v>
      </c>
      <c r="Q1680" s="30">
        <f t="shared" si="401"/>
        <v>0</v>
      </c>
      <c r="R1680" s="28">
        <f t="shared" si="398"/>
        <v>0</v>
      </c>
      <c r="S1680" s="28">
        <f t="shared" si="410"/>
        <v>0</v>
      </c>
      <c r="T1680" s="28">
        <f t="shared" si="405"/>
        <v>0</v>
      </c>
      <c r="U1680" s="20" t="str">
        <f t="shared" si="403"/>
        <v>Closed</v>
      </c>
      <c r="V1680" s="27">
        <f t="shared" si="412"/>
        <v>0</v>
      </c>
      <c r="W1680" s="30"/>
      <c r="X1680" s="30"/>
      <c r="Y1680" s="28">
        <f t="shared" si="406"/>
        <v>0</v>
      </c>
      <c r="Z1680" s="28">
        <f t="shared" si="411"/>
        <v>0</v>
      </c>
      <c r="AA1680" s="28">
        <f t="shared" si="408"/>
        <v>0</v>
      </c>
      <c r="AB1680" s="21" t="str">
        <f t="shared" si="409"/>
        <v>Closed</v>
      </c>
    </row>
    <row r="1681" spans="1:28" hidden="1" x14ac:dyDescent="0.2">
      <c r="A1681" s="14">
        <f t="shared" si="404"/>
        <v>2020</v>
      </c>
      <c r="B1681" t="s">
        <v>5000</v>
      </c>
      <c r="C1681" t="s">
        <v>419</v>
      </c>
      <c r="D1681" t="s">
        <v>1763</v>
      </c>
      <c r="E1681" t="s">
        <v>600</v>
      </c>
      <c r="F1681" t="s">
        <v>6222</v>
      </c>
      <c r="G1681" s="83" t="s">
        <v>1257</v>
      </c>
      <c r="H1681" s="83" t="s">
        <v>1257</v>
      </c>
      <c r="I1681" s="83"/>
      <c r="J1681" s="83"/>
      <c r="K1681" s="83"/>
      <c r="L1681" s="83"/>
      <c r="M1681" s="83"/>
      <c r="N1681" s="83"/>
      <c r="O1681" s="83" t="s">
        <v>1257</v>
      </c>
      <c r="P1681" s="84"/>
      <c r="Q1681" s="30">
        <f t="shared" si="401"/>
        <v>0</v>
      </c>
      <c r="R1681" s="28">
        <f t="shared" si="398"/>
        <v>0</v>
      </c>
      <c r="S1681" s="28">
        <f t="shared" si="410"/>
        <v>0</v>
      </c>
      <c r="T1681" s="28">
        <f t="shared" si="405"/>
        <v>0</v>
      </c>
      <c r="U1681" s="20" t="str">
        <f t="shared" si="403"/>
        <v>Closed</v>
      </c>
      <c r="V1681" s="27">
        <f t="shared" si="412"/>
        <v>0</v>
      </c>
      <c r="W1681" s="30"/>
      <c r="X1681" s="30"/>
      <c r="Y1681" s="28">
        <f t="shared" si="406"/>
        <v>0</v>
      </c>
      <c r="Z1681" s="28">
        <f t="shared" si="411"/>
        <v>0</v>
      </c>
      <c r="AA1681" s="28">
        <f t="shared" si="408"/>
        <v>0</v>
      </c>
      <c r="AB1681" s="21" t="str">
        <f t="shared" si="409"/>
        <v>Closed</v>
      </c>
    </row>
    <row r="1682" spans="1:28" hidden="1" x14ac:dyDescent="0.2">
      <c r="A1682" s="14">
        <f t="shared" si="404"/>
        <v>2020</v>
      </c>
      <c r="B1682" t="s">
        <v>5001</v>
      </c>
      <c r="C1682" t="s">
        <v>419</v>
      </c>
      <c r="D1682" t="s">
        <v>1763</v>
      </c>
      <c r="E1682" t="s">
        <v>596</v>
      </c>
      <c r="F1682" t="s">
        <v>6222</v>
      </c>
      <c r="G1682" s="83" t="s">
        <v>1257</v>
      </c>
      <c r="H1682" s="83" t="s">
        <v>1257</v>
      </c>
      <c r="I1682" s="83"/>
      <c r="J1682" s="83"/>
      <c r="K1682" s="83"/>
      <c r="L1682" s="83"/>
      <c r="M1682" s="83"/>
      <c r="N1682" s="83"/>
      <c r="O1682" s="83" t="s">
        <v>1257</v>
      </c>
      <c r="P1682" s="84">
        <v>0</v>
      </c>
      <c r="Q1682" s="30">
        <f t="shared" si="401"/>
        <v>0</v>
      </c>
      <c r="R1682" s="28">
        <f t="shared" si="398"/>
        <v>0</v>
      </c>
      <c r="S1682" s="28">
        <f t="shared" si="410"/>
        <v>0</v>
      </c>
      <c r="T1682" s="28">
        <f t="shared" si="405"/>
        <v>0</v>
      </c>
      <c r="U1682" s="20" t="str">
        <f t="shared" si="403"/>
        <v>Closed</v>
      </c>
      <c r="V1682" s="27">
        <f t="shared" si="412"/>
        <v>0</v>
      </c>
      <c r="W1682" s="30"/>
      <c r="X1682" s="30"/>
      <c r="Y1682" s="28">
        <f t="shared" si="406"/>
        <v>0</v>
      </c>
      <c r="Z1682" s="28">
        <f t="shared" si="411"/>
        <v>0</v>
      </c>
      <c r="AA1682" s="28">
        <f t="shared" si="408"/>
        <v>0</v>
      </c>
      <c r="AB1682" s="21" t="str">
        <f t="shared" si="409"/>
        <v>Closed</v>
      </c>
    </row>
    <row r="1683" spans="1:28" hidden="1" x14ac:dyDescent="0.2">
      <c r="A1683" s="14">
        <f t="shared" si="404"/>
        <v>2020</v>
      </c>
      <c r="B1683" t="s">
        <v>5002</v>
      </c>
      <c r="C1683" t="s">
        <v>419</v>
      </c>
      <c r="D1683" t="s">
        <v>1763</v>
      </c>
      <c r="E1683" t="s">
        <v>600</v>
      </c>
      <c r="F1683" t="s">
        <v>6222</v>
      </c>
      <c r="G1683" s="83" t="s">
        <v>1257</v>
      </c>
      <c r="H1683" s="83" t="s">
        <v>1257</v>
      </c>
      <c r="I1683" s="83"/>
      <c r="J1683" s="83"/>
      <c r="K1683" s="83"/>
      <c r="L1683" s="83"/>
      <c r="M1683" s="83"/>
      <c r="N1683" s="83"/>
      <c r="O1683" s="83" t="s">
        <v>1257</v>
      </c>
      <c r="P1683" s="84">
        <v>-2670.73</v>
      </c>
      <c r="Q1683" s="30">
        <f t="shared" si="401"/>
        <v>0</v>
      </c>
      <c r="R1683" s="28">
        <f t="shared" si="398"/>
        <v>0</v>
      </c>
      <c r="S1683" s="28">
        <f t="shared" si="410"/>
        <v>0</v>
      </c>
      <c r="T1683" s="28">
        <f t="shared" si="405"/>
        <v>-2670.73</v>
      </c>
      <c r="U1683" s="20" t="str">
        <f t="shared" si="403"/>
        <v>Closed</v>
      </c>
      <c r="V1683" s="27">
        <f t="shared" si="412"/>
        <v>0</v>
      </c>
      <c r="W1683" s="30"/>
      <c r="X1683" s="30"/>
      <c r="Y1683" s="28">
        <f t="shared" si="406"/>
        <v>0</v>
      </c>
      <c r="Z1683" s="28">
        <f t="shared" si="411"/>
        <v>0</v>
      </c>
      <c r="AA1683" s="28">
        <f t="shared" si="408"/>
        <v>-2670.73</v>
      </c>
      <c r="AB1683" s="21" t="str">
        <f t="shared" si="409"/>
        <v>Closed</v>
      </c>
    </row>
    <row r="1684" spans="1:28" hidden="1" x14ac:dyDescent="0.2">
      <c r="A1684" s="14">
        <f t="shared" si="404"/>
        <v>2020</v>
      </c>
      <c r="B1684" t="s">
        <v>6166</v>
      </c>
      <c r="C1684" t="s">
        <v>3473</v>
      </c>
      <c r="D1684" t="s">
        <v>3474</v>
      </c>
      <c r="E1684" t="s">
        <v>10</v>
      </c>
      <c r="F1684" t="s">
        <v>6189</v>
      </c>
      <c r="G1684" s="106">
        <v>-26241.439999999999</v>
      </c>
      <c r="H1684" s="83">
        <v>-26241.439999999999</v>
      </c>
      <c r="I1684" s="83">
        <v>-26241.439999999999</v>
      </c>
      <c r="J1684" s="30"/>
      <c r="K1684" s="30"/>
      <c r="L1684" s="30"/>
      <c r="M1684" s="30"/>
      <c r="N1684" s="30"/>
      <c r="O1684" s="30"/>
      <c r="P1684" s="37"/>
      <c r="Q1684" s="30">
        <f t="shared" si="401"/>
        <v>-26241.439999999999</v>
      </c>
      <c r="R1684" s="28">
        <f t="shared" si="398"/>
        <v>0</v>
      </c>
      <c r="S1684" s="28">
        <f t="shared" si="410"/>
        <v>0</v>
      </c>
      <c r="T1684" s="28">
        <f t="shared" si="405"/>
        <v>0</v>
      </c>
      <c r="U1684" s="20" t="str">
        <f t="shared" si="403"/>
        <v>Closed - Forced Borrowing</v>
      </c>
      <c r="V1684" s="27">
        <f t="shared" si="412"/>
        <v>-26241.439999999999</v>
      </c>
      <c r="W1684" s="30"/>
      <c r="X1684" s="30"/>
      <c r="Y1684" s="28">
        <f t="shared" si="406"/>
        <v>0</v>
      </c>
      <c r="Z1684" s="28">
        <f t="shared" si="411"/>
        <v>0</v>
      </c>
      <c r="AA1684" s="28">
        <f t="shared" si="408"/>
        <v>0</v>
      </c>
      <c r="AB1684" s="21" t="str">
        <f t="shared" si="409"/>
        <v>Closed - Forced Borrowing</v>
      </c>
    </row>
    <row r="1685" spans="1:28" hidden="1" x14ac:dyDescent="0.2">
      <c r="A1685" s="14">
        <f t="shared" si="404"/>
        <v>2020</v>
      </c>
      <c r="B1685" t="s">
        <v>3009</v>
      </c>
      <c r="C1685" t="s">
        <v>229</v>
      </c>
      <c r="D1685" t="s">
        <v>771</v>
      </c>
      <c r="E1685" t="s">
        <v>582</v>
      </c>
      <c r="F1685" t="s">
        <v>1185</v>
      </c>
      <c r="G1685" s="83" t="s">
        <v>1257</v>
      </c>
      <c r="H1685" s="83" t="s">
        <v>1257</v>
      </c>
      <c r="I1685" s="83"/>
      <c r="J1685" s="83"/>
      <c r="K1685" s="83"/>
      <c r="L1685" s="83"/>
      <c r="M1685" s="83"/>
      <c r="N1685" s="83"/>
      <c r="O1685" s="83" t="s">
        <v>1257</v>
      </c>
      <c r="P1685" s="84">
        <v>-373116.39</v>
      </c>
      <c r="Q1685" s="30">
        <f t="shared" si="401"/>
        <v>0</v>
      </c>
      <c r="R1685" s="28">
        <f t="shared" si="398"/>
        <v>0</v>
      </c>
      <c r="S1685" s="28">
        <f t="shared" si="410"/>
        <v>0</v>
      </c>
      <c r="T1685" s="28">
        <f t="shared" si="405"/>
        <v>-373116.39</v>
      </c>
      <c r="U1685" s="20" t="str">
        <f t="shared" si="403"/>
        <v>Close Project</v>
      </c>
      <c r="V1685" s="27">
        <f t="shared" si="412"/>
        <v>0</v>
      </c>
      <c r="W1685" s="30"/>
      <c r="X1685" s="30"/>
      <c r="Y1685" s="28">
        <f t="shared" si="406"/>
        <v>0</v>
      </c>
      <c r="Z1685" s="28">
        <f t="shared" si="411"/>
        <v>0</v>
      </c>
      <c r="AA1685" s="28">
        <f t="shared" si="408"/>
        <v>-373116.39</v>
      </c>
      <c r="AB1685" s="21" t="str">
        <f t="shared" si="409"/>
        <v>Close Project</v>
      </c>
    </row>
    <row r="1686" spans="1:28" hidden="1" x14ac:dyDescent="0.2">
      <c r="A1686" s="14">
        <f t="shared" si="404"/>
        <v>2020</v>
      </c>
      <c r="B1686" t="s">
        <v>3010</v>
      </c>
      <c r="C1686" t="s">
        <v>229</v>
      </c>
      <c r="D1686" t="s">
        <v>771</v>
      </c>
      <c r="E1686" t="s">
        <v>613</v>
      </c>
      <c r="F1686" t="s">
        <v>1185</v>
      </c>
      <c r="G1686" s="83" t="s">
        <v>1257</v>
      </c>
      <c r="H1686" s="83" t="s">
        <v>1257</v>
      </c>
      <c r="I1686" s="83"/>
      <c r="J1686" s="83"/>
      <c r="K1686" s="83"/>
      <c r="L1686" s="83"/>
      <c r="M1686" s="83"/>
      <c r="N1686" s="83"/>
      <c r="O1686" s="83" t="s">
        <v>1257</v>
      </c>
      <c r="P1686" s="84">
        <v>397964.38</v>
      </c>
      <c r="Q1686" s="30">
        <f t="shared" si="401"/>
        <v>0</v>
      </c>
      <c r="R1686" s="28">
        <f t="shared" si="398"/>
        <v>0</v>
      </c>
      <c r="S1686" s="28">
        <f t="shared" si="410"/>
        <v>0</v>
      </c>
      <c r="T1686" s="28">
        <f t="shared" si="405"/>
        <v>397964.38</v>
      </c>
      <c r="U1686" s="20" t="str">
        <f t="shared" si="403"/>
        <v>Close Project</v>
      </c>
      <c r="V1686" s="27">
        <f t="shared" si="412"/>
        <v>0</v>
      </c>
      <c r="W1686" s="30"/>
      <c r="X1686" s="30"/>
      <c r="Y1686" s="28">
        <f t="shared" si="406"/>
        <v>0</v>
      </c>
      <c r="Z1686" s="28">
        <f t="shared" si="411"/>
        <v>0</v>
      </c>
      <c r="AA1686" s="28">
        <f t="shared" si="408"/>
        <v>397964.38</v>
      </c>
      <c r="AB1686" s="21" t="str">
        <f t="shared" si="409"/>
        <v>Close Project</v>
      </c>
    </row>
    <row r="1687" spans="1:28" hidden="1" x14ac:dyDescent="0.2">
      <c r="A1687" s="14">
        <f t="shared" si="404"/>
        <v>2020</v>
      </c>
      <c r="B1687" t="s">
        <v>3012</v>
      </c>
      <c r="C1687" t="s">
        <v>420</v>
      </c>
      <c r="D1687" t="s">
        <v>772</v>
      </c>
      <c r="E1687" t="s">
        <v>589</v>
      </c>
      <c r="F1687" t="s">
        <v>2627</v>
      </c>
      <c r="G1687" s="83" t="s">
        <v>1257</v>
      </c>
      <c r="H1687" s="83" t="s">
        <v>1257</v>
      </c>
      <c r="I1687" s="83"/>
      <c r="J1687" s="83"/>
      <c r="K1687" s="83"/>
      <c r="L1687" s="83"/>
      <c r="M1687" s="83"/>
      <c r="N1687" s="83"/>
      <c r="O1687" s="83" t="s">
        <v>1257</v>
      </c>
      <c r="P1687" s="84" t="s">
        <v>1257</v>
      </c>
      <c r="Q1687" s="30">
        <f t="shared" si="401"/>
        <v>0</v>
      </c>
      <c r="R1687" s="28">
        <f t="shared" si="398"/>
        <v>0</v>
      </c>
      <c r="S1687" s="28">
        <f t="shared" si="410"/>
        <v>0</v>
      </c>
      <c r="T1687" s="28" t="str">
        <f t="shared" si="405"/>
        <v/>
      </c>
      <c r="U1687" s="20" t="str">
        <f t="shared" si="403"/>
        <v>Keep Active</v>
      </c>
      <c r="V1687" s="27">
        <f t="shared" si="412"/>
        <v>0</v>
      </c>
      <c r="W1687" s="30"/>
      <c r="X1687" s="30"/>
      <c r="Y1687" s="28">
        <f t="shared" si="406"/>
        <v>0</v>
      </c>
      <c r="Z1687" s="28">
        <f t="shared" si="411"/>
        <v>0</v>
      </c>
      <c r="AA1687" s="28" t="str">
        <f t="shared" si="408"/>
        <v/>
      </c>
      <c r="AB1687" s="21" t="str">
        <f t="shared" si="409"/>
        <v>Keep Active</v>
      </c>
    </row>
    <row r="1688" spans="1:28" hidden="1" x14ac:dyDescent="0.2">
      <c r="A1688" s="14">
        <f t="shared" si="404"/>
        <v>2020</v>
      </c>
      <c r="B1688" t="s">
        <v>3014</v>
      </c>
      <c r="C1688" t="s">
        <v>421</v>
      </c>
      <c r="D1688" t="s">
        <v>773</v>
      </c>
      <c r="E1688" t="s">
        <v>589</v>
      </c>
      <c r="F1688" t="s">
        <v>1185</v>
      </c>
      <c r="G1688" s="83" t="s">
        <v>1257</v>
      </c>
      <c r="H1688" s="83" t="s">
        <v>1257</v>
      </c>
      <c r="I1688" s="83"/>
      <c r="J1688" s="83"/>
      <c r="K1688" s="83"/>
      <c r="L1688" s="83"/>
      <c r="M1688" s="83"/>
      <c r="N1688" s="83"/>
      <c r="O1688" s="83" t="s">
        <v>1257</v>
      </c>
      <c r="P1688" s="84">
        <v>250000</v>
      </c>
      <c r="Q1688" s="30">
        <f t="shared" si="401"/>
        <v>0</v>
      </c>
      <c r="R1688" s="28">
        <f t="shared" si="398"/>
        <v>0</v>
      </c>
      <c r="S1688" s="28">
        <f t="shared" si="410"/>
        <v>0</v>
      </c>
      <c r="T1688" s="28">
        <f t="shared" si="405"/>
        <v>250000</v>
      </c>
      <c r="U1688" s="20" t="str">
        <f t="shared" si="403"/>
        <v>Close Project</v>
      </c>
      <c r="V1688" s="27">
        <f t="shared" si="412"/>
        <v>0</v>
      </c>
      <c r="W1688" s="30"/>
      <c r="X1688" s="30"/>
      <c r="Y1688" s="28">
        <f t="shared" si="406"/>
        <v>0</v>
      </c>
      <c r="Z1688" s="28">
        <f t="shared" si="411"/>
        <v>0</v>
      </c>
      <c r="AA1688" s="28">
        <f t="shared" si="408"/>
        <v>250000</v>
      </c>
      <c r="AB1688" s="21" t="str">
        <f t="shared" si="409"/>
        <v>Close Project</v>
      </c>
    </row>
    <row r="1689" spans="1:28" hidden="1" x14ac:dyDescent="0.2">
      <c r="A1689" s="14">
        <f t="shared" si="404"/>
        <v>2020</v>
      </c>
      <c r="B1689" t="s">
        <v>3015</v>
      </c>
      <c r="C1689" t="s">
        <v>421</v>
      </c>
      <c r="D1689" t="s">
        <v>773</v>
      </c>
      <c r="E1689" t="s">
        <v>603</v>
      </c>
      <c r="F1689" t="s">
        <v>1185</v>
      </c>
      <c r="G1689" s="83" t="s">
        <v>1257</v>
      </c>
      <c r="H1689" s="83" t="s">
        <v>1257</v>
      </c>
      <c r="I1689" s="83"/>
      <c r="J1689" s="83"/>
      <c r="K1689" s="83"/>
      <c r="L1689" s="83"/>
      <c r="M1689" s="83"/>
      <c r="N1689" s="83"/>
      <c r="O1689" s="83" t="s">
        <v>1257</v>
      </c>
      <c r="P1689" s="84">
        <v>-250000</v>
      </c>
      <c r="Q1689" s="30">
        <f t="shared" si="401"/>
        <v>0</v>
      </c>
      <c r="R1689" s="28">
        <f t="shared" si="398"/>
        <v>0</v>
      </c>
      <c r="S1689" s="28">
        <f t="shared" si="410"/>
        <v>0</v>
      </c>
      <c r="T1689" s="28">
        <f t="shared" si="405"/>
        <v>-250000</v>
      </c>
      <c r="U1689" s="20" t="str">
        <f t="shared" si="403"/>
        <v>Close Project</v>
      </c>
      <c r="V1689" s="27">
        <f t="shared" si="412"/>
        <v>0</v>
      </c>
      <c r="W1689" s="30"/>
      <c r="X1689" s="30"/>
      <c r="Y1689" s="28">
        <f t="shared" si="406"/>
        <v>0</v>
      </c>
      <c r="Z1689" s="28">
        <f t="shared" si="411"/>
        <v>0</v>
      </c>
      <c r="AA1689" s="28">
        <f t="shared" si="408"/>
        <v>-250000</v>
      </c>
      <c r="AB1689" s="21" t="str">
        <f t="shared" si="409"/>
        <v>Close Project</v>
      </c>
    </row>
    <row r="1690" spans="1:28" hidden="1" x14ac:dyDescent="0.2">
      <c r="A1690" s="14">
        <f t="shared" si="404"/>
        <v>2020</v>
      </c>
      <c r="B1690" t="s">
        <v>2506</v>
      </c>
      <c r="C1690" t="s">
        <v>1918</v>
      </c>
      <c r="D1690" t="s">
        <v>1919</v>
      </c>
      <c r="E1690" t="s">
        <v>10</v>
      </c>
      <c r="F1690" t="s">
        <v>2627</v>
      </c>
      <c r="G1690" s="106">
        <v>-25000</v>
      </c>
      <c r="H1690" s="83">
        <v>-25000</v>
      </c>
      <c r="I1690" s="83"/>
      <c r="J1690" s="83"/>
      <c r="K1690" s="83"/>
      <c r="L1690" s="83"/>
      <c r="M1690" s="83"/>
      <c r="N1690" s="83">
        <v>-25000</v>
      </c>
      <c r="O1690" s="83">
        <v>0</v>
      </c>
      <c r="P1690" s="84" t="s">
        <v>1257</v>
      </c>
      <c r="Q1690" s="30">
        <f t="shared" si="401"/>
        <v>0</v>
      </c>
      <c r="R1690" s="28">
        <f t="shared" si="398"/>
        <v>-25000</v>
      </c>
      <c r="S1690" s="28">
        <f t="shared" si="410"/>
        <v>0</v>
      </c>
      <c r="T1690" s="28" t="str">
        <f t="shared" si="405"/>
        <v/>
      </c>
      <c r="U1690" s="20" t="str">
        <f t="shared" si="403"/>
        <v>Keep Active</v>
      </c>
      <c r="V1690" s="27">
        <v>-8974.15</v>
      </c>
      <c r="W1690" s="30"/>
      <c r="X1690" s="30"/>
      <c r="Y1690" s="28">
        <f t="shared" si="406"/>
        <v>-25000</v>
      </c>
      <c r="Z1690" s="28">
        <f t="shared" si="411"/>
        <v>8974.15</v>
      </c>
      <c r="AA1690" s="28" t="str">
        <f t="shared" si="408"/>
        <v/>
      </c>
      <c r="AB1690" s="21" t="str">
        <f t="shared" si="409"/>
        <v>Keep Active</v>
      </c>
    </row>
    <row r="1691" spans="1:28" hidden="1" x14ac:dyDescent="0.2">
      <c r="A1691" s="14">
        <f t="shared" si="404"/>
        <v>2020</v>
      </c>
      <c r="B1691" t="s">
        <v>3016</v>
      </c>
      <c r="C1691" t="s">
        <v>282</v>
      </c>
      <c r="D1691" t="s">
        <v>774</v>
      </c>
      <c r="E1691" t="s">
        <v>589</v>
      </c>
      <c r="F1691" t="s">
        <v>6222</v>
      </c>
      <c r="G1691" s="83" t="s">
        <v>1257</v>
      </c>
      <c r="H1691" s="83" t="s">
        <v>1257</v>
      </c>
      <c r="I1691" s="83"/>
      <c r="J1691" s="83"/>
      <c r="K1691" s="83"/>
      <c r="L1691" s="83"/>
      <c r="M1691" s="83"/>
      <c r="N1691" s="83"/>
      <c r="O1691" s="83" t="s">
        <v>1257</v>
      </c>
      <c r="P1691" s="84">
        <v>0</v>
      </c>
      <c r="Q1691" s="30">
        <f t="shared" si="401"/>
        <v>0</v>
      </c>
      <c r="R1691" s="28">
        <f t="shared" si="398"/>
        <v>0</v>
      </c>
      <c r="S1691" s="28">
        <f t="shared" si="410"/>
        <v>0</v>
      </c>
      <c r="T1691" s="28">
        <f t="shared" si="405"/>
        <v>0</v>
      </c>
      <c r="U1691" s="20" t="str">
        <f t="shared" si="403"/>
        <v>Closed</v>
      </c>
      <c r="V1691" s="27">
        <f>Q1691</f>
        <v>0</v>
      </c>
      <c r="W1691" s="30"/>
      <c r="X1691" s="30"/>
      <c r="Y1691" s="28">
        <f t="shared" si="406"/>
        <v>0</v>
      </c>
      <c r="Z1691" s="28">
        <f t="shared" si="411"/>
        <v>0</v>
      </c>
      <c r="AA1691" s="28">
        <f t="shared" si="408"/>
        <v>0</v>
      </c>
      <c r="AB1691" s="21" t="str">
        <f t="shared" si="409"/>
        <v>Closed</v>
      </c>
    </row>
    <row r="1692" spans="1:28" hidden="1" x14ac:dyDescent="0.2">
      <c r="A1692" s="14">
        <f t="shared" si="404"/>
        <v>2020</v>
      </c>
      <c r="B1692" t="s">
        <v>3018</v>
      </c>
      <c r="C1692" t="s">
        <v>283</v>
      </c>
      <c r="D1692" t="s">
        <v>775</v>
      </c>
      <c r="E1692" t="s">
        <v>589</v>
      </c>
      <c r="F1692" t="s">
        <v>6222</v>
      </c>
      <c r="G1692" s="83" t="s">
        <v>1257</v>
      </c>
      <c r="H1692" s="83" t="s">
        <v>1257</v>
      </c>
      <c r="I1692" s="83"/>
      <c r="J1692" s="83"/>
      <c r="K1692" s="83"/>
      <c r="L1692" s="83"/>
      <c r="M1692" s="83"/>
      <c r="N1692" s="83"/>
      <c r="O1692" s="83" t="s">
        <v>1257</v>
      </c>
      <c r="P1692" s="84">
        <v>0</v>
      </c>
      <c r="Q1692" s="30">
        <f t="shared" si="401"/>
        <v>0</v>
      </c>
      <c r="R1692" s="28">
        <f t="shared" si="398"/>
        <v>0</v>
      </c>
      <c r="S1692" s="28">
        <f t="shared" si="410"/>
        <v>0</v>
      </c>
      <c r="T1692" s="28">
        <f t="shared" si="405"/>
        <v>0</v>
      </c>
      <c r="U1692" s="20" t="str">
        <f t="shared" si="403"/>
        <v>Closed</v>
      </c>
      <c r="V1692" s="27">
        <f>Q1692</f>
        <v>0</v>
      </c>
      <c r="W1692" s="30"/>
      <c r="X1692" s="30"/>
      <c r="Y1692" s="28">
        <f t="shared" si="406"/>
        <v>0</v>
      </c>
      <c r="Z1692" s="28">
        <f t="shared" si="411"/>
        <v>0</v>
      </c>
      <c r="AA1692" s="28">
        <f t="shared" si="408"/>
        <v>0</v>
      </c>
      <c r="AB1692" s="21" t="str">
        <f t="shared" si="409"/>
        <v>Closed</v>
      </c>
    </row>
    <row r="1693" spans="1:28" hidden="1" x14ac:dyDescent="0.2">
      <c r="A1693" s="14">
        <f t="shared" si="404"/>
        <v>2020</v>
      </c>
      <c r="B1693" t="s">
        <v>3020</v>
      </c>
      <c r="C1693" t="s">
        <v>247</v>
      </c>
      <c r="D1693" t="s">
        <v>776</v>
      </c>
      <c r="E1693" t="s">
        <v>586</v>
      </c>
      <c r="F1693" t="s">
        <v>1185</v>
      </c>
      <c r="G1693" s="83" t="s">
        <v>1257</v>
      </c>
      <c r="H1693" s="83" t="s">
        <v>1257</v>
      </c>
      <c r="I1693" s="83"/>
      <c r="J1693" s="83"/>
      <c r="K1693" s="83"/>
      <c r="L1693" s="83"/>
      <c r="M1693" s="83"/>
      <c r="N1693" s="83"/>
      <c r="O1693" s="83" t="s">
        <v>1257</v>
      </c>
      <c r="P1693" s="84">
        <v>-749.04999999999927</v>
      </c>
      <c r="Q1693" s="30">
        <f t="shared" si="401"/>
        <v>0</v>
      </c>
      <c r="R1693" s="28">
        <f t="shared" si="398"/>
        <v>0</v>
      </c>
      <c r="S1693" s="28">
        <f t="shared" si="410"/>
        <v>0</v>
      </c>
      <c r="T1693" s="28">
        <f t="shared" si="405"/>
        <v>-749.04999999999927</v>
      </c>
      <c r="U1693" s="20" t="str">
        <f t="shared" si="403"/>
        <v>Close Project</v>
      </c>
      <c r="V1693" s="27">
        <f>Q1693</f>
        <v>0</v>
      </c>
      <c r="W1693" s="30"/>
      <c r="X1693" s="30"/>
      <c r="Y1693" s="28">
        <f t="shared" si="406"/>
        <v>0</v>
      </c>
      <c r="Z1693" s="28">
        <f t="shared" si="411"/>
        <v>0</v>
      </c>
      <c r="AA1693" s="28">
        <f t="shared" si="408"/>
        <v>-749.04999999999927</v>
      </c>
      <c r="AB1693" s="21" t="str">
        <f t="shared" si="409"/>
        <v>Close Project</v>
      </c>
    </row>
    <row r="1694" spans="1:28" hidden="1" x14ac:dyDescent="0.2">
      <c r="A1694" s="14">
        <f t="shared" si="404"/>
        <v>2020</v>
      </c>
      <c r="B1694" t="s">
        <v>3021</v>
      </c>
      <c r="C1694" t="s">
        <v>247</v>
      </c>
      <c r="D1694" t="s">
        <v>776</v>
      </c>
      <c r="E1694" t="s">
        <v>589</v>
      </c>
      <c r="F1694" t="s">
        <v>1185</v>
      </c>
      <c r="G1694" s="83" t="s">
        <v>1257</v>
      </c>
      <c r="H1694" s="83" t="s">
        <v>1257</v>
      </c>
      <c r="I1694" s="83"/>
      <c r="J1694" s="83"/>
      <c r="K1694" s="83"/>
      <c r="L1694" s="83"/>
      <c r="M1694" s="83"/>
      <c r="N1694" s="83"/>
      <c r="O1694" s="83" t="s">
        <v>1257</v>
      </c>
      <c r="P1694" s="84">
        <v>0</v>
      </c>
      <c r="Q1694" s="30">
        <f t="shared" si="401"/>
        <v>0</v>
      </c>
      <c r="R1694" s="28">
        <f t="shared" si="398"/>
        <v>0</v>
      </c>
      <c r="S1694" s="28">
        <f t="shared" si="410"/>
        <v>0</v>
      </c>
      <c r="T1694" s="28">
        <f t="shared" si="405"/>
        <v>0</v>
      </c>
      <c r="U1694" s="20" t="str">
        <f t="shared" si="403"/>
        <v>Close Project</v>
      </c>
      <c r="V1694" s="27">
        <f>Q1694</f>
        <v>0</v>
      </c>
      <c r="W1694" s="30"/>
      <c r="X1694" s="30"/>
      <c r="Y1694" s="28">
        <f t="shared" si="406"/>
        <v>0</v>
      </c>
      <c r="Z1694" s="28">
        <f t="shared" si="411"/>
        <v>0</v>
      </c>
      <c r="AA1694" s="28">
        <f t="shared" si="408"/>
        <v>0</v>
      </c>
      <c r="AB1694" s="21" t="str">
        <f t="shared" si="409"/>
        <v>Close Project</v>
      </c>
    </row>
    <row r="1695" spans="1:28" hidden="1" x14ac:dyDescent="0.2">
      <c r="A1695" s="14">
        <f t="shared" si="404"/>
        <v>2020</v>
      </c>
      <c r="B1695" t="s">
        <v>3022</v>
      </c>
      <c r="C1695" t="s">
        <v>247</v>
      </c>
      <c r="D1695" t="s">
        <v>776</v>
      </c>
      <c r="E1695" t="s">
        <v>611</v>
      </c>
      <c r="F1695" t="s">
        <v>1185</v>
      </c>
      <c r="G1695" s="83" t="s">
        <v>1257</v>
      </c>
      <c r="H1695" s="83" t="s">
        <v>1257</v>
      </c>
      <c r="I1695" s="83"/>
      <c r="J1695" s="83"/>
      <c r="K1695" s="83"/>
      <c r="L1695" s="83"/>
      <c r="M1695" s="83"/>
      <c r="N1695" s="83"/>
      <c r="O1695" s="83" t="s">
        <v>1257</v>
      </c>
      <c r="P1695" s="84">
        <v>1128.5</v>
      </c>
      <c r="Q1695" s="30">
        <f t="shared" si="401"/>
        <v>0</v>
      </c>
      <c r="R1695" s="28">
        <f t="shared" ref="R1695:R1758" si="413">SUM(L1695:N1695)</f>
        <v>0</v>
      </c>
      <c r="S1695" s="28">
        <f t="shared" si="410"/>
        <v>0</v>
      </c>
      <c r="T1695" s="28">
        <f t="shared" si="405"/>
        <v>1128.5</v>
      </c>
      <c r="U1695" s="20" t="str">
        <f t="shared" si="403"/>
        <v>Close Project</v>
      </c>
      <c r="V1695" s="27">
        <f>Q1695</f>
        <v>0</v>
      </c>
      <c r="W1695" s="30"/>
      <c r="X1695" s="30"/>
      <c r="Y1695" s="28">
        <f t="shared" si="406"/>
        <v>0</v>
      </c>
      <c r="Z1695" s="28">
        <f t="shared" si="411"/>
        <v>0</v>
      </c>
      <c r="AA1695" s="28">
        <f t="shared" si="408"/>
        <v>1128.5</v>
      </c>
      <c r="AB1695" s="21" t="str">
        <f t="shared" si="409"/>
        <v>Close Project</v>
      </c>
    </row>
    <row r="1696" spans="1:28" hidden="1" x14ac:dyDescent="0.2">
      <c r="A1696" s="14">
        <f t="shared" si="404"/>
        <v>2020</v>
      </c>
      <c r="B1696" t="s">
        <v>5864</v>
      </c>
      <c r="C1696" t="s">
        <v>1983</v>
      </c>
      <c r="D1696" t="s">
        <v>1984</v>
      </c>
      <c r="E1696" t="s">
        <v>10</v>
      </c>
      <c r="F1696" t="s">
        <v>2627</v>
      </c>
      <c r="G1696" s="106">
        <v>-25000</v>
      </c>
      <c r="H1696" s="83">
        <v>-25000</v>
      </c>
      <c r="I1696" s="83"/>
      <c r="J1696" s="83"/>
      <c r="K1696" s="83"/>
      <c r="L1696" s="83"/>
      <c r="M1696" s="83">
        <v>-25000</v>
      </c>
      <c r="N1696" s="83"/>
      <c r="O1696" s="83">
        <v>0</v>
      </c>
      <c r="P1696" s="84" t="s">
        <v>1257</v>
      </c>
      <c r="Q1696" s="30">
        <f t="shared" si="401"/>
        <v>0</v>
      </c>
      <c r="R1696" s="28">
        <f t="shared" si="413"/>
        <v>-25000</v>
      </c>
      <c r="S1696" s="28">
        <f t="shared" si="410"/>
        <v>0</v>
      </c>
      <c r="T1696" s="28" t="str">
        <f t="shared" si="405"/>
        <v/>
      </c>
      <c r="U1696" s="20" t="str">
        <f t="shared" si="403"/>
        <v>Keep Active</v>
      </c>
      <c r="V1696" s="27">
        <v>-93.74</v>
      </c>
      <c r="W1696" s="30"/>
      <c r="X1696" s="30"/>
      <c r="Y1696" s="28">
        <f t="shared" si="406"/>
        <v>-25000</v>
      </c>
      <c r="Z1696" s="28">
        <f t="shared" si="411"/>
        <v>93.740000000001601</v>
      </c>
      <c r="AA1696" s="28" t="str">
        <f t="shared" si="408"/>
        <v/>
      </c>
      <c r="AB1696" s="21" t="str">
        <f t="shared" si="409"/>
        <v>Keep Active</v>
      </c>
    </row>
    <row r="1697" spans="1:28" hidden="1" x14ac:dyDescent="0.2">
      <c r="A1697" s="14">
        <f t="shared" si="404"/>
        <v>2020</v>
      </c>
      <c r="B1697" t="s">
        <v>3024</v>
      </c>
      <c r="C1697" t="s">
        <v>284</v>
      </c>
      <c r="D1697" t="s">
        <v>777</v>
      </c>
      <c r="E1697" t="s">
        <v>589</v>
      </c>
      <c r="F1697" t="s">
        <v>6222</v>
      </c>
      <c r="G1697" s="83" t="s">
        <v>1257</v>
      </c>
      <c r="H1697" s="83" t="s">
        <v>1257</v>
      </c>
      <c r="I1697" s="83"/>
      <c r="J1697" s="83"/>
      <c r="K1697" s="83"/>
      <c r="L1697" s="83"/>
      <c r="M1697" s="83"/>
      <c r="N1697" s="83"/>
      <c r="O1697" s="83" t="s">
        <v>1257</v>
      </c>
      <c r="P1697" s="84">
        <v>0</v>
      </c>
      <c r="Q1697" s="30">
        <f t="shared" si="401"/>
        <v>0</v>
      </c>
      <c r="R1697" s="28">
        <f t="shared" si="413"/>
        <v>0</v>
      </c>
      <c r="S1697" s="28">
        <f t="shared" si="410"/>
        <v>0</v>
      </c>
      <c r="T1697" s="28">
        <f t="shared" si="405"/>
        <v>0</v>
      </c>
      <c r="U1697" s="20" t="str">
        <f t="shared" si="403"/>
        <v>Closed</v>
      </c>
      <c r="V1697" s="27">
        <f t="shared" ref="V1697:V1760" si="414">Q1697</f>
        <v>0</v>
      </c>
      <c r="W1697" s="30"/>
      <c r="X1697" s="30"/>
      <c r="Y1697" s="28">
        <f t="shared" si="406"/>
        <v>0</v>
      </c>
      <c r="Z1697" s="28">
        <f t="shared" si="411"/>
        <v>0</v>
      </c>
      <c r="AA1697" s="28">
        <f t="shared" si="408"/>
        <v>0</v>
      </c>
      <c r="AB1697" s="21" t="str">
        <f t="shared" si="409"/>
        <v>Closed</v>
      </c>
    </row>
    <row r="1698" spans="1:28" hidden="1" x14ac:dyDescent="0.2">
      <c r="A1698" s="14">
        <f t="shared" si="404"/>
        <v>2020</v>
      </c>
      <c r="B1698" t="s">
        <v>3026</v>
      </c>
      <c r="C1698" t="s">
        <v>422</v>
      </c>
      <c r="D1698" t="s">
        <v>1764</v>
      </c>
      <c r="E1698" t="s">
        <v>587</v>
      </c>
      <c r="F1698" t="s">
        <v>6222</v>
      </c>
      <c r="G1698" s="83" t="s">
        <v>1257</v>
      </c>
      <c r="H1698" s="83" t="s">
        <v>1257</v>
      </c>
      <c r="I1698" s="83"/>
      <c r="J1698" s="83"/>
      <c r="K1698" s="83"/>
      <c r="L1698" s="83"/>
      <c r="M1698" s="83"/>
      <c r="N1698" s="83"/>
      <c r="O1698" s="83" t="s">
        <v>1257</v>
      </c>
      <c r="P1698" s="84">
        <v>0</v>
      </c>
      <c r="Q1698" s="30">
        <f t="shared" si="401"/>
        <v>0</v>
      </c>
      <c r="R1698" s="28">
        <f t="shared" si="413"/>
        <v>0</v>
      </c>
      <c r="S1698" s="28">
        <f t="shared" si="410"/>
        <v>0</v>
      </c>
      <c r="T1698" s="28">
        <f t="shared" si="405"/>
        <v>0</v>
      </c>
      <c r="U1698" s="20" t="str">
        <f t="shared" si="403"/>
        <v>Closed</v>
      </c>
      <c r="V1698" s="27">
        <f t="shared" si="414"/>
        <v>0</v>
      </c>
      <c r="W1698" s="30"/>
      <c r="X1698" s="30"/>
      <c r="Y1698" s="28">
        <f t="shared" si="406"/>
        <v>0</v>
      </c>
      <c r="Z1698" s="28">
        <f t="shared" si="411"/>
        <v>0</v>
      </c>
      <c r="AA1698" s="28">
        <f t="shared" si="408"/>
        <v>0</v>
      </c>
      <c r="AB1698" s="21" t="str">
        <f t="shared" si="409"/>
        <v>Closed</v>
      </c>
    </row>
    <row r="1699" spans="1:28" hidden="1" x14ac:dyDescent="0.2">
      <c r="A1699" s="14">
        <f t="shared" si="404"/>
        <v>2020</v>
      </c>
      <c r="B1699" t="s">
        <v>3027</v>
      </c>
      <c r="C1699" t="s">
        <v>422</v>
      </c>
      <c r="D1699" t="s">
        <v>1764</v>
      </c>
      <c r="E1699" t="s">
        <v>622</v>
      </c>
      <c r="F1699" t="s">
        <v>6222</v>
      </c>
      <c r="G1699" s="83" t="s">
        <v>1257</v>
      </c>
      <c r="H1699" s="83" t="s">
        <v>1257</v>
      </c>
      <c r="I1699" s="83"/>
      <c r="J1699" s="83"/>
      <c r="K1699" s="83"/>
      <c r="L1699" s="83"/>
      <c r="M1699" s="83"/>
      <c r="N1699" s="83"/>
      <c r="O1699" s="83" t="s">
        <v>1257</v>
      </c>
      <c r="P1699" s="84">
        <v>0</v>
      </c>
      <c r="Q1699" s="30">
        <f t="shared" si="401"/>
        <v>0</v>
      </c>
      <c r="R1699" s="28">
        <f t="shared" si="413"/>
        <v>0</v>
      </c>
      <c r="S1699" s="28">
        <f t="shared" si="410"/>
        <v>0</v>
      </c>
      <c r="T1699" s="28">
        <f t="shared" si="405"/>
        <v>0</v>
      </c>
      <c r="U1699" s="20" t="str">
        <f t="shared" si="403"/>
        <v>Closed</v>
      </c>
      <c r="V1699" s="27">
        <f t="shared" si="414"/>
        <v>0</v>
      </c>
      <c r="W1699" s="30"/>
      <c r="X1699" s="30"/>
      <c r="Y1699" s="28">
        <f t="shared" si="406"/>
        <v>0</v>
      </c>
      <c r="Z1699" s="28">
        <f t="shared" si="411"/>
        <v>0</v>
      </c>
      <c r="AA1699" s="28">
        <f t="shared" si="408"/>
        <v>0</v>
      </c>
      <c r="AB1699" s="21" t="str">
        <f t="shared" si="409"/>
        <v>Closed</v>
      </c>
    </row>
    <row r="1700" spans="1:28" hidden="1" x14ac:dyDescent="0.2">
      <c r="A1700" s="14">
        <f t="shared" si="404"/>
        <v>2020</v>
      </c>
      <c r="B1700" t="s">
        <v>3028</v>
      </c>
      <c r="C1700" t="s">
        <v>422</v>
      </c>
      <c r="D1700" t="s">
        <v>1764</v>
      </c>
      <c r="E1700" t="s">
        <v>600</v>
      </c>
      <c r="F1700" t="s">
        <v>6222</v>
      </c>
      <c r="G1700" s="83" t="s">
        <v>1257</v>
      </c>
      <c r="H1700" s="83" t="s">
        <v>1257</v>
      </c>
      <c r="I1700" s="83"/>
      <c r="J1700" s="83"/>
      <c r="K1700" s="83"/>
      <c r="L1700" s="83"/>
      <c r="M1700" s="83"/>
      <c r="N1700" s="83"/>
      <c r="O1700" s="83" t="s">
        <v>1257</v>
      </c>
      <c r="P1700" s="84">
        <v>0</v>
      </c>
      <c r="Q1700" s="30">
        <f t="shared" si="401"/>
        <v>0</v>
      </c>
      <c r="R1700" s="28">
        <f t="shared" si="413"/>
        <v>0</v>
      </c>
      <c r="S1700" s="28">
        <f t="shared" si="410"/>
        <v>0</v>
      </c>
      <c r="T1700" s="28">
        <f t="shared" si="405"/>
        <v>0</v>
      </c>
      <c r="U1700" s="20" t="str">
        <f t="shared" si="403"/>
        <v>Closed</v>
      </c>
      <c r="V1700" s="27">
        <f t="shared" si="414"/>
        <v>0</v>
      </c>
      <c r="W1700" s="30"/>
      <c r="X1700" s="30"/>
      <c r="Y1700" s="28">
        <f t="shared" si="406"/>
        <v>0</v>
      </c>
      <c r="Z1700" s="28">
        <f t="shared" si="411"/>
        <v>0</v>
      </c>
      <c r="AA1700" s="28">
        <f t="shared" si="408"/>
        <v>0</v>
      </c>
      <c r="AB1700" s="21" t="str">
        <f t="shared" si="409"/>
        <v>Closed</v>
      </c>
    </row>
    <row r="1701" spans="1:28" hidden="1" x14ac:dyDescent="0.2">
      <c r="A1701" s="14">
        <f t="shared" si="404"/>
        <v>2020</v>
      </c>
      <c r="B1701" t="s">
        <v>5371</v>
      </c>
      <c r="C1701" t="s">
        <v>422</v>
      </c>
      <c r="D1701" t="s">
        <v>1764</v>
      </c>
      <c r="E1701" t="s">
        <v>587</v>
      </c>
      <c r="F1701" t="s">
        <v>6222</v>
      </c>
      <c r="G1701" s="83" t="s">
        <v>1257</v>
      </c>
      <c r="H1701" s="83" t="s">
        <v>1257</v>
      </c>
      <c r="I1701" s="83"/>
      <c r="J1701" s="83"/>
      <c r="K1701" s="83"/>
      <c r="L1701" s="83"/>
      <c r="M1701" s="83"/>
      <c r="N1701" s="83"/>
      <c r="O1701" s="83" t="s">
        <v>1257</v>
      </c>
      <c r="P1701" s="84">
        <v>0</v>
      </c>
      <c r="Q1701" s="30">
        <f t="shared" si="401"/>
        <v>0</v>
      </c>
      <c r="R1701" s="28">
        <f t="shared" si="413"/>
        <v>0</v>
      </c>
      <c r="S1701" s="28">
        <f t="shared" si="410"/>
        <v>0</v>
      </c>
      <c r="T1701" s="28">
        <f t="shared" si="405"/>
        <v>0</v>
      </c>
      <c r="U1701" s="20" t="str">
        <f t="shared" si="403"/>
        <v>Closed</v>
      </c>
      <c r="V1701" s="27">
        <f t="shared" si="414"/>
        <v>0</v>
      </c>
      <c r="W1701" s="30"/>
      <c r="X1701" s="30"/>
      <c r="Y1701" s="28">
        <f t="shared" si="406"/>
        <v>0</v>
      </c>
      <c r="Z1701" s="28">
        <f t="shared" si="411"/>
        <v>0</v>
      </c>
      <c r="AA1701" s="28">
        <f t="shared" si="408"/>
        <v>0</v>
      </c>
      <c r="AB1701" s="21" t="str">
        <f t="shared" si="409"/>
        <v>Closed</v>
      </c>
    </row>
    <row r="1702" spans="1:28" hidden="1" x14ac:dyDescent="0.2">
      <c r="A1702" s="14">
        <f t="shared" si="404"/>
        <v>2020</v>
      </c>
      <c r="B1702" t="s">
        <v>5372</v>
      </c>
      <c r="C1702" t="s">
        <v>422</v>
      </c>
      <c r="D1702" t="s">
        <v>1764</v>
      </c>
      <c r="E1702" t="s">
        <v>589</v>
      </c>
      <c r="F1702" t="s">
        <v>6222</v>
      </c>
      <c r="G1702" s="83" t="s">
        <v>1257</v>
      </c>
      <c r="H1702" s="83" t="s">
        <v>1257</v>
      </c>
      <c r="I1702" s="83"/>
      <c r="J1702" s="83"/>
      <c r="K1702" s="83"/>
      <c r="L1702" s="83"/>
      <c r="M1702" s="83"/>
      <c r="N1702" s="83"/>
      <c r="O1702" s="83" t="s">
        <v>1257</v>
      </c>
      <c r="P1702" s="84">
        <v>0</v>
      </c>
      <c r="Q1702" s="30">
        <f t="shared" si="401"/>
        <v>0</v>
      </c>
      <c r="R1702" s="28">
        <f t="shared" si="413"/>
        <v>0</v>
      </c>
      <c r="S1702" s="28">
        <f t="shared" si="410"/>
        <v>0</v>
      </c>
      <c r="T1702" s="28">
        <f t="shared" si="405"/>
        <v>0</v>
      </c>
      <c r="U1702" s="20" t="str">
        <f t="shared" si="403"/>
        <v>Closed</v>
      </c>
      <c r="V1702" s="27">
        <f t="shared" si="414"/>
        <v>0</v>
      </c>
      <c r="W1702" s="30"/>
      <c r="X1702" s="30"/>
      <c r="Y1702" s="28">
        <f t="shared" si="406"/>
        <v>0</v>
      </c>
      <c r="Z1702" s="28">
        <f t="shared" si="411"/>
        <v>0</v>
      </c>
      <c r="AA1702" s="28">
        <f t="shared" si="408"/>
        <v>0</v>
      </c>
      <c r="AB1702" s="21" t="str">
        <f t="shared" si="409"/>
        <v>Closed</v>
      </c>
    </row>
    <row r="1703" spans="1:28" hidden="1" x14ac:dyDescent="0.2">
      <c r="A1703" s="14">
        <f t="shared" si="404"/>
        <v>2020</v>
      </c>
      <c r="B1703" t="s">
        <v>5373</v>
      </c>
      <c r="C1703" t="s">
        <v>422</v>
      </c>
      <c r="D1703" t="s">
        <v>1764</v>
      </c>
      <c r="E1703" t="s">
        <v>622</v>
      </c>
      <c r="F1703" t="s">
        <v>6222</v>
      </c>
      <c r="G1703" s="83" t="s">
        <v>1257</v>
      </c>
      <c r="H1703" s="83" t="s">
        <v>1257</v>
      </c>
      <c r="I1703" s="83"/>
      <c r="J1703" s="83"/>
      <c r="K1703" s="83"/>
      <c r="L1703" s="83"/>
      <c r="M1703" s="83"/>
      <c r="N1703" s="83"/>
      <c r="O1703" s="83" t="s">
        <v>1257</v>
      </c>
      <c r="P1703" s="84">
        <v>0</v>
      </c>
      <c r="Q1703" s="30">
        <f t="shared" ref="Q1703:Q1766" si="415">SUM(I1703:K1703)</f>
        <v>0</v>
      </c>
      <c r="R1703" s="28">
        <f t="shared" si="413"/>
        <v>0</v>
      </c>
      <c r="S1703" s="28">
        <f t="shared" si="410"/>
        <v>0</v>
      </c>
      <c r="T1703" s="28">
        <f t="shared" si="405"/>
        <v>0</v>
      </c>
      <c r="U1703" s="20" t="str">
        <f t="shared" si="403"/>
        <v>Closed</v>
      </c>
      <c r="V1703" s="27">
        <f t="shared" si="414"/>
        <v>0</v>
      </c>
      <c r="W1703" s="30"/>
      <c r="X1703" s="30"/>
      <c r="Y1703" s="28">
        <f t="shared" si="406"/>
        <v>0</v>
      </c>
      <c r="Z1703" s="28">
        <f t="shared" si="411"/>
        <v>0</v>
      </c>
      <c r="AA1703" s="28">
        <f t="shared" si="408"/>
        <v>0</v>
      </c>
      <c r="AB1703" s="21" t="str">
        <f t="shared" si="409"/>
        <v>Closed</v>
      </c>
    </row>
    <row r="1704" spans="1:28" hidden="1" x14ac:dyDescent="0.2">
      <c r="A1704" s="14">
        <f t="shared" si="404"/>
        <v>2020</v>
      </c>
      <c r="B1704" t="s">
        <v>5374</v>
      </c>
      <c r="C1704" t="s">
        <v>422</v>
      </c>
      <c r="D1704" t="s">
        <v>1764</v>
      </c>
      <c r="E1704" t="s">
        <v>600</v>
      </c>
      <c r="F1704" t="s">
        <v>6222</v>
      </c>
      <c r="G1704" s="83" t="s">
        <v>1257</v>
      </c>
      <c r="H1704" s="83" t="s">
        <v>1257</v>
      </c>
      <c r="I1704" s="83"/>
      <c r="J1704" s="83"/>
      <c r="K1704" s="83"/>
      <c r="L1704" s="83"/>
      <c r="M1704" s="83"/>
      <c r="N1704" s="83"/>
      <c r="O1704" s="83" t="s">
        <v>1257</v>
      </c>
      <c r="P1704" s="84">
        <v>0</v>
      </c>
      <c r="Q1704" s="30">
        <f t="shared" si="415"/>
        <v>0</v>
      </c>
      <c r="R1704" s="28">
        <f t="shared" si="413"/>
        <v>0</v>
      </c>
      <c r="S1704" s="28">
        <f t="shared" si="410"/>
        <v>0</v>
      </c>
      <c r="T1704" s="28">
        <f t="shared" si="405"/>
        <v>0</v>
      </c>
      <c r="U1704" s="20" t="str">
        <f t="shared" si="403"/>
        <v>Closed</v>
      </c>
      <c r="V1704" s="27">
        <f t="shared" si="414"/>
        <v>0</v>
      </c>
      <c r="W1704" s="30"/>
      <c r="X1704" s="30"/>
      <c r="Y1704" s="28">
        <f t="shared" si="406"/>
        <v>0</v>
      </c>
      <c r="Z1704" s="28">
        <f t="shared" si="411"/>
        <v>0</v>
      </c>
      <c r="AA1704" s="28">
        <f t="shared" si="408"/>
        <v>0</v>
      </c>
      <c r="AB1704" s="21" t="str">
        <f t="shared" si="409"/>
        <v>Closed</v>
      </c>
    </row>
    <row r="1705" spans="1:28" hidden="1" x14ac:dyDescent="0.2">
      <c r="A1705" s="14">
        <f t="shared" si="404"/>
        <v>2020</v>
      </c>
      <c r="B1705" t="s">
        <v>5375</v>
      </c>
      <c r="C1705" t="s">
        <v>422</v>
      </c>
      <c r="D1705" t="s">
        <v>1764</v>
      </c>
      <c r="E1705" t="s">
        <v>619</v>
      </c>
      <c r="F1705" t="s">
        <v>6222</v>
      </c>
      <c r="G1705" s="83" t="s">
        <v>1257</v>
      </c>
      <c r="H1705" s="83" t="s">
        <v>1257</v>
      </c>
      <c r="I1705" s="83"/>
      <c r="J1705" s="83"/>
      <c r="K1705" s="83"/>
      <c r="L1705" s="83"/>
      <c r="M1705" s="83"/>
      <c r="N1705" s="83"/>
      <c r="O1705" s="83" t="s">
        <v>1257</v>
      </c>
      <c r="P1705" s="84">
        <v>0</v>
      </c>
      <c r="Q1705" s="30">
        <f t="shared" si="415"/>
        <v>0</v>
      </c>
      <c r="R1705" s="28">
        <f t="shared" si="413"/>
        <v>0</v>
      </c>
      <c r="S1705" s="28">
        <f t="shared" si="410"/>
        <v>0</v>
      </c>
      <c r="T1705" s="28">
        <f t="shared" si="405"/>
        <v>0</v>
      </c>
      <c r="U1705" s="20" t="str">
        <f t="shared" si="403"/>
        <v>Closed</v>
      </c>
      <c r="V1705" s="27">
        <f t="shared" si="414"/>
        <v>0</v>
      </c>
      <c r="W1705" s="30"/>
      <c r="X1705" s="30"/>
      <c r="Y1705" s="28">
        <f t="shared" si="406"/>
        <v>0</v>
      </c>
      <c r="Z1705" s="28">
        <f t="shared" si="411"/>
        <v>0</v>
      </c>
      <c r="AA1705" s="28">
        <f t="shared" si="408"/>
        <v>0</v>
      </c>
      <c r="AB1705" s="21" t="str">
        <f t="shared" si="409"/>
        <v>Closed</v>
      </c>
    </row>
    <row r="1706" spans="1:28" hidden="1" x14ac:dyDescent="0.2">
      <c r="A1706" s="14">
        <f t="shared" si="404"/>
        <v>2020</v>
      </c>
      <c r="B1706" t="s">
        <v>5376</v>
      </c>
      <c r="C1706" t="s">
        <v>422</v>
      </c>
      <c r="D1706" t="s">
        <v>1764</v>
      </c>
      <c r="E1706" t="s">
        <v>587</v>
      </c>
      <c r="F1706" t="s">
        <v>6222</v>
      </c>
      <c r="G1706" s="83" t="s">
        <v>1257</v>
      </c>
      <c r="H1706" s="83" t="s">
        <v>1257</v>
      </c>
      <c r="I1706" s="83"/>
      <c r="J1706" s="83"/>
      <c r="K1706" s="83"/>
      <c r="L1706" s="83"/>
      <c r="M1706" s="83"/>
      <c r="N1706" s="83"/>
      <c r="O1706" s="83" t="s">
        <v>1257</v>
      </c>
      <c r="P1706" s="84">
        <v>0</v>
      </c>
      <c r="Q1706" s="30">
        <f t="shared" si="415"/>
        <v>0</v>
      </c>
      <c r="R1706" s="28">
        <f t="shared" si="413"/>
        <v>0</v>
      </c>
      <c r="S1706" s="28">
        <f t="shared" si="410"/>
        <v>0</v>
      </c>
      <c r="T1706" s="28">
        <f t="shared" si="405"/>
        <v>0</v>
      </c>
      <c r="U1706" s="20" t="str">
        <f t="shared" si="403"/>
        <v>Closed</v>
      </c>
      <c r="V1706" s="27">
        <f t="shared" si="414"/>
        <v>0</v>
      </c>
      <c r="W1706" s="30"/>
      <c r="X1706" s="30"/>
      <c r="Y1706" s="28">
        <f t="shared" si="406"/>
        <v>0</v>
      </c>
      <c r="Z1706" s="28">
        <f t="shared" si="411"/>
        <v>0</v>
      </c>
      <c r="AA1706" s="28">
        <f t="shared" si="408"/>
        <v>0</v>
      </c>
      <c r="AB1706" s="21" t="str">
        <f t="shared" si="409"/>
        <v>Closed</v>
      </c>
    </row>
    <row r="1707" spans="1:28" hidden="1" x14ac:dyDescent="0.2">
      <c r="A1707" s="14">
        <f t="shared" si="404"/>
        <v>2020</v>
      </c>
      <c r="B1707" t="s">
        <v>5377</v>
      </c>
      <c r="C1707" t="s">
        <v>422</v>
      </c>
      <c r="D1707" t="s">
        <v>1764</v>
      </c>
      <c r="E1707" t="s">
        <v>589</v>
      </c>
      <c r="F1707" t="s">
        <v>6222</v>
      </c>
      <c r="G1707" s="83" t="s">
        <v>1257</v>
      </c>
      <c r="H1707" s="83" t="s">
        <v>1257</v>
      </c>
      <c r="I1707" s="83"/>
      <c r="J1707" s="83"/>
      <c r="K1707" s="83"/>
      <c r="L1707" s="83"/>
      <c r="M1707" s="83"/>
      <c r="N1707" s="83"/>
      <c r="O1707" s="83" t="s">
        <v>1257</v>
      </c>
      <c r="P1707" s="84">
        <v>0</v>
      </c>
      <c r="Q1707" s="30">
        <f t="shared" si="415"/>
        <v>0</v>
      </c>
      <c r="R1707" s="28">
        <f t="shared" si="413"/>
        <v>0</v>
      </c>
      <c r="S1707" s="28">
        <f t="shared" si="410"/>
        <v>0</v>
      </c>
      <c r="T1707" s="28">
        <f t="shared" si="405"/>
        <v>0</v>
      </c>
      <c r="U1707" s="20" t="str">
        <f t="shared" si="403"/>
        <v>Closed</v>
      </c>
      <c r="V1707" s="27">
        <f t="shared" si="414"/>
        <v>0</v>
      </c>
      <c r="W1707" s="30"/>
      <c r="X1707" s="30"/>
      <c r="Y1707" s="28">
        <f t="shared" si="406"/>
        <v>0</v>
      </c>
      <c r="Z1707" s="28">
        <f t="shared" si="411"/>
        <v>0</v>
      </c>
      <c r="AA1707" s="28">
        <f t="shared" si="408"/>
        <v>0</v>
      </c>
      <c r="AB1707" s="21" t="str">
        <f t="shared" si="409"/>
        <v>Closed</v>
      </c>
    </row>
    <row r="1708" spans="1:28" hidden="1" x14ac:dyDescent="0.2">
      <c r="A1708" s="14">
        <f t="shared" si="404"/>
        <v>2020</v>
      </c>
      <c r="B1708" t="s">
        <v>5378</v>
      </c>
      <c r="C1708" t="s">
        <v>422</v>
      </c>
      <c r="D1708" t="s">
        <v>1764</v>
      </c>
      <c r="E1708" t="s">
        <v>622</v>
      </c>
      <c r="F1708" t="s">
        <v>6222</v>
      </c>
      <c r="G1708" s="83" t="s">
        <v>1257</v>
      </c>
      <c r="H1708" s="83" t="s">
        <v>1257</v>
      </c>
      <c r="I1708" s="83"/>
      <c r="J1708" s="83"/>
      <c r="K1708" s="83"/>
      <c r="L1708" s="83"/>
      <c r="M1708" s="83"/>
      <c r="N1708" s="83"/>
      <c r="O1708" s="83" t="s">
        <v>1257</v>
      </c>
      <c r="P1708" s="84">
        <v>0</v>
      </c>
      <c r="Q1708" s="30">
        <f t="shared" si="415"/>
        <v>0</v>
      </c>
      <c r="R1708" s="28">
        <f t="shared" si="413"/>
        <v>0</v>
      </c>
      <c r="S1708" s="28">
        <f t="shared" si="410"/>
        <v>0</v>
      </c>
      <c r="T1708" s="28">
        <f t="shared" si="405"/>
        <v>0</v>
      </c>
      <c r="U1708" s="20" t="str">
        <f t="shared" si="403"/>
        <v>Closed</v>
      </c>
      <c r="V1708" s="27">
        <f t="shared" si="414"/>
        <v>0</v>
      </c>
      <c r="W1708" s="30"/>
      <c r="X1708" s="30"/>
      <c r="Y1708" s="28">
        <f t="shared" si="406"/>
        <v>0</v>
      </c>
      <c r="Z1708" s="28">
        <f t="shared" si="411"/>
        <v>0</v>
      </c>
      <c r="AA1708" s="28">
        <f t="shared" si="408"/>
        <v>0</v>
      </c>
      <c r="AB1708" s="21" t="str">
        <f t="shared" si="409"/>
        <v>Closed</v>
      </c>
    </row>
    <row r="1709" spans="1:28" hidden="1" x14ac:dyDescent="0.2">
      <c r="A1709" s="14">
        <f t="shared" si="404"/>
        <v>2020</v>
      </c>
      <c r="B1709" t="s">
        <v>5379</v>
      </c>
      <c r="C1709" t="s">
        <v>422</v>
      </c>
      <c r="D1709" t="s">
        <v>1764</v>
      </c>
      <c r="E1709" t="s">
        <v>600</v>
      </c>
      <c r="F1709" t="s">
        <v>6222</v>
      </c>
      <c r="G1709" s="83" t="s">
        <v>1257</v>
      </c>
      <c r="H1709" s="83" t="s">
        <v>1257</v>
      </c>
      <c r="I1709" s="83"/>
      <c r="J1709" s="83"/>
      <c r="K1709" s="83"/>
      <c r="L1709" s="83"/>
      <c r="M1709" s="83"/>
      <c r="N1709" s="83"/>
      <c r="O1709" s="83" t="s">
        <v>1257</v>
      </c>
      <c r="P1709" s="84">
        <v>0</v>
      </c>
      <c r="Q1709" s="30">
        <f t="shared" si="415"/>
        <v>0</v>
      </c>
      <c r="R1709" s="28">
        <f t="shared" si="413"/>
        <v>0</v>
      </c>
      <c r="S1709" s="28">
        <f t="shared" si="410"/>
        <v>0</v>
      </c>
      <c r="T1709" s="28">
        <f t="shared" si="405"/>
        <v>0</v>
      </c>
      <c r="U1709" s="20" t="str">
        <f t="shared" si="403"/>
        <v>Closed</v>
      </c>
      <c r="V1709" s="27">
        <f t="shared" si="414"/>
        <v>0</v>
      </c>
      <c r="W1709" s="30"/>
      <c r="X1709" s="30"/>
      <c r="Y1709" s="28">
        <f t="shared" si="406"/>
        <v>0</v>
      </c>
      <c r="Z1709" s="28">
        <f t="shared" si="411"/>
        <v>0</v>
      </c>
      <c r="AA1709" s="28">
        <f t="shared" si="408"/>
        <v>0</v>
      </c>
      <c r="AB1709" s="21" t="str">
        <f t="shared" si="409"/>
        <v>Closed</v>
      </c>
    </row>
    <row r="1710" spans="1:28" hidden="1" x14ac:dyDescent="0.2">
      <c r="A1710" s="14">
        <f t="shared" si="404"/>
        <v>2020</v>
      </c>
      <c r="B1710" t="s">
        <v>5380</v>
      </c>
      <c r="C1710" t="s">
        <v>422</v>
      </c>
      <c r="D1710" t="s">
        <v>1764</v>
      </c>
      <c r="E1710" t="s">
        <v>619</v>
      </c>
      <c r="F1710" t="s">
        <v>6222</v>
      </c>
      <c r="G1710" s="83" t="s">
        <v>1257</v>
      </c>
      <c r="H1710" s="83" t="s">
        <v>1257</v>
      </c>
      <c r="I1710" s="83"/>
      <c r="J1710" s="83"/>
      <c r="K1710" s="83"/>
      <c r="L1710" s="83"/>
      <c r="M1710" s="83"/>
      <c r="N1710" s="83"/>
      <c r="O1710" s="83" t="s">
        <v>1257</v>
      </c>
      <c r="P1710" s="84">
        <v>0</v>
      </c>
      <c r="Q1710" s="30">
        <f t="shared" si="415"/>
        <v>0</v>
      </c>
      <c r="R1710" s="28">
        <f t="shared" si="413"/>
        <v>0</v>
      </c>
      <c r="S1710" s="28">
        <f t="shared" si="410"/>
        <v>0</v>
      </c>
      <c r="T1710" s="28">
        <f t="shared" si="405"/>
        <v>0</v>
      </c>
      <c r="U1710" s="20" t="str">
        <f t="shared" si="403"/>
        <v>Closed</v>
      </c>
      <c r="V1710" s="27">
        <f t="shared" si="414"/>
        <v>0</v>
      </c>
      <c r="W1710" s="30"/>
      <c r="X1710" s="30"/>
      <c r="Y1710" s="28">
        <f t="shared" si="406"/>
        <v>0</v>
      </c>
      <c r="Z1710" s="28">
        <f t="shared" si="411"/>
        <v>0</v>
      </c>
      <c r="AA1710" s="28">
        <f t="shared" si="408"/>
        <v>0</v>
      </c>
      <c r="AB1710" s="21" t="str">
        <f t="shared" si="409"/>
        <v>Closed</v>
      </c>
    </row>
    <row r="1711" spans="1:28" hidden="1" x14ac:dyDescent="0.2">
      <c r="A1711" s="14">
        <f t="shared" si="404"/>
        <v>2020</v>
      </c>
      <c r="B1711" t="s">
        <v>4450</v>
      </c>
      <c r="C1711" t="s">
        <v>1991</v>
      </c>
      <c r="D1711" t="s">
        <v>1992</v>
      </c>
      <c r="E1711" t="s">
        <v>10</v>
      </c>
      <c r="F1711" t="s">
        <v>2627</v>
      </c>
      <c r="G1711" s="106">
        <v>-25000</v>
      </c>
      <c r="H1711" s="83">
        <v>-25000</v>
      </c>
      <c r="I1711" s="83"/>
      <c r="J1711" s="83"/>
      <c r="K1711" s="83"/>
      <c r="L1711" s="83">
        <v>-25000</v>
      </c>
      <c r="M1711" s="83"/>
      <c r="N1711" s="83"/>
      <c r="O1711" s="83">
        <v>0</v>
      </c>
      <c r="P1711" s="84" t="s">
        <v>1257</v>
      </c>
      <c r="Q1711" s="30">
        <f t="shared" si="415"/>
        <v>0</v>
      </c>
      <c r="R1711" s="28">
        <f t="shared" si="413"/>
        <v>-25000</v>
      </c>
      <c r="S1711" s="28">
        <f t="shared" si="410"/>
        <v>0</v>
      </c>
      <c r="T1711" s="28" t="str">
        <f t="shared" si="405"/>
        <v/>
      </c>
      <c r="U1711" s="20" t="str">
        <f t="shared" si="403"/>
        <v>Keep Active</v>
      </c>
      <c r="V1711" s="27">
        <f t="shared" si="414"/>
        <v>0</v>
      </c>
      <c r="W1711" s="30"/>
      <c r="X1711" s="30"/>
      <c r="Y1711" s="28">
        <f t="shared" si="406"/>
        <v>-25000</v>
      </c>
      <c r="Z1711" s="28">
        <f t="shared" si="411"/>
        <v>0</v>
      </c>
      <c r="AA1711" s="28" t="str">
        <f t="shared" si="408"/>
        <v/>
      </c>
      <c r="AB1711" s="21" t="str">
        <f t="shared" si="409"/>
        <v>Keep Active</v>
      </c>
    </row>
    <row r="1712" spans="1:28" hidden="1" x14ac:dyDescent="0.2">
      <c r="A1712" s="14">
        <f t="shared" si="404"/>
        <v>2020</v>
      </c>
      <c r="B1712" t="s">
        <v>3029</v>
      </c>
      <c r="C1712" t="s">
        <v>423</v>
      </c>
      <c r="D1712" t="s">
        <v>778</v>
      </c>
      <c r="E1712" t="s">
        <v>587</v>
      </c>
      <c r="F1712" t="s">
        <v>2627</v>
      </c>
      <c r="G1712" s="83" t="s">
        <v>1257</v>
      </c>
      <c r="H1712" s="83" t="s">
        <v>1257</v>
      </c>
      <c r="I1712" s="83"/>
      <c r="J1712" s="83"/>
      <c r="K1712" s="83"/>
      <c r="L1712" s="83"/>
      <c r="M1712" s="83"/>
      <c r="N1712" s="83"/>
      <c r="O1712" s="83" t="s">
        <v>1257</v>
      </c>
      <c r="P1712" s="84" t="s">
        <v>1257</v>
      </c>
      <c r="Q1712" s="30">
        <f t="shared" si="415"/>
        <v>0</v>
      </c>
      <c r="R1712" s="28">
        <f t="shared" si="413"/>
        <v>0</v>
      </c>
      <c r="S1712" s="28">
        <f t="shared" si="410"/>
        <v>0</v>
      </c>
      <c r="T1712" s="28" t="str">
        <f t="shared" si="405"/>
        <v/>
      </c>
      <c r="U1712" s="20" t="str">
        <f t="shared" si="403"/>
        <v>Keep Active</v>
      </c>
      <c r="V1712" s="27">
        <f t="shared" si="414"/>
        <v>0</v>
      </c>
      <c r="W1712" s="30"/>
      <c r="X1712" s="30"/>
      <c r="Y1712" s="28">
        <f t="shared" si="406"/>
        <v>0</v>
      </c>
      <c r="Z1712" s="28">
        <f t="shared" ref="Z1712:Z1719" si="416">IFERROR(H1712-SUM(V1712:X1712)-Y1712,0)</f>
        <v>0</v>
      </c>
      <c r="AA1712" s="28" t="str">
        <f t="shared" si="408"/>
        <v/>
      </c>
      <c r="AB1712" s="21" t="str">
        <f t="shared" si="409"/>
        <v>Keep Active</v>
      </c>
    </row>
    <row r="1713" spans="1:28" hidden="1" x14ac:dyDescent="0.2">
      <c r="A1713" s="14">
        <f t="shared" si="404"/>
        <v>2020</v>
      </c>
      <c r="B1713" t="s">
        <v>3030</v>
      </c>
      <c r="C1713" t="s">
        <v>423</v>
      </c>
      <c r="D1713" t="s">
        <v>778</v>
      </c>
      <c r="E1713" t="s">
        <v>589</v>
      </c>
      <c r="F1713" t="s">
        <v>2627</v>
      </c>
      <c r="G1713" s="83" t="s">
        <v>1257</v>
      </c>
      <c r="H1713" s="83" t="s">
        <v>1257</v>
      </c>
      <c r="I1713" s="83"/>
      <c r="J1713" s="83"/>
      <c r="K1713" s="83"/>
      <c r="L1713" s="83"/>
      <c r="M1713" s="83"/>
      <c r="N1713" s="83"/>
      <c r="O1713" s="83" t="s">
        <v>1257</v>
      </c>
      <c r="P1713" s="84" t="s">
        <v>1257</v>
      </c>
      <c r="Q1713" s="30">
        <f t="shared" si="415"/>
        <v>0</v>
      </c>
      <c r="R1713" s="28">
        <f t="shared" si="413"/>
        <v>0</v>
      </c>
      <c r="S1713" s="28">
        <f t="shared" si="410"/>
        <v>0</v>
      </c>
      <c r="T1713" s="28" t="str">
        <f t="shared" si="405"/>
        <v/>
      </c>
      <c r="U1713" s="20" t="str">
        <f t="shared" si="403"/>
        <v>Keep Active</v>
      </c>
      <c r="V1713" s="27">
        <f t="shared" si="414"/>
        <v>0</v>
      </c>
      <c r="W1713" s="30"/>
      <c r="X1713" s="30"/>
      <c r="Y1713" s="28">
        <f t="shared" si="406"/>
        <v>0</v>
      </c>
      <c r="Z1713" s="28">
        <f t="shared" si="416"/>
        <v>0</v>
      </c>
      <c r="AA1713" s="28" t="str">
        <f t="shared" si="408"/>
        <v/>
      </c>
      <c r="AB1713" s="21" t="str">
        <f t="shared" si="409"/>
        <v>Keep Active</v>
      </c>
    </row>
    <row r="1714" spans="1:28" hidden="1" x14ac:dyDescent="0.2">
      <c r="A1714" s="14">
        <f t="shared" si="404"/>
        <v>2020</v>
      </c>
      <c r="B1714" t="s">
        <v>3525</v>
      </c>
      <c r="C1714" t="s">
        <v>3440</v>
      </c>
      <c r="D1714" t="s">
        <v>3441</v>
      </c>
      <c r="E1714" t="s">
        <v>587</v>
      </c>
      <c r="F1714" t="s">
        <v>6222</v>
      </c>
      <c r="G1714" s="83" t="s">
        <v>1257</v>
      </c>
      <c r="H1714" s="83" t="s">
        <v>1257</v>
      </c>
      <c r="I1714" s="83"/>
      <c r="J1714" s="83"/>
      <c r="K1714" s="83"/>
      <c r="L1714" s="83"/>
      <c r="M1714" s="83"/>
      <c r="N1714" s="83"/>
      <c r="O1714" s="83" t="s">
        <v>1257</v>
      </c>
      <c r="P1714" s="84"/>
      <c r="Q1714" s="30">
        <f t="shared" si="415"/>
        <v>0</v>
      </c>
      <c r="R1714" s="28">
        <f t="shared" si="413"/>
        <v>0</v>
      </c>
      <c r="S1714" s="28">
        <f t="shared" si="410"/>
        <v>0</v>
      </c>
      <c r="T1714" s="28">
        <f t="shared" si="405"/>
        <v>0</v>
      </c>
      <c r="U1714" s="20" t="str">
        <f t="shared" si="403"/>
        <v>Closed</v>
      </c>
      <c r="V1714" s="27">
        <f t="shared" si="414"/>
        <v>0</v>
      </c>
      <c r="W1714" s="30"/>
      <c r="X1714" s="30"/>
      <c r="Y1714" s="28">
        <f t="shared" si="406"/>
        <v>0</v>
      </c>
      <c r="Z1714" s="28">
        <f t="shared" si="416"/>
        <v>0</v>
      </c>
      <c r="AA1714" s="28">
        <f t="shared" si="408"/>
        <v>0</v>
      </c>
      <c r="AB1714" s="21" t="str">
        <f t="shared" si="409"/>
        <v>Closed</v>
      </c>
    </row>
    <row r="1715" spans="1:28" hidden="1" x14ac:dyDescent="0.2">
      <c r="A1715" s="14">
        <f t="shared" si="404"/>
        <v>2020</v>
      </c>
      <c r="B1715" t="s">
        <v>3526</v>
      </c>
      <c r="C1715" t="s">
        <v>3440</v>
      </c>
      <c r="D1715" t="s">
        <v>3441</v>
      </c>
      <c r="E1715" t="s">
        <v>600</v>
      </c>
      <c r="F1715" t="s">
        <v>6222</v>
      </c>
      <c r="G1715" s="83" t="s">
        <v>1257</v>
      </c>
      <c r="H1715" s="83" t="s">
        <v>1257</v>
      </c>
      <c r="I1715" s="83"/>
      <c r="J1715" s="83"/>
      <c r="K1715" s="83"/>
      <c r="L1715" s="83"/>
      <c r="M1715" s="83"/>
      <c r="N1715" s="83"/>
      <c r="O1715" s="83" t="s">
        <v>1257</v>
      </c>
      <c r="P1715" s="84"/>
      <c r="Q1715" s="30">
        <f t="shared" si="415"/>
        <v>0</v>
      </c>
      <c r="R1715" s="28">
        <f t="shared" si="413"/>
        <v>0</v>
      </c>
      <c r="S1715" s="28">
        <f t="shared" si="410"/>
        <v>0</v>
      </c>
      <c r="T1715" s="28">
        <f t="shared" si="405"/>
        <v>0</v>
      </c>
      <c r="U1715" s="20" t="str">
        <f t="shared" si="403"/>
        <v>Closed</v>
      </c>
      <c r="V1715" s="27">
        <f t="shared" si="414"/>
        <v>0</v>
      </c>
      <c r="W1715" s="30"/>
      <c r="X1715" s="30"/>
      <c r="Y1715" s="28">
        <f t="shared" si="406"/>
        <v>0</v>
      </c>
      <c r="Z1715" s="28">
        <f t="shared" si="416"/>
        <v>0</v>
      </c>
      <c r="AA1715" s="28">
        <f t="shared" si="408"/>
        <v>0</v>
      </c>
      <c r="AB1715" s="21" t="str">
        <f t="shared" si="409"/>
        <v>Closed</v>
      </c>
    </row>
    <row r="1716" spans="1:28" hidden="1" x14ac:dyDescent="0.2">
      <c r="A1716" s="14">
        <f t="shared" si="404"/>
        <v>2020</v>
      </c>
      <c r="B1716" t="s">
        <v>4073</v>
      </c>
      <c r="C1716" t="s">
        <v>424</v>
      </c>
      <c r="D1716" t="s">
        <v>1765</v>
      </c>
      <c r="E1716" t="s">
        <v>587</v>
      </c>
      <c r="F1716" t="s">
        <v>6222</v>
      </c>
      <c r="G1716" s="83" t="s">
        <v>1257</v>
      </c>
      <c r="H1716" s="83" t="s">
        <v>1257</v>
      </c>
      <c r="I1716" s="83"/>
      <c r="J1716" s="83"/>
      <c r="K1716" s="83"/>
      <c r="L1716" s="83"/>
      <c r="M1716" s="83"/>
      <c r="N1716" s="83"/>
      <c r="O1716" s="83" t="s">
        <v>1257</v>
      </c>
      <c r="P1716" s="84">
        <v>3025</v>
      </c>
      <c r="Q1716" s="30">
        <f t="shared" si="415"/>
        <v>0</v>
      </c>
      <c r="R1716" s="28">
        <f t="shared" si="413"/>
        <v>0</v>
      </c>
      <c r="S1716" s="28">
        <f t="shared" si="410"/>
        <v>0</v>
      </c>
      <c r="T1716" s="28">
        <f t="shared" si="405"/>
        <v>3025</v>
      </c>
      <c r="U1716" s="20" t="str">
        <f t="shared" si="403"/>
        <v>Closed</v>
      </c>
      <c r="V1716" s="27">
        <f t="shared" si="414"/>
        <v>0</v>
      </c>
      <c r="W1716" s="30"/>
      <c r="X1716" s="30"/>
      <c r="Y1716" s="28">
        <f t="shared" si="406"/>
        <v>0</v>
      </c>
      <c r="Z1716" s="28">
        <f t="shared" si="416"/>
        <v>0</v>
      </c>
      <c r="AA1716" s="28">
        <f t="shared" si="408"/>
        <v>3025</v>
      </c>
      <c r="AB1716" s="21" t="str">
        <f t="shared" si="409"/>
        <v>Closed</v>
      </c>
    </row>
    <row r="1717" spans="1:28" hidden="1" x14ac:dyDescent="0.2">
      <c r="A1717" s="14">
        <f t="shared" si="404"/>
        <v>2020</v>
      </c>
      <c r="B1717" t="s">
        <v>4074</v>
      </c>
      <c r="C1717" t="s">
        <v>424</v>
      </c>
      <c r="D1717" t="s">
        <v>1765</v>
      </c>
      <c r="E1717" t="s">
        <v>600</v>
      </c>
      <c r="F1717" t="s">
        <v>6222</v>
      </c>
      <c r="G1717" s="83" t="s">
        <v>1257</v>
      </c>
      <c r="H1717" s="83" t="s">
        <v>1257</v>
      </c>
      <c r="I1717" s="83"/>
      <c r="J1717" s="83"/>
      <c r="K1717" s="83"/>
      <c r="L1717" s="83"/>
      <c r="M1717" s="83"/>
      <c r="N1717" s="83"/>
      <c r="O1717" s="83" t="s">
        <v>1257</v>
      </c>
      <c r="P1717" s="84"/>
      <c r="Q1717" s="30">
        <f t="shared" si="415"/>
        <v>0</v>
      </c>
      <c r="R1717" s="28">
        <f t="shared" si="413"/>
        <v>0</v>
      </c>
      <c r="S1717" s="28">
        <f t="shared" si="410"/>
        <v>0</v>
      </c>
      <c r="T1717" s="28">
        <f t="shared" si="405"/>
        <v>0</v>
      </c>
      <c r="U1717" s="20" t="str">
        <f t="shared" si="403"/>
        <v>Closed</v>
      </c>
      <c r="V1717" s="27">
        <f t="shared" si="414"/>
        <v>0</v>
      </c>
      <c r="W1717" s="30"/>
      <c r="X1717" s="30"/>
      <c r="Y1717" s="28">
        <f t="shared" si="406"/>
        <v>0</v>
      </c>
      <c r="Z1717" s="28">
        <f t="shared" si="416"/>
        <v>0</v>
      </c>
      <c r="AA1717" s="28">
        <f t="shared" si="408"/>
        <v>0</v>
      </c>
      <c r="AB1717" s="21" t="str">
        <f t="shared" si="409"/>
        <v>Closed</v>
      </c>
    </row>
    <row r="1718" spans="1:28" hidden="1" x14ac:dyDescent="0.2">
      <c r="A1718" s="14">
        <f t="shared" si="404"/>
        <v>2020</v>
      </c>
      <c r="B1718" t="s">
        <v>3527</v>
      </c>
      <c r="C1718" t="s">
        <v>3442</v>
      </c>
      <c r="D1718" t="s">
        <v>3443</v>
      </c>
      <c r="E1718" t="s">
        <v>586</v>
      </c>
      <c r="F1718" t="s">
        <v>6222</v>
      </c>
      <c r="G1718" s="83" t="s">
        <v>1257</v>
      </c>
      <c r="H1718" s="83" t="s">
        <v>1257</v>
      </c>
      <c r="I1718" s="83"/>
      <c r="J1718" s="83"/>
      <c r="K1718" s="83"/>
      <c r="L1718" s="83"/>
      <c r="M1718" s="83"/>
      <c r="N1718" s="83"/>
      <c r="O1718" s="83" t="s">
        <v>1257</v>
      </c>
      <c r="P1718" s="84">
        <v>200000</v>
      </c>
      <c r="Q1718" s="30">
        <f t="shared" si="415"/>
        <v>0</v>
      </c>
      <c r="R1718" s="28">
        <f t="shared" si="413"/>
        <v>0</v>
      </c>
      <c r="S1718" s="28">
        <f t="shared" si="410"/>
        <v>0</v>
      </c>
      <c r="T1718" s="28">
        <f t="shared" si="405"/>
        <v>200000</v>
      </c>
      <c r="U1718" s="20" t="str">
        <f t="shared" si="403"/>
        <v>Closed</v>
      </c>
      <c r="V1718" s="27">
        <f t="shared" si="414"/>
        <v>0</v>
      </c>
      <c r="W1718" s="30"/>
      <c r="X1718" s="30"/>
      <c r="Y1718" s="28">
        <f t="shared" si="406"/>
        <v>0</v>
      </c>
      <c r="Z1718" s="28">
        <f t="shared" si="416"/>
        <v>0</v>
      </c>
      <c r="AA1718" s="28">
        <f t="shared" si="408"/>
        <v>200000</v>
      </c>
      <c r="AB1718" s="21" t="str">
        <f t="shared" si="409"/>
        <v>Closed</v>
      </c>
    </row>
    <row r="1719" spans="1:28" hidden="1" x14ac:dyDescent="0.2">
      <c r="A1719" s="14">
        <f t="shared" si="404"/>
        <v>2020</v>
      </c>
      <c r="B1719" t="s">
        <v>3529</v>
      </c>
      <c r="C1719" t="s">
        <v>3442</v>
      </c>
      <c r="D1719" t="s">
        <v>3443</v>
      </c>
      <c r="E1719" t="s">
        <v>600</v>
      </c>
      <c r="F1719" t="s">
        <v>6222</v>
      </c>
      <c r="G1719" s="83" t="s">
        <v>1257</v>
      </c>
      <c r="H1719" s="83" t="s">
        <v>1257</v>
      </c>
      <c r="I1719" s="83"/>
      <c r="J1719" s="83"/>
      <c r="K1719" s="83"/>
      <c r="L1719" s="83"/>
      <c r="M1719" s="83"/>
      <c r="N1719" s="83"/>
      <c r="O1719" s="83" t="s">
        <v>1257</v>
      </c>
      <c r="P1719" s="84">
        <v>-100000</v>
      </c>
      <c r="Q1719" s="30">
        <f t="shared" si="415"/>
        <v>0</v>
      </c>
      <c r="R1719" s="28">
        <f t="shared" si="413"/>
        <v>0</v>
      </c>
      <c r="S1719" s="28">
        <f t="shared" si="410"/>
        <v>0</v>
      </c>
      <c r="T1719" s="28">
        <f t="shared" si="405"/>
        <v>-100000</v>
      </c>
      <c r="U1719" s="20" t="str">
        <f t="shared" si="403"/>
        <v>Closed</v>
      </c>
      <c r="V1719" s="27">
        <f t="shared" si="414"/>
        <v>0</v>
      </c>
      <c r="W1719" s="30"/>
      <c r="X1719" s="30"/>
      <c r="Y1719" s="28">
        <f t="shared" si="406"/>
        <v>0</v>
      </c>
      <c r="Z1719" s="28">
        <f t="shared" si="416"/>
        <v>0</v>
      </c>
      <c r="AA1719" s="28">
        <f t="shared" si="408"/>
        <v>-100000</v>
      </c>
      <c r="AB1719" s="21" t="str">
        <f t="shared" si="409"/>
        <v>Closed</v>
      </c>
    </row>
    <row r="1720" spans="1:28" hidden="1" x14ac:dyDescent="0.2">
      <c r="A1720" s="14">
        <f t="shared" si="404"/>
        <v>2020</v>
      </c>
      <c r="B1720" t="s">
        <v>4902</v>
      </c>
      <c r="C1720" t="s">
        <v>2242</v>
      </c>
      <c r="D1720" t="s">
        <v>2243</v>
      </c>
      <c r="E1720" t="s">
        <v>10</v>
      </c>
      <c r="F1720" t="s">
        <v>2627</v>
      </c>
      <c r="G1720" s="106">
        <v>-25000</v>
      </c>
      <c r="H1720" s="83">
        <v>-25000</v>
      </c>
      <c r="I1720" s="83"/>
      <c r="J1720" s="83"/>
      <c r="K1720" s="83"/>
      <c r="L1720" s="83">
        <v>-25000</v>
      </c>
      <c r="M1720" s="83"/>
      <c r="N1720" s="83"/>
      <c r="O1720" s="83">
        <v>0</v>
      </c>
      <c r="P1720" s="84" t="s">
        <v>1257</v>
      </c>
      <c r="Q1720" s="30">
        <f t="shared" si="415"/>
        <v>0</v>
      </c>
      <c r="R1720" s="28">
        <f t="shared" si="413"/>
        <v>-25000</v>
      </c>
      <c r="S1720" s="28">
        <f t="shared" si="410"/>
        <v>0</v>
      </c>
      <c r="T1720" s="28" t="str">
        <f t="shared" si="405"/>
        <v/>
      </c>
      <c r="U1720" s="20" t="str">
        <f t="shared" si="403"/>
        <v>Keep Active</v>
      </c>
      <c r="V1720" s="27">
        <f t="shared" si="414"/>
        <v>0</v>
      </c>
      <c r="W1720" s="30"/>
      <c r="X1720" s="30"/>
      <c r="Y1720" s="28">
        <f t="shared" si="406"/>
        <v>-25000</v>
      </c>
      <c r="Z1720" s="28">
        <f t="shared" ref="Z1720:Z1725" si="417">IFERROR(G1720-SUM(V1720:X1720)-Y1720,0)</f>
        <v>0</v>
      </c>
      <c r="AA1720" s="28" t="str">
        <f t="shared" si="408"/>
        <v/>
      </c>
      <c r="AB1720" s="21" t="str">
        <f t="shared" si="409"/>
        <v>Keep Active</v>
      </c>
    </row>
    <row r="1721" spans="1:28" hidden="1" x14ac:dyDescent="0.2">
      <c r="A1721" s="14">
        <f t="shared" si="404"/>
        <v>2020</v>
      </c>
      <c r="B1721" t="s">
        <v>4541</v>
      </c>
      <c r="C1721" t="s">
        <v>337</v>
      </c>
      <c r="D1721" t="s">
        <v>779</v>
      </c>
      <c r="E1721" t="s">
        <v>586</v>
      </c>
      <c r="F1721" t="s">
        <v>2627</v>
      </c>
      <c r="G1721" s="83" t="s">
        <v>1257</v>
      </c>
      <c r="H1721" s="83" t="s">
        <v>1257</v>
      </c>
      <c r="I1721" s="83"/>
      <c r="J1721" s="83"/>
      <c r="K1721" s="83"/>
      <c r="L1721" s="83"/>
      <c r="M1721" s="83"/>
      <c r="N1721" s="83"/>
      <c r="O1721" s="83" t="s">
        <v>1257</v>
      </c>
      <c r="P1721" s="84" t="s">
        <v>1257</v>
      </c>
      <c r="Q1721" s="30">
        <f t="shared" si="415"/>
        <v>0</v>
      </c>
      <c r="R1721" s="28">
        <f t="shared" si="413"/>
        <v>0</v>
      </c>
      <c r="S1721" s="28">
        <f t="shared" si="410"/>
        <v>0</v>
      </c>
      <c r="T1721" s="28" t="str">
        <f t="shared" si="405"/>
        <v/>
      </c>
      <c r="U1721" s="20" t="str">
        <f t="shared" si="403"/>
        <v>Keep Active</v>
      </c>
      <c r="V1721" s="27">
        <f t="shared" si="414"/>
        <v>0</v>
      </c>
      <c r="W1721" s="30"/>
      <c r="X1721" s="30"/>
      <c r="Y1721" s="28">
        <f t="shared" si="406"/>
        <v>0</v>
      </c>
      <c r="Z1721" s="28">
        <f t="shared" si="417"/>
        <v>0</v>
      </c>
      <c r="AA1721" s="28" t="str">
        <f t="shared" si="408"/>
        <v/>
      </c>
      <c r="AB1721" s="21" t="str">
        <f t="shared" si="409"/>
        <v>Keep Active</v>
      </c>
    </row>
    <row r="1722" spans="1:28" hidden="1" x14ac:dyDescent="0.2">
      <c r="A1722" s="14">
        <f t="shared" si="404"/>
        <v>2020</v>
      </c>
      <c r="B1722" t="s">
        <v>5086</v>
      </c>
      <c r="C1722" t="s">
        <v>425</v>
      </c>
      <c r="D1722" t="s">
        <v>1766</v>
      </c>
      <c r="E1722" t="s">
        <v>589</v>
      </c>
      <c r="F1722" t="s">
        <v>6222</v>
      </c>
      <c r="G1722" s="83" t="s">
        <v>1257</v>
      </c>
      <c r="H1722" s="83" t="s">
        <v>1257</v>
      </c>
      <c r="I1722" s="83"/>
      <c r="J1722" s="83"/>
      <c r="K1722" s="83"/>
      <c r="L1722" s="83"/>
      <c r="M1722" s="83"/>
      <c r="N1722" s="83"/>
      <c r="O1722" s="83" t="s">
        <v>1257</v>
      </c>
      <c r="P1722" s="84">
        <v>0</v>
      </c>
      <c r="Q1722" s="30">
        <f t="shared" si="415"/>
        <v>0</v>
      </c>
      <c r="R1722" s="28">
        <f t="shared" si="413"/>
        <v>0</v>
      </c>
      <c r="S1722" s="28">
        <f t="shared" si="410"/>
        <v>0</v>
      </c>
      <c r="T1722" s="28">
        <f t="shared" si="405"/>
        <v>0</v>
      </c>
      <c r="U1722" s="20" t="str">
        <f t="shared" si="403"/>
        <v>Closed</v>
      </c>
      <c r="V1722" s="27">
        <f t="shared" si="414"/>
        <v>0</v>
      </c>
      <c r="W1722" s="30"/>
      <c r="X1722" s="30"/>
      <c r="Y1722" s="28">
        <f t="shared" si="406"/>
        <v>0</v>
      </c>
      <c r="Z1722" s="28">
        <f t="shared" si="417"/>
        <v>0</v>
      </c>
      <c r="AA1722" s="28">
        <f t="shared" si="408"/>
        <v>0</v>
      </c>
      <c r="AB1722" s="21" t="str">
        <f t="shared" si="409"/>
        <v>Closed</v>
      </c>
    </row>
    <row r="1723" spans="1:28" hidden="1" x14ac:dyDescent="0.2">
      <c r="A1723" s="14">
        <f t="shared" si="404"/>
        <v>2020</v>
      </c>
      <c r="B1723" t="s">
        <v>5087</v>
      </c>
      <c r="C1723" t="s">
        <v>425</v>
      </c>
      <c r="D1723" t="s">
        <v>1766</v>
      </c>
      <c r="E1723" t="s">
        <v>583</v>
      </c>
      <c r="F1723" t="s">
        <v>6222</v>
      </c>
      <c r="G1723" s="83" t="s">
        <v>1257</v>
      </c>
      <c r="H1723" s="83" t="s">
        <v>1257</v>
      </c>
      <c r="I1723" s="83"/>
      <c r="J1723" s="83"/>
      <c r="K1723" s="83"/>
      <c r="L1723" s="83"/>
      <c r="M1723" s="83"/>
      <c r="N1723" s="83"/>
      <c r="O1723" s="83" t="s">
        <v>1257</v>
      </c>
      <c r="P1723" s="84">
        <v>0</v>
      </c>
      <c r="Q1723" s="30">
        <f t="shared" si="415"/>
        <v>0</v>
      </c>
      <c r="R1723" s="28">
        <f t="shared" si="413"/>
        <v>0</v>
      </c>
      <c r="S1723" s="28">
        <f t="shared" si="410"/>
        <v>0</v>
      </c>
      <c r="T1723" s="28">
        <f t="shared" si="405"/>
        <v>0</v>
      </c>
      <c r="U1723" s="20" t="str">
        <f t="shared" si="403"/>
        <v>Closed</v>
      </c>
      <c r="V1723" s="27">
        <f t="shared" si="414"/>
        <v>0</v>
      </c>
      <c r="W1723" s="30"/>
      <c r="X1723" s="30"/>
      <c r="Y1723" s="28">
        <f t="shared" si="406"/>
        <v>0</v>
      </c>
      <c r="Z1723" s="28">
        <f t="shared" si="417"/>
        <v>0</v>
      </c>
      <c r="AA1723" s="28">
        <f t="shared" si="408"/>
        <v>0</v>
      </c>
      <c r="AB1723" s="21" t="str">
        <f t="shared" si="409"/>
        <v>Closed</v>
      </c>
    </row>
    <row r="1724" spans="1:28" hidden="1" x14ac:dyDescent="0.2">
      <c r="A1724" s="14">
        <f t="shared" si="404"/>
        <v>2020</v>
      </c>
      <c r="B1724" t="s">
        <v>3033</v>
      </c>
      <c r="C1724" t="s">
        <v>285</v>
      </c>
      <c r="D1724" t="s">
        <v>780</v>
      </c>
      <c r="E1724" t="s">
        <v>586</v>
      </c>
      <c r="F1724" t="s">
        <v>2627</v>
      </c>
      <c r="G1724" s="83" t="s">
        <v>1257</v>
      </c>
      <c r="H1724" s="83" t="s">
        <v>1257</v>
      </c>
      <c r="I1724" s="83"/>
      <c r="J1724" s="83"/>
      <c r="K1724" s="83"/>
      <c r="L1724" s="83"/>
      <c r="M1724" s="83"/>
      <c r="N1724" s="83"/>
      <c r="O1724" s="83" t="s">
        <v>1257</v>
      </c>
      <c r="P1724" s="84" t="s">
        <v>1257</v>
      </c>
      <c r="Q1724" s="30">
        <f t="shared" si="415"/>
        <v>0</v>
      </c>
      <c r="R1724" s="28">
        <f t="shared" si="413"/>
        <v>0</v>
      </c>
      <c r="S1724" s="28">
        <f t="shared" si="410"/>
        <v>0</v>
      </c>
      <c r="T1724" s="28" t="str">
        <f t="shared" si="405"/>
        <v/>
      </c>
      <c r="U1724" s="20" t="str">
        <f t="shared" si="403"/>
        <v>Keep Active</v>
      </c>
      <c r="V1724" s="27">
        <f t="shared" si="414"/>
        <v>0</v>
      </c>
      <c r="W1724" s="30"/>
      <c r="X1724" s="30"/>
      <c r="Y1724" s="28">
        <f t="shared" si="406"/>
        <v>0</v>
      </c>
      <c r="Z1724" s="28">
        <f t="shared" si="417"/>
        <v>0</v>
      </c>
      <c r="AA1724" s="28" t="str">
        <f t="shared" si="408"/>
        <v/>
      </c>
      <c r="AB1724" s="21" t="str">
        <f t="shared" si="409"/>
        <v>Keep Active</v>
      </c>
    </row>
    <row r="1725" spans="1:28" hidden="1" x14ac:dyDescent="0.2">
      <c r="A1725" s="14">
        <f t="shared" si="404"/>
        <v>2020</v>
      </c>
      <c r="B1725" t="s">
        <v>3035</v>
      </c>
      <c r="C1725" t="s">
        <v>286</v>
      </c>
      <c r="D1725" t="s">
        <v>781</v>
      </c>
      <c r="E1725" t="s">
        <v>586</v>
      </c>
      <c r="F1725" t="s">
        <v>2627</v>
      </c>
      <c r="G1725" s="83" t="s">
        <v>1257</v>
      </c>
      <c r="H1725" s="83" t="s">
        <v>1257</v>
      </c>
      <c r="I1725" s="83"/>
      <c r="J1725" s="83"/>
      <c r="K1725" s="83"/>
      <c r="L1725" s="83"/>
      <c r="M1725" s="83"/>
      <c r="N1725" s="83"/>
      <c r="O1725" s="83" t="s">
        <v>1257</v>
      </c>
      <c r="P1725" s="84" t="s">
        <v>1257</v>
      </c>
      <c r="Q1725" s="30">
        <f t="shared" si="415"/>
        <v>0</v>
      </c>
      <c r="R1725" s="28">
        <f t="shared" si="413"/>
        <v>0</v>
      </c>
      <c r="S1725" s="28">
        <f t="shared" si="410"/>
        <v>0</v>
      </c>
      <c r="T1725" s="28" t="str">
        <f t="shared" si="405"/>
        <v/>
      </c>
      <c r="U1725" s="20" t="str">
        <f t="shared" si="403"/>
        <v>Keep Active</v>
      </c>
      <c r="V1725" s="27">
        <f t="shared" si="414"/>
        <v>0</v>
      </c>
      <c r="W1725" s="30"/>
      <c r="X1725" s="30"/>
      <c r="Y1725" s="28">
        <f t="shared" si="406"/>
        <v>0</v>
      </c>
      <c r="Z1725" s="28">
        <f t="shared" si="417"/>
        <v>0</v>
      </c>
      <c r="AA1725" s="28" t="str">
        <f t="shared" si="408"/>
        <v/>
      </c>
      <c r="AB1725" s="21" t="str">
        <f t="shared" si="409"/>
        <v>Keep Active</v>
      </c>
    </row>
    <row r="1726" spans="1:28" hidden="1" x14ac:dyDescent="0.2">
      <c r="A1726" s="14">
        <f t="shared" si="404"/>
        <v>2020</v>
      </c>
      <c r="B1726" t="s">
        <v>3646</v>
      </c>
      <c r="C1726" t="s">
        <v>426</v>
      </c>
      <c r="D1726" t="s">
        <v>1333</v>
      </c>
      <c r="E1726" t="s">
        <v>615</v>
      </c>
      <c r="F1726" t="s">
        <v>2627</v>
      </c>
      <c r="G1726" s="83" t="s">
        <v>1257</v>
      </c>
      <c r="H1726" s="83" t="s">
        <v>1257</v>
      </c>
      <c r="I1726" s="83"/>
      <c r="J1726" s="83"/>
      <c r="K1726" s="83"/>
      <c r="L1726" s="83"/>
      <c r="M1726" s="83"/>
      <c r="N1726" s="83"/>
      <c r="O1726" s="83" t="s">
        <v>1257</v>
      </c>
      <c r="P1726" s="84" t="s">
        <v>1257</v>
      </c>
      <c r="Q1726" s="30">
        <f t="shared" si="415"/>
        <v>0</v>
      </c>
      <c r="R1726" s="28">
        <f t="shared" si="413"/>
        <v>0</v>
      </c>
      <c r="S1726" s="28">
        <f t="shared" si="410"/>
        <v>0</v>
      </c>
      <c r="T1726" s="28" t="str">
        <f t="shared" si="405"/>
        <v/>
      </c>
      <c r="U1726" s="20" t="str">
        <f t="shared" si="403"/>
        <v>Keep Active</v>
      </c>
      <c r="V1726" s="27">
        <f t="shared" si="414"/>
        <v>0</v>
      </c>
      <c r="W1726" s="30"/>
      <c r="X1726" s="30"/>
      <c r="Y1726" s="28">
        <f t="shared" si="406"/>
        <v>0</v>
      </c>
      <c r="Z1726" s="28">
        <f>IFERROR(H1726-SUM(V1726:X1726)-Y1726,0)</f>
        <v>0</v>
      </c>
      <c r="AA1726" s="28" t="str">
        <f t="shared" si="408"/>
        <v/>
      </c>
      <c r="AB1726" s="21" t="str">
        <f t="shared" si="409"/>
        <v>Keep Active</v>
      </c>
    </row>
    <row r="1727" spans="1:28" hidden="1" x14ac:dyDescent="0.2">
      <c r="A1727" s="14">
        <f t="shared" si="404"/>
        <v>2020</v>
      </c>
      <c r="B1727" t="s">
        <v>3647</v>
      </c>
      <c r="C1727" t="s">
        <v>426</v>
      </c>
      <c r="D1727" t="s">
        <v>1333</v>
      </c>
      <c r="E1727" t="s">
        <v>595</v>
      </c>
      <c r="F1727" t="s">
        <v>2627</v>
      </c>
      <c r="G1727" s="83" t="s">
        <v>1257</v>
      </c>
      <c r="H1727" s="83" t="s">
        <v>1257</v>
      </c>
      <c r="I1727" s="83"/>
      <c r="J1727" s="83"/>
      <c r="K1727" s="83"/>
      <c r="L1727" s="83"/>
      <c r="M1727" s="83"/>
      <c r="N1727" s="83"/>
      <c r="O1727" s="83" t="s">
        <v>1257</v>
      </c>
      <c r="P1727" s="84" t="s">
        <v>1257</v>
      </c>
      <c r="Q1727" s="30">
        <f t="shared" si="415"/>
        <v>0</v>
      </c>
      <c r="R1727" s="28">
        <f t="shared" si="413"/>
        <v>0</v>
      </c>
      <c r="S1727" s="28">
        <f t="shared" si="410"/>
        <v>0</v>
      </c>
      <c r="T1727" s="28" t="str">
        <f t="shared" si="405"/>
        <v/>
      </c>
      <c r="U1727" s="20" t="str">
        <f t="shared" si="403"/>
        <v>Keep Active</v>
      </c>
      <c r="V1727" s="27">
        <f t="shared" si="414"/>
        <v>0</v>
      </c>
      <c r="W1727" s="30"/>
      <c r="X1727" s="30"/>
      <c r="Y1727" s="28">
        <f t="shared" si="406"/>
        <v>0</v>
      </c>
      <c r="Z1727" s="28">
        <f>IFERROR(H1727-SUM(V1727:X1727)-Y1727,0)</f>
        <v>0</v>
      </c>
      <c r="AA1727" s="28" t="str">
        <f t="shared" si="408"/>
        <v/>
      </c>
      <c r="AB1727" s="21" t="str">
        <f t="shared" si="409"/>
        <v>Keep Active</v>
      </c>
    </row>
    <row r="1728" spans="1:28" hidden="1" x14ac:dyDescent="0.2">
      <c r="A1728" s="14">
        <f t="shared" si="404"/>
        <v>2020</v>
      </c>
      <c r="B1728" t="s">
        <v>3648</v>
      </c>
      <c r="C1728" t="s">
        <v>426</v>
      </c>
      <c r="D1728" t="s">
        <v>1333</v>
      </c>
      <c r="E1728" t="s">
        <v>595</v>
      </c>
      <c r="F1728" t="s">
        <v>2627</v>
      </c>
      <c r="G1728" s="83" t="s">
        <v>1257</v>
      </c>
      <c r="H1728" s="83" t="s">
        <v>1257</v>
      </c>
      <c r="I1728" s="83"/>
      <c r="J1728" s="83"/>
      <c r="K1728" s="83"/>
      <c r="L1728" s="83"/>
      <c r="M1728" s="83"/>
      <c r="N1728" s="83"/>
      <c r="O1728" s="83" t="s">
        <v>1257</v>
      </c>
      <c r="P1728" s="84" t="s">
        <v>1257</v>
      </c>
      <c r="Q1728" s="30">
        <f t="shared" si="415"/>
        <v>0</v>
      </c>
      <c r="R1728" s="28">
        <f t="shared" si="413"/>
        <v>0</v>
      </c>
      <c r="S1728" s="28">
        <f t="shared" si="410"/>
        <v>0</v>
      </c>
      <c r="T1728" s="28" t="str">
        <f t="shared" si="405"/>
        <v/>
      </c>
      <c r="U1728" s="20" t="str">
        <f t="shared" si="403"/>
        <v>Keep Active</v>
      </c>
      <c r="V1728" s="27">
        <f t="shared" si="414"/>
        <v>0</v>
      </c>
      <c r="W1728" s="30"/>
      <c r="X1728" s="30"/>
      <c r="Y1728" s="28">
        <f t="shared" si="406"/>
        <v>0</v>
      </c>
      <c r="Z1728" s="28">
        <f>IFERROR(H1728-SUM(V1728:X1728)-Y1728,0)</f>
        <v>0</v>
      </c>
      <c r="AA1728" s="28" t="str">
        <f t="shared" si="408"/>
        <v/>
      </c>
      <c r="AB1728" s="21" t="str">
        <f t="shared" si="409"/>
        <v>Keep Active</v>
      </c>
    </row>
    <row r="1729" spans="1:28" hidden="1" x14ac:dyDescent="0.2">
      <c r="A1729" s="14">
        <f t="shared" si="404"/>
        <v>2020</v>
      </c>
      <c r="B1729" t="s">
        <v>3649</v>
      </c>
      <c r="C1729" t="s">
        <v>426</v>
      </c>
      <c r="D1729" t="s">
        <v>1333</v>
      </c>
      <c r="E1729" t="s">
        <v>600</v>
      </c>
      <c r="F1729" t="s">
        <v>2627</v>
      </c>
      <c r="G1729" s="83" t="s">
        <v>1257</v>
      </c>
      <c r="H1729" s="83" t="s">
        <v>1257</v>
      </c>
      <c r="I1729" s="83"/>
      <c r="J1729" s="83"/>
      <c r="K1729" s="83"/>
      <c r="L1729" s="83"/>
      <c r="M1729" s="83"/>
      <c r="N1729" s="83"/>
      <c r="O1729" s="83" t="s">
        <v>1257</v>
      </c>
      <c r="P1729" s="84" t="s">
        <v>1257</v>
      </c>
      <c r="Q1729" s="30">
        <f t="shared" si="415"/>
        <v>0</v>
      </c>
      <c r="R1729" s="28">
        <f t="shared" si="413"/>
        <v>0</v>
      </c>
      <c r="S1729" s="28">
        <f t="shared" si="410"/>
        <v>0</v>
      </c>
      <c r="T1729" s="28" t="str">
        <f t="shared" si="405"/>
        <v/>
      </c>
      <c r="U1729" s="20" t="str">
        <f t="shared" si="403"/>
        <v>Keep Active</v>
      </c>
      <c r="V1729" s="27">
        <f t="shared" si="414"/>
        <v>0</v>
      </c>
      <c r="W1729" s="30"/>
      <c r="X1729" s="30"/>
      <c r="Y1729" s="28">
        <f t="shared" si="406"/>
        <v>0</v>
      </c>
      <c r="Z1729" s="28">
        <f>IFERROR(H1729-SUM(V1729:X1729)-Y1729,0)</f>
        <v>0</v>
      </c>
      <c r="AA1729" s="28" t="str">
        <f t="shared" si="408"/>
        <v/>
      </c>
      <c r="AB1729" s="21" t="str">
        <f t="shared" si="409"/>
        <v>Keep Active</v>
      </c>
    </row>
    <row r="1730" spans="1:28" hidden="1" x14ac:dyDescent="0.2">
      <c r="A1730" s="14">
        <f t="shared" si="404"/>
        <v>2020</v>
      </c>
      <c r="B1730" t="s">
        <v>3650</v>
      </c>
      <c r="C1730" t="s">
        <v>426</v>
      </c>
      <c r="D1730" t="s">
        <v>1333</v>
      </c>
      <c r="E1730" t="s">
        <v>620</v>
      </c>
      <c r="F1730" t="s">
        <v>2627</v>
      </c>
      <c r="G1730" s="83" t="s">
        <v>1257</v>
      </c>
      <c r="H1730" s="83" t="s">
        <v>1257</v>
      </c>
      <c r="I1730" s="83"/>
      <c r="J1730" s="83"/>
      <c r="K1730" s="83"/>
      <c r="L1730" s="83"/>
      <c r="M1730" s="83"/>
      <c r="N1730" s="83"/>
      <c r="O1730" s="83" t="s">
        <v>1257</v>
      </c>
      <c r="P1730" s="84" t="s">
        <v>1257</v>
      </c>
      <c r="Q1730" s="30">
        <f t="shared" si="415"/>
        <v>0</v>
      </c>
      <c r="R1730" s="28">
        <f t="shared" si="413"/>
        <v>0</v>
      </c>
      <c r="S1730" s="28">
        <f t="shared" si="410"/>
        <v>0</v>
      </c>
      <c r="T1730" s="28" t="str">
        <f t="shared" si="405"/>
        <v/>
      </c>
      <c r="U1730" s="20" t="str">
        <f t="shared" ref="U1730:U1793" si="418">F1730</f>
        <v>Keep Active</v>
      </c>
      <c r="V1730" s="27">
        <f t="shared" si="414"/>
        <v>0</v>
      </c>
      <c r="W1730" s="30"/>
      <c r="X1730" s="30"/>
      <c r="Y1730" s="28">
        <f t="shared" si="406"/>
        <v>0</v>
      </c>
      <c r="Z1730" s="28">
        <f>IFERROR(H1730-SUM(V1730:X1730)-Y1730,0)</f>
        <v>0</v>
      </c>
      <c r="AA1730" s="28" t="str">
        <f t="shared" si="408"/>
        <v/>
      </c>
      <c r="AB1730" s="21" t="str">
        <f t="shared" si="409"/>
        <v>Keep Active</v>
      </c>
    </row>
    <row r="1731" spans="1:28" hidden="1" x14ac:dyDescent="0.2">
      <c r="A1731" s="14">
        <f t="shared" ref="A1731:A1794" si="419">$I$1</f>
        <v>2020</v>
      </c>
      <c r="B1731" t="s">
        <v>2579</v>
      </c>
      <c r="C1731" t="s">
        <v>2282</v>
      </c>
      <c r="D1731" t="s">
        <v>2283</v>
      </c>
      <c r="E1731" t="s">
        <v>10</v>
      </c>
      <c r="F1731" t="s">
        <v>2627</v>
      </c>
      <c r="G1731" s="106">
        <v>-25000</v>
      </c>
      <c r="H1731" s="83">
        <v>-25000</v>
      </c>
      <c r="I1731" s="83">
        <v>-5000</v>
      </c>
      <c r="J1731" s="83">
        <v>-5000</v>
      </c>
      <c r="K1731" s="151">
        <v>-15000</v>
      </c>
      <c r="L1731" s="83"/>
      <c r="M1731" s="83"/>
      <c r="N1731" s="83"/>
      <c r="O1731" s="83">
        <v>0</v>
      </c>
      <c r="P1731" s="84" t="s">
        <v>1257</v>
      </c>
      <c r="Q1731" s="30">
        <f t="shared" si="415"/>
        <v>-25000</v>
      </c>
      <c r="R1731" s="28">
        <f t="shared" si="413"/>
        <v>0</v>
      </c>
      <c r="S1731" s="28">
        <f t="shared" si="410"/>
        <v>0</v>
      </c>
      <c r="T1731" s="28" t="str">
        <f t="shared" ref="T1731:T1794" si="420">P1731</f>
        <v/>
      </c>
      <c r="U1731" s="20" t="str">
        <f t="shared" si="418"/>
        <v>Keep Active</v>
      </c>
      <c r="V1731" s="27">
        <f t="shared" si="414"/>
        <v>-25000</v>
      </c>
      <c r="W1731" s="30"/>
      <c r="X1731" s="30"/>
      <c r="Y1731" s="28">
        <f t="shared" ref="Y1731:Y1794" si="421">R1731</f>
        <v>0</v>
      </c>
      <c r="Z1731" s="28">
        <f>IFERROR(G1731-SUM(V1731:X1731)-Y1731,0)</f>
        <v>0</v>
      </c>
      <c r="AA1731" s="28" t="str">
        <f t="shared" ref="AA1731:AA1794" si="422">T1731</f>
        <v/>
      </c>
      <c r="AB1731" s="21" t="str">
        <f t="shared" si="409"/>
        <v>Keep Active</v>
      </c>
    </row>
    <row r="1732" spans="1:28" hidden="1" x14ac:dyDescent="0.2">
      <c r="A1732" s="14">
        <f t="shared" si="419"/>
        <v>2020</v>
      </c>
      <c r="B1732" t="s">
        <v>4084</v>
      </c>
      <c r="C1732" t="s">
        <v>427</v>
      </c>
      <c r="D1732" t="s">
        <v>1767</v>
      </c>
      <c r="E1732" t="s">
        <v>596</v>
      </c>
      <c r="F1732" t="s">
        <v>2627</v>
      </c>
      <c r="G1732" s="83" t="s">
        <v>1257</v>
      </c>
      <c r="H1732" s="83" t="s">
        <v>1257</v>
      </c>
      <c r="I1732" s="83"/>
      <c r="J1732" s="83"/>
      <c r="K1732" s="83"/>
      <c r="L1732" s="83"/>
      <c r="M1732" s="83"/>
      <c r="N1732" s="83"/>
      <c r="O1732" s="83" t="s">
        <v>1257</v>
      </c>
      <c r="P1732" s="84" t="s">
        <v>1257</v>
      </c>
      <c r="Q1732" s="30">
        <f t="shared" si="415"/>
        <v>0</v>
      </c>
      <c r="R1732" s="28">
        <f t="shared" si="413"/>
        <v>0</v>
      </c>
      <c r="S1732" s="28">
        <f t="shared" si="410"/>
        <v>0</v>
      </c>
      <c r="T1732" s="28" t="str">
        <f t="shared" si="420"/>
        <v/>
      </c>
      <c r="U1732" s="20" t="str">
        <f t="shared" si="418"/>
        <v>Keep Active</v>
      </c>
      <c r="V1732" s="27">
        <f t="shared" si="414"/>
        <v>0</v>
      </c>
      <c r="W1732" s="30"/>
      <c r="X1732" s="30"/>
      <c r="Y1732" s="28">
        <f t="shared" si="421"/>
        <v>0</v>
      </c>
      <c r="Z1732" s="28">
        <f>IFERROR(H1732-SUM(V1732:X1732)-Y1732,0)</f>
        <v>0</v>
      </c>
      <c r="AA1732" s="28" t="str">
        <f t="shared" si="422"/>
        <v/>
      </c>
      <c r="AB1732" s="21" t="str">
        <f t="shared" ref="AB1732:AB1795" si="423">U1732</f>
        <v>Keep Active</v>
      </c>
    </row>
    <row r="1733" spans="1:28" hidden="1" x14ac:dyDescent="0.2">
      <c r="A1733" s="14">
        <f t="shared" si="419"/>
        <v>2020</v>
      </c>
      <c r="B1733" t="s">
        <v>4085</v>
      </c>
      <c r="C1733" t="s">
        <v>427</v>
      </c>
      <c r="D1733" t="s">
        <v>1767</v>
      </c>
      <c r="E1733" t="s">
        <v>600</v>
      </c>
      <c r="F1733" t="s">
        <v>2627</v>
      </c>
      <c r="G1733" s="83" t="s">
        <v>1257</v>
      </c>
      <c r="H1733" s="83" t="s">
        <v>1257</v>
      </c>
      <c r="I1733" s="83"/>
      <c r="J1733" s="83"/>
      <c r="K1733" s="83"/>
      <c r="L1733" s="83"/>
      <c r="M1733" s="83"/>
      <c r="N1733" s="83"/>
      <c r="O1733" s="83" t="s">
        <v>1257</v>
      </c>
      <c r="P1733" s="84" t="s">
        <v>1257</v>
      </c>
      <c r="Q1733" s="30">
        <f t="shared" si="415"/>
        <v>0</v>
      </c>
      <c r="R1733" s="28">
        <f t="shared" si="413"/>
        <v>0</v>
      </c>
      <c r="S1733" s="28">
        <f t="shared" si="410"/>
        <v>0</v>
      </c>
      <c r="T1733" s="28" t="str">
        <f t="shared" si="420"/>
        <v/>
      </c>
      <c r="U1733" s="20" t="str">
        <f t="shared" si="418"/>
        <v>Keep Active</v>
      </c>
      <c r="V1733" s="27">
        <f t="shared" si="414"/>
        <v>0</v>
      </c>
      <c r="W1733" s="30"/>
      <c r="X1733" s="30"/>
      <c r="Y1733" s="28">
        <f t="shared" si="421"/>
        <v>0</v>
      </c>
      <c r="Z1733" s="28">
        <f>IFERROR(H1733-SUM(V1733:X1733)-Y1733,0)</f>
        <v>0</v>
      </c>
      <c r="AA1733" s="28" t="str">
        <f t="shared" si="422"/>
        <v/>
      </c>
      <c r="AB1733" s="21" t="str">
        <f t="shared" si="423"/>
        <v>Keep Active</v>
      </c>
    </row>
    <row r="1734" spans="1:28" hidden="1" x14ac:dyDescent="0.2">
      <c r="A1734" s="14">
        <f t="shared" si="419"/>
        <v>2020</v>
      </c>
      <c r="B1734" t="s">
        <v>6101</v>
      </c>
      <c r="C1734" t="s">
        <v>428</v>
      </c>
      <c r="D1734" t="s">
        <v>1768</v>
      </c>
      <c r="E1734" t="s">
        <v>595</v>
      </c>
      <c r="F1734" t="s">
        <v>2627</v>
      </c>
      <c r="G1734" s="83" t="s">
        <v>1257</v>
      </c>
      <c r="H1734" s="83" t="s">
        <v>1257</v>
      </c>
      <c r="I1734" s="83"/>
      <c r="J1734" s="83"/>
      <c r="K1734" s="83"/>
      <c r="L1734" s="83"/>
      <c r="M1734" s="83"/>
      <c r="N1734" s="83"/>
      <c r="O1734" s="83" t="s">
        <v>1257</v>
      </c>
      <c r="P1734" s="84" t="s">
        <v>1257</v>
      </c>
      <c r="Q1734" s="30">
        <f t="shared" si="415"/>
        <v>0</v>
      </c>
      <c r="R1734" s="28">
        <f t="shared" si="413"/>
        <v>0</v>
      </c>
      <c r="S1734" s="28">
        <f t="shared" si="410"/>
        <v>0</v>
      </c>
      <c r="T1734" s="28" t="str">
        <f t="shared" si="420"/>
        <v/>
      </c>
      <c r="U1734" s="20" t="str">
        <f t="shared" si="418"/>
        <v>Keep Active</v>
      </c>
      <c r="V1734" s="27">
        <f t="shared" si="414"/>
        <v>0</v>
      </c>
      <c r="W1734" s="30"/>
      <c r="X1734" s="30"/>
      <c r="Y1734" s="28">
        <f t="shared" si="421"/>
        <v>0</v>
      </c>
      <c r="Z1734" s="28">
        <f>IFERROR(G1734-SUM(V1734:X1734)-Y1734,0)</f>
        <v>0</v>
      </c>
      <c r="AA1734" s="28" t="str">
        <f t="shared" si="422"/>
        <v/>
      </c>
      <c r="AB1734" s="21" t="str">
        <f t="shared" si="423"/>
        <v>Keep Active</v>
      </c>
    </row>
    <row r="1735" spans="1:28" hidden="1" x14ac:dyDescent="0.2">
      <c r="A1735" s="14">
        <f t="shared" si="419"/>
        <v>2020</v>
      </c>
      <c r="B1735" t="s">
        <v>6102</v>
      </c>
      <c r="C1735" t="s">
        <v>428</v>
      </c>
      <c r="D1735" t="s">
        <v>1768</v>
      </c>
      <c r="E1735" t="s">
        <v>600</v>
      </c>
      <c r="F1735" t="s">
        <v>2627</v>
      </c>
      <c r="G1735" s="83" t="s">
        <v>1257</v>
      </c>
      <c r="H1735" s="83" t="s">
        <v>1257</v>
      </c>
      <c r="I1735" s="83"/>
      <c r="J1735" s="83"/>
      <c r="K1735" s="83"/>
      <c r="L1735" s="83"/>
      <c r="M1735" s="83"/>
      <c r="N1735" s="83"/>
      <c r="O1735" s="83" t="s">
        <v>1257</v>
      </c>
      <c r="P1735" s="84" t="s">
        <v>1257</v>
      </c>
      <c r="Q1735" s="30">
        <f t="shared" si="415"/>
        <v>0</v>
      </c>
      <c r="R1735" s="28">
        <f t="shared" si="413"/>
        <v>0</v>
      </c>
      <c r="S1735" s="28">
        <f t="shared" si="410"/>
        <v>0</v>
      </c>
      <c r="T1735" s="28" t="str">
        <f t="shared" si="420"/>
        <v/>
      </c>
      <c r="U1735" s="20" t="str">
        <f t="shared" si="418"/>
        <v>Keep Active</v>
      </c>
      <c r="V1735" s="27">
        <f t="shared" si="414"/>
        <v>0</v>
      </c>
      <c r="W1735" s="30"/>
      <c r="X1735" s="30"/>
      <c r="Y1735" s="28">
        <f t="shared" si="421"/>
        <v>0</v>
      </c>
      <c r="Z1735" s="28">
        <f>IFERROR(G1735-SUM(V1735:X1735)-Y1735,0)</f>
        <v>0</v>
      </c>
      <c r="AA1735" s="28" t="str">
        <f t="shared" si="422"/>
        <v/>
      </c>
      <c r="AB1735" s="21" t="str">
        <f t="shared" si="423"/>
        <v>Keep Active</v>
      </c>
    </row>
    <row r="1736" spans="1:28" hidden="1" x14ac:dyDescent="0.2">
      <c r="A1736" s="14">
        <f t="shared" si="419"/>
        <v>2020</v>
      </c>
      <c r="B1736" t="s">
        <v>5003</v>
      </c>
      <c r="C1736" t="s">
        <v>429</v>
      </c>
      <c r="D1736" t="s">
        <v>1769</v>
      </c>
      <c r="E1736" t="s">
        <v>595</v>
      </c>
      <c r="F1736" t="s">
        <v>6222</v>
      </c>
      <c r="G1736" s="83" t="s">
        <v>1257</v>
      </c>
      <c r="H1736" s="83" t="s">
        <v>1257</v>
      </c>
      <c r="I1736" s="83"/>
      <c r="J1736" s="83"/>
      <c r="K1736" s="83"/>
      <c r="L1736" s="83"/>
      <c r="M1736" s="83"/>
      <c r="N1736" s="83"/>
      <c r="O1736" s="83" t="s">
        <v>1257</v>
      </c>
      <c r="P1736" s="84">
        <v>2666.68</v>
      </c>
      <c r="Q1736" s="30">
        <f t="shared" si="415"/>
        <v>0</v>
      </c>
      <c r="R1736" s="28">
        <f t="shared" si="413"/>
        <v>0</v>
      </c>
      <c r="S1736" s="28">
        <f t="shared" si="410"/>
        <v>0</v>
      </c>
      <c r="T1736" s="28">
        <f t="shared" si="420"/>
        <v>2666.68</v>
      </c>
      <c r="U1736" s="20" t="str">
        <f t="shared" si="418"/>
        <v>Closed</v>
      </c>
      <c r="V1736" s="27">
        <f t="shared" si="414"/>
        <v>0</v>
      </c>
      <c r="W1736" s="30"/>
      <c r="X1736" s="30"/>
      <c r="Y1736" s="28">
        <f t="shared" si="421"/>
        <v>0</v>
      </c>
      <c r="Z1736" s="28">
        <f>IFERROR(G1736-SUM(V1736:X1736)-Y1736,0)</f>
        <v>0</v>
      </c>
      <c r="AA1736" s="28">
        <f t="shared" si="422"/>
        <v>2666.68</v>
      </c>
      <c r="AB1736" s="21" t="str">
        <f t="shared" si="423"/>
        <v>Closed</v>
      </c>
    </row>
    <row r="1737" spans="1:28" hidden="1" x14ac:dyDescent="0.2">
      <c r="A1737" s="14">
        <f t="shared" si="419"/>
        <v>2020</v>
      </c>
      <c r="B1737" t="s">
        <v>5004</v>
      </c>
      <c r="C1737" t="s">
        <v>429</v>
      </c>
      <c r="D1737" t="s">
        <v>1769</v>
      </c>
      <c r="E1737" t="s">
        <v>600</v>
      </c>
      <c r="F1737" t="s">
        <v>6222</v>
      </c>
      <c r="G1737" s="83" t="s">
        <v>1257</v>
      </c>
      <c r="H1737" s="83" t="s">
        <v>1257</v>
      </c>
      <c r="I1737" s="83"/>
      <c r="J1737" s="83"/>
      <c r="K1737" s="83"/>
      <c r="L1737" s="83"/>
      <c r="M1737" s="83"/>
      <c r="N1737" s="83"/>
      <c r="O1737" s="83" t="s">
        <v>1257</v>
      </c>
      <c r="P1737" s="84"/>
      <c r="Q1737" s="30">
        <f t="shared" si="415"/>
        <v>0</v>
      </c>
      <c r="R1737" s="28">
        <f t="shared" si="413"/>
        <v>0</v>
      </c>
      <c r="S1737" s="28">
        <f t="shared" si="410"/>
        <v>0</v>
      </c>
      <c r="T1737" s="28">
        <f t="shared" si="420"/>
        <v>0</v>
      </c>
      <c r="U1737" s="20" t="str">
        <f t="shared" si="418"/>
        <v>Closed</v>
      </c>
      <c r="V1737" s="27">
        <f t="shared" si="414"/>
        <v>0</v>
      </c>
      <c r="W1737" s="30"/>
      <c r="X1737" s="30"/>
      <c r="Y1737" s="28">
        <f t="shared" si="421"/>
        <v>0</v>
      </c>
      <c r="Z1737" s="28">
        <f>IFERROR(G1737-SUM(V1737:X1737)-Y1737,0)</f>
        <v>0</v>
      </c>
      <c r="AA1737" s="28">
        <f t="shared" si="422"/>
        <v>0</v>
      </c>
      <c r="AB1737" s="21" t="str">
        <f t="shared" si="423"/>
        <v>Closed</v>
      </c>
    </row>
    <row r="1738" spans="1:28" hidden="1" x14ac:dyDescent="0.2">
      <c r="A1738" s="14">
        <f t="shared" si="419"/>
        <v>2020</v>
      </c>
      <c r="B1738" t="s">
        <v>4414</v>
      </c>
      <c r="C1738" t="s">
        <v>2284</v>
      </c>
      <c r="D1738" t="s">
        <v>2285</v>
      </c>
      <c r="E1738" t="s">
        <v>10</v>
      </c>
      <c r="F1738" t="s">
        <v>2627</v>
      </c>
      <c r="G1738" s="106">
        <v>-25000</v>
      </c>
      <c r="H1738" s="83">
        <v>-25000</v>
      </c>
      <c r="I1738" s="83"/>
      <c r="J1738" s="83"/>
      <c r="K1738" s="83"/>
      <c r="L1738" s="83">
        <v>-25000</v>
      </c>
      <c r="M1738" s="83"/>
      <c r="N1738" s="83"/>
      <c r="O1738" s="83">
        <v>0</v>
      </c>
      <c r="P1738" s="84" t="s">
        <v>1257</v>
      </c>
      <c r="Q1738" s="30">
        <f t="shared" si="415"/>
        <v>0</v>
      </c>
      <c r="R1738" s="28">
        <f t="shared" si="413"/>
        <v>-25000</v>
      </c>
      <c r="S1738" s="28">
        <f t="shared" si="410"/>
        <v>0</v>
      </c>
      <c r="T1738" s="28" t="str">
        <f t="shared" si="420"/>
        <v/>
      </c>
      <c r="U1738" s="20" t="str">
        <f t="shared" si="418"/>
        <v>Keep Active</v>
      </c>
      <c r="V1738" s="27">
        <f t="shared" si="414"/>
        <v>0</v>
      </c>
      <c r="W1738" s="30"/>
      <c r="X1738" s="30"/>
      <c r="Y1738" s="28">
        <f t="shared" si="421"/>
        <v>-25000</v>
      </c>
      <c r="Z1738" s="28">
        <f>IFERROR(G1738-SUM(V1738:X1738)-Y1738,0)</f>
        <v>0</v>
      </c>
      <c r="AA1738" s="28" t="str">
        <f t="shared" si="422"/>
        <v/>
      </c>
      <c r="AB1738" s="21" t="str">
        <f t="shared" si="423"/>
        <v>Keep Active</v>
      </c>
    </row>
    <row r="1739" spans="1:28" hidden="1" x14ac:dyDescent="0.2">
      <c r="A1739" s="14">
        <f t="shared" si="419"/>
        <v>2020</v>
      </c>
      <c r="B1739" t="s">
        <v>2580</v>
      </c>
      <c r="C1739" t="s">
        <v>2288</v>
      </c>
      <c r="D1739" t="s">
        <v>2289</v>
      </c>
      <c r="E1739" t="s">
        <v>10</v>
      </c>
      <c r="F1739" t="s">
        <v>2627</v>
      </c>
      <c r="G1739" s="106">
        <v>-25000</v>
      </c>
      <c r="H1739" s="83">
        <v>-25000</v>
      </c>
      <c r="I1739" s="83"/>
      <c r="J1739" s="83">
        <v>-5000</v>
      </c>
      <c r="K1739" s="151">
        <v>-20000</v>
      </c>
      <c r="L1739" s="83"/>
      <c r="M1739" s="83"/>
      <c r="N1739" s="83"/>
      <c r="O1739" s="83">
        <v>0</v>
      </c>
      <c r="P1739" s="84" t="s">
        <v>1257</v>
      </c>
      <c r="Q1739" s="30">
        <f t="shared" si="415"/>
        <v>-25000</v>
      </c>
      <c r="R1739" s="28">
        <f t="shared" si="413"/>
        <v>0</v>
      </c>
      <c r="S1739" s="28">
        <f t="shared" si="410"/>
        <v>0</v>
      </c>
      <c r="T1739" s="28" t="str">
        <f t="shared" si="420"/>
        <v/>
      </c>
      <c r="U1739" s="20" t="str">
        <f t="shared" si="418"/>
        <v>Keep Active</v>
      </c>
      <c r="V1739" s="27">
        <f t="shared" si="414"/>
        <v>-25000</v>
      </c>
      <c r="W1739" s="30"/>
      <c r="X1739" s="30"/>
      <c r="Y1739" s="28">
        <f t="shared" si="421"/>
        <v>0</v>
      </c>
      <c r="Z1739" s="28">
        <f>IFERROR(H1739-SUM(V1739:X1739)-Y1739,0)</f>
        <v>0</v>
      </c>
      <c r="AA1739" s="28" t="str">
        <f t="shared" si="422"/>
        <v/>
      </c>
      <c r="AB1739" s="21" t="str">
        <f t="shared" si="423"/>
        <v>Keep Active</v>
      </c>
    </row>
    <row r="1740" spans="1:28" hidden="1" x14ac:dyDescent="0.2">
      <c r="A1740" s="14">
        <f t="shared" si="419"/>
        <v>2020</v>
      </c>
      <c r="B1740" t="s">
        <v>3037</v>
      </c>
      <c r="C1740" t="s">
        <v>255</v>
      </c>
      <c r="D1740" t="s">
        <v>782</v>
      </c>
      <c r="E1740" t="s">
        <v>594</v>
      </c>
      <c r="F1740" t="s">
        <v>2627</v>
      </c>
      <c r="G1740" s="83" t="s">
        <v>1257</v>
      </c>
      <c r="H1740" s="83" t="s">
        <v>1257</v>
      </c>
      <c r="I1740" s="83"/>
      <c r="J1740" s="83"/>
      <c r="K1740" s="83"/>
      <c r="L1740" s="83"/>
      <c r="M1740" s="83"/>
      <c r="N1740" s="83"/>
      <c r="O1740" s="83" t="s">
        <v>1257</v>
      </c>
      <c r="P1740" s="84" t="s">
        <v>1257</v>
      </c>
      <c r="Q1740" s="30">
        <f t="shared" si="415"/>
        <v>0</v>
      </c>
      <c r="R1740" s="28">
        <f t="shared" si="413"/>
        <v>0</v>
      </c>
      <c r="S1740" s="28">
        <f t="shared" ref="S1740:S1803" si="424">IFERROR(G1740-Q1740-R1740,0)</f>
        <v>0</v>
      </c>
      <c r="T1740" s="28" t="str">
        <f t="shared" si="420"/>
        <v/>
      </c>
      <c r="U1740" s="20" t="str">
        <f t="shared" si="418"/>
        <v>Keep Active</v>
      </c>
      <c r="V1740" s="27">
        <f t="shared" si="414"/>
        <v>0</v>
      </c>
      <c r="W1740" s="30"/>
      <c r="X1740" s="30"/>
      <c r="Y1740" s="28">
        <f t="shared" si="421"/>
        <v>0</v>
      </c>
      <c r="Z1740" s="28">
        <f t="shared" ref="Z1740:Z1752" si="425">IFERROR(G1740-SUM(V1740:X1740)-Y1740,0)</f>
        <v>0</v>
      </c>
      <c r="AA1740" s="28" t="str">
        <f t="shared" si="422"/>
        <v/>
      </c>
      <c r="AB1740" s="21" t="str">
        <f t="shared" si="423"/>
        <v>Keep Active</v>
      </c>
    </row>
    <row r="1741" spans="1:28" hidden="1" x14ac:dyDescent="0.2">
      <c r="A1741" s="14">
        <f t="shared" si="419"/>
        <v>2020</v>
      </c>
      <c r="B1741" t="s">
        <v>3038</v>
      </c>
      <c r="C1741" t="s">
        <v>255</v>
      </c>
      <c r="D1741" t="s">
        <v>782</v>
      </c>
      <c r="E1741" t="s">
        <v>589</v>
      </c>
      <c r="F1741" t="s">
        <v>2627</v>
      </c>
      <c r="G1741" s="83" t="s">
        <v>1257</v>
      </c>
      <c r="H1741" s="83" t="s">
        <v>1257</v>
      </c>
      <c r="I1741" s="83"/>
      <c r="J1741" s="83"/>
      <c r="K1741" s="83"/>
      <c r="L1741" s="83"/>
      <c r="M1741" s="83"/>
      <c r="N1741" s="83"/>
      <c r="O1741" s="83" t="s">
        <v>1257</v>
      </c>
      <c r="P1741" s="84" t="s">
        <v>1257</v>
      </c>
      <c r="Q1741" s="30">
        <f t="shared" si="415"/>
        <v>0</v>
      </c>
      <c r="R1741" s="28">
        <f t="shared" si="413"/>
        <v>0</v>
      </c>
      <c r="S1741" s="28">
        <f t="shared" si="424"/>
        <v>0</v>
      </c>
      <c r="T1741" s="28" t="str">
        <f t="shared" si="420"/>
        <v/>
      </c>
      <c r="U1741" s="20" t="str">
        <f t="shared" si="418"/>
        <v>Keep Active</v>
      </c>
      <c r="V1741" s="27">
        <f t="shared" si="414"/>
        <v>0</v>
      </c>
      <c r="W1741" s="30"/>
      <c r="X1741" s="30"/>
      <c r="Y1741" s="28">
        <f t="shared" si="421"/>
        <v>0</v>
      </c>
      <c r="Z1741" s="28">
        <f t="shared" si="425"/>
        <v>0</v>
      </c>
      <c r="AA1741" s="28" t="str">
        <f t="shared" si="422"/>
        <v/>
      </c>
      <c r="AB1741" s="21" t="str">
        <f t="shared" si="423"/>
        <v>Keep Active</v>
      </c>
    </row>
    <row r="1742" spans="1:28" hidden="1" x14ac:dyDescent="0.2">
      <c r="A1742" s="14">
        <f t="shared" si="419"/>
        <v>2020</v>
      </c>
      <c r="B1742" t="s">
        <v>3041</v>
      </c>
      <c r="C1742" t="s">
        <v>255</v>
      </c>
      <c r="D1742" t="s">
        <v>782</v>
      </c>
      <c r="E1742" t="s">
        <v>594</v>
      </c>
      <c r="F1742" t="s">
        <v>2627</v>
      </c>
      <c r="G1742" s="83" t="s">
        <v>1257</v>
      </c>
      <c r="H1742" s="83" t="s">
        <v>1257</v>
      </c>
      <c r="I1742" s="83"/>
      <c r="J1742" s="83"/>
      <c r="K1742" s="83"/>
      <c r="L1742" s="83"/>
      <c r="M1742" s="83"/>
      <c r="N1742" s="83"/>
      <c r="O1742" s="83" t="s">
        <v>1257</v>
      </c>
      <c r="P1742" s="84" t="s">
        <v>1257</v>
      </c>
      <c r="Q1742" s="30">
        <f t="shared" si="415"/>
        <v>0</v>
      </c>
      <c r="R1742" s="28">
        <f t="shared" si="413"/>
        <v>0</v>
      </c>
      <c r="S1742" s="28">
        <f t="shared" si="424"/>
        <v>0</v>
      </c>
      <c r="T1742" s="28" t="str">
        <f t="shared" si="420"/>
        <v/>
      </c>
      <c r="U1742" s="20" t="str">
        <f t="shared" si="418"/>
        <v>Keep Active</v>
      </c>
      <c r="V1742" s="27">
        <f t="shared" si="414"/>
        <v>0</v>
      </c>
      <c r="W1742" s="30"/>
      <c r="X1742" s="30"/>
      <c r="Y1742" s="28">
        <f t="shared" si="421"/>
        <v>0</v>
      </c>
      <c r="Z1742" s="28">
        <f t="shared" si="425"/>
        <v>0</v>
      </c>
      <c r="AA1742" s="28" t="str">
        <f t="shared" si="422"/>
        <v/>
      </c>
      <c r="AB1742" s="21" t="str">
        <f t="shared" si="423"/>
        <v>Keep Active</v>
      </c>
    </row>
    <row r="1743" spans="1:28" hidden="1" x14ac:dyDescent="0.2">
      <c r="A1743" s="14">
        <f t="shared" si="419"/>
        <v>2020</v>
      </c>
      <c r="B1743" t="s">
        <v>3042</v>
      </c>
      <c r="C1743" t="s">
        <v>255</v>
      </c>
      <c r="D1743" t="s">
        <v>782</v>
      </c>
      <c r="E1743" t="s">
        <v>596</v>
      </c>
      <c r="F1743" t="s">
        <v>2627</v>
      </c>
      <c r="G1743" s="83" t="s">
        <v>1257</v>
      </c>
      <c r="H1743" s="83" t="s">
        <v>1257</v>
      </c>
      <c r="I1743" s="83"/>
      <c r="J1743" s="83"/>
      <c r="K1743" s="83"/>
      <c r="L1743" s="83"/>
      <c r="M1743" s="83"/>
      <c r="N1743" s="83"/>
      <c r="O1743" s="83" t="s">
        <v>1257</v>
      </c>
      <c r="P1743" s="84" t="s">
        <v>1257</v>
      </c>
      <c r="Q1743" s="30">
        <f t="shared" si="415"/>
        <v>0</v>
      </c>
      <c r="R1743" s="28">
        <f t="shared" si="413"/>
        <v>0</v>
      </c>
      <c r="S1743" s="28">
        <f t="shared" si="424"/>
        <v>0</v>
      </c>
      <c r="T1743" s="28" t="str">
        <f t="shared" si="420"/>
        <v/>
      </c>
      <c r="U1743" s="20" t="str">
        <f t="shared" si="418"/>
        <v>Keep Active</v>
      </c>
      <c r="V1743" s="27">
        <f t="shared" si="414"/>
        <v>0</v>
      </c>
      <c r="W1743" s="30"/>
      <c r="X1743" s="30"/>
      <c r="Y1743" s="28">
        <f t="shared" si="421"/>
        <v>0</v>
      </c>
      <c r="Z1743" s="28">
        <f t="shared" si="425"/>
        <v>0</v>
      </c>
      <c r="AA1743" s="28" t="str">
        <f t="shared" si="422"/>
        <v/>
      </c>
      <c r="AB1743" s="21" t="str">
        <f t="shared" si="423"/>
        <v>Keep Active</v>
      </c>
    </row>
    <row r="1744" spans="1:28" hidden="1" x14ac:dyDescent="0.2">
      <c r="A1744" s="14">
        <f t="shared" si="419"/>
        <v>2020</v>
      </c>
      <c r="B1744" t="s">
        <v>3043</v>
      </c>
      <c r="C1744" t="s">
        <v>255</v>
      </c>
      <c r="D1744" t="s">
        <v>782</v>
      </c>
      <c r="E1744" t="s">
        <v>596</v>
      </c>
      <c r="F1744" t="s">
        <v>2627</v>
      </c>
      <c r="G1744" s="83" t="s">
        <v>1257</v>
      </c>
      <c r="H1744" s="83" t="s">
        <v>1257</v>
      </c>
      <c r="I1744" s="83"/>
      <c r="J1744" s="83"/>
      <c r="K1744" s="83"/>
      <c r="L1744" s="83"/>
      <c r="M1744" s="83"/>
      <c r="N1744" s="83"/>
      <c r="O1744" s="83" t="s">
        <v>1257</v>
      </c>
      <c r="P1744" s="84" t="s">
        <v>1257</v>
      </c>
      <c r="Q1744" s="30">
        <f t="shared" si="415"/>
        <v>0</v>
      </c>
      <c r="R1744" s="28">
        <f t="shared" si="413"/>
        <v>0</v>
      </c>
      <c r="S1744" s="28">
        <f t="shared" si="424"/>
        <v>0</v>
      </c>
      <c r="T1744" s="28" t="str">
        <f t="shared" si="420"/>
        <v/>
      </c>
      <c r="U1744" s="20" t="str">
        <f t="shared" si="418"/>
        <v>Keep Active</v>
      </c>
      <c r="V1744" s="27">
        <f t="shared" si="414"/>
        <v>0</v>
      </c>
      <c r="W1744" s="30"/>
      <c r="X1744" s="30"/>
      <c r="Y1744" s="28">
        <f t="shared" si="421"/>
        <v>0</v>
      </c>
      <c r="Z1744" s="28">
        <f t="shared" si="425"/>
        <v>0</v>
      </c>
      <c r="AA1744" s="28" t="str">
        <f t="shared" si="422"/>
        <v/>
      </c>
      <c r="AB1744" s="21" t="str">
        <f t="shared" si="423"/>
        <v>Keep Active</v>
      </c>
    </row>
    <row r="1745" spans="1:28" hidden="1" x14ac:dyDescent="0.2">
      <c r="A1745" s="14">
        <f t="shared" si="419"/>
        <v>2020</v>
      </c>
      <c r="B1745" t="s">
        <v>3044</v>
      </c>
      <c r="C1745" t="s">
        <v>255</v>
      </c>
      <c r="D1745" t="s">
        <v>782</v>
      </c>
      <c r="E1745" t="s">
        <v>602</v>
      </c>
      <c r="F1745" t="s">
        <v>2627</v>
      </c>
      <c r="G1745" s="83" t="s">
        <v>1257</v>
      </c>
      <c r="H1745" s="83" t="s">
        <v>1257</v>
      </c>
      <c r="I1745" s="83"/>
      <c r="J1745" s="83"/>
      <c r="K1745" s="83"/>
      <c r="L1745" s="83"/>
      <c r="M1745" s="83"/>
      <c r="N1745" s="83"/>
      <c r="O1745" s="83" t="s">
        <v>1257</v>
      </c>
      <c r="P1745" s="84" t="s">
        <v>1257</v>
      </c>
      <c r="Q1745" s="30">
        <f t="shared" si="415"/>
        <v>0</v>
      </c>
      <c r="R1745" s="28">
        <f t="shared" si="413"/>
        <v>0</v>
      </c>
      <c r="S1745" s="28">
        <f t="shared" si="424"/>
        <v>0</v>
      </c>
      <c r="T1745" s="28" t="str">
        <f t="shared" si="420"/>
        <v/>
      </c>
      <c r="U1745" s="20" t="str">
        <f t="shared" si="418"/>
        <v>Keep Active</v>
      </c>
      <c r="V1745" s="27">
        <f t="shared" si="414"/>
        <v>0</v>
      </c>
      <c r="W1745" s="30"/>
      <c r="X1745" s="30"/>
      <c r="Y1745" s="28">
        <f t="shared" si="421"/>
        <v>0</v>
      </c>
      <c r="Z1745" s="28">
        <f t="shared" si="425"/>
        <v>0</v>
      </c>
      <c r="AA1745" s="28" t="str">
        <f t="shared" si="422"/>
        <v/>
      </c>
      <c r="AB1745" s="21" t="str">
        <f t="shared" si="423"/>
        <v>Keep Active</v>
      </c>
    </row>
    <row r="1746" spans="1:28" hidden="1" x14ac:dyDescent="0.2">
      <c r="A1746" s="14">
        <f t="shared" si="419"/>
        <v>2020</v>
      </c>
      <c r="B1746" t="s">
        <v>3045</v>
      </c>
      <c r="C1746" t="s">
        <v>255</v>
      </c>
      <c r="D1746" t="s">
        <v>782</v>
      </c>
      <c r="E1746" t="s">
        <v>603</v>
      </c>
      <c r="F1746" t="s">
        <v>2627</v>
      </c>
      <c r="G1746" s="83" t="s">
        <v>1257</v>
      </c>
      <c r="H1746" s="83" t="s">
        <v>1257</v>
      </c>
      <c r="I1746" s="83"/>
      <c r="J1746" s="83"/>
      <c r="K1746" s="83"/>
      <c r="L1746" s="83"/>
      <c r="M1746" s="83"/>
      <c r="N1746" s="83"/>
      <c r="O1746" s="83" t="s">
        <v>1257</v>
      </c>
      <c r="P1746" s="84" t="s">
        <v>1257</v>
      </c>
      <c r="Q1746" s="30">
        <f t="shared" si="415"/>
        <v>0</v>
      </c>
      <c r="R1746" s="28">
        <f t="shared" si="413"/>
        <v>0</v>
      </c>
      <c r="S1746" s="28">
        <f t="shared" si="424"/>
        <v>0</v>
      </c>
      <c r="T1746" s="28" t="str">
        <f t="shared" si="420"/>
        <v/>
      </c>
      <c r="U1746" s="20" t="str">
        <f t="shared" si="418"/>
        <v>Keep Active</v>
      </c>
      <c r="V1746" s="27">
        <f t="shared" si="414"/>
        <v>0</v>
      </c>
      <c r="W1746" s="30"/>
      <c r="X1746" s="30"/>
      <c r="Y1746" s="28">
        <f t="shared" si="421"/>
        <v>0</v>
      </c>
      <c r="Z1746" s="28">
        <f t="shared" si="425"/>
        <v>0</v>
      </c>
      <c r="AA1746" s="28" t="str">
        <f t="shared" si="422"/>
        <v/>
      </c>
      <c r="AB1746" s="21" t="str">
        <f t="shared" si="423"/>
        <v>Keep Active</v>
      </c>
    </row>
    <row r="1747" spans="1:28" hidden="1" x14ac:dyDescent="0.2">
      <c r="A1747" s="14">
        <f t="shared" si="419"/>
        <v>2020</v>
      </c>
      <c r="B1747" t="s">
        <v>3046</v>
      </c>
      <c r="C1747" t="s">
        <v>255</v>
      </c>
      <c r="D1747" t="s">
        <v>782</v>
      </c>
      <c r="E1747" t="s">
        <v>614</v>
      </c>
      <c r="F1747" t="s">
        <v>2627</v>
      </c>
      <c r="G1747" s="83" t="s">
        <v>1257</v>
      </c>
      <c r="H1747" s="83" t="s">
        <v>1257</v>
      </c>
      <c r="I1747" s="83"/>
      <c r="J1747" s="83"/>
      <c r="K1747" s="83"/>
      <c r="L1747" s="83"/>
      <c r="M1747" s="83"/>
      <c r="N1747" s="83"/>
      <c r="O1747" s="83" t="s">
        <v>1257</v>
      </c>
      <c r="P1747" s="84" t="s">
        <v>1257</v>
      </c>
      <c r="Q1747" s="30">
        <f t="shared" si="415"/>
        <v>0</v>
      </c>
      <c r="R1747" s="28">
        <f t="shared" si="413"/>
        <v>0</v>
      </c>
      <c r="S1747" s="28">
        <f t="shared" si="424"/>
        <v>0</v>
      </c>
      <c r="T1747" s="28" t="str">
        <f t="shared" si="420"/>
        <v/>
      </c>
      <c r="U1747" s="20" t="str">
        <f t="shared" si="418"/>
        <v>Keep Active</v>
      </c>
      <c r="V1747" s="27">
        <f t="shared" si="414"/>
        <v>0</v>
      </c>
      <c r="W1747" s="30"/>
      <c r="X1747" s="30"/>
      <c r="Y1747" s="28">
        <f t="shared" si="421"/>
        <v>0</v>
      </c>
      <c r="Z1747" s="28">
        <f t="shared" si="425"/>
        <v>0</v>
      </c>
      <c r="AA1747" s="28" t="str">
        <f t="shared" si="422"/>
        <v/>
      </c>
      <c r="AB1747" s="21" t="str">
        <f t="shared" si="423"/>
        <v>Keep Active</v>
      </c>
    </row>
    <row r="1748" spans="1:28" hidden="1" x14ac:dyDescent="0.2">
      <c r="A1748" s="14">
        <f t="shared" si="419"/>
        <v>2020</v>
      </c>
      <c r="B1748" t="s">
        <v>4258</v>
      </c>
      <c r="C1748" t="s">
        <v>255</v>
      </c>
      <c r="D1748" t="s">
        <v>782</v>
      </c>
      <c r="E1748" t="s">
        <v>596</v>
      </c>
      <c r="F1748" t="s">
        <v>1185</v>
      </c>
      <c r="G1748" s="83" t="s">
        <v>1257</v>
      </c>
      <c r="H1748" s="83" t="s">
        <v>1257</v>
      </c>
      <c r="I1748" s="83"/>
      <c r="J1748" s="83"/>
      <c r="K1748" s="83"/>
      <c r="L1748" s="83"/>
      <c r="M1748" s="83"/>
      <c r="N1748" s="83"/>
      <c r="O1748" s="83" t="s">
        <v>1257</v>
      </c>
      <c r="P1748" s="84">
        <v>-5804.52</v>
      </c>
      <c r="Q1748" s="30">
        <f t="shared" si="415"/>
        <v>0</v>
      </c>
      <c r="R1748" s="28">
        <f t="shared" si="413"/>
        <v>0</v>
      </c>
      <c r="S1748" s="28">
        <f t="shared" si="424"/>
        <v>0</v>
      </c>
      <c r="T1748" s="28">
        <f t="shared" si="420"/>
        <v>-5804.52</v>
      </c>
      <c r="U1748" s="20" t="str">
        <f t="shared" si="418"/>
        <v>Close Project</v>
      </c>
      <c r="V1748" s="27">
        <f t="shared" si="414"/>
        <v>0</v>
      </c>
      <c r="W1748" s="30"/>
      <c r="X1748" s="30"/>
      <c r="Y1748" s="28">
        <f t="shared" si="421"/>
        <v>0</v>
      </c>
      <c r="Z1748" s="28">
        <f t="shared" si="425"/>
        <v>0</v>
      </c>
      <c r="AA1748" s="28">
        <f t="shared" si="422"/>
        <v>-5804.52</v>
      </c>
      <c r="AB1748" s="21" t="str">
        <f t="shared" si="423"/>
        <v>Close Project</v>
      </c>
    </row>
    <row r="1749" spans="1:28" hidden="1" x14ac:dyDescent="0.2">
      <c r="A1749" s="14">
        <f t="shared" si="419"/>
        <v>2020</v>
      </c>
      <c r="B1749" t="s">
        <v>4259</v>
      </c>
      <c r="C1749" t="s">
        <v>255</v>
      </c>
      <c r="D1749" t="s">
        <v>782</v>
      </c>
      <c r="E1749" t="s">
        <v>600</v>
      </c>
      <c r="F1749" t="s">
        <v>1185</v>
      </c>
      <c r="G1749" s="83" t="s">
        <v>1257</v>
      </c>
      <c r="H1749" s="83" t="s">
        <v>1257</v>
      </c>
      <c r="I1749" s="83"/>
      <c r="J1749" s="83"/>
      <c r="K1749" s="83"/>
      <c r="L1749" s="83"/>
      <c r="M1749" s="83"/>
      <c r="N1749" s="83"/>
      <c r="O1749" s="83" t="s">
        <v>1257</v>
      </c>
      <c r="P1749" s="84"/>
      <c r="Q1749" s="30">
        <f t="shared" si="415"/>
        <v>0</v>
      </c>
      <c r="R1749" s="28">
        <f t="shared" si="413"/>
        <v>0</v>
      </c>
      <c r="S1749" s="28">
        <f t="shared" si="424"/>
        <v>0</v>
      </c>
      <c r="T1749" s="28">
        <f t="shared" si="420"/>
        <v>0</v>
      </c>
      <c r="U1749" s="20" t="str">
        <f t="shared" si="418"/>
        <v>Close Project</v>
      </c>
      <c r="V1749" s="27">
        <f t="shared" si="414"/>
        <v>0</v>
      </c>
      <c r="W1749" s="30"/>
      <c r="X1749" s="30"/>
      <c r="Y1749" s="28">
        <f t="shared" si="421"/>
        <v>0</v>
      </c>
      <c r="Z1749" s="28">
        <f t="shared" si="425"/>
        <v>0</v>
      </c>
      <c r="AA1749" s="28">
        <f t="shared" si="422"/>
        <v>0</v>
      </c>
      <c r="AB1749" s="21" t="str">
        <f t="shared" si="423"/>
        <v>Close Project</v>
      </c>
    </row>
    <row r="1750" spans="1:28" hidden="1" x14ac:dyDescent="0.2">
      <c r="A1750" s="14">
        <f t="shared" si="419"/>
        <v>2020</v>
      </c>
      <c r="B1750" t="s">
        <v>4261</v>
      </c>
      <c r="C1750" t="s">
        <v>255</v>
      </c>
      <c r="D1750" t="s">
        <v>782</v>
      </c>
      <c r="E1750" t="s">
        <v>589</v>
      </c>
      <c r="F1750" t="s">
        <v>1185</v>
      </c>
      <c r="G1750" s="83" t="s">
        <v>1257</v>
      </c>
      <c r="H1750" s="83" t="s">
        <v>1257</v>
      </c>
      <c r="I1750" s="83"/>
      <c r="J1750" s="83"/>
      <c r="K1750" s="83"/>
      <c r="L1750" s="83"/>
      <c r="M1750" s="83"/>
      <c r="N1750" s="83"/>
      <c r="O1750" s="83" t="s">
        <v>1257</v>
      </c>
      <c r="P1750" s="84">
        <v>2450.17</v>
      </c>
      <c r="Q1750" s="30">
        <f t="shared" si="415"/>
        <v>0</v>
      </c>
      <c r="R1750" s="28">
        <f t="shared" si="413"/>
        <v>0</v>
      </c>
      <c r="S1750" s="28">
        <f t="shared" si="424"/>
        <v>0</v>
      </c>
      <c r="T1750" s="28">
        <f t="shared" si="420"/>
        <v>2450.17</v>
      </c>
      <c r="U1750" s="20" t="str">
        <f t="shared" si="418"/>
        <v>Close Project</v>
      </c>
      <c r="V1750" s="27">
        <f t="shared" si="414"/>
        <v>0</v>
      </c>
      <c r="W1750" s="30"/>
      <c r="X1750" s="30"/>
      <c r="Y1750" s="28">
        <f t="shared" si="421"/>
        <v>0</v>
      </c>
      <c r="Z1750" s="28">
        <f t="shared" si="425"/>
        <v>0</v>
      </c>
      <c r="AA1750" s="28">
        <f t="shared" si="422"/>
        <v>2450.17</v>
      </c>
      <c r="AB1750" s="21" t="str">
        <f t="shared" si="423"/>
        <v>Close Project</v>
      </c>
    </row>
    <row r="1751" spans="1:28" hidden="1" x14ac:dyDescent="0.2">
      <c r="A1751" s="14">
        <f t="shared" si="419"/>
        <v>2020</v>
      </c>
      <c r="B1751" t="s">
        <v>4262</v>
      </c>
      <c r="C1751" t="s">
        <v>255</v>
      </c>
      <c r="D1751" t="s">
        <v>782</v>
      </c>
      <c r="E1751" t="s">
        <v>600</v>
      </c>
      <c r="F1751" t="s">
        <v>1185</v>
      </c>
      <c r="G1751" s="83" t="s">
        <v>1257</v>
      </c>
      <c r="H1751" s="83" t="s">
        <v>1257</v>
      </c>
      <c r="I1751" s="83"/>
      <c r="J1751" s="83"/>
      <c r="K1751" s="83"/>
      <c r="L1751" s="83"/>
      <c r="M1751" s="83"/>
      <c r="N1751" s="83"/>
      <c r="O1751" s="83" t="s">
        <v>1257</v>
      </c>
      <c r="P1751" s="84">
        <v>-8000</v>
      </c>
      <c r="Q1751" s="30">
        <f t="shared" si="415"/>
        <v>0</v>
      </c>
      <c r="R1751" s="28">
        <f t="shared" si="413"/>
        <v>0</v>
      </c>
      <c r="S1751" s="28">
        <f t="shared" si="424"/>
        <v>0</v>
      </c>
      <c r="T1751" s="28">
        <f t="shared" si="420"/>
        <v>-8000</v>
      </c>
      <c r="U1751" s="20" t="str">
        <f t="shared" si="418"/>
        <v>Close Project</v>
      </c>
      <c r="V1751" s="27">
        <f t="shared" si="414"/>
        <v>0</v>
      </c>
      <c r="W1751" s="30"/>
      <c r="X1751" s="30"/>
      <c r="Y1751" s="28">
        <f t="shared" si="421"/>
        <v>0</v>
      </c>
      <c r="Z1751" s="28">
        <f t="shared" si="425"/>
        <v>0</v>
      </c>
      <c r="AA1751" s="28">
        <f t="shared" si="422"/>
        <v>-8000</v>
      </c>
      <c r="AB1751" s="21" t="str">
        <f t="shared" si="423"/>
        <v>Close Project</v>
      </c>
    </row>
    <row r="1752" spans="1:28" hidden="1" x14ac:dyDescent="0.2">
      <c r="A1752" s="14">
        <f t="shared" si="419"/>
        <v>2020</v>
      </c>
      <c r="B1752" t="s">
        <v>4586</v>
      </c>
      <c r="C1752" t="s">
        <v>2304</v>
      </c>
      <c r="D1752" t="s">
        <v>2305</v>
      </c>
      <c r="E1752" t="s">
        <v>10</v>
      </c>
      <c r="F1752" t="s">
        <v>2627</v>
      </c>
      <c r="G1752" s="106">
        <v>-25000</v>
      </c>
      <c r="H1752" s="83">
        <v>-25000</v>
      </c>
      <c r="I1752" s="83"/>
      <c r="J1752" s="83">
        <v>-25000</v>
      </c>
      <c r="K1752" s="83"/>
      <c r="L1752" s="83"/>
      <c r="M1752" s="83"/>
      <c r="N1752" s="83"/>
      <c r="O1752" s="83">
        <v>0</v>
      </c>
      <c r="P1752" s="84" t="s">
        <v>1257</v>
      </c>
      <c r="Q1752" s="30">
        <f t="shared" si="415"/>
        <v>-25000</v>
      </c>
      <c r="R1752" s="28">
        <f t="shared" si="413"/>
        <v>0</v>
      </c>
      <c r="S1752" s="28">
        <f t="shared" si="424"/>
        <v>0</v>
      </c>
      <c r="T1752" s="28" t="str">
        <f t="shared" si="420"/>
        <v/>
      </c>
      <c r="U1752" s="20" t="str">
        <f t="shared" si="418"/>
        <v>Keep Active</v>
      </c>
      <c r="V1752" s="27">
        <f t="shared" si="414"/>
        <v>-25000</v>
      </c>
      <c r="W1752" s="30"/>
      <c r="X1752" s="30"/>
      <c r="Y1752" s="28">
        <f t="shared" si="421"/>
        <v>0</v>
      </c>
      <c r="Z1752" s="28">
        <f t="shared" si="425"/>
        <v>0</v>
      </c>
      <c r="AA1752" s="28" t="str">
        <f t="shared" si="422"/>
        <v/>
      </c>
      <c r="AB1752" s="21" t="str">
        <f t="shared" si="423"/>
        <v>Keep Active</v>
      </c>
    </row>
    <row r="1753" spans="1:28" hidden="1" x14ac:dyDescent="0.2">
      <c r="A1753" s="14">
        <f t="shared" si="419"/>
        <v>2020</v>
      </c>
      <c r="B1753" t="s">
        <v>3941</v>
      </c>
      <c r="C1753" t="s">
        <v>430</v>
      </c>
      <c r="D1753" t="s">
        <v>783</v>
      </c>
      <c r="E1753" t="s">
        <v>596</v>
      </c>
      <c r="F1753" t="s">
        <v>2627</v>
      </c>
      <c r="G1753" s="83" t="s">
        <v>1257</v>
      </c>
      <c r="H1753" s="83" t="s">
        <v>1257</v>
      </c>
      <c r="I1753" s="83"/>
      <c r="J1753" s="83"/>
      <c r="K1753" s="83"/>
      <c r="L1753" s="83"/>
      <c r="M1753" s="83"/>
      <c r="N1753" s="83"/>
      <c r="O1753" s="83" t="s">
        <v>1257</v>
      </c>
      <c r="P1753" s="84" t="s">
        <v>1257</v>
      </c>
      <c r="Q1753" s="30">
        <f t="shared" si="415"/>
        <v>0</v>
      </c>
      <c r="R1753" s="28">
        <f t="shared" si="413"/>
        <v>0</v>
      </c>
      <c r="S1753" s="28">
        <f t="shared" si="424"/>
        <v>0</v>
      </c>
      <c r="T1753" s="28" t="str">
        <f t="shared" si="420"/>
        <v/>
      </c>
      <c r="U1753" s="20" t="str">
        <f t="shared" si="418"/>
        <v>Keep Active</v>
      </c>
      <c r="V1753" s="27">
        <f t="shared" si="414"/>
        <v>0</v>
      </c>
      <c r="W1753" s="30"/>
      <c r="X1753" s="30"/>
      <c r="Y1753" s="28">
        <f t="shared" si="421"/>
        <v>0</v>
      </c>
      <c r="Z1753" s="28">
        <f>IFERROR(H1753-SUM(V1753:X1753)-Y1753,0)</f>
        <v>0</v>
      </c>
      <c r="AA1753" s="28" t="str">
        <f t="shared" si="422"/>
        <v/>
      </c>
      <c r="AB1753" s="21" t="str">
        <f t="shared" si="423"/>
        <v>Keep Active</v>
      </c>
    </row>
    <row r="1754" spans="1:28" hidden="1" x14ac:dyDescent="0.2">
      <c r="A1754" s="14">
        <f t="shared" si="419"/>
        <v>2020</v>
      </c>
      <c r="B1754" t="s">
        <v>3942</v>
      </c>
      <c r="C1754" t="s">
        <v>430</v>
      </c>
      <c r="D1754" t="s">
        <v>783</v>
      </c>
      <c r="E1754" t="s">
        <v>589</v>
      </c>
      <c r="F1754" t="s">
        <v>2627</v>
      </c>
      <c r="G1754" s="83" t="s">
        <v>1257</v>
      </c>
      <c r="H1754" s="83" t="s">
        <v>1257</v>
      </c>
      <c r="I1754" s="83"/>
      <c r="J1754" s="83"/>
      <c r="K1754" s="83"/>
      <c r="L1754" s="83"/>
      <c r="M1754" s="83"/>
      <c r="N1754" s="83"/>
      <c r="O1754" s="83" t="s">
        <v>1257</v>
      </c>
      <c r="P1754" s="84" t="s">
        <v>1257</v>
      </c>
      <c r="Q1754" s="30">
        <f t="shared" si="415"/>
        <v>0</v>
      </c>
      <c r="R1754" s="28">
        <f t="shared" si="413"/>
        <v>0</v>
      </c>
      <c r="S1754" s="28">
        <f t="shared" si="424"/>
        <v>0</v>
      </c>
      <c r="T1754" s="28" t="str">
        <f t="shared" si="420"/>
        <v/>
      </c>
      <c r="U1754" s="20" t="str">
        <f t="shared" si="418"/>
        <v>Keep Active</v>
      </c>
      <c r="V1754" s="27">
        <f t="shared" si="414"/>
        <v>0</v>
      </c>
      <c r="W1754" s="30"/>
      <c r="X1754" s="30"/>
      <c r="Y1754" s="28">
        <f t="shared" si="421"/>
        <v>0</v>
      </c>
      <c r="Z1754" s="28">
        <f>IFERROR(H1754-SUM(V1754:X1754)-Y1754,0)</f>
        <v>0</v>
      </c>
      <c r="AA1754" s="28" t="str">
        <f t="shared" si="422"/>
        <v/>
      </c>
      <c r="AB1754" s="21" t="str">
        <f t="shared" si="423"/>
        <v>Keep Active</v>
      </c>
    </row>
    <row r="1755" spans="1:28" hidden="1" x14ac:dyDescent="0.2">
      <c r="A1755" s="14">
        <f t="shared" si="419"/>
        <v>2020</v>
      </c>
      <c r="B1755" t="s">
        <v>3944</v>
      </c>
      <c r="C1755" t="s">
        <v>430</v>
      </c>
      <c r="D1755" t="s">
        <v>783</v>
      </c>
      <c r="E1755" t="s">
        <v>600</v>
      </c>
      <c r="F1755" t="s">
        <v>2627</v>
      </c>
      <c r="G1755" s="83" t="s">
        <v>1257</v>
      </c>
      <c r="H1755" s="83" t="s">
        <v>1257</v>
      </c>
      <c r="I1755" s="83"/>
      <c r="J1755" s="83"/>
      <c r="K1755" s="83"/>
      <c r="L1755" s="83"/>
      <c r="M1755" s="83"/>
      <c r="N1755" s="83"/>
      <c r="O1755" s="83" t="s">
        <v>1257</v>
      </c>
      <c r="P1755" s="84" t="s">
        <v>1257</v>
      </c>
      <c r="Q1755" s="30">
        <f t="shared" si="415"/>
        <v>0</v>
      </c>
      <c r="R1755" s="28">
        <f t="shared" si="413"/>
        <v>0</v>
      </c>
      <c r="S1755" s="28">
        <f t="shared" si="424"/>
        <v>0</v>
      </c>
      <c r="T1755" s="28" t="str">
        <f t="shared" si="420"/>
        <v/>
      </c>
      <c r="U1755" s="20" t="str">
        <f t="shared" si="418"/>
        <v>Keep Active</v>
      </c>
      <c r="V1755" s="27">
        <f t="shared" si="414"/>
        <v>0</v>
      </c>
      <c r="W1755" s="30"/>
      <c r="X1755" s="30"/>
      <c r="Y1755" s="28">
        <f t="shared" si="421"/>
        <v>0</v>
      </c>
      <c r="Z1755" s="28">
        <f>IFERROR(H1755-SUM(V1755:X1755)-Y1755,0)</f>
        <v>0</v>
      </c>
      <c r="AA1755" s="28" t="str">
        <f t="shared" si="422"/>
        <v/>
      </c>
      <c r="AB1755" s="21" t="str">
        <f t="shared" si="423"/>
        <v>Keep Active</v>
      </c>
    </row>
    <row r="1756" spans="1:28" hidden="1" x14ac:dyDescent="0.2">
      <c r="A1756" s="14">
        <f t="shared" si="419"/>
        <v>2020</v>
      </c>
      <c r="B1756" t="s">
        <v>3945</v>
      </c>
      <c r="C1756" t="s">
        <v>430</v>
      </c>
      <c r="D1756" t="s">
        <v>783</v>
      </c>
      <c r="E1756" t="s">
        <v>619</v>
      </c>
      <c r="F1756" t="s">
        <v>2627</v>
      </c>
      <c r="G1756" s="83" t="s">
        <v>1257</v>
      </c>
      <c r="H1756" s="83" t="s">
        <v>1257</v>
      </c>
      <c r="I1756" s="83"/>
      <c r="J1756" s="83"/>
      <c r="K1756" s="83"/>
      <c r="L1756" s="83"/>
      <c r="M1756" s="83"/>
      <c r="N1756" s="83"/>
      <c r="O1756" s="83" t="s">
        <v>1257</v>
      </c>
      <c r="P1756" s="84" t="s">
        <v>1257</v>
      </c>
      <c r="Q1756" s="30">
        <f t="shared" si="415"/>
        <v>0</v>
      </c>
      <c r="R1756" s="28">
        <f t="shared" si="413"/>
        <v>0</v>
      </c>
      <c r="S1756" s="28">
        <f t="shared" si="424"/>
        <v>0</v>
      </c>
      <c r="T1756" s="28" t="str">
        <f t="shared" si="420"/>
        <v/>
      </c>
      <c r="U1756" s="20" t="str">
        <f t="shared" si="418"/>
        <v>Keep Active</v>
      </c>
      <c r="V1756" s="27">
        <f t="shared" si="414"/>
        <v>0</v>
      </c>
      <c r="W1756" s="30"/>
      <c r="X1756" s="30"/>
      <c r="Y1756" s="28">
        <f t="shared" si="421"/>
        <v>0</v>
      </c>
      <c r="Z1756" s="28">
        <f>IFERROR(H1756-SUM(V1756:X1756)-Y1756,0)</f>
        <v>0</v>
      </c>
      <c r="AA1756" s="28" t="str">
        <f t="shared" si="422"/>
        <v/>
      </c>
      <c r="AB1756" s="21" t="str">
        <f t="shared" si="423"/>
        <v>Keep Active</v>
      </c>
    </row>
    <row r="1757" spans="1:28" hidden="1" x14ac:dyDescent="0.2">
      <c r="A1757" s="14">
        <f t="shared" si="419"/>
        <v>2020</v>
      </c>
      <c r="B1757" t="s">
        <v>3946</v>
      </c>
      <c r="C1757" t="s">
        <v>430</v>
      </c>
      <c r="D1757" t="s">
        <v>783</v>
      </c>
      <c r="E1757" t="s">
        <v>584</v>
      </c>
      <c r="F1757" t="s">
        <v>2627</v>
      </c>
      <c r="G1757" s="83" t="s">
        <v>1257</v>
      </c>
      <c r="H1757" s="83" t="s">
        <v>1257</v>
      </c>
      <c r="I1757" s="83"/>
      <c r="J1757" s="83"/>
      <c r="K1757" s="83"/>
      <c r="L1757" s="83"/>
      <c r="M1757" s="83"/>
      <c r="N1757" s="83"/>
      <c r="O1757" s="83" t="s">
        <v>1257</v>
      </c>
      <c r="P1757" s="84" t="s">
        <v>1257</v>
      </c>
      <c r="Q1757" s="30">
        <f t="shared" si="415"/>
        <v>0</v>
      </c>
      <c r="R1757" s="28">
        <f t="shared" si="413"/>
        <v>0</v>
      </c>
      <c r="S1757" s="28">
        <f t="shared" si="424"/>
        <v>0</v>
      </c>
      <c r="T1757" s="28" t="str">
        <f t="shared" si="420"/>
        <v/>
      </c>
      <c r="U1757" s="20" t="str">
        <f t="shared" si="418"/>
        <v>Keep Active</v>
      </c>
      <c r="V1757" s="27">
        <f t="shared" si="414"/>
        <v>0</v>
      </c>
      <c r="W1757" s="30"/>
      <c r="X1757" s="30"/>
      <c r="Y1757" s="28">
        <f t="shared" si="421"/>
        <v>0</v>
      </c>
      <c r="Z1757" s="28">
        <f>IFERROR(H1757-SUM(V1757:X1757)-Y1757,0)</f>
        <v>0</v>
      </c>
      <c r="AA1757" s="28" t="str">
        <f t="shared" si="422"/>
        <v/>
      </c>
      <c r="AB1757" s="21" t="str">
        <f t="shared" si="423"/>
        <v>Keep Active</v>
      </c>
    </row>
    <row r="1758" spans="1:28" hidden="1" x14ac:dyDescent="0.2">
      <c r="A1758" s="14">
        <f t="shared" si="419"/>
        <v>2020</v>
      </c>
      <c r="B1758" t="s">
        <v>3047</v>
      </c>
      <c r="C1758" t="s">
        <v>431</v>
      </c>
      <c r="D1758" t="s">
        <v>784</v>
      </c>
      <c r="E1758" t="s">
        <v>613</v>
      </c>
      <c r="F1758" t="s">
        <v>2627</v>
      </c>
      <c r="G1758" s="83" t="s">
        <v>1257</v>
      </c>
      <c r="H1758" s="83" t="s">
        <v>1257</v>
      </c>
      <c r="I1758" s="83"/>
      <c r="J1758" s="83"/>
      <c r="K1758" s="83"/>
      <c r="L1758" s="83"/>
      <c r="M1758" s="83"/>
      <c r="N1758" s="83"/>
      <c r="O1758" s="83" t="s">
        <v>1257</v>
      </c>
      <c r="P1758" s="84" t="s">
        <v>1257</v>
      </c>
      <c r="Q1758" s="30">
        <f t="shared" si="415"/>
        <v>0</v>
      </c>
      <c r="R1758" s="28">
        <f t="shared" si="413"/>
        <v>0</v>
      </c>
      <c r="S1758" s="28">
        <f t="shared" si="424"/>
        <v>0</v>
      </c>
      <c r="T1758" s="28" t="str">
        <f t="shared" si="420"/>
        <v/>
      </c>
      <c r="U1758" s="20" t="str">
        <f t="shared" si="418"/>
        <v>Keep Active</v>
      </c>
      <c r="V1758" s="27">
        <f t="shared" si="414"/>
        <v>0</v>
      </c>
      <c r="W1758" s="30"/>
      <c r="X1758" s="30"/>
      <c r="Y1758" s="28">
        <f t="shared" si="421"/>
        <v>0</v>
      </c>
      <c r="Z1758" s="28">
        <f>IFERROR(G1758-SUM(V1758:X1758)-Y1758,0)</f>
        <v>0</v>
      </c>
      <c r="AA1758" s="28" t="str">
        <f t="shared" si="422"/>
        <v/>
      </c>
      <c r="AB1758" s="21" t="str">
        <f t="shared" si="423"/>
        <v>Keep Active</v>
      </c>
    </row>
    <row r="1759" spans="1:28" hidden="1" x14ac:dyDescent="0.2">
      <c r="A1759" s="14">
        <f t="shared" si="419"/>
        <v>2020</v>
      </c>
      <c r="B1759" t="s">
        <v>3049</v>
      </c>
      <c r="C1759" t="s">
        <v>431</v>
      </c>
      <c r="D1759" t="s">
        <v>784</v>
      </c>
      <c r="E1759" t="s">
        <v>582</v>
      </c>
      <c r="F1759" t="s">
        <v>2627</v>
      </c>
      <c r="G1759" s="83" t="s">
        <v>1257</v>
      </c>
      <c r="H1759" s="83" t="s">
        <v>1257</v>
      </c>
      <c r="I1759" s="83"/>
      <c r="J1759" s="83"/>
      <c r="K1759" s="83"/>
      <c r="L1759" s="83"/>
      <c r="M1759" s="83"/>
      <c r="N1759" s="83"/>
      <c r="O1759" s="83" t="s">
        <v>1257</v>
      </c>
      <c r="P1759" s="84" t="s">
        <v>1257</v>
      </c>
      <c r="Q1759" s="30">
        <f t="shared" si="415"/>
        <v>0</v>
      </c>
      <c r="R1759" s="28">
        <f t="shared" ref="R1759:R1822" si="426">SUM(L1759:N1759)</f>
        <v>0</v>
      </c>
      <c r="S1759" s="28">
        <f t="shared" si="424"/>
        <v>0</v>
      </c>
      <c r="T1759" s="28" t="str">
        <f t="shared" si="420"/>
        <v/>
      </c>
      <c r="U1759" s="20" t="str">
        <f t="shared" si="418"/>
        <v>Keep Active</v>
      </c>
      <c r="V1759" s="27">
        <f t="shared" si="414"/>
        <v>0</v>
      </c>
      <c r="W1759" s="30"/>
      <c r="X1759" s="30"/>
      <c r="Y1759" s="28">
        <f t="shared" si="421"/>
        <v>0</v>
      </c>
      <c r="Z1759" s="28">
        <f>IFERROR(G1759-SUM(V1759:X1759)-Y1759,0)</f>
        <v>0</v>
      </c>
      <c r="AA1759" s="28" t="str">
        <f t="shared" si="422"/>
        <v/>
      </c>
      <c r="AB1759" s="21" t="str">
        <f t="shared" si="423"/>
        <v>Keep Active</v>
      </c>
    </row>
    <row r="1760" spans="1:28" hidden="1" x14ac:dyDescent="0.2">
      <c r="A1760" s="14">
        <f t="shared" si="419"/>
        <v>2020</v>
      </c>
      <c r="B1760" t="s">
        <v>2591</v>
      </c>
      <c r="C1760" t="s">
        <v>2354</v>
      </c>
      <c r="D1760" t="s">
        <v>2355</v>
      </c>
      <c r="E1760" t="s">
        <v>10</v>
      </c>
      <c r="F1760" t="s">
        <v>2627</v>
      </c>
      <c r="G1760" s="106">
        <v>-25000</v>
      </c>
      <c r="H1760" s="83">
        <v>-25000</v>
      </c>
      <c r="I1760" s="83">
        <v>-5000</v>
      </c>
      <c r="J1760" s="83">
        <v>-5000</v>
      </c>
      <c r="K1760" s="151">
        <v>-15000</v>
      </c>
      <c r="L1760" s="83"/>
      <c r="M1760" s="83"/>
      <c r="N1760" s="83"/>
      <c r="O1760" s="83">
        <v>0</v>
      </c>
      <c r="P1760" s="84" t="s">
        <v>1257</v>
      </c>
      <c r="Q1760" s="30">
        <f t="shared" si="415"/>
        <v>-25000</v>
      </c>
      <c r="R1760" s="28">
        <f t="shared" si="426"/>
        <v>0</v>
      </c>
      <c r="S1760" s="28">
        <f t="shared" si="424"/>
        <v>0</v>
      </c>
      <c r="T1760" s="28" t="str">
        <f t="shared" si="420"/>
        <v/>
      </c>
      <c r="U1760" s="20" t="str">
        <f t="shared" si="418"/>
        <v>Keep Active</v>
      </c>
      <c r="V1760" s="27">
        <f t="shared" si="414"/>
        <v>-25000</v>
      </c>
      <c r="W1760" s="30"/>
      <c r="X1760" s="30"/>
      <c r="Y1760" s="28">
        <f t="shared" si="421"/>
        <v>0</v>
      </c>
      <c r="Z1760" s="28">
        <f>IFERROR(G1760-SUM(V1760:X1760)-Y1760,0)</f>
        <v>0</v>
      </c>
      <c r="AA1760" s="28" t="str">
        <f t="shared" si="422"/>
        <v/>
      </c>
      <c r="AB1760" s="21" t="str">
        <f t="shared" si="423"/>
        <v>Keep Active</v>
      </c>
    </row>
    <row r="1761" spans="1:28" hidden="1" x14ac:dyDescent="0.2">
      <c r="A1761" s="14">
        <f t="shared" si="419"/>
        <v>2020</v>
      </c>
      <c r="B1761" t="s">
        <v>3050</v>
      </c>
      <c r="C1761" t="s">
        <v>952</v>
      </c>
      <c r="D1761" t="s">
        <v>953</v>
      </c>
      <c r="E1761" t="s">
        <v>594</v>
      </c>
      <c r="F1761" t="s">
        <v>2627</v>
      </c>
      <c r="G1761" s="83" t="s">
        <v>1257</v>
      </c>
      <c r="H1761" s="83" t="s">
        <v>1257</v>
      </c>
      <c r="I1761" s="83"/>
      <c r="J1761" s="83"/>
      <c r="K1761" s="83"/>
      <c r="L1761" s="83"/>
      <c r="M1761" s="83"/>
      <c r="N1761" s="83"/>
      <c r="O1761" s="83" t="s">
        <v>1257</v>
      </c>
      <c r="P1761" s="84" t="s">
        <v>1257</v>
      </c>
      <c r="Q1761" s="30">
        <f t="shared" si="415"/>
        <v>0</v>
      </c>
      <c r="R1761" s="28">
        <f t="shared" si="426"/>
        <v>0</v>
      </c>
      <c r="S1761" s="28">
        <f t="shared" si="424"/>
        <v>0</v>
      </c>
      <c r="T1761" s="28" t="str">
        <f t="shared" si="420"/>
        <v/>
      </c>
      <c r="U1761" s="20" t="str">
        <f t="shared" si="418"/>
        <v>Keep Active</v>
      </c>
      <c r="V1761" s="27">
        <f t="shared" ref="V1761:V1824" si="427">Q1761</f>
        <v>0</v>
      </c>
      <c r="W1761" s="30"/>
      <c r="X1761" s="30"/>
      <c r="Y1761" s="28">
        <f t="shared" si="421"/>
        <v>0</v>
      </c>
      <c r="Z1761" s="28">
        <f>IFERROR(G1761-SUM(V1761:X1761)-Y1761,0)</f>
        <v>0</v>
      </c>
      <c r="AA1761" s="28" t="str">
        <f t="shared" si="422"/>
        <v/>
      </c>
      <c r="AB1761" s="21" t="str">
        <f t="shared" si="423"/>
        <v>Keep Active</v>
      </c>
    </row>
    <row r="1762" spans="1:28" hidden="1" x14ac:dyDescent="0.2">
      <c r="A1762" s="14">
        <f t="shared" si="419"/>
        <v>2020</v>
      </c>
      <c r="B1762" t="s">
        <v>3580</v>
      </c>
      <c r="C1762" t="s">
        <v>432</v>
      </c>
      <c r="D1762" t="s">
        <v>1770</v>
      </c>
      <c r="E1762" t="s">
        <v>585</v>
      </c>
      <c r="F1762" t="s">
        <v>2627</v>
      </c>
      <c r="G1762" s="83" t="s">
        <v>1257</v>
      </c>
      <c r="H1762" s="83" t="s">
        <v>1257</v>
      </c>
      <c r="I1762" s="83"/>
      <c r="J1762" s="83"/>
      <c r="K1762" s="83"/>
      <c r="L1762" s="83"/>
      <c r="M1762" s="83"/>
      <c r="N1762" s="83"/>
      <c r="O1762" s="83" t="s">
        <v>1257</v>
      </c>
      <c r="P1762" s="84" t="s">
        <v>1257</v>
      </c>
      <c r="Q1762" s="30">
        <f t="shared" si="415"/>
        <v>0</v>
      </c>
      <c r="R1762" s="28">
        <f t="shared" si="426"/>
        <v>0</v>
      </c>
      <c r="S1762" s="28">
        <f t="shared" si="424"/>
        <v>0</v>
      </c>
      <c r="T1762" s="28" t="str">
        <f t="shared" si="420"/>
        <v/>
      </c>
      <c r="U1762" s="20" t="str">
        <f t="shared" si="418"/>
        <v>Keep Active</v>
      </c>
      <c r="V1762" s="27">
        <f t="shared" si="427"/>
        <v>0</v>
      </c>
      <c r="W1762" s="30"/>
      <c r="X1762" s="30"/>
      <c r="Y1762" s="28">
        <f t="shared" si="421"/>
        <v>0</v>
      </c>
      <c r="Z1762" s="28">
        <f>IFERROR(H1762-SUM(V1762:X1762)-Y1762,0)</f>
        <v>0</v>
      </c>
      <c r="AA1762" s="28" t="str">
        <f t="shared" si="422"/>
        <v/>
      </c>
      <c r="AB1762" s="21" t="str">
        <f t="shared" si="423"/>
        <v>Keep Active</v>
      </c>
    </row>
    <row r="1763" spans="1:28" hidden="1" x14ac:dyDescent="0.2">
      <c r="A1763" s="14">
        <f t="shared" si="419"/>
        <v>2020</v>
      </c>
      <c r="B1763" t="s">
        <v>3581</v>
      </c>
      <c r="C1763" t="s">
        <v>432</v>
      </c>
      <c r="D1763" t="s">
        <v>1770</v>
      </c>
      <c r="E1763" t="s">
        <v>600</v>
      </c>
      <c r="F1763" t="s">
        <v>2627</v>
      </c>
      <c r="G1763" s="83" t="s">
        <v>1257</v>
      </c>
      <c r="H1763" s="83" t="s">
        <v>1257</v>
      </c>
      <c r="I1763" s="83"/>
      <c r="J1763" s="83"/>
      <c r="K1763" s="83"/>
      <c r="L1763" s="83"/>
      <c r="M1763" s="83"/>
      <c r="N1763" s="83"/>
      <c r="O1763" s="83" t="s">
        <v>1257</v>
      </c>
      <c r="P1763" s="84" t="s">
        <v>1257</v>
      </c>
      <c r="Q1763" s="30">
        <f t="shared" si="415"/>
        <v>0</v>
      </c>
      <c r="R1763" s="28">
        <f t="shared" si="426"/>
        <v>0</v>
      </c>
      <c r="S1763" s="28">
        <f t="shared" si="424"/>
        <v>0</v>
      </c>
      <c r="T1763" s="28" t="str">
        <f t="shared" si="420"/>
        <v/>
      </c>
      <c r="U1763" s="20" t="str">
        <f t="shared" si="418"/>
        <v>Keep Active</v>
      </c>
      <c r="V1763" s="27">
        <f t="shared" si="427"/>
        <v>0</v>
      </c>
      <c r="W1763" s="30"/>
      <c r="X1763" s="30"/>
      <c r="Y1763" s="28">
        <f t="shared" si="421"/>
        <v>0</v>
      </c>
      <c r="Z1763" s="28">
        <f>IFERROR(H1763-SUM(V1763:X1763)-Y1763,0)</f>
        <v>0</v>
      </c>
      <c r="AA1763" s="28" t="str">
        <f t="shared" si="422"/>
        <v/>
      </c>
      <c r="AB1763" s="21" t="str">
        <f t="shared" si="423"/>
        <v>Keep Active</v>
      </c>
    </row>
    <row r="1764" spans="1:28" hidden="1" x14ac:dyDescent="0.2">
      <c r="A1764" s="14">
        <f t="shared" si="419"/>
        <v>2020</v>
      </c>
      <c r="B1764" t="s">
        <v>3051</v>
      </c>
      <c r="C1764" t="s">
        <v>433</v>
      </c>
      <c r="D1764" t="s">
        <v>573</v>
      </c>
      <c r="E1764" t="s">
        <v>589</v>
      </c>
      <c r="F1764" t="s">
        <v>2627</v>
      </c>
      <c r="G1764" s="83" t="s">
        <v>1257</v>
      </c>
      <c r="H1764" s="83" t="s">
        <v>1257</v>
      </c>
      <c r="I1764" s="83"/>
      <c r="J1764" s="83"/>
      <c r="K1764" s="83"/>
      <c r="L1764" s="83"/>
      <c r="M1764" s="83"/>
      <c r="N1764" s="83"/>
      <c r="O1764" s="83" t="s">
        <v>1257</v>
      </c>
      <c r="P1764" s="84" t="s">
        <v>1257</v>
      </c>
      <c r="Q1764" s="30">
        <f t="shared" si="415"/>
        <v>0</v>
      </c>
      <c r="R1764" s="28">
        <f t="shared" si="426"/>
        <v>0</v>
      </c>
      <c r="S1764" s="28">
        <f t="shared" si="424"/>
        <v>0</v>
      </c>
      <c r="T1764" s="28" t="str">
        <f t="shared" si="420"/>
        <v/>
      </c>
      <c r="U1764" s="20" t="str">
        <f t="shared" si="418"/>
        <v>Keep Active</v>
      </c>
      <c r="V1764" s="27">
        <f t="shared" si="427"/>
        <v>0</v>
      </c>
      <c r="W1764" s="30"/>
      <c r="X1764" s="30"/>
      <c r="Y1764" s="28">
        <f t="shared" si="421"/>
        <v>0</v>
      </c>
      <c r="Z1764" s="28">
        <f t="shared" ref="Z1764:Z1787" si="428">IFERROR(G1764-SUM(V1764:X1764)-Y1764,0)</f>
        <v>0</v>
      </c>
      <c r="AA1764" s="28" t="str">
        <f t="shared" si="422"/>
        <v/>
      </c>
      <c r="AB1764" s="21" t="str">
        <f t="shared" si="423"/>
        <v>Keep Active</v>
      </c>
    </row>
    <row r="1765" spans="1:28" hidden="1" x14ac:dyDescent="0.2">
      <c r="A1765" s="14">
        <f t="shared" si="419"/>
        <v>2020</v>
      </c>
      <c r="B1765" t="s">
        <v>3053</v>
      </c>
      <c r="C1765" t="s">
        <v>434</v>
      </c>
      <c r="D1765" t="s">
        <v>785</v>
      </c>
      <c r="E1765" t="s">
        <v>584</v>
      </c>
      <c r="F1765" t="s">
        <v>2627</v>
      </c>
      <c r="G1765" s="83" t="s">
        <v>1257</v>
      </c>
      <c r="H1765" s="83" t="s">
        <v>1257</v>
      </c>
      <c r="I1765" s="83"/>
      <c r="J1765" s="83"/>
      <c r="K1765" s="83"/>
      <c r="L1765" s="83"/>
      <c r="M1765" s="83"/>
      <c r="N1765" s="83"/>
      <c r="O1765" s="83" t="s">
        <v>1257</v>
      </c>
      <c r="P1765" s="84" t="s">
        <v>1257</v>
      </c>
      <c r="Q1765" s="30">
        <f t="shared" si="415"/>
        <v>0</v>
      </c>
      <c r="R1765" s="28">
        <f t="shared" si="426"/>
        <v>0</v>
      </c>
      <c r="S1765" s="28">
        <f t="shared" si="424"/>
        <v>0</v>
      </c>
      <c r="T1765" s="28" t="str">
        <f t="shared" si="420"/>
        <v/>
      </c>
      <c r="U1765" s="20" t="str">
        <f t="shared" si="418"/>
        <v>Keep Active</v>
      </c>
      <c r="V1765" s="27">
        <f t="shared" si="427"/>
        <v>0</v>
      </c>
      <c r="W1765" s="30"/>
      <c r="X1765" s="30"/>
      <c r="Y1765" s="28">
        <f t="shared" si="421"/>
        <v>0</v>
      </c>
      <c r="Z1765" s="28">
        <f t="shared" si="428"/>
        <v>0</v>
      </c>
      <c r="AA1765" s="28" t="str">
        <f t="shared" si="422"/>
        <v/>
      </c>
      <c r="AB1765" s="21" t="str">
        <f t="shared" si="423"/>
        <v>Keep Active</v>
      </c>
    </row>
    <row r="1766" spans="1:28" hidden="1" x14ac:dyDescent="0.2">
      <c r="A1766" s="14">
        <f t="shared" si="419"/>
        <v>2020</v>
      </c>
      <c r="B1766" t="s">
        <v>3054</v>
      </c>
      <c r="C1766" t="s">
        <v>434</v>
      </c>
      <c r="D1766" t="s">
        <v>785</v>
      </c>
      <c r="E1766" t="s">
        <v>594</v>
      </c>
      <c r="F1766" t="s">
        <v>2627</v>
      </c>
      <c r="G1766" s="83" t="s">
        <v>1257</v>
      </c>
      <c r="H1766" s="83" t="s">
        <v>1257</v>
      </c>
      <c r="I1766" s="83"/>
      <c r="J1766" s="83"/>
      <c r="K1766" s="83"/>
      <c r="L1766" s="83"/>
      <c r="M1766" s="83"/>
      <c r="N1766" s="83"/>
      <c r="O1766" s="83" t="s">
        <v>1257</v>
      </c>
      <c r="P1766" s="84" t="s">
        <v>1257</v>
      </c>
      <c r="Q1766" s="30">
        <f t="shared" si="415"/>
        <v>0</v>
      </c>
      <c r="R1766" s="28">
        <f t="shared" si="426"/>
        <v>0</v>
      </c>
      <c r="S1766" s="28">
        <f t="shared" si="424"/>
        <v>0</v>
      </c>
      <c r="T1766" s="28" t="str">
        <f t="shared" si="420"/>
        <v/>
      </c>
      <c r="U1766" s="20" t="str">
        <f t="shared" si="418"/>
        <v>Keep Active</v>
      </c>
      <c r="V1766" s="27">
        <f t="shared" si="427"/>
        <v>0</v>
      </c>
      <c r="W1766" s="30"/>
      <c r="X1766" s="30"/>
      <c r="Y1766" s="28">
        <f t="shared" si="421"/>
        <v>0</v>
      </c>
      <c r="Z1766" s="28">
        <f t="shared" si="428"/>
        <v>0</v>
      </c>
      <c r="AA1766" s="28" t="str">
        <f t="shared" si="422"/>
        <v/>
      </c>
      <c r="AB1766" s="21" t="str">
        <f t="shared" si="423"/>
        <v>Keep Active</v>
      </c>
    </row>
    <row r="1767" spans="1:28" hidden="1" x14ac:dyDescent="0.2">
      <c r="A1767" s="14">
        <f t="shared" si="419"/>
        <v>2020</v>
      </c>
      <c r="B1767" t="s">
        <v>3056</v>
      </c>
      <c r="C1767" t="s">
        <v>434</v>
      </c>
      <c r="D1767" t="s">
        <v>785</v>
      </c>
      <c r="E1767" t="s">
        <v>602</v>
      </c>
      <c r="F1767" t="s">
        <v>2627</v>
      </c>
      <c r="G1767" s="83" t="s">
        <v>1257</v>
      </c>
      <c r="H1767" s="83" t="s">
        <v>1257</v>
      </c>
      <c r="I1767" s="83"/>
      <c r="J1767" s="83"/>
      <c r="K1767" s="83"/>
      <c r="L1767" s="83"/>
      <c r="M1767" s="83"/>
      <c r="N1767" s="83"/>
      <c r="O1767" s="83" t="s">
        <v>1257</v>
      </c>
      <c r="P1767" s="84" t="s">
        <v>1257</v>
      </c>
      <c r="Q1767" s="30">
        <f t="shared" ref="Q1767:Q1830" si="429">SUM(I1767:K1767)</f>
        <v>0</v>
      </c>
      <c r="R1767" s="28">
        <f t="shared" si="426"/>
        <v>0</v>
      </c>
      <c r="S1767" s="28">
        <f t="shared" si="424"/>
        <v>0</v>
      </c>
      <c r="T1767" s="28" t="str">
        <f t="shared" si="420"/>
        <v/>
      </c>
      <c r="U1767" s="20" t="str">
        <f t="shared" si="418"/>
        <v>Keep Active</v>
      </c>
      <c r="V1767" s="27">
        <f t="shared" si="427"/>
        <v>0</v>
      </c>
      <c r="W1767" s="30"/>
      <c r="X1767" s="30"/>
      <c r="Y1767" s="28">
        <f t="shared" si="421"/>
        <v>0</v>
      </c>
      <c r="Z1767" s="28">
        <f t="shared" si="428"/>
        <v>0</v>
      </c>
      <c r="AA1767" s="28" t="str">
        <f t="shared" si="422"/>
        <v/>
      </c>
      <c r="AB1767" s="21" t="str">
        <f t="shared" si="423"/>
        <v>Keep Active</v>
      </c>
    </row>
    <row r="1768" spans="1:28" hidden="1" x14ac:dyDescent="0.2">
      <c r="A1768" s="14">
        <f t="shared" si="419"/>
        <v>2020</v>
      </c>
      <c r="B1768" t="s">
        <v>3057</v>
      </c>
      <c r="C1768" t="s">
        <v>434</v>
      </c>
      <c r="D1768" t="s">
        <v>785</v>
      </c>
      <c r="E1768" t="s">
        <v>615</v>
      </c>
      <c r="F1768" t="s">
        <v>2627</v>
      </c>
      <c r="G1768" s="83" t="s">
        <v>1257</v>
      </c>
      <c r="H1768" s="83" t="s">
        <v>1257</v>
      </c>
      <c r="I1768" s="83"/>
      <c r="J1768" s="83"/>
      <c r="K1768" s="83"/>
      <c r="L1768" s="83"/>
      <c r="M1768" s="83"/>
      <c r="N1768" s="83"/>
      <c r="O1768" s="83" t="s">
        <v>1257</v>
      </c>
      <c r="P1768" s="84" t="s">
        <v>1257</v>
      </c>
      <c r="Q1768" s="30">
        <f t="shared" si="429"/>
        <v>0</v>
      </c>
      <c r="R1768" s="28">
        <f t="shared" si="426"/>
        <v>0</v>
      </c>
      <c r="S1768" s="28">
        <f t="shared" si="424"/>
        <v>0</v>
      </c>
      <c r="T1768" s="28" t="str">
        <f t="shared" si="420"/>
        <v/>
      </c>
      <c r="U1768" s="20" t="str">
        <f t="shared" si="418"/>
        <v>Keep Active</v>
      </c>
      <c r="V1768" s="27">
        <f t="shared" si="427"/>
        <v>0</v>
      </c>
      <c r="W1768" s="30"/>
      <c r="X1768" s="30"/>
      <c r="Y1768" s="28">
        <f t="shared" si="421"/>
        <v>0</v>
      </c>
      <c r="Z1768" s="28">
        <f t="shared" si="428"/>
        <v>0</v>
      </c>
      <c r="AA1768" s="28" t="str">
        <f t="shared" si="422"/>
        <v/>
      </c>
      <c r="AB1768" s="21" t="str">
        <f t="shared" si="423"/>
        <v>Keep Active</v>
      </c>
    </row>
    <row r="1769" spans="1:28" hidden="1" x14ac:dyDescent="0.2">
      <c r="A1769" s="14">
        <f t="shared" si="419"/>
        <v>2020</v>
      </c>
      <c r="B1769" t="s">
        <v>3058</v>
      </c>
      <c r="C1769" t="s">
        <v>434</v>
      </c>
      <c r="D1769" t="s">
        <v>785</v>
      </c>
      <c r="E1769" t="s">
        <v>603</v>
      </c>
      <c r="F1769" t="s">
        <v>2627</v>
      </c>
      <c r="G1769" s="83" t="s">
        <v>1257</v>
      </c>
      <c r="H1769" s="83" t="s">
        <v>1257</v>
      </c>
      <c r="I1769" s="83"/>
      <c r="J1769" s="83"/>
      <c r="K1769" s="83"/>
      <c r="L1769" s="83"/>
      <c r="M1769" s="83"/>
      <c r="N1769" s="83"/>
      <c r="O1769" s="83" t="s">
        <v>1257</v>
      </c>
      <c r="P1769" s="84" t="s">
        <v>1257</v>
      </c>
      <c r="Q1769" s="30">
        <f t="shared" si="429"/>
        <v>0</v>
      </c>
      <c r="R1769" s="28">
        <f t="shared" si="426"/>
        <v>0</v>
      </c>
      <c r="S1769" s="28">
        <f t="shared" si="424"/>
        <v>0</v>
      </c>
      <c r="T1769" s="28" t="str">
        <f t="shared" si="420"/>
        <v/>
      </c>
      <c r="U1769" s="20" t="str">
        <f t="shared" si="418"/>
        <v>Keep Active</v>
      </c>
      <c r="V1769" s="27">
        <f t="shared" si="427"/>
        <v>0</v>
      </c>
      <c r="W1769" s="30"/>
      <c r="X1769" s="30"/>
      <c r="Y1769" s="28">
        <f t="shared" si="421"/>
        <v>0</v>
      </c>
      <c r="Z1769" s="28">
        <f t="shared" si="428"/>
        <v>0</v>
      </c>
      <c r="AA1769" s="28" t="str">
        <f t="shared" si="422"/>
        <v/>
      </c>
      <c r="AB1769" s="21" t="str">
        <f t="shared" si="423"/>
        <v>Keep Active</v>
      </c>
    </row>
    <row r="1770" spans="1:28" hidden="1" x14ac:dyDescent="0.2">
      <c r="A1770" s="14">
        <f t="shared" si="419"/>
        <v>2020</v>
      </c>
      <c r="B1770" t="s">
        <v>3059</v>
      </c>
      <c r="C1770" t="s">
        <v>434</v>
      </c>
      <c r="D1770" t="s">
        <v>785</v>
      </c>
      <c r="E1770" t="s">
        <v>596</v>
      </c>
      <c r="F1770" t="s">
        <v>2627</v>
      </c>
      <c r="G1770" s="83" t="s">
        <v>1257</v>
      </c>
      <c r="H1770" s="83" t="s">
        <v>1257</v>
      </c>
      <c r="I1770" s="83"/>
      <c r="J1770" s="83"/>
      <c r="K1770" s="83"/>
      <c r="L1770" s="83"/>
      <c r="M1770" s="83"/>
      <c r="N1770" s="83"/>
      <c r="O1770" s="83" t="s">
        <v>1257</v>
      </c>
      <c r="P1770" s="84" t="s">
        <v>1257</v>
      </c>
      <c r="Q1770" s="30">
        <f t="shared" si="429"/>
        <v>0</v>
      </c>
      <c r="R1770" s="28">
        <f t="shared" si="426"/>
        <v>0</v>
      </c>
      <c r="S1770" s="28">
        <f t="shared" si="424"/>
        <v>0</v>
      </c>
      <c r="T1770" s="28" t="str">
        <f t="shared" si="420"/>
        <v/>
      </c>
      <c r="U1770" s="20" t="str">
        <f t="shared" si="418"/>
        <v>Keep Active</v>
      </c>
      <c r="V1770" s="27">
        <f t="shared" si="427"/>
        <v>0</v>
      </c>
      <c r="W1770" s="30"/>
      <c r="X1770" s="30"/>
      <c r="Y1770" s="28">
        <f t="shared" si="421"/>
        <v>0</v>
      </c>
      <c r="Z1770" s="28">
        <f t="shared" si="428"/>
        <v>0</v>
      </c>
      <c r="AA1770" s="28" t="str">
        <f t="shared" si="422"/>
        <v/>
      </c>
      <c r="AB1770" s="21" t="str">
        <f t="shared" si="423"/>
        <v>Keep Active</v>
      </c>
    </row>
    <row r="1771" spans="1:28" hidden="1" x14ac:dyDescent="0.2">
      <c r="A1771" s="14">
        <f t="shared" si="419"/>
        <v>2020</v>
      </c>
      <c r="B1771" t="s">
        <v>3060</v>
      </c>
      <c r="C1771" t="s">
        <v>434</v>
      </c>
      <c r="D1771" t="s">
        <v>785</v>
      </c>
      <c r="E1771" t="s">
        <v>598</v>
      </c>
      <c r="F1771" t="s">
        <v>2627</v>
      </c>
      <c r="G1771" s="83" t="s">
        <v>1257</v>
      </c>
      <c r="H1771" s="83" t="s">
        <v>1257</v>
      </c>
      <c r="I1771" s="83"/>
      <c r="J1771" s="83"/>
      <c r="K1771" s="83"/>
      <c r="L1771" s="83"/>
      <c r="M1771" s="83"/>
      <c r="N1771" s="83"/>
      <c r="O1771" s="83" t="s">
        <v>1257</v>
      </c>
      <c r="P1771" s="84" t="s">
        <v>1257</v>
      </c>
      <c r="Q1771" s="30">
        <f t="shared" si="429"/>
        <v>0</v>
      </c>
      <c r="R1771" s="28">
        <f t="shared" si="426"/>
        <v>0</v>
      </c>
      <c r="S1771" s="28">
        <f t="shared" si="424"/>
        <v>0</v>
      </c>
      <c r="T1771" s="28" t="str">
        <f t="shared" si="420"/>
        <v/>
      </c>
      <c r="U1771" s="20" t="str">
        <f t="shared" si="418"/>
        <v>Keep Active</v>
      </c>
      <c r="V1771" s="27">
        <f t="shared" si="427"/>
        <v>0</v>
      </c>
      <c r="W1771" s="30"/>
      <c r="X1771" s="30"/>
      <c r="Y1771" s="28">
        <f t="shared" si="421"/>
        <v>0</v>
      </c>
      <c r="Z1771" s="28">
        <f t="shared" si="428"/>
        <v>0</v>
      </c>
      <c r="AA1771" s="28" t="str">
        <f t="shared" si="422"/>
        <v/>
      </c>
      <c r="AB1771" s="21" t="str">
        <f t="shared" si="423"/>
        <v>Keep Active</v>
      </c>
    </row>
    <row r="1772" spans="1:28" hidden="1" x14ac:dyDescent="0.2">
      <c r="A1772" s="14">
        <f t="shared" si="419"/>
        <v>2020</v>
      </c>
      <c r="B1772" t="s">
        <v>5577</v>
      </c>
      <c r="C1772" t="s">
        <v>434</v>
      </c>
      <c r="D1772" t="s">
        <v>785</v>
      </c>
      <c r="E1772" t="s">
        <v>595</v>
      </c>
      <c r="F1772" t="s">
        <v>2627</v>
      </c>
      <c r="G1772" s="83" t="s">
        <v>1257</v>
      </c>
      <c r="H1772" s="83" t="s">
        <v>1257</v>
      </c>
      <c r="I1772" s="83"/>
      <c r="J1772" s="83"/>
      <c r="K1772" s="83"/>
      <c r="L1772" s="83"/>
      <c r="M1772" s="83"/>
      <c r="N1772" s="83"/>
      <c r="O1772" s="83" t="s">
        <v>1257</v>
      </c>
      <c r="P1772" s="84" t="s">
        <v>1257</v>
      </c>
      <c r="Q1772" s="30">
        <f t="shared" si="429"/>
        <v>0</v>
      </c>
      <c r="R1772" s="28">
        <f t="shared" si="426"/>
        <v>0</v>
      </c>
      <c r="S1772" s="28">
        <f t="shared" si="424"/>
        <v>0</v>
      </c>
      <c r="T1772" s="28" t="str">
        <f t="shared" si="420"/>
        <v/>
      </c>
      <c r="U1772" s="20" t="str">
        <f t="shared" si="418"/>
        <v>Keep Active</v>
      </c>
      <c r="V1772" s="27">
        <f t="shared" si="427"/>
        <v>0</v>
      </c>
      <c r="W1772" s="30"/>
      <c r="X1772" s="30"/>
      <c r="Y1772" s="28">
        <f t="shared" si="421"/>
        <v>0</v>
      </c>
      <c r="Z1772" s="28">
        <f t="shared" si="428"/>
        <v>0</v>
      </c>
      <c r="AA1772" s="28" t="str">
        <f t="shared" si="422"/>
        <v/>
      </c>
      <c r="AB1772" s="21" t="str">
        <f t="shared" si="423"/>
        <v>Keep Active</v>
      </c>
    </row>
    <row r="1773" spans="1:28" hidden="1" x14ac:dyDescent="0.2">
      <c r="A1773" s="14">
        <f t="shared" si="419"/>
        <v>2020</v>
      </c>
      <c r="B1773" t="s">
        <v>5578</v>
      </c>
      <c r="C1773" t="s">
        <v>434</v>
      </c>
      <c r="D1773" t="s">
        <v>785</v>
      </c>
      <c r="E1773" t="s">
        <v>602</v>
      </c>
      <c r="F1773" t="s">
        <v>2627</v>
      </c>
      <c r="G1773" s="83" t="s">
        <v>1257</v>
      </c>
      <c r="H1773" s="83" t="s">
        <v>1257</v>
      </c>
      <c r="I1773" s="83"/>
      <c r="J1773" s="83"/>
      <c r="K1773" s="83"/>
      <c r="L1773" s="83"/>
      <c r="M1773" s="83"/>
      <c r="N1773" s="83"/>
      <c r="O1773" s="83" t="s">
        <v>1257</v>
      </c>
      <c r="P1773" s="84" t="s">
        <v>1257</v>
      </c>
      <c r="Q1773" s="30">
        <f t="shared" si="429"/>
        <v>0</v>
      </c>
      <c r="R1773" s="28">
        <f t="shared" si="426"/>
        <v>0</v>
      </c>
      <c r="S1773" s="28">
        <f t="shared" si="424"/>
        <v>0</v>
      </c>
      <c r="T1773" s="28" t="str">
        <f t="shared" si="420"/>
        <v/>
      </c>
      <c r="U1773" s="20" t="str">
        <f t="shared" si="418"/>
        <v>Keep Active</v>
      </c>
      <c r="V1773" s="27">
        <f t="shared" si="427"/>
        <v>0</v>
      </c>
      <c r="W1773" s="30"/>
      <c r="X1773" s="30"/>
      <c r="Y1773" s="28">
        <f t="shared" si="421"/>
        <v>0</v>
      </c>
      <c r="Z1773" s="28">
        <f t="shared" si="428"/>
        <v>0</v>
      </c>
      <c r="AA1773" s="28" t="str">
        <f t="shared" si="422"/>
        <v/>
      </c>
      <c r="AB1773" s="21" t="str">
        <f t="shared" si="423"/>
        <v>Keep Active</v>
      </c>
    </row>
    <row r="1774" spans="1:28" hidden="1" x14ac:dyDescent="0.2">
      <c r="A1774" s="14">
        <f t="shared" si="419"/>
        <v>2020</v>
      </c>
      <c r="B1774" t="s">
        <v>5579</v>
      </c>
      <c r="C1774" t="s">
        <v>434</v>
      </c>
      <c r="D1774" t="s">
        <v>785</v>
      </c>
      <c r="E1774" t="s">
        <v>596</v>
      </c>
      <c r="F1774" t="s">
        <v>2627</v>
      </c>
      <c r="G1774" s="83" t="s">
        <v>1257</v>
      </c>
      <c r="H1774" s="83" t="s">
        <v>1257</v>
      </c>
      <c r="I1774" s="83"/>
      <c r="J1774" s="83"/>
      <c r="K1774" s="83"/>
      <c r="L1774" s="83"/>
      <c r="M1774" s="83"/>
      <c r="N1774" s="83"/>
      <c r="O1774" s="83" t="s">
        <v>1257</v>
      </c>
      <c r="P1774" s="84" t="s">
        <v>1257</v>
      </c>
      <c r="Q1774" s="30">
        <f t="shared" si="429"/>
        <v>0</v>
      </c>
      <c r="R1774" s="28">
        <f t="shared" si="426"/>
        <v>0</v>
      </c>
      <c r="S1774" s="28">
        <f t="shared" si="424"/>
        <v>0</v>
      </c>
      <c r="T1774" s="28" t="str">
        <f t="shared" si="420"/>
        <v/>
      </c>
      <c r="U1774" s="20" t="str">
        <f t="shared" si="418"/>
        <v>Keep Active</v>
      </c>
      <c r="V1774" s="27">
        <f t="shared" si="427"/>
        <v>0</v>
      </c>
      <c r="W1774" s="30"/>
      <c r="X1774" s="30"/>
      <c r="Y1774" s="28">
        <f t="shared" si="421"/>
        <v>0</v>
      </c>
      <c r="Z1774" s="28">
        <f t="shared" si="428"/>
        <v>0</v>
      </c>
      <c r="AA1774" s="28" t="str">
        <f t="shared" si="422"/>
        <v/>
      </c>
      <c r="AB1774" s="21" t="str">
        <f t="shared" si="423"/>
        <v>Keep Active</v>
      </c>
    </row>
    <row r="1775" spans="1:28" hidden="1" x14ac:dyDescent="0.2">
      <c r="A1775" s="14">
        <f t="shared" si="419"/>
        <v>2020</v>
      </c>
      <c r="B1775" t="s">
        <v>5580</v>
      </c>
      <c r="C1775" t="s">
        <v>434</v>
      </c>
      <c r="D1775" t="s">
        <v>785</v>
      </c>
      <c r="E1775" t="s">
        <v>603</v>
      </c>
      <c r="F1775" t="s">
        <v>2627</v>
      </c>
      <c r="G1775" s="83" t="s">
        <v>1257</v>
      </c>
      <c r="H1775" s="83" t="s">
        <v>1257</v>
      </c>
      <c r="I1775" s="83"/>
      <c r="J1775" s="83"/>
      <c r="K1775" s="83"/>
      <c r="L1775" s="83"/>
      <c r="M1775" s="83"/>
      <c r="N1775" s="83"/>
      <c r="O1775" s="83" t="s">
        <v>1257</v>
      </c>
      <c r="P1775" s="84" t="s">
        <v>1257</v>
      </c>
      <c r="Q1775" s="30">
        <f t="shared" si="429"/>
        <v>0</v>
      </c>
      <c r="R1775" s="28">
        <f t="shared" si="426"/>
        <v>0</v>
      </c>
      <c r="S1775" s="28">
        <f t="shared" si="424"/>
        <v>0</v>
      </c>
      <c r="T1775" s="28" t="str">
        <f t="shared" si="420"/>
        <v/>
      </c>
      <c r="U1775" s="20" t="str">
        <f t="shared" si="418"/>
        <v>Keep Active</v>
      </c>
      <c r="V1775" s="27">
        <f t="shared" si="427"/>
        <v>0</v>
      </c>
      <c r="W1775" s="30"/>
      <c r="X1775" s="30"/>
      <c r="Y1775" s="28">
        <f t="shared" si="421"/>
        <v>0</v>
      </c>
      <c r="Z1775" s="28">
        <f t="shared" si="428"/>
        <v>0</v>
      </c>
      <c r="AA1775" s="28" t="str">
        <f t="shared" si="422"/>
        <v/>
      </c>
      <c r="AB1775" s="21" t="str">
        <f t="shared" si="423"/>
        <v>Keep Active</v>
      </c>
    </row>
    <row r="1776" spans="1:28" hidden="1" x14ac:dyDescent="0.2">
      <c r="A1776" s="14">
        <f t="shared" si="419"/>
        <v>2020</v>
      </c>
      <c r="B1776" t="s">
        <v>5581</v>
      </c>
      <c r="C1776" t="s">
        <v>434</v>
      </c>
      <c r="D1776" t="s">
        <v>785</v>
      </c>
      <c r="E1776" t="s">
        <v>596</v>
      </c>
      <c r="F1776" t="s">
        <v>2627</v>
      </c>
      <c r="G1776" s="83" t="s">
        <v>1257</v>
      </c>
      <c r="H1776" s="83" t="s">
        <v>1257</v>
      </c>
      <c r="I1776" s="83"/>
      <c r="J1776" s="83"/>
      <c r="K1776" s="83"/>
      <c r="L1776" s="83"/>
      <c r="M1776" s="83"/>
      <c r="N1776" s="83"/>
      <c r="O1776" s="83" t="s">
        <v>1257</v>
      </c>
      <c r="P1776" s="84" t="s">
        <v>1257</v>
      </c>
      <c r="Q1776" s="30">
        <f t="shared" si="429"/>
        <v>0</v>
      </c>
      <c r="R1776" s="28">
        <f t="shared" si="426"/>
        <v>0</v>
      </c>
      <c r="S1776" s="28">
        <f t="shared" si="424"/>
        <v>0</v>
      </c>
      <c r="T1776" s="28" t="str">
        <f t="shared" si="420"/>
        <v/>
      </c>
      <c r="U1776" s="20" t="str">
        <f t="shared" si="418"/>
        <v>Keep Active</v>
      </c>
      <c r="V1776" s="27">
        <f t="shared" si="427"/>
        <v>0</v>
      </c>
      <c r="W1776" s="30"/>
      <c r="X1776" s="30"/>
      <c r="Y1776" s="28">
        <f t="shared" si="421"/>
        <v>0</v>
      </c>
      <c r="Z1776" s="28">
        <f t="shared" si="428"/>
        <v>0</v>
      </c>
      <c r="AA1776" s="28" t="str">
        <f t="shared" si="422"/>
        <v/>
      </c>
      <c r="AB1776" s="21" t="str">
        <f t="shared" si="423"/>
        <v>Keep Active</v>
      </c>
    </row>
    <row r="1777" spans="1:28" hidden="1" x14ac:dyDescent="0.2">
      <c r="A1777" s="14">
        <f t="shared" si="419"/>
        <v>2020</v>
      </c>
      <c r="B1777" t="s">
        <v>5582</v>
      </c>
      <c r="C1777" t="s">
        <v>434</v>
      </c>
      <c r="D1777" t="s">
        <v>785</v>
      </c>
      <c r="E1777" t="s">
        <v>599</v>
      </c>
      <c r="F1777" t="s">
        <v>2627</v>
      </c>
      <c r="G1777" s="83" t="s">
        <v>1257</v>
      </c>
      <c r="H1777" s="83" t="s">
        <v>1257</v>
      </c>
      <c r="I1777" s="83"/>
      <c r="J1777" s="83"/>
      <c r="K1777" s="83"/>
      <c r="L1777" s="83"/>
      <c r="M1777" s="83"/>
      <c r="N1777" s="83"/>
      <c r="O1777" s="83" t="s">
        <v>1257</v>
      </c>
      <c r="P1777" s="84" t="s">
        <v>1257</v>
      </c>
      <c r="Q1777" s="30">
        <f t="shared" si="429"/>
        <v>0</v>
      </c>
      <c r="R1777" s="28">
        <f t="shared" si="426"/>
        <v>0</v>
      </c>
      <c r="S1777" s="28">
        <f t="shared" si="424"/>
        <v>0</v>
      </c>
      <c r="T1777" s="28" t="str">
        <f t="shared" si="420"/>
        <v/>
      </c>
      <c r="U1777" s="20" t="str">
        <f t="shared" si="418"/>
        <v>Keep Active</v>
      </c>
      <c r="V1777" s="27">
        <f t="shared" si="427"/>
        <v>0</v>
      </c>
      <c r="W1777" s="30"/>
      <c r="X1777" s="30"/>
      <c r="Y1777" s="28">
        <f t="shared" si="421"/>
        <v>0</v>
      </c>
      <c r="Z1777" s="28">
        <f t="shared" si="428"/>
        <v>0</v>
      </c>
      <c r="AA1777" s="28" t="str">
        <f t="shared" si="422"/>
        <v/>
      </c>
      <c r="AB1777" s="21" t="str">
        <f t="shared" si="423"/>
        <v>Keep Active</v>
      </c>
    </row>
    <row r="1778" spans="1:28" hidden="1" x14ac:dyDescent="0.2">
      <c r="A1778" s="14">
        <f t="shared" si="419"/>
        <v>2020</v>
      </c>
      <c r="B1778" t="s">
        <v>5583</v>
      </c>
      <c r="C1778" t="s">
        <v>434</v>
      </c>
      <c r="D1778" t="s">
        <v>785</v>
      </c>
      <c r="E1778" t="s">
        <v>601</v>
      </c>
      <c r="F1778" t="s">
        <v>2627</v>
      </c>
      <c r="G1778" s="83" t="s">
        <v>1257</v>
      </c>
      <c r="H1778" s="83" t="s">
        <v>1257</v>
      </c>
      <c r="I1778" s="83"/>
      <c r="J1778" s="83"/>
      <c r="K1778" s="83"/>
      <c r="L1778" s="83"/>
      <c r="M1778" s="83"/>
      <c r="N1778" s="83"/>
      <c r="O1778" s="83" t="s">
        <v>1257</v>
      </c>
      <c r="P1778" s="84" t="s">
        <v>1257</v>
      </c>
      <c r="Q1778" s="30">
        <f t="shared" si="429"/>
        <v>0</v>
      </c>
      <c r="R1778" s="28">
        <f t="shared" si="426"/>
        <v>0</v>
      </c>
      <c r="S1778" s="28">
        <f t="shared" si="424"/>
        <v>0</v>
      </c>
      <c r="T1778" s="28" t="str">
        <f t="shared" si="420"/>
        <v/>
      </c>
      <c r="U1778" s="20" t="str">
        <f t="shared" si="418"/>
        <v>Keep Active</v>
      </c>
      <c r="V1778" s="27">
        <f t="shared" si="427"/>
        <v>0</v>
      </c>
      <c r="W1778" s="30"/>
      <c r="X1778" s="30"/>
      <c r="Y1778" s="28">
        <f t="shared" si="421"/>
        <v>0</v>
      </c>
      <c r="Z1778" s="28">
        <f t="shared" si="428"/>
        <v>0</v>
      </c>
      <c r="AA1778" s="28" t="str">
        <f t="shared" si="422"/>
        <v/>
      </c>
      <c r="AB1778" s="21" t="str">
        <f t="shared" si="423"/>
        <v>Keep Active</v>
      </c>
    </row>
    <row r="1779" spans="1:28" hidden="1" x14ac:dyDescent="0.2">
      <c r="A1779" s="14">
        <f t="shared" si="419"/>
        <v>2020</v>
      </c>
      <c r="B1779" t="s">
        <v>3061</v>
      </c>
      <c r="C1779" t="s">
        <v>954</v>
      </c>
      <c r="D1779" t="s">
        <v>1885</v>
      </c>
      <c r="E1779" t="s">
        <v>594</v>
      </c>
      <c r="F1779" t="s">
        <v>2627</v>
      </c>
      <c r="G1779" s="83" t="s">
        <v>1257</v>
      </c>
      <c r="H1779" s="83" t="s">
        <v>1257</v>
      </c>
      <c r="I1779" s="83"/>
      <c r="J1779" s="83"/>
      <c r="K1779" s="83"/>
      <c r="L1779" s="83"/>
      <c r="M1779" s="83"/>
      <c r="N1779" s="83"/>
      <c r="O1779" s="83" t="s">
        <v>1257</v>
      </c>
      <c r="P1779" s="84" t="s">
        <v>1257</v>
      </c>
      <c r="Q1779" s="30">
        <f t="shared" si="429"/>
        <v>0</v>
      </c>
      <c r="R1779" s="28">
        <f t="shared" si="426"/>
        <v>0</v>
      </c>
      <c r="S1779" s="28">
        <f t="shared" si="424"/>
        <v>0</v>
      </c>
      <c r="T1779" s="28" t="str">
        <f t="shared" si="420"/>
        <v/>
      </c>
      <c r="U1779" s="20" t="str">
        <f t="shared" si="418"/>
        <v>Keep Active</v>
      </c>
      <c r="V1779" s="27">
        <f t="shared" si="427"/>
        <v>0</v>
      </c>
      <c r="W1779" s="30"/>
      <c r="X1779" s="30"/>
      <c r="Y1779" s="28">
        <f t="shared" si="421"/>
        <v>0</v>
      </c>
      <c r="Z1779" s="28">
        <f t="shared" si="428"/>
        <v>0</v>
      </c>
      <c r="AA1779" s="28" t="str">
        <f t="shared" si="422"/>
        <v/>
      </c>
      <c r="AB1779" s="21" t="str">
        <f t="shared" si="423"/>
        <v>Keep Active</v>
      </c>
    </row>
    <row r="1780" spans="1:28" hidden="1" x14ac:dyDescent="0.2">
      <c r="A1780" s="14">
        <f t="shared" si="419"/>
        <v>2020</v>
      </c>
      <c r="B1780" t="s">
        <v>3063</v>
      </c>
      <c r="C1780" t="s">
        <v>954</v>
      </c>
      <c r="D1780" t="s">
        <v>1885</v>
      </c>
      <c r="E1780" t="s">
        <v>602</v>
      </c>
      <c r="F1780" t="s">
        <v>2627</v>
      </c>
      <c r="G1780" s="83" t="s">
        <v>1257</v>
      </c>
      <c r="H1780" s="83" t="s">
        <v>1257</v>
      </c>
      <c r="I1780" s="83"/>
      <c r="J1780" s="83"/>
      <c r="K1780" s="83"/>
      <c r="L1780" s="83"/>
      <c r="M1780" s="83"/>
      <c r="N1780" s="83"/>
      <c r="O1780" s="83" t="s">
        <v>1257</v>
      </c>
      <c r="P1780" s="84" t="s">
        <v>1257</v>
      </c>
      <c r="Q1780" s="30">
        <f t="shared" si="429"/>
        <v>0</v>
      </c>
      <c r="R1780" s="28">
        <f t="shared" si="426"/>
        <v>0</v>
      </c>
      <c r="S1780" s="28">
        <f t="shared" si="424"/>
        <v>0</v>
      </c>
      <c r="T1780" s="28" t="str">
        <f t="shared" si="420"/>
        <v/>
      </c>
      <c r="U1780" s="20" t="str">
        <f t="shared" si="418"/>
        <v>Keep Active</v>
      </c>
      <c r="V1780" s="27">
        <f t="shared" si="427"/>
        <v>0</v>
      </c>
      <c r="W1780" s="30"/>
      <c r="X1780" s="30"/>
      <c r="Y1780" s="28">
        <f t="shared" si="421"/>
        <v>0</v>
      </c>
      <c r="Z1780" s="28">
        <f t="shared" si="428"/>
        <v>0</v>
      </c>
      <c r="AA1780" s="28" t="str">
        <f t="shared" si="422"/>
        <v/>
      </c>
      <c r="AB1780" s="21" t="str">
        <f t="shared" si="423"/>
        <v>Keep Active</v>
      </c>
    </row>
    <row r="1781" spans="1:28" hidden="1" x14ac:dyDescent="0.2">
      <c r="A1781" s="14">
        <f t="shared" si="419"/>
        <v>2020</v>
      </c>
      <c r="B1781" t="s">
        <v>3064</v>
      </c>
      <c r="C1781" t="s">
        <v>954</v>
      </c>
      <c r="D1781" t="s">
        <v>1885</v>
      </c>
      <c r="E1781" t="s">
        <v>603</v>
      </c>
      <c r="F1781" t="s">
        <v>2627</v>
      </c>
      <c r="G1781" s="83" t="s">
        <v>1257</v>
      </c>
      <c r="H1781" s="83" t="s">
        <v>1257</v>
      </c>
      <c r="I1781" s="83"/>
      <c r="J1781" s="83"/>
      <c r="K1781" s="83"/>
      <c r="L1781" s="83"/>
      <c r="M1781" s="83"/>
      <c r="N1781" s="83"/>
      <c r="O1781" s="83" t="s">
        <v>1257</v>
      </c>
      <c r="P1781" s="84" t="s">
        <v>1257</v>
      </c>
      <c r="Q1781" s="30">
        <f t="shared" si="429"/>
        <v>0</v>
      </c>
      <c r="R1781" s="28">
        <f t="shared" si="426"/>
        <v>0</v>
      </c>
      <c r="S1781" s="28">
        <f t="shared" si="424"/>
        <v>0</v>
      </c>
      <c r="T1781" s="28" t="str">
        <f t="shared" si="420"/>
        <v/>
      </c>
      <c r="U1781" s="20" t="str">
        <f t="shared" si="418"/>
        <v>Keep Active</v>
      </c>
      <c r="V1781" s="27">
        <f t="shared" si="427"/>
        <v>0</v>
      </c>
      <c r="W1781" s="30"/>
      <c r="X1781" s="30"/>
      <c r="Y1781" s="28">
        <f t="shared" si="421"/>
        <v>0</v>
      </c>
      <c r="Z1781" s="28">
        <f t="shared" si="428"/>
        <v>0</v>
      </c>
      <c r="AA1781" s="28" t="str">
        <f t="shared" si="422"/>
        <v/>
      </c>
      <c r="AB1781" s="21" t="str">
        <f t="shared" si="423"/>
        <v>Keep Active</v>
      </c>
    </row>
    <row r="1782" spans="1:28" hidden="1" x14ac:dyDescent="0.2">
      <c r="A1782" s="14">
        <f t="shared" si="419"/>
        <v>2020</v>
      </c>
      <c r="B1782" t="s">
        <v>5719</v>
      </c>
      <c r="C1782" t="s">
        <v>954</v>
      </c>
      <c r="D1782" t="s">
        <v>1885</v>
      </c>
      <c r="E1782" t="s">
        <v>595</v>
      </c>
      <c r="F1782" t="s">
        <v>2627</v>
      </c>
      <c r="G1782" s="83" t="s">
        <v>1257</v>
      </c>
      <c r="H1782" s="83" t="s">
        <v>1257</v>
      </c>
      <c r="I1782" s="83"/>
      <c r="J1782" s="83"/>
      <c r="K1782" s="83"/>
      <c r="L1782" s="83"/>
      <c r="M1782" s="83"/>
      <c r="N1782" s="83"/>
      <c r="O1782" s="83" t="s">
        <v>1257</v>
      </c>
      <c r="P1782" s="84" t="s">
        <v>1257</v>
      </c>
      <c r="Q1782" s="30">
        <f t="shared" si="429"/>
        <v>0</v>
      </c>
      <c r="R1782" s="28">
        <f t="shared" si="426"/>
        <v>0</v>
      </c>
      <c r="S1782" s="28">
        <f t="shared" si="424"/>
        <v>0</v>
      </c>
      <c r="T1782" s="28" t="str">
        <f t="shared" si="420"/>
        <v/>
      </c>
      <c r="U1782" s="20" t="str">
        <f t="shared" si="418"/>
        <v>Keep Active</v>
      </c>
      <c r="V1782" s="27">
        <f t="shared" si="427"/>
        <v>0</v>
      </c>
      <c r="W1782" s="30"/>
      <c r="X1782" s="30"/>
      <c r="Y1782" s="28">
        <f t="shared" si="421"/>
        <v>0</v>
      </c>
      <c r="Z1782" s="28">
        <f t="shared" si="428"/>
        <v>0</v>
      </c>
      <c r="AA1782" s="28" t="str">
        <f t="shared" si="422"/>
        <v/>
      </c>
      <c r="AB1782" s="21" t="str">
        <f t="shared" si="423"/>
        <v>Keep Active</v>
      </c>
    </row>
    <row r="1783" spans="1:28" hidden="1" x14ac:dyDescent="0.2">
      <c r="A1783" s="14">
        <f t="shared" si="419"/>
        <v>2020</v>
      </c>
      <c r="B1783" t="s">
        <v>5720</v>
      </c>
      <c r="C1783" t="s">
        <v>954</v>
      </c>
      <c r="D1783" t="s">
        <v>1885</v>
      </c>
      <c r="E1783" t="s">
        <v>602</v>
      </c>
      <c r="F1783" t="s">
        <v>2627</v>
      </c>
      <c r="G1783" s="83" t="s">
        <v>1257</v>
      </c>
      <c r="H1783" s="83" t="s">
        <v>1257</v>
      </c>
      <c r="I1783" s="83"/>
      <c r="J1783" s="83"/>
      <c r="K1783" s="83"/>
      <c r="L1783" s="83"/>
      <c r="M1783" s="83"/>
      <c r="N1783" s="83"/>
      <c r="O1783" s="83" t="s">
        <v>1257</v>
      </c>
      <c r="P1783" s="84" t="s">
        <v>1257</v>
      </c>
      <c r="Q1783" s="30">
        <f t="shared" si="429"/>
        <v>0</v>
      </c>
      <c r="R1783" s="28">
        <f t="shared" si="426"/>
        <v>0</v>
      </c>
      <c r="S1783" s="28">
        <f t="shared" si="424"/>
        <v>0</v>
      </c>
      <c r="T1783" s="28" t="str">
        <f t="shared" si="420"/>
        <v/>
      </c>
      <c r="U1783" s="20" t="str">
        <f t="shared" si="418"/>
        <v>Keep Active</v>
      </c>
      <c r="V1783" s="27">
        <f t="shared" si="427"/>
        <v>0</v>
      </c>
      <c r="W1783" s="30"/>
      <c r="X1783" s="30"/>
      <c r="Y1783" s="28">
        <f t="shared" si="421"/>
        <v>0</v>
      </c>
      <c r="Z1783" s="28">
        <f t="shared" si="428"/>
        <v>0</v>
      </c>
      <c r="AA1783" s="28" t="str">
        <f t="shared" si="422"/>
        <v/>
      </c>
      <c r="AB1783" s="21" t="str">
        <f t="shared" si="423"/>
        <v>Keep Active</v>
      </c>
    </row>
    <row r="1784" spans="1:28" hidden="1" x14ac:dyDescent="0.2">
      <c r="A1784" s="14">
        <f t="shared" si="419"/>
        <v>2020</v>
      </c>
      <c r="B1784" t="s">
        <v>5678</v>
      </c>
      <c r="C1784" t="s">
        <v>435</v>
      </c>
      <c r="D1784" t="s">
        <v>574</v>
      </c>
      <c r="E1784" t="s">
        <v>595</v>
      </c>
      <c r="F1784" t="s">
        <v>2627</v>
      </c>
      <c r="G1784" s="83" t="s">
        <v>1257</v>
      </c>
      <c r="H1784" s="83" t="s">
        <v>1257</v>
      </c>
      <c r="I1784" s="83"/>
      <c r="J1784" s="83"/>
      <c r="K1784" s="83"/>
      <c r="L1784" s="83"/>
      <c r="M1784" s="83"/>
      <c r="N1784" s="83"/>
      <c r="O1784" s="83" t="s">
        <v>1257</v>
      </c>
      <c r="P1784" s="84" t="s">
        <v>1257</v>
      </c>
      <c r="Q1784" s="30">
        <f t="shared" si="429"/>
        <v>0</v>
      </c>
      <c r="R1784" s="28">
        <f t="shared" si="426"/>
        <v>0</v>
      </c>
      <c r="S1784" s="28">
        <f t="shared" si="424"/>
        <v>0</v>
      </c>
      <c r="T1784" s="28" t="str">
        <f t="shared" si="420"/>
        <v/>
      </c>
      <c r="U1784" s="20" t="str">
        <f t="shared" si="418"/>
        <v>Keep Active</v>
      </c>
      <c r="V1784" s="27">
        <f t="shared" si="427"/>
        <v>0</v>
      </c>
      <c r="W1784" s="30"/>
      <c r="X1784" s="30"/>
      <c r="Y1784" s="28">
        <f t="shared" si="421"/>
        <v>0</v>
      </c>
      <c r="Z1784" s="28">
        <f t="shared" si="428"/>
        <v>0</v>
      </c>
      <c r="AA1784" s="28" t="str">
        <f t="shared" si="422"/>
        <v/>
      </c>
      <c r="AB1784" s="21" t="str">
        <f t="shared" si="423"/>
        <v>Keep Active</v>
      </c>
    </row>
    <row r="1785" spans="1:28" hidden="1" x14ac:dyDescent="0.2">
      <c r="A1785" s="14">
        <f t="shared" si="419"/>
        <v>2020</v>
      </c>
      <c r="B1785" t="s">
        <v>5679</v>
      </c>
      <c r="C1785" t="s">
        <v>435</v>
      </c>
      <c r="D1785" t="s">
        <v>574</v>
      </c>
      <c r="E1785" t="s">
        <v>600</v>
      </c>
      <c r="F1785" t="s">
        <v>2627</v>
      </c>
      <c r="G1785" s="83" t="s">
        <v>1257</v>
      </c>
      <c r="H1785" s="83" t="s">
        <v>1257</v>
      </c>
      <c r="I1785" s="83"/>
      <c r="J1785" s="83"/>
      <c r="K1785" s="83"/>
      <c r="L1785" s="83"/>
      <c r="M1785" s="83"/>
      <c r="N1785" s="83"/>
      <c r="O1785" s="83" t="s">
        <v>1257</v>
      </c>
      <c r="P1785" s="84" t="s">
        <v>1257</v>
      </c>
      <c r="Q1785" s="30">
        <f t="shared" si="429"/>
        <v>0</v>
      </c>
      <c r="R1785" s="28">
        <f t="shared" si="426"/>
        <v>0</v>
      </c>
      <c r="S1785" s="28">
        <f t="shared" si="424"/>
        <v>0</v>
      </c>
      <c r="T1785" s="28" t="str">
        <f t="shared" si="420"/>
        <v/>
      </c>
      <c r="U1785" s="20" t="str">
        <f t="shared" si="418"/>
        <v>Keep Active</v>
      </c>
      <c r="V1785" s="27">
        <f t="shared" si="427"/>
        <v>0</v>
      </c>
      <c r="W1785" s="30"/>
      <c r="X1785" s="30"/>
      <c r="Y1785" s="28">
        <f t="shared" si="421"/>
        <v>0</v>
      </c>
      <c r="Z1785" s="28">
        <f t="shared" si="428"/>
        <v>0</v>
      </c>
      <c r="AA1785" s="28" t="str">
        <f t="shared" si="422"/>
        <v/>
      </c>
      <c r="AB1785" s="21" t="str">
        <f t="shared" si="423"/>
        <v>Keep Active</v>
      </c>
    </row>
    <row r="1786" spans="1:28" hidden="1" x14ac:dyDescent="0.2">
      <c r="A1786" s="14">
        <f t="shared" si="419"/>
        <v>2020</v>
      </c>
      <c r="B1786" t="s">
        <v>5680</v>
      </c>
      <c r="C1786" t="s">
        <v>435</v>
      </c>
      <c r="D1786" t="s">
        <v>574</v>
      </c>
      <c r="E1786" t="s">
        <v>596</v>
      </c>
      <c r="F1786" t="s">
        <v>1185</v>
      </c>
      <c r="G1786" s="83" t="s">
        <v>1257</v>
      </c>
      <c r="H1786" s="83" t="s">
        <v>1257</v>
      </c>
      <c r="I1786" s="83"/>
      <c r="J1786" s="83"/>
      <c r="K1786" s="83"/>
      <c r="L1786" s="83"/>
      <c r="M1786" s="83"/>
      <c r="N1786" s="83"/>
      <c r="O1786" s="83" t="s">
        <v>1257</v>
      </c>
      <c r="P1786" s="84">
        <v>49390.91</v>
      </c>
      <c r="Q1786" s="30">
        <f t="shared" si="429"/>
        <v>0</v>
      </c>
      <c r="R1786" s="28">
        <f t="shared" si="426"/>
        <v>0</v>
      </c>
      <c r="S1786" s="28">
        <f t="shared" si="424"/>
        <v>0</v>
      </c>
      <c r="T1786" s="28">
        <f t="shared" si="420"/>
        <v>49390.91</v>
      </c>
      <c r="U1786" s="20" t="str">
        <f t="shared" si="418"/>
        <v>Close Project</v>
      </c>
      <c r="V1786" s="27">
        <f t="shared" si="427"/>
        <v>0</v>
      </c>
      <c r="W1786" s="30"/>
      <c r="X1786" s="30"/>
      <c r="Y1786" s="28">
        <f t="shared" si="421"/>
        <v>0</v>
      </c>
      <c r="Z1786" s="28">
        <f t="shared" si="428"/>
        <v>0</v>
      </c>
      <c r="AA1786" s="28">
        <f t="shared" si="422"/>
        <v>49390.91</v>
      </c>
      <c r="AB1786" s="21" t="str">
        <f t="shared" si="423"/>
        <v>Close Project</v>
      </c>
    </row>
    <row r="1787" spans="1:28" hidden="1" x14ac:dyDescent="0.2">
      <c r="A1787" s="14">
        <f t="shared" si="419"/>
        <v>2020</v>
      </c>
      <c r="B1787" t="s">
        <v>5682</v>
      </c>
      <c r="C1787" t="s">
        <v>435</v>
      </c>
      <c r="D1787" t="s">
        <v>574</v>
      </c>
      <c r="E1787" t="s">
        <v>600</v>
      </c>
      <c r="F1787" t="s">
        <v>1185</v>
      </c>
      <c r="G1787" s="83" t="s">
        <v>1257</v>
      </c>
      <c r="H1787" s="83" t="s">
        <v>1257</v>
      </c>
      <c r="I1787" s="83"/>
      <c r="J1787" s="83"/>
      <c r="K1787" s="83"/>
      <c r="L1787" s="83"/>
      <c r="M1787" s="83"/>
      <c r="N1787" s="83"/>
      <c r="O1787" s="83" t="s">
        <v>1257</v>
      </c>
      <c r="P1787" s="84">
        <v>0</v>
      </c>
      <c r="Q1787" s="30">
        <f t="shared" si="429"/>
        <v>0</v>
      </c>
      <c r="R1787" s="28">
        <f t="shared" si="426"/>
        <v>0</v>
      </c>
      <c r="S1787" s="28">
        <f t="shared" si="424"/>
        <v>0</v>
      </c>
      <c r="T1787" s="28">
        <f t="shared" si="420"/>
        <v>0</v>
      </c>
      <c r="U1787" s="20" t="str">
        <f t="shared" si="418"/>
        <v>Close Project</v>
      </c>
      <c r="V1787" s="27">
        <f t="shared" si="427"/>
        <v>0</v>
      </c>
      <c r="W1787" s="30"/>
      <c r="X1787" s="30"/>
      <c r="Y1787" s="28">
        <f t="shared" si="421"/>
        <v>0</v>
      </c>
      <c r="Z1787" s="28">
        <f t="shared" si="428"/>
        <v>0</v>
      </c>
      <c r="AA1787" s="28">
        <f t="shared" si="422"/>
        <v>0</v>
      </c>
      <c r="AB1787" s="21" t="str">
        <f t="shared" si="423"/>
        <v>Close Project</v>
      </c>
    </row>
    <row r="1788" spans="1:28" hidden="1" x14ac:dyDescent="0.2">
      <c r="A1788" s="14">
        <f t="shared" si="419"/>
        <v>2020</v>
      </c>
      <c r="B1788" t="s">
        <v>3065</v>
      </c>
      <c r="C1788" t="s">
        <v>955</v>
      </c>
      <c r="D1788" t="s">
        <v>1453</v>
      </c>
      <c r="E1788" t="s">
        <v>582</v>
      </c>
      <c r="F1788" t="s">
        <v>2627</v>
      </c>
      <c r="G1788" s="83" t="s">
        <v>1257</v>
      </c>
      <c r="H1788" s="83" t="s">
        <v>1257</v>
      </c>
      <c r="I1788" s="83"/>
      <c r="J1788" s="83"/>
      <c r="K1788" s="83"/>
      <c r="L1788" s="83"/>
      <c r="M1788" s="83"/>
      <c r="N1788" s="83"/>
      <c r="O1788" s="83" t="s">
        <v>1257</v>
      </c>
      <c r="P1788" s="84" t="s">
        <v>1257</v>
      </c>
      <c r="Q1788" s="30">
        <f t="shared" si="429"/>
        <v>0</v>
      </c>
      <c r="R1788" s="28">
        <f t="shared" si="426"/>
        <v>0</v>
      </c>
      <c r="S1788" s="28">
        <f t="shared" si="424"/>
        <v>0</v>
      </c>
      <c r="T1788" s="28" t="str">
        <f t="shared" si="420"/>
        <v/>
      </c>
      <c r="U1788" s="20" t="str">
        <f t="shared" si="418"/>
        <v>Keep Active</v>
      </c>
      <c r="V1788" s="27">
        <f t="shared" si="427"/>
        <v>0</v>
      </c>
      <c r="W1788" s="30"/>
      <c r="X1788" s="30"/>
      <c r="Y1788" s="28">
        <f t="shared" si="421"/>
        <v>0</v>
      </c>
      <c r="Z1788" s="28">
        <f>IFERROR(H1788-SUM(V1788:X1788)-Y1788,0)</f>
        <v>0</v>
      </c>
      <c r="AA1788" s="28" t="str">
        <f t="shared" si="422"/>
        <v/>
      </c>
      <c r="AB1788" s="21" t="str">
        <f t="shared" si="423"/>
        <v>Keep Active</v>
      </c>
    </row>
    <row r="1789" spans="1:28" hidden="1" x14ac:dyDescent="0.2">
      <c r="A1789" s="14">
        <f t="shared" si="419"/>
        <v>2020</v>
      </c>
      <c r="B1789" t="s">
        <v>3066</v>
      </c>
      <c r="C1789" t="s">
        <v>436</v>
      </c>
      <c r="D1789" t="s">
        <v>786</v>
      </c>
      <c r="E1789" t="s">
        <v>594</v>
      </c>
      <c r="F1789" t="s">
        <v>2627</v>
      </c>
      <c r="G1789" s="83" t="s">
        <v>1257</v>
      </c>
      <c r="H1789" s="83" t="s">
        <v>1257</v>
      </c>
      <c r="I1789" s="83"/>
      <c r="J1789" s="83"/>
      <c r="K1789" s="83"/>
      <c r="L1789" s="83"/>
      <c r="M1789" s="83"/>
      <c r="N1789" s="83"/>
      <c r="O1789" s="83" t="s">
        <v>1257</v>
      </c>
      <c r="P1789" s="84" t="s">
        <v>1257</v>
      </c>
      <c r="Q1789" s="30">
        <f t="shared" si="429"/>
        <v>0</v>
      </c>
      <c r="R1789" s="28">
        <f t="shared" si="426"/>
        <v>0</v>
      </c>
      <c r="S1789" s="28">
        <f t="shared" si="424"/>
        <v>0</v>
      </c>
      <c r="T1789" s="28" t="str">
        <f t="shared" si="420"/>
        <v/>
      </c>
      <c r="U1789" s="20" t="str">
        <f t="shared" si="418"/>
        <v>Keep Active</v>
      </c>
      <c r="V1789" s="27">
        <f t="shared" si="427"/>
        <v>0</v>
      </c>
      <c r="W1789" s="30"/>
      <c r="X1789" s="30"/>
      <c r="Y1789" s="28">
        <f t="shared" si="421"/>
        <v>0</v>
      </c>
      <c r="Z1789" s="28">
        <f>IFERROR(G1789-SUM(V1789:X1789)-Y1789,0)</f>
        <v>0</v>
      </c>
      <c r="AA1789" s="28" t="str">
        <f t="shared" si="422"/>
        <v/>
      </c>
      <c r="AB1789" s="21" t="str">
        <f t="shared" si="423"/>
        <v>Keep Active</v>
      </c>
    </row>
    <row r="1790" spans="1:28" hidden="1" x14ac:dyDescent="0.2">
      <c r="A1790" s="14">
        <f t="shared" si="419"/>
        <v>2020</v>
      </c>
      <c r="B1790" t="s">
        <v>3067</v>
      </c>
      <c r="C1790" t="s">
        <v>956</v>
      </c>
      <c r="D1790" t="s">
        <v>957</v>
      </c>
      <c r="E1790" t="s">
        <v>594</v>
      </c>
      <c r="F1790" t="s">
        <v>2627</v>
      </c>
      <c r="G1790" s="83" t="s">
        <v>1257</v>
      </c>
      <c r="H1790" s="83" t="s">
        <v>1257</v>
      </c>
      <c r="I1790" s="83"/>
      <c r="J1790" s="83"/>
      <c r="K1790" s="83"/>
      <c r="L1790" s="83"/>
      <c r="M1790" s="83"/>
      <c r="N1790" s="83"/>
      <c r="O1790" s="83" t="s">
        <v>1257</v>
      </c>
      <c r="P1790" s="84" t="s">
        <v>1257</v>
      </c>
      <c r="Q1790" s="30">
        <f t="shared" si="429"/>
        <v>0</v>
      </c>
      <c r="R1790" s="28">
        <f t="shared" si="426"/>
        <v>0</v>
      </c>
      <c r="S1790" s="28">
        <f t="shared" si="424"/>
        <v>0</v>
      </c>
      <c r="T1790" s="28" t="str">
        <f t="shared" si="420"/>
        <v/>
      </c>
      <c r="U1790" s="20" t="str">
        <f t="shared" si="418"/>
        <v>Keep Active</v>
      </c>
      <c r="V1790" s="27">
        <f t="shared" si="427"/>
        <v>0</v>
      </c>
      <c r="W1790" s="30"/>
      <c r="X1790" s="30"/>
      <c r="Y1790" s="28">
        <f t="shared" si="421"/>
        <v>0</v>
      </c>
      <c r="Z1790" s="28">
        <f>IFERROR(G1790-SUM(V1790:X1790)-Y1790,0)</f>
        <v>0</v>
      </c>
      <c r="AA1790" s="28" t="str">
        <f t="shared" si="422"/>
        <v/>
      </c>
      <c r="AB1790" s="21" t="str">
        <f t="shared" si="423"/>
        <v>Keep Active</v>
      </c>
    </row>
    <row r="1791" spans="1:28" hidden="1" x14ac:dyDescent="0.2">
      <c r="A1791" s="14">
        <f t="shared" si="419"/>
        <v>2020</v>
      </c>
      <c r="B1791" t="s">
        <v>4157</v>
      </c>
      <c r="C1791" t="s">
        <v>649</v>
      </c>
      <c r="D1791" t="s">
        <v>1085</v>
      </c>
      <c r="E1791" t="s">
        <v>10</v>
      </c>
      <c r="F1791" t="s">
        <v>2627</v>
      </c>
      <c r="G1791" s="106">
        <v>-25000</v>
      </c>
      <c r="H1791" s="83">
        <v>-25000</v>
      </c>
      <c r="I1791" s="83"/>
      <c r="J1791" s="83"/>
      <c r="K1791" s="83"/>
      <c r="L1791" s="83">
        <v>-25000</v>
      </c>
      <c r="M1791" s="83"/>
      <c r="N1791" s="83"/>
      <c r="O1791" s="83">
        <v>0</v>
      </c>
      <c r="P1791" s="84" t="s">
        <v>1257</v>
      </c>
      <c r="Q1791" s="30">
        <f t="shared" si="429"/>
        <v>0</v>
      </c>
      <c r="R1791" s="28">
        <f t="shared" si="426"/>
        <v>-25000</v>
      </c>
      <c r="S1791" s="28">
        <f t="shared" si="424"/>
        <v>0</v>
      </c>
      <c r="T1791" s="28" t="str">
        <f t="shared" si="420"/>
        <v/>
      </c>
      <c r="U1791" s="20" t="str">
        <f t="shared" si="418"/>
        <v>Keep Active</v>
      </c>
      <c r="V1791" s="27">
        <f t="shared" si="427"/>
        <v>0</v>
      </c>
      <c r="W1791" s="30"/>
      <c r="X1791" s="30"/>
      <c r="Y1791" s="28">
        <f t="shared" si="421"/>
        <v>-25000</v>
      </c>
      <c r="Z1791" s="28">
        <f>IFERROR(G1791-SUM(V1791:X1791)-Y1791,0)</f>
        <v>0</v>
      </c>
      <c r="AA1791" s="28" t="str">
        <f t="shared" si="422"/>
        <v/>
      </c>
      <c r="AB1791" s="21" t="str">
        <f t="shared" si="423"/>
        <v>Keep Active</v>
      </c>
    </row>
    <row r="1792" spans="1:28" hidden="1" x14ac:dyDescent="0.2">
      <c r="A1792" s="14">
        <f t="shared" si="419"/>
        <v>2020</v>
      </c>
      <c r="B1792" t="s">
        <v>3069</v>
      </c>
      <c r="C1792" t="s">
        <v>437</v>
      </c>
      <c r="D1792" t="s">
        <v>787</v>
      </c>
      <c r="E1792" t="s">
        <v>594</v>
      </c>
      <c r="F1792" t="s">
        <v>2627</v>
      </c>
      <c r="G1792" s="83" t="s">
        <v>1257</v>
      </c>
      <c r="H1792" s="83" t="s">
        <v>1257</v>
      </c>
      <c r="I1792" s="83"/>
      <c r="J1792" s="83"/>
      <c r="K1792" s="83"/>
      <c r="L1792" s="83"/>
      <c r="M1792" s="83"/>
      <c r="N1792" s="83"/>
      <c r="O1792" s="83" t="s">
        <v>1257</v>
      </c>
      <c r="P1792" s="84" t="s">
        <v>1257</v>
      </c>
      <c r="Q1792" s="30">
        <f t="shared" si="429"/>
        <v>0</v>
      </c>
      <c r="R1792" s="28">
        <f t="shared" si="426"/>
        <v>0</v>
      </c>
      <c r="S1792" s="28">
        <f t="shared" si="424"/>
        <v>0</v>
      </c>
      <c r="T1792" s="28" t="str">
        <f t="shared" si="420"/>
        <v/>
      </c>
      <c r="U1792" s="20" t="str">
        <f t="shared" si="418"/>
        <v>Keep Active</v>
      </c>
      <c r="V1792" s="27">
        <f t="shared" si="427"/>
        <v>0</v>
      </c>
      <c r="W1792" s="30"/>
      <c r="X1792" s="30"/>
      <c r="Y1792" s="28">
        <f t="shared" si="421"/>
        <v>0</v>
      </c>
      <c r="Z1792" s="28">
        <f t="shared" ref="Z1792:Z1798" si="430">IFERROR(H1792-SUM(V1792:X1792)-Y1792,0)</f>
        <v>0</v>
      </c>
      <c r="AA1792" s="28" t="str">
        <f t="shared" si="422"/>
        <v/>
      </c>
      <c r="AB1792" s="21" t="str">
        <f t="shared" si="423"/>
        <v>Keep Active</v>
      </c>
    </row>
    <row r="1793" spans="1:28" hidden="1" x14ac:dyDescent="0.2">
      <c r="A1793" s="14">
        <f t="shared" si="419"/>
        <v>2020</v>
      </c>
      <c r="B1793" t="s">
        <v>3071</v>
      </c>
      <c r="C1793" t="s">
        <v>437</v>
      </c>
      <c r="D1793" t="s">
        <v>787</v>
      </c>
      <c r="E1793" t="s">
        <v>602</v>
      </c>
      <c r="F1793" t="s">
        <v>2627</v>
      </c>
      <c r="G1793" s="83" t="s">
        <v>1257</v>
      </c>
      <c r="H1793" s="83" t="s">
        <v>1257</v>
      </c>
      <c r="I1793" s="83"/>
      <c r="J1793" s="83"/>
      <c r="K1793" s="83"/>
      <c r="L1793" s="83"/>
      <c r="M1793" s="83"/>
      <c r="N1793" s="83"/>
      <c r="O1793" s="83" t="s">
        <v>1257</v>
      </c>
      <c r="P1793" s="84" t="s">
        <v>1257</v>
      </c>
      <c r="Q1793" s="30">
        <f t="shared" si="429"/>
        <v>0</v>
      </c>
      <c r="R1793" s="28">
        <f t="shared" si="426"/>
        <v>0</v>
      </c>
      <c r="S1793" s="28">
        <f t="shared" si="424"/>
        <v>0</v>
      </c>
      <c r="T1793" s="28" t="str">
        <f t="shared" si="420"/>
        <v/>
      </c>
      <c r="U1793" s="20" t="str">
        <f t="shared" si="418"/>
        <v>Keep Active</v>
      </c>
      <c r="V1793" s="27">
        <f t="shared" si="427"/>
        <v>0</v>
      </c>
      <c r="W1793" s="30"/>
      <c r="X1793" s="30"/>
      <c r="Y1793" s="28">
        <f t="shared" si="421"/>
        <v>0</v>
      </c>
      <c r="Z1793" s="28">
        <f t="shared" si="430"/>
        <v>0</v>
      </c>
      <c r="AA1793" s="28" t="str">
        <f t="shared" si="422"/>
        <v/>
      </c>
      <c r="AB1793" s="21" t="str">
        <f t="shared" si="423"/>
        <v>Keep Active</v>
      </c>
    </row>
    <row r="1794" spans="1:28" hidden="1" x14ac:dyDescent="0.2">
      <c r="A1794" s="14">
        <f t="shared" si="419"/>
        <v>2020</v>
      </c>
      <c r="B1794" t="s">
        <v>3072</v>
      </c>
      <c r="C1794" t="s">
        <v>437</v>
      </c>
      <c r="D1794" t="s">
        <v>787</v>
      </c>
      <c r="E1794" t="s">
        <v>596</v>
      </c>
      <c r="F1794" t="s">
        <v>2627</v>
      </c>
      <c r="G1794" s="83" t="s">
        <v>1257</v>
      </c>
      <c r="H1794" s="83" t="s">
        <v>1257</v>
      </c>
      <c r="I1794" s="83"/>
      <c r="J1794" s="83"/>
      <c r="K1794" s="83"/>
      <c r="L1794" s="83"/>
      <c r="M1794" s="83"/>
      <c r="N1794" s="83"/>
      <c r="O1794" s="83" t="s">
        <v>1257</v>
      </c>
      <c r="P1794" s="84" t="s">
        <v>1257</v>
      </c>
      <c r="Q1794" s="30">
        <f t="shared" si="429"/>
        <v>0</v>
      </c>
      <c r="R1794" s="28">
        <f t="shared" si="426"/>
        <v>0</v>
      </c>
      <c r="S1794" s="28">
        <f t="shared" si="424"/>
        <v>0</v>
      </c>
      <c r="T1794" s="28" t="str">
        <f t="shared" si="420"/>
        <v/>
      </c>
      <c r="U1794" s="20" t="str">
        <f t="shared" ref="U1794:U1857" si="431">F1794</f>
        <v>Keep Active</v>
      </c>
      <c r="V1794" s="27">
        <f t="shared" si="427"/>
        <v>0</v>
      </c>
      <c r="W1794" s="30"/>
      <c r="X1794" s="30"/>
      <c r="Y1794" s="28">
        <f t="shared" si="421"/>
        <v>0</v>
      </c>
      <c r="Z1794" s="28">
        <f t="shared" si="430"/>
        <v>0</v>
      </c>
      <c r="AA1794" s="28" t="str">
        <f t="shared" si="422"/>
        <v/>
      </c>
      <c r="AB1794" s="21" t="str">
        <f t="shared" si="423"/>
        <v>Keep Active</v>
      </c>
    </row>
    <row r="1795" spans="1:28" hidden="1" x14ac:dyDescent="0.2">
      <c r="A1795" s="14">
        <f t="shared" ref="A1795:A1858" si="432">$I$1</f>
        <v>2020</v>
      </c>
      <c r="B1795" t="s">
        <v>3073</v>
      </c>
      <c r="C1795" t="s">
        <v>437</v>
      </c>
      <c r="D1795" t="s">
        <v>787</v>
      </c>
      <c r="E1795" t="s">
        <v>597</v>
      </c>
      <c r="F1795" t="s">
        <v>2627</v>
      </c>
      <c r="G1795" s="83" t="s">
        <v>1257</v>
      </c>
      <c r="H1795" s="83" t="s">
        <v>1257</v>
      </c>
      <c r="I1795" s="83"/>
      <c r="J1795" s="83"/>
      <c r="K1795" s="83"/>
      <c r="L1795" s="83"/>
      <c r="M1795" s="83"/>
      <c r="N1795" s="83"/>
      <c r="O1795" s="83" t="s">
        <v>1257</v>
      </c>
      <c r="P1795" s="84" t="s">
        <v>1257</v>
      </c>
      <c r="Q1795" s="30">
        <f t="shared" si="429"/>
        <v>0</v>
      </c>
      <c r="R1795" s="28">
        <f t="shared" si="426"/>
        <v>0</v>
      </c>
      <c r="S1795" s="28">
        <f t="shared" si="424"/>
        <v>0</v>
      </c>
      <c r="T1795" s="28" t="str">
        <f t="shared" ref="T1795:T1858" si="433">P1795</f>
        <v/>
      </c>
      <c r="U1795" s="20" t="str">
        <f t="shared" si="431"/>
        <v>Keep Active</v>
      </c>
      <c r="V1795" s="27">
        <f t="shared" si="427"/>
        <v>0</v>
      </c>
      <c r="W1795" s="30"/>
      <c r="X1795" s="30"/>
      <c r="Y1795" s="28">
        <f t="shared" ref="Y1795:Y1858" si="434">R1795</f>
        <v>0</v>
      </c>
      <c r="Z1795" s="28">
        <f t="shared" si="430"/>
        <v>0</v>
      </c>
      <c r="AA1795" s="28" t="str">
        <f t="shared" ref="AA1795:AA1858" si="435">T1795</f>
        <v/>
      </c>
      <c r="AB1795" s="21" t="str">
        <f t="shared" si="423"/>
        <v>Keep Active</v>
      </c>
    </row>
    <row r="1796" spans="1:28" hidden="1" x14ac:dyDescent="0.2">
      <c r="A1796" s="14">
        <f t="shared" si="432"/>
        <v>2020</v>
      </c>
      <c r="B1796" t="s">
        <v>3074</v>
      </c>
      <c r="C1796" t="s">
        <v>437</v>
      </c>
      <c r="D1796" t="s">
        <v>787</v>
      </c>
      <c r="E1796" t="s">
        <v>598</v>
      </c>
      <c r="F1796" t="s">
        <v>2627</v>
      </c>
      <c r="G1796" s="83" t="s">
        <v>1257</v>
      </c>
      <c r="H1796" s="83" t="s">
        <v>1257</v>
      </c>
      <c r="I1796" s="83"/>
      <c r="J1796" s="83"/>
      <c r="K1796" s="83"/>
      <c r="L1796" s="83"/>
      <c r="M1796" s="83"/>
      <c r="N1796" s="83"/>
      <c r="O1796" s="83" t="s">
        <v>1257</v>
      </c>
      <c r="P1796" s="84" t="s">
        <v>1257</v>
      </c>
      <c r="Q1796" s="30">
        <f t="shared" si="429"/>
        <v>0</v>
      </c>
      <c r="R1796" s="28">
        <f t="shared" si="426"/>
        <v>0</v>
      </c>
      <c r="S1796" s="28">
        <f t="shared" si="424"/>
        <v>0</v>
      </c>
      <c r="T1796" s="28" t="str">
        <f t="shared" si="433"/>
        <v/>
      </c>
      <c r="U1796" s="20" t="str">
        <f t="shared" si="431"/>
        <v>Keep Active</v>
      </c>
      <c r="V1796" s="27">
        <f t="shared" si="427"/>
        <v>0</v>
      </c>
      <c r="W1796" s="30"/>
      <c r="X1796" s="30"/>
      <c r="Y1796" s="28">
        <f t="shared" si="434"/>
        <v>0</v>
      </c>
      <c r="Z1796" s="28">
        <f t="shared" si="430"/>
        <v>0</v>
      </c>
      <c r="AA1796" s="28" t="str">
        <f t="shared" si="435"/>
        <v/>
      </c>
      <c r="AB1796" s="21" t="str">
        <f t="shared" ref="AB1796:AB1859" si="436">U1796</f>
        <v>Keep Active</v>
      </c>
    </row>
    <row r="1797" spans="1:28" hidden="1" x14ac:dyDescent="0.2">
      <c r="A1797" s="14">
        <f t="shared" si="432"/>
        <v>2020</v>
      </c>
      <c r="B1797" t="s">
        <v>4128</v>
      </c>
      <c r="C1797" t="s">
        <v>437</v>
      </c>
      <c r="D1797" t="s">
        <v>787</v>
      </c>
      <c r="E1797" t="s">
        <v>596</v>
      </c>
      <c r="F1797" t="s">
        <v>2627</v>
      </c>
      <c r="G1797" s="83" t="s">
        <v>1257</v>
      </c>
      <c r="H1797" s="83" t="s">
        <v>1257</v>
      </c>
      <c r="I1797" s="83"/>
      <c r="J1797" s="83"/>
      <c r="K1797" s="83"/>
      <c r="L1797" s="83"/>
      <c r="M1797" s="83"/>
      <c r="N1797" s="83"/>
      <c r="O1797" s="83" t="s">
        <v>1257</v>
      </c>
      <c r="P1797" s="84" t="s">
        <v>1257</v>
      </c>
      <c r="Q1797" s="30">
        <f t="shared" si="429"/>
        <v>0</v>
      </c>
      <c r="R1797" s="28">
        <f t="shared" si="426"/>
        <v>0</v>
      </c>
      <c r="S1797" s="28">
        <f t="shared" si="424"/>
        <v>0</v>
      </c>
      <c r="T1797" s="28" t="str">
        <f t="shared" si="433"/>
        <v/>
      </c>
      <c r="U1797" s="20" t="str">
        <f t="shared" si="431"/>
        <v>Keep Active</v>
      </c>
      <c r="V1797" s="27">
        <f t="shared" si="427"/>
        <v>0</v>
      </c>
      <c r="W1797" s="30"/>
      <c r="X1797" s="30"/>
      <c r="Y1797" s="28">
        <f t="shared" si="434"/>
        <v>0</v>
      </c>
      <c r="Z1797" s="28">
        <f t="shared" si="430"/>
        <v>0</v>
      </c>
      <c r="AA1797" s="28" t="str">
        <f t="shared" si="435"/>
        <v/>
      </c>
      <c r="AB1797" s="21" t="str">
        <f t="shared" si="436"/>
        <v>Keep Active</v>
      </c>
    </row>
    <row r="1798" spans="1:28" hidden="1" x14ac:dyDescent="0.2">
      <c r="A1798" s="14">
        <f t="shared" si="432"/>
        <v>2020</v>
      </c>
      <c r="B1798" t="s">
        <v>4130</v>
      </c>
      <c r="C1798" t="s">
        <v>437</v>
      </c>
      <c r="D1798" t="s">
        <v>787</v>
      </c>
      <c r="E1798" t="s">
        <v>600</v>
      </c>
      <c r="F1798" t="s">
        <v>2627</v>
      </c>
      <c r="G1798" s="83" t="s">
        <v>1257</v>
      </c>
      <c r="H1798" s="83" t="s">
        <v>1257</v>
      </c>
      <c r="I1798" s="83"/>
      <c r="J1798" s="83"/>
      <c r="K1798" s="83"/>
      <c r="L1798" s="83"/>
      <c r="M1798" s="83"/>
      <c r="N1798" s="83"/>
      <c r="O1798" s="83" t="s">
        <v>1257</v>
      </c>
      <c r="P1798" s="84" t="s">
        <v>1257</v>
      </c>
      <c r="Q1798" s="30">
        <f t="shared" si="429"/>
        <v>0</v>
      </c>
      <c r="R1798" s="28">
        <f t="shared" si="426"/>
        <v>0</v>
      </c>
      <c r="S1798" s="28">
        <f t="shared" si="424"/>
        <v>0</v>
      </c>
      <c r="T1798" s="28" t="str">
        <f t="shared" si="433"/>
        <v/>
      </c>
      <c r="U1798" s="20" t="str">
        <f t="shared" si="431"/>
        <v>Keep Active</v>
      </c>
      <c r="V1798" s="27">
        <f t="shared" si="427"/>
        <v>0</v>
      </c>
      <c r="W1798" s="30"/>
      <c r="X1798" s="30"/>
      <c r="Y1798" s="28">
        <f t="shared" si="434"/>
        <v>0</v>
      </c>
      <c r="Z1798" s="28">
        <f t="shared" si="430"/>
        <v>0</v>
      </c>
      <c r="AA1798" s="28" t="str">
        <f t="shared" si="435"/>
        <v/>
      </c>
      <c r="AB1798" s="21" t="str">
        <f t="shared" si="436"/>
        <v>Keep Active</v>
      </c>
    </row>
    <row r="1799" spans="1:28" hidden="1" x14ac:dyDescent="0.2">
      <c r="A1799" s="14">
        <f t="shared" si="432"/>
        <v>2020</v>
      </c>
      <c r="B1799" t="s">
        <v>3075</v>
      </c>
      <c r="C1799" t="s">
        <v>438</v>
      </c>
      <c r="D1799" t="s">
        <v>788</v>
      </c>
      <c r="E1799" t="s">
        <v>594</v>
      </c>
      <c r="F1799" t="s">
        <v>2627</v>
      </c>
      <c r="G1799" s="83" t="s">
        <v>1257</v>
      </c>
      <c r="H1799" s="83" t="s">
        <v>1257</v>
      </c>
      <c r="I1799" s="83"/>
      <c r="J1799" s="83"/>
      <c r="K1799" s="83"/>
      <c r="L1799" s="83"/>
      <c r="M1799" s="83"/>
      <c r="N1799" s="83"/>
      <c r="O1799" s="83" t="s">
        <v>1257</v>
      </c>
      <c r="P1799" s="84" t="s">
        <v>1257</v>
      </c>
      <c r="Q1799" s="30">
        <f t="shared" si="429"/>
        <v>0</v>
      </c>
      <c r="R1799" s="28">
        <f t="shared" si="426"/>
        <v>0</v>
      </c>
      <c r="S1799" s="28">
        <f t="shared" si="424"/>
        <v>0</v>
      </c>
      <c r="T1799" s="28" t="str">
        <f t="shared" si="433"/>
        <v/>
      </c>
      <c r="U1799" s="20" t="str">
        <f t="shared" si="431"/>
        <v>Keep Active</v>
      </c>
      <c r="V1799" s="27">
        <f t="shared" si="427"/>
        <v>0</v>
      </c>
      <c r="W1799" s="30"/>
      <c r="X1799" s="30"/>
      <c r="Y1799" s="28">
        <f t="shared" si="434"/>
        <v>0</v>
      </c>
      <c r="Z1799" s="28">
        <f t="shared" ref="Z1799:Z1811" si="437">IFERROR(G1799-SUM(V1799:X1799)-Y1799,0)</f>
        <v>0</v>
      </c>
      <c r="AA1799" s="28" t="str">
        <f t="shared" si="435"/>
        <v/>
      </c>
      <c r="AB1799" s="21" t="str">
        <f t="shared" si="436"/>
        <v>Keep Active</v>
      </c>
    </row>
    <row r="1800" spans="1:28" hidden="1" x14ac:dyDescent="0.2">
      <c r="A1800" s="14">
        <f t="shared" si="432"/>
        <v>2020</v>
      </c>
      <c r="B1800" t="s">
        <v>3076</v>
      </c>
      <c r="C1800" t="s">
        <v>438</v>
      </c>
      <c r="D1800" t="s">
        <v>788</v>
      </c>
      <c r="E1800" t="s">
        <v>596</v>
      </c>
      <c r="F1800" t="s">
        <v>2627</v>
      </c>
      <c r="G1800" s="83" t="s">
        <v>1257</v>
      </c>
      <c r="H1800" s="83" t="s">
        <v>1257</v>
      </c>
      <c r="I1800" s="83"/>
      <c r="J1800" s="83"/>
      <c r="K1800" s="83"/>
      <c r="L1800" s="83"/>
      <c r="M1800" s="83"/>
      <c r="N1800" s="83"/>
      <c r="O1800" s="83" t="s">
        <v>1257</v>
      </c>
      <c r="P1800" s="84" t="s">
        <v>1257</v>
      </c>
      <c r="Q1800" s="30">
        <f t="shared" si="429"/>
        <v>0</v>
      </c>
      <c r="R1800" s="28">
        <f t="shared" si="426"/>
        <v>0</v>
      </c>
      <c r="S1800" s="28">
        <f t="shared" si="424"/>
        <v>0</v>
      </c>
      <c r="T1800" s="28" t="str">
        <f t="shared" si="433"/>
        <v/>
      </c>
      <c r="U1800" s="20" t="str">
        <f t="shared" si="431"/>
        <v>Keep Active</v>
      </c>
      <c r="V1800" s="27">
        <f t="shared" si="427"/>
        <v>0</v>
      </c>
      <c r="W1800" s="30"/>
      <c r="X1800" s="30"/>
      <c r="Y1800" s="28">
        <f t="shared" si="434"/>
        <v>0</v>
      </c>
      <c r="Z1800" s="28">
        <f t="shared" si="437"/>
        <v>0</v>
      </c>
      <c r="AA1800" s="28" t="str">
        <f t="shared" si="435"/>
        <v/>
      </c>
      <c r="AB1800" s="21" t="str">
        <f t="shared" si="436"/>
        <v>Keep Active</v>
      </c>
    </row>
    <row r="1801" spans="1:28" hidden="1" x14ac:dyDescent="0.2">
      <c r="A1801" s="14">
        <f t="shared" si="432"/>
        <v>2020</v>
      </c>
      <c r="B1801" t="s">
        <v>3077</v>
      </c>
      <c r="C1801" t="s">
        <v>438</v>
      </c>
      <c r="D1801" t="s">
        <v>788</v>
      </c>
      <c r="E1801" t="s">
        <v>598</v>
      </c>
      <c r="F1801" t="s">
        <v>2627</v>
      </c>
      <c r="G1801" s="83" t="s">
        <v>1257</v>
      </c>
      <c r="H1801" s="83" t="s">
        <v>1257</v>
      </c>
      <c r="I1801" s="83"/>
      <c r="J1801" s="83"/>
      <c r="K1801" s="83"/>
      <c r="L1801" s="83"/>
      <c r="M1801" s="83"/>
      <c r="N1801" s="83"/>
      <c r="O1801" s="83" t="s">
        <v>1257</v>
      </c>
      <c r="P1801" s="84" t="s">
        <v>1257</v>
      </c>
      <c r="Q1801" s="30">
        <f t="shared" si="429"/>
        <v>0</v>
      </c>
      <c r="R1801" s="28">
        <f t="shared" si="426"/>
        <v>0</v>
      </c>
      <c r="S1801" s="28">
        <f t="shared" si="424"/>
        <v>0</v>
      </c>
      <c r="T1801" s="28" t="str">
        <f t="shared" si="433"/>
        <v/>
      </c>
      <c r="U1801" s="20" t="str">
        <f t="shared" si="431"/>
        <v>Keep Active</v>
      </c>
      <c r="V1801" s="27">
        <f t="shared" si="427"/>
        <v>0</v>
      </c>
      <c r="W1801" s="30"/>
      <c r="X1801" s="30"/>
      <c r="Y1801" s="28">
        <f t="shared" si="434"/>
        <v>0</v>
      </c>
      <c r="Z1801" s="28">
        <f t="shared" si="437"/>
        <v>0</v>
      </c>
      <c r="AA1801" s="28" t="str">
        <f t="shared" si="435"/>
        <v/>
      </c>
      <c r="AB1801" s="21" t="str">
        <f t="shared" si="436"/>
        <v>Keep Active</v>
      </c>
    </row>
    <row r="1802" spans="1:28" hidden="1" x14ac:dyDescent="0.2">
      <c r="A1802" s="14">
        <f t="shared" si="432"/>
        <v>2020</v>
      </c>
      <c r="B1802" t="s">
        <v>3078</v>
      </c>
      <c r="C1802" t="s">
        <v>438</v>
      </c>
      <c r="D1802" t="s">
        <v>788</v>
      </c>
      <c r="E1802" t="s">
        <v>602</v>
      </c>
      <c r="F1802" t="s">
        <v>2627</v>
      </c>
      <c r="G1802" s="83" t="s">
        <v>1257</v>
      </c>
      <c r="H1802" s="83" t="s">
        <v>1257</v>
      </c>
      <c r="I1802" s="83"/>
      <c r="J1802" s="83"/>
      <c r="K1802" s="83"/>
      <c r="L1802" s="83"/>
      <c r="M1802" s="83"/>
      <c r="N1802" s="83"/>
      <c r="O1802" s="83" t="s">
        <v>1257</v>
      </c>
      <c r="P1802" s="84" t="s">
        <v>1257</v>
      </c>
      <c r="Q1802" s="30">
        <f t="shared" si="429"/>
        <v>0</v>
      </c>
      <c r="R1802" s="28">
        <f t="shared" si="426"/>
        <v>0</v>
      </c>
      <c r="S1802" s="28">
        <f t="shared" si="424"/>
        <v>0</v>
      </c>
      <c r="T1802" s="28" t="str">
        <f t="shared" si="433"/>
        <v/>
      </c>
      <c r="U1802" s="20" t="str">
        <f t="shared" si="431"/>
        <v>Keep Active</v>
      </c>
      <c r="V1802" s="27">
        <f t="shared" si="427"/>
        <v>0</v>
      </c>
      <c r="W1802" s="30"/>
      <c r="X1802" s="30"/>
      <c r="Y1802" s="28">
        <f t="shared" si="434"/>
        <v>0</v>
      </c>
      <c r="Z1802" s="28">
        <f t="shared" si="437"/>
        <v>0</v>
      </c>
      <c r="AA1802" s="28" t="str">
        <f t="shared" si="435"/>
        <v/>
      </c>
      <c r="AB1802" s="21" t="str">
        <f t="shared" si="436"/>
        <v>Keep Active</v>
      </c>
    </row>
    <row r="1803" spans="1:28" hidden="1" x14ac:dyDescent="0.2">
      <c r="A1803" s="14">
        <f t="shared" si="432"/>
        <v>2020</v>
      </c>
      <c r="B1803" t="s">
        <v>5143</v>
      </c>
      <c r="C1803" t="s">
        <v>438</v>
      </c>
      <c r="D1803" t="s">
        <v>788</v>
      </c>
      <c r="E1803" t="s">
        <v>595</v>
      </c>
      <c r="F1803" t="s">
        <v>2627</v>
      </c>
      <c r="G1803" s="83" t="s">
        <v>1257</v>
      </c>
      <c r="H1803" s="83" t="s">
        <v>1257</v>
      </c>
      <c r="I1803" s="83"/>
      <c r="J1803" s="83"/>
      <c r="K1803" s="83"/>
      <c r="L1803" s="83"/>
      <c r="M1803" s="83"/>
      <c r="N1803" s="83"/>
      <c r="O1803" s="83" t="s">
        <v>1257</v>
      </c>
      <c r="P1803" s="84" t="s">
        <v>1257</v>
      </c>
      <c r="Q1803" s="30">
        <f t="shared" si="429"/>
        <v>0</v>
      </c>
      <c r="R1803" s="28">
        <f t="shared" si="426"/>
        <v>0</v>
      </c>
      <c r="S1803" s="28">
        <f t="shared" si="424"/>
        <v>0</v>
      </c>
      <c r="T1803" s="28" t="str">
        <f t="shared" si="433"/>
        <v/>
      </c>
      <c r="U1803" s="20" t="str">
        <f t="shared" si="431"/>
        <v>Keep Active</v>
      </c>
      <c r="V1803" s="27">
        <f t="shared" si="427"/>
        <v>0</v>
      </c>
      <c r="W1803" s="30"/>
      <c r="X1803" s="30"/>
      <c r="Y1803" s="28">
        <f t="shared" si="434"/>
        <v>0</v>
      </c>
      <c r="Z1803" s="28">
        <f t="shared" si="437"/>
        <v>0</v>
      </c>
      <c r="AA1803" s="28" t="str">
        <f t="shared" si="435"/>
        <v/>
      </c>
      <c r="AB1803" s="21" t="str">
        <f t="shared" si="436"/>
        <v>Keep Active</v>
      </c>
    </row>
    <row r="1804" spans="1:28" hidden="1" x14ac:dyDescent="0.2">
      <c r="A1804" s="14">
        <f t="shared" si="432"/>
        <v>2020</v>
      </c>
      <c r="B1804" t="s">
        <v>5144</v>
      </c>
      <c r="C1804" t="s">
        <v>438</v>
      </c>
      <c r="D1804" t="s">
        <v>788</v>
      </c>
      <c r="E1804" t="s">
        <v>600</v>
      </c>
      <c r="F1804" t="s">
        <v>2627</v>
      </c>
      <c r="G1804" s="83" t="s">
        <v>1257</v>
      </c>
      <c r="H1804" s="83" t="s">
        <v>1257</v>
      </c>
      <c r="I1804" s="83"/>
      <c r="J1804" s="83"/>
      <c r="K1804" s="83"/>
      <c r="L1804" s="83"/>
      <c r="M1804" s="83"/>
      <c r="N1804" s="83"/>
      <c r="O1804" s="83" t="s">
        <v>1257</v>
      </c>
      <c r="P1804" s="84" t="s">
        <v>1257</v>
      </c>
      <c r="Q1804" s="30">
        <f t="shared" si="429"/>
        <v>0</v>
      </c>
      <c r="R1804" s="28">
        <f t="shared" si="426"/>
        <v>0</v>
      </c>
      <c r="S1804" s="28">
        <f t="shared" ref="S1804:S1811" si="438">IFERROR(G1804-Q1804-R1804,0)</f>
        <v>0</v>
      </c>
      <c r="T1804" s="28" t="str">
        <f t="shared" si="433"/>
        <v/>
      </c>
      <c r="U1804" s="20" t="str">
        <f t="shared" si="431"/>
        <v>Keep Active</v>
      </c>
      <c r="V1804" s="27">
        <f t="shared" si="427"/>
        <v>0</v>
      </c>
      <c r="W1804" s="30"/>
      <c r="X1804" s="30"/>
      <c r="Y1804" s="28">
        <f t="shared" si="434"/>
        <v>0</v>
      </c>
      <c r="Z1804" s="28">
        <f t="shared" si="437"/>
        <v>0</v>
      </c>
      <c r="AA1804" s="28" t="str">
        <f t="shared" si="435"/>
        <v/>
      </c>
      <c r="AB1804" s="21" t="str">
        <f t="shared" si="436"/>
        <v>Keep Active</v>
      </c>
    </row>
    <row r="1805" spans="1:28" hidden="1" x14ac:dyDescent="0.2">
      <c r="A1805" s="14">
        <f t="shared" si="432"/>
        <v>2020</v>
      </c>
      <c r="B1805" t="s">
        <v>5145</v>
      </c>
      <c r="C1805" t="s">
        <v>438</v>
      </c>
      <c r="D1805" t="s">
        <v>788</v>
      </c>
      <c r="E1805" t="s">
        <v>601</v>
      </c>
      <c r="F1805" t="s">
        <v>2627</v>
      </c>
      <c r="G1805" s="83" t="s">
        <v>1257</v>
      </c>
      <c r="H1805" s="83" t="s">
        <v>1257</v>
      </c>
      <c r="I1805" s="83"/>
      <c r="J1805" s="83"/>
      <c r="K1805" s="83"/>
      <c r="L1805" s="83"/>
      <c r="M1805" s="83"/>
      <c r="N1805" s="83"/>
      <c r="O1805" s="83" t="s">
        <v>1257</v>
      </c>
      <c r="P1805" s="84" t="s">
        <v>1257</v>
      </c>
      <c r="Q1805" s="30">
        <f t="shared" si="429"/>
        <v>0</v>
      </c>
      <c r="R1805" s="28">
        <f t="shared" si="426"/>
        <v>0</v>
      </c>
      <c r="S1805" s="28">
        <f t="shared" si="438"/>
        <v>0</v>
      </c>
      <c r="T1805" s="28" t="str">
        <f t="shared" si="433"/>
        <v/>
      </c>
      <c r="U1805" s="20" t="str">
        <f t="shared" si="431"/>
        <v>Keep Active</v>
      </c>
      <c r="V1805" s="27">
        <f t="shared" si="427"/>
        <v>0</v>
      </c>
      <c r="W1805" s="30"/>
      <c r="X1805" s="30"/>
      <c r="Y1805" s="28">
        <f t="shared" si="434"/>
        <v>0</v>
      </c>
      <c r="Z1805" s="28">
        <f t="shared" si="437"/>
        <v>0</v>
      </c>
      <c r="AA1805" s="28" t="str">
        <f t="shared" si="435"/>
        <v/>
      </c>
      <c r="AB1805" s="21" t="str">
        <f t="shared" si="436"/>
        <v>Keep Active</v>
      </c>
    </row>
    <row r="1806" spans="1:28" hidden="1" x14ac:dyDescent="0.2">
      <c r="A1806" s="14">
        <f t="shared" si="432"/>
        <v>2020</v>
      </c>
      <c r="B1806" t="s">
        <v>5146</v>
      </c>
      <c r="C1806" t="s">
        <v>438</v>
      </c>
      <c r="D1806" t="s">
        <v>788</v>
      </c>
      <c r="E1806" t="s">
        <v>602</v>
      </c>
      <c r="F1806" t="s">
        <v>2627</v>
      </c>
      <c r="G1806" s="83" t="s">
        <v>1257</v>
      </c>
      <c r="H1806" s="83" t="s">
        <v>1257</v>
      </c>
      <c r="I1806" s="83"/>
      <c r="J1806" s="83"/>
      <c r="K1806" s="83"/>
      <c r="L1806" s="83"/>
      <c r="M1806" s="83"/>
      <c r="N1806" s="83"/>
      <c r="O1806" s="83" t="s">
        <v>1257</v>
      </c>
      <c r="P1806" s="84" t="s">
        <v>1257</v>
      </c>
      <c r="Q1806" s="30">
        <f t="shared" si="429"/>
        <v>0</v>
      </c>
      <c r="R1806" s="28">
        <f t="shared" si="426"/>
        <v>0</v>
      </c>
      <c r="S1806" s="28">
        <f t="shared" si="438"/>
        <v>0</v>
      </c>
      <c r="T1806" s="28" t="str">
        <f t="shared" si="433"/>
        <v/>
      </c>
      <c r="U1806" s="20" t="str">
        <f t="shared" si="431"/>
        <v>Keep Active</v>
      </c>
      <c r="V1806" s="27">
        <f t="shared" si="427"/>
        <v>0</v>
      </c>
      <c r="W1806" s="30"/>
      <c r="X1806" s="30"/>
      <c r="Y1806" s="28">
        <f t="shared" si="434"/>
        <v>0</v>
      </c>
      <c r="Z1806" s="28">
        <f t="shared" si="437"/>
        <v>0</v>
      </c>
      <c r="AA1806" s="28" t="str">
        <f t="shared" si="435"/>
        <v/>
      </c>
      <c r="AB1806" s="21" t="str">
        <f t="shared" si="436"/>
        <v>Keep Active</v>
      </c>
    </row>
    <row r="1807" spans="1:28" hidden="1" x14ac:dyDescent="0.2">
      <c r="A1807" s="14">
        <f t="shared" si="432"/>
        <v>2020</v>
      </c>
      <c r="B1807" t="s">
        <v>5147</v>
      </c>
      <c r="C1807" t="s">
        <v>438</v>
      </c>
      <c r="D1807" t="s">
        <v>788</v>
      </c>
      <c r="E1807" t="s">
        <v>596</v>
      </c>
      <c r="F1807" t="s">
        <v>1185</v>
      </c>
      <c r="G1807" s="83" t="s">
        <v>1257</v>
      </c>
      <c r="H1807" s="83" t="s">
        <v>1257</v>
      </c>
      <c r="I1807" s="83"/>
      <c r="J1807" s="83"/>
      <c r="K1807" s="83"/>
      <c r="L1807" s="83"/>
      <c r="M1807" s="83"/>
      <c r="N1807" s="83"/>
      <c r="O1807" s="83" t="s">
        <v>1257</v>
      </c>
      <c r="P1807" s="84">
        <v>7244.37</v>
      </c>
      <c r="Q1807" s="30">
        <f t="shared" si="429"/>
        <v>0</v>
      </c>
      <c r="R1807" s="28">
        <f t="shared" si="426"/>
        <v>0</v>
      </c>
      <c r="S1807" s="28">
        <f t="shared" si="438"/>
        <v>0</v>
      </c>
      <c r="T1807" s="28">
        <f t="shared" si="433"/>
        <v>7244.37</v>
      </c>
      <c r="U1807" s="20" t="str">
        <f t="shared" si="431"/>
        <v>Close Project</v>
      </c>
      <c r="V1807" s="27">
        <f t="shared" si="427"/>
        <v>0</v>
      </c>
      <c r="W1807" s="30"/>
      <c r="X1807" s="30"/>
      <c r="Y1807" s="28">
        <f t="shared" si="434"/>
        <v>0</v>
      </c>
      <c r="Z1807" s="28">
        <f t="shared" si="437"/>
        <v>0</v>
      </c>
      <c r="AA1807" s="28">
        <f t="shared" si="435"/>
        <v>7244.37</v>
      </c>
      <c r="AB1807" s="21" t="str">
        <f t="shared" si="436"/>
        <v>Close Project</v>
      </c>
    </row>
    <row r="1808" spans="1:28" hidden="1" x14ac:dyDescent="0.2">
      <c r="A1808" s="14">
        <f t="shared" si="432"/>
        <v>2020</v>
      </c>
      <c r="B1808" t="s">
        <v>5149</v>
      </c>
      <c r="C1808" t="s">
        <v>438</v>
      </c>
      <c r="D1808" t="s">
        <v>788</v>
      </c>
      <c r="E1808" t="s">
        <v>600</v>
      </c>
      <c r="F1808" t="s">
        <v>1185</v>
      </c>
      <c r="G1808" s="83" t="s">
        <v>1257</v>
      </c>
      <c r="H1808" s="83" t="s">
        <v>1257</v>
      </c>
      <c r="I1808" s="83"/>
      <c r="J1808" s="83"/>
      <c r="K1808" s="83"/>
      <c r="L1808" s="83"/>
      <c r="M1808" s="83"/>
      <c r="N1808" s="83"/>
      <c r="O1808" s="83" t="s">
        <v>1257</v>
      </c>
      <c r="P1808" s="84">
        <v>0</v>
      </c>
      <c r="Q1808" s="30">
        <f t="shared" si="429"/>
        <v>0</v>
      </c>
      <c r="R1808" s="28">
        <f t="shared" si="426"/>
        <v>0</v>
      </c>
      <c r="S1808" s="28">
        <f t="shared" si="438"/>
        <v>0</v>
      </c>
      <c r="T1808" s="28">
        <f t="shared" si="433"/>
        <v>0</v>
      </c>
      <c r="U1808" s="20" t="str">
        <f t="shared" si="431"/>
        <v>Close Project</v>
      </c>
      <c r="V1808" s="27">
        <f t="shared" si="427"/>
        <v>0</v>
      </c>
      <c r="W1808" s="30"/>
      <c r="X1808" s="30"/>
      <c r="Y1808" s="28">
        <f t="shared" si="434"/>
        <v>0</v>
      </c>
      <c r="Z1808" s="28">
        <f t="shared" si="437"/>
        <v>0</v>
      </c>
      <c r="AA1808" s="28">
        <f t="shared" si="435"/>
        <v>0</v>
      </c>
      <c r="AB1808" s="21" t="str">
        <f t="shared" si="436"/>
        <v>Close Project</v>
      </c>
    </row>
    <row r="1809" spans="1:28" hidden="1" x14ac:dyDescent="0.2">
      <c r="A1809" s="14">
        <f t="shared" si="432"/>
        <v>2020</v>
      </c>
      <c r="B1809" t="s">
        <v>3079</v>
      </c>
      <c r="C1809" t="s">
        <v>259</v>
      </c>
      <c r="D1809" t="s">
        <v>789</v>
      </c>
      <c r="E1809" t="s">
        <v>594</v>
      </c>
      <c r="F1809" t="s">
        <v>2627</v>
      </c>
      <c r="G1809" s="83" t="s">
        <v>1257</v>
      </c>
      <c r="H1809" s="83" t="s">
        <v>1257</v>
      </c>
      <c r="I1809" s="83"/>
      <c r="J1809" s="83"/>
      <c r="K1809" s="83"/>
      <c r="L1809" s="83"/>
      <c r="M1809" s="83"/>
      <c r="N1809" s="83"/>
      <c r="O1809" s="83" t="s">
        <v>1257</v>
      </c>
      <c r="P1809" s="84" t="s">
        <v>1257</v>
      </c>
      <c r="Q1809" s="30">
        <f t="shared" si="429"/>
        <v>0</v>
      </c>
      <c r="R1809" s="28">
        <f t="shared" si="426"/>
        <v>0</v>
      </c>
      <c r="S1809" s="28">
        <f t="shared" si="438"/>
        <v>0</v>
      </c>
      <c r="T1809" s="28" t="str">
        <f t="shared" si="433"/>
        <v/>
      </c>
      <c r="U1809" s="20" t="str">
        <f t="shared" si="431"/>
        <v>Keep Active</v>
      </c>
      <c r="V1809" s="27">
        <f t="shared" si="427"/>
        <v>0</v>
      </c>
      <c r="W1809" s="30"/>
      <c r="X1809" s="30"/>
      <c r="Y1809" s="28">
        <f t="shared" si="434"/>
        <v>0</v>
      </c>
      <c r="Z1809" s="28">
        <f t="shared" si="437"/>
        <v>0</v>
      </c>
      <c r="AA1809" s="28" t="str">
        <f t="shared" si="435"/>
        <v/>
      </c>
      <c r="AB1809" s="21" t="str">
        <f t="shared" si="436"/>
        <v>Keep Active</v>
      </c>
    </row>
    <row r="1810" spans="1:28" hidden="1" x14ac:dyDescent="0.2">
      <c r="A1810" s="14">
        <f t="shared" si="432"/>
        <v>2020</v>
      </c>
      <c r="B1810" t="s">
        <v>1211</v>
      </c>
      <c r="C1810" t="s">
        <v>302</v>
      </c>
      <c r="D1810" t="s">
        <v>863</v>
      </c>
      <c r="E1810" t="s">
        <v>10</v>
      </c>
      <c r="F1810" t="s">
        <v>2627</v>
      </c>
      <c r="G1810" s="106">
        <v>-24896.45</v>
      </c>
      <c r="H1810" s="83">
        <v>-24896.45</v>
      </c>
      <c r="I1810" s="83">
        <v>-24896.45</v>
      </c>
      <c r="J1810" s="83"/>
      <c r="K1810" s="83"/>
      <c r="L1810" s="83"/>
      <c r="M1810" s="83"/>
      <c r="N1810" s="83"/>
      <c r="O1810" s="83">
        <v>0</v>
      </c>
      <c r="P1810" s="84" t="s">
        <v>1257</v>
      </c>
      <c r="Q1810" s="30">
        <f t="shared" si="429"/>
        <v>-24896.45</v>
      </c>
      <c r="R1810" s="28">
        <f t="shared" si="426"/>
        <v>0</v>
      </c>
      <c r="S1810" s="28">
        <f t="shared" si="438"/>
        <v>0</v>
      </c>
      <c r="T1810" s="28" t="str">
        <f t="shared" si="433"/>
        <v/>
      </c>
      <c r="U1810" s="20" t="str">
        <f t="shared" si="431"/>
        <v>Keep Active</v>
      </c>
      <c r="V1810" s="27">
        <f t="shared" si="427"/>
        <v>-24896.45</v>
      </c>
      <c r="W1810" s="30"/>
      <c r="X1810" s="30"/>
      <c r="Y1810" s="28">
        <f t="shared" si="434"/>
        <v>0</v>
      </c>
      <c r="Z1810" s="28">
        <f t="shared" si="437"/>
        <v>0</v>
      </c>
      <c r="AA1810" s="28" t="str">
        <f t="shared" si="435"/>
        <v/>
      </c>
      <c r="AB1810" s="21" t="str">
        <f t="shared" si="436"/>
        <v>Keep Active</v>
      </c>
    </row>
    <row r="1811" spans="1:28" hidden="1" x14ac:dyDescent="0.2">
      <c r="A1811" s="14">
        <f t="shared" si="432"/>
        <v>2020</v>
      </c>
      <c r="B1811" t="s">
        <v>3081</v>
      </c>
      <c r="C1811" t="s">
        <v>439</v>
      </c>
      <c r="D1811" t="s">
        <v>790</v>
      </c>
      <c r="E1811" t="s">
        <v>589</v>
      </c>
      <c r="F1811" t="s">
        <v>2627</v>
      </c>
      <c r="G1811" s="83" t="s">
        <v>1257</v>
      </c>
      <c r="H1811" s="83" t="s">
        <v>1257</v>
      </c>
      <c r="I1811" s="83"/>
      <c r="J1811" s="83"/>
      <c r="K1811" s="83"/>
      <c r="L1811" s="83"/>
      <c r="M1811" s="83"/>
      <c r="N1811" s="83"/>
      <c r="O1811" s="83" t="s">
        <v>1257</v>
      </c>
      <c r="P1811" s="84" t="s">
        <v>1257</v>
      </c>
      <c r="Q1811" s="30">
        <f t="shared" si="429"/>
        <v>0</v>
      </c>
      <c r="R1811" s="28">
        <f t="shared" si="426"/>
        <v>0</v>
      </c>
      <c r="S1811" s="28">
        <f t="shared" si="438"/>
        <v>0</v>
      </c>
      <c r="T1811" s="28" t="str">
        <f t="shared" si="433"/>
        <v/>
      </c>
      <c r="U1811" s="20" t="str">
        <f t="shared" si="431"/>
        <v>Keep Active</v>
      </c>
      <c r="V1811" s="27">
        <f t="shared" si="427"/>
        <v>0</v>
      </c>
      <c r="W1811" s="30"/>
      <c r="X1811" s="30"/>
      <c r="Y1811" s="28">
        <f t="shared" si="434"/>
        <v>0</v>
      </c>
      <c r="Z1811" s="28">
        <f t="shared" si="437"/>
        <v>0</v>
      </c>
      <c r="AA1811" s="28" t="str">
        <f t="shared" si="435"/>
        <v/>
      </c>
      <c r="AB1811" s="21" t="str">
        <f t="shared" si="436"/>
        <v>Keep Active</v>
      </c>
    </row>
    <row r="1812" spans="1:28" hidden="1" x14ac:dyDescent="0.2">
      <c r="A1812" s="14">
        <f t="shared" si="432"/>
        <v>2020</v>
      </c>
      <c r="B1812" t="s">
        <v>3956</v>
      </c>
      <c r="C1812" t="s">
        <v>983</v>
      </c>
      <c r="D1812" t="s">
        <v>984</v>
      </c>
      <c r="E1812" t="s">
        <v>10</v>
      </c>
      <c r="F1812" t="s">
        <v>2627</v>
      </c>
      <c r="G1812" s="106">
        <v>-24000</v>
      </c>
      <c r="H1812" s="83">
        <v>0</v>
      </c>
      <c r="I1812" s="83"/>
      <c r="J1812" s="83"/>
      <c r="K1812" s="83"/>
      <c r="L1812" s="83"/>
      <c r="M1812" s="83"/>
      <c r="N1812" s="83"/>
      <c r="O1812" s="83">
        <v>0</v>
      </c>
      <c r="P1812" s="84" t="s">
        <v>1257</v>
      </c>
      <c r="Q1812" s="30">
        <f t="shared" si="429"/>
        <v>0</v>
      </c>
      <c r="R1812" s="28">
        <f t="shared" si="426"/>
        <v>0</v>
      </c>
      <c r="S1812" s="98">
        <v>0</v>
      </c>
      <c r="T1812" s="28" t="str">
        <f t="shared" si="433"/>
        <v/>
      </c>
      <c r="U1812" s="20" t="str">
        <f t="shared" si="431"/>
        <v>Keep Active</v>
      </c>
      <c r="V1812" s="27">
        <f t="shared" si="427"/>
        <v>0</v>
      </c>
      <c r="W1812" s="30"/>
      <c r="X1812" s="30"/>
      <c r="Y1812" s="28">
        <f t="shared" si="434"/>
        <v>0</v>
      </c>
      <c r="Z1812" s="28">
        <f>IFERROR(H1812-SUM(V1812:X1812)-Y1812,0)</f>
        <v>0</v>
      </c>
      <c r="AA1812" s="28" t="str">
        <f t="shared" si="435"/>
        <v/>
      </c>
      <c r="AB1812" s="21" t="str">
        <f t="shared" si="436"/>
        <v>Keep Active</v>
      </c>
    </row>
    <row r="1813" spans="1:28" hidden="1" x14ac:dyDescent="0.2">
      <c r="A1813" s="14">
        <f t="shared" si="432"/>
        <v>2020</v>
      </c>
      <c r="B1813" t="s">
        <v>3082</v>
      </c>
      <c r="C1813" t="s">
        <v>958</v>
      </c>
      <c r="D1813" t="s">
        <v>791</v>
      </c>
      <c r="E1813" t="s">
        <v>589</v>
      </c>
      <c r="F1813" t="s">
        <v>2627</v>
      </c>
      <c r="G1813" s="83" t="s">
        <v>1257</v>
      </c>
      <c r="H1813" s="83" t="s">
        <v>1257</v>
      </c>
      <c r="I1813" s="83"/>
      <c r="J1813" s="83"/>
      <c r="K1813" s="83"/>
      <c r="L1813" s="83"/>
      <c r="M1813" s="83"/>
      <c r="N1813" s="83"/>
      <c r="O1813" s="83" t="s">
        <v>1257</v>
      </c>
      <c r="P1813" s="84" t="s">
        <v>1257</v>
      </c>
      <c r="Q1813" s="30">
        <f t="shared" si="429"/>
        <v>0</v>
      </c>
      <c r="R1813" s="28">
        <f t="shared" si="426"/>
        <v>0</v>
      </c>
      <c r="S1813" s="28">
        <f t="shared" ref="S1813:S1876" si="439">IFERROR(G1813-Q1813-R1813,0)</f>
        <v>0</v>
      </c>
      <c r="T1813" s="28" t="str">
        <f t="shared" si="433"/>
        <v/>
      </c>
      <c r="U1813" s="20" t="str">
        <f t="shared" si="431"/>
        <v>Keep Active</v>
      </c>
      <c r="V1813" s="27">
        <f t="shared" si="427"/>
        <v>0</v>
      </c>
      <c r="W1813" s="30"/>
      <c r="X1813" s="30"/>
      <c r="Y1813" s="28">
        <f t="shared" si="434"/>
        <v>0</v>
      </c>
      <c r="Z1813" s="28">
        <f>IFERROR(H1813-SUM(V1813:X1813)-Y1813,0)</f>
        <v>0</v>
      </c>
      <c r="AA1813" s="28" t="str">
        <f t="shared" si="435"/>
        <v/>
      </c>
      <c r="AB1813" s="21" t="str">
        <f t="shared" si="436"/>
        <v>Keep Active</v>
      </c>
    </row>
    <row r="1814" spans="1:28" hidden="1" x14ac:dyDescent="0.2">
      <c r="A1814" s="14">
        <f t="shared" si="432"/>
        <v>2020</v>
      </c>
      <c r="B1814" t="s">
        <v>3084</v>
      </c>
      <c r="C1814" t="s">
        <v>440</v>
      </c>
      <c r="D1814" t="s">
        <v>792</v>
      </c>
      <c r="E1814" t="s">
        <v>589</v>
      </c>
      <c r="F1814" t="s">
        <v>2627</v>
      </c>
      <c r="G1814" s="83" t="s">
        <v>1257</v>
      </c>
      <c r="H1814" s="83" t="s">
        <v>1257</v>
      </c>
      <c r="I1814" s="83"/>
      <c r="J1814" s="83"/>
      <c r="K1814" s="83"/>
      <c r="L1814" s="83"/>
      <c r="M1814" s="83"/>
      <c r="N1814" s="83"/>
      <c r="O1814" s="83" t="s">
        <v>1257</v>
      </c>
      <c r="P1814" s="84" t="s">
        <v>1257</v>
      </c>
      <c r="Q1814" s="30">
        <f t="shared" si="429"/>
        <v>0</v>
      </c>
      <c r="R1814" s="28">
        <f t="shared" si="426"/>
        <v>0</v>
      </c>
      <c r="S1814" s="28">
        <f t="shared" si="439"/>
        <v>0</v>
      </c>
      <c r="T1814" s="28" t="str">
        <f t="shared" si="433"/>
        <v/>
      </c>
      <c r="U1814" s="20" t="str">
        <f t="shared" si="431"/>
        <v>Keep Active</v>
      </c>
      <c r="V1814" s="27">
        <f t="shared" si="427"/>
        <v>0</v>
      </c>
      <c r="W1814" s="30"/>
      <c r="X1814" s="30"/>
      <c r="Y1814" s="28">
        <f t="shared" si="434"/>
        <v>0</v>
      </c>
      <c r="Z1814" s="28">
        <f t="shared" ref="Z1814:Z1821" si="440">IFERROR(G1814-SUM(V1814:X1814)-Y1814,0)</f>
        <v>0</v>
      </c>
      <c r="AA1814" s="28" t="str">
        <f t="shared" si="435"/>
        <v/>
      </c>
      <c r="AB1814" s="21" t="str">
        <f t="shared" si="436"/>
        <v>Keep Active</v>
      </c>
    </row>
    <row r="1815" spans="1:28" hidden="1" x14ac:dyDescent="0.2">
      <c r="A1815" s="14">
        <f t="shared" si="432"/>
        <v>2020</v>
      </c>
      <c r="B1815" t="s">
        <v>3085</v>
      </c>
      <c r="C1815" t="s">
        <v>440</v>
      </c>
      <c r="D1815" t="s">
        <v>792</v>
      </c>
      <c r="E1815" t="s">
        <v>602</v>
      </c>
      <c r="F1815" t="s">
        <v>2627</v>
      </c>
      <c r="G1815" s="83" t="s">
        <v>1257</v>
      </c>
      <c r="H1815" s="83" t="s">
        <v>1257</v>
      </c>
      <c r="I1815" s="83"/>
      <c r="J1815" s="83"/>
      <c r="K1815" s="83"/>
      <c r="L1815" s="83"/>
      <c r="M1815" s="83"/>
      <c r="N1815" s="83"/>
      <c r="O1815" s="83" t="s">
        <v>1257</v>
      </c>
      <c r="P1815" s="84" t="s">
        <v>1257</v>
      </c>
      <c r="Q1815" s="30">
        <f t="shared" si="429"/>
        <v>0</v>
      </c>
      <c r="R1815" s="28">
        <f t="shared" si="426"/>
        <v>0</v>
      </c>
      <c r="S1815" s="28">
        <f t="shared" si="439"/>
        <v>0</v>
      </c>
      <c r="T1815" s="28" t="str">
        <f t="shared" si="433"/>
        <v/>
      </c>
      <c r="U1815" s="20" t="str">
        <f t="shared" si="431"/>
        <v>Keep Active</v>
      </c>
      <c r="V1815" s="27">
        <f t="shared" si="427"/>
        <v>0</v>
      </c>
      <c r="W1815" s="30"/>
      <c r="X1815" s="30"/>
      <c r="Y1815" s="28">
        <f t="shared" si="434"/>
        <v>0</v>
      </c>
      <c r="Z1815" s="28">
        <f t="shared" si="440"/>
        <v>0</v>
      </c>
      <c r="AA1815" s="28" t="str">
        <f t="shared" si="435"/>
        <v/>
      </c>
      <c r="AB1815" s="21" t="str">
        <f t="shared" si="436"/>
        <v>Keep Active</v>
      </c>
    </row>
    <row r="1816" spans="1:28" hidden="1" x14ac:dyDescent="0.2">
      <c r="A1816" s="14">
        <f t="shared" si="432"/>
        <v>2020</v>
      </c>
      <c r="B1816" t="s">
        <v>1309</v>
      </c>
      <c r="C1816" t="s">
        <v>1151</v>
      </c>
      <c r="D1816" t="s">
        <v>1152</v>
      </c>
      <c r="E1816" t="s">
        <v>10</v>
      </c>
      <c r="F1816" t="s">
        <v>2627</v>
      </c>
      <c r="G1816" s="106">
        <v>-23817.71</v>
      </c>
      <c r="H1816" s="83">
        <v>-23817.71</v>
      </c>
      <c r="I1816" s="83"/>
      <c r="J1816" s="83">
        <v>-23817.71</v>
      </c>
      <c r="K1816" s="83"/>
      <c r="L1816" s="83"/>
      <c r="M1816" s="83"/>
      <c r="N1816" s="83"/>
      <c r="O1816" s="83">
        <v>0</v>
      </c>
      <c r="P1816" s="84" t="s">
        <v>1257</v>
      </c>
      <c r="Q1816" s="30">
        <f t="shared" si="429"/>
        <v>-23817.71</v>
      </c>
      <c r="R1816" s="28">
        <f t="shared" si="426"/>
        <v>0</v>
      </c>
      <c r="S1816" s="28">
        <f t="shared" si="439"/>
        <v>0</v>
      </c>
      <c r="T1816" s="28" t="str">
        <f t="shared" si="433"/>
        <v/>
      </c>
      <c r="U1816" s="20" t="str">
        <f t="shared" si="431"/>
        <v>Keep Active</v>
      </c>
      <c r="V1816" s="27">
        <f t="shared" si="427"/>
        <v>-23817.71</v>
      </c>
      <c r="W1816" s="30"/>
      <c r="X1816" s="30"/>
      <c r="Y1816" s="28">
        <f t="shared" si="434"/>
        <v>0</v>
      </c>
      <c r="Z1816" s="28">
        <f t="shared" si="440"/>
        <v>0</v>
      </c>
      <c r="AA1816" s="28" t="str">
        <f t="shared" si="435"/>
        <v/>
      </c>
      <c r="AB1816" s="21" t="str">
        <f t="shared" si="436"/>
        <v>Keep Active</v>
      </c>
    </row>
    <row r="1817" spans="1:28" hidden="1" x14ac:dyDescent="0.2">
      <c r="A1817" s="14">
        <f t="shared" si="432"/>
        <v>2020</v>
      </c>
      <c r="B1817" t="s">
        <v>3086</v>
      </c>
      <c r="C1817" t="s">
        <v>441</v>
      </c>
      <c r="D1817" t="s">
        <v>793</v>
      </c>
      <c r="E1817" t="s">
        <v>589</v>
      </c>
      <c r="F1817" t="s">
        <v>2627</v>
      </c>
      <c r="G1817" s="83" t="s">
        <v>1257</v>
      </c>
      <c r="H1817" s="83" t="s">
        <v>1257</v>
      </c>
      <c r="I1817" s="83"/>
      <c r="J1817" s="83"/>
      <c r="K1817" s="83"/>
      <c r="L1817" s="83"/>
      <c r="M1817" s="83"/>
      <c r="N1817" s="83"/>
      <c r="O1817" s="83" t="s">
        <v>1257</v>
      </c>
      <c r="P1817" s="84" t="s">
        <v>1257</v>
      </c>
      <c r="Q1817" s="30">
        <f t="shared" si="429"/>
        <v>0</v>
      </c>
      <c r="R1817" s="28">
        <f t="shared" si="426"/>
        <v>0</v>
      </c>
      <c r="S1817" s="28">
        <f t="shared" si="439"/>
        <v>0</v>
      </c>
      <c r="T1817" s="28" t="str">
        <f t="shared" si="433"/>
        <v/>
      </c>
      <c r="U1817" s="20" t="str">
        <f t="shared" si="431"/>
        <v>Keep Active</v>
      </c>
      <c r="V1817" s="27">
        <f t="shared" si="427"/>
        <v>0</v>
      </c>
      <c r="W1817" s="30"/>
      <c r="X1817" s="30"/>
      <c r="Y1817" s="28">
        <f t="shared" si="434"/>
        <v>0</v>
      </c>
      <c r="Z1817" s="28">
        <f t="shared" si="440"/>
        <v>0</v>
      </c>
      <c r="AA1817" s="28" t="str">
        <f t="shared" si="435"/>
        <v/>
      </c>
      <c r="AB1817" s="21" t="str">
        <f t="shared" si="436"/>
        <v>Keep Active</v>
      </c>
    </row>
    <row r="1818" spans="1:28" hidden="1" x14ac:dyDescent="0.2">
      <c r="A1818" s="14">
        <f t="shared" si="432"/>
        <v>2020</v>
      </c>
      <c r="B1818" t="s">
        <v>3088</v>
      </c>
      <c r="C1818" t="s">
        <v>441</v>
      </c>
      <c r="D1818" t="s">
        <v>793</v>
      </c>
      <c r="E1818" t="s">
        <v>602</v>
      </c>
      <c r="F1818" t="s">
        <v>2627</v>
      </c>
      <c r="G1818" s="83" t="s">
        <v>1257</v>
      </c>
      <c r="H1818" s="83" t="s">
        <v>1257</v>
      </c>
      <c r="I1818" s="83"/>
      <c r="J1818" s="83"/>
      <c r="K1818" s="83"/>
      <c r="L1818" s="83"/>
      <c r="M1818" s="83"/>
      <c r="N1818" s="83"/>
      <c r="O1818" s="83" t="s">
        <v>1257</v>
      </c>
      <c r="P1818" s="84" t="s">
        <v>1257</v>
      </c>
      <c r="Q1818" s="30">
        <f t="shared" si="429"/>
        <v>0</v>
      </c>
      <c r="R1818" s="28">
        <f t="shared" si="426"/>
        <v>0</v>
      </c>
      <c r="S1818" s="28">
        <f t="shared" si="439"/>
        <v>0</v>
      </c>
      <c r="T1818" s="28" t="str">
        <f t="shared" si="433"/>
        <v/>
      </c>
      <c r="U1818" s="20" t="str">
        <f t="shared" si="431"/>
        <v>Keep Active</v>
      </c>
      <c r="V1818" s="27">
        <f t="shared" si="427"/>
        <v>0</v>
      </c>
      <c r="W1818" s="30"/>
      <c r="X1818" s="30"/>
      <c r="Y1818" s="28">
        <f t="shared" si="434"/>
        <v>0</v>
      </c>
      <c r="Z1818" s="28">
        <f t="shared" si="440"/>
        <v>0</v>
      </c>
      <c r="AA1818" s="28" t="str">
        <f t="shared" si="435"/>
        <v/>
      </c>
      <c r="AB1818" s="21" t="str">
        <f t="shared" si="436"/>
        <v>Keep Active</v>
      </c>
    </row>
    <row r="1819" spans="1:28" hidden="1" x14ac:dyDescent="0.2">
      <c r="A1819" s="14">
        <f t="shared" si="432"/>
        <v>2020</v>
      </c>
      <c r="B1819" t="s">
        <v>3089</v>
      </c>
      <c r="C1819" t="s">
        <v>442</v>
      </c>
      <c r="D1819" t="s">
        <v>794</v>
      </c>
      <c r="E1819" t="s">
        <v>589</v>
      </c>
      <c r="F1819" t="s">
        <v>2627</v>
      </c>
      <c r="G1819" s="83" t="s">
        <v>1257</v>
      </c>
      <c r="H1819" s="83" t="s">
        <v>1257</v>
      </c>
      <c r="I1819" s="83"/>
      <c r="J1819" s="83"/>
      <c r="K1819" s="83"/>
      <c r="L1819" s="83"/>
      <c r="M1819" s="83"/>
      <c r="N1819" s="83"/>
      <c r="O1819" s="83" t="s">
        <v>1257</v>
      </c>
      <c r="P1819" s="84" t="s">
        <v>1257</v>
      </c>
      <c r="Q1819" s="30">
        <f t="shared" si="429"/>
        <v>0</v>
      </c>
      <c r="R1819" s="28">
        <f t="shared" si="426"/>
        <v>0</v>
      </c>
      <c r="S1819" s="28">
        <f t="shared" si="439"/>
        <v>0</v>
      </c>
      <c r="T1819" s="28" t="str">
        <f t="shared" si="433"/>
        <v/>
      </c>
      <c r="U1819" s="20" t="str">
        <f t="shared" si="431"/>
        <v>Keep Active</v>
      </c>
      <c r="V1819" s="27">
        <f t="shared" si="427"/>
        <v>0</v>
      </c>
      <c r="W1819" s="30"/>
      <c r="X1819" s="30"/>
      <c r="Y1819" s="28">
        <f t="shared" si="434"/>
        <v>0</v>
      </c>
      <c r="Z1819" s="28">
        <f t="shared" si="440"/>
        <v>0</v>
      </c>
      <c r="AA1819" s="28" t="str">
        <f t="shared" si="435"/>
        <v/>
      </c>
      <c r="AB1819" s="21" t="str">
        <f t="shared" si="436"/>
        <v>Keep Active</v>
      </c>
    </row>
    <row r="1820" spans="1:28" hidden="1" x14ac:dyDescent="0.2">
      <c r="A1820" s="14">
        <f t="shared" si="432"/>
        <v>2020</v>
      </c>
      <c r="B1820" t="s">
        <v>3091</v>
      </c>
      <c r="C1820" t="s">
        <v>442</v>
      </c>
      <c r="D1820" t="s">
        <v>794</v>
      </c>
      <c r="E1820" t="s">
        <v>596</v>
      </c>
      <c r="F1820" t="s">
        <v>2627</v>
      </c>
      <c r="G1820" s="83" t="s">
        <v>1257</v>
      </c>
      <c r="H1820" s="83" t="s">
        <v>1257</v>
      </c>
      <c r="I1820" s="83"/>
      <c r="J1820" s="83"/>
      <c r="K1820" s="83"/>
      <c r="L1820" s="83"/>
      <c r="M1820" s="83"/>
      <c r="N1820" s="83"/>
      <c r="O1820" s="83" t="s">
        <v>1257</v>
      </c>
      <c r="P1820" s="84" t="s">
        <v>1257</v>
      </c>
      <c r="Q1820" s="30">
        <f t="shared" si="429"/>
        <v>0</v>
      </c>
      <c r="R1820" s="28">
        <f t="shared" si="426"/>
        <v>0</v>
      </c>
      <c r="S1820" s="28">
        <f t="shared" si="439"/>
        <v>0</v>
      </c>
      <c r="T1820" s="28" t="str">
        <f t="shared" si="433"/>
        <v/>
      </c>
      <c r="U1820" s="20" t="str">
        <f t="shared" si="431"/>
        <v>Keep Active</v>
      </c>
      <c r="V1820" s="27">
        <f t="shared" si="427"/>
        <v>0</v>
      </c>
      <c r="W1820" s="30"/>
      <c r="X1820" s="30"/>
      <c r="Y1820" s="28">
        <f t="shared" si="434"/>
        <v>0</v>
      </c>
      <c r="Z1820" s="28">
        <f t="shared" si="440"/>
        <v>0</v>
      </c>
      <c r="AA1820" s="28" t="str">
        <f t="shared" si="435"/>
        <v/>
      </c>
      <c r="AB1820" s="21" t="str">
        <f t="shared" si="436"/>
        <v>Keep Active</v>
      </c>
    </row>
    <row r="1821" spans="1:28" hidden="1" x14ac:dyDescent="0.2">
      <c r="A1821" s="14">
        <f t="shared" si="432"/>
        <v>2020</v>
      </c>
      <c r="B1821" t="s">
        <v>3093</v>
      </c>
      <c r="C1821" t="s">
        <v>442</v>
      </c>
      <c r="D1821" t="s">
        <v>794</v>
      </c>
      <c r="E1821" t="s">
        <v>602</v>
      </c>
      <c r="F1821" t="s">
        <v>2627</v>
      </c>
      <c r="G1821" s="83" t="s">
        <v>1257</v>
      </c>
      <c r="H1821" s="83" t="s">
        <v>1257</v>
      </c>
      <c r="I1821" s="83"/>
      <c r="J1821" s="83"/>
      <c r="K1821" s="83"/>
      <c r="L1821" s="83"/>
      <c r="M1821" s="83"/>
      <c r="N1821" s="83"/>
      <c r="O1821" s="83" t="s">
        <v>1257</v>
      </c>
      <c r="P1821" s="84" t="s">
        <v>1257</v>
      </c>
      <c r="Q1821" s="30">
        <f t="shared" si="429"/>
        <v>0</v>
      </c>
      <c r="R1821" s="28">
        <f t="shared" si="426"/>
        <v>0</v>
      </c>
      <c r="S1821" s="28">
        <f t="shared" si="439"/>
        <v>0</v>
      </c>
      <c r="T1821" s="28" t="str">
        <f t="shared" si="433"/>
        <v/>
      </c>
      <c r="U1821" s="20" t="str">
        <f t="shared" si="431"/>
        <v>Keep Active</v>
      </c>
      <c r="V1821" s="27">
        <f t="shared" si="427"/>
        <v>0</v>
      </c>
      <c r="W1821" s="30"/>
      <c r="X1821" s="30"/>
      <c r="Y1821" s="28">
        <f t="shared" si="434"/>
        <v>0</v>
      </c>
      <c r="Z1821" s="28">
        <f t="shared" si="440"/>
        <v>0</v>
      </c>
      <c r="AA1821" s="28" t="str">
        <f t="shared" si="435"/>
        <v/>
      </c>
      <c r="AB1821" s="21" t="str">
        <f t="shared" si="436"/>
        <v>Keep Active</v>
      </c>
    </row>
    <row r="1822" spans="1:28" hidden="1" x14ac:dyDescent="0.2">
      <c r="A1822" s="14">
        <f t="shared" si="432"/>
        <v>2020</v>
      </c>
      <c r="B1822" t="s">
        <v>3939</v>
      </c>
      <c r="C1822" t="s">
        <v>443</v>
      </c>
      <c r="D1822" t="s">
        <v>1771</v>
      </c>
      <c r="E1822" t="s">
        <v>596</v>
      </c>
      <c r="F1822" t="s">
        <v>2627</v>
      </c>
      <c r="G1822" s="83" t="s">
        <v>1257</v>
      </c>
      <c r="H1822" s="83" t="s">
        <v>1257</v>
      </c>
      <c r="I1822" s="83"/>
      <c r="J1822" s="83"/>
      <c r="K1822" s="83"/>
      <c r="L1822" s="83"/>
      <c r="M1822" s="83"/>
      <c r="N1822" s="83"/>
      <c r="O1822" s="83" t="s">
        <v>1257</v>
      </c>
      <c r="P1822" s="84" t="s">
        <v>1257</v>
      </c>
      <c r="Q1822" s="30">
        <f t="shared" si="429"/>
        <v>0</v>
      </c>
      <c r="R1822" s="28">
        <f t="shared" si="426"/>
        <v>0</v>
      </c>
      <c r="S1822" s="28">
        <f t="shared" si="439"/>
        <v>0</v>
      </c>
      <c r="T1822" s="28" t="str">
        <f t="shared" si="433"/>
        <v/>
      </c>
      <c r="U1822" s="20" t="str">
        <f t="shared" si="431"/>
        <v>Keep Active</v>
      </c>
      <c r="V1822" s="27">
        <f t="shared" si="427"/>
        <v>0</v>
      </c>
      <c r="W1822" s="30"/>
      <c r="X1822" s="30"/>
      <c r="Y1822" s="28">
        <f t="shared" si="434"/>
        <v>0</v>
      </c>
      <c r="Z1822" s="28">
        <f>IFERROR(H1822-SUM(V1822:X1822)-Y1822,0)</f>
        <v>0</v>
      </c>
      <c r="AA1822" s="28" t="str">
        <f t="shared" si="435"/>
        <v/>
      </c>
      <c r="AB1822" s="21" t="str">
        <f t="shared" si="436"/>
        <v>Keep Active</v>
      </c>
    </row>
    <row r="1823" spans="1:28" hidden="1" x14ac:dyDescent="0.2">
      <c r="A1823" s="14">
        <f t="shared" si="432"/>
        <v>2020</v>
      </c>
      <c r="B1823" t="s">
        <v>3940</v>
      </c>
      <c r="C1823" t="s">
        <v>443</v>
      </c>
      <c r="D1823" t="s">
        <v>1771</v>
      </c>
      <c r="E1823" t="s">
        <v>600</v>
      </c>
      <c r="F1823" t="s">
        <v>2627</v>
      </c>
      <c r="G1823" s="83" t="s">
        <v>1257</v>
      </c>
      <c r="H1823" s="83" t="s">
        <v>1257</v>
      </c>
      <c r="I1823" s="83"/>
      <c r="J1823" s="83"/>
      <c r="K1823" s="83"/>
      <c r="L1823" s="83"/>
      <c r="M1823" s="83"/>
      <c r="N1823" s="83"/>
      <c r="O1823" s="83" t="s">
        <v>1257</v>
      </c>
      <c r="P1823" s="84" t="s">
        <v>1257</v>
      </c>
      <c r="Q1823" s="30">
        <f t="shared" si="429"/>
        <v>0</v>
      </c>
      <c r="R1823" s="28">
        <f t="shared" ref="R1823:R1886" si="441">SUM(L1823:N1823)</f>
        <v>0</v>
      </c>
      <c r="S1823" s="28">
        <f t="shared" si="439"/>
        <v>0</v>
      </c>
      <c r="T1823" s="28" t="str">
        <f t="shared" si="433"/>
        <v/>
      </c>
      <c r="U1823" s="20" t="str">
        <f t="shared" si="431"/>
        <v>Keep Active</v>
      </c>
      <c r="V1823" s="27">
        <f t="shared" si="427"/>
        <v>0</v>
      </c>
      <c r="W1823" s="30"/>
      <c r="X1823" s="30"/>
      <c r="Y1823" s="28">
        <f t="shared" si="434"/>
        <v>0</v>
      </c>
      <c r="Z1823" s="28">
        <f>IFERROR(H1823-SUM(V1823:X1823)-Y1823,0)</f>
        <v>0</v>
      </c>
      <c r="AA1823" s="28" t="str">
        <f t="shared" si="435"/>
        <v/>
      </c>
      <c r="AB1823" s="21" t="str">
        <f t="shared" si="436"/>
        <v>Keep Active</v>
      </c>
    </row>
    <row r="1824" spans="1:28" hidden="1" x14ac:dyDescent="0.2">
      <c r="A1824" s="14">
        <f t="shared" si="432"/>
        <v>2020</v>
      </c>
      <c r="B1824" t="s">
        <v>4422</v>
      </c>
      <c r="C1824" t="s">
        <v>256</v>
      </c>
      <c r="D1824" t="s">
        <v>796</v>
      </c>
      <c r="E1824" t="s">
        <v>596</v>
      </c>
      <c r="F1824" t="s">
        <v>2627</v>
      </c>
      <c r="G1824" s="83" t="s">
        <v>1257</v>
      </c>
      <c r="H1824" s="83" t="s">
        <v>1257</v>
      </c>
      <c r="I1824" s="83"/>
      <c r="J1824" s="83"/>
      <c r="K1824" s="83"/>
      <c r="L1824" s="83"/>
      <c r="M1824" s="83"/>
      <c r="N1824" s="83"/>
      <c r="O1824" s="83" t="s">
        <v>1257</v>
      </c>
      <c r="P1824" s="84" t="s">
        <v>1257</v>
      </c>
      <c r="Q1824" s="30">
        <f t="shared" si="429"/>
        <v>0</v>
      </c>
      <c r="R1824" s="28">
        <f t="shared" si="441"/>
        <v>0</v>
      </c>
      <c r="S1824" s="28">
        <f t="shared" si="439"/>
        <v>0</v>
      </c>
      <c r="T1824" s="28" t="str">
        <f t="shared" si="433"/>
        <v/>
      </c>
      <c r="U1824" s="20" t="str">
        <f t="shared" si="431"/>
        <v>Keep Active</v>
      </c>
      <c r="V1824" s="27">
        <f t="shared" si="427"/>
        <v>0</v>
      </c>
      <c r="W1824" s="30"/>
      <c r="X1824" s="30"/>
      <c r="Y1824" s="28">
        <f t="shared" si="434"/>
        <v>0</v>
      </c>
      <c r="Z1824" s="28">
        <f t="shared" ref="Z1824:Z1837" si="442">IFERROR(G1824-SUM(V1824:X1824)-Y1824,0)</f>
        <v>0</v>
      </c>
      <c r="AA1824" s="28" t="str">
        <f t="shared" si="435"/>
        <v/>
      </c>
      <c r="AB1824" s="21" t="str">
        <f t="shared" si="436"/>
        <v>Keep Active</v>
      </c>
    </row>
    <row r="1825" spans="1:28" hidden="1" x14ac:dyDescent="0.2">
      <c r="A1825" s="14">
        <f t="shared" si="432"/>
        <v>2020</v>
      </c>
      <c r="B1825" t="s">
        <v>3094</v>
      </c>
      <c r="C1825" t="s">
        <v>1886</v>
      </c>
      <c r="D1825" t="s">
        <v>1887</v>
      </c>
      <c r="E1825" t="s">
        <v>589</v>
      </c>
      <c r="F1825" t="s">
        <v>2627</v>
      </c>
      <c r="G1825" s="83" t="s">
        <v>1257</v>
      </c>
      <c r="H1825" s="83" t="s">
        <v>1257</v>
      </c>
      <c r="I1825" s="83"/>
      <c r="J1825" s="83"/>
      <c r="K1825" s="83"/>
      <c r="L1825" s="83"/>
      <c r="M1825" s="83"/>
      <c r="N1825" s="83"/>
      <c r="O1825" s="83" t="s">
        <v>1257</v>
      </c>
      <c r="P1825" s="84" t="s">
        <v>1257</v>
      </c>
      <c r="Q1825" s="30">
        <f t="shared" si="429"/>
        <v>0</v>
      </c>
      <c r="R1825" s="28">
        <f t="shared" si="441"/>
        <v>0</v>
      </c>
      <c r="S1825" s="28">
        <f t="shared" si="439"/>
        <v>0</v>
      </c>
      <c r="T1825" s="28" t="str">
        <f t="shared" si="433"/>
        <v/>
      </c>
      <c r="U1825" s="20" t="str">
        <f t="shared" si="431"/>
        <v>Keep Active</v>
      </c>
      <c r="V1825" s="27">
        <f t="shared" ref="V1825:V1888" si="443">Q1825</f>
        <v>0</v>
      </c>
      <c r="W1825" s="30"/>
      <c r="X1825" s="30"/>
      <c r="Y1825" s="28">
        <f t="shared" si="434"/>
        <v>0</v>
      </c>
      <c r="Z1825" s="28">
        <f t="shared" si="442"/>
        <v>0</v>
      </c>
      <c r="AA1825" s="28" t="str">
        <f t="shared" si="435"/>
        <v/>
      </c>
      <c r="AB1825" s="21" t="str">
        <f t="shared" si="436"/>
        <v>Keep Active</v>
      </c>
    </row>
    <row r="1826" spans="1:28" hidden="1" x14ac:dyDescent="0.2">
      <c r="A1826" s="14">
        <f t="shared" si="432"/>
        <v>2020</v>
      </c>
      <c r="B1826" t="s">
        <v>1209</v>
      </c>
      <c r="C1826" t="s">
        <v>197</v>
      </c>
      <c r="D1826" t="s">
        <v>860</v>
      </c>
      <c r="E1826" t="s">
        <v>10</v>
      </c>
      <c r="F1826" t="s">
        <v>2627</v>
      </c>
      <c r="G1826" s="106">
        <v>-22746.799999999999</v>
      </c>
      <c r="H1826" s="83">
        <v>-14747.89</v>
      </c>
      <c r="I1826" s="83"/>
      <c r="J1826" s="83">
        <v>-14747.89</v>
      </c>
      <c r="K1826" s="83"/>
      <c r="L1826" s="83"/>
      <c r="M1826" s="83"/>
      <c r="N1826" s="151">
        <v>-7998.91</v>
      </c>
      <c r="O1826" s="83">
        <v>0</v>
      </c>
      <c r="P1826" s="84" t="s">
        <v>1257</v>
      </c>
      <c r="Q1826" s="30">
        <f t="shared" si="429"/>
        <v>-14747.89</v>
      </c>
      <c r="R1826" s="28">
        <f t="shared" si="441"/>
        <v>-7998.91</v>
      </c>
      <c r="S1826" s="28">
        <f t="shared" si="439"/>
        <v>0</v>
      </c>
      <c r="T1826" s="28" t="str">
        <f t="shared" si="433"/>
        <v/>
      </c>
      <c r="U1826" s="20" t="str">
        <f t="shared" si="431"/>
        <v>Keep Active</v>
      </c>
      <c r="V1826" s="27">
        <f t="shared" si="443"/>
        <v>-14747.89</v>
      </c>
      <c r="W1826" s="30"/>
      <c r="X1826" s="30"/>
      <c r="Y1826" s="28">
        <f t="shared" si="434"/>
        <v>-7998.91</v>
      </c>
      <c r="Z1826" s="28">
        <f t="shared" si="442"/>
        <v>0</v>
      </c>
      <c r="AA1826" s="28" t="str">
        <f t="shared" si="435"/>
        <v/>
      </c>
      <c r="AB1826" s="21" t="str">
        <f t="shared" si="436"/>
        <v>Keep Active</v>
      </c>
    </row>
    <row r="1827" spans="1:28" hidden="1" x14ac:dyDescent="0.2">
      <c r="A1827" s="14">
        <f t="shared" si="432"/>
        <v>2020</v>
      </c>
      <c r="B1827" t="s">
        <v>3096</v>
      </c>
      <c r="C1827" t="s">
        <v>444</v>
      </c>
      <c r="D1827" t="s">
        <v>575</v>
      </c>
      <c r="E1827" t="s">
        <v>594</v>
      </c>
      <c r="F1827" t="s">
        <v>2627</v>
      </c>
      <c r="G1827" s="83" t="s">
        <v>1257</v>
      </c>
      <c r="H1827" s="83" t="s">
        <v>1257</v>
      </c>
      <c r="I1827" s="83"/>
      <c r="J1827" s="83"/>
      <c r="K1827" s="83"/>
      <c r="L1827" s="83"/>
      <c r="M1827" s="83"/>
      <c r="N1827" s="83"/>
      <c r="O1827" s="83" t="s">
        <v>1257</v>
      </c>
      <c r="P1827" s="84" t="s">
        <v>1257</v>
      </c>
      <c r="Q1827" s="30">
        <f t="shared" si="429"/>
        <v>0</v>
      </c>
      <c r="R1827" s="28">
        <f t="shared" si="441"/>
        <v>0</v>
      </c>
      <c r="S1827" s="28">
        <f t="shared" si="439"/>
        <v>0</v>
      </c>
      <c r="T1827" s="28" t="str">
        <f t="shared" si="433"/>
        <v/>
      </c>
      <c r="U1827" s="20" t="str">
        <f t="shared" si="431"/>
        <v>Keep Active</v>
      </c>
      <c r="V1827" s="27">
        <f t="shared" si="443"/>
        <v>0</v>
      </c>
      <c r="W1827" s="30"/>
      <c r="X1827" s="30"/>
      <c r="Y1827" s="28">
        <f t="shared" si="434"/>
        <v>0</v>
      </c>
      <c r="Z1827" s="28">
        <f t="shared" si="442"/>
        <v>0</v>
      </c>
      <c r="AA1827" s="28" t="str">
        <f t="shared" si="435"/>
        <v/>
      </c>
      <c r="AB1827" s="21" t="str">
        <f t="shared" si="436"/>
        <v>Keep Active</v>
      </c>
    </row>
    <row r="1828" spans="1:28" hidden="1" x14ac:dyDescent="0.2">
      <c r="A1828" s="14">
        <f t="shared" si="432"/>
        <v>2020</v>
      </c>
      <c r="B1828" t="s">
        <v>3098</v>
      </c>
      <c r="C1828" t="s">
        <v>444</v>
      </c>
      <c r="D1828" t="s">
        <v>575</v>
      </c>
      <c r="E1828" t="s">
        <v>602</v>
      </c>
      <c r="F1828" t="s">
        <v>2627</v>
      </c>
      <c r="G1828" s="83" t="s">
        <v>1257</v>
      </c>
      <c r="H1828" s="83" t="s">
        <v>1257</v>
      </c>
      <c r="I1828" s="83"/>
      <c r="J1828" s="83"/>
      <c r="K1828" s="83"/>
      <c r="L1828" s="83"/>
      <c r="M1828" s="83"/>
      <c r="N1828" s="83"/>
      <c r="O1828" s="83" t="s">
        <v>1257</v>
      </c>
      <c r="P1828" s="84" t="s">
        <v>1257</v>
      </c>
      <c r="Q1828" s="30">
        <f t="shared" si="429"/>
        <v>0</v>
      </c>
      <c r="R1828" s="28">
        <f t="shared" si="441"/>
        <v>0</v>
      </c>
      <c r="S1828" s="28">
        <f t="shared" si="439"/>
        <v>0</v>
      </c>
      <c r="T1828" s="28" t="str">
        <f t="shared" si="433"/>
        <v/>
      </c>
      <c r="U1828" s="20" t="str">
        <f t="shared" si="431"/>
        <v>Keep Active</v>
      </c>
      <c r="V1828" s="27">
        <f t="shared" si="443"/>
        <v>0</v>
      </c>
      <c r="W1828" s="30"/>
      <c r="X1828" s="30"/>
      <c r="Y1828" s="28">
        <f t="shared" si="434"/>
        <v>0</v>
      </c>
      <c r="Z1828" s="28">
        <f t="shared" si="442"/>
        <v>0</v>
      </c>
      <c r="AA1828" s="28" t="str">
        <f t="shared" si="435"/>
        <v/>
      </c>
      <c r="AB1828" s="21" t="str">
        <f t="shared" si="436"/>
        <v>Keep Active</v>
      </c>
    </row>
    <row r="1829" spans="1:28" hidden="1" x14ac:dyDescent="0.2">
      <c r="A1829" s="14">
        <f t="shared" si="432"/>
        <v>2020</v>
      </c>
      <c r="B1829" t="s">
        <v>3099</v>
      </c>
      <c r="C1829" t="s">
        <v>444</v>
      </c>
      <c r="D1829" t="s">
        <v>575</v>
      </c>
      <c r="E1829" t="s">
        <v>596</v>
      </c>
      <c r="F1829" t="s">
        <v>2627</v>
      </c>
      <c r="G1829" s="83" t="s">
        <v>1257</v>
      </c>
      <c r="H1829" s="83" t="s">
        <v>1257</v>
      </c>
      <c r="I1829" s="83"/>
      <c r="J1829" s="83"/>
      <c r="K1829" s="83"/>
      <c r="L1829" s="83"/>
      <c r="M1829" s="83"/>
      <c r="N1829" s="83"/>
      <c r="O1829" s="83" t="s">
        <v>1257</v>
      </c>
      <c r="P1829" s="84" t="s">
        <v>1257</v>
      </c>
      <c r="Q1829" s="30">
        <f t="shared" si="429"/>
        <v>0</v>
      </c>
      <c r="R1829" s="28">
        <f t="shared" si="441"/>
        <v>0</v>
      </c>
      <c r="S1829" s="28">
        <f t="shared" si="439"/>
        <v>0</v>
      </c>
      <c r="T1829" s="28" t="str">
        <f t="shared" si="433"/>
        <v/>
      </c>
      <c r="U1829" s="20" t="str">
        <f t="shared" si="431"/>
        <v>Keep Active</v>
      </c>
      <c r="V1829" s="27">
        <f t="shared" si="443"/>
        <v>0</v>
      </c>
      <c r="W1829" s="30"/>
      <c r="X1829" s="30"/>
      <c r="Y1829" s="28">
        <f t="shared" si="434"/>
        <v>0</v>
      </c>
      <c r="Z1829" s="28">
        <f t="shared" si="442"/>
        <v>0</v>
      </c>
      <c r="AA1829" s="28" t="str">
        <f t="shared" si="435"/>
        <v/>
      </c>
      <c r="AB1829" s="21" t="str">
        <f t="shared" si="436"/>
        <v>Keep Active</v>
      </c>
    </row>
    <row r="1830" spans="1:28" hidden="1" x14ac:dyDescent="0.2">
      <c r="A1830" s="14">
        <f t="shared" si="432"/>
        <v>2020</v>
      </c>
      <c r="B1830" t="s">
        <v>5541</v>
      </c>
      <c r="C1830" t="s">
        <v>444</v>
      </c>
      <c r="D1830" t="s">
        <v>575</v>
      </c>
      <c r="E1830" t="s">
        <v>595</v>
      </c>
      <c r="F1830" t="s">
        <v>2627</v>
      </c>
      <c r="G1830" s="83" t="s">
        <v>1257</v>
      </c>
      <c r="H1830" s="83" t="s">
        <v>1257</v>
      </c>
      <c r="I1830" s="83"/>
      <c r="J1830" s="83"/>
      <c r="K1830" s="83"/>
      <c r="L1830" s="83"/>
      <c r="M1830" s="83"/>
      <c r="N1830" s="83"/>
      <c r="O1830" s="83" t="s">
        <v>1257</v>
      </c>
      <c r="P1830" s="84" t="s">
        <v>1257</v>
      </c>
      <c r="Q1830" s="30">
        <f t="shared" si="429"/>
        <v>0</v>
      </c>
      <c r="R1830" s="28">
        <f t="shared" si="441"/>
        <v>0</v>
      </c>
      <c r="S1830" s="28">
        <f t="shared" si="439"/>
        <v>0</v>
      </c>
      <c r="T1830" s="28" t="str">
        <f t="shared" si="433"/>
        <v/>
      </c>
      <c r="U1830" s="20" t="str">
        <f t="shared" si="431"/>
        <v>Keep Active</v>
      </c>
      <c r="V1830" s="27">
        <f t="shared" si="443"/>
        <v>0</v>
      </c>
      <c r="W1830" s="30"/>
      <c r="X1830" s="30"/>
      <c r="Y1830" s="28">
        <f t="shared" si="434"/>
        <v>0</v>
      </c>
      <c r="Z1830" s="28">
        <f t="shared" si="442"/>
        <v>0</v>
      </c>
      <c r="AA1830" s="28" t="str">
        <f t="shared" si="435"/>
        <v/>
      </c>
      <c r="AB1830" s="21" t="str">
        <f t="shared" si="436"/>
        <v>Keep Active</v>
      </c>
    </row>
    <row r="1831" spans="1:28" hidden="1" x14ac:dyDescent="0.2">
      <c r="A1831" s="14">
        <f t="shared" si="432"/>
        <v>2020</v>
      </c>
      <c r="B1831" t="s">
        <v>5542</v>
      </c>
      <c r="C1831" t="s">
        <v>444</v>
      </c>
      <c r="D1831" t="s">
        <v>575</v>
      </c>
      <c r="E1831" t="s">
        <v>600</v>
      </c>
      <c r="F1831" t="s">
        <v>2627</v>
      </c>
      <c r="G1831" s="83" t="s">
        <v>1257</v>
      </c>
      <c r="H1831" s="83" t="s">
        <v>1257</v>
      </c>
      <c r="I1831" s="83"/>
      <c r="J1831" s="83"/>
      <c r="K1831" s="83"/>
      <c r="L1831" s="83"/>
      <c r="M1831" s="83"/>
      <c r="N1831" s="83"/>
      <c r="O1831" s="83" t="s">
        <v>1257</v>
      </c>
      <c r="P1831" s="84" t="s">
        <v>1257</v>
      </c>
      <c r="Q1831" s="30">
        <f t="shared" ref="Q1831:Q1894" si="444">SUM(I1831:K1831)</f>
        <v>0</v>
      </c>
      <c r="R1831" s="28">
        <f t="shared" si="441"/>
        <v>0</v>
      </c>
      <c r="S1831" s="28">
        <f t="shared" si="439"/>
        <v>0</v>
      </c>
      <c r="T1831" s="28" t="str">
        <f t="shared" si="433"/>
        <v/>
      </c>
      <c r="U1831" s="20" t="str">
        <f t="shared" si="431"/>
        <v>Keep Active</v>
      </c>
      <c r="V1831" s="27">
        <f t="shared" si="443"/>
        <v>0</v>
      </c>
      <c r="W1831" s="30"/>
      <c r="X1831" s="30"/>
      <c r="Y1831" s="28">
        <f t="shared" si="434"/>
        <v>0</v>
      </c>
      <c r="Z1831" s="28">
        <f t="shared" si="442"/>
        <v>0</v>
      </c>
      <c r="AA1831" s="28" t="str">
        <f t="shared" si="435"/>
        <v/>
      </c>
      <c r="AB1831" s="21" t="str">
        <f t="shared" si="436"/>
        <v>Keep Active</v>
      </c>
    </row>
    <row r="1832" spans="1:28" hidden="1" x14ac:dyDescent="0.2">
      <c r="A1832" s="14">
        <f t="shared" si="432"/>
        <v>2020</v>
      </c>
      <c r="B1832" t="s">
        <v>5543</v>
      </c>
      <c r="C1832" t="s">
        <v>444</v>
      </c>
      <c r="D1832" t="s">
        <v>575</v>
      </c>
      <c r="E1832" t="s">
        <v>601</v>
      </c>
      <c r="F1832" t="s">
        <v>2627</v>
      </c>
      <c r="G1832" s="83" t="s">
        <v>1257</v>
      </c>
      <c r="H1832" s="83" t="s">
        <v>1257</v>
      </c>
      <c r="I1832" s="83"/>
      <c r="J1832" s="83"/>
      <c r="K1832" s="83"/>
      <c r="L1832" s="83"/>
      <c r="M1832" s="83"/>
      <c r="N1832" s="83"/>
      <c r="O1832" s="83" t="s">
        <v>1257</v>
      </c>
      <c r="P1832" s="84" t="s">
        <v>1257</v>
      </c>
      <c r="Q1832" s="30">
        <f t="shared" si="444"/>
        <v>0</v>
      </c>
      <c r="R1832" s="28">
        <f t="shared" si="441"/>
        <v>0</v>
      </c>
      <c r="S1832" s="28">
        <f t="shared" si="439"/>
        <v>0</v>
      </c>
      <c r="T1832" s="28" t="str">
        <f t="shared" si="433"/>
        <v/>
      </c>
      <c r="U1832" s="20" t="str">
        <f t="shared" si="431"/>
        <v>Keep Active</v>
      </c>
      <c r="V1832" s="27">
        <f t="shared" si="443"/>
        <v>0</v>
      </c>
      <c r="W1832" s="30"/>
      <c r="X1832" s="30"/>
      <c r="Y1832" s="28">
        <f t="shared" si="434"/>
        <v>0</v>
      </c>
      <c r="Z1832" s="28">
        <f t="shared" si="442"/>
        <v>0</v>
      </c>
      <c r="AA1832" s="28" t="str">
        <f t="shared" si="435"/>
        <v/>
      </c>
      <c r="AB1832" s="21" t="str">
        <f t="shared" si="436"/>
        <v>Keep Active</v>
      </c>
    </row>
    <row r="1833" spans="1:28" hidden="1" x14ac:dyDescent="0.2">
      <c r="A1833" s="14">
        <f t="shared" si="432"/>
        <v>2020</v>
      </c>
      <c r="B1833" t="s">
        <v>5544</v>
      </c>
      <c r="C1833" t="s">
        <v>444</v>
      </c>
      <c r="D1833" t="s">
        <v>575</v>
      </c>
      <c r="E1833" t="s">
        <v>602</v>
      </c>
      <c r="F1833" t="s">
        <v>2627</v>
      </c>
      <c r="G1833" s="83" t="s">
        <v>1257</v>
      </c>
      <c r="H1833" s="83" t="s">
        <v>1257</v>
      </c>
      <c r="I1833" s="83"/>
      <c r="J1833" s="83"/>
      <c r="K1833" s="83"/>
      <c r="L1833" s="83"/>
      <c r="M1833" s="83"/>
      <c r="N1833" s="83"/>
      <c r="O1833" s="83" t="s">
        <v>1257</v>
      </c>
      <c r="P1833" s="84" t="s">
        <v>1257</v>
      </c>
      <c r="Q1833" s="30">
        <f t="shared" si="444"/>
        <v>0</v>
      </c>
      <c r="R1833" s="28">
        <f t="shared" si="441"/>
        <v>0</v>
      </c>
      <c r="S1833" s="28">
        <f t="shared" si="439"/>
        <v>0</v>
      </c>
      <c r="T1833" s="28" t="str">
        <f t="shared" si="433"/>
        <v/>
      </c>
      <c r="U1833" s="20" t="str">
        <f t="shared" si="431"/>
        <v>Keep Active</v>
      </c>
      <c r="V1833" s="27">
        <f t="shared" si="443"/>
        <v>0</v>
      </c>
      <c r="W1833" s="30"/>
      <c r="X1833" s="30"/>
      <c r="Y1833" s="28">
        <f t="shared" si="434"/>
        <v>0</v>
      </c>
      <c r="Z1833" s="28">
        <f t="shared" si="442"/>
        <v>0</v>
      </c>
      <c r="AA1833" s="28" t="str">
        <f t="shared" si="435"/>
        <v/>
      </c>
      <c r="AB1833" s="21" t="str">
        <f t="shared" si="436"/>
        <v>Keep Active</v>
      </c>
    </row>
    <row r="1834" spans="1:28" hidden="1" x14ac:dyDescent="0.2">
      <c r="A1834" s="14">
        <f t="shared" si="432"/>
        <v>2020</v>
      </c>
      <c r="B1834" t="s">
        <v>5545</v>
      </c>
      <c r="C1834" t="s">
        <v>444</v>
      </c>
      <c r="D1834" t="s">
        <v>575</v>
      </c>
      <c r="E1834" t="s">
        <v>596</v>
      </c>
      <c r="F1834" t="s">
        <v>2627</v>
      </c>
      <c r="G1834" s="83" t="s">
        <v>1257</v>
      </c>
      <c r="H1834" s="83" t="s">
        <v>1257</v>
      </c>
      <c r="I1834" s="83"/>
      <c r="J1834" s="83"/>
      <c r="K1834" s="83"/>
      <c r="L1834" s="83"/>
      <c r="M1834" s="83"/>
      <c r="N1834" s="83"/>
      <c r="O1834" s="83" t="s">
        <v>1257</v>
      </c>
      <c r="P1834" s="84" t="s">
        <v>1257</v>
      </c>
      <c r="Q1834" s="30">
        <f t="shared" si="444"/>
        <v>0</v>
      </c>
      <c r="R1834" s="28">
        <f t="shared" si="441"/>
        <v>0</v>
      </c>
      <c r="S1834" s="28">
        <f t="shared" si="439"/>
        <v>0</v>
      </c>
      <c r="T1834" s="28" t="str">
        <f t="shared" si="433"/>
        <v/>
      </c>
      <c r="U1834" s="20" t="str">
        <f t="shared" si="431"/>
        <v>Keep Active</v>
      </c>
      <c r="V1834" s="27">
        <f t="shared" si="443"/>
        <v>0</v>
      </c>
      <c r="W1834" s="30"/>
      <c r="X1834" s="30"/>
      <c r="Y1834" s="28">
        <f t="shared" si="434"/>
        <v>0</v>
      </c>
      <c r="Z1834" s="28">
        <f t="shared" si="442"/>
        <v>0</v>
      </c>
      <c r="AA1834" s="28" t="str">
        <f t="shared" si="435"/>
        <v/>
      </c>
      <c r="AB1834" s="21" t="str">
        <f t="shared" si="436"/>
        <v>Keep Active</v>
      </c>
    </row>
    <row r="1835" spans="1:28" hidden="1" x14ac:dyDescent="0.2">
      <c r="A1835" s="14">
        <f t="shared" si="432"/>
        <v>2020</v>
      </c>
      <c r="B1835" t="s">
        <v>5546</v>
      </c>
      <c r="C1835" t="s">
        <v>444</v>
      </c>
      <c r="D1835" t="s">
        <v>575</v>
      </c>
      <c r="E1835" t="s">
        <v>600</v>
      </c>
      <c r="F1835" t="s">
        <v>2627</v>
      </c>
      <c r="G1835" s="83" t="s">
        <v>1257</v>
      </c>
      <c r="H1835" s="83" t="s">
        <v>1257</v>
      </c>
      <c r="I1835" s="83"/>
      <c r="J1835" s="83"/>
      <c r="K1835" s="83"/>
      <c r="L1835" s="83"/>
      <c r="M1835" s="83"/>
      <c r="N1835" s="83"/>
      <c r="O1835" s="83" t="s">
        <v>1257</v>
      </c>
      <c r="P1835" s="84" t="s">
        <v>1257</v>
      </c>
      <c r="Q1835" s="30">
        <f t="shared" si="444"/>
        <v>0</v>
      </c>
      <c r="R1835" s="28">
        <f t="shared" si="441"/>
        <v>0</v>
      </c>
      <c r="S1835" s="28">
        <f t="shared" si="439"/>
        <v>0</v>
      </c>
      <c r="T1835" s="28" t="str">
        <f t="shared" si="433"/>
        <v/>
      </c>
      <c r="U1835" s="20" t="str">
        <f t="shared" si="431"/>
        <v>Keep Active</v>
      </c>
      <c r="V1835" s="27">
        <f t="shared" si="443"/>
        <v>0</v>
      </c>
      <c r="W1835" s="30"/>
      <c r="X1835" s="30"/>
      <c r="Y1835" s="28">
        <f t="shared" si="434"/>
        <v>0</v>
      </c>
      <c r="Z1835" s="28">
        <f t="shared" si="442"/>
        <v>0</v>
      </c>
      <c r="AA1835" s="28" t="str">
        <f t="shared" si="435"/>
        <v/>
      </c>
      <c r="AB1835" s="21" t="str">
        <f t="shared" si="436"/>
        <v>Keep Active</v>
      </c>
    </row>
    <row r="1836" spans="1:28" hidden="1" x14ac:dyDescent="0.2">
      <c r="A1836" s="14">
        <f t="shared" si="432"/>
        <v>2020</v>
      </c>
      <c r="B1836" t="s">
        <v>5547</v>
      </c>
      <c r="C1836" t="s">
        <v>444</v>
      </c>
      <c r="D1836" t="s">
        <v>575</v>
      </c>
      <c r="E1836" t="s">
        <v>599</v>
      </c>
      <c r="F1836" t="s">
        <v>1185</v>
      </c>
      <c r="G1836" s="83" t="s">
        <v>1257</v>
      </c>
      <c r="H1836" s="83" t="s">
        <v>1257</v>
      </c>
      <c r="I1836" s="83"/>
      <c r="J1836" s="83"/>
      <c r="K1836" s="83"/>
      <c r="L1836" s="83"/>
      <c r="M1836" s="83"/>
      <c r="N1836" s="83"/>
      <c r="O1836" s="83" t="s">
        <v>1257</v>
      </c>
      <c r="P1836" s="84">
        <v>28139.85</v>
      </c>
      <c r="Q1836" s="30">
        <f t="shared" si="444"/>
        <v>0</v>
      </c>
      <c r="R1836" s="28">
        <f t="shared" si="441"/>
        <v>0</v>
      </c>
      <c r="S1836" s="28">
        <f t="shared" si="439"/>
        <v>0</v>
      </c>
      <c r="T1836" s="28">
        <f t="shared" si="433"/>
        <v>28139.85</v>
      </c>
      <c r="U1836" s="20" t="str">
        <f t="shared" si="431"/>
        <v>Close Project</v>
      </c>
      <c r="V1836" s="27">
        <f t="shared" si="443"/>
        <v>0</v>
      </c>
      <c r="W1836" s="30"/>
      <c r="X1836" s="30"/>
      <c r="Y1836" s="28">
        <f t="shared" si="434"/>
        <v>0</v>
      </c>
      <c r="Z1836" s="28">
        <f t="shared" si="442"/>
        <v>0</v>
      </c>
      <c r="AA1836" s="28">
        <f t="shared" si="435"/>
        <v>28139.85</v>
      </c>
      <c r="AB1836" s="21" t="str">
        <f t="shared" si="436"/>
        <v>Close Project</v>
      </c>
    </row>
    <row r="1837" spans="1:28" hidden="1" x14ac:dyDescent="0.2">
      <c r="A1837" s="14">
        <f t="shared" si="432"/>
        <v>2020</v>
      </c>
      <c r="B1837" t="s">
        <v>5548</v>
      </c>
      <c r="C1837" t="s">
        <v>444</v>
      </c>
      <c r="D1837" t="s">
        <v>575</v>
      </c>
      <c r="E1837" t="s">
        <v>601</v>
      </c>
      <c r="F1837" t="s">
        <v>1185</v>
      </c>
      <c r="G1837" s="83" t="s">
        <v>1257</v>
      </c>
      <c r="H1837" s="83" t="s">
        <v>1257</v>
      </c>
      <c r="I1837" s="83"/>
      <c r="J1837" s="83"/>
      <c r="K1837" s="83"/>
      <c r="L1837" s="83"/>
      <c r="M1837" s="83"/>
      <c r="N1837" s="83"/>
      <c r="O1837" s="83" t="s">
        <v>1257</v>
      </c>
      <c r="P1837" s="84">
        <v>-28139.85</v>
      </c>
      <c r="Q1837" s="30">
        <f t="shared" si="444"/>
        <v>0</v>
      </c>
      <c r="R1837" s="28">
        <f t="shared" si="441"/>
        <v>0</v>
      </c>
      <c r="S1837" s="28">
        <f t="shared" si="439"/>
        <v>0</v>
      </c>
      <c r="T1837" s="28">
        <f t="shared" si="433"/>
        <v>-28139.85</v>
      </c>
      <c r="U1837" s="20" t="str">
        <f t="shared" si="431"/>
        <v>Close Project</v>
      </c>
      <c r="V1837" s="27">
        <f t="shared" si="443"/>
        <v>0</v>
      </c>
      <c r="W1837" s="30"/>
      <c r="X1837" s="30"/>
      <c r="Y1837" s="28">
        <f t="shared" si="434"/>
        <v>0</v>
      </c>
      <c r="Z1837" s="28">
        <f t="shared" si="442"/>
        <v>0</v>
      </c>
      <c r="AA1837" s="28">
        <f t="shared" si="435"/>
        <v>-28139.85</v>
      </c>
      <c r="AB1837" s="21" t="str">
        <f t="shared" si="436"/>
        <v>Close Project</v>
      </c>
    </row>
    <row r="1838" spans="1:28" hidden="1" x14ac:dyDescent="0.2">
      <c r="A1838" s="14">
        <f t="shared" si="432"/>
        <v>2020</v>
      </c>
      <c r="B1838" t="s">
        <v>3670</v>
      </c>
      <c r="C1838" t="s">
        <v>1334</v>
      </c>
      <c r="D1838" t="s">
        <v>1415</v>
      </c>
      <c r="E1838" t="s">
        <v>599</v>
      </c>
      <c r="F1838" t="s">
        <v>1185</v>
      </c>
      <c r="G1838" s="83" t="s">
        <v>1257</v>
      </c>
      <c r="H1838" s="83" t="s">
        <v>1257</v>
      </c>
      <c r="I1838" s="83"/>
      <c r="J1838" s="83"/>
      <c r="K1838" s="83"/>
      <c r="L1838" s="83"/>
      <c r="M1838" s="83"/>
      <c r="N1838" s="83"/>
      <c r="O1838" s="83" t="s">
        <v>1257</v>
      </c>
      <c r="P1838" s="84">
        <v>69300</v>
      </c>
      <c r="Q1838" s="30">
        <f t="shared" si="444"/>
        <v>0</v>
      </c>
      <c r="R1838" s="28">
        <f t="shared" si="441"/>
        <v>0</v>
      </c>
      <c r="S1838" s="28">
        <f t="shared" si="439"/>
        <v>0</v>
      </c>
      <c r="T1838" s="28">
        <f t="shared" si="433"/>
        <v>69300</v>
      </c>
      <c r="U1838" s="20" t="str">
        <f t="shared" si="431"/>
        <v>Close Project</v>
      </c>
      <c r="V1838" s="27">
        <f t="shared" si="443"/>
        <v>0</v>
      </c>
      <c r="W1838" s="30"/>
      <c r="X1838" s="30"/>
      <c r="Y1838" s="28">
        <f t="shared" si="434"/>
        <v>0</v>
      </c>
      <c r="Z1838" s="28">
        <f t="shared" ref="Z1838:Z1844" si="445">IFERROR(H1838-SUM(V1838:X1838)-Y1838,0)</f>
        <v>0</v>
      </c>
      <c r="AA1838" s="28">
        <f t="shared" si="435"/>
        <v>69300</v>
      </c>
      <c r="AB1838" s="21" t="str">
        <f t="shared" si="436"/>
        <v>Close Project</v>
      </c>
    </row>
    <row r="1839" spans="1:28" hidden="1" x14ac:dyDescent="0.2">
      <c r="A1839" s="14">
        <f t="shared" si="432"/>
        <v>2020</v>
      </c>
      <c r="B1839" t="s">
        <v>3671</v>
      </c>
      <c r="C1839" t="s">
        <v>1334</v>
      </c>
      <c r="D1839" t="s">
        <v>1415</v>
      </c>
      <c r="E1839" t="s">
        <v>601</v>
      </c>
      <c r="F1839" t="s">
        <v>1185</v>
      </c>
      <c r="G1839" s="83" t="s">
        <v>1257</v>
      </c>
      <c r="H1839" s="83" t="s">
        <v>1257</v>
      </c>
      <c r="I1839" s="83"/>
      <c r="J1839" s="83"/>
      <c r="K1839" s="83"/>
      <c r="L1839" s="83"/>
      <c r="M1839" s="83"/>
      <c r="N1839" s="83"/>
      <c r="O1839" s="83" t="s">
        <v>1257</v>
      </c>
      <c r="P1839" s="84">
        <v>-69300</v>
      </c>
      <c r="Q1839" s="30">
        <f t="shared" si="444"/>
        <v>0</v>
      </c>
      <c r="R1839" s="28">
        <f t="shared" si="441"/>
        <v>0</v>
      </c>
      <c r="S1839" s="28">
        <f t="shared" si="439"/>
        <v>0</v>
      </c>
      <c r="T1839" s="28">
        <f t="shared" si="433"/>
        <v>-69300</v>
      </c>
      <c r="U1839" s="20" t="str">
        <f t="shared" si="431"/>
        <v>Close Project</v>
      </c>
      <c r="V1839" s="27">
        <f t="shared" si="443"/>
        <v>0</v>
      </c>
      <c r="W1839" s="30"/>
      <c r="X1839" s="30"/>
      <c r="Y1839" s="28">
        <f t="shared" si="434"/>
        <v>0</v>
      </c>
      <c r="Z1839" s="28">
        <f t="shared" si="445"/>
        <v>0</v>
      </c>
      <c r="AA1839" s="28">
        <f t="shared" si="435"/>
        <v>-69300</v>
      </c>
      <c r="AB1839" s="21" t="str">
        <f t="shared" si="436"/>
        <v>Close Project</v>
      </c>
    </row>
    <row r="1840" spans="1:28" hidden="1" x14ac:dyDescent="0.2">
      <c r="A1840" s="14">
        <f t="shared" si="432"/>
        <v>2020</v>
      </c>
      <c r="B1840" t="s">
        <v>3684</v>
      </c>
      <c r="C1840" t="s">
        <v>1335</v>
      </c>
      <c r="D1840" t="s">
        <v>1416</v>
      </c>
      <c r="E1840" t="s">
        <v>599</v>
      </c>
      <c r="F1840" t="s">
        <v>1185</v>
      </c>
      <c r="G1840" s="83" t="s">
        <v>1257</v>
      </c>
      <c r="H1840" s="83" t="s">
        <v>1257</v>
      </c>
      <c r="I1840" s="83"/>
      <c r="J1840" s="83"/>
      <c r="K1840" s="83"/>
      <c r="L1840" s="83"/>
      <c r="M1840" s="83"/>
      <c r="N1840" s="83"/>
      <c r="O1840" s="83" t="s">
        <v>1257</v>
      </c>
      <c r="P1840" s="84">
        <v>16034.509999999951</v>
      </c>
      <c r="Q1840" s="30">
        <f t="shared" si="444"/>
        <v>0</v>
      </c>
      <c r="R1840" s="28">
        <f t="shared" si="441"/>
        <v>0</v>
      </c>
      <c r="S1840" s="28">
        <f t="shared" si="439"/>
        <v>0</v>
      </c>
      <c r="T1840" s="28">
        <f t="shared" si="433"/>
        <v>16034.509999999951</v>
      </c>
      <c r="U1840" s="20" t="str">
        <f t="shared" si="431"/>
        <v>Close Project</v>
      </c>
      <c r="V1840" s="27">
        <f t="shared" si="443"/>
        <v>0</v>
      </c>
      <c r="W1840" s="30"/>
      <c r="X1840" s="30"/>
      <c r="Y1840" s="28">
        <f t="shared" si="434"/>
        <v>0</v>
      </c>
      <c r="Z1840" s="28">
        <f t="shared" si="445"/>
        <v>0</v>
      </c>
      <c r="AA1840" s="28">
        <f t="shared" si="435"/>
        <v>16034.509999999951</v>
      </c>
      <c r="AB1840" s="21" t="str">
        <f t="shared" si="436"/>
        <v>Close Project</v>
      </c>
    </row>
    <row r="1841" spans="1:28" hidden="1" x14ac:dyDescent="0.2">
      <c r="A1841" s="14">
        <f t="shared" si="432"/>
        <v>2020</v>
      </c>
      <c r="B1841" t="s">
        <v>3685</v>
      </c>
      <c r="C1841" t="s">
        <v>1335</v>
      </c>
      <c r="D1841" t="s">
        <v>1416</v>
      </c>
      <c r="E1841" t="s">
        <v>601</v>
      </c>
      <c r="F1841" t="s">
        <v>1185</v>
      </c>
      <c r="G1841" s="83" t="s">
        <v>1257</v>
      </c>
      <c r="H1841" s="83" t="s">
        <v>1257</v>
      </c>
      <c r="I1841" s="83"/>
      <c r="J1841" s="83"/>
      <c r="K1841" s="83"/>
      <c r="L1841" s="83"/>
      <c r="M1841" s="83"/>
      <c r="N1841" s="83"/>
      <c r="O1841" s="83" t="s">
        <v>1257</v>
      </c>
      <c r="P1841" s="84">
        <v>-70922.919999999925</v>
      </c>
      <c r="Q1841" s="30">
        <f t="shared" si="444"/>
        <v>0</v>
      </c>
      <c r="R1841" s="28">
        <f t="shared" si="441"/>
        <v>0</v>
      </c>
      <c r="S1841" s="28">
        <f t="shared" si="439"/>
        <v>0</v>
      </c>
      <c r="T1841" s="28">
        <f t="shared" si="433"/>
        <v>-70922.919999999925</v>
      </c>
      <c r="U1841" s="20" t="str">
        <f t="shared" si="431"/>
        <v>Close Project</v>
      </c>
      <c r="V1841" s="27">
        <f t="shared" si="443"/>
        <v>0</v>
      </c>
      <c r="W1841" s="30"/>
      <c r="X1841" s="30"/>
      <c r="Y1841" s="28">
        <f t="shared" si="434"/>
        <v>0</v>
      </c>
      <c r="Z1841" s="28">
        <f t="shared" si="445"/>
        <v>0</v>
      </c>
      <c r="AA1841" s="28">
        <f t="shared" si="435"/>
        <v>-70922.919999999925</v>
      </c>
      <c r="AB1841" s="21" t="str">
        <f t="shared" si="436"/>
        <v>Close Project</v>
      </c>
    </row>
    <row r="1842" spans="1:28" hidden="1" x14ac:dyDescent="0.2">
      <c r="A1842" s="14">
        <f t="shared" si="432"/>
        <v>2020</v>
      </c>
      <c r="B1842" t="s">
        <v>3676</v>
      </c>
      <c r="C1842" t="s">
        <v>1336</v>
      </c>
      <c r="D1842" t="s">
        <v>1417</v>
      </c>
      <c r="E1842" t="s">
        <v>599</v>
      </c>
      <c r="F1842" t="s">
        <v>1185</v>
      </c>
      <c r="G1842" s="83" t="s">
        <v>1257</v>
      </c>
      <c r="H1842" s="83" t="s">
        <v>1257</v>
      </c>
      <c r="I1842" s="83"/>
      <c r="J1842" s="83"/>
      <c r="K1842" s="83"/>
      <c r="L1842" s="83"/>
      <c r="M1842" s="83"/>
      <c r="N1842" s="83"/>
      <c r="O1842" s="83" t="s">
        <v>1257</v>
      </c>
      <c r="P1842" s="84">
        <v>441060</v>
      </c>
      <c r="Q1842" s="30">
        <f t="shared" si="444"/>
        <v>0</v>
      </c>
      <c r="R1842" s="28">
        <f t="shared" si="441"/>
        <v>0</v>
      </c>
      <c r="S1842" s="28">
        <f t="shared" si="439"/>
        <v>0</v>
      </c>
      <c r="T1842" s="28">
        <f t="shared" si="433"/>
        <v>441060</v>
      </c>
      <c r="U1842" s="20" t="str">
        <f t="shared" si="431"/>
        <v>Close Project</v>
      </c>
      <c r="V1842" s="27">
        <f t="shared" si="443"/>
        <v>0</v>
      </c>
      <c r="W1842" s="30"/>
      <c r="X1842" s="30"/>
      <c r="Y1842" s="28">
        <f t="shared" si="434"/>
        <v>0</v>
      </c>
      <c r="Z1842" s="28">
        <f t="shared" si="445"/>
        <v>0</v>
      </c>
      <c r="AA1842" s="28">
        <f t="shared" si="435"/>
        <v>441060</v>
      </c>
      <c r="AB1842" s="21" t="str">
        <f t="shared" si="436"/>
        <v>Close Project</v>
      </c>
    </row>
    <row r="1843" spans="1:28" hidden="1" x14ac:dyDescent="0.2">
      <c r="A1843" s="14">
        <f t="shared" si="432"/>
        <v>2020</v>
      </c>
      <c r="B1843" t="s">
        <v>3677</v>
      </c>
      <c r="C1843" t="s">
        <v>1336</v>
      </c>
      <c r="D1843" t="s">
        <v>1417</v>
      </c>
      <c r="E1843" t="s">
        <v>601</v>
      </c>
      <c r="F1843" t="s">
        <v>1185</v>
      </c>
      <c r="G1843" s="83" t="s">
        <v>1257</v>
      </c>
      <c r="H1843" s="83" t="s">
        <v>1257</v>
      </c>
      <c r="I1843" s="83"/>
      <c r="J1843" s="83"/>
      <c r="K1843" s="83"/>
      <c r="L1843" s="83"/>
      <c r="M1843" s="83"/>
      <c r="N1843" s="83"/>
      <c r="O1843" s="83" t="s">
        <v>1257</v>
      </c>
      <c r="P1843" s="84">
        <v>-441060</v>
      </c>
      <c r="Q1843" s="30">
        <f t="shared" si="444"/>
        <v>0</v>
      </c>
      <c r="R1843" s="28">
        <f t="shared" si="441"/>
        <v>0</v>
      </c>
      <c r="S1843" s="28">
        <f t="shared" si="439"/>
        <v>0</v>
      </c>
      <c r="T1843" s="28">
        <f t="shared" si="433"/>
        <v>-441060</v>
      </c>
      <c r="U1843" s="20" t="str">
        <f t="shared" si="431"/>
        <v>Close Project</v>
      </c>
      <c r="V1843" s="27">
        <f t="shared" si="443"/>
        <v>0</v>
      </c>
      <c r="W1843" s="30"/>
      <c r="X1843" s="30"/>
      <c r="Y1843" s="28">
        <f t="shared" si="434"/>
        <v>0</v>
      </c>
      <c r="Z1843" s="28">
        <f t="shared" si="445"/>
        <v>0</v>
      </c>
      <c r="AA1843" s="28">
        <f t="shared" si="435"/>
        <v>-441060</v>
      </c>
      <c r="AB1843" s="21" t="str">
        <f t="shared" si="436"/>
        <v>Close Project</v>
      </c>
    </row>
    <row r="1844" spans="1:28" hidden="1" x14ac:dyDescent="0.2">
      <c r="A1844" s="14">
        <f t="shared" si="432"/>
        <v>2020</v>
      </c>
      <c r="B1844" t="s">
        <v>3957</v>
      </c>
      <c r="C1844" t="s">
        <v>287</v>
      </c>
      <c r="D1844" t="s">
        <v>797</v>
      </c>
      <c r="E1844" t="s">
        <v>589</v>
      </c>
      <c r="F1844" t="s">
        <v>2627</v>
      </c>
      <c r="G1844" s="83" t="s">
        <v>1257</v>
      </c>
      <c r="H1844" s="83" t="s">
        <v>1257</v>
      </c>
      <c r="I1844" s="83"/>
      <c r="J1844" s="83"/>
      <c r="K1844" s="83"/>
      <c r="L1844" s="83"/>
      <c r="M1844" s="83"/>
      <c r="N1844" s="83"/>
      <c r="O1844" s="83" t="s">
        <v>1257</v>
      </c>
      <c r="P1844" s="84" t="s">
        <v>1257</v>
      </c>
      <c r="Q1844" s="30">
        <f t="shared" si="444"/>
        <v>0</v>
      </c>
      <c r="R1844" s="28">
        <f t="shared" si="441"/>
        <v>0</v>
      </c>
      <c r="S1844" s="28">
        <f t="shared" si="439"/>
        <v>0</v>
      </c>
      <c r="T1844" s="28" t="str">
        <f t="shared" si="433"/>
        <v/>
      </c>
      <c r="U1844" s="20" t="str">
        <f t="shared" si="431"/>
        <v>Keep Active</v>
      </c>
      <c r="V1844" s="27">
        <f t="shared" si="443"/>
        <v>0</v>
      </c>
      <c r="W1844" s="30"/>
      <c r="X1844" s="30"/>
      <c r="Y1844" s="28">
        <f t="shared" si="434"/>
        <v>0</v>
      </c>
      <c r="Z1844" s="28">
        <f t="shared" si="445"/>
        <v>0</v>
      </c>
      <c r="AA1844" s="28" t="str">
        <f t="shared" si="435"/>
        <v/>
      </c>
      <c r="AB1844" s="21" t="str">
        <f t="shared" si="436"/>
        <v>Keep Active</v>
      </c>
    </row>
    <row r="1845" spans="1:28" hidden="1" x14ac:dyDescent="0.2">
      <c r="A1845" s="14">
        <f t="shared" si="432"/>
        <v>2020</v>
      </c>
      <c r="B1845" t="s">
        <v>4370</v>
      </c>
      <c r="C1845" t="s">
        <v>445</v>
      </c>
      <c r="D1845" t="s">
        <v>1772</v>
      </c>
      <c r="E1845" t="s">
        <v>584</v>
      </c>
      <c r="F1845" t="s">
        <v>6222</v>
      </c>
      <c r="G1845" s="83" t="s">
        <v>1257</v>
      </c>
      <c r="H1845" s="83" t="s">
        <v>1257</v>
      </c>
      <c r="I1845" s="83"/>
      <c r="J1845" s="83"/>
      <c r="K1845" s="83"/>
      <c r="L1845" s="83"/>
      <c r="M1845" s="83"/>
      <c r="N1845" s="83"/>
      <c r="O1845" s="83" t="s">
        <v>1257</v>
      </c>
      <c r="P1845" s="84">
        <v>0</v>
      </c>
      <c r="Q1845" s="30">
        <f t="shared" si="444"/>
        <v>0</v>
      </c>
      <c r="R1845" s="28">
        <f t="shared" si="441"/>
        <v>0</v>
      </c>
      <c r="S1845" s="28">
        <f t="shared" si="439"/>
        <v>0</v>
      </c>
      <c r="T1845" s="28">
        <f t="shared" si="433"/>
        <v>0</v>
      </c>
      <c r="U1845" s="20" t="str">
        <f t="shared" si="431"/>
        <v>Closed</v>
      </c>
      <c r="V1845" s="27">
        <f t="shared" si="443"/>
        <v>0</v>
      </c>
      <c r="W1845" s="30"/>
      <c r="X1845" s="30"/>
      <c r="Y1845" s="28">
        <f t="shared" si="434"/>
        <v>0</v>
      </c>
      <c r="Z1845" s="28">
        <f>IFERROR(G1845-SUM(V1845:X1845)-Y1845,0)</f>
        <v>0</v>
      </c>
      <c r="AA1845" s="28">
        <f t="shared" si="435"/>
        <v>0</v>
      </c>
      <c r="AB1845" s="21" t="str">
        <f t="shared" si="436"/>
        <v>Closed</v>
      </c>
    </row>
    <row r="1846" spans="1:28" hidden="1" x14ac:dyDescent="0.2">
      <c r="A1846" s="14">
        <f t="shared" si="432"/>
        <v>2020</v>
      </c>
      <c r="B1846" t="s">
        <v>4371</v>
      </c>
      <c r="C1846" t="s">
        <v>445</v>
      </c>
      <c r="D1846" t="s">
        <v>1772</v>
      </c>
      <c r="E1846" t="s">
        <v>627</v>
      </c>
      <c r="F1846" t="s">
        <v>6222</v>
      </c>
      <c r="G1846" s="83" t="s">
        <v>1257</v>
      </c>
      <c r="H1846" s="83" t="s">
        <v>1257</v>
      </c>
      <c r="I1846" s="83"/>
      <c r="J1846" s="83"/>
      <c r="K1846" s="83"/>
      <c r="L1846" s="83"/>
      <c r="M1846" s="83"/>
      <c r="N1846" s="83"/>
      <c r="O1846" s="83" t="s">
        <v>1257</v>
      </c>
      <c r="P1846" s="84">
        <v>0</v>
      </c>
      <c r="Q1846" s="30">
        <f t="shared" si="444"/>
        <v>0</v>
      </c>
      <c r="R1846" s="28">
        <f t="shared" si="441"/>
        <v>0</v>
      </c>
      <c r="S1846" s="28">
        <f t="shared" si="439"/>
        <v>0</v>
      </c>
      <c r="T1846" s="28">
        <f t="shared" si="433"/>
        <v>0</v>
      </c>
      <c r="U1846" s="20" t="str">
        <f t="shared" si="431"/>
        <v>Closed</v>
      </c>
      <c r="V1846" s="27">
        <f t="shared" si="443"/>
        <v>0</v>
      </c>
      <c r="W1846" s="30"/>
      <c r="X1846" s="30"/>
      <c r="Y1846" s="28">
        <f t="shared" si="434"/>
        <v>0</v>
      </c>
      <c r="Z1846" s="28">
        <f>IFERROR(G1846-SUM(V1846:X1846)-Y1846,0)</f>
        <v>0</v>
      </c>
      <c r="AA1846" s="28">
        <f t="shared" si="435"/>
        <v>0</v>
      </c>
      <c r="AB1846" s="21" t="str">
        <f t="shared" si="436"/>
        <v>Closed</v>
      </c>
    </row>
    <row r="1847" spans="1:28" hidden="1" x14ac:dyDescent="0.2">
      <c r="A1847" s="14">
        <f t="shared" si="432"/>
        <v>2020</v>
      </c>
      <c r="B1847" t="s">
        <v>1242</v>
      </c>
      <c r="C1847" t="s">
        <v>439</v>
      </c>
      <c r="D1847" t="s">
        <v>790</v>
      </c>
      <c r="E1847" t="s">
        <v>10</v>
      </c>
      <c r="F1847" t="s">
        <v>2627</v>
      </c>
      <c r="G1847" s="106">
        <v>-22649.02</v>
      </c>
      <c r="H1847" s="83">
        <v>-22649.02</v>
      </c>
      <c r="I1847" s="83">
        <v>-17000</v>
      </c>
      <c r="J1847" s="83"/>
      <c r="K1847" s="83"/>
      <c r="L1847" s="83"/>
      <c r="M1847" s="83"/>
      <c r="N1847" s="83">
        <v>-5649.02</v>
      </c>
      <c r="O1847" s="83">
        <v>0</v>
      </c>
      <c r="P1847" s="84" t="s">
        <v>1257</v>
      </c>
      <c r="Q1847" s="30">
        <f t="shared" si="444"/>
        <v>-17000</v>
      </c>
      <c r="R1847" s="28">
        <f t="shared" si="441"/>
        <v>-5649.02</v>
      </c>
      <c r="S1847" s="28">
        <f t="shared" si="439"/>
        <v>0</v>
      </c>
      <c r="T1847" s="28" t="str">
        <f t="shared" si="433"/>
        <v/>
      </c>
      <c r="U1847" s="20" t="str">
        <f t="shared" si="431"/>
        <v>Keep Active</v>
      </c>
      <c r="V1847" s="27">
        <f t="shared" si="443"/>
        <v>-17000</v>
      </c>
      <c r="W1847" s="30"/>
      <c r="X1847" s="30"/>
      <c r="Y1847" s="28">
        <f t="shared" si="434"/>
        <v>-5649.02</v>
      </c>
      <c r="Z1847" s="28">
        <f>IFERROR(G1847-SUM(V1847:X1847)-Y1847,0)</f>
        <v>0</v>
      </c>
      <c r="AA1847" s="28" t="str">
        <f t="shared" si="435"/>
        <v/>
      </c>
      <c r="AB1847" s="21" t="str">
        <f t="shared" si="436"/>
        <v>Keep Active</v>
      </c>
    </row>
    <row r="1848" spans="1:28" hidden="1" x14ac:dyDescent="0.2">
      <c r="A1848" s="14">
        <f t="shared" si="432"/>
        <v>2020</v>
      </c>
      <c r="B1848" t="s">
        <v>3657</v>
      </c>
      <c r="C1848" t="s">
        <v>446</v>
      </c>
      <c r="D1848" t="s">
        <v>1773</v>
      </c>
      <c r="E1848" t="s">
        <v>596</v>
      </c>
      <c r="F1848" t="s">
        <v>2627</v>
      </c>
      <c r="G1848" s="83" t="s">
        <v>1257</v>
      </c>
      <c r="H1848" s="83" t="s">
        <v>1257</v>
      </c>
      <c r="I1848" s="83"/>
      <c r="J1848" s="83"/>
      <c r="K1848" s="83"/>
      <c r="L1848" s="83"/>
      <c r="M1848" s="83"/>
      <c r="N1848" s="83"/>
      <c r="O1848" s="83" t="s">
        <v>1257</v>
      </c>
      <c r="P1848" s="84" t="s">
        <v>1257</v>
      </c>
      <c r="Q1848" s="30">
        <f t="shared" si="444"/>
        <v>0</v>
      </c>
      <c r="R1848" s="28">
        <f t="shared" si="441"/>
        <v>0</v>
      </c>
      <c r="S1848" s="28">
        <f t="shared" si="439"/>
        <v>0</v>
      </c>
      <c r="T1848" s="28" t="str">
        <f t="shared" si="433"/>
        <v/>
      </c>
      <c r="U1848" s="20" t="str">
        <f t="shared" si="431"/>
        <v>Keep Active</v>
      </c>
      <c r="V1848" s="27">
        <f t="shared" si="443"/>
        <v>0</v>
      </c>
      <c r="W1848" s="30"/>
      <c r="X1848" s="30"/>
      <c r="Y1848" s="28">
        <f t="shared" si="434"/>
        <v>0</v>
      </c>
      <c r="Z1848" s="28">
        <f>IFERROR(H1848-SUM(V1848:X1848)-Y1848,0)</f>
        <v>0</v>
      </c>
      <c r="AA1848" s="28" t="str">
        <f t="shared" si="435"/>
        <v/>
      </c>
      <c r="AB1848" s="21" t="str">
        <f t="shared" si="436"/>
        <v>Keep Active</v>
      </c>
    </row>
    <row r="1849" spans="1:28" hidden="1" x14ac:dyDescent="0.2">
      <c r="A1849" s="14">
        <f t="shared" si="432"/>
        <v>2020</v>
      </c>
      <c r="B1849" t="s">
        <v>3658</v>
      </c>
      <c r="C1849" t="s">
        <v>446</v>
      </c>
      <c r="D1849" t="s">
        <v>1773</v>
      </c>
      <c r="E1849" t="s">
        <v>600</v>
      </c>
      <c r="F1849" t="s">
        <v>2627</v>
      </c>
      <c r="G1849" s="83" t="s">
        <v>1257</v>
      </c>
      <c r="H1849" s="83" t="s">
        <v>1257</v>
      </c>
      <c r="I1849" s="83"/>
      <c r="J1849" s="83"/>
      <c r="K1849" s="83"/>
      <c r="L1849" s="83"/>
      <c r="M1849" s="83"/>
      <c r="N1849" s="83"/>
      <c r="O1849" s="83" t="s">
        <v>1257</v>
      </c>
      <c r="P1849" s="84" t="s">
        <v>1257</v>
      </c>
      <c r="Q1849" s="30">
        <f t="shared" si="444"/>
        <v>0</v>
      </c>
      <c r="R1849" s="28">
        <f t="shared" si="441"/>
        <v>0</v>
      </c>
      <c r="S1849" s="28">
        <f t="shared" si="439"/>
        <v>0</v>
      </c>
      <c r="T1849" s="28" t="str">
        <f t="shared" si="433"/>
        <v/>
      </c>
      <c r="U1849" s="20" t="str">
        <f t="shared" si="431"/>
        <v>Keep Active</v>
      </c>
      <c r="V1849" s="27">
        <f t="shared" si="443"/>
        <v>0</v>
      </c>
      <c r="W1849" s="30"/>
      <c r="X1849" s="30"/>
      <c r="Y1849" s="28">
        <f t="shared" si="434"/>
        <v>0</v>
      </c>
      <c r="Z1849" s="28">
        <f>IFERROR(H1849-SUM(V1849:X1849)-Y1849,0)</f>
        <v>0</v>
      </c>
      <c r="AA1849" s="28" t="str">
        <f t="shared" si="435"/>
        <v/>
      </c>
      <c r="AB1849" s="21" t="str">
        <f t="shared" si="436"/>
        <v>Keep Active</v>
      </c>
    </row>
    <row r="1850" spans="1:28" hidden="1" x14ac:dyDescent="0.2">
      <c r="A1850" s="14">
        <f t="shared" si="432"/>
        <v>2020</v>
      </c>
      <c r="B1850" t="s">
        <v>5920</v>
      </c>
      <c r="C1850" t="s">
        <v>447</v>
      </c>
      <c r="D1850" t="s">
        <v>1774</v>
      </c>
      <c r="E1850" t="s">
        <v>596</v>
      </c>
      <c r="F1850" t="s">
        <v>1185</v>
      </c>
      <c r="G1850" s="83" t="s">
        <v>1257</v>
      </c>
      <c r="H1850" s="83" t="s">
        <v>1257</v>
      </c>
      <c r="I1850" s="83"/>
      <c r="J1850" s="83"/>
      <c r="K1850" s="83"/>
      <c r="L1850" s="83"/>
      <c r="M1850" s="83"/>
      <c r="N1850" s="83"/>
      <c r="O1850" s="83" t="s">
        <v>1257</v>
      </c>
      <c r="P1850" s="84">
        <v>50000</v>
      </c>
      <c r="Q1850" s="30">
        <f t="shared" si="444"/>
        <v>0</v>
      </c>
      <c r="R1850" s="28">
        <f t="shared" si="441"/>
        <v>0</v>
      </c>
      <c r="S1850" s="28">
        <f t="shared" si="439"/>
        <v>0</v>
      </c>
      <c r="T1850" s="28">
        <f t="shared" si="433"/>
        <v>50000</v>
      </c>
      <c r="U1850" s="20" t="str">
        <f t="shared" si="431"/>
        <v>Close Project</v>
      </c>
      <c r="V1850" s="27">
        <f t="shared" si="443"/>
        <v>0</v>
      </c>
      <c r="W1850" s="30"/>
      <c r="X1850" s="30"/>
      <c r="Y1850" s="28">
        <f t="shared" si="434"/>
        <v>0</v>
      </c>
      <c r="Z1850" s="28">
        <f t="shared" ref="Z1850:Z1868" si="446">IFERROR(G1850-SUM(V1850:X1850)-Y1850,0)</f>
        <v>0</v>
      </c>
      <c r="AA1850" s="28">
        <f t="shared" si="435"/>
        <v>50000</v>
      </c>
      <c r="AB1850" s="21" t="str">
        <f t="shared" si="436"/>
        <v>Close Project</v>
      </c>
    </row>
    <row r="1851" spans="1:28" hidden="1" x14ac:dyDescent="0.2">
      <c r="A1851" s="14">
        <f t="shared" si="432"/>
        <v>2020</v>
      </c>
      <c r="B1851" t="s">
        <v>5921</v>
      </c>
      <c r="C1851" t="s">
        <v>447</v>
      </c>
      <c r="D1851" t="s">
        <v>1774</v>
      </c>
      <c r="E1851" t="s">
        <v>600</v>
      </c>
      <c r="F1851" t="s">
        <v>1185</v>
      </c>
      <c r="G1851" s="83" t="s">
        <v>1257</v>
      </c>
      <c r="H1851" s="83" t="s">
        <v>1257</v>
      </c>
      <c r="I1851" s="83"/>
      <c r="J1851" s="83"/>
      <c r="K1851" s="83"/>
      <c r="L1851" s="83"/>
      <c r="M1851" s="83"/>
      <c r="N1851" s="83"/>
      <c r="O1851" s="83" t="s">
        <v>1257</v>
      </c>
      <c r="P1851" s="84"/>
      <c r="Q1851" s="30">
        <f t="shared" si="444"/>
        <v>0</v>
      </c>
      <c r="R1851" s="28">
        <f t="shared" si="441"/>
        <v>0</v>
      </c>
      <c r="S1851" s="28">
        <f t="shared" si="439"/>
        <v>0</v>
      </c>
      <c r="T1851" s="28">
        <f t="shared" si="433"/>
        <v>0</v>
      </c>
      <c r="U1851" s="20" t="str">
        <f t="shared" si="431"/>
        <v>Close Project</v>
      </c>
      <c r="V1851" s="27">
        <f t="shared" si="443"/>
        <v>0</v>
      </c>
      <c r="W1851" s="30"/>
      <c r="X1851" s="30"/>
      <c r="Y1851" s="28">
        <f t="shared" si="434"/>
        <v>0</v>
      </c>
      <c r="Z1851" s="28">
        <f t="shared" si="446"/>
        <v>0</v>
      </c>
      <c r="AA1851" s="28">
        <f t="shared" si="435"/>
        <v>0</v>
      </c>
      <c r="AB1851" s="21" t="str">
        <f t="shared" si="436"/>
        <v>Close Project</v>
      </c>
    </row>
    <row r="1852" spans="1:28" hidden="1" x14ac:dyDescent="0.2">
      <c r="A1852" s="14">
        <f t="shared" si="432"/>
        <v>2020</v>
      </c>
      <c r="B1852" t="s">
        <v>3100</v>
      </c>
      <c r="C1852" t="s">
        <v>260</v>
      </c>
      <c r="D1852" t="s">
        <v>798</v>
      </c>
      <c r="E1852" t="s">
        <v>594</v>
      </c>
      <c r="F1852" t="s">
        <v>2627</v>
      </c>
      <c r="G1852" s="83" t="s">
        <v>1257</v>
      </c>
      <c r="H1852" s="83" t="s">
        <v>1257</v>
      </c>
      <c r="I1852" s="83"/>
      <c r="J1852" s="83"/>
      <c r="K1852" s="83"/>
      <c r="L1852" s="83"/>
      <c r="M1852" s="83"/>
      <c r="N1852" s="83"/>
      <c r="O1852" s="83" t="s">
        <v>1257</v>
      </c>
      <c r="P1852" s="84" t="s">
        <v>1257</v>
      </c>
      <c r="Q1852" s="30">
        <f t="shared" si="444"/>
        <v>0</v>
      </c>
      <c r="R1852" s="28">
        <f t="shared" si="441"/>
        <v>0</v>
      </c>
      <c r="S1852" s="28">
        <f t="shared" si="439"/>
        <v>0</v>
      </c>
      <c r="T1852" s="28" t="str">
        <f t="shared" si="433"/>
        <v/>
      </c>
      <c r="U1852" s="20" t="str">
        <f t="shared" si="431"/>
        <v>Keep Active</v>
      </c>
      <c r="V1852" s="27">
        <f t="shared" si="443"/>
        <v>0</v>
      </c>
      <c r="W1852" s="30"/>
      <c r="X1852" s="30"/>
      <c r="Y1852" s="28">
        <f t="shared" si="434"/>
        <v>0</v>
      </c>
      <c r="Z1852" s="28">
        <f t="shared" si="446"/>
        <v>0</v>
      </c>
      <c r="AA1852" s="28" t="str">
        <f t="shared" si="435"/>
        <v/>
      </c>
      <c r="AB1852" s="21" t="str">
        <f t="shared" si="436"/>
        <v>Keep Active</v>
      </c>
    </row>
    <row r="1853" spans="1:28" hidden="1" x14ac:dyDescent="0.2">
      <c r="A1853" s="14">
        <f t="shared" si="432"/>
        <v>2020</v>
      </c>
      <c r="B1853" t="s">
        <v>3101</v>
      </c>
      <c r="C1853" t="s">
        <v>260</v>
      </c>
      <c r="D1853" t="s">
        <v>798</v>
      </c>
      <c r="E1853" t="s">
        <v>602</v>
      </c>
      <c r="F1853" t="s">
        <v>2627</v>
      </c>
      <c r="G1853" s="83" t="s">
        <v>1257</v>
      </c>
      <c r="H1853" s="83" t="s">
        <v>1257</v>
      </c>
      <c r="I1853" s="83"/>
      <c r="J1853" s="83"/>
      <c r="K1853" s="83"/>
      <c r="L1853" s="83"/>
      <c r="M1853" s="83"/>
      <c r="N1853" s="83"/>
      <c r="O1853" s="83" t="s">
        <v>1257</v>
      </c>
      <c r="P1853" s="84" t="s">
        <v>1257</v>
      </c>
      <c r="Q1853" s="30">
        <f t="shared" si="444"/>
        <v>0</v>
      </c>
      <c r="R1853" s="28">
        <f t="shared" si="441"/>
        <v>0</v>
      </c>
      <c r="S1853" s="28">
        <f t="shared" si="439"/>
        <v>0</v>
      </c>
      <c r="T1853" s="28" t="str">
        <f t="shared" si="433"/>
        <v/>
      </c>
      <c r="U1853" s="20" t="str">
        <f t="shared" si="431"/>
        <v>Keep Active</v>
      </c>
      <c r="V1853" s="27">
        <f t="shared" si="443"/>
        <v>0</v>
      </c>
      <c r="W1853" s="30"/>
      <c r="X1853" s="30"/>
      <c r="Y1853" s="28">
        <f t="shared" si="434"/>
        <v>0</v>
      </c>
      <c r="Z1853" s="28">
        <f t="shared" si="446"/>
        <v>0</v>
      </c>
      <c r="AA1853" s="28" t="str">
        <f t="shared" si="435"/>
        <v/>
      </c>
      <c r="AB1853" s="21" t="str">
        <f t="shared" si="436"/>
        <v>Keep Active</v>
      </c>
    </row>
    <row r="1854" spans="1:28" hidden="1" x14ac:dyDescent="0.2">
      <c r="A1854" s="14">
        <f t="shared" si="432"/>
        <v>2020</v>
      </c>
      <c r="B1854" t="s">
        <v>3102</v>
      </c>
      <c r="C1854" t="s">
        <v>260</v>
      </c>
      <c r="D1854" t="s">
        <v>798</v>
      </c>
      <c r="E1854" t="s">
        <v>596</v>
      </c>
      <c r="F1854" t="s">
        <v>2627</v>
      </c>
      <c r="G1854" s="83" t="s">
        <v>1257</v>
      </c>
      <c r="H1854" s="83" t="s">
        <v>1257</v>
      </c>
      <c r="I1854" s="83"/>
      <c r="J1854" s="83"/>
      <c r="K1854" s="83"/>
      <c r="L1854" s="83"/>
      <c r="M1854" s="83"/>
      <c r="N1854" s="83"/>
      <c r="O1854" s="83" t="s">
        <v>1257</v>
      </c>
      <c r="P1854" s="84" t="s">
        <v>1257</v>
      </c>
      <c r="Q1854" s="30">
        <f t="shared" si="444"/>
        <v>0</v>
      </c>
      <c r="R1854" s="28">
        <f t="shared" si="441"/>
        <v>0</v>
      </c>
      <c r="S1854" s="28">
        <f t="shared" si="439"/>
        <v>0</v>
      </c>
      <c r="T1854" s="28" t="str">
        <f t="shared" si="433"/>
        <v/>
      </c>
      <c r="U1854" s="20" t="str">
        <f t="shared" si="431"/>
        <v>Keep Active</v>
      </c>
      <c r="V1854" s="27">
        <f t="shared" si="443"/>
        <v>0</v>
      </c>
      <c r="W1854" s="30"/>
      <c r="X1854" s="30"/>
      <c r="Y1854" s="28">
        <f t="shared" si="434"/>
        <v>0</v>
      </c>
      <c r="Z1854" s="28">
        <f t="shared" si="446"/>
        <v>0</v>
      </c>
      <c r="AA1854" s="28" t="str">
        <f t="shared" si="435"/>
        <v/>
      </c>
      <c r="AB1854" s="21" t="str">
        <f t="shared" si="436"/>
        <v>Keep Active</v>
      </c>
    </row>
    <row r="1855" spans="1:28" hidden="1" x14ac:dyDescent="0.2">
      <c r="A1855" s="14">
        <f t="shared" si="432"/>
        <v>2020</v>
      </c>
      <c r="B1855" t="s">
        <v>3103</v>
      </c>
      <c r="C1855" t="s">
        <v>260</v>
      </c>
      <c r="D1855" t="s">
        <v>798</v>
      </c>
      <c r="E1855" t="s">
        <v>597</v>
      </c>
      <c r="F1855" t="s">
        <v>2627</v>
      </c>
      <c r="G1855" s="83" t="s">
        <v>1257</v>
      </c>
      <c r="H1855" s="83" t="s">
        <v>1257</v>
      </c>
      <c r="I1855" s="83"/>
      <c r="J1855" s="83"/>
      <c r="K1855" s="83"/>
      <c r="L1855" s="83"/>
      <c r="M1855" s="83"/>
      <c r="N1855" s="83"/>
      <c r="O1855" s="83" t="s">
        <v>1257</v>
      </c>
      <c r="P1855" s="84" t="s">
        <v>1257</v>
      </c>
      <c r="Q1855" s="30">
        <f t="shared" si="444"/>
        <v>0</v>
      </c>
      <c r="R1855" s="28">
        <f t="shared" si="441"/>
        <v>0</v>
      </c>
      <c r="S1855" s="28">
        <f t="shared" si="439"/>
        <v>0</v>
      </c>
      <c r="T1855" s="28" t="str">
        <f t="shared" si="433"/>
        <v/>
      </c>
      <c r="U1855" s="20" t="str">
        <f t="shared" si="431"/>
        <v>Keep Active</v>
      </c>
      <c r="V1855" s="27">
        <f t="shared" si="443"/>
        <v>0</v>
      </c>
      <c r="W1855" s="30"/>
      <c r="X1855" s="30"/>
      <c r="Y1855" s="28">
        <f t="shared" si="434"/>
        <v>0</v>
      </c>
      <c r="Z1855" s="28">
        <f t="shared" si="446"/>
        <v>0</v>
      </c>
      <c r="AA1855" s="28" t="str">
        <f t="shared" si="435"/>
        <v/>
      </c>
      <c r="AB1855" s="21" t="str">
        <f t="shared" si="436"/>
        <v>Keep Active</v>
      </c>
    </row>
    <row r="1856" spans="1:28" hidden="1" x14ac:dyDescent="0.2">
      <c r="A1856" s="14">
        <f t="shared" si="432"/>
        <v>2020</v>
      </c>
      <c r="B1856" t="s">
        <v>3104</v>
      </c>
      <c r="C1856" t="s">
        <v>260</v>
      </c>
      <c r="D1856" t="s">
        <v>798</v>
      </c>
      <c r="E1856" t="s">
        <v>598</v>
      </c>
      <c r="F1856" t="s">
        <v>2627</v>
      </c>
      <c r="G1856" s="83" t="s">
        <v>1257</v>
      </c>
      <c r="H1856" s="83" t="s">
        <v>1257</v>
      </c>
      <c r="I1856" s="83"/>
      <c r="J1856" s="83"/>
      <c r="K1856" s="83"/>
      <c r="L1856" s="83"/>
      <c r="M1856" s="83"/>
      <c r="N1856" s="83"/>
      <c r="O1856" s="83" t="s">
        <v>1257</v>
      </c>
      <c r="P1856" s="84" t="s">
        <v>1257</v>
      </c>
      <c r="Q1856" s="30">
        <f t="shared" si="444"/>
        <v>0</v>
      </c>
      <c r="R1856" s="28">
        <f t="shared" si="441"/>
        <v>0</v>
      </c>
      <c r="S1856" s="28">
        <f t="shared" si="439"/>
        <v>0</v>
      </c>
      <c r="T1856" s="28" t="str">
        <f t="shared" si="433"/>
        <v/>
      </c>
      <c r="U1856" s="20" t="str">
        <f t="shared" si="431"/>
        <v>Keep Active</v>
      </c>
      <c r="V1856" s="27">
        <f t="shared" si="443"/>
        <v>0</v>
      </c>
      <c r="W1856" s="30"/>
      <c r="X1856" s="30"/>
      <c r="Y1856" s="28">
        <f t="shared" si="434"/>
        <v>0</v>
      </c>
      <c r="Z1856" s="28">
        <f t="shared" si="446"/>
        <v>0</v>
      </c>
      <c r="AA1856" s="28" t="str">
        <f t="shared" si="435"/>
        <v/>
      </c>
      <c r="AB1856" s="21" t="str">
        <f t="shared" si="436"/>
        <v>Keep Active</v>
      </c>
    </row>
    <row r="1857" spans="1:28" hidden="1" x14ac:dyDescent="0.2">
      <c r="A1857" s="14">
        <f t="shared" si="432"/>
        <v>2020</v>
      </c>
      <c r="B1857" t="s">
        <v>3105</v>
      </c>
      <c r="C1857" t="s">
        <v>260</v>
      </c>
      <c r="D1857" t="s">
        <v>798</v>
      </c>
      <c r="E1857" t="s">
        <v>608</v>
      </c>
      <c r="F1857" t="s">
        <v>2627</v>
      </c>
      <c r="G1857" s="83" t="s">
        <v>1257</v>
      </c>
      <c r="H1857" s="83" t="s">
        <v>1257</v>
      </c>
      <c r="I1857" s="83"/>
      <c r="J1857" s="83"/>
      <c r="K1857" s="83"/>
      <c r="L1857" s="83"/>
      <c r="M1857" s="83"/>
      <c r="N1857" s="83"/>
      <c r="O1857" s="83" t="s">
        <v>1257</v>
      </c>
      <c r="P1857" s="84" t="s">
        <v>1257</v>
      </c>
      <c r="Q1857" s="30">
        <f t="shared" si="444"/>
        <v>0</v>
      </c>
      <c r="R1857" s="28">
        <f t="shared" si="441"/>
        <v>0</v>
      </c>
      <c r="S1857" s="28">
        <f t="shared" si="439"/>
        <v>0</v>
      </c>
      <c r="T1857" s="28" t="str">
        <f t="shared" si="433"/>
        <v/>
      </c>
      <c r="U1857" s="20" t="str">
        <f t="shared" si="431"/>
        <v>Keep Active</v>
      </c>
      <c r="V1857" s="27">
        <f t="shared" si="443"/>
        <v>0</v>
      </c>
      <c r="W1857" s="30"/>
      <c r="X1857" s="30"/>
      <c r="Y1857" s="28">
        <f t="shared" si="434"/>
        <v>0</v>
      </c>
      <c r="Z1857" s="28">
        <f t="shared" si="446"/>
        <v>0</v>
      </c>
      <c r="AA1857" s="28" t="str">
        <f t="shared" si="435"/>
        <v/>
      </c>
      <c r="AB1857" s="21" t="str">
        <f t="shared" si="436"/>
        <v>Keep Active</v>
      </c>
    </row>
    <row r="1858" spans="1:28" hidden="1" x14ac:dyDescent="0.2">
      <c r="A1858" s="14">
        <f t="shared" si="432"/>
        <v>2020</v>
      </c>
      <c r="B1858" t="s">
        <v>5440</v>
      </c>
      <c r="C1858" t="s">
        <v>260</v>
      </c>
      <c r="D1858" t="s">
        <v>798</v>
      </c>
      <c r="E1858" t="s">
        <v>597</v>
      </c>
      <c r="F1858" t="s">
        <v>1185</v>
      </c>
      <c r="G1858" s="83" t="s">
        <v>1257</v>
      </c>
      <c r="H1858" s="83" t="s">
        <v>1257</v>
      </c>
      <c r="I1858" s="83"/>
      <c r="J1858" s="83"/>
      <c r="K1858" s="83"/>
      <c r="L1858" s="83"/>
      <c r="M1858" s="83"/>
      <c r="N1858" s="83"/>
      <c r="O1858" s="83" t="s">
        <v>1257</v>
      </c>
      <c r="P1858" s="84">
        <v>25581.33</v>
      </c>
      <c r="Q1858" s="30">
        <f t="shared" si="444"/>
        <v>0</v>
      </c>
      <c r="R1858" s="28">
        <f t="shared" si="441"/>
        <v>0</v>
      </c>
      <c r="S1858" s="28">
        <f t="shared" si="439"/>
        <v>0</v>
      </c>
      <c r="T1858" s="28">
        <f t="shared" si="433"/>
        <v>25581.33</v>
      </c>
      <c r="U1858" s="20" t="str">
        <f t="shared" ref="U1858:U1921" si="447">F1858</f>
        <v>Close Project</v>
      </c>
      <c r="V1858" s="27">
        <f t="shared" si="443"/>
        <v>0</v>
      </c>
      <c r="W1858" s="30"/>
      <c r="X1858" s="30"/>
      <c r="Y1858" s="28">
        <f t="shared" si="434"/>
        <v>0</v>
      </c>
      <c r="Z1858" s="28">
        <f t="shared" si="446"/>
        <v>0</v>
      </c>
      <c r="AA1858" s="28">
        <f t="shared" si="435"/>
        <v>25581.33</v>
      </c>
      <c r="AB1858" s="21" t="str">
        <f t="shared" si="436"/>
        <v>Close Project</v>
      </c>
    </row>
    <row r="1859" spans="1:28" hidden="1" x14ac:dyDescent="0.2">
      <c r="A1859" s="14">
        <f t="shared" ref="A1859:A1922" si="448">$I$1</f>
        <v>2020</v>
      </c>
      <c r="B1859" t="s">
        <v>5442</v>
      </c>
      <c r="C1859" t="s">
        <v>260</v>
      </c>
      <c r="D1859" t="s">
        <v>798</v>
      </c>
      <c r="E1859" t="s">
        <v>602</v>
      </c>
      <c r="F1859" t="s">
        <v>1185</v>
      </c>
      <c r="G1859" s="83" t="s">
        <v>1257</v>
      </c>
      <c r="H1859" s="83" t="s">
        <v>1257</v>
      </c>
      <c r="I1859" s="83"/>
      <c r="J1859" s="83"/>
      <c r="K1859" s="83"/>
      <c r="L1859" s="83"/>
      <c r="M1859" s="83"/>
      <c r="N1859" s="83"/>
      <c r="O1859" s="83" t="s">
        <v>1257</v>
      </c>
      <c r="P1859" s="84">
        <v>0</v>
      </c>
      <c r="Q1859" s="30">
        <f t="shared" si="444"/>
        <v>0</v>
      </c>
      <c r="R1859" s="28">
        <f t="shared" si="441"/>
        <v>0</v>
      </c>
      <c r="S1859" s="28">
        <f t="shared" si="439"/>
        <v>0</v>
      </c>
      <c r="T1859" s="28">
        <f t="shared" ref="T1859:T1922" si="449">P1859</f>
        <v>0</v>
      </c>
      <c r="U1859" s="20" t="str">
        <f t="shared" si="447"/>
        <v>Close Project</v>
      </c>
      <c r="V1859" s="27">
        <f t="shared" si="443"/>
        <v>0</v>
      </c>
      <c r="W1859" s="30"/>
      <c r="X1859" s="30"/>
      <c r="Y1859" s="28">
        <f t="shared" ref="Y1859:Y1922" si="450">R1859</f>
        <v>0</v>
      </c>
      <c r="Z1859" s="28">
        <f t="shared" si="446"/>
        <v>0</v>
      </c>
      <c r="AA1859" s="28">
        <f t="shared" ref="AA1859:AA1922" si="451">T1859</f>
        <v>0</v>
      </c>
      <c r="AB1859" s="21" t="str">
        <f t="shared" si="436"/>
        <v>Close Project</v>
      </c>
    </row>
    <row r="1860" spans="1:28" hidden="1" x14ac:dyDescent="0.2">
      <c r="A1860" s="14">
        <f t="shared" si="448"/>
        <v>2020</v>
      </c>
      <c r="B1860" t="s">
        <v>5443</v>
      </c>
      <c r="C1860" t="s">
        <v>260</v>
      </c>
      <c r="D1860" t="s">
        <v>798</v>
      </c>
      <c r="E1860" t="s">
        <v>595</v>
      </c>
      <c r="F1860" t="s">
        <v>2627</v>
      </c>
      <c r="G1860" s="83" t="s">
        <v>1257</v>
      </c>
      <c r="H1860" s="83" t="s">
        <v>1257</v>
      </c>
      <c r="I1860" s="83"/>
      <c r="J1860" s="83"/>
      <c r="K1860" s="83"/>
      <c r="L1860" s="83"/>
      <c r="M1860" s="83"/>
      <c r="N1860" s="83"/>
      <c r="O1860" s="83" t="s">
        <v>1257</v>
      </c>
      <c r="P1860" s="84" t="s">
        <v>1257</v>
      </c>
      <c r="Q1860" s="30">
        <f t="shared" si="444"/>
        <v>0</v>
      </c>
      <c r="R1860" s="28">
        <f t="shared" si="441"/>
        <v>0</v>
      </c>
      <c r="S1860" s="28">
        <f t="shared" si="439"/>
        <v>0</v>
      </c>
      <c r="T1860" s="28" t="str">
        <f t="shared" si="449"/>
        <v/>
      </c>
      <c r="U1860" s="20" t="str">
        <f t="shared" si="447"/>
        <v>Keep Active</v>
      </c>
      <c r="V1860" s="27">
        <f t="shared" si="443"/>
        <v>0</v>
      </c>
      <c r="W1860" s="30"/>
      <c r="X1860" s="30"/>
      <c r="Y1860" s="28">
        <f t="shared" si="450"/>
        <v>0</v>
      </c>
      <c r="Z1860" s="28">
        <f t="shared" si="446"/>
        <v>0</v>
      </c>
      <c r="AA1860" s="28" t="str">
        <f t="shared" si="451"/>
        <v/>
      </c>
      <c r="AB1860" s="21" t="str">
        <f t="shared" ref="AB1860:AB1923" si="452">U1860</f>
        <v>Keep Active</v>
      </c>
    </row>
    <row r="1861" spans="1:28" hidden="1" x14ac:dyDescent="0.2">
      <c r="A1861" s="14">
        <f t="shared" si="448"/>
        <v>2020</v>
      </c>
      <c r="B1861" t="s">
        <v>5444</v>
      </c>
      <c r="C1861" t="s">
        <v>260</v>
      </c>
      <c r="D1861" t="s">
        <v>798</v>
      </c>
      <c r="E1861" t="s">
        <v>600</v>
      </c>
      <c r="F1861" t="s">
        <v>2627</v>
      </c>
      <c r="G1861" s="83" t="s">
        <v>1257</v>
      </c>
      <c r="H1861" s="83" t="s">
        <v>1257</v>
      </c>
      <c r="I1861" s="83"/>
      <c r="J1861" s="83"/>
      <c r="K1861" s="83"/>
      <c r="L1861" s="83"/>
      <c r="M1861" s="83"/>
      <c r="N1861" s="83"/>
      <c r="O1861" s="83" t="s">
        <v>1257</v>
      </c>
      <c r="P1861" s="84" t="s">
        <v>1257</v>
      </c>
      <c r="Q1861" s="30">
        <f t="shared" si="444"/>
        <v>0</v>
      </c>
      <c r="R1861" s="28">
        <f t="shared" si="441"/>
        <v>0</v>
      </c>
      <c r="S1861" s="28">
        <f t="shared" si="439"/>
        <v>0</v>
      </c>
      <c r="T1861" s="28" t="str">
        <f t="shared" si="449"/>
        <v/>
      </c>
      <c r="U1861" s="20" t="str">
        <f t="shared" si="447"/>
        <v>Keep Active</v>
      </c>
      <c r="V1861" s="27">
        <f t="shared" si="443"/>
        <v>0</v>
      </c>
      <c r="W1861" s="30"/>
      <c r="X1861" s="30"/>
      <c r="Y1861" s="28">
        <f t="shared" si="450"/>
        <v>0</v>
      </c>
      <c r="Z1861" s="28">
        <f t="shared" si="446"/>
        <v>0</v>
      </c>
      <c r="AA1861" s="28" t="str">
        <f t="shared" si="451"/>
        <v/>
      </c>
      <c r="AB1861" s="21" t="str">
        <f t="shared" si="452"/>
        <v>Keep Active</v>
      </c>
    </row>
    <row r="1862" spans="1:28" hidden="1" x14ac:dyDescent="0.2">
      <c r="A1862" s="14">
        <f t="shared" si="448"/>
        <v>2020</v>
      </c>
      <c r="B1862" t="s">
        <v>5445</v>
      </c>
      <c r="C1862" t="s">
        <v>260</v>
      </c>
      <c r="D1862" t="s">
        <v>798</v>
      </c>
      <c r="E1862" t="s">
        <v>601</v>
      </c>
      <c r="F1862" t="s">
        <v>2627</v>
      </c>
      <c r="G1862" s="83" t="s">
        <v>1257</v>
      </c>
      <c r="H1862" s="83" t="s">
        <v>1257</v>
      </c>
      <c r="I1862" s="83"/>
      <c r="J1862" s="83"/>
      <c r="K1862" s="83"/>
      <c r="L1862" s="83"/>
      <c r="M1862" s="83"/>
      <c r="N1862" s="83"/>
      <c r="O1862" s="83" t="s">
        <v>1257</v>
      </c>
      <c r="P1862" s="84" t="s">
        <v>1257</v>
      </c>
      <c r="Q1862" s="30">
        <f t="shared" si="444"/>
        <v>0</v>
      </c>
      <c r="R1862" s="28">
        <f t="shared" si="441"/>
        <v>0</v>
      </c>
      <c r="S1862" s="28">
        <f t="shared" si="439"/>
        <v>0</v>
      </c>
      <c r="T1862" s="28" t="str">
        <f t="shared" si="449"/>
        <v/>
      </c>
      <c r="U1862" s="20" t="str">
        <f t="shared" si="447"/>
        <v>Keep Active</v>
      </c>
      <c r="V1862" s="27">
        <f t="shared" si="443"/>
        <v>0</v>
      </c>
      <c r="W1862" s="30"/>
      <c r="X1862" s="30"/>
      <c r="Y1862" s="28">
        <f t="shared" si="450"/>
        <v>0</v>
      </c>
      <c r="Z1862" s="28">
        <f t="shared" si="446"/>
        <v>0</v>
      </c>
      <c r="AA1862" s="28" t="str">
        <f t="shared" si="451"/>
        <v/>
      </c>
      <c r="AB1862" s="21" t="str">
        <f t="shared" si="452"/>
        <v>Keep Active</v>
      </c>
    </row>
    <row r="1863" spans="1:28" hidden="1" x14ac:dyDescent="0.2">
      <c r="A1863" s="14">
        <f t="shared" si="448"/>
        <v>2020</v>
      </c>
      <c r="B1863" t="s">
        <v>5446</v>
      </c>
      <c r="C1863" t="s">
        <v>260</v>
      </c>
      <c r="D1863" t="s">
        <v>798</v>
      </c>
      <c r="E1863" t="s">
        <v>602</v>
      </c>
      <c r="F1863" t="s">
        <v>2627</v>
      </c>
      <c r="G1863" s="83" t="s">
        <v>1257</v>
      </c>
      <c r="H1863" s="83" t="s">
        <v>1257</v>
      </c>
      <c r="I1863" s="83"/>
      <c r="J1863" s="83"/>
      <c r="K1863" s="83"/>
      <c r="L1863" s="83"/>
      <c r="M1863" s="83"/>
      <c r="N1863" s="83"/>
      <c r="O1863" s="83" t="s">
        <v>1257</v>
      </c>
      <c r="P1863" s="84" t="s">
        <v>1257</v>
      </c>
      <c r="Q1863" s="30">
        <f t="shared" si="444"/>
        <v>0</v>
      </c>
      <c r="R1863" s="28">
        <f t="shared" si="441"/>
        <v>0</v>
      </c>
      <c r="S1863" s="28">
        <f t="shared" si="439"/>
        <v>0</v>
      </c>
      <c r="T1863" s="28" t="str">
        <f t="shared" si="449"/>
        <v/>
      </c>
      <c r="U1863" s="20" t="str">
        <f t="shared" si="447"/>
        <v>Keep Active</v>
      </c>
      <c r="V1863" s="27">
        <f t="shared" si="443"/>
        <v>0</v>
      </c>
      <c r="W1863" s="30"/>
      <c r="X1863" s="30"/>
      <c r="Y1863" s="28">
        <f t="shared" si="450"/>
        <v>0</v>
      </c>
      <c r="Z1863" s="28">
        <f t="shared" si="446"/>
        <v>0</v>
      </c>
      <c r="AA1863" s="28" t="str">
        <f t="shared" si="451"/>
        <v/>
      </c>
      <c r="AB1863" s="21" t="str">
        <f t="shared" si="452"/>
        <v>Keep Active</v>
      </c>
    </row>
    <row r="1864" spans="1:28" hidden="1" x14ac:dyDescent="0.2">
      <c r="A1864" s="14">
        <f t="shared" si="448"/>
        <v>2020</v>
      </c>
      <c r="B1864" t="s">
        <v>5447</v>
      </c>
      <c r="C1864" t="s">
        <v>260</v>
      </c>
      <c r="D1864" t="s">
        <v>798</v>
      </c>
      <c r="E1864" t="s">
        <v>596</v>
      </c>
      <c r="F1864" t="s">
        <v>2627</v>
      </c>
      <c r="G1864" s="83" t="s">
        <v>1257</v>
      </c>
      <c r="H1864" s="83" t="s">
        <v>1257</v>
      </c>
      <c r="I1864" s="83"/>
      <c r="J1864" s="83"/>
      <c r="K1864" s="83"/>
      <c r="L1864" s="83"/>
      <c r="M1864" s="83"/>
      <c r="N1864" s="83"/>
      <c r="O1864" s="83" t="s">
        <v>1257</v>
      </c>
      <c r="P1864" s="84" t="s">
        <v>1257</v>
      </c>
      <c r="Q1864" s="30">
        <f t="shared" si="444"/>
        <v>0</v>
      </c>
      <c r="R1864" s="28">
        <f t="shared" si="441"/>
        <v>0</v>
      </c>
      <c r="S1864" s="28">
        <f t="shared" si="439"/>
        <v>0</v>
      </c>
      <c r="T1864" s="28" t="str">
        <f t="shared" si="449"/>
        <v/>
      </c>
      <c r="U1864" s="20" t="str">
        <f t="shared" si="447"/>
        <v>Keep Active</v>
      </c>
      <c r="V1864" s="27">
        <f t="shared" si="443"/>
        <v>0</v>
      </c>
      <c r="W1864" s="30"/>
      <c r="X1864" s="30"/>
      <c r="Y1864" s="28">
        <f t="shared" si="450"/>
        <v>0</v>
      </c>
      <c r="Z1864" s="28">
        <f t="shared" si="446"/>
        <v>0</v>
      </c>
      <c r="AA1864" s="28" t="str">
        <f t="shared" si="451"/>
        <v/>
      </c>
      <c r="AB1864" s="21" t="str">
        <f t="shared" si="452"/>
        <v>Keep Active</v>
      </c>
    </row>
    <row r="1865" spans="1:28" hidden="1" x14ac:dyDescent="0.2">
      <c r="A1865" s="14">
        <f t="shared" si="448"/>
        <v>2020</v>
      </c>
      <c r="B1865" t="s">
        <v>5449</v>
      </c>
      <c r="C1865" t="s">
        <v>260</v>
      </c>
      <c r="D1865" t="s">
        <v>798</v>
      </c>
      <c r="E1865" t="s">
        <v>600</v>
      </c>
      <c r="F1865" t="s">
        <v>2627</v>
      </c>
      <c r="G1865" s="83" t="s">
        <v>1257</v>
      </c>
      <c r="H1865" s="83" t="s">
        <v>1257</v>
      </c>
      <c r="I1865" s="83"/>
      <c r="J1865" s="83"/>
      <c r="K1865" s="83"/>
      <c r="L1865" s="83"/>
      <c r="M1865" s="83"/>
      <c r="N1865" s="83"/>
      <c r="O1865" s="83" t="s">
        <v>1257</v>
      </c>
      <c r="P1865" s="84" t="s">
        <v>1257</v>
      </c>
      <c r="Q1865" s="30">
        <f t="shared" si="444"/>
        <v>0</v>
      </c>
      <c r="R1865" s="28">
        <f t="shared" si="441"/>
        <v>0</v>
      </c>
      <c r="S1865" s="28">
        <f t="shared" si="439"/>
        <v>0</v>
      </c>
      <c r="T1865" s="28" t="str">
        <f t="shared" si="449"/>
        <v/>
      </c>
      <c r="U1865" s="20" t="str">
        <f t="shared" si="447"/>
        <v>Keep Active</v>
      </c>
      <c r="V1865" s="27">
        <f t="shared" si="443"/>
        <v>0</v>
      </c>
      <c r="W1865" s="30"/>
      <c r="X1865" s="30"/>
      <c r="Y1865" s="28">
        <f t="shared" si="450"/>
        <v>0</v>
      </c>
      <c r="Z1865" s="28">
        <f t="shared" si="446"/>
        <v>0</v>
      </c>
      <c r="AA1865" s="28" t="str">
        <f t="shared" si="451"/>
        <v/>
      </c>
      <c r="AB1865" s="21" t="str">
        <f t="shared" si="452"/>
        <v>Keep Active</v>
      </c>
    </row>
    <row r="1866" spans="1:28" hidden="1" x14ac:dyDescent="0.2">
      <c r="A1866" s="14">
        <f t="shared" si="448"/>
        <v>2020</v>
      </c>
      <c r="B1866" t="s">
        <v>5450</v>
      </c>
      <c r="C1866" t="s">
        <v>260</v>
      </c>
      <c r="D1866" t="s">
        <v>798</v>
      </c>
      <c r="E1866" t="s">
        <v>602</v>
      </c>
      <c r="F1866" t="s">
        <v>2627</v>
      </c>
      <c r="G1866" s="83" t="s">
        <v>1257</v>
      </c>
      <c r="H1866" s="83" t="s">
        <v>1257</v>
      </c>
      <c r="I1866" s="83"/>
      <c r="J1866" s="83"/>
      <c r="K1866" s="83"/>
      <c r="L1866" s="83"/>
      <c r="M1866" s="83"/>
      <c r="N1866" s="83"/>
      <c r="O1866" s="83" t="s">
        <v>1257</v>
      </c>
      <c r="P1866" s="84" t="s">
        <v>1257</v>
      </c>
      <c r="Q1866" s="30">
        <f t="shared" si="444"/>
        <v>0</v>
      </c>
      <c r="R1866" s="28">
        <f t="shared" si="441"/>
        <v>0</v>
      </c>
      <c r="S1866" s="28">
        <f t="shared" si="439"/>
        <v>0</v>
      </c>
      <c r="T1866" s="28" t="str">
        <f t="shared" si="449"/>
        <v/>
      </c>
      <c r="U1866" s="20" t="str">
        <f t="shared" si="447"/>
        <v>Keep Active</v>
      </c>
      <c r="V1866" s="27">
        <f t="shared" si="443"/>
        <v>0</v>
      </c>
      <c r="W1866" s="30"/>
      <c r="X1866" s="30"/>
      <c r="Y1866" s="28">
        <f t="shared" si="450"/>
        <v>0</v>
      </c>
      <c r="Z1866" s="28">
        <f t="shared" si="446"/>
        <v>0</v>
      </c>
      <c r="AA1866" s="28" t="str">
        <f t="shared" si="451"/>
        <v/>
      </c>
      <c r="AB1866" s="21" t="str">
        <f t="shared" si="452"/>
        <v>Keep Active</v>
      </c>
    </row>
    <row r="1867" spans="1:28" hidden="1" x14ac:dyDescent="0.2">
      <c r="A1867" s="14">
        <f t="shared" si="448"/>
        <v>2020</v>
      </c>
      <c r="B1867" t="s">
        <v>5451</v>
      </c>
      <c r="C1867" t="s">
        <v>260</v>
      </c>
      <c r="D1867" t="s">
        <v>798</v>
      </c>
      <c r="E1867" t="s">
        <v>599</v>
      </c>
      <c r="F1867" t="s">
        <v>1185</v>
      </c>
      <c r="G1867" s="83" t="s">
        <v>1257</v>
      </c>
      <c r="H1867" s="83" t="s">
        <v>1257</v>
      </c>
      <c r="I1867" s="83"/>
      <c r="J1867" s="83"/>
      <c r="K1867" s="83"/>
      <c r="L1867" s="83"/>
      <c r="M1867" s="83"/>
      <c r="N1867" s="83"/>
      <c r="O1867" s="83" t="s">
        <v>1257</v>
      </c>
      <c r="P1867" s="84">
        <v>5192.07</v>
      </c>
      <c r="Q1867" s="30">
        <f t="shared" si="444"/>
        <v>0</v>
      </c>
      <c r="R1867" s="28">
        <f t="shared" si="441"/>
        <v>0</v>
      </c>
      <c r="S1867" s="28">
        <f t="shared" si="439"/>
        <v>0</v>
      </c>
      <c r="T1867" s="28">
        <f t="shared" si="449"/>
        <v>5192.07</v>
      </c>
      <c r="U1867" s="20" t="str">
        <f t="shared" si="447"/>
        <v>Close Project</v>
      </c>
      <c r="V1867" s="27">
        <f t="shared" si="443"/>
        <v>0</v>
      </c>
      <c r="W1867" s="30"/>
      <c r="X1867" s="30"/>
      <c r="Y1867" s="28">
        <f t="shared" si="450"/>
        <v>0</v>
      </c>
      <c r="Z1867" s="28">
        <f t="shared" si="446"/>
        <v>0</v>
      </c>
      <c r="AA1867" s="28">
        <f t="shared" si="451"/>
        <v>5192.07</v>
      </c>
      <c r="AB1867" s="21" t="str">
        <f t="shared" si="452"/>
        <v>Close Project</v>
      </c>
    </row>
    <row r="1868" spans="1:28" hidden="1" x14ac:dyDescent="0.2">
      <c r="A1868" s="14">
        <f t="shared" si="448"/>
        <v>2020</v>
      </c>
      <c r="B1868" t="s">
        <v>5452</v>
      </c>
      <c r="C1868" t="s">
        <v>260</v>
      </c>
      <c r="D1868" t="s">
        <v>798</v>
      </c>
      <c r="E1868" t="s">
        <v>601</v>
      </c>
      <c r="F1868" t="s">
        <v>1185</v>
      </c>
      <c r="G1868" s="83" t="s">
        <v>1257</v>
      </c>
      <c r="H1868" s="83" t="s">
        <v>1257</v>
      </c>
      <c r="I1868" s="83"/>
      <c r="J1868" s="83"/>
      <c r="K1868" s="83"/>
      <c r="L1868" s="83"/>
      <c r="M1868" s="83"/>
      <c r="N1868" s="83"/>
      <c r="O1868" s="83" t="s">
        <v>1257</v>
      </c>
      <c r="P1868" s="84">
        <v>-5192.07</v>
      </c>
      <c r="Q1868" s="30">
        <f t="shared" si="444"/>
        <v>0</v>
      </c>
      <c r="R1868" s="28">
        <f t="shared" si="441"/>
        <v>0</v>
      </c>
      <c r="S1868" s="28">
        <f t="shared" si="439"/>
        <v>0</v>
      </c>
      <c r="T1868" s="28">
        <f t="shared" si="449"/>
        <v>-5192.07</v>
      </c>
      <c r="U1868" s="20" t="str">
        <f t="shared" si="447"/>
        <v>Close Project</v>
      </c>
      <c r="V1868" s="27">
        <f t="shared" si="443"/>
        <v>0</v>
      </c>
      <c r="W1868" s="30"/>
      <c r="X1868" s="30"/>
      <c r="Y1868" s="28">
        <f t="shared" si="450"/>
        <v>0</v>
      </c>
      <c r="Z1868" s="28">
        <f t="shared" si="446"/>
        <v>0</v>
      </c>
      <c r="AA1868" s="28">
        <f t="shared" si="451"/>
        <v>-5192.07</v>
      </c>
      <c r="AB1868" s="21" t="str">
        <f t="shared" si="452"/>
        <v>Close Project</v>
      </c>
    </row>
    <row r="1869" spans="1:28" hidden="1" x14ac:dyDescent="0.2">
      <c r="A1869" s="14">
        <f t="shared" si="448"/>
        <v>2020</v>
      </c>
      <c r="B1869" t="s">
        <v>3920</v>
      </c>
      <c r="C1869" t="s">
        <v>448</v>
      </c>
      <c r="D1869" t="s">
        <v>1775</v>
      </c>
      <c r="E1869" t="s">
        <v>596</v>
      </c>
      <c r="F1869" t="s">
        <v>2627</v>
      </c>
      <c r="G1869" s="83" t="s">
        <v>1257</v>
      </c>
      <c r="H1869" s="83" t="s">
        <v>1257</v>
      </c>
      <c r="I1869" s="83"/>
      <c r="J1869" s="83"/>
      <c r="K1869" s="83"/>
      <c r="L1869" s="83"/>
      <c r="M1869" s="83"/>
      <c r="N1869" s="83"/>
      <c r="O1869" s="83" t="s">
        <v>1257</v>
      </c>
      <c r="P1869" s="84" t="s">
        <v>1257</v>
      </c>
      <c r="Q1869" s="30">
        <f t="shared" si="444"/>
        <v>0</v>
      </c>
      <c r="R1869" s="28">
        <f t="shared" si="441"/>
        <v>0</v>
      </c>
      <c r="S1869" s="28">
        <f t="shared" si="439"/>
        <v>0</v>
      </c>
      <c r="T1869" s="28" t="str">
        <f t="shared" si="449"/>
        <v/>
      </c>
      <c r="U1869" s="20" t="str">
        <f t="shared" si="447"/>
        <v>Keep Active</v>
      </c>
      <c r="V1869" s="27">
        <f t="shared" si="443"/>
        <v>0</v>
      </c>
      <c r="W1869" s="30"/>
      <c r="X1869" s="30"/>
      <c r="Y1869" s="28">
        <f t="shared" si="450"/>
        <v>0</v>
      </c>
      <c r="Z1869" s="28">
        <f>IFERROR(H1869-SUM(V1869:X1869)-Y1869,0)</f>
        <v>0</v>
      </c>
      <c r="AA1869" s="28" t="str">
        <f t="shared" si="451"/>
        <v/>
      </c>
      <c r="AB1869" s="21" t="str">
        <f t="shared" si="452"/>
        <v>Keep Active</v>
      </c>
    </row>
    <row r="1870" spans="1:28" hidden="1" x14ac:dyDescent="0.2">
      <c r="A1870" s="14">
        <f t="shared" si="448"/>
        <v>2020</v>
      </c>
      <c r="B1870" t="s">
        <v>3921</v>
      </c>
      <c r="C1870" t="s">
        <v>448</v>
      </c>
      <c r="D1870" t="s">
        <v>1775</v>
      </c>
      <c r="E1870" t="s">
        <v>600</v>
      </c>
      <c r="F1870" t="s">
        <v>2627</v>
      </c>
      <c r="G1870" s="83" t="s">
        <v>1257</v>
      </c>
      <c r="H1870" s="83" t="s">
        <v>1257</v>
      </c>
      <c r="I1870" s="83"/>
      <c r="J1870" s="83"/>
      <c r="K1870" s="83"/>
      <c r="L1870" s="83"/>
      <c r="M1870" s="83"/>
      <c r="N1870" s="83"/>
      <c r="O1870" s="83" t="s">
        <v>1257</v>
      </c>
      <c r="P1870" s="84" t="s">
        <v>1257</v>
      </c>
      <c r="Q1870" s="30">
        <f t="shared" si="444"/>
        <v>0</v>
      </c>
      <c r="R1870" s="28">
        <f t="shared" si="441"/>
        <v>0</v>
      </c>
      <c r="S1870" s="28">
        <f t="shared" si="439"/>
        <v>0</v>
      </c>
      <c r="T1870" s="28" t="str">
        <f t="shared" si="449"/>
        <v/>
      </c>
      <c r="U1870" s="20" t="str">
        <f t="shared" si="447"/>
        <v>Keep Active</v>
      </c>
      <c r="V1870" s="27">
        <f t="shared" si="443"/>
        <v>0</v>
      </c>
      <c r="W1870" s="30"/>
      <c r="X1870" s="30"/>
      <c r="Y1870" s="28">
        <f t="shared" si="450"/>
        <v>0</v>
      </c>
      <c r="Z1870" s="28">
        <f>IFERROR(H1870-SUM(V1870:X1870)-Y1870,0)</f>
        <v>0</v>
      </c>
      <c r="AA1870" s="28" t="str">
        <f t="shared" si="451"/>
        <v/>
      </c>
      <c r="AB1870" s="21" t="str">
        <f t="shared" si="452"/>
        <v>Keep Active</v>
      </c>
    </row>
    <row r="1871" spans="1:28" hidden="1" x14ac:dyDescent="0.2">
      <c r="A1871" s="14">
        <f t="shared" si="448"/>
        <v>2020</v>
      </c>
      <c r="B1871" t="s">
        <v>3106</v>
      </c>
      <c r="C1871" t="s">
        <v>449</v>
      </c>
      <c r="D1871" t="s">
        <v>791</v>
      </c>
      <c r="E1871" t="s">
        <v>589</v>
      </c>
      <c r="F1871" t="s">
        <v>6222</v>
      </c>
      <c r="G1871" s="83" t="s">
        <v>1257</v>
      </c>
      <c r="H1871" s="83" t="s">
        <v>1257</v>
      </c>
      <c r="I1871" s="83"/>
      <c r="J1871" s="83"/>
      <c r="K1871" s="83"/>
      <c r="L1871" s="83"/>
      <c r="M1871" s="83"/>
      <c r="N1871" s="83"/>
      <c r="O1871" s="83" t="s">
        <v>1257</v>
      </c>
      <c r="P1871" s="84">
        <v>0</v>
      </c>
      <c r="Q1871" s="30">
        <f t="shared" si="444"/>
        <v>0</v>
      </c>
      <c r="R1871" s="28">
        <f t="shared" si="441"/>
        <v>0</v>
      </c>
      <c r="S1871" s="28">
        <f t="shared" si="439"/>
        <v>0</v>
      </c>
      <c r="T1871" s="28">
        <f t="shared" si="449"/>
        <v>0</v>
      </c>
      <c r="U1871" s="20" t="str">
        <f t="shared" si="447"/>
        <v>Closed</v>
      </c>
      <c r="V1871" s="27">
        <f t="shared" si="443"/>
        <v>0</v>
      </c>
      <c r="W1871" s="30"/>
      <c r="X1871" s="30"/>
      <c r="Y1871" s="28">
        <f t="shared" si="450"/>
        <v>0</v>
      </c>
      <c r="Z1871" s="28">
        <f>IFERROR(H1871-SUM(V1871:X1871)-Y1871,0)</f>
        <v>0</v>
      </c>
      <c r="AA1871" s="28">
        <f t="shared" si="451"/>
        <v>0</v>
      </c>
      <c r="AB1871" s="21" t="str">
        <f t="shared" si="452"/>
        <v>Closed</v>
      </c>
    </row>
    <row r="1872" spans="1:28" hidden="1" x14ac:dyDescent="0.2">
      <c r="A1872" s="14">
        <f t="shared" si="448"/>
        <v>2020</v>
      </c>
      <c r="B1872" t="s">
        <v>3108</v>
      </c>
      <c r="C1872" t="s">
        <v>450</v>
      </c>
      <c r="D1872" t="s">
        <v>931</v>
      </c>
      <c r="E1872" t="s">
        <v>594</v>
      </c>
      <c r="F1872" t="s">
        <v>2627</v>
      </c>
      <c r="G1872" s="83" t="s">
        <v>1257</v>
      </c>
      <c r="H1872" s="83" t="s">
        <v>1257</v>
      </c>
      <c r="I1872" s="83"/>
      <c r="J1872" s="83"/>
      <c r="K1872" s="83"/>
      <c r="L1872" s="83"/>
      <c r="M1872" s="83"/>
      <c r="N1872" s="83"/>
      <c r="O1872" s="83" t="s">
        <v>1257</v>
      </c>
      <c r="P1872" s="84" t="s">
        <v>1257</v>
      </c>
      <c r="Q1872" s="30">
        <f t="shared" si="444"/>
        <v>0</v>
      </c>
      <c r="R1872" s="28">
        <f t="shared" si="441"/>
        <v>0</v>
      </c>
      <c r="S1872" s="28">
        <f t="shared" si="439"/>
        <v>0</v>
      </c>
      <c r="T1872" s="28" t="str">
        <f t="shared" si="449"/>
        <v/>
      </c>
      <c r="U1872" s="20" t="str">
        <f t="shared" si="447"/>
        <v>Keep Active</v>
      </c>
      <c r="V1872" s="27">
        <f t="shared" si="443"/>
        <v>0</v>
      </c>
      <c r="W1872" s="30"/>
      <c r="X1872" s="30"/>
      <c r="Y1872" s="28">
        <f t="shared" si="450"/>
        <v>0</v>
      </c>
      <c r="Z1872" s="28">
        <f t="shared" ref="Z1872:Z1898" si="453">IFERROR(G1872-SUM(V1872:X1872)-Y1872,0)</f>
        <v>0</v>
      </c>
      <c r="AA1872" s="28" t="str">
        <f t="shared" si="451"/>
        <v/>
      </c>
      <c r="AB1872" s="21" t="str">
        <f t="shared" si="452"/>
        <v>Keep Active</v>
      </c>
    </row>
    <row r="1873" spans="1:28" hidden="1" x14ac:dyDescent="0.2">
      <c r="A1873" s="14">
        <f t="shared" si="448"/>
        <v>2020</v>
      </c>
      <c r="B1873" t="s">
        <v>3109</v>
      </c>
      <c r="C1873" t="s">
        <v>450</v>
      </c>
      <c r="D1873" t="s">
        <v>931</v>
      </c>
      <c r="E1873" t="s">
        <v>602</v>
      </c>
      <c r="F1873" t="s">
        <v>2627</v>
      </c>
      <c r="G1873" s="83" t="s">
        <v>1257</v>
      </c>
      <c r="H1873" s="83" t="s">
        <v>1257</v>
      </c>
      <c r="I1873" s="83"/>
      <c r="J1873" s="83"/>
      <c r="K1873" s="83"/>
      <c r="L1873" s="83"/>
      <c r="M1873" s="83"/>
      <c r="N1873" s="83"/>
      <c r="O1873" s="83" t="s">
        <v>1257</v>
      </c>
      <c r="P1873" s="84" t="s">
        <v>1257</v>
      </c>
      <c r="Q1873" s="30">
        <f t="shared" si="444"/>
        <v>0</v>
      </c>
      <c r="R1873" s="28">
        <f t="shared" si="441"/>
        <v>0</v>
      </c>
      <c r="S1873" s="28">
        <f t="shared" si="439"/>
        <v>0</v>
      </c>
      <c r="T1873" s="28" t="str">
        <f t="shared" si="449"/>
        <v/>
      </c>
      <c r="U1873" s="20" t="str">
        <f t="shared" si="447"/>
        <v>Keep Active</v>
      </c>
      <c r="V1873" s="27">
        <f t="shared" si="443"/>
        <v>0</v>
      </c>
      <c r="W1873" s="30"/>
      <c r="X1873" s="30"/>
      <c r="Y1873" s="28">
        <f t="shared" si="450"/>
        <v>0</v>
      </c>
      <c r="Z1873" s="28">
        <f t="shared" si="453"/>
        <v>0</v>
      </c>
      <c r="AA1873" s="28" t="str">
        <f t="shared" si="451"/>
        <v/>
      </c>
      <c r="AB1873" s="21" t="str">
        <f t="shared" si="452"/>
        <v>Keep Active</v>
      </c>
    </row>
    <row r="1874" spans="1:28" hidden="1" x14ac:dyDescent="0.2">
      <c r="A1874" s="14">
        <f t="shared" si="448"/>
        <v>2020</v>
      </c>
      <c r="B1874" t="s">
        <v>3110</v>
      </c>
      <c r="C1874" t="s">
        <v>450</v>
      </c>
      <c r="D1874" t="s">
        <v>931</v>
      </c>
      <c r="E1874" t="s">
        <v>596</v>
      </c>
      <c r="F1874" t="s">
        <v>2627</v>
      </c>
      <c r="G1874" s="83" t="s">
        <v>1257</v>
      </c>
      <c r="H1874" s="83" t="s">
        <v>1257</v>
      </c>
      <c r="I1874" s="83"/>
      <c r="J1874" s="83"/>
      <c r="K1874" s="83"/>
      <c r="L1874" s="83"/>
      <c r="M1874" s="83"/>
      <c r="N1874" s="83"/>
      <c r="O1874" s="83" t="s">
        <v>1257</v>
      </c>
      <c r="P1874" s="84" t="s">
        <v>1257</v>
      </c>
      <c r="Q1874" s="30">
        <f t="shared" si="444"/>
        <v>0</v>
      </c>
      <c r="R1874" s="28">
        <f t="shared" si="441"/>
        <v>0</v>
      </c>
      <c r="S1874" s="28">
        <f t="shared" si="439"/>
        <v>0</v>
      </c>
      <c r="T1874" s="28" t="str">
        <f t="shared" si="449"/>
        <v/>
      </c>
      <c r="U1874" s="20" t="str">
        <f t="shared" si="447"/>
        <v>Keep Active</v>
      </c>
      <c r="V1874" s="27">
        <f t="shared" si="443"/>
        <v>0</v>
      </c>
      <c r="W1874" s="30"/>
      <c r="X1874" s="30"/>
      <c r="Y1874" s="28">
        <f t="shared" si="450"/>
        <v>0</v>
      </c>
      <c r="Z1874" s="28">
        <f t="shared" si="453"/>
        <v>0</v>
      </c>
      <c r="AA1874" s="28" t="str">
        <f t="shared" si="451"/>
        <v/>
      </c>
      <c r="AB1874" s="21" t="str">
        <f t="shared" si="452"/>
        <v>Keep Active</v>
      </c>
    </row>
    <row r="1875" spans="1:28" hidden="1" x14ac:dyDescent="0.2">
      <c r="A1875" s="14">
        <f t="shared" si="448"/>
        <v>2020</v>
      </c>
      <c r="B1875" t="s">
        <v>3111</v>
      </c>
      <c r="C1875" t="s">
        <v>450</v>
      </c>
      <c r="D1875" t="s">
        <v>931</v>
      </c>
      <c r="E1875" t="s">
        <v>598</v>
      </c>
      <c r="F1875" t="s">
        <v>2627</v>
      </c>
      <c r="G1875" s="83" t="s">
        <v>1257</v>
      </c>
      <c r="H1875" s="83" t="s">
        <v>1257</v>
      </c>
      <c r="I1875" s="83"/>
      <c r="J1875" s="83"/>
      <c r="K1875" s="83"/>
      <c r="L1875" s="83"/>
      <c r="M1875" s="83"/>
      <c r="N1875" s="83"/>
      <c r="O1875" s="83" t="s">
        <v>1257</v>
      </c>
      <c r="P1875" s="84" t="s">
        <v>1257</v>
      </c>
      <c r="Q1875" s="30">
        <f t="shared" si="444"/>
        <v>0</v>
      </c>
      <c r="R1875" s="28">
        <f t="shared" si="441"/>
        <v>0</v>
      </c>
      <c r="S1875" s="28">
        <f t="shared" si="439"/>
        <v>0</v>
      </c>
      <c r="T1875" s="28" t="str">
        <f t="shared" si="449"/>
        <v/>
      </c>
      <c r="U1875" s="20" t="str">
        <f t="shared" si="447"/>
        <v>Keep Active</v>
      </c>
      <c r="V1875" s="27">
        <f t="shared" si="443"/>
        <v>0</v>
      </c>
      <c r="W1875" s="30"/>
      <c r="X1875" s="30"/>
      <c r="Y1875" s="28">
        <f t="shared" si="450"/>
        <v>0</v>
      </c>
      <c r="Z1875" s="28">
        <f t="shared" si="453"/>
        <v>0</v>
      </c>
      <c r="AA1875" s="28" t="str">
        <f t="shared" si="451"/>
        <v/>
      </c>
      <c r="AB1875" s="21" t="str">
        <f t="shared" si="452"/>
        <v>Keep Active</v>
      </c>
    </row>
    <row r="1876" spans="1:28" hidden="1" x14ac:dyDescent="0.2">
      <c r="A1876" s="14">
        <f t="shared" si="448"/>
        <v>2020</v>
      </c>
      <c r="B1876" t="s">
        <v>5656</v>
      </c>
      <c r="C1876" t="s">
        <v>450</v>
      </c>
      <c r="D1876" t="s">
        <v>931</v>
      </c>
      <c r="E1876" t="s">
        <v>595</v>
      </c>
      <c r="F1876" t="s">
        <v>2627</v>
      </c>
      <c r="G1876" s="83" t="s">
        <v>1257</v>
      </c>
      <c r="H1876" s="83" t="s">
        <v>1257</v>
      </c>
      <c r="I1876" s="83"/>
      <c r="J1876" s="83"/>
      <c r="K1876" s="83"/>
      <c r="L1876" s="83"/>
      <c r="M1876" s="83"/>
      <c r="N1876" s="83"/>
      <c r="O1876" s="83" t="s">
        <v>1257</v>
      </c>
      <c r="P1876" s="84" t="s">
        <v>1257</v>
      </c>
      <c r="Q1876" s="30">
        <f t="shared" si="444"/>
        <v>0</v>
      </c>
      <c r="R1876" s="28">
        <f t="shared" si="441"/>
        <v>0</v>
      </c>
      <c r="S1876" s="28">
        <f t="shared" si="439"/>
        <v>0</v>
      </c>
      <c r="T1876" s="28" t="str">
        <f t="shared" si="449"/>
        <v/>
      </c>
      <c r="U1876" s="20" t="str">
        <f t="shared" si="447"/>
        <v>Keep Active</v>
      </c>
      <c r="V1876" s="27">
        <f t="shared" si="443"/>
        <v>0</v>
      </c>
      <c r="W1876" s="30"/>
      <c r="X1876" s="30"/>
      <c r="Y1876" s="28">
        <f t="shared" si="450"/>
        <v>0</v>
      </c>
      <c r="Z1876" s="28">
        <f t="shared" si="453"/>
        <v>0</v>
      </c>
      <c r="AA1876" s="28" t="str">
        <f t="shared" si="451"/>
        <v/>
      </c>
      <c r="AB1876" s="21" t="str">
        <f t="shared" si="452"/>
        <v>Keep Active</v>
      </c>
    </row>
    <row r="1877" spans="1:28" hidden="1" x14ac:dyDescent="0.2">
      <c r="A1877" s="14">
        <f t="shared" si="448"/>
        <v>2020</v>
      </c>
      <c r="B1877" t="s">
        <v>5657</v>
      </c>
      <c r="C1877" t="s">
        <v>450</v>
      </c>
      <c r="D1877" t="s">
        <v>931</v>
      </c>
      <c r="E1877" t="s">
        <v>600</v>
      </c>
      <c r="F1877" t="s">
        <v>2627</v>
      </c>
      <c r="G1877" s="83" t="s">
        <v>1257</v>
      </c>
      <c r="H1877" s="83" t="s">
        <v>1257</v>
      </c>
      <c r="I1877" s="83"/>
      <c r="J1877" s="83"/>
      <c r="K1877" s="83"/>
      <c r="L1877" s="83"/>
      <c r="M1877" s="83"/>
      <c r="N1877" s="83"/>
      <c r="O1877" s="83" t="s">
        <v>1257</v>
      </c>
      <c r="P1877" s="84" t="s">
        <v>1257</v>
      </c>
      <c r="Q1877" s="30">
        <f t="shared" si="444"/>
        <v>0</v>
      </c>
      <c r="R1877" s="28">
        <f t="shared" si="441"/>
        <v>0</v>
      </c>
      <c r="S1877" s="28">
        <f t="shared" ref="S1877:S1940" si="454">IFERROR(G1877-Q1877-R1877,0)</f>
        <v>0</v>
      </c>
      <c r="T1877" s="28" t="str">
        <f t="shared" si="449"/>
        <v/>
      </c>
      <c r="U1877" s="20" t="str">
        <f t="shared" si="447"/>
        <v>Keep Active</v>
      </c>
      <c r="V1877" s="27">
        <f t="shared" si="443"/>
        <v>0</v>
      </c>
      <c r="W1877" s="30"/>
      <c r="X1877" s="30"/>
      <c r="Y1877" s="28">
        <f t="shared" si="450"/>
        <v>0</v>
      </c>
      <c r="Z1877" s="28">
        <f t="shared" si="453"/>
        <v>0</v>
      </c>
      <c r="AA1877" s="28" t="str">
        <f t="shared" si="451"/>
        <v/>
      </c>
      <c r="AB1877" s="21" t="str">
        <f t="shared" si="452"/>
        <v>Keep Active</v>
      </c>
    </row>
    <row r="1878" spans="1:28" hidden="1" x14ac:dyDescent="0.2">
      <c r="A1878" s="14">
        <f t="shared" si="448"/>
        <v>2020</v>
      </c>
      <c r="B1878" t="s">
        <v>5658</v>
      </c>
      <c r="C1878" t="s">
        <v>450</v>
      </c>
      <c r="D1878" t="s">
        <v>931</v>
      </c>
      <c r="E1878" t="s">
        <v>602</v>
      </c>
      <c r="F1878" t="s">
        <v>2627</v>
      </c>
      <c r="G1878" s="83" t="s">
        <v>1257</v>
      </c>
      <c r="H1878" s="83" t="s">
        <v>1257</v>
      </c>
      <c r="I1878" s="83"/>
      <c r="J1878" s="83"/>
      <c r="K1878" s="83"/>
      <c r="L1878" s="83"/>
      <c r="M1878" s="83"/>
      <c r="N1878" s="83"/>
      <c r="O1878" s="83" t="s">
        <v>1257</v>
      </c>
      <c r="P1878" s="84" t="s">
        <v>1257</v>
      </c>
      <c r="Q1878" s="30">
        <f t="shared" si="444"/>
        <v>0</v>
      </c>
      <c r="R1878" s="28">
        <f t="shared" si="441"/>
        <v>0</v>
      </c>
      <c r="S1878" s="28">
        <f t="shared" si="454"/>
        <v>0</v>
      </c>
      <c r="T1878" s="28" t="str">
        <f t="shared" si="449"/>
        <v/>
      </c>
      <c r="U1878" s="20" t="str">
        <f t="shared" si="447"/>
        <v>Keep Active</v>
      </c>
      <c r="V1878" s="27">
        <f t="shared" si="443"/>
        <v>0</v>
      </c>
      <c r="W1878" s="30"/>
      <c r="X1878" s="30"/>
      <c r="Y1878" s="28">
        <f t="shared" si="450"/>
        <v>0</v>
      </c>
      <c r="Z1878" s="28">
        <f t="shared" si="453"/>
        <v>0</v>
      </c>
      <c r="AA1878" s="28" t="str">
        <f t="shared" si="451"/>
        <v/>
      </c>
      <c r="AB1878" s="21" t="str">
        <f t="shared" si="452"/>
        <v>Keep Active</v>
      </c>
    </row>
    <row r="1879" spans="1:28" hidden="1" x14ac:dyDescent="0.2">
      <c r="A1879" s="14">
        <f t="shared" si="448"/>
        <v>2020</v>
      </c>
      <c r="B1879" t="s">
        <v>5659</v>
      </c>
      <c r="C1879" t="s">
        <v>450</v>
      </c>
      <c r="D1879" t="s">
        <v>931</v>
      </c>
      <c r="E1879" t="s">
        <v>596</v>
      </c>
      <c r="F1879" t="s">
        <v>2627</v>
      </c>
      <c r="G1879" s="83" t="s">
        <v>1257</v>
      </c>
      <c r="H1879" s="83" t="s">
        <v>1257</v>
      </c>
      <c r="I1879" s="83"/>
      <c r="J1879" s="83"/>
      <c r="K1879" s="83"/>
      <c r="L1879" s="83"/>
      <c r="M1879" s="83"/>
      <c r="N1879" s="83"/>
      <c r="O1879" s="83" t="s">
        <v>1257</v>
      </c>
      <c r="P1879" s="84" t="s">
        <v>1257</v>
      </c>
      <c r="Q1879" s="30">
        <f t="shared" si="444"/>
        <v>0</v>
      </c>
      <c r="R1879" s="28">
        <f t="shared" si="441"/>
        <v>0</v>
      </c>
      <c r="S1879" s="28">
        <f t="shared" si="454"/>
        <v>0</v>
      </c>
      <c r="T1879" s="28" t="str">
        <f t="shared" si="449"/>
        <v/>
      </c>
      <c r="U1879" s="20" t="str">
        <f t="shared" si="447"/>
        <v>Keep Active</v>
      </c>
      <c r="V1879" s="27">
        <f t="shared" si="443"/>
        <v>0</v>
      </c>
      <c r="W1879" s="30"/>
      <c r="X1879" s="30"/>
      <c r="Y1879" s="28">
        <f t="shared" si="450"/>
        <v>0</v>
      </c>
      <c r="Z1879" s="28">
        <f t="shared" si="453"/>
        <v>0</v>
      </c>
      <c r="AA1879" s="28" t="str">
        <f t="shared" si="451"/>
        <v/>
      </c>
      <c r="AB1879" s="21" t="str">
        <f t="shared" si="452"/>
        <v>Keep Active</v>
      </c>
    </row>
    <row r="1880" spans="1:28" hidden="1" x14ac:dyDescent="0.2">
      <c r="A1880" s="14">
        <f t="shared" si="448"/>
        <v>2020</v>
      </c>
      <c r="B1880" t="s">
        <v>5660</v>
      </c>
      <c r="C1880" t="s">
        <v>450</v>
      </c>
      <c r="D1880" t="s">
        <v>931</v>
      </c>
      <c r="E1880" t="s">
        <v>602</v>
      </c>
      <c r="F1880" t="s">
        <v>2627</v>
      </c>
      <c r="G1880" s="83" t="s">
        <v>1257</v>
      </c>
      <c r="H1880" s="83" t="s">
        <v>1257</v>
      </c>
      <c r="I1880" s="83"/>
      <c r="J1880" s="83"/>
      <c r="K1880" s="83"/>
      <c r="L1880" s="83"/>
      <c r="M1880" s="83"/>
      <c r="N1880" s="83"/>
      <c r="O1880" s="83" t="s">
        <v>1257</v>
      </c>
      <c r="P1880" s="84" t="s">
        <v>1257</v>
      </c>
      <c r="Q1880" s="30">
        <f t="shared" si="444"/>
        <v>0</v>
      </c>
      <c r="R1880" s="28">
        <f t="shared" si="441"/>
        <v>0</v>
      </c>
      <c r="S1880" s="28">
        <f t="shared" si="454"/>
        <v>0</v>
      </c>
      <c r="T1880" s="28" t="str">
        <f t="shared" si="449"/>
        <v/>
      </c>
      <c r="U1880" s="20" t="str">
        <f t="shared" si="447"/>
        <v>Keep Active</v>
      </c>
      <c r="V1880" s="27">
        <f t="shared" si="443"/>
        <v>0</v>
      </c>
      <c r="W1880" s="30"/>
      <c r="X1880" s="30"/>
      <c r="Y1880" s="28">
        <f t="shared" si="450"/>
        <v>0</v>
      </c>
      <c r="Z1880" s="28">
        <f t="shared" si="453"/>
        <v>0</v>
      </c>
      <c r="AA1880" s="28" t="str">
        <f t="shared" si="451"/>
        <v/>
      </c>
      <c r="AB1880" s="21" t="str">
        <f t="shared" si="452"/>
        <v>Keep Active</v>
      </c>
    </row>
    <row r="1881" spans="1:28" hidden="1" x14ac:dyDescent="0.2">
      <c r="A1881" s="14">
        <f t="shared" si="448"/>
        <v>2020</v>
      </c>
      <c r="B1881" t="s">
        <v>5661</v>
      </c>
      <c r="C1881" t="s">
        <v>450</v>
      </c>
      <c r="D1881" t="s">
        <v>931</v>
      </c>
      <c r="E1881" t="s">
        <v>599</v>
      </c>
      <c r="F1881" t="s">
        <v>2627</v>
      </c>
      <c r="G1881" s="83" t="s">
        <v>1257</v>
      </c>
      <c r="H1881" s="83" t="s">
        <v>1257</v>
      </c>
      <c r="I1881" s="83"/>
      <c r="J1881" s="83"/>
      <c r="K1881" s="83"/>
      <c r="L1881" s="83"/>
      <c r="M1881" s="83"/>
      <c r="N1881" s="83"/>
      <c r="O1881" s="83" t="s">
        <v>1257</v>
      </c>
      <c r="P1881" s="84" t="s">
        <v>1257</v>
      </c>
      <c r="Q1881" s="30">
        <f t="shared" si="444"/>
        <v>0</v>
      </c>
      <c r="R1881" s="28">
        <f t="shared" si="441"/>
        <v>0</v>
      </c>
      <c r="S1881" s="28">
        <f t="shared" si="454"/>
        <v>0</v>
      </c>
      <c r="T1881" s="28" t="str">
        <f t="shared" si="449"/>
        <v/>
      </c>
      <c r="U1881" s="20" t="str">
        <f t="shared" si="447"/>
        <v>Keep Active</v>
      </c>
      <c r="V1881" s="27">
        <f t="shared" si="443"/>
        <v>0</v>
      </c>
      <c r="W1881" s="30"/>
      <c r="X1881" s="30"/>
      <c r="Y1881" s="28">
        <f t="shared" si="450"/>
        <v>0</v>
      </c>
      <c r="Z1881" s="28">
        <f t="shared" si="453"/>
        <v>0</v>
      </c>
      <c r="AA1881" s="28" t="str">
        <f t="shared" si="451"/>
        <v/>
      </c>
      <c r="AB1881" s="21" t="str">
        <f t="shared" si="452"/>
        <v>Keep Active</v>
      </c>
    </row>
    <row r="1882" spans="1:28" hidden="1" x14ac:dyDescent="0.2">
      <c r="A1882" s="14">
        <f t="shared" si="448"/>
        <v>2020</v>
      </c>
      <c r="B1882" t="s">
        <v>5662</v>
      </c>
      <c r="C1882" t="s">
        <v>450</v>
      </c>
      <c r="D1882" t="s">
        <v>931</v>
      </c>
      <c r="E1882" t="s">
        <v>601</v>
      </c>
      <c r="F1882" t="s">
        <v>2627</v>
      </c>
      <c r="G1882" s="83" t="s">
        <v>1257</v>
      </c>
      <c r="H1882" s="83" t="s">
        <v>1257</v>
      </c>
      <c r="I1882" s="83"/>
      <c r="J1882" s="83"/>
      <c r="K1882" s="83"/>
      <c r="L1882" s="83"/>
      <c r="M1882" s="83"/>
      <c r="N1882" s="83"/>
      <c r="O1882" s="83" t="s">
        <v>1257</v>
      </c>
      <c r="P1882" s="84" t="s">
        <v>1257</v>
      </c>
      <c r="Q1882" s="30">
        <f t="shared" si="444"/>
        <v>0</v>
      </c>
      <c r="R1882" s="28">
        <f t="shared" si="441"/>
        <v>0</v>
      </c>
      <c r="S1882" s="28">
        <f t="shared" si="454"/>
        <v>0</v>
      </c>
      <c r="T1882" s="28" t="str">
        <f t="shared" si="449"/>
        <v/>
      </c>
      <c r="U1882" s="20" t="str">
        <f t="shared" si="447"/>
        <v>Keep Active</v>
      </c>
      <c r="V1882" s="27">
        <f t="shared" si="443"/>
        <v>0</v>
      </c>
      <c r="W1882" s="30"/>
      <c r="X1882" s="30"/>
      <c r="Y1882" s="28">
        <f t="shared" si="450"/>
        <v>0</v>
      </c>
      <c r="Z1882" s="28">
        <f t="shared" si="453"/>
        <v>0</v>
      </c>
      <c r="AA1882" s="28" t="str">
        <f t="shared" si="451"/>
        <v/>
      </c>
      <c r="AB1882" s="21" t="str">
        <f t="shared" si="452"/>
        <v>Keep Active</v>
      </c>
    </row>
    <row r="1883" spans="1:28" hidden="1" x14ac:dyDescent="0.2">
      <c r="A1883" s="14">
        <f t="shared" si="448"/>
        <v>2020</v>
      </c>
      <c r="B1883" t="s">
        <v>6135</v>
      </c>
      <c r="C1883" t="s">
        <v>3401</v>
      </c>
      <c r="D1883" t="s">
        <v>3402</v>
      </c>
      <c r="E1883" t="s">
        <v>10</v>
      </c>
      <c r="F1883" t="s">
        <v>6189</v>
      </c>
      <c r="G1883" s="106">
        <v>-20429.97</v>
      </c>
      <c r="H1883" s="83">
        <v>-20429.97</v>
      </c>
      <c r="I1883" s="83">
        <v>-20429.97</v>
      </c>
      <c r="J1883" s="30"/>
      <c r="K1883" s="30"/>
      <c r="L1883" s="30"/>
      <c r="M1883" s="30"/>
      <c r="N1883" s="30"/>
      <c r="O1883" s="30"/>
      <c r="P1883" s="37"/>
      <c r="Q1883" s="30">
        <f t="shared" si="444"/>
        <v>-20429.97</v>
      </c>
      <c r="R1883" s="28">
        <f t="shared" si="441"/>
        <v>0</v>
      </c>
      <c r="S1883" s="28">
        <f t="shared" si="454"/>
        <v>0</v>
      </c>
      <c r="T1883" s="28">
        <f t="shared" si="449"/>
        <v>0</v>
      </c>
      <c r="U1883" s="20" t="str">
        <f t="shared" si="447"/>
        <v>Closed - Forced Borrowing</v>
      </c>
      <c r="V1883" s="27">
        <f t="shared" si="443"/>
        <v>-20429.97</v>
      </c>
      <c r="W1883" s="30"/>
      <c r="X1883" s="30"/>
      <c r="Y1883" s="28">
        <f t="shared" si="450"/>
        <v>0</v>
      </c>
      <c r="Z1883" s="28">
        <f t="shared" si="453"/>
        <v>0</v>
      </c>
      <c r="AA1883" s="28">
        <f t="shared" si="451"/>
        <v>0</v>
      </c>
      <c r="AB1883" s="21" t="str">
        <f t="shared" si="452"/>
        <v>Closed - Forced Borrowing</v>
      </c>
    </row>
    <row r="1884" spans="1:28" hidden="1" x14ac:dyDescent="0.2">
      <c r="A1884" s="14">
        <f t="shared" si="448"/>
        <v>2020</v>
      </c>
      <c r="B1884" t="s">
        <v>3112</v>
      </c>
      <c r="C1884" t="s">
        <v>959</v>
      </c>
      <c r="D1884" t="s">
        <v>960</v>
      </c>
      <c r="E1884" t="s">
        <v>582</v>
      </c>
      <c r="F1884" t="s">
        <v>2627</v>
      </c>
      <c r="G1884" s="83" t="s">
        <v>1257</v>
      </c>
      <c r="H1884" s="83" t="s">
        <v>1257</v>
      </c>
      <c r="I1884" s="83"/>
      <c r="J1884" s="83"/>
      <c r="K1884" s="83"/>
      <c r="L1884" s="83"/>
      <c r="M1884" s="83"/>
      <c r="N1884" s="83"/>
      <c r="O1884" s="83" t="s">
        <v>1257</v>
      </c>
      <c r="P1884" s="84" t="s">
        <v>1257</v>
      </c>
      <c r="Q1884" s="30">
        <f t="shared" si="444"/>
        <v>0</v>
      </c>
      <c r="R1884" s="28">
        <f t="shared" si="441"/>
        <v>0</v>
      </c>
      <c r="S1884" s="28">
        <f t="shared" si="454"/>
        <v>0</v>
      </c>
      <c r="T1884" s="28" t="str">
        <f t="shared" si="449"/>
        <v/>
      </c>
      <c r="U1884" s="20" t="str">
        <f t="shared" si="447"/>
        <v>Keep Active</v>
      </c>
      <c r="V1884" s="27">
        <f t="shared" si="443"/>
        <v>0</v>
      </c>
      <c r="W1884" s="30"/>
      <c r="X1884" s="30"/>
      <c r="Y1884" s="28">
        <f t="shared" si="450"/>
        <v>0</v>
      </c>
      <c r="Z1884" s="28">
        <f t="shared" si="453"/>
        <v>0</v>
      </c>
      <c r="AA1884" s="28" t="str">
        <f t="shared" si="451"/>
        <v/>
      </c>
      <c r="AB1884" s="21" t="str">
        <f t="shared" si="452"/>
        <v>Keep Active</v>
      </c>
    </row>
    <row r="1885" spans="1:28" hidden="1" x14ac:dyDescent="0.2">
      <c r="A1885" s="14">
        <f t="shared" si="448"/>
        <v>2020</v>
      </c>
      <c r="B1885" t="s">
        <v>4320</v>
      </c>
      <c r="C1885" t="s">
        <v>451</v>
      </c>
      <c r="D1885" t="s">
        <v>1776</v>
      </c>
      <c r="E1885" t="s">
        <v>595</v>
      </c>
      <c r="F1885" t="s">
        <v>2627</v>
      </c>
      <c r="G1885" s="83" t="s">
        <v>1257</v>
      </c>
      <c r="H1885" s="83" t="s">
        <v>1257</v>
      </c>
      <c r="I1885" s="83"/>
      <c r="J1885" s="83"/>
      <c r="K1885" s="83"/>
      <c r="L1885" s="83"/>
      <c r="M1885" s="83"/>
      <c r="N1885" s="83"/>
      <c r="O1885" s="83" t="s">
        <v>1257</v>
      </c>
      <c r="P1885" s="84" t="s">
        <v>1257</v>
      </c>
      <c r="Q1885" s="30">
        <f t="shared" si="444"/>
        <v>0</v>
      </c>
      <c r="R1885" s="28">
        <f t="shared" si="441"/>
        <v>0</v>
      </c>
      <c r="S1885" s="28">
        <f t="shared" si="454"/>
        <v>0</v>
      </c>
      <c r="T1885" s="28" t="str">
        <f t="shared" si="449"/>
        <v/>
      </c>
      <c r="U1885" s="20" t="str">
        <f t="shared" si="447"/>
        <v>Keep Active</v>
      </c>
      <c r="V1885" s="27">
        <f t="shared" si="443"/>
        <v>0</v>
      </c>
      <c r="W1885" s="30"/>
      <c r="X1885" s="30"/>
      <c r="Y1885" s="28">
        <f t="shared" si="450"/>
        <v>0</v>
      </c>
      <c r="Z1885" s="28">
        <f t="shared" si="453"/>
        <v>0</v>
      </c>
      <c r="AA1885" s="28" t="str">
        <f t="shared" si="451"/>
        <v/>
      </c>
      <c r="AB1885" s="21" t="str">
        <f t="shared" si="452"/>
        <v>Keep Active</v>
      </c>
    </row>
    <row r="1886" spans="1:28" hidden="1" x14ac:dyDescent="0.2">
      <c r="A1886" s="14">
        <f t="shared" si="448"/>
        <v>2020</v>
      </c>
      <c r="B1886" t="s">
        <v>4321</v>
      </c>
      <c r="C1886" t="s">
        <v>451</v>
      </c>
      <c r="D1886" t="s">
        <v>1776</v>
      </c>
      <c r="E1886" t="s">
        <v>600</v>
      </c>
      <c r="F1886" t="s">
        <v>2627</v>
      </c>
      <c r="G1886" s="83" t="s">
        <v>1257</v>
      </c>
      <c r="H1886" s="83" t="s">
        <v>1257</v>
      </c>
      <c r="I1886" s="83"/>
      <c r="J1886" s="83"/>
      <c r="K1886" s="83"/>
      <c r="L1886" s="83"/>
      <c r="M1886" s="83"/>
      <c r="N1886" s="83"/>
      <c r="O1886" s="83" t="s">
        <v>1257</v>
      </c>
      <c r="P1886" s="84" t="s">
        <v>1257</v>
      </c>
      <c r="Q1886" s="30">
        <f t="shared" si="444"/>
        <v>0</v>
      </c>
      <c r="R1886" s="28">
        <f t="shared" si="441"/>
        <v>0</v>
      </c>
      <c r="S1886" s="28">
        <f t="shared" si="454"/>
        <v>0</v>
      </c>
      <c r="T1886" s="28" t="str">
        <f t="shared" si="449"/>
        <v/>
      </c>
      <c r="U1886" s="20" t="str">
        <f t="shared" si="447"/>
        <v>Keep Active</v>
      </c>
      <c r="V1886" s="27">
        <f t="shared" si="443"/>
        <v>0</v>
      </c>
      <c r="W1886" s="30"/>
      <c r="X1886" s="30"/>
      <c r="Y1886" s="28">
        <f t="shared" si="450"/>
        <v>0</v>
      </c>
      <c r="Z1886" s="28">
        <f t="shared" si="453"/>
        <v>0</v>
      </c>
      <c r="AA1886" s="28" t="str">
        <f t="shared" si="451"/>
        <v/>
      </c>
      <c r="AB1886" s="21" t="str">
        <f t="shared" si="452"/>
        <v>Keep Active</v>
      </c>
    </row>
    <row r="1887" spans="1:28" hidden="1" x14ac:dyDescent="0.2">
      <c r="A1887" s="14">
        <f t="shared" si="448"/>
        <v>2020</v>
      </c>
      <c r="B1887" t="s">
        <v>2490</v>
      </c>
      <c r="C1887" t="s">
        <v>1869</v>
      </c>
      <c r="D1887" t="s">
        <v>1870</v>
      </c>
      <c r="E1887" t="s">
        <v>10</v>
      </c>
      <c r="F1887" t="s">
        <v>1185</v>
      </c>
      <c r="G1887" s="106">
        <v>-20000</v>
      </c>
      <c r="H1887" s="83">
        <v>-12400</v>
      </c>
      <c r="I1887" s="83">
        <v>-12400</v>
      </c>
      <c r="J1887" s="83"/>
      <c r="K1887" s="83"/>
      <c r="L1887" s="83"/>
      <c r="M1887" s="83"/>
      <c r="N1887" s="83"/>
      <c r="O1887" s="83">
        <v>-7600</v>
      </c>
      <c r="P1887" s="84">
        <v>-7600</v>
      </c>
      <c r="Q1887" s="30">
        <f t="shared" si="444"/>
        <v>-12400</v>
      </c>
      <c r="R1887" s="28">
        <f t="shared" ref="R1887:R1950" si="455">SUM(L1887:N1887)</f>
        <v>0</v>
      </c>
      <c r="S1887" s="28">
        <f t="shared" si="454"/>
        <v>-7600</v>
      </c>
      <c r="T1887" s="28">
        <f t="shared" si="449"/>
        <v>-7600</v>
      </c>
      <c r="U1887" s="20" t="str">
        <f t="shared" si="447"/>
        <v>Close Project</v>
      </c>
      <c r="V1887" s="27">
        <f t="shared" si="443"/>
        <v>-12400</v>
      </c>
      <c r="W1887" s="30"/>
      <c r="X1887" s="30"/>
      <c r="Y1887" s="28">
        <f t="shared" si="450"/>
        <v>0</v>
      </c>
      <c r="Z1887" s="28">
        <f t="shared" si="453"/>
        <v>-7600</v>
      </c>
      <c r="AA1887" s="28">
        <f t="shared" si="451"/>
        <v>-7600</v>
      </c>
      <c r="AB1887" s="21" t="str">
        <f t="shared" si="452"/>
        <v>Close Project</v>
      </c>
    </row>
    <row r="1888" spans="1:28" hidden="1" x14ac:dyDescent="0.2">
      <c r="A1888" s="14">
        <f t="shared" si="448"/>
        <v>2020</v>
      </c>
      <c r="B1888" t="s">
        <v>2934</v>
      </c>
      <c r="C1888" t="s">
        <v>130</v>
      </c>
      <c r="D1888" t="s">
        <v>742</v>
      </c>
      <c r="E1888" t="s">
        <v>10</v>
      </c>
      <c r="F1888" t="s">
        <v>2627</v>
      </c>
      <c r="G1888" s="106">
        <v>-20000</v>
      </c>
      <c r="H1888" s="83">
        <v>-20000</v>
      </c>
      <c r="I1888" s="83"/>
      <c r="J1888" s="83"/>
      <c r="K1888" s="83"/>
      <c r="L1888" s="83">
        <v>-20000</v>
      </c>
      <c r="M1888" s="83"/>
      <c r="N1888" s="83"/>
      <c r="O1888" s="83">
        <v>0</v>
      </c>
      <c r="P1888" s="84" t="s">
        <v>1257</v>
      </c>
      <c r="Q1888" s="30">
        <f t="shared" si="444"/>
        <v>0</v>
      </c>
      <c r="R1888" s="28">
        <f t="shared" si="455"/>
        <v>-20000</v>
      </c>
      <c r="S1888" s="28">
        <f t="shared" si="454"/>
        <v>0</v>
      </c>
      <c r="T1888" s="28" t="str">
        <f t="shared" si="449"/>
        <v/>
      </c>
      <c r="U1888" s="20" t="str">
        <f t="shared" si="447"/>
        <v>Keep Active</v>
      </c>
      <c r="V1888" s="27">
        <f t="shared" si="443"/>
        <v>0</v>
      </c>
      <c r="W1888" s="30"/>
      <c r="X1888" s="30"/>
      <c r="Y1888" s="28">
        <f t="shared" si="450"/>
        <v>-20000</v>
      </c>
      <c r="Z1888" s="28">
        <f t="shared" si="453"/>
        <v>0</v>
      </c>
      <c r="AA1888" s="28" t="str">
        <f t="shared" si="451"/>
        <v/>
      </c>
      <c r="AB1888" s="21" t="str">
        <f t="shared" si="452"/>
        <v>Keep Active</v>
      </c>
    </row>
    <row r="1889" spans="1:28" hidden="1" x14ac:dyDescent="0.2">
      <c r="A1889" s="14">
        <f t="shared" si="448"/>
        <v>2020</v>
      </c>
      <c r="B1889" t="s">
        <v>3114</v>
      </c>
      <c r="C1889" t="s">
        <v>452</v>
      </c>
      <c r="D1889" t="s">
        <v>799</v>
      </c>
      <c r="E1889" t="s">
        <v>594</v>
      </c>
      <c r="F1889" t="s">
        <v>2627</v>
      </c>
      <c r="G1889" s="83" t="s">
        <v>1257</v>
      </c>
      <c r="H1889" s="83" t="s">
        <v>1257</v>
      </c>
      <c r="I1889" s="83"/>
      <c r="J1889" s="83"/>
      <c r="K1889" s="83"/>
      <c r="L1889" s="83"/>
      <c r="M1889" s="83"/>
      <c r="N1889" s="83"/>
      <c r="O1889" s="83" t="s">
        <v>1257</v>
      </c>
      <c r="P1889" s="84" t="s">
        <v>1257</v>
      </c>
      <c r="Q1889" s="30">
        <f t="shared" si="444"/>
        <v>0</v>
      </c>
      <c r="R1889" s="28">
        <f t="shared" si="455"/>
        <v>0</v>
      </c>
      <c r="S1889" s="28">
        <f t="shared" si="454"/>
        <v>0</v>
      </c>
      <c r="T1889" s="28" t="str">
        <f t="shared" si="449"/>
        <v/>
      </c>
      <c r="U1889" s="20" t="str">
        <f t="shared" si="447"/>
        <v>Keep Active</v>
      </c>
      <c r="V1889" s="27">
        <f t="shared" ref="V1889:V1906" si="456">Q1889</f>
        <v>0</v>
      </c>
      <c r="W1889" s="30"/>
      <c r="X1889" s="30"/>
      <c r="Y1889" s="28">
        <f t="shared" si="450"/>
        <v>0</v>
      </c>
      <c r="Z1889" s="28">
        <f t="shared" si="453"/>
        <v>0</v>
      </c>
      <c r="AA1889" s="28" t="str">
        <f t="shared" si="451"/>
        <v/>
      </c>
      <c r="AB1889" s="21" t="str">
        <f t="shared" si="452"/>
        <v>Keep Active</v>
      </c>
    </row>
    <row r="1890" spans="1:28" hidden="1" x14ac:dyDescent="0.2">
      <c r="A1890" s="14">
        <f t="shared" si="448"/>
        <v>2020</v>
      </c>
      <c r="B1890" t="s">
        <v>3115</v>
      </c>
      <c r="C1890" t="s">
        <v>452</v>
      </c>
      <c r="D1890" t="s">
        <v>799</v>
      </c>
      <c r="E1890" t="s">
        <v>596</v>
      </c>
      <c r="F1890" t="s">
        <v>2627</v>
      </c>
      <c r="G1890" s="83" t="s">
        <v>1257</v>
      </c>
      <c r="H1890" s="83" t="s">
        <v>1257</v>
      </c>
      <c r="I1890" s="83"/>
      <c r="J1890" s="83"/>
      <c r="K1890" s="83"/>
      <c r="L1890" s="83"/>
      <c r="M1890" s="83"/>
      <c r="N1890" s="83"/>
      <c r="O1890" s="83" t="s">
        <v>1257</v>
      </c>
      <c r="P1890" s="84" t="s">
        <v>1257</v>
      </c>
      <c r="Q1890" s="30">
        <f t="shared" si="444"/>
        <v>0</v>
      </c>
      <c r="R1890" s="28">
        <f t="shared" si="455"/>
        <v>0</v>
      </c>
      <c r="S1890" s="28">
        <f t="shared" si="454"/>
        <v>0</v>
      </c>
      <c r="T1890" s="28" t="str">
        <f t="shared" si="449"/>
        <v/>
      </c>
      <c r="U1890" s="20" t="str">
        <f t="shared" si="447"/>
        <v>Keep Active</v>
      </c>
      <c r="V1890" s="27">
        <f t="shared" si="456"/>
        <v>0</v>
      </c>
      <c r="W1890" s="30"/>
      <c r="X1890" s="30"/>
      <c r="Y1890" s="28">
        <f t="shared" si="450"/>
        <v>0</v>
      </c>
      <c r="Z1890" s="28">
        <f t="shared" si="453"/>
        <v>0</v>
      </c>
      <c r="AA1890" s="28" t="str">
        <f t="shared" si="451"/>
        <v/>
      </c>
      <c r="AB1890" s="21" t="str">
        <f t="shared" si="452"/>
        <v>Keep Active</v>
      </c>
    </row>
    <row r="1891" spans="1:28" hidden="1" x14ac:dyDescent="0.2">
      <c r="A1891" s="14">
        <f t="shared" si="448"/>
        <v>2020</v>
      </c>
      <c r="B1891" t="s">
        <v>3116</v>
      </c>
      <c r="C1891" t="s">
        <v>452</v>
      </c>
      <c r="D1891" t="s">
        <v>799</v>
      </c>
      <c r="E1891" t="s">
        <v>602</v>
      </c>
      <c r="F1891" t="s">
        <v>2627</v>
      </c>
      <c r="G1891" s="83" t="s">
        <v>1257</v>
      </c>
      <c r="H1891" s="83" t="s">
        <v>1257</v>
      </c>
      <c r="I1891" s="83"/>
      <c r="J1891" s="83"/>
      <c r="K1891" s="83"/>
      <c r="L1891" s="83"/>
      <c r="M1891" s="83"/>
      <c r="N1891" s="83"/>
      <c r="O1891" s="83" t="s">
        <v>1257</v>
      </c>
      <c r="P1891" s="84" t="s">
        <v>1257</v>
      </c>
      <c r="Q1891" s="30">
        <f t="shared" si="444"/>
        <v>0</v>
      </c>
      <c r="R1891" s="28">
        <f t="shared" si="455"/>
        <v>0</v>
      </c>
      <c r="S1891" s="28">
        <f t="shared" si="454"/>
        <v>0</v>
      </c>
      <c r="T1891" s="28" t="str">
        <f t="shared" si="449"/>
        <v/>
      </c>
      <c r="U1891" s="20" t="str">
        <f t="shared" si="447"/>
        <v>Keep Active</v>
      </c>
      <c r="V1891" s="27">
        <f t="shared" si="456"/>
        <v>0</v>
      </c>
      <c r="W1891" s="30"/>
      <c r="X1891" s="30"/>
      <c r="Y1891" s="28">
        <f t="shared" si="450"/>
        <v>0</v>
      </c>
      <c r="Z1891" s="28">
        <f t="shared" si="453"/>
        <v>0</v>
      </c>
      <c r="AA1891" s="28" t="str">
        <f t="shared" si="451"/>
        <v/>
      </c>
      <c r="AB1891" s="21" t="str">
        <f t="shared" si="452"/>
        <v>Keep Active</v>
      </c>
    </row>
    <row r="1892" spans="1:28" hidden="1" x14ac:dyDescent="0.2">
      <c r="A1892" s="14">
        <f t="shared" si="448"/>
        <v>2020</v>
      </c>
      <c r="B1892" t="s">
        <v>4324</v>
      </c>
      <c r="C1892" t="s">
        <v>452</v>
      </c>
      <c r="D1892" t="s">
        <v>799</v>
      </c>
      <c r="E1892" t="s">
        <v>595</v>
      </c>
      <c r="F1892" t="s">
        <v>1185</v>
      </c>
      <c r="G1892" s="83" t="s">
        <v>1257</v>
      </c>
      <c r="H1892" s="83" t="s">
        <v>1257</v>
      </c>
      <c r="I1892" s="83"/>
      <c r="J1892" s="83"/>
      <c r="K1892" s="83"/>
      <c r="L1892" s="83"/>
      <c r="M1892" s="83"/>
      <c r="N1892" s="83"/>
      <c r="O1892" s="83" t="s">
        <v>1257</v>
      </c>
      <c r="P1892" s="84">
        <v>1246.04</v>
      </c>
      <c r="Q1892" s="30">
        <f t="shared" si="444"/>
        <v>0</v>
      </c>
      <c r="R1892" s="28">
        <f t="shared" si="455"/>
        <v>0</v>
      </c>
      <c r="S1892" s="28">
        <f t="shared" si="454"/>
        <v>0</v>
      </c>
      <c r="T1892" s="28">
        <f t="shared" si="449"/>
        <v>1246.04</v>
      </c>
      <c r="U1892" s="20" t="str">
        <f t="shared" si="447"/>
        <v>Close Project</v>
      </c>
      <c r="V1892" s="27">
        <f t="shared" si="456"/>
        <v>0</v>
      </c>
      <c r="W1892" s="30"/>
      <c r="X1892" s="30"/>
      <c r="Y1892" s="28">
        <f t="shared" si="450"/>
        <v>0</v>
      </c>
      <c r="Z1892" s="28">
        <f t="shared" si="453"/>
        <v>0</v>
      </c>
      <c r="AA1892" s="28">
        <f t="shared" si="451"/>
        <v>1246.04</v>
      </c>
      <c r="AB1892" s="21" t="str">
        <f t="shared" si="452"/>
        <v>Close Project</v>
      </c>
    </row>
    <row r="1893" spans="1:28" hidden="1" x14ac:dyDescent="0.2">
      <c r="A1893" s="14">
        <f t="shared" si="448"/>
        <v>2020</v>
      </c>
      <c r="B1893" t="s">
        <v>4325</v>
      </c>
      <c r="C1893" t="s">
        <v>452</v>
      </c>
      <c r="D1893" t="s">
        <v>799</v>
      </c>
      <c r="E1893" t="s">
        <v>600</v>
      </c>
      <c r="F1893" t="s">
        <v>1185</v>
      </c>
      <c r="G1893" s="83" t="s">
        <v>1257</v>
      </c>
      <c r="H1893" s="83" t="s">
        <v>1257</v>
      </c>
      <c r="I1893" s="83"/>
      <c r="J1893" s="83"/>
      <c r="K1893" s="83"/>
      <c r="L1893" s="83"/>
      <c r="M1893" s="83"/>
      <c r="N1893" s="83"/>
      <c r="O1893" s="83" t="s">
        <v>1257</v>
      </c>
      <c r="P1893" s="84"/>
      <c r="Q1893" s="30">
        <f t="shared" si="444"/>
        <v>0</v>
      </c>
      <c r="R1893" s="28">
        <f t="shared" si="455"/>
        <v>0</v>
      </c>
      <c r="S1893" s="28">
        <f t="shared" si="454"/>
        <v>0</v>
      </c>
      <c r="T1893" s="28">
        <f t="shared" si="449"/>
        <v>0</v>
      </c>
      <c r="U1893" s="20" t="str">
        <f t="shared" si="447"/>
        <v>Close Project</v>
      </c>
      <c r="V1893" s="27">
        <f t="shared" si="456"/>
        <v>0</v>
      </c>
      <c r="W1893" s="30"/>
      <c r="X1893" s="30"/>
      <c r="Y1893" s="28">
        <f t="shared" si="450"/>
        <v>0</v>
      </c>
      <c r="Z1893" s="28">
        <f t="shared" si="453"/>
        <v>0</v>
      </c>
      <c r="AA1893" s="28">
        <f t="shared" si="451"/>
        <v>0</v>
      </c>
      <c r="AB1893" s="21" t="str">
        <f t="shared" si="452"/>
        <v>Close Project</v>
      </c>
    </row>
    <row r="1894" spans="1:28" hidden="1" x14ac:dyDescent="0.2">
      <c r="A1894" s="14">
        <f t="shared" si="448"/>
        <v>2020</v>
      </c>
      <c r="B1894" t="s">
        <v>4326</v>
      </c>
      <c r="C1894" t="s">
        <v>452</v>
      </c>
      <c r="D1894" t="s">
        <v>799</v>
      </c>
      <c r="E1894" t="s">
        <v>596</v>
      </c>
      <c r="F1894" t="s">
        <v>2627</v>
      </c>
      <c r="G1894" s="83" t="s">
        <v>1257</v>
      </c>
      <c r="H1894" s="83" t="s">
        <v>1257</v>
      </c>
      <c r="I1894" s="83"/>
      <c r="J1894" s="83"/>
      <c r="K1894" s="83"/>
      <c r="L1894" s="83"/>
      <c r="M1894" s="83"/>
      <c r="N1894" s="83"/>
      <c r="O1894" s="83" t="s">
        <v>1257</v>
      </c>
      <c r="P1894" s="84" t="s">
        <v>1257</v>
      </c>
      <c r="Q1894" s="30">
        <f t="shared" si="444"/>
        <v>0</v>
      </c>
      <c r="R1894" s="28">
        <f t="shared" si="455"/>
        <v>0</v>
      </c>
      <c r="S1894" s="28">
        <f t="shared" si="454"/>
        <v>0</v>
      </c>
      <c r="T1894" s="28" t="str">
        <f t="shared" si="449"/>
        <v/>
      </c>
      <c r="U1894" s="20" t="str">
        <f t="shared" si="447"/>
        <v>Keep Active</v>
      </c>
      <c r="V1894" s="27">
        <f t="shared" si="456"/>
        <v>0</v>
      </c>
      <c r="W1894" s="30"/>
      <c r="X1894" s="30"/>
      <c r="Y1894" s="28">
        <f t="shared" si="450"/>
        <v>0</v>
      </c>
      <c r="Z1894" s="28">
        <f t="shared" si="453"/>
        <v>0</v>
      </c>
      <c r="AA1894" s="28" t="str">
        <f t="shared" si="451"/>
        <v/>
      </c>
      <c r="AB1894" s="21" t="str">
        <f t="shared" si="452"/>
        <v>Keep Active</v>
      </c>
    </row>
    <row r="1895" spans="1:28" hidden="1" x14ac:dyDescent="0.2">
      <c r="A1895" s="14">
        <f t="shared" si="448"/>
        <v>2020</v>
      </c>
      <c r="B1895" t="s">
        <v>4327</v>
      </c>
      <c r="C1895" t="s">
        <v>452</v>
      </c>
      <c r="D1895" t="s">
        <v>799</v>
      </c>
      <c r="E1895" t="s">
        <v>600</v>
      </c>
      <c r="F1895" t="s">
        <v>2627</v>
      </c>
      <c r="G1895" s="83" t="s">
        <v>1257</v>
      </c>
      <c r="H1895" s="83" t="s">
        <v>1257</v>
      </c>
      <c r="I1895" s="83"/>
      <c r="J1895" s="83"/>
      <c r="K1895" s="83"/>
      <c r="L1895" s="83"/>
      <c r="M1895" s="83"/>
      <c r="N1895" s="83"/>
      <c r="O1895" s="83" t="s">
        <v>1257</v>
      </c>
      <c r="P1895" s="84" t="s">
        <v>1257</v>
      </c>
      <c r="Q1895" s="30">
        <f t="shared" ref="Q1895:Q1958" si="457">SUM(I1895:K1895)</f>
        <v>0</v>
      </c>
      <c r="R1895" s="28">
        <f t="shared" si="455"/>
        <v>0</v>
      </c>
      <c r="S1895" s="28">
        <f t="shared" si="454"/>
        <v>0</v>
      </c>
      <c r="T1895" s="28" t="str">
        <f t="shared" si="449"/>
        <v/>
      </c>
      <c r="U1895" s="20" t="str">
        <f t="shared" si="447"/>
        <v>Keep Active</v>
      </c>
      <c r="V1895" s="27">
        <f t="shared" si="456"/>
        <v>0</v>
      </c>
      <c r="W1895" s="30"/>
      <c r="X1895" s="30"/>
      <c r="Y1895" s="28">
        <f t="shared" si="450"/>
        <v>0</v>
      </c>
      <c r="Z1895" s="28">
        <f t="shared" si="453"/>
        <v>0</v>
      </c>
      <c r="AA1895" s="28" t="str">
        <f t="shared" si="451"/>
        <v/>
      </c>
      <c r="AB1895" s="21" t="str">
        <f t="shared" si="452"/>
        <v>Keep Active</v>
      </c>
    </row>
    <row r="1896" spans="1:28" hidden="1" x14ac:dyDescent="0.2">
      <c r="A1896" s="14">
        <f t="shared" si="448"/>
        <v>2020</v>
      </c>
      <c r="B1896" t="s">
        <v>5432</v>
      </c>
      <c r="C1896" t="s">
        <v>1888</v>
      </c>
      <c r="D1896" t="s">
        <v>1889</v>
      </c>
      <c r="E1896" t="s">
        <v>585</v>
      </c>
      <c r="F1896" t="s">
        <v>2627</v>
      </c>
      <c r="G1896" s="83" t="s">
        <v>1257</v>
      </c>
      <c r="H1896" s="83" t="s">
        <v>1257</v>
      </c>
      <c r="I1896" s="83"/>
      <c r="J1896" s="83"/>
      <c r="K1896" s="83"/>
      <c r="L1896" s="83"/>
      <c r="M1896" s="83"/>
      <c r="N1896" s="83"/>
      <c r="O1896" s="83" t="s">
        <v>1257</v>
      </c>
      <c r="P1896" s="84" t="s">
        <v>1257</v>
      </c>
      <c r="Q1896" s="30">
        <f t="shared" si="457"/>
        <v>0</v>
      </c>
      <c r="R1896" s="28">
        <f t="shared" si="455"/>
        <v>0</v>
      </c>
      <c r="S1896" s="28">
        <f t="shared" si="454"/>
        <v>0</v>
      </c>
      <c r="T1896" s="28" t="str">
        <f t="shared" si="449"/>
        <v/>
      </c>
      <c r="U1896" s="20" t="str">
        <f t="shared" si="447"/>
        <v>Keep Active</v>
      </c>
      <c r="V1896" s="27">
        <f t="shared" si="456"/>
        <v>0</v>
      </c>
      <c r="W1896" s="30"/>
      <c r="X1896" s="30"/>
      <c r="Y1896" s="28">
        <f t="shared" si="450"/>
        <v>0</v>
      </c>
      <c r="Z1896" s="28">
        <f t="shared" si="453"/>
        <v>0</v>
      </c>
      <c r="AA1896" s="28" t="str">
        <f t="shared" si="451"/>
        <v/>
      </c>
      <c r="AB1896" s="21" t="str">
        <f t="shared" si="452"/>
        <v>Keep Active</v>
      </c>
    </row>
    <row r="1897" spans="1:28" hidden="1" x14ac:dyDescent="0.2">
      <c r="A1897" s="14">
        <f t="shared" si="448"/>
        <v>2020</v>
      </c>
      <c r="B1897" t="s">
        <v>5433</v>
      </c>
      <c r="C1897" t="s">
        <v>1888</v>
      </c>
      <c r="D1897" t="s">
        <v>1889</v>
      </c>
      <c r="E1897" t="s">
        <v>620</v>
      </c>
      <c r="F1897" t="s">
        <v>2627</v>
      </c>
      <c r="G1897" s="83" t="s">
        <v>1257</v>
      </c>
      <c r="H1897" s="83" t="s">
        <v>1257</v>
      </c>
      <c r="I1897" s="83"/>
      <c r="J1897" s="83"/>
      <c r="K1897" s="83"/>
      <c r="L1897" s="83"/>
      <c r="M1897" s="83"/>
      <c r="N1897" s="83"/>
      <c r="O1897" s="83" t="s">
        <v>1257</v>
      </c>
      <c r="P1897" s="84" t="s">
        <v>1257</v>
      </c>
      <c r="Q1897" s="30">
        <f t="shared" si="457"/>
        <v>0</v>
      </c>
      <c r="R1897" s="28">
        <f t="shared" si="455"/>
        <v>0</v>
      </c>
      <c r="S1897" s="28">
        <f t="shared" si="454"/>
        <v>0</v>
      </c>
      <c r="T1897" s="28" t="str">
        <f t="shared" si="449"/>
        <v/>
      </c>
      <c r="U1897" s="20" t="str">
        <f t="shared" si="447"/>
        <v>Keep Active</v>
      </c>
      <c r="V1897" s="27">
        <f t="shared" si="456"/>
        <v>0</v>
      </c>
      <c r="W1897" s="30"/>
      <c r="X1897" s="30"/>
      <c r="Y1897" s="28">
        <f t="shared" si="450"/>
        <v>0</v>
      </c>
      <c r="Z1897" s="28">
        <f t="shared" si="453"/>
        <v>0</v>
      </c>
      <c r="AA1897" s="28" t="str">
        <f t="shared" si="451"/>
        <v/>
      </c>
      <c r="AB1897" s="21" t="str">
        <f t="shared" si="452"/>
        <v>Keep Active</v>
      </c>
    </row>
    <row r="1898" spans="1:28" hidden="1" x14ac:dyDescent="0.2">
      <c r="A1898" s="14">
        <f t="shared" si="448"/>
        <v>2020</v>
      </c>
      <c r="B1898" t="s">
        <v>2526</v>
      </c>
      <c r="C1898" t="s">
        <v>2084</v>
      </c>
      <c r="D1898" t="s">
        <v>2085</v>
      </c>
      <c r="E1898" t="s">
        <v>10</v>
      </c>
      <c r="F1898" t="s">
        <v>2627</v>
      </c>
      <c r="G1898" s="106">
        <v>-20000</v>
      </c>
      <c r="H1898" s="83">
        <v>-20000</v>
      </c>
      <c r="I1898" s="83">
        <v>-20000</v>
      </c>
      <c r="J1898" s="83"/>
      <c r="K1898" s="83"/>
      <c r="L1898" s="83"/>
      <c r="M1898" s="83"/>
      <c r="N1898" s="83"/>
      <c r="O1898" s="83">
        <v>0</v>
      </c>
      <c r="P1898" s="84" t="s">
        <v>1257</v>
      </c>
      <c r="Q1898" s="30">
        <f t="shared" si="457"/>
        <v>-20000</v>
      </c>
      <c r="R1898" s="28">
        <f t="shared" si="455"/>
        <v>0</v>
      </c>
      <c r="S1898" s="28">
        <f t="shared" si="454"/>
        <v>0</v>
      </c>
      <c r="T1898" s="28" t="str">
        <f t="shared" si="449"/>
        <v/>
      </c>
      <c r="U1898" s="20" t="str">
        <f t="shared" si="447"/>
        <v>Keep Active</v>
      </c>
      <c r="V1898" s="27">
        <f t="shared" si="456"/>
        <v>-20000</v>
      </c>
      <c r="W1898" s="30"/>
      <c r="X1898" s="30"/>
      <c r="Y1898" s="28">
        <f t="shared" si="450"/>
        <v>0</v>
      </c>
      <c r="Z1898" s="28">
        <f t="shared" si="453"/>
        <v>0</v>
      </c>
      <c r="AA1898" s="28" t="str">
        <f t="shared" si="451"/>
        <v/>
      </c>
      <c r="AB1898" s="21" t="str">
        <f t="shared" si="452"/>
        <v>Keep Active</v>
      </c>
    </row>
    <row r="1899" spans="1:28" hidden="1" x14ac:dyDescent="0.2">
      <c r="A1899" s="14">
        <f t="shared" si="448"/>
        <v>2020</v>
      </c>
      <c r="B1899" t="s">
        <v>3947</v>
      </c>
      <c r="C1899" t="s">
        <v>453</v>
      </c>
      <c r="D1899" t="s">
        <v>800</v>
      </c>
      <c r="E1899" t="s">
        <v>587</v>
      </c>
      <c r="F1899" t="s">
        <v>2627</v>
      </c>
      <c r="G1899" s="83" t="s">
        <v>1257</v>
      </c>
      <c r="H1899" s="83" t="s">
        <v>1257</v>
      </c>
      <c r="I1899" s="83"/>
      <c r="J1899" s="83"/>
      <c r="K1899" s="83"/>
      <c r="L1899" s="83"/>
      <c r="M1899" s="83"/>
      <c r="N1899" s="83"/>
      <c r="O1899" s="83" t="s">
        <v>1257</v>
      </c>
      <c r="P1899" s="84" t="s">
        <v>1257</v>
      </c>
      <c r="Q1899" s="30">
        <f t="shared" si="457"/>
        <v>0</v>
      </c>
      <c r="R1899" s="28">
        <f t="shared" si="455"/>
        <v>0</v>
      </c>
      <c r="S1899" s="28">
        <f t="shared" si="454"/>
        <v>0</v>
      </c>
      <c r="T1899" s="28" t="str">
        <f t="shared" si="449"/>
        <v/>
      </c>
      <c r="U1899" s="20" t="str">
        <f t="shared" si="447"/>
        <v>Keep Active</v>
      </c>
      <c r="V1899" s="27">
        <f t="shared" si="456"/>
        <v>0</v>
      </c>
      <c r="W1899" s="30"/>
      <c r="X1899" s="30"/>
      <c r="Y1899" s="28">
        <f t="shared" si="450"/>
        <v>0</v>
      </c>
      <c r="Z1899" s="28">
        <f t="shared" ref="Z1899:Z1906" si="458">IFERROR(H1899-SUM(V1899:X1899)-Y1899,0)</f>
        <v>0</v>
      </c>
      <c r="AA1899" s="28" t="str">
        <f t="shared" si="451"/>
        <v/>
      </c>
      <c r="AB1899" s="21" t="str">
        <f t="shared" si="452"/>
        <v>Keep Active</v>
      </c>
    </row>
    <row r="1900" spans="1:28" hidden="1" x14ac:dyDescent="0.2">
      <c r="A1900" s="14">
        <f t="shared" si="448"/>
        <v>2020</v>
      </c>
      <c r="B1900" t="s">
        <v>3948</v>
      </c>
      <c r="C1900" t="s">
        <v>453</v>
      </c>
      <c r="D1900" t="s">
        <v>800</v>
      </c>
      <c r="E1900" t="s">
        <v>587</v>
      </c>
      <c r="F1900" t="s">
        <v>2627</v>
      </c>
      <c r="G1900" s="83" t="s">
        <v>1257</v>
      </c>
      <c r="H1900" s="83" t="s">
        <v>1257</v>
      </c>
      <c r="I1900" s="83"/>
      <c r="J1900" s="83"/>
      <c r="K1900" s="83"/>
      <c r="L1900" s="83"/>
      <c r="M1900" s="83"/>
      <c r="N1900" s="83"/>
      <c r="O1900" s="83" t="s">
        <v>1257</v>
      </c>
      <c r="P1900" s="84" t="s">
        <v>1257</v>
      </c>
      <c r="Q1900" s="30">
        <f t="shared" si="457"/>
        <v>0</v>
      </c>
      <c r="R1900" s="28">
        <f t="shared" si="455"/>
        <v>0</v>
      </c>
      <c r="S1900" s="28">
        <f t="shared" si="454"/>
        <v>0</v>
      </c>
      <c r="T1900" s="28" t="str">
        <f t="shared" si="449"/>
        <v/>
      </c>
      <c r="U1900" s="20" t="str">
        <f t="shared" si="447"/>
        <v>Keep Active</v>
      </c>
      <c r="V1900" s="27">
        <f t="shared" si="456"/>
        <v>0</v>
      </c>
      <c r="W1900" s="30"/>
      <c r="X1900" s="30"/>
      <c r="Y1900" s="28">
        <f t="shared" si="450"/>
        <v>0</v>
      </c>
      <c r="Z1900" s="28">
        <f t="shared" si="458"/>
        <v>0</v>
      </c>
      <c r="AA1900" s="28" t="str">
        <f t="shared" si="451"/>
        <v/>
      </c>
      <c r="AB1900" s="21" t="str">
        <f t="shared" si="452"/>
        <v>Keep Active</v>
      </c>
    </row>
    <row r="1901" spans="1:28" hidden="1" x14ac:dyDescent="0.2">
      <c r="A1901" s="14">
        <f t="shared" si="448"/>
        <v>2020</v>
      </c>
      <c r="B1901" t="s">
        <v>3949</v>
      </c>
      <c r="C1901" t="s">
        <v>453</v>
      </c>
      <c r="D1901" t="s">
        <v>800</v>
      </c>
      <c r="E1901" t="s">
        <v>587</v>
      </c>
      <c r="F1901" t="s">
        <v>2627</v>
      </c>
      <c r="G1901" s="83" t="s">
        <v>1257</v>
      </c>
      <c r="H1901" s="83" t="s">
        <v>1257</v>
      </c>
      <c r="I1901" s="83"/>
      <c r="J1901" s="83"/>
      <c r="K1901" s="83"/>
      <c r="L1901" s="83"/>
      <c r="M1901" s="83"/>
      <c r="N1901" s="83"/>
      <c r="O1901" s="83" t="s">
        <v>1257</v>
      </c>
      <c r="P1901" s="84" t="s">
        <v>1257</v>
      </c>
      <c r="Q1901" s="30">
        <f t="shared" si="457"/>
        <v>0</v>
      </c>
      <c r="R1901" s="28">
        <f t="shared" si="455"/>
        <v>0</v>
      </c>
      <c r="S1901" s="28">
        <f t="shared" si="454"/>
        <v>0</v>
      </c>
      <c r="T1901" s="28" t="str">
        <f t="shared" si="449"/>
        <v/>
      </c>
      <c r="U1901" s="20" t="str">
        <f t="shared" si="447"/>
        <v>Keep Active</v>
      </c>
      <c r="V1901" s="27">
        <f t="shared" si="456"/>
        <v>0</v>
      </c>
      <c r="W1901" s="30"/>
      <c r="X1901" s="30"/>
      <c r="Y1901" s="28">
        <f t="shared" si="450"/>
        <v>0</v>
      </c>
      <c r="Z1901" s="28">
        <f t="shared" si="458"/>
        <v>0</v>
      </c>
      <c r="AA1901" s="28" t="str">
        <f t="shared" si="451"/>
        <v/>
      </c>
      <c r="AB1901" s="21" t="str">
        <f t="shared" si="452"/>
        <v>Keep Active</v>
      </c>
    </row>
    <row r="1902" spans="1:28" hidden="1" x14ac:dyDescent="0.2">
      <c r="A1902" s="14">
        <f t="shared" si="448"/>
        <v>2020</v>
      </c>
      <c r="B1902" t="s">
        <v>3950</v>
      </c>
      <c r="C1902" t="s">
        <v>453</v>
      </c>
      <c r="D1902" t="s">
        <v>800</v>
      </c>
      <c r="E1902" t="s">
        <v>587</v>
      </c>
      <c r="F1902" t="s">
        <v>2627</v>
      </c>
      <c r="G1902" s="83" t="s">
        <v>1257</v>
      </c>
      <c r="H1902" s="83" t="s">
        <v>1257</v>
      </c>
      <c r="I1902" s="83"/>
      <c r="J1902" s="83"/>
      <c r="K1902" s="83"/>
      <c r="L1902" s="83"/>
      <c r="M1902" s="83"/>
      <c r="N1902" s="83"/>
      <c r="O1902" s="83" t="s">
        <v>1257</v>
      </c>
      <c r="P1902" s="84" t="s">
        <v>1257</v>
      </c>
      <c r="Q1902" s="30">
        <f t="shared" si="457"/>
        <v>0</v>
      </c>
      <c r="R1902" s="28">
        <f t="shared" si="455"/>
        <v>0</v>
      </c>
      <c r="S1902" s="28">
        <f t="shared" si="454"/>
        <v>0</v>
      </c>
      <c r="T1902" s="28" t="str">
        <f t="shared" si="449"/>
        <v/>
      </c>
      <c r="U1902" s="20" t="str">
        <f t="shared" si="447"/>
        <v>Keep Active</v>
      </c>
      <c r="V1902" s="27">
        <f t="shared" si="456"/>
        <v>0</v>
      </c>
      <c r="W1902" s="30"/>
      <c r="X1902" s="30"/>
      <c r="Y1902" s="28">
        <f t="shared" si="450"/>
        <v>0</v>
      </c>
      <c r="Z1902" s="28">
        <f t="shared" si="458"/>
        <v>0</v>
      </c>
      <c r="AA1902" s="28" t="str">
        <f t="shared" si="451"/>
        <v/>
      </c>
      <c r="AB1902" s="21" t="str">
        <f t="shared" si="452"/>
        <v>Keep Active</v>
      </c>
    </row>
    <row r="1903" spans="1:28" hidden="1" x14ac:dyDescent="0.2">
      <c r="A1903" s="14">
        <f t="shared" si="448"/>
        <v>2020</v>
      </c>
      <c r="B1903" t="s">
        <v>3951</v>
      </c>
      <c r="C1903" t="s">
        <v>453</v>
      </c>
      <c r="D1903" t="s">
        <v>800</v>
      </c>
      <c r="E1903" t="s">
        <v>587</v>
      </c>
      <c r="F1903" t="s">
        <v>2627</v>
      </c>
      <c r="G1903" s="83" t="s">
        <v>1257</v>
      </c>
      <c r="H1903" s="83" t="s">
        <v>1257</v>
      </c>
      <c r="I1903" s="83"/>
      <c r="J1903" s="83"/>
      <c r="K1903" s="83"/>
      <c r="L1903" s="83"/>
      <c r="M1903" s="83"/>
      <c r="N1903" s="83"/>
      <c r="O1903" s="83" t="s">
        <v>1257</v>
      </c>
      <c r="P1903" s="84" t="s">
        <v>1257</v>
      </c>
      <c r="Q1903" s="30">
        <f t="shared" si="457"/>
        <v>0</v>
      </c>
      <c r="R1903" s="28">
        <f t="shared" si="455"/>
        <v>0</v>
      </c>
      <c r="S1903" s="28">
        <f t="shared" si="454"/>
        <v>0</v>
      </c>
      <c r="T1903" s="28" t="str">
        <f t="shared" si="449"/>
        <v/>
      </c>
      <c r="U1903" s="20" t="str">
        <f t="shared" si="447"/>
        <v>Keep Active</v>
      </c>
      <c r="V1903" s="27">
        <f t="shared" si="456"/>
        <v>0</v>
      </c>
      <c r="W1903" s="30"/>
      <c r="X1903" s="30"/>
      <c r="Y1903" s="28">
        <f t="shared" si="450"/>
        <v>0</v>
      </c>
      <c r="Z1903" s="28">
        <f t="shared" si="458"/>
        <v>0</v>
      </c>
      <c r="AA1903" s="28" t="str">
        <f t="shared" si="451"/>
        <v/>
      </c>
      <c r="AB1903" s="21" t="str">
        <f t="shared" si="452"/>
        <v>Keep Active</v>
      </c>
    </row>
    <row r="1904" spans="1:28" hidden="1" x14ac:dyDescent="0.2">
      <c r="A1904" s="14">
        <f t="shared" si="448"/>
        <v>2020</v>
      </c>
      <c r="B1904" t="s">
        <v>3952</v>
      </c>
      <c r="C1904" t="s">
        <v>453</v>
      </c>
      <c r="D1904" t="s">
        <v>800</v>
      </c>
      <c r="E1904" t="s">
        <v>607</v>
      </c>
      <c r="F1904" t="s">
        <v>2627</v>
      </c>
      <c r="G1904" s="83" t="s">
        <v>1257</v>
      </c>
      <c r="H1904" s="83" t="s">
        <v>1257</v>
      </c>
      <c r="I1904" s="83"/>
      <c r="J1904" s="83"/>
      <c r="K1904" s="83"/>
      <c r="L1904" s="83"/>
      <c r="M1904" s="83"/>
      <c r="N1904" s="83"/>
      <c r="O1904" s="83" t="s">
        <v>1257</v>
      </c>
      <c r="P1904" s="84" t="s">
        <v>1257</v>
      </c>
      <c r="Q1904" s="30">
        <f t="shared" si="457"/>
        <v>0</v>
      </c>
      <c r="R1904" s="28">
        <f t="shared" si="455"/>
        <v>0</v>
      </c>
      <c r="S1904" s="28">
        <f t="shared" si="454"/>
        <v>0</v>
      </c>
      <c r="T1904" s="28" t="str">
        <f t="shared" si="449"/>
        <v/>
      </c>
      <c r="U1904" s="20" t="str">
        <f t="shared" si="447"/>
        <v>Keep Active</v>
      </c>
      <c r="V1904" s="27">
        <f t="shared" si="456"/>
        <v>0</v>
      </c>
      <c r="W1904" s="30"/>
      <c r="X1904" s="30"/>
      <c r="Y1904" s="28">
        <f t="shared" si="450"/>
        <v>0</v>
      </c>
      <c r="Z1904" s="28">
        <f t="shared" si="458"/>
        <v>0</v>
      </c>
      <c r="AA1904" s="28" t="str">
        <f t="shared" si="451"/>
        <v/>
      </c>
      <c r="AB1904" s="21" t="str">
        <f t="shared" si="452"/>
        <v>Keep Active</v>
      </c>
    </row>
    <row r="1905" spans="1:28" hidden="1" x14ac:dyDescent="0.2">
      <c r="A1905" s="14">
        <f t="shared" si="448"/>
        <v>2020</v>
      </c>
      <c r="B1905" t="s">
        <v>3953</v>
      </c>
      <c r="C1905" t="s">
        <v>453</v>
      </c>
      <c r="D1905" t="s">
        <v>800</v>
      </c>
      <c r="E1905" t="s">
        <v>593</v>
      </c>
      <c r="F1905" t="s">
        <v>2627</v>
      </c>
      <c r="G1905" s="83" t="s">
        <v>1257</v>
      </c>
      <c r="H1905" s="83" t="s">
        <v>1257</v>
      </c>
      <c r="I1905" s="83"/>
      <c r="J1905" s="83"/>
      <c r="K1905" s="83"/>
      <c r="L1905" s="83"/>
      <c r="M1905" s="83"/>
      <c r="N1905" s="83"/>
      <c r="O1905" s="83" t="s">
        <v>1257</v>
      </c>
      <c r="P1905" s="84" t="s">
        <v>1257</v>
      </c>
      <c r="Q1905" s="30">
        <f t="shared" si="457"/>
        <v>0</v>
      </c>
      <c r="R1905" s="28">
        <f t="shared" si="455"/>
        <v>0</v>
      </c>
      <c r="S1905" s="28">
        <f t="shared" si="454"/>
        <v>0</v>
      </c>
      <c r="T1905" s="28" t="str">
        <f t="shared" si="449"/>
        <v/>
      </c>
      <c r="U1905" s="20" t="str">
        <f t="shared" si="447"/>
        <v>Keep Active</v>
      </c>
      <c r="V1905" s="27">
        <f t="shared" si="456"/>
        <v>0</v>
      </c>
      <c r="W1905" s="30"/>
      <c r="X1905" s="30"/>
      <c r="Y1905" s="28">
        <f t="shared" si="450"/>
        <v>0</v>
      </c>
      <c r="Z1905" s="28">
        <f t="shared" si="458"/>
        <v>0</v>
      </c>
      <c r="AA1905" s="28" t="str">
        <f t="shared" si="451"/>
        <v/>
      </c>
      <c r="AB1905" s="21" t="str">
        <f t="shared" si="452"/>
        <v>Keep Active</v>
      </c>
    </row>
    <row r="1906" spans="1:28" hidden="1" x14ac:dyDescent="0.2">
      <c r="A1906" s="14">
        <f t="shared" si="448"/>
        <v>2020</v>
      </c>
      <c r="B1906" t="s">
        <v>3954</v>
      </c>
      <c r="C1906" t="s">
        <v>453</v>
      </c>
      <c r="D1906" t="s">
        <v>800</v>
      </c>
      <c r="E1906" t="s">
        <v>610</v>
      </c>
      <c r="F1906" t="s">
        <v>2627</v>
      </c>
      <c r="G1906" s="83" t="s">
        <v>1257</v>
      </c>
      <c r="H1906" s="83" t="s">
        <v>1257</v>
      </c>
      <c r="I1906" s="83"/>
      <c r="J1906" s="83"/>
      <c r="K1906" s="83"/>
      <c r="L1906" s="83"/>
      <c r="M1906" s="83"/>
      <c r="N1906" s="83"/>
      <c r="O1906" s="83" t="s">
        <v>1257</v>
      </c>
      <c r="P1906" s="84" t="s">
        <v>1257</v>
      </c>
      <c r="Q1906" s="30">
        <f t="shared" si="457"/>
        <v>0</v>
      </c>
      <c r="R1906" s="28">
        <f t="shared" si="455"/>
        <v>0</v>
      </c>
      <c r="S1906" s="28">
        <f t="shared" si="454"/>
        <v>0</v>
      </c>
      <c r="T1906" s="28" t="str">
        <f t="shared" si="449"/>
        <v/>
      </c>
      <c r="U1906" s="20" t="str">
        <f t="shared" si="447"/>
        <v>Keep Active</v>
      </c>
      <c r="V1906" s="27">
        <f t="shared" si="456"/>
        <v>0</v>
      </c>
      <c r="W1906" s="30"/>
      <c r="X1906" s="30"/>
      <c r="Y1906" s="28">
        <f t="shared" si="450"/>
        <v>0</v>
      </c>
      <c r="Z1906" s="28">
        <f t="shared" si="458"/>
        <v>0</v>
      </c>
      <c r="AA1906" s="28" t="str">
        <f t="shared" si="451"/>
        <v/>
      </c>
      <c r="AB1906" s="21" t="str">
        <f t="shared" si="452"/>
        <v>Keep Active</v>
      </c>
    </row>
    <row r="1907" spans="1:28" hidden="1" x14ac:dyDescent="0.2">
      <c r="A1907" s="14">
        <f t="shared" si="448"/>
        <v>2020</v>
      </c>
      <c r="B1907" t="s">
        <v>2541</v>
      </c>
      <c r="C1907" t="s">
        <v>2126</v>
      </c>
      <c r="D1907" t="s">
        <v>2127</v>
      </c>
      <c r="E1907" t="s">
        <v>10</v>
      </c>
      <c r="F1907" t="s">
        <v>2627</v>
      </c>
      <c r="G1907" s="106">
        <v>-20000</v>
      </c>
      <c r="H1907" s="83">
        <v>-20000</v>
      </c>
      <c r="I1907" s="83"/>
      <c r="J1907" s="83"/>
      <c r="K1907" s="83"/>
      <c r="L1907" s="83"/>
      <c r="M1907" s="83"/>
      <c r="N1907" s="83">
        <v>-20000</v>
      </c>
      <c r="O1907" s="83">
        <v>0</v>
      </c>
      <c r="P1907" s="84" t="s">
        <v>1257</v>
      </c>
      <c r="Q1907" s="30">
        <f t="shared" si="457"/>
        <v>0</v>
      </c>
      <c r="R1907" s="28">
        <f t="shared" si="455"/>
        <v>-20000</v>
      </c>
      <c r="S1907" s="28">
        <f t="shared" si="454"/>
        <v>0</v>
      </c>
      <c r="T1907" s="28" t="str">
        <f t="shared" si="449"/>
        <v/>
      </c>
      <c r="U1907" s="20" t="str">
        <f t="shared" si="447"/>
        <v>Keep Active</v>
      </c>
      <c r="V1907" s="27">
        <v>-1030.8900000000001</v>
      </c>
      <c r="W1907" s="30"/>
      <c r="X1907" s="30"/>
      <c r="Y1907" s="28">
        <f t="shared" si="450"/>
        <v>-20000</v>
      </c>
      <c r="Z1907" s="28">
        <f>IFERROR(G1907-SUM(V1907:X1907)-Y1907,0)</f>
        <v>1030.8899999999994</v>
      </c>
      <c r="AA1907" s="28" t="str">
        <f t="shared" si="451"/>
        <v/>
      </c>
      <c r="AB1907" s="21" t="str">
        <f t="shared" si="452"/>
        <v>Keep Active</v>
      </c>
    </row>
    <row r="1908" spans="1:28" hidden="1" x14ac:dyDescent="0.2">
      <c r="A1908" s="14">
        <f t="shared" si="448"/>
        <v>2020</v>
      </c>
      <c r="B1908" t="s">
        <v>3117</v>
      </c>
      <c r="C1908" t="s">
        <v>961</v>
      </c>
      <c r="D1908" t="s">
        <v>1890</v>
      </c>
      <c r="E1908" t="s">
        <v>586</v>
      </c>
      <c r="F1908" t="s">
        <v>2627</v>
      </c>
      <c r="G1908" s="83" t="s">
        <v>1257</v>
      </c>
      <c r="H1908" s="83" t="s">
        <v>1257</v>
      </c>
      <c r="I1908" s="83"/>
      <c r="J1908" s="83"/>
      <c r="K1908" s="83"/>
      <c r="L1908" s="83"/>
      <c r="M1908" s="83"/>
      <c r="N1908" s="83"/>
      <c r="O1908" s="83" t="s">
        <v>1257</v>
      </c>
      <c r="P1908" s="84" t="s">
        <v>1257</v>
      </c>
      <c r="Q1908" s="30">
        <f t="shared" si="457"/>
        <v>0</v>
      </c>
      <c r="R1908" s="28">
        <f t="shared" si="455"/>
        <v>0</v>
      </c>
      <c r="S1908" s="28">
        <f t="shared" si="454"/>
        <v>0</v>
      </c>
      <c r="T1908" s="28" t="str">
        <f t="shared" si="449"/>
        <v/>
      </c>
      <c r="U1908" s="20" t="str">
        <f t="shared" si="447"/>
        <v>Keep Active</v>
      </c>
      <c r="V1908" s="27">
        <f t="shared" ref="V1908:V1971" si="459">Q1908</f>
        <v>0</v>
      </c>
      <c r="W1908" s="30"/>
      <c r="X1908" s="30"/>
      <c r="Y1908" s="28">
        <f t="shared" si="450"/>
        <v>0</v>
      </c>
      <c r="Z1908" s="28">
        <f>IFERROR(H1908-SUM(V1908:X1908)-Y1908,0)</f>
        <v>0</v>
      </c>
      <c r="AA1908" s="28" t="str">
        <f t="shared" si="451"/>
        <v/>
      </c>
      <c r="AB1908" s="21" t="str">
        <f t="shared" si="452"/>
        <v>Keep Active</v>
      </c>
    </row>
    <row r="1909" spans="1:28" hidden="1" x14ac:dyDescent="0.2">
      <c r="A1909" s="14">
        <f t="shared" si="448"/>
        <v>2020</v>
      </c>
      <c r="B1909" t="s">
        <v>5457</v>
      </c>
      <c r="C1909" t="s">
        <v>455</v>
      </c>
      <c r="D1909" t="s">
        <v>1337</v>
      </c>
      <c r="E1909" t="s">
        <v>596</v>
      </c>
      <c r="F1909" t="s">
        <v>2627</v>
      </c>
      <c r="G1909" s="83" t="s">
        <v>1257</v>
      </c>
      <c r="H1909" s="83" t="s">
        <v>1257</v>
      </c>
      <c r="I1909" s="83"/>
      <c r="J1909" s="83"/>
      <c r="K1909" s="83"/>
      <c r="L1909" s="83"/>
      <c r="M1909" s="83"/>
      <c r="N1909" s="83"/>
      <c r="O1909" s="83" t="s">
        <v>1257</v>
      </c>
      <c r="P1909" s="84" t="s">
        <v>1257</v>
      </c>
      <c r="Q1909" s="30">
        <f t="shared" si="457"/>
        <v>0</v>
      </c>
      <c r="R1909" s="28">
        <f t="shared" si="455"/>
        <v>0</v>
      </c>
      <c r="S1909" s="28">
        <f t="shared" si="454"/>
        <v>0</v>
      </c>
      <c r="T1909" s="28" t="str">
        <f t="shared" si="449"/>
        <v/>
      </c>
      <c r="U1909" s="20" t="str">
        <f t="shared" si="447"/>
        <v>Keep Active</v>
      </c>
      <c r="V1909" s="27">
        <f t="shared" si="459"/>
        <v>0</v>
      </c>
      <c r="W1909" s="30"/>
      <c r="X1909" s="30"/>
      <c r="Y1909" s="28">
        <f t="shared" si="450"/>
        <v>0</v>
      </c>
      <c r="Z1909" s="28">
        <f t="shared" ref="Z1909:Z1915" si="460">IFERROR(G1909-SUM(V1909:X1909)-Y1909,0)</f>
        <v>0</v>
      </c>
      <c r="AA1909" s="28" t="str">
        <f t="shared" si="451"/>
        <v/>
      </c>
      <c r="AB1909" s="21" t="str">
        <f t="shared" si="452"/>
        <v>Keep Active</v>
      </c>
    </row>
    <row r="1910" spans="1:28" hidden="1" x14ac:dyDescent="0.2">
      <c r="A1910" s="14">
        <f t="shared" si="448"/>
        <v>2020</v>
      </c>
      <c r="B1910" t="s">
        <v>5458</v>
      </c>
      <c r="C1910" t="s">
        <v>455</v>
      </c>
      <c r="D1910" t="s">
        <v>1337</v>
      </c>
      <c r="E1910" t="s">
        <v>600</v>
      </c>
      <c r="F1910" t="s">
        <v>2627</v>
      </c>
      <c r="G1910" s="83" t="s">
        <v>1257</v>
      </c>
      <c r="H1910" s="83" t="s">
        <v>1257</v>
      </c>
      <c r="I1910" s="83"/>
      <c r="J1910" s="83"/>
      <c r="K1910" s="83"/>
      <c r="L1910" s="83"/>
      <c r="M1910" s="83"/>
      <c r="N1910" s="83"/>
      <c r="O1910" s="83" t="s">
        <v>1257</v>
      </c>
      <c r="P1910" s="84" t="s">
        <v>1257</v>
      </c>
      <c r="Q1910" s="30">
        <f t="shared" si="457"/>
        <v>0</v>
      </c>
      <c r="R1910" s="28">
        <f t="shared" si="455"/>
        <v>0</v>
      </c>
      <c r="S1910" s="28">
        <f t="shared" si="454"/>
        <v>0</v>
      </c>
      <c r="T1910" s="28" t="str">
        <f t="shared" si="449"/>
        <v/>
      </c>
      <c r="U1910" s="20" t="str">
        <f t="shared" si="447"/>
        <v>Keep Active</v>
      </c>
      <c r="V1910" s="27">
        <f t="shared" si="459"/>
        <v>0</v>
      </c>
      <c r="W1910" s="30"/>
      <c r="X1910" s="30"/>
      <c r="Y1910" s="28">
        <f t="shared" si="450"/>
        <v>0</v>
      </c>
      <c r="Z1910" s="28">
        <f t="shared" si="460"/>
        <v>0</v>
      </c>
      <c r="AA1910" s="28" t="str">
        <f t="shared" si="451"/>
        <v/>
      </c>
      <c r="AB1910" s="21" t="str">
        <f t="shared" si="452"/>
        <v>Keep Active</v>
      </c>
    </row>
    <row r="1911" spans="1:28" hidden="1" x14ac:dyDescent="0.2">
      <c r="A1911" s="14">
        <f t="shared" si="448"/>
        <v>2020</v>
      </c>
      <c r="B1911" t="s">
        <v>3118</v>
      </c>
      <c r="C1911" t="s">
        <v>456</v>
      </c>
      <c r="D1911" t="s">
        <v>801</v>
      </c>
      <c r="E1911" t="s">
        <v>615</v>
      </c>
      <c r="F1911" t="s">
        <v>2627</v>
      </c>
      <c r="G1911" s="83" t="s">
        <v>1257</v>
      </c>
      <c r="H1911" s="83" t="s">
        <v>1257</v>
      </c>
      <c r="I1911" s="83"/>
      <c r="J1911" s="83"/>
      <c r="K1911" s="83"/>
      <c r="L1911" s="83"/>
      <c r="M1911" s="83"/>
      <c r="N1911" s="83"/>
      <c r="O1911" s="83" t="s">
        <v>1257</v>
      </c>
      <c r="P1911" s="84" t="s">
        <v>1257</v>
      </c>
      <c r="Q1911" s="30">
        <f t="shared" si="457"/>
        <v>0</v>
      </c>
      <c r="R1911" s="28">
        <f t="shared" si="455"/>
        <v>0</v>
      </c>
      <c r="S1911" s="28">
        <f t="shared" si="454"/>
        <v>0</v>
      </c>
      <c r="T1911" s="28" t="str">
        <f t="shared" si="449"/>
        <v/>
      </c>
      <c r="U1911" s="20" t="str">
        <f t="shared" si="447"/>
        <v>Keep Active</v>
      </c>
      <c r="V1911" s="27">
        <f t="shared" si="459"/>
        <v>0</v>
      </c>
      <c r="W1911" s="30"/>
      <c r="X1911" s="30"/>
      <c r="Y1911" s="28">
        <f t="shared" si="450"/>
        <v>0</v>
      </c>
      <c r="Z1911" s="28">
        <f t="shared" si="460"/>
        <v>0</v>
      </c>
      <c r="AA1911" s="28" t="str">
        <f t="shared" si="451"/>
        <v/>
      </c>
      <c r="AB1911" s="21" t="str">
        <f t="shared" si="452"/>
        <v>Keep Active</v>
      </c>
    </row>
    <row r="1912" spans="1:28" hidden="1" x14ac:dyDescent="0.2">
      <c r="A1912" s="14">
        <f t="shared" si="448"/>
        <v>2020</v>
      </c>
      <c r="B1912" t="s">
        <v>3119</v>
      </c>
      <c r="C1912" t="s">
        <v>456</v>
      </c>
      <c r="D1912" t="s">
        <v>801</v>
      </c>
      <c r="E1912" t="s">
        <v>594</v>
      </c>
      <c r="F1912" t="s">
        <v>2627</v>
      </c>
      <c r="G1912" s="83" t="s">
        <v>1257</v>
      </c>
      <c r="H1912" s="83" t="s">
        <v>1257</v>
      </c>
      <c r="I1912" s="83"/>
      <c r="J1912" s="83"/>
      <c r="K1912" s="83"/>
      <c r="L1912" s="83"/>
      <c r="M1912" s="83"/>
      <c r="N1912" s="83"/>
      <c r="O1912" s="83" t="s">
        <v>1257</v>
      </c>
      <c r="P1912" s="84" t="s">
        <v>1257</v>
      </c>
      <c r="Q1912" s="30">
        <f t="shared" si="457"/>
        <v>0</v>
      </c>
      <c r="R1912" s="28">
        <f t="shared" si="455"/>
        <v>0</v>
      </c>
      <c r="S1912" s="28">
        <f t="shared" si="454"/>
        <v>0</v>
      </c>
      <c r="T1912" s="28" t="str">
        <f t="shared" si="449"/>
        <v/>
      </c>
      <c r="U1912" s="20" t="str">
        <f t="shared" si="447"/>
        <v>Keep Active</v>
      </c>
      <c r="V1912" s="27">
        <f t="shared" si="459"/>
        <v>0</v>
      </c>
      <c r="W1912" s="30"/>
      <c r="X1912" s="30"/>
      <c r="Y1912" s="28">
        <f t="shared" si="450"/>
        <v>0</v>
      </c>
      <c r="Z1912" s="28">
        <f t="shared" si="460"/>
        <v>0</v>
      </c>
      <c r="AA1912" s="28" t="str">
        <f t="shared" si="451"/>
        <v/>
      </c>
      <c r="AB1912" s="21" t="str">
        <f t="shared" si="452"/>
        <v>Keep Active</v>
      </c>
    </row>
    <row r="1913" spans="1:28" hidden="1" x14ac:dyDescent="0.2">
      <c r="A1913" s="14">
        <f t="shared" si="448"/>
        <v>2020</v>
      </c>
      <c r="B1913" t="s">
        <v>3120</v>
      </c>
      <c r="C1913" t="s">
        <v>456</v>
      </c>
      <c r="D1913" t="s">
        <v>801</v>
      </c>
      <c r="E1913" t="s">
        <v>602</v>
      </c>
      <c r="F1913" t="s">
        <v>2627</v>
      </c>
      <c r="G1913" s="83" t="s">
        <v>1257</v>
      </c>
      <c r="H1913" s="83" t="s">
        <v>1257</v>
      </c>
      <c r="I1913" s="83"/>
      <c r="J1913" s="83"/>
      <c r="K1913" s="83"/>
      <c r="L1913" s="83"/>
      <c r="M1913" s="83"/>
      <c r="N1913" s="83"/>
      <c r="O1913" s="83" t="s">
        <v>1257</v>
      </c>
      <c r="P1913" s="84" t="s">
        <v>1257</v>
      </c>
      <c r="Q1913" s="30">
        <f t="shared" si="457"/>
        <v>0</v>
      </c>
      <c r="R1913" s="28">
        <f t="shared" si="455"/>
        <v>0</v>
      </c>
      <c r="S1913" s="28">
        <f t="shared" si="454"/>
        <v>0</v>
      </c>
      <c r="T1913" s="28" t="str">
        <f t="shared" si="449"/>
        <v/>
      </c>
      <c r="U1913" s="20" t="str">
        <f t="shared" si="447"/>
        <v>Keep Active</v>
      </c>
      <c r="V1913" s="27">
        <f t="shared" si="459"/>
        <v>0</v>
      </c>
      <c r="W1913" s="30"/>
      <c r="X1913" s="30"/>
      <c r="Y1913" s="28">
        <f t="shared" si="450"/>
        <v>0</v>
      </c>
      <c r="Z1913" s="28">
        <f t="shared" si="460"/>
        <v>0</v>
      </c>
      <c r="AA1913" s="28" t="str">
        <f t="shared" si="451"/>
        <v/>
      </c>
      <c r="AB1913" s="21" t="str">
        <f t="shared" si="452"/>
        <v>Keep Active</v>
      </c>
    </row>
    <row r="1914" spans="1:28" hidden="1" x14ac:dyDescent="0.2">
      <c r="A1914" s="14">
        <f t="shared" si="448"/>
        <v>2020</v>
      </c>
      <c r="B1914" t="s">
        <v>3121</v>
      </c>
      <c r="C1914" t="s">
        <v>456</v>
      </c>
      <c r="D1914" t="s">
        <v>801</v>
      </c>
      <c r="E1914" t="s">
        <v>596</v>
      </c>
      <c r="F1914" t="s">
        <v>2627</v>
      </c>
      <c r="G1914" s="83" t="s">
        <v>1257</v>
      </c>
      <c r="H1914" s="83" t="s">
        <v>1257</v>
      </c>
      <c r="I1914" s="83"/>
      <c r="J1914" s="83"/>
      <c r="K1914" s="83"/>
      <c r="L1914" s="83"/>
      <c r="M1914" s="83"/>
      <c r="N1914" s="83"/>
      <c r="O1914" s="83" t="s">
        <v>1257</v>
      </c>
      <c r="P1914" s="84" t="s">
        <v>1257</v>
      </c>
      <c r="Q1914" s="30">
        <f t="shared" si="457"/>
        <v>0</v>
      </c>
      <c r="R1914" s="28">
        <f t="shared" si="455"/>
        <v>0</v>
      </c>
      <c r="S1914" s="28">
        <f t="shared" si="454"/>
        <v>0</v>
      </c>
      <c r="T1914" s="28" t="str">
        <f t="shared" si="449"/>
        <v/>
      </c>
      <c r="U1914" s="20" t="str">
        <f t="shared" si="447"/>
        <v>Keep Active</v>
      </c>
      <c r="V1914" s="27">
        <f t="shared" si="459"/>
        <v>0</v>
      </c>
      <c r="W1914" s="30"/>
      <c r="X1914" s="30"/>
      <c r="Y1914" s="28">
        <f t="shared" si="450"/>
        <v>0</v>
      </c>
      <c r="Z1914" s="28">
        <f t="shared" si="460"/>
        <v>0</v>
      </c>
      <c r="AA1914" s="28" t="str">
        <f t="shared" si="451"/>
        <v/>
      </c>
      <c r="AB1914" s="21" t="str">
        <f t="shared" si="452"/>
        <v>Keep Active</v>
      </c>
    </row>
    <row r="1915" spans="1:28" hidden="1" x14ac:dyDescent="0.2">
      <c r="A1915" s="14">
        <f t="shared" si="448"/>
        <v>2020</v>
      </c>
      <c r="B1915" t="s">
        <v>1213</v>
      </c>
      <c r="C1915" t="s">
        <v>511</v>
      </c>
      <c r="D1915" t="s">
        <v>873</v>
      </c>
      <c r="E1915" t="s">
        <v>10</v>
      </c>
      <c r="F1915" t="s">
        <v>2627</v>
      </c>
      <c r="G1915" s="106">
        <v>-20000</v>
      </c>
      <c r="H1915" s="83">
        <v>-20000</v>
      </c>
      <c r="I1915" s="83"/>
      <c r="J1915" s="83">
        <v>-20000</v>
      </c>
      <c r="K1915" s="83"/>
      <c r="L1915" s="83"/>
      <c r="M1915" s="83"/>
      <c r="N1915" s="83"/>
      <c r="O1915" s="83">
        <v>0</v>
      </c>
      <c r="P1915" s="84" t="s">
        <v>1257</v>
      </c>
      <c r="Q1915" s="30">
        <f t="shared" si="457"/>
        <v>-20000</v>
      </c>
      <c r="R1915" s="28">
        <f t="shared" si="455"/>
        <v>0</v>
      </c>
      <c r="S1915" s="28">
        <f t="shared" si="454"/>
        <v>0</v>
      </c>
      <c r="T1915" s="28" t="str">
        <f t="shared" si="449"/>
        <v/>
      </c>
      <c r="U1915" s="20" t="str">
        <f t="shared" si="447"/>
        <v>Keep Active</v>
      </c>
      <c r="V1915" s="27">
        <f t="shared" si="459"/>
        <v>-20000</v>
      </c>
      <c r="W1915" s="30"/>
      <c r="X1915" s="30"/>
      <c r="Y1915" s="28">
        <f t="shared" si="450"/>
        <v>0</v>
      </c>
      <c r="Z1915" s="28">
        <f t="shared" si="460"/>
        <v>0</v>
      </c>
      <c r="AA1915" s="28" t="str">
        <f t="shared" si="451"/>
        <v/>
      </c>
      <c r="AB1915" s="21" t="str">
        <f t="shared" si="452"/>
        <v>Keep Active</v>
      </c>
    </row>
    <row r="1916" spans="1:28" hidden="1" x14ac:dyDescent="0.2">
      <c r="A1916" s="14">
        <f t="shared" si="448"/>
        <v>2020</v>
      </c>
      <c r="B1916" t="s">
        <v>3122</v>
      </c>
      <c r="C1916" t="s">
        <v>457</v>
      </c>
      <c r="D1916" t="s">
        <v>802</v>
      </c>
      <c r="E1916" t="s">
        <v>594</v>
      </c>
      <c r="F1916" t="s">
        <v>2627</v>
      </c>
      <c r="G1916" s="83" t="s">
        <v>1257</v>
      </c>
      <c r="H1916" s="83" t="s">
        <v>1257</v>
      </c>
      <c r="I1916" s="83"/>
      <c r="J1916" s="83"/>
      <c r="K1916" s="83"/>
      <c r="L1916" s="83"/>
      <c r="M1916" s="83"/>
      <c r="N1916" s="83"/>
      <c r="O1916" s="83" t="s">
        <v>1257</v>
      </c>
      <c r="P1916" s="84" t="s">
        <v>1257</v>
      </c>
      <c r="Q1916" s="30">
        <f t="shared" si="457"/>
        <v>0</v>
      </c>
      <c r="R1916" s="28">
        <f t="shared" si="455"/>
        <v>0</v>
      </c>
      <c r="S1916" s="28">
        <f t="shared" si="454"/>
        <v>0</v>
      </c>
      <c r="T1916" s="28" t="str">
        <f t="shared" si="449"/>
        <v/>
      </c>
      <c r="U1916" s="20" t="str">
        <f t="shared" si="447"/>
        <v>Keep Active</v>
      </c>
      <c r="V1916" s="27">
        <f t="shared" si="459"/>
        <v>0</v>
      </c>
      <c r="W1916" s="30"/>
      <c r="X1916" s="30"/>
      <c r="Y1916" s="28">
        <f t="shared" si="450"/>
        <v>0</v>
      </c>
      <c r="Z1916" s="28">
        <f t="shared" ref="Z1916:Z1925" si="461">IFERROR(H1916-SUM(V1916:X1916)-Y1916,0)</f>
        <v>0</v>
      </c>
      <c r="AA1916" s="28" t="str">
        <f t="shared" si="451"/>
        <v/>
      </c>
      <c r="AB1916" s="21" t="str">
        <f t="shared" si="452"/>
        <v>Keep Active</v>
      </c>
    </row>
    <row r="1917" spans="1:28" hidden="1" x14ac:dyDescent="0.2">
      <c r="A1917" s="14">
        <f t="shared" si="448"/>
        <v>2020</v>
      </c>
      <c r="B1917" t="s">
        <v>3123</v>
      </c>
      <c r="C1917" t="s">
        <v>457</v>
      </c>
      <c r="D1917" t="s">
        <v>802</v>
      </c>
      <c r="E1917" t="s">
        <v>598</v>
      </c>
      <c r="F1917" t="s">
        <v>2627</v>
      </c>
      <c r="G1917" s="83" t="s">
        <v>1257</v>
      </c>
      <c r="H1917" s="83" t="s">
        <v>1257</v>
      </c>
      <c r="I1917" s="83"/>
      <c r="J1917" s="83"/>
      <c r="K1917" s="83"/>
      <c r="L1917" s="83"/>
      <c r="M1917" s="83"/>
      <c r="N1917" s="83"/>
      <c r="O1917" s="83" t="s">
        <v>1257</v>
      </c>
      <c r="P1917" s="84" t="s">
        <v>1257</v>
      </c>
      <c r="Q1917" s="30">
        <f t="shared" si="457"/>
        <v>0</v>
      </c>
      <c r="R1917" s="28">
        <f t="shared" si="455"/>
        <v>0</v>
      </c>
      <c r="S1917" s="28">
        <f t="shared" si="454"/>
        <v>0</v>
      </c>
      <c r="T1917" s="28" t="str">
        <f t="shared" si="449"/>
        <v/>
      </c>
      <c r="U1917" s="20" t="str">
        <f t="shared" si="447"/>
        <v>Keep Active</v>
      </c>
      <c r="V1917" s="27">
        <f t="shared" si="459"/>
        <v>0</v>
      </c>
      <c r="W1917" s="30"/>
      <c r="X1917" s="30"/>
      <c r="Y1917" s="28">
        <f t="shared" si="450"/>
        <v>0</v>
      </c>
      <c r="Z1917" s="28">
        <f t="shared" si="461"/>
        <v>0</v>
      </c>
      <c r="AA1917" s="28" t="str">
        <f t="shared" si="451"/>
        <v/>
      </c>
      <c r="AB1917" s="21" t="str">
        <f t="shared" si="452"/>
        <v>Keep Active</v>
      </c>
    </row>
    <row r="1918" spans="1:28" hidden="1" x14ac:dyDescent="0.2">
      <c r="A1918" s="14">
        <f t="shared" si="448"/>
        <v>2020</v>
      </c>
      <c r="B1918" t="s">
        <v>3124</v>
      </c>
      <c r="C1918" t="s">
        <v>457</v>
      </c>
      <c r="D1918" t="s">
        <v>802</v>
      </c>
      <c r="E1918" t="s">
        <v>602</v>
      </c>
      <c r="F1918" t="s">
        <v>2627</v>
      </c>
      <c r="G1918" s="83" t="s">
        <v>1257</v>
      </c>
      <c r="H1918" s="83" t="s">
        <v>1257</v>
      </c>
      <c r="I1918" s="83"/>
      <c r="J1918" s="83"/>
      <c r="K1918" s="83"/>
      <c r="L1918" s="83"/>
      <c r="M1918" s="83"/>
      <c r="N1918" s="83"/>
      <c r="O1918" s="83" t="s">
        <v>1257</v>
      </c>
      <c r="P1918" s="84" t="s">
        <v>1257</v>
      </c>
      <c r="Q1918" s="30">
        <f t="shared" si="457"/>
        <v>0</v>
      </c>
      <c r="R1918" s="28">
        <f t="shared" si="455"/>
        <v>0</v>
      </c>
      <c r="S1918" s="28">
        <f t="shared" si="454"/>
        <v>0</v>
      </c>
      <c r="T1918" s="28" t="str">
        <f t="shared" si="449"/>
        <v/>
      </c>
      <c r="U1918" s="20" t="str">
        <f t="shared" si="447"/>
        <v>Keep Active</v>
      </c>
      <c r="V1918" s="27">
        <f t="shared" si="459"/>
        <v>0</v>
      </c>
      <c r="W1918" s="30"/>
      <c r="X1918" s="30"/>
      <c r="Y1918" s="28">
        <f t="shared" si="450"/>
        <v>0</v>
      </c>
      <c r="Z1918" s="28">
        <f t="shared" si="461"/>
        <v>0</v>
      </c>
      <c r="AA1918" s="28" t="str">
        <f t="shared" si="451"/>
        <v/>
      </c>
      <c r="AB1918" s="21" t="str">
        <f t="shared" si="452"/>
        <v>Keep Active</v>
      </c>
    </row>
    <row r="1919" spans="1:28" hidden="1" x14ac:dyDescent="0.2">
      <c r="A1919" s="14">
        <f t="shared" si="448"/>
        <v>2020</v>
      </c>
      <c r="B1919" t="s">
        <v>3637</v>
      </c>
      <c r="C1919" t="s">
        <v>457</v>
      </c>
      <c r="D1919" t="s">
        <v>802</v>
      </c>
      <c r="E1919" t="s">
        <v>595</v>
      </c>
      <c r="F1919" t="s">
        <v>2627</v>
      </c>
      <c r="G1919" s="83" t="s">
        <v>1257</v>
      </c>
      <c r="H1919" s="83" t="s">
        <v>1257</v>
      </c>
      <c r="I1919" s="83"/>
      <c r="J1919" s="83"/>
      <c r="K1919" s="83"/>
      <c r="L1919" s="83"/>
      <c r="M1919" s="83"/>
      <c r="N1919" s="83"/>
      <c r="O1919" s="83" t="s">
        <v>1257</v>
      </c>
      <c r="P1919" s="84" t="s">
        <v>1257</v>
      </c>
      <c r="Q1919" s="30">
        <f t="shared" si="457"/>
        <v>0</v>
      </c>
      <c r="R1919" s="28">
        <f t="shared" si="455"/>
        <v>0</v>
      </c>
      <c r="S1919" s="28">
        <f t="shared" si="454"/>
        <v>0</v>
      </c>
      <c r="T1919" s="28" t="str">
        <f t="shared" si="449"/>
        <v/>
      </c>
      <c r="U1919" s="20" t="str">
        <f t="shared" si="447"/>
        <v>Keep Active</v>
      </c>
      <c r="V1919" s="27">
        <f t="shared" si="459"/>
        <v>0</v>
      </c>
      <c r="W1919" s="30"/>
      <c r="X1919" s="30"/>
      <c r="Y1919" s="28">
        <f t="shared" si="450"/>
        <v>0</v>
      </c>
      <c r="Z1919" s="28">
        <f t="shared" si="461"/>
        <v>0</v>
      </c>
      <c r="AA1919" s="28" t="str">
        <f t="shared" si="451"/>
        <v/>
      </c>
      <c r="AB1919" s="21" t="str">
        <f t="shared" si="452"/>
        <v>Keep Active</v>
      </c>
    </row>
    <row r="1920" spans="1:28" hidden="1" x14ac:dyDescent="0.2">
      <c r="A1920" s="14">
        <f t="shared" si="448"/>
        <v>2020</v>
      </c>
      <c r="B1920" t="s">
        <v>3638</v>
      </c>
      <c r="C1920" t="s">
        <v>457</v>
      </c>
      <c r="D1920" t="s">
        <v>802</v>
      </c>
      <c r="E1920" t="s">
        <v>600</v>
      </c>
      <c r="F1920" t="s">
        <v>2627</v>
      </c>
      <c r="G1920" s="83" t="s">
        <v>1257</v>
      </c>
      <c r="H1920" s="83" t="s">
        <v>1257</v>
      </c>
      <c r="I1920" s="83"/>
      <c r="J1920" s="83"/>
      <c r="K1920" s="83"/>
      <c r="L1920" s="83"/>
      <c r="M1920" s="83"/>
      <c r="N1920" s="83"/>
      <c r="O1920" s="83" t="s">
        <v>1257</v>
      </c>
      <c r="P1920" s="84" t="s">
        <v>1257</v>
      </c>
      <c r="Q1920" s="30">
        <f t="shared" si="457"/>
        <v>0</v>
      </c>
      <c r="R1920" s="28">
        <f t="shared" si="455"/>
        <v>0</v>
      </c>
      <c r="S1920" s="28">
        <f t="shared" si="454"/>
        <v>0</v>
      </c>
      <c r="T1920" s="28" t="str">
        <f t="shared" si="449"/>
        <v/>
      </c>
      <c r="U1920" s="20" t="str">
        <f t="shared" si="447"/>
        <v>Keep Active</v>
      </c>
      <c r="V1920" s="27">
        <f t="shared" si="459"/>
        <v>0</v>
      </c>
      <c r="W1920" s="30"/>
      <c r="X1920" s="30"/>
      <c r="Y1920" s="28">
        <f t="shared" si="450"/>
        <v>0</v>
      </c>
      <c r="Z1920" s="28">
        <f t="shared" si="461"/>
        <v>0</v>
      </c>
      <c r="AA1920" s="28" t="str">
        <f t="shared" si="451"/>
        <v/>
      </c>
      <c r="AB1920" s="21" t="str">
        <f t="shared" si="452"/>
        <v>Keep Active</v>
      </c>
    </row>
    <row r="1921" spans="1:28" hidden="1" x14ac:dyDescent="0.2">
      <c r="A1921" s="14">
        <f t="shared" si="448"/>
        <v>2020</v>
      </c>
      <c r="B1921" t="s">
        <v>3639</v>
      </c>
      <c r="C1921" t="s">
        <v>457</v>
      </c>
      <c r="D1921" t="s">
        <v>802</v>
      </c>
      <c r="E1921" t="s">
        <v>602</v>
      </c>
      <c r="F1921" t="s">
        <v>2627</v>
      </c>
      <c r="G1921" s="83" t="s">
        <v>1257</v>
      </c>
      <c r="H1921" s="83" t="s">
        <v>1257</v>
      </c>
      <c r="I1921" s="83"/>
      <c r="J1921" s="83"/>
      <c r="K1921" s="83"/>
      <c r="L1921" s="83"/>
      <c r="M1921" s="83"/>
      <c r="N1921" s="83"/>
      <c r="O1921" s="83" t="s">
        <v>1257</v>
      </c>
      <c r="P1921" s="84" t="s">
        <v>1257</v>
      </c>
      <c r="Q1921" s="30">
        <f t="shared" si="457"/>
        <v>0</v>
      </c>
      <c r="R1921" s="28">
        <f t="shared" si="455"/>
        <v>0</v>
      </c>
      <c r="S1921" s="28">
        <f t="shared" si="454"/>
        <v>0</v>
      </c>
      <c r="T1921" s="28" t="str">
        <f t="shared" si="449"/>
        <v/>
      </c>
      <c r="U1921" s="20" t="str">
        <f t="shared" si="447"/>
        <v>Keep Active</v>
      </c>
      <c r="V1921" s="27">
        <f t="shared" si="459"/>
        <v>0</v>
      </c>
      <c r="W1921" s="30"/>
      <c r="X1921" s="30"/>
      <c r="Y1921" s="28">
        <f t="shared" si="450"/>
        <v>0</v>
      </c>
      <c r="Z1921" s="28">
        <f t="shared" si="461"/>
        <v>0</v>
      </c>
      <c r="AA1921" s="28" t="str">
        <f t="shared" si="451"/>
        <v/>
      </c>
      <c r="AB1921" s="21" t="str">
        <f t="shared" si="452"/>
        <v>Keep Active</v>
      </c>
    </row>
    <row r="1922" spans="1:28" hidden="1" x14ac:dyDescent="0.2">
      <c r="A1922" s="14">
        <f t="shared" si="448"/>
        <v>2020</v>
      </c>
      <c r="B1922" t="s">
        <v>3640</v>
      </c>
      <c r="C1922" t="s">
        <v>457</v>
      </c>
      <c r="D1922" t="s">
        <v>802</v>
      </c>
      <c r="E1922" t="s">
        <v>596</v>
      </c>
      <c r="F1922" t="s">
        <v>2627</v>
      </c>
      <c r="G1922" s="83" t="s">
        <v>1257</v>
      </c>
      <c r="H1922" s="83" t="s">
        <v>1257</v>
      </c>
      <c r="I1922" s="83"/>
      <c r="J1922" s="83"/>
      <c r="K1922" s="83"/>
      <c r="L1922" s="83"/>
      <c r="M1922" s="83"/>
      <c r="N1922" s="83"/>
      <c r="O1922" s="83" t="s">
        <v>1257</v>
      </c>
      <c r="P1922" s="84" t="s">
        <v>1257</v>
      </c>
      <c r="Q1922" s="30">
        <f t="shared" si="457"/>
        <v>0</v>
      </c>
      <c r="R1922" s="28">
        <f t="shared" si="455"/>
        <v>0</v>
      </c>
      <c r="S1922" s="28">
        <f t="shared" si="454"/>
        <v>0</v>
      </c>
      <c r="T1922" s="28" t="str">
        <f t="shared" si="449"/>
        <v/>
      </c>
      <c r="U1922" s="20" t="str">
        <f t="shared" ref="U1922:U1985" si="462">F1922</f>
        <v>Keep Active</v>
      </c>
      <c r="V1922" s="27">
        <f t="shared" si="459"/>
        <v>0</v>
      </c>
      <c r="W1922" s="30"/>
      <c r="X1922" s="30"/>
      <c r="Y1922" s="28">
        <f t="shared" si="450"/>
        <v>0</v>
      </c>
      <c r="Z1922" s="28">
        <f t="shared" si="461"/>
        <v>0</v>
      </c>
      <c r="AA1922" s="28" t="str">
        <f t="shared" si="451"/>
        <v/>
      </c>
      <c r="AB1922" s="21" t="str">
        <f t="shared" si="452"/>
        <v>Keep Active</v>
      </c>
    </row>
    <row r="1923" spans="1:28" hidden="1" x14ac:dyDescent="0.2">
      <c r="A1923" s="14">
        <f t="shared" ref="A1923:A1986" si="463">$I$1</f>
        <v>2020</v>
      </c>
      <c r="B1923" t="s">
        <v>3641</v>
      </c>
      <c r="C1923" t="s">
        <v>457</v>
      </c>
      <c r="D1923" t="s">
        <v>802</v>
      </c>
      <c r="E1923" t="s">
        <v>602</v>
      </c>
      <c r="F1923" t="s">
        <v>2627</v>
      </c>
      <c r="G1923" s="83" t="s">
        <v>1257</v>
      </c>
      <c r="H1923" s="83" t="s">
        <v>1257</v>
      </c>
      <c r="I1923" s="83"/>
      <c r="J1923" s="83"/>
      <c r="K1923" s="83"/>
      <c r="L1923" s="83"/>
      <c r="M1923" s="83"/>
      <c r="N1923" s="83"/>
      <c r="O1923" s="83" t="s">
        <v>1257</v>
      </c>
      <c r="P1923" s="84" t="s">
        <v>1257</v>
      </c>
      <c r="Q1923" s="30">
        <f t="shared" si="457"/>
        <v>0</v>
      </c>
      <c r="R1923" s="28">
        <f t="shared" si="455"/>
        <v>0</v>
      </c>
      <c r="S1923" s="28">
        <f t="shared" si="454"/>
        <v>0</v>
      </c>
      <c r="T1923" s="28" t="str">
        <f t="shared" ref="T1923:T1986" si="464">P1923</f>
        <v/>
      </c>
      <c r="U1923" s="20" t="str">
        <f t="shared" si="462"/>
        <v>Keep Active</v>
      </c>
      <c r="V1923" s="27">
        <f t="shared" si="459"/>
        <v>0</v>
      </c>
      <c r="W1923" s="30"/>
      <c r="X1923" s="30"/>
      <c r="Y1923" s="28">
        <f t="shared" ref="Y1923:Y1986" si="465">R1923</f>
        <v>0</v>
      </c>
      <c r="Z1923" s="28">
        <f t="shared" si="461"/>
        <v>0</v>
      </c>
      <c r="AA1923" s="28" t="str">
        <f t="shared" ref="AA1923:AA1986" si="466">T1923</f>
        <v/>
      </c>
      <c r="AB1923" s="21" t="str">
        <f t="shared" si="452"/>
        <v>Keep Active</v>
      </c>
    </row>
    <row r="1924" spans="1:28" hidden="1" x14ac:dyDescent="0.2">
      <c r="A1924" s="14">
        <f t="shared" si="463"/>
        <v>2020</v>
      </c>
      <c r="B1924" t="s">
        <v>3642</v>
      </c>
      <c r="C1924" t="s">
        <v>457</v>
      </c>
      <c r="D1924" t="s">
        <v>802</v>
      </c>
      <c r="E1924" t="s">
        <v>599</v>
      </c>
      <c r="F1924" t="s">
        <v>2627</v>
      </c>
      <c r="G1924" s="83" t="s">
        <v>1257</v>
      </c>
      <c r="H1924" s="83" t="s">
        <v>1257</v>
      </c>
      <c r="I1924" s="83"/>
      <c r="J1924" s="83"/>
      <c r="K1924" s="83"/>
      <c r="L1924" s="83"/>
      <c r="M1924" s="83"/>
      <c r="N1924" s="83"/>
      <c r="O1924" s="83" t="s">
        <v>1257</v>
      </c>
      <c r="P1924" s="84" t="s">
        <v>1257</v>
      </c>
      <c r="Q1924" s="30">
        <f t="shared" si="457"/>
        <v>0</v>
      </c>
      <c r="R1924" s="28">
        <f t="shared" si="455"/>
        <v>0</v>
      </c>
      <c r="S1924" s="28">
        <f t="shared" si="454"/>
        <v>0</v>
      </c>
      <c r="T1924" s="28" t="str">
        <f t="shared" si="464"/>
        <v/>
      </c>
      <c r="U1924" s="20" t="str">
        <f t="shared" si="462"/>
        <v>Keep Active</v>
      </c>
      <c r="V1924" s="27">
        <f t="shared" si="459"/>
        <v>0</v>
      </c>
      <c r="W1924" s="30"/>
      <c r="X1924" s="30"/>
      <c r="Y1924" s="28">
        <f t="shared" si="465"/>
        <v>0</v>
      </c>
      <c r="Z1924" s="28">
        <f t="shared" si="461"/>
        <v>0</v>
      </c>
      <c r="AA1924" s="28" t="str">
        <f t="shared" si="466"/>
        <v/>
      </c>
      <c r="AB1924" s="21" t="str">
        <f t="shared" ref="AB1924:AB1987" si="467">U1924</f>
        <v>Keep Active</v>
      </c>
    </row>
    <row r="1925" spans="1:28" hidden="1" x14ac:dyDescent="0.2">
      <c r="A1925" s="14">
        <f t="shared" si="463"/>
        <v>2020</v>
      </c>
      <c r="B1925" t="s">
        <v>3643</v>
      </c>
      <c r="C1925" t="s">
        <v>457</v>
      </c>
      <c r="D1925" t="s">
        <v>802</v>
      </c>
      <c r="E1925" t="s">
        <v>601</v>
      </c>
      <c r="F1925" t="s">
        <v>2627</v>
      </c>
      <c r="G1925" s="83" t="s">
        <v>1257</v>
      </c>
      <c r="H1925" s="83" t="s">
        <v>1257</v>
      </c>
      <c r="I1925" s="83"/>
      <c r="J1925" s="83"/>
      <c r="K1925" s="83"/>
      <c r="L1925" s="83"/>
      <c r="M1925" s="83"/>
      <c r="N1925" s="83"/>
      <c r="O1925" s="83" t="s">
        <v>1257</v>
      </c>
      <c r="P1925" s="84" t="s">
        <v>1257</v>
      </c>
      <c r="Q1925" s="30">
        <f t="shared" si="457"/>
        <v>0</v>
      </c>
      <c r="R1925" s="28">
        <f t="shared" si="455"/>
        <v>0</v>
      </c>
      <c r="S1925" s="28">
        <f t="shared" si="454"/>
        <v>0</v>
      </c>
      <c r="T1925" s="28" t="str">
        <f t="shared" si="464"/>
        <v/>
      </c>
      <c r="U1925" s="20" t="str">
        <f t="shared" si="462"/>
        <v>Keep Active</v>
      </c>
      <c r="V1925" s="27">
        <f t="shared" si="459"/>
        <v>0</v>
      </c>
      <c r="W1925" s="30"/>
      <c r="X1925" s="30"/>
      <c r="Y1925" s="28">
        <f t="shared" si="465"/>
        <v>0</v>
      </c>
      <c r="Z1925" s="28">
        <f t="shared" si="461"/>
        <v>0</v>
      </c>
      <c r="AA1925" s="28" t="str">
        <f t="shared" si="466"/>
        <v/>
      </c>
      <c r="AB1925" s="21" t="str">
        <f t="shared" si="467"/>
        <v>Keep Active</v>
      </c>
    </row>
    <row r="1926" spans="1:28" hidden="1" x14ac:dyDescent="0.2">
      <c r="A1926" s="14">
        <f t="shared" si="463"/>
        <v>2020</v>
      </c>
      <c r="B1926" t="s">
        <v>3125</v>
      </c>
      <c r="C1926" t="s">
        <v>458</v>
      </c>
      <c r="D1926" t="s">
        <v>803</v>
      </c>
      <c r="E1926" t="s">
        <v>594</v>
      </c>
      <c r="F1926" t="s">
        <v>2627</v>
      </c>
      <c r="G1926" s="83" t="s">
        <v>1257</v>
      </c>
      <c r="H1926" s="83" t="s">
        <v>1257</v>
      </c>
      <c r="I1926" s="83"/>
      <c r="J1926" s="83"/>
      <c r="K1926" s="83"/>
      <c r="L1926" s="83"/>
      <c r="M1926" s="83"/>
      <c r="N1926" s="83"/>
      <c r="O1926" s="83" t="s">
        <v>1257</v>
      </c>
      <c r="P1926" s="84" t="s">
        <v>1257</v>
      </c>
      <c r="Q1926" s="30">
        <f t="shared" si="457"/>
        <v>0</v>
      </c>
      <c r="R1926" s="28">
        <f t="shared" si="455"/>
        <v>0</v>
      </c>
      <c r="S1926" s="28">
        <f t="shared" si="454"/>
        <v>0</v>
      </c>
      <c r="T1926" s="28" t="str">
        <f t="shared" si="464"/>
        <v/>
      </c>
      <c r="U1926" s="20" t="str">
        <f t="shared" si="462"/>
        <v>Keep Active</v>
      </c>
      <c r="V1926" s="27">
        <f t="shared" si="459"/>
        <v>0</v>
      </c>
      <c r="W1926" s="30"/>
      <c r="X1926" s="30"/>
      <c r="Y1926" s="28">
        <f t="shared" si="465"/>
        <v>0</v>
      </c>
      <c r="Z1926" s="28">
        <f t="shared" ref="Z1926:Z1957" si="468">IFERROR(G1926-SUM(V1926:X1926)-Y1926,0)</f>
        <v>0</v>
      </c>
      <c r="AA1926" s="28" t="str">
        <f t="shared" si="466"/>
        <v/>
      </c>
      <c r="AB1926" s="21" t="str">
        <f t="shared" si="467"/>
        <v>Keep Active</v>
      </c>
    </row>
    <row r="1927" spans="1:28" hidden="1" x14ac:dyDescent="0.2">
      <c r="A1927" s="14">
        <f t="shared" si="463"/>
        <v>2020</v>
      </c>
      <c r="B1927" t="s">
        <v>3126</v>
      </c>
      <c r="C1927" t="s">
        <v>458</v>
      </c>
      <c r="D1927" t="s">
        <v>803</v>
      </c>
      <c r="E1927" t="s">
        <v>602</v>
      </c>
      <c r="F1927" t="s">
        <v>2627</v>
      </c>
      <c r="G1927" s="83" t="s">
        <v>1257</v>
      </c>
      <c r="H1927" s="83" t="s">
        <v>1257</v>
      </c>
      <c r="I1927" s="83"/>
      <c r="J1927" s="83"/>
      <c r="K1927" s="83"/>
      <c r="L1927" s="83"/>
      <c r="M1927" s="83"/>
      <c r="N1927" s="83"/>
      <c r="O1927" s="83" t="s">
        <v>1257</v>
      </c>
      <c r="P1927" s="84" t="s">
        <v>1257</v>
      </c>
      <c r="Q1927" s="30">
        <f t="shared" si="457"/>
        <v>0</v>
      </c>
      <c r="R1927" s="28">
        <f t="shared" si="455"/>
        <v>0</v>
      </c>
      <c r="S1927" s="28">
        <f t="shared" si="454"/>
        <v>0</v>
      </c>
      <c r="T1927" s="28" t="str">
        <f t="shared" si="464"/>
        <v/>
      </c>
      <c r="U1927" s="20" t="str">
        <f t="shared" si="462"/>
        <v>Keep Active</v>
      </c>
      <c r="V1927" s="27">
        <f t="shared" si="459"/>
        <v>0</v>
      </c>
      <c r="W1927" s="30"/>
      <c r="X1927" s="30"/>
      <c r="Y1927" s="28">
        <f t="shared" si="465"/>
        <v>0</v>
      </c>
      <c r="Z1927" s="28">
        <f t="shared" si="468"/>
        <v>0</v>
      </c>
      <c r="AA1927" s="28" t="str">
        <f t="shared" si="466"/>
        <v/>
      </c>
      <c r="AB1927" s="21" t="str">
        <f t="shared" si="467"/>
        <v>Keep Active</v>
      </c>
    </row>
    <row r="1928" spans="1:28" hidden="1" x14ac:dyDescent="0.2">
      <c r="A1928" s="14">
        <f t="shared" si="463"/>
        <v>2020</v>
      </c>
      <c r="B1928" t="s">
        <v>3127</v>
      </c>
      <c r="C1928" t="s">
        <v>458</v>
      </c>
      <c r="D1928" t="s">
        <v>803</v>
      </c>
      <c r="E1928" t="s">
        <v>598</v>
      </c>
      <c r="F1928" t="s">
        <v>2627</v>
      </c>
      <c r="G1928" s="83" t="s">
        <v>1257</v>
      </c>
      <c r="H1928" s="83" t="s">
        <v>1257</v>
      </c>
      <c r="I1928" s="83"/>
      <c r="J1928" s="83"/>
      <c r="K1928" s="83"/>
      <c r="L1928" s="83"/>
      <c r="M1928" s="83"/>
      <c r="N1928" s="83"/>
      <c r="O1928" s="83" t="s">
        <v>1257</v>
      </c>
      <c r="P1928" s="84" t="s">
        <v>1257</v>
      </c>
      <c r="Q1928" s="30">
        <f t="shared" si="457"/>
        <v>0</v>
      </c>
      <c r="R1928" s="28">
        <f t="shared" si="455"/>
        <v>0</v>
      </c>
      <c r="S1928" s="28">
        <f t="shared" si="454"/>
        <v>0</v>
      </c>
      <c r="T1928" s="28" t="str">
        <f t="shared" si="464"/>
        <v/>
      </c>
      <c r="U1928" s="20" t="str">
        <f t="shared" si="462"/>
        <v>Keep Active</v>
      </c>
      <c r="V1928" s="27">
        <f t="shared" si="459"/>
        <v>0</v>
      </c>
      <c r="W1928" s="30"/>
      <c r="X1928" s="30"/>
      <c r="Y1928" s="28">
        <f t="shared" si="465"/>
        <v>0</v>
      </c>
      <c r="Z1928" s="28">
        <f t="shared" si="468"/>
        <v>0</v>
      </c>
      <c r="AA1928" s="28" t="str">
        <f t="shared" si="466"/>
        <v/>
      </c>
      <c r="AB1928" s="21" t="str">
        <f t="shared" si="467"/>
        <v>Keep Active</v>
      </c>
    </row>
    <row r="1929" spans="1:28" hidden="1" x14ac:dyDescent="0.2">
      <c r="A1929" s="14">
        <f t="shared" si="463"/>
        <v>2020</v>
      </c>
      <c r="B1929" t="s">
        <v>3128</v>
      </c>
      <c r="C1929" t="s">
        <v>458</v>
      </c>
      <c r="D1929" t="s">
        <v>803</v>
      </c>
      <c r="E1929" t="s">
        <v>596</v>
      </c>
      <c r="F1929" t="s">
        <v>2627</v>
      </c>
      <c r="G1929" s="83" t="s">
        <v>1257</v>
      </c>
      <c r="H1929" s="83" t="s">
        <v>1257</v>
      </c>
      <c r="I1929" s="83"/>
      <c r="J1929" s="83"/>
      <c r="K1929" s="83"/>
      <c r="L1929" s="83"/>
      <c r="M1929" s="83"/>
      <c r="N1929" s="83"/>
      <c r="O1929" s="83" t="s">
        <v>1257</v>
      </c>
      <c r="P1929" s="84" t="s">
        <v>1257</v>
      </c>
      <c r="Q1929" s="30">
        <f t="shared" si="457"/>
        <v>0</v>
      </c>
      <c r="R1929" s="28">
        <f t="shared" si="455"/>
        <v>0</v>
      </c>
      <c r="S1929" s="28">
        <f t="shared" si="454"/>
        <v>0</v>
      </c>
      <c r="T1929" s="28" t="str">
        <f t="shared" si="464"/>
        <v/>
      </c>
      <c r="U1929" s="20" t="str">
        <f t="shared" si="462"/>
        <v>Keep Active</v>
      </c>
      <c r="V1929" s="27">
        <f t="shared" si="459"/>
        <v>0</v>
      </c>
      <c r="W1929" s="30"/>
      <c r="X1929" s="30"/>
      <c r="Y1929" s="28">
        <f t="shared" si="465"/>
        <v>0</v>
      </c>
      <c r="Z1929" s="28">
        <f t="shared" si="468"/>
        <v>0</v>
      </c>
      <c r="AA1929" s="28" t="str">
        <f t="shared" si="466"/>
        <v/>
      </c>
      <c r="AB1929" s="21" t="str">
        <f t="shared" si="467"/>
        <v>Keep Active</v>
      </c>
    </row>
    <row r="1930" spans="1:28" hidden="1" x14ac:dyDescent="0.2">
      <c r="A1930" s="14">
        <f t="shared" si="463"/>
        <v>2020</v>
      </c>
      <c r="B1930" t="s">
        <v>3129</v>
      </c>
      <c r="C1930" t="s">
        <v>458</v>
      </c>
      <c r="D1930" t="s">
        <v>803</v>
      </c>
      <c r="E1930" t="s">
        <v>597</v>
      </c>
      <c r="F1930" t="s">
        <v>2627</v>
      </c>
      <c r="G1930" s="83" t="s">
        <v>1257</v>
      </c>
      <c r="H1930" s="83" t="s">
        <v>1257</v>
      </c>
      <c r="I1930" s="83"/>
      <c r="J1930" s="83"/>
      <c r="K1930" s="83"/>
      <c r="L1930" s="83"/>
      <c r="M1930" s="83"/>
      <c r="N1930" s="83"/>
      <c r="O1930" s="83" t="s">
        <v>1257</v>
      </c>
      <c r="P1930" s="84" t="s">
        <v>1257</v>
      </c>
      <c r="Q1930" s="30">
        <f t="shared" si="457"/>
        <v>0</v>
      </c>
      <c r="R1930" s="28">
        <f t="shared" si="455"/>
        <v>0</v>
      </c>
      <c r="S1930" s="28">
        <f t="shared" si="454"/>
        <v>0</v>
      </c>
      <c r="T1930" s="28" t="str">
        <f t="shared" si="464"/>
        <v/>
      </c>
      <c r="U1930" s="20" t="str">
        <f t="shared" si="462"/>
        <v>Keep Active</v>
      </c>
      <c r="V1930" s="27">
        <f t="shared" si="459"/>
        <v>0</v>
      </c>
      <c r="W1930" s="30"/>
      <c r="X1930" s="30"/>
      <c r="Y1930" s="28">
        <f t="shared" si="465"/>
        <v>0</v>
      </c>
      <c r="Z1930" s="28">
        <f t="shared" si="468"/>
        <v>0</v>
      </c>
      <c r="AA1930" s="28" t="str">
        <f t="shared" si="466"/>
        <v/>
      </c>
      <c r="AB1930" s="21" t="str">
        <f t="shared" si="467"/>
        <v>Keep Active</v>
      </c>
    </row>
    <row r="1931" spans="1:28" hidden="1" x14ac:dyDescent="0.2">
      <c r="A1931" s="14">
        <f t="shared" si="463"/>
        <v>2020</v>
      </c>
      <c r="B1931" t="s">
        <v>4624</v>
      </c>
      <c r="C1931" t="s">
        <v>458</v>
      </c>
      <c r="D1931" t="s">
        <v>803</v>
      </c>
      <c r="E1931" t="s">
        <v>595</v>
      </c>
      <c r="F1931" t="s">
        <v>2627</v>
      </c>
      <c r="G1931" s="83" t="s">
        <v>1257</v>
      </c>
      <c r="H1931" s="83" t="s">
        <v>1257</v>
      </c>
      <c r="I1931" s="83"/>
      <c r="J1931" s="83"/>
      <c r="K1931" s="83"/>
      <c r="L1931" s="83"/>
      <c r="M1931" s="83"/>
      <c r="N1931" s="83"/>
      <c r="O1931" s="83" t="s">
        <v>1257</v>
      </c>
      <c r="P1931" s="84" t="s">
        <v>1257</v>
      </c>
      <c r="Q1931" s="30">
        <f t="shared" si="457"/>
        <v>0</v>
      </c>
      <c r="R1931" s="28">
        <f t="shared" si="455"/>
        <v>0</v>
      </c>
      <c r="S1931" s="28">
        <f t="shared" si="454"/>
        <v>0</v>
      </c>
      <c r="T1931" s="28" t="str">
        <f t="shared" si="464"/>
        <v/>
      </c>
      <c r="U1931" s="20" t="str">
        <f t="shared" si="462"/>
        <v>Keep Active</v>
      </c>
      <c r="V1931" s="27">
        <f t="shared" si="459"/>
        <v>0</v>
      </c>
      <c r="W1931" s="30"/>
      <c r="X1931" s="30"/>
      <c r="Y1931" s="28">
        <f t="shared" si="465"/>
        <v>0</v>
      </c>
      <c r="Z1931" s="28">
        <f t="shared" si="468"/>
        <v>0</v>
      </c>
      <c r="AA1931" s="28" t="str">
        <f t="shared" si="466"/>
        <v/>
      </c>
      <c r="AB1931" s="21" t="str">
        <f t="shared" si="467"/>
        <v>Keep Active</v>
      </c>
    </row>
    <row r="1932" spans="1:28" hidden="1" x14ac:dyDescent="0.2">
      <c r="A1932" s="14">
        <f t="shared" si="463"/>
        <v>2020</v>
      </c>
      <c r="B1932" t="s">
        <v>4625</v>
      </c>
      <c r="C1932" t="s">
        <v>458</v>
      </c>
      <c r="D1932" t="s">
        <v>803</v>
      </c>
      <c r="E1932" t="s">
        <v>602</v>
      </c>
      <c r="F1932" t="s">
        <v>2627</v>
      </c>
      <c r="G1932" s="83" t="s">
        <v>1257</v>
      </c>
      <c r="H1932" s="83" t="s">
        <v>1257</v>
      </c>
      <c r="I1932" s="83"/>
      <c r="J1932" s="83"/>
      <c r="K1932" s="83"/>
      <c r="L1932" s="83"/>
      <c r="M1932" s="83"/>
      <c r="N1932" s="83"/>
      <c r="O1932" s="83" t="s">
        <v>1257</v>
      </c>
      <c r="P1932" s="84" t="s">
        <v>1257</v>
      </c>
      <c r="Q1932" s="30">
        <f t="shared" si="457"/>
        <v>0</v>
      </c>
      <c r="R1932" s="28">
        <f t="shared" si="455"/>
        <v>0</v>
      </c>
      <c r="S1932" s="28">
        <f t="shared" si="454"/>
        <v>0</v>
      </c>
      <c r="T1932" s="28" t="str">
        <f t="shared" si="464"/>
        <v/>
      </c>
      <c r="U1932" s="20" t="str">
        <f t="shared" si="462"/>
        <v>Keep Active</v>
      </c>
      <c r="V1932" s="27">
        <f t="shared" si="459"/>
        <v>0</v>
      </c>
      <c r="W1932" s="30"/>
      <c r="X1932" s="30"/>
      <c r="Y1932" s="28">
        <f t="shared" si="465"/>
        <v>0</v>
      </c>
      <c r="Z1932" s="28">
        <f t="shared" si="468"/>
        <v>0</v>
      </c>
      <c r="AA1932" s="28" t="str">
        <f t="shared" si="466"/>
        <v/>
      </c>
      <c r="AB1932" s="21" t="str">
        <f t="shared" si="467"/>
        <v>Keep Active</v>
      </c>
    </row>
    <row r="1933" spans="1:28" hidden="1" x14ac:dyDescent="0.2">
      <c r="A1933" s="14">
        <f t="shared" si="463"/>
        <v>2020</v>
      </c>
      <c r="B1933" t="s">
        <v>4626</v>
      </c>
      <c r="C1933" t="s">
        <v>458</v>
      </c>
      <c r="D1933" t="s">
        <v>803</v>
      </c>
      <c r="E1933" t="s">
        <v>600</v>
      </c>
      <c r="F1933" t="s">
        <v>2627</v>
      </c>
      <c r="G1933" s="83" t="s">
        <v>1257</v>
      </c>
      <c r="H1933" s="83" t="s">
        <v>1257</v>
      </c>
      <c r="I1933" s="83"/>
      <c r="J1933" s="83"/>
      <c r="K1933" s="83"/>
      <c r="L1933" s="83"/>
      <c r="M1933" s="83"/>
      <c r="N1933" s="83"/>
      <c r="O1933" s="83" t="s">
        <v>1257</v>
      </c>
      <c r="P1933" s="84" t="s">
        <v>1257</v>
      </c>
      <c r="Q1933" s="30">
        <f t="shared" si="457"/>
        <v>0</v>
      </c>
      <c r="R1933" s="28">
        <f t="shared" si="455"/>
        <v>0</v>
      </c>
      <c r="S1933" s="28">
        <f t="shared" si="454"/>
        <v>0</v>
      </c>
      <c r="T1933" s="28" t="str">
        <f t="shared" si="464"/>
        <v/>
      </c>
      <c r="U1933" s="20" t="str">
        <f t="shared" si="462"/>
        <v>Keep Active</v>
      </c>
      <c r="V1933" s="27">
        <f t="shared" si="459"/>
        <v>0</v>
      </c>
      <c r="W1933" s="30"/>
      <c r="X1933" s="30"/>
      <c r="Y1933" s="28">
        <f t="shared" si="465"/>
        <v>0</v>
      </c>
      <c r="Z1933" s="28">
        <f t="shared" si="468"/>
        <v>0</v>
      </c>
      <c r="AA1933" s="28" t="str">
        <f t="shared" si="466"/>
        <v/>
      </c>
      <c r="AB1933" s="21" t="str">
        <f t="shared" si="467"/>
        <v>Keep Active</v>
      </c>
    </row>
    <row r="1934" spans="1:28" hidden="1" x14ac:dyDescent="0.2">
      <c r="A1934" s="14">
        <f t="shared" si="463"/>
        <v>2020</v>
      </c>
      <c r="B1934" t="s">
        <v>4627</v>
      </c>
      <c r="C1934" t="s">
        <v>458</v>
      </c>
      <c r="D1934" t="s">
        <v>803</v>
      </c>
      <c r="E1934" t="s">
        <v>601</v>
      </c>
      <c r="F1934" t="s">
        <v>2627</v>
      </c>
      <c r="G1934" s="83" t="s">
        <v>1257</v>
      </c>
      <c r="H1934" s="83" t="s">
        <v>1257</v>
      </c>
      <c r="I1934" s="83"/>
      <c r="J1934" s="83"/>
      <c r="K1934" s="83"/>
      <c r="L1934" s="83"/>
      <c r="M1934" s="83"/>
      <c r="N1934" s="83"/>
      <c r="O1934" s="83" t="s">
        <v>1257</v>
      </c>
      <c r="P1934" s="84" t="s">
        <v>1257</v>
      </c>
      <c r="Q1934" s="30">
        <f t="shared" si="457"/>
        <v>0</v>
      </c>
      <c r="R1934" s="28">
        <f t="shared" si="455"/>
        <v>0</v>
      </c>
      <c r="S1934" s="28">
        <f t="shared" si="454"/>
        <v>0</v>
      </c>
      <c r="T1934" s="28" t="str">
        <f t="shared" si="464"/>
        <v/>
      </c>
      <c r="U1934" s="20" t="str">
        <f t="shared" si="462"/>
        <v>Keep Active</v>
      </c>
      <c r="V1934" s="27">
        <f t="shared" si="459"/>
        <v>0</v>
      </c>
      <c r="W1934" s="30"/>
      <c r="X1934" s="30"/>
      <c r="Y1934" s="28">
        <f t="shared" si="465"/>
        <v>0</v>
      </c>
      <c r="Z1934" s="28">
        <f t="shared" si="468"/>
        <v>0</v>
      </c>
      <c r="AA1934" s="28" t="str">
        <f t="shared" si="466"/>
        <v/>
      </c>
      <c r="AB1934" s="21" t="str">
        <f t="shared" si="467"/>
        <v>Keep Active</v>
      </c>
    </row>
    <row r="1935" spans="1:28" hidden="1" x14ac:dyDescent="0.2">
      <c r="A1935" s="14">
        <f t="shared" si="463"/>
        <v>2020</v>
      </c>
      <c r="B1935" t="s">
        <v>4628</v>
      </c>
      <c r="C1935" t="s">
        <v>458</v>
      </c>
      <c r="D1935" t="s">
        <v>803</v>
      </c>
      <c r="E1935" t="s">
        <v>596</v>
      </c>
      <c r="F1935" t="s">
        <v>2627</v>
      </c>
      <c r="G1935" s="83" t="s">
        <v>1257</v>
      </c>
      <c r="H1935" s="83" t="s">
        <v>1257</v>
      </c>
      <c r="I1935" s="83"/>
      <c r="J1935" s="83"/>
      <c r="K1935" s="83"/>
      <c r="L1935" s="83"/>
      <c r="M1935" s="83"/>
      <c r="N1935" s="83"/>
      <c r="O1935" s="83" t="s">
        <v>1257</v>
      </c>
      <c r="P1935" s="84" t="s">
        <v>1257</v>
      </c>
      <c r="Q1935" s="30">
        <f t="shared" si="457"/>
        <v>0</v>
      </c>
      <c r="R1935" s="28">
        <f t="shared" si="455"/>
        <v>0</v>
      </c>
      <c r="S1935" s="28">
        <f t="shared" si="454"/>
        <v>0</v>
      </c>
      <c r="T1935" s="28" t="str">
        <f t="shared" si="464"/>
        <v/>
      </c>
      <c r="U1935" s="20" t="str">
        <f t="shared" si="462"/>
        <v>Keep Active</v>
      </c>
      <c r="V1935" s="27">
        <f t="shared" si="459"/>
        <v>0</v>
      </c>
      <c r="W1935" s="30"/>
      <c r="X1935" s="30"/>
      <c r="Y1935" s="28">
        <f t="shared" si="465"/>
        <v>0</v>
      </c>
      <c r="Z1935" s="28">
        <f t="shared" si="468"/>
        <v>0</v>
      </c>
      <c r="AA1935" s="28" t="str">
        <f t="shared" si="466"/>
        <v/>
      </c>
      <c r="AB1935" s="21" t="str">
        <f t="shared" si="467"/>
        <v>Keep Active</v>
      </c>
    </row>
    <row r="1936" spans="1:28" hidden="1" x14ac:dyDescent="0.2">
      <c r="A1936" s="14">
        <f t="shared" si="463"/>
        <v>2020</v>
      </c>
      <c r="B1936" t="s">
        <v>4629</v>
      </c>
      <c r="C1936" t="s">
        <v>458</v>
      </c>
      <c r="D1936" t="s">
        <v>803</v>
      </c>
      <c r="E1936" t="s">
        <v>600</v>
      </c>
      <c r="F1936" t="s">
        <v>2627</v>
      </c>
      <c r="G1936" s="83" t="s">
        <v>1257</v>
      </c>
      <c r="H1936" s="83" t="s">
        <v>1257</v>
      </c>
      <c r="I1936" s="83"/>
      <c r="J1936" s="83"/>
      <c r="K1936" s="83"/>
      <c r="L1936" s="83"/>
      <c r="M1936" s="83"/>
      <c r="N1936" s="83"/>
      <c r="O1936" s="83" t="s">
        <v>1257</v>
      </c>
      <c r="P1936" s="84" t="s">
        <v>1257</v>
      </c>
      <c r="Q1936" s="30">
        <f t="shared" si="457"/>
        <v>0</v>
      </c>
      <c r="R1936" s="28">
        <f t="shared" si="455"/>
        <v>0</v>
      </c>
      <c r="S1936" s="28">
        <f t="shared" si="454"/>
        <v>0</v>
      </c>
      <c r="T1936" s="28" t="str">
        <f t="shared" si="464"/>
        <v/>
      </c>
      <c r="U1936" s="20" t="str">
        <f t="shared" si="462"/>
        <v>Keep Active</v>
      </c>
      <c r="V1936" s="27">
        <f t="shared" si="459"/>
        <v>0</v>
      </c>
      <c r="W1936" s="30"/>
      <c r="X1936" s="30"/>
      <c r="Y1936" s="28">
        <f t="shared" si="465"/>
        <v>0</v>
      </c>
      <c r="Z1936" s="28">
        <f t="shared" si="468"/>
        <v>0</v>
      </c>
      <c r="AA1936" s="28" t="str">
        <f t="shared" si="466"/>
        <v/>
      </c>
      <c r="AB1936" s="21" t="str">
        <f t="shared" si="467"/>
        <v>Keep Active</v>
      </c>
    </row>
    <row r="1937" spans="1:28" hidden="1" x14ac:dyDescent="0.2">
      <c r="A1937" s="14">
        <f t="shared" si="463"/>
        <v>2020</v>
      </c>
      <c r="B1937" t="s">
        <v>4630</v>
      </c>
      <c r="C1937" t="s">
        <v>458</v>
      </c>
      <c r="D1937" t="s">
        <v>803</v>
      </c>
      <c r="E1937" t="s">
        <v>599</v>
      </c>
      <c r="F1937" t="s">
        <v>1185</v>
      </c>
      <c r="G1937" s="83" t="s">
        <v>1257</v>
      </c>
      <c r="H1937" s="83" t="s">
        <v>1257</v>
      </c>
      <c r="I1937" s="83"/>
      <c r="J1937" s="83"/>
      <c r="K1937" s="83"/>
      <c r="L1937" s="83"/>
      <c r="M1937" s="83"/>
      <c r="N1937" s="83"/>
      <c r="O1937" s="83" t="s">
        <v>1257</v>
      </c>
      <c r="P1937" s="84">
        <v>6169.6200000000008</v>
      </c>
      <c r="Q1937" s="30">
        <f t="shared" si="457"/>
        <v>0</v>
      </c>
      <c r="R1937" s="28">
        <f t="shared" si="455"/>
        <v>0</v>
      </c>
      <c r="S1937" s="28">
        <f t="shared" si="454"/>
        <v>0</v>
      </c>
      <c r="T1937" s="28">
        <f t="shared" si="464"/>
        <v>6169.6200000000008</v>
      </c>
      <c r="U1937" s="20" t="str">
        <f t="shared" si="462"/>
        <v>Close Project</v>
      </c>
      <c r="V1937" s="27">
        <f t="shared" si="459"/>
        <v>0</v>
      </c>
      <c r="W1937" s="30"/>
      <c r="X1937" s="30"/>
      <c r="Y1937" s="28">
        <f t="shared" si="465"/>
        <v>0</v>
      </c>
      <c r="Z1937" s="28">
        <f t="shared" si="468"/>
        <v>0</v>
      </c>
      <c r="AA1937" s="28">
        <f t="shared" si="466"/>
        <v>6169.6200000000008</v>
      </c>
      <c r="AB1937" s="21" t="str">
        <f t="shared" si="467"/>
        <v>Close Project</v>
      </c>
    </row>
    <row r="1938" spans="1:28" hidden="1" x14ac:dyDescent="0.2">
      <c r="A1938" s="14">
        <f t="shared" si="463"/>
        <v>2020</v>
      </c>
      <c r="B1938" t="s">
        <v>4631</v>
      </c>
      <c r="C1938" t="s">
        <v>458</v>
      </c>
      <c r="D1938" t="s">
        <v>803</v>
      </c>
      <c r="E1938" t="s">
        <v>601</v>
      </c>
      <c r="F1938" t="s">
        <v>1185</v>
      </c>
      <c r="G1938" s="83" t="s">
        <v>1257</v>
      </c>
      <c r="H1938" s="83" t="s">
        <v>1257</v>
      </c>
      <c r="I1938" s="83"/>
      <c r="J1938" s="83"/>
      <c r="K1938" s="83"/>
      <c r="L1938" s="83"/>
      <c r="M1938" s="83"/>
      <c r="N1938" s="83"/>
      <c r="O1938" s="83" t="s">
        <v>1257</v>
      </c>
      <c r="P1938" s="84">
        <v>-24235.81</v>
      </c>
      <c r="Q1938" s="30">
        <f t="shared" si="457"/>
        <v>0</v>
      </c>
      <c r="R1938" s="28">
        <f t="shared" si="455"/>
        <v>0</v>
      </c>
      <c r="S1938" s="28">
        <f t="shared" si="454"/>
        <v>0</v>
      </c>
      <c r="T1938" s="28">
        <f t="shared" si="464"/>
        <v>-24235.81</v>
      </c>
      <c r="U1938" s="20" t="str">
        <f t="shared" si="462"/>
        <v>Close Project</v>
      </c>
      <c r="V1938" s="27">
        <f t="shared" si="459"/>
        <v>0</v>
      </c>
      <c r="W1938" s="30"/>
      <c r="X1938" s="30"/>
      <c r="Y1938" s="28">
        <f t="shared" si="465"/>
        <v>0</v>
      </c>
      <c r="Z1938" s="28">
        <f t="shared" si="468"/>
        <v>0</v>
      </c>
      <c r="AA1938" s="28">
        <f t="shared" si="466"/>
        <v>-24235.81</v>
      </c>
      <c r="AB1938" s="21" t="str">
        <f t="shared" si="467"/>
        <v>Close Project</v>
      </c>
    </row>
    <row r="1939" spans="1:28" hidden="1" x14ac:dyDescent="0.2">
      <c r="A1939" s="14">
        <f t="shared" si="463"/>
        <v>2020</v>
      </c>
      <c r="B1939" t="s">
        <v>5818</v>
      </c>
      <c r="C1939" t="s">
        <v>459</v>
      </c>
      <c r="D1939" t="s">
        <v>804</v>
      </c>
      <c r="E1939" t="s">
        <v>584</v>
      </c>
      <c r="F1939" t="s">
        <v>2627</v>
      </c>
      <c r="G1939" s="83" t="s">
        <v>1257</v>
      </c>
      <c r="H1939" s="83" t="s">
        <v>1257</v>
      </c>
      <c r="I1939" s="83"/>
      <c r="J1939" s="83"/>
      <c r="K1939" s="83"/>
      <c r="L1939" s="83"/>
      <c r="M1939" s="83"/>
      <c r="N1939" s="83"/>
      <c r="O1939" s="83" t="s">
        <v>1257</v>
      </c>
      <c r="P1939" s="84" t="s">
        <v>1257</v>
      </c>
      <c r="Q1939" s="30">
        <f t="shared" si="457"/>
        <v>0</v>
      </c>
      <c r="R1939" s="28">
        <f t="shared" si="455"/>
        <v>0</v>
      </c>
      <c r="S1939" s="28">
        <f t="shared" si="454"/>
        <v>0</v>
      </c>
      <c r="T1939" s="28" t="str">
        <f t="shared" si="464"/>
        <v/>
      </c>
      <c r="U1939" s="20" t="str">
        <f t="shared" si="462"/>
        <v>Keep Active</v>
      </c>
      <c r="V1939" s="27">
        <f t="shared" si="459"/>
        <v>0</v>
      </c>
      <c r="W1939" s="30"/>
      <c r="X1939" s="30"/>
      <c r="Y1939" s="28">
        <f t="shared" si="465"/>
        <v>0</v>
      </c>
      <c r="Z1939" s="28">
        <f t="shared" si="468"/>
        <v>0</v>
      </c>
      <c r="AA1939" s="28" t="str">
        <f t="shared" si="466"/>
        <v/>
      </c>
      <c r="AB1939" s="21" t="str">
        <f t="shared" si="467"/>
        <v>Keep Active</v>
      </c>
    </row>
    <row r="1940" spans="1:28" hidden="1" x14ac:dyDescent="0.2">
      <c r="A1940" s="14">
        <f t="shared" si="463"/>
        <v>2020</v>
      </c>
      <c r="B1940" t="s">
        <v>5819</v>
      </c>
      <c r="C1940" t="s">
        <v>459</v>
      </c>
      <c r="D1940" t="s">
        <v>804</v>
      </c>
      <c r="E1940" t="s">
        <v>600</v>
      </c>
      <c r="F1940" t="s">
        <v>2627</v>
      </c>
      <c r="G1940" s="83" t="s">
        <v>1257</v>
      </c>
      <c r="H1940" s="83" t="s">
        <v>1257</v>
      </c>
      <c r="I1940" s="83"/>
      <c r="J1940" s="83"/>
      <c r="K1940" s="83"/>
      <c r="L1940" s="83"/>
      <c r="M1940" s="83"/>
      <c r="N1940" s="83"/>
      <c r="O1940" s="83" t="s">
        <v>1257</v>
      </c>
      <c r="P1940" s="84" t="s">
        <v>1257</v>
      </c>
      <c r="Q1940" s="30">
        <f t="shared" si="457"/>
        <v>0</v>
      </c>
      <c r="R1940" s="28">
        <f t="shared" si="455"/>
        <v>0</v>
      </c>
      <c r="S1940" s="28">
        <f t="shared" si="454"/>
        <v>0</v>
      </c>
      <c r="T1940" s="28" t="str">
        <f t="shared" si="464"/>
        <v/>
      </c>
      <c r="U1940" s="20" t="str">
        <f t="shared" si="462"/>
        <v>Keep Active</v>
      </c>
      <c r="V1940" s="27">
        <f t="shared" si="459"/>
        <v>0</v>
      </c>
      <c r="W1940" s="30"/>
      <c r="X1940" s="30"/>
      <c r="Y1940" s="28">
        <f t="shared" si="465"/>
        <v>0</v>
      </c>
      <c r="Z1940" s="28">
        <f t="shared" si="468"/>
        <v>0</v>
      </c>
      <c r="AA1940" s="28" t="str">
        <f t="shared" si="466"/>
        <v/>
      </c>
      <c r="AB1940" s="21" t="str">
        <f t="shared" si="467"/>
        <v>Keep Active</v>
      </c>
    </row>
    <row r="1941" spans="1:28" hidden="1" x14ac:dyDescent="0.2">
      <c r="A1941" s="14">
        <f t="shared" si="463"/>
        <v>2020</v>
      </c>
      <c r="B1941" t="s">
        <v>5689</v>
      </c>
      <c r="C1941" t="s">
        <v>311</v>
      </c>
      <c r="D1941" t="s">
        <v>876</v>
      </c>
      <c r="E1941" t="s">
        <v>10</v>
      </c>
      <c r="F1941" t="s">
        <v>2627</v>
      </c>
      <c r="G1941" s="106">
        <v>-20000</v>
      </c>
      <c r="H1941" s="83">
        <v>-20000</v>
      </c>
      <c r="I1941" s="83"/>
      <c r="J1941" s="83">
        <v>-10000</v>
      </c>
      <c r="K1941" s="151">
        <v>-10000</v>
      </c>
      <c r="L1941" s="83"/>
      <c r="M1941" s="83"/>
      <c r="N1941" s="83"/>
      <c r="O1941" s="83">
        <v>0</v>
      </c>
      <c r="P1941" s="84" t="s">
        <v>1257</v>
      </c>
      <c r="Q1941" s="30">
        <f t="shared" si="457"/>
        <v>-20000</v>
      </c>
      <c r="R1941" s="28">
        <f t="shared" si="455"/>
        <v>0</v>
      </c>
      <c r="S1941" s="28">
        <f t="shared" ref="S1941:S2004" si="469">IFERROR(G1941-Q1941-R1941,0)</f>
        <v>0</v>
      </c>
      <c r="T1941" s="28" t="str">
        <f t="shared" si="464"/>
        <v/>
      </c>
      <c r="U1941" s="20" t="str">
        <f t="shared" si="462"/>
        <v>Keep Active</v>
      </c>
      <c r="V1941" s="27">
        <f t="shared" si="459"/>
        <v>-20000</v>
      </c>
      <c r="W1941" s="30"/>
      <c r="X1941" s="30"/>
      <c r="Y1941" s="28">
        <f t="shared" si="465"/>
        <v>0</v>
      </c>
      <c r="Z1941" s="28">
        <f t="shared" si="468"/>
        <v>0</v>
      </c>
      <c r="AA1941" s="28" t="str">
        <f t="shared" si="466"/>
        <v/>
      </c>
      <c r="AB1941" s="21" t="str">
        <f t="shared" si="467"/>
        <v>Keep Active</v>
      </c>
    </row>
    <row r="1942" spans="1:28" hidden="1" x14ac:dyDescent="0.2">
      <c r="A1942" s="14">
        <f t="shared" si="463"/>
        <v>2020</v>
      </c>
      <c r="B1942" t="s">
        <v>5673</v>
      </c>
      <c r="C1942" t="s">
        <v>460</v>
      </c>
      <c r="D1942" t="s">
        <v>1338</v>
      </c>
      <c r="E1942" t="s">
        <v>595</v>
      </c>
      <c r="F1942" t="s">
        <v>2627</v>
      </c>
      <c r="G1942" s="83" t="s">
        <v>1257</v>
      </c>
      <c r="H1942" s="83" t="s">
        <v>1257</v>
      </c>
      <c r="I1942" s="83"/>
      <c r="J1942" s="83"/>
      <c r="K1942" s="83"/>
      <c r="L1942" s="83"/>
      <c r="M1942" s="83"/>
      <c r="N1942" s="83"/>
      <c r="O1942" s="83" t="s">
        <v>1257</v>
      </c>
      <c r="P1942" s="84" t="s">
        <v>1257</v>
      </c>
      <c r="Q1942" s="30">
        <f t="shared" si="457"/>
        <v>0</v>
      </c>
      <c r="R1942" s="28">
        <f t="shared" si="455"/>
        <v>0</v>
      </c>
      <c r="S1942" s="28">
        <f t="shared" si="469"/>
        <v>0</v>
      </c>
      <c r="T1942" s="28" t="str">
        <f t="shared" si="464"/>
        <v/>
      </c>
      <c r="U1942" s="20" t="str">
        <f t="shared" si="462"/>
        <v>Keep Active</v>
      </c>
      <c r="V1942" s="27">
        <f t="shared" si="459"/>
        <v>0</v>
      </c>
      <c r="W1942" s="30"/>
      <c r="X1942" s="30"/>
      <c r="Y1942" s="28">
        <f t="shared" si="465"/>
        <v>0</v>
      </c>
      <c r="Z1942" s="28">
        <f t="shared" si="468"/>
        <v>0</v>
      </c>
      <c r="AA1942" s="28" t="str">
        <f t="shared" si="466"/>
        <v/>
      </c>
      <c r="AB1942" s="21" t="str">
        <f t="shared" si="467"/>
        <v>Keep Active</v>
      </c>
    </row>
    <row r="1943" spans="1:28" hidden="1" x14ac:dyDescent="0.2">
      <c r="A1943" s="14">
        <f t="shared" si="463"/>
        <v>2020</v>
      </c>
      <c r="B1943" t="s">
        <v>5674</v>
      </c>
      <c r="C1943" t="s">
        <v>460</v>
      </c>
      <c r="D1943" t="s">
        <v>1338</v>
      </c>
      <c r="E1943" t="s">
        <v>600</v>
      </c>
      <c r="F1943" t="s">
        <v>2627</v>
      </c>
      <c r="G1943" s="83" t="s">
        <v>1257</v>
      </c>
      <c r="H1943" s="83" t="s">
        <v>1257</v>
      </c>
      <c r="I1943" s="83"/>
      <c r="J1943" s="83"/>
      <c r="K1943" s="83"/>
      <c r="L1943" s="83"/>
      <c r="M1943" s="83"/>
      <c r="N1943" s="83"/>
      <c r="O1943" s="83" t="s">
        <v>1257</v>
      </c>
      <c r="P1943" s="84" t="s">
        <v>1257</v>
      </c>
      <c r="Q1943" s="30">
        <f t="shared" si="457"/>
        <v>0</v>
      </c>
      <c r="R1943" s="28">
        <f t="shared" si="455"/>
        <v>0</v>
      </c>
      <c r="S1943" s="28">
        <f t="shared" si="469"/>
        <v>0</v>
      </c>
      <c r="T1943" s="28" t="str">
        <f t="shared" si="464"/>
        <v/>
      </c>
      <c r="U1943" s="20" t="str">
        <f t="shared" si="462"/>
        <v>Keep Active</v>
      </c>
      <c r="V1943" s="27">
        <f t="shared" si="459"/>
        <v>0</v>
      </c>
      <c r="W1943" s="30"/>
      <c r="X1943" s="30"/>
      <c r="Y1943" s="28">
        <f t="shared" si="465"/>
        <v>0</v>
      </c>
      <c r="Z1943" s="28">
        <f t="shared" si="468"/>
        <v>0</v>
      </c>
      <c r="AA1943" s="28" t="str">
        <f t="shared" si="466"/>
        <v/>
      </c>
      <c r="AB1943" s="21" t="str">
        <f t="shared" si="467"/>
        <v>Keep Active</v>
      </c>
    </row>
    <row r="1944" spans="1:28" hidden="1" x14ac:dyDescent="0.2">
      <c r="A1944" s="14">
        <f t="shared" si="463"/>
        <v>2020</v>
      </c>
      <c r="B1944" t="s">
        <v>5675</v>
      </c>
      <c r="C1944" t="s">
        <v>460</v>
      </c>
      <c r="D1944" t="s">
        <v>1338</v>
      </c>
      <c r="E1944" t="s">
        <v>601</v>
      </c>
      <c r="F1944" t="s">
        <v>2627</v>
      </c>
      <c r="G1944" s="83" t="s">
        <v>1257</v>
      </c>
      <c r="H1944" s="83" t="s">
        <v>1257</v>
      </c>
      <c r="I1944" s="83"/>
      <c r="J1944" s="83"/>
      <c r="K1944" s="83"/>
      <c r="L1944" s="83"/>
      <c r="M1944" s="83"/>
      <c r="N1944" s="83"/>
      <c r="O1944" s="83" t="s">
        <v>1257</v>
      </c>
      <c r="P1944" s="84" t="s">
        <v>1257</v>
      </c>
      <c r="Q1944" s="30">
        <f t="shared" si="457"/>
        <v>0</v>
      </c>
      <c r="R1944" s="28">
        <f t="shared" si="455"/>
        <v>0</v>
      </c>
      <c r="S1944" s="28">
        <f t="shared" si="469"/>
        <v>0</v>
      </c>
      <c r="T1944" s="28" t="str">
        <f t="shared" si="464"/>
        <v/>
      </c>
      <c r="U1944" s="20" t="str">
        <f t="shared" si="462"/>
        <v>Keep Active</v>
      </c>
      <c r="V1944" s="27">
        <f t="shared" si="459"/>
        <v>0</v>
      </c>
      <c r="W1944" s="30"/>
      <c r="X1944" s="30"/>
      <c r="Y1944" s="28">
        <f t="shared" si="465"/>
        <v>0</v>
      </c>
      <c r="Z1944" s="28">
        <f t="shared" si="468"/>
        <v>0</v>
      </c>
      <c r="AA1944" s="28" t="str">
        <f t="shared" si="466"/>
        <v/>
      </c>
      <c r="AB1944" s="21" t="str">
        <f t="shared" si="467"/>
        <v>Keep Active</v>
      </c>
    </row>
    <row r="1945" spans="1:28" hidden="1" x14ac:dyDescent="0.2">
      <c r="A1945" s="14">
        <f t="shared" si="463"/>
        <v>2020</v>
      </c>
      <c r="B1945" t="s">
        <v>5676</v>
      </c>
      <c r="C1945" t="s">
        <v>460</v>
      </c>
      <c r="D1945" t="s">
        <v>1338</v>
      </c>
      <c r="E1945" t="s">
        <v>596</v>
      </c>
      <c r="F1945" t="s">
        <v>2627</v>
      </c>
      <c r="G1945" s="83" t="s">
        <v>1257</v>
      </c>
      <c r="H1945" s="83" t="s">
        <v>1257</v>
      </c>
      <c r="I1945" s="83"/>
      <c r="J1945" s="83"/>
      <c r="K1945" s="83"/>
      <c r="L1945" s="83"/>
      <c r="M1945" s="83"/>
      <c r="N1945" s="83"/>
      <c r="O1945" s="83" t="s">
        <v>1257</v>
      </c>
      <c r="P1945" s="84" t="s">
        <v>1257</v>
      </c>
      <c r="Q1945" s="30">
        <f t="shared" si="457"/>
        <v>0</v>
      </c>
      <c r="R1945" s="28">
        <f t="shared" si="455"/>
        <v>0</v>
      </c>
      <c r="S1945" s="28">
        <f t="shared" si="469"/>
        <v>0</v>
      </c>
      <c r="T1945" s="28" t="str">
        <f t="shared" si="464"/>
        <v/>
      </c>
      <c r="U1945" s="20" t="str">
        <f t="shared" si="462"/>
        <v>Keep Active</v>
      </c>
      <c r="V1945" s="27">
        <f t="shared" si="459"/>
        <v>0</v>
      </c>
      <c r="W1945" s="30"/>
      <c r="X1945" s="30"/>
      <c r="Y1945" s="28">
        <f t="shared" si="465"/>
        <v>0</v>
      </c>
      <c r="Z1945" s="28">
        <f t="shared" si="468"/>
        <v>0</v>
      </c>
      <c r="AA1945" s="28" t="str">
        <f t="shared" si="466"/>
        <v/>
      </c>
      <c r="AB1945" s="21" t="str">
        <f t="shared" si="467"/>
        <v>Keep Active</v>
      </c>
    </row>
    <row r="1946" spans="1:28" hidden="1" x14ac:dyDescent="0.2">
      <c r="A1946" s="14">
        <f t="shared" si="463"/>
        <v>2020</v>
      </c>
      <c r="B1946" t="s">
        <v>4463</v>
      </c>
      <c r="C1946" t="s">
        <v>1339</v>
      </c>
      <c r="D1946" t="s">
        <v>1891</v>
      </c>
      <c r="E1946" t="s">
        <v>589</v>
      </c>
      <c r="F1946" t="s">
        <v>2627</v>
      </c>
      <c r="G1946" s="83" t="s">
        <v>1257</v>
      </c>
      <c r="H1946" s="83" t="s">
        <v>1257</v>
      </c>
      <c r="I1946" s="83"/>
      <c r="J1946" s="83"/>
      <c r="K1946" s="83"/>
      <c r="L1946" s="83"/>
      <c r="M1946" s="83"/>
      <c r="N1946" s="83"/>
      <c r="O1946" s="83" t="s">
        <v>1257</v>
      </c>
      <c r="P1946" s="84" t="s">
        <v>1257</v>
      </c>
      <c r="Q1946" s="30">
        <f t="shared" si="457"/>
        <v>0</v>
      </c>
      <c r="R1946" s="28">
        <f t="shared" si="455"/>
        <v>0</v>
      </c>
      <c r="S1946" s="28">
        <f t="shared" si="469"/>
        <v>0</v>
      </c>
      <c r="T1946" s="28" t="str">
        <f t="shared" si="464"/>
        <v/>
      </c>
      <c r="U1946" s="20" t="str">
        <f t="shared" si="462"/>
        <v>Keep Active</v>
      </c>
      <c r="V1946" s="27">
        <f t="shared" si="459"/>
        <v>0</v>
      </c>
      <c r="W1946" s="30"/>
      <c r="X1946" s="30"/>
      <c r="Y1946" s="28">
        <f t="shared" si="465"/>
        <v>0</v>
      </c>
      <c r="Z1946" s="28">
        <f t="shared" si="468"/>
        <v>0</v>
      </c>
      <c r="AA1946" s="28" t="str">
        <f t="shared" si="466"/>
        <v/>
      </c>
      <c r="AB1946" s="21" t="str">
        <f t="shared" si="467"/>
        <v>Keep Active</v>
      </c>
    </row>
    <row r="1947" spans="1:28" hidden="1" x14ac:dyDescent="0.2">
      <c r="A1947" s="14">
        <f t="shared" si="463"/>
        <v>2020</v>
      </c>
      <c r="B1947" t="s">
        <v>4464</v>
      </c>
      <c r="C1947" t="s">
        <v>1339</v>
      </c>
      <c r="D1947" t="s">
        <v>1891</v>
      </c>
      <c r="E1947" t="s">
        <v>589</v>
      </c>
      <c r="F1947" t="s">
        <v>2627</v>
      </c>
      <c r="G1947" s="83" t="s">
        <v>1257</v>
      </c>
      <c r="H1947" s="83" t="s">
        <v>1257</v>
      </c>
      <c r="I1947" s="83"/>
      <c r="J1947" s="83"/>
      <c r="K1947" s="83"/>
      <c r="L1947" s="83"/>
      <c r="M1947" s="83"/>
      <c r="N1947" s="83"/>
      <c r="O1947" s="83" t="s">
        <v>1257</v>
      </c>
      <c r="P1947" s="84" t="s">
        <v>1257</v>
      </c>
      <c r="Q1947" s="30">
        <f t="shared" si="457"/>
        <v>0</v>
      </c>
      <c r="R1947" s="28">
        <f t="shared" si="455"/>
        <v>0</v>
      </c>
      <c r="S1947" s="28">
        <f t="shared" si="469"/>
        <v>0</v>
      </c>
      <c r="T1947" s="28" t="str">
        <f t="shared" si="464"/>
        <v/>
      </c>
      <c r="U1947" s="20" t="str">
        <f t="shared" si="462"/>
        <v>Keep Active</v>
      </c>
      <c r="V1947" s="27">
        <f t="shared" si="459"/>
        <v>0</v>
      </c>
      <c r="W1947" s="30"/>
      <c r="X1947" s="30"/>
      <c r="Y1947" s="28">
        <f t="shared" si="465"/>
        <v>0</v>
      </c>
      <c r="Z1947" s="28">
        <f t="shared" si="468"/>
        <v>0</v>
      </c>
      <c r="AA1947" s="28" t="str">
        <f t="shared" si="466"/>
        <v/>
      </c>
      <c r="AB1947" s="21" t="str">
        <f t="shared" si="467"/>
        <v>Keep Active</v>
      </c>
    </row>
    <row r="1948" spans="1:28" hidden="1" x14ac:dyDescent="0.2">
      <c r="A1948" s="14">
        <f t="shared" si="463"/>
        <v>2020</v>
      </c>
      <c r="B1948" t="s">
        <v>4465</v>
      </c>
      <c r="C1948" t="s">
        <v>1339</v>
      </c>
      <c r="D1948" t="s">
        <v>1891</v>
      </c>
      <c r="E1948" t="s">
        <v>610</v>
      </c>
      <c r="F1948" t="s">
        <v>2627</v>
      </c>
      <c r="G1948" s="83" t="s">
        <v>1257</v>
      </c>
      <c r="H1948" s="83" t="s">
        <v>1257</v>
      </c>
      <c r="I1948" s="83"/>
      <c r="J1948" s="83"/>
      <c r="K1948" s="83"/>
      <c r="L1948" s="83"/>
      <c r="M1948" s="83"/>
      <c r="N1948" s="83"/>
      <c r="O1948" s="83" t="s">
        <v>1257</v>
      </c>
      <c r="P1948" s="84" t="s">
        <v>1257</v>
      </c>
      <c r="Q1948" s="30">
        <f t="shared" si="457"/>
        <v>0</v>
      </c>
      <c r="R1948" s="28">
        <f t="shared" si="455"/>
        <v>0</v>
      </c>
      <c r="S1948" s="28">
        <f t="shared" si="469"/>
        <v>0</v>
      </c>
      <c r="T1948" s="28" t="str">
        <f t="shared" si="464"/>
        <v/>
      </c>
      <c r="U1948" s="20" t="str">
        <f t="shared" si="462"/>
        <v>Keep Active</v>
      </c>
      <c r="V1948" s="27">
        <f t="shared" si="459"/>
        <v>0</v>
      </c>
      <c r="W1948" s="30"/>
      <c r="X1948" s="30"/>
      <c r="Y1948" s="28">
        <f t="shared" si="465"/>
        <v>0</v>
      </c>
      <c r="Z1948" s="28">
        <f t="shared" si="468"/>
        <v>0</v>
      </c>
      <c r="AA1948" s="28" t="str">
        <f t="shared" si="466"/>
        <v/>
      </c>
      <c r="AB1948" s="21" t="str">
        <f t="shared" si="467"/>
        <v>Keep Active</v>
      </c>
    </row>
    <row r="1949" spans="1:28" hidden="1" x14ac:dyDescent="0.2">
      <c r="A1949" s="14">
        <f t="shared" si="463"/>
        <v>2020</v>
      </c>
      <c r="B1949" t="s">
        <v>4466</v>
      </c>
      <c r="C1949" t="s">
        <v>1339</v>
      </c>
      <c r="D1949" t="s">
        <v>1891</v>
      </c>
      <c r="E1949" t="s">
        <v>1746</v>
      </c>
      <c r="F1949" t="s">
        <v>2627</v>
      </c>
      <c r="G1949" s="83" t="s">
        <v>1257</v>
      </c>
      <c r="H1949" s="83" t="s">
        <v>1257</v>
      </c>
      <c r="I1949" s="83"/>
      <c r="J1949" s="83"/>
      <c r="K1949" s="83"/>
      <c r="L1949" s="83"/>
      <c r="M1949" s="83"/>
      <c r="N1949" s="83"/>
      <c r="O1949" s="83" t="s">
        <v>1257</v>
      </c>
      <c r="P1949" s="84" t="s">
        <v>1257</v>
      </c>
      <c r="Q1949" s="30">
        <f t="shared" si="457"/>
        <v>0</v>
      </c>
      <c r="R1949" s="28">
        <f t="shared" si="455"/>
        <v>0</v>
      </c>
      <c r="S1949" s="28">
        <f t="shared" si="469"/>
        <v>0</v>
      </c>
      <c r="T1949" s="28" t="str">
        <f t="shared" si="464"/>
        <v/>
      </c>
      <c r="U1949" s="20" t="str">
        <f t="shared" si="462"/>
        <v>Keep Active</v>
      </c>
      <c r="V1949" s="27">
        <f t="shared" si="459"/>
        <v>0</v>
      </c>
      <c r="W1949" s="30"/>
      <c r="X1949" s="30"/>
      <c r="Y1949" s="28">
        <f t="shared" si="465"/>
        <v>0</v>
      </c>
      <c r="Z1949" s="28">
        <f t="shared" si="468"/>
        <v>0</v>
      </c>
      <c r="AA1949" s="28" t="str">
        <f t="shared" si="466"/>
        <v/>
      </c>
      <c r="AB1949" s="21" t="str">
        <f t="shared" si="467"/>
        <v>Keep Active</v>
      </c>
    </row>
    <row r="1950" spans="1:28" hidden="1" x14ac:dyDescent="0.2">
      <c r="A1950" s="14">
        <f t="shared" si="463"/>
        <v>2020</v>
      </c>
      <c r="B1950" t="s">
        <v>4467</v>
      </c>
      <c r="C1950" t="s">
        <v>1339</v>
      </c>
      <c r="D1950" t="s">
        <v>1891</v>
      </c>
      <c r="E1950" t="s">
        <v>623</v>
      </c>
      <c r="F1950" t="s">
        <v>2627</v>
      </c>
      <c r="G1950" s="83" t="s">
        <v>1257</v>
      </c>
      <c r="H1950" s="83" t="s">
        <v>1257</v>
      </c>
      <c r="I1950" s="83"/>
      <c r="J1950" s="83"/>
      <c r="K1950" s="83"/>
      <c r="L1950" s="83"/>
      <c r="M1950" s="83"/>
      <c r="N1950" s="83"/>
      <c r="O1950" s="83" t="s">
        <v>1257</v>
      </c>
      <c r="P1950" s="84" t="s">
        <v>1257</v>
      </c>
      <c r="Q1950" s="30">
        <f t="shared" si="457"/>
        <v>0</v>
      </c>
      <c r="R1950" s="28">
        <f t="shared" si="455"/>
        <v>0</v>
      </c>
      <c r="S1950" s="28">
        <f t="shared" si="469"/>
        <v>0</v>
      </c>
      <c r="T1950" s="28" t="str">
        <f t="shared" si="464"/>
        <v/>
      </c>
      <c r="U1950" s="20" t="str">
        <f t="shared" si="462"/>
        <v>Keep Active</v>
      </c>
      <c r="V1950" s="27">
        <f t="shared" si="459"/>
        <v>0</v>
      </c>
      <c r="W1950" s="30"/>
      <c r="X1950" s="30"/>
      <c r="Y1950" s="28">
        <f t="shared" si="465"/>
        <v>0</v>
      </c>
      <c r="Z1950" s="28">
        <f t="shared" si="468"/>
        <v>0</v>
      </c>
      <c r="AA1950" s="28" t="str">
        <f t="shared" si="466"/>
        <v/>
      </c>
      <c r="AB1950" s="21" t="str">
        <f t="shared" si="467"/>
        <v>Keep Active</v>
      </c>
    </row>
    <row r="1951" spans="1:28" hidden="1" x14ac:dyDescent="0.2">
      <c r="A1951" s="14">
        <f t="shared" si="463"/>
        <v>2020</v>
      </c>
      <c r="B1951" t="s">
        <v>4833</v>
      </c>
      <c r="C1951" t="s">
        <v>461</v>
      </c>
      <c r="D1951" t="s">
        <v>1777</v>
      </c>
      <c r="E1951" t="s">
        <v>589</v>
      </c>
      <c r="F1951" t="s">
        <v>2627</v>
      </c>
      <c r="G1951" s="83" t="s">
        <v>1257</v>
      </c>
      <c r="H1951" s="83" t="s">
        <v>1257</v>
      </c>
      <c r="I1951" s="83"/>
      <c r="J1951" s="83"/>
      <c r="K1951" s="83"/>
      <c r="L1951" s="83"/>
      <c r="M1951" s="83"/>
      <c r="N1951" s="83"/>
      <c r="O1951" s="83" t="s">
        <v>1257</v>
      </c>
      <c r="P1951" s="84" t="s">
        <v>1257</v>
      </c>
      <c r="Q1951" s="30">
        <f t="shared" si="457"/>
        <v>0</v>
      </c>
      <c r="R1951" s="28">
        <f t="shared" ref="R1951:R2014" si="470">SUM(L1951:N1951)</f>
        <v>0</v>
      </c>
      <c r="S1951" s="28">
        <f t="shared" si="469"/>
        <v>0</v>
      </c>
      <c r="T1951" s="28" t="str">
        <f t="shared" si="464"/>
        <v/>
      </c>
      <c r="U1951" s="20" t="str">
        <f t="shared" si="462"/>
        <v>Keep Active</v>
      </c>
      <c r="V1951" s="27">
        <f t="shared" si="459"/>
        <v>0</v>
      </c>
      <c r="W1951" s="30"/>
      <c r="X1951" s="30"/>
      <c r="Y1951" s="28">
        <f t="shared" si="465"/>
        <v>0</v>
      </c>
      <c r="Z1951" s="28">
        <f t="shared" si="468"/>
        <v>0</v>
      </c>
      <c r="AA1951" s="28" t="str">
        <f t="shared" si="466"/>
        <v/>
      </c>
      <c r="AB1951" s="21" t="str">
        <f t="shared" si="467"/>
        <v>Keep Active</v>
      </c>
    </row>
    <row r="1952" spans="1:28" hidden="1" x14ac:dyDescent="0.2">
      <c r="A1952" s="14">
        <f t="shared" si="463"/>
        <v>2020</v>
      </c>
      <c r="B1952" t="s">
        <v>4834</v>
      </c>
      <c r="C1952" t="s">
        <v>461</v>
      </c>
      <c r="D1952" t="s">
        <v>1777</v>
      </c>
      <c r="E1952" t="s">
        <v>619</v>
      </c>
      <c r="F1952" t="s">
        <v>2627</v>
      </c>
      <c r="G1952" s="83" t="s">
        <v>1257</v>
      </c>
      <c r="H1952" s="83" t="s">
        <v>1257</v>
      </c>
      <c r="I1952" s="83"/>
      <c r="J1952" s="83"/>
      <c r="K1952" s="83"/>
      <c r="L1952" s="83"/>
      <c r="M1952" s="83"/>
      <c r="N1952" s="83"/>
      <c r="O1952" s="83" t="s">
        <v>1257</v>
      </c>
      <c r="P1952" s="84" t="s">
        <v>1257</v>
      </c>
      <c r="Q1952" s="30">
        <f t="shared" si="457"/>
        <v>0</v>
      </c>
      <c r="R1952" s="28">
        <f t="shared" si="470"/>
        <v>0</v>
      </c>
      <c r="S1952" s="28">
        <f t="shared" si="469"/>
        <v>0</v>
      </c>
      <c r="T1952" s="28" t="str">
        <f t="shared" si="464"/>
        <v/>
      </c>
      <c r="U1952" s="20" t="str">
        <f t="shared" si="462"/>
        <v>Keep Active</v>
      </c>
      <c r="V1952" s="27">
        <f t="shared" si="459"/>
        <v>0</v>
      </c>
      <c r="W1952" s="30"/>
      <c r="X1952" s="30"/>
      <c r="Y1952" s="28">
        <f t="shared" si="465"/>
        <v>0</v>
      </c>
      <c r="Z1952" s="28">
        <f t="shared" si="468"/>
        <v>0</v>
      </c>
      <c r="AA1952" s="28" t="str">
        <f t="shared" si="466"/>
        <v/>
      </c>
      <c r="AB1952" s="21" t="str">
        <f t="shared" si="467"/>
        <v>Keep Active</v>
      </c>
    </row>
    <row r="1953" spans="1:28" hidden="1" x14ac:dyDescent="0.2">
      <c r="A1953" s="14">
        <f t="shared" si="463"/>
        <v>2020</v>
      </c>
      <c r="B1953" t="s">
        <v>4835</v>
      </c>
      <c r="C1953" t="s">
        <v>461</v>
      </c>
      <c r="D1953" t="s">
        <v>1777</v>
      </c>
      <c r="E1953" t="s">
        <v>616</v>
      </c>
      <c r="F1953" t="s">
        <v>2627</v>
      </c>
      <c r="G1953" s="83" t="s">
        <v>1257</v>
      </c>
      <c r="H1953" s="83" t="s">
        <v>1257</v>
      </c>
      <c r="I1953" s="83"/>
      <c r="J1953" s="83"/>
      <c r="K1953" s="83"/>
      <c r="L1953" s="83"/>
      <c r="M1953" s="83"/>
      <c r="N1953" s="83"/>
      <c r="O1953" s="83" t="s">
        <v>1257</v>
      </c>
      <c r="P1953" s="84" t="s">
        <v>1257</v>
      </c>
      <c r="Q1953" s="30">
        <f t="shared" si="457"/>
        <v>0</v>
      </c>
      <c r="R1953" s="28">
        <f t="shared" si="470"/>
        <v>0</v>
      </c>
      <c r="S1953" s="28">
        <f t="shared" si="469"/>
        <v>0</v>
      </c>
      <c r="T1953" s="28" t="str">
        <f t="shared" si="464"/>
        <v/>
      </c>
      <c r="U1953" s="20" t="str">
        <f t="shared" si="462"/>
        <v>Keep Active</v>
      </c>
      <c r="V1953" s="27">
        <f t="shared" si="459"/>
        <v>0</v>
      </c>
      <c r="W1953" s="30"/>
      <c r="X1953" s="30"/>
      <c r="Y1953" s="28">
        <f t="shared" si="465"/>
        <v>0</v>
      </c>
      <c r="Z1953" s="28">
        <f t="shared" si="468"/>
        <v>0</v>
      </c>
      <c r="AA1953" s="28" t="str">
        <f t="shared" si="466"/>
        <v/>
      </c>
      <c r="AB1953" s="21" t="str">
        <f t="shared" si="467"/>
        <v>Keep Active</v>
      </c>
    </row>
    <row r="1954" spans="1:28" hidden="1" x14ac:dyDescent="0.2">
      <c r="A1954" s="14">
        <f t="shared" si="463"/>
        <v>2020</v>
      </c>
      <c r="B1954" t="s">
        <v>4836</v>
      </c>
      <c r="C1954" t="s">
        <v>461</v>
      </c>
      <c r="D1954" t="s">
        <v>1777</v>
      </c>
      <c r="E1954" t="s">
        <v>631</v>
      </c>
      <c r="F1954" t="s">
        <v>2627</v>
      </c>
      <c r="G1954" s="83" t="s">
        <v>1257</v>
      </c>
      <c r="H1954" s="83" t="s">
        <v>1257</v>
      </c>
      <c r="I1954" s="83"/>
      <c r="J1954" s="83"/>
      <c r="K1954" s="83"/>
      <c r="L1954" s="83"/>
      <c r="M1954" s="83"/>
      <c r="N1954" s="83"/>
      <c r="O1954" s="83" t="s">
        <v>1257</v>
      </c>
      <c r="P1954" s="84" t="s">
        <v>1257</v>
      </c>
      <c r="Q1954" s="30">
        <f t="shared" si="457"/>
        <v>0</v>
      </c>
      <c r="R1954" s="28">
        <f t="shared" si="470"/>
        <v>0</v>
      </c>
      <c r="S1954" s="28">
        <f t="shared" si="469"/>
        <v>0</v>
      </c>
      <c r="T1954" s="28" t="str">
        <f t="shared" si="464"/>
        <v/>
      </c>
      <c r="U1954" s="20" t="str">
        <f t="shared" si="462"/>
        <v>Keep Active</v>
      </c>
      <c r="V1954" s="27">
        <f t="shared" si="459"/>
        <v>0</v>
      </c>
      <c r="W1954" s="30"/>
      <c r="X1954" s="30"/>
      <c r="Y1954" s="28">
        <f t="shared" si="465"/>
        <v>0</v>
      </c>
      <c r="Z1954" s="28">
        <f t="shared" si="468"/>
        <v>0</v>
      </c>
      <c r="AA1954" s="28" t="str">
        <f t="shared" si="466"/>
        <v/>
      </c>
      <c r="AB1954" s="21" t="str">
        <f t="shared" si="467"/>
        <v>Keep Active</v>
      </c>
    </row>
    <row r="1955" spans="1:28" hidden="1" x14ac:dyDescent="0.2">
      <c r="A1955" s="14">
        <f t="shared" si="463"/>
        <v>2020</v>
      </c>
      <c r="B1955" t="s">
        <v>5332</v>
      </c>
      <c r="C1955" t="s">
        <v>462</v>
      </c>
      <c r="D1955" t="s">
        <v>1340</v>
      </c>
      <c r="E1955" t="s">
        <v>589</v>
      </c>
      <c r="F1955" t="s">
        <v>6222</v>
      </c>
      <c r="G1955" s="83" t="s">
        <v>1257</v>
      </c>
      <c r="H1955" s="83" t="s">
        <v>1257</v>
      </c>
      <c r="I1955" s="83"/>
      <c r="J1955" s="83"/>
      <c r="K1955" s="83"/>
      <c r="L1955" s="83"/>
      <c r="M1955" s="83"/>
      <c r="N1955" s="83"/>
      <c r="O1955" s="83" t="s">
        <v>1257</v>
      </c>
      <c r="P1955" s="84">
        <v>0</v>
      </c>
      <c r="Q1955" s="30">
        <f t="shared" si="457"/>
        <v>0</v>
      </c>
      <c r="R1955" s="28">
        <f t="shared" si="470"/>
        <v>0</v>
      </c>
      <c r="S1955" s="28">
        <f t="shared" si="469"/>
        <v>0</v>
      </c>
      <c r="T1955" s="28">
        <f t="shared" si="464"/>
        <v>0</v>
      </c>
      <c r="U1955" s="20" t="str">
        <f t="shared" si="462"/>
        <v>Closed</v>
      </c>
      <c r="V1955" s="27">
        <f t="shared" si="459"/>
        <v>0</v>
      </c>
      <c r="W1955" s="30"/>
      <c r="X1955" s="30"/>
      <c r="Y1955" s="28">
        <f t="shared" si="465"/>
        <v>0</v>
      </c>
      <c r="Z1955" s="28">
        <f t="shared" si="468"/>
        <v>0</v>
      </c>
      <c r="AA1955" s="28">
        <f t="shared" si="466"/>
        <v>0</v>
      </c>
      <c r="AB1955" s="21" t="str">
        <f t="shared" si="467"/>
        <v>Closed</v>
      </c>
    </row>
    <row r="1956" spans="1:28" hidden="1" x14ac:dyDescent="0.2">
      <c r="A1956" s="14">
        <f t="shared" si="463"/>
        <v>2020</v>
      </c>
      <c r="B1956" t="s">
        <v>5333</v>
      </c>
      <c r="C1956" t="s">
        <v>462</v>
      </c>
      <c r="D1956" t="s">
        <v>1340</v>
      </c>
      <c r="E1956" t="s">
        <v>600</v>
      </c>
      <c r="F1956" t="s">
        <v>6222</v>
      </c>
      <c r="G1956" s="83" t="s">
        <v>1257</v>
      </c>
      <c r="H1956" s="83" t="s">
        <v>1257</v>
      </c>
      <c r="I1956" s="83"/>
      <c r="J1956" s="83"/>
      <c r="K1956" s="83"/>
      <c r="L1956" s="83"/>
      <c r="M1956" s="83"/>
      <c r="N1956" s="83"/>
      <c r="O1956" s="83" t="s">
        <v>1257</v>
      </c>
      <c r="P1956" s="84">
        <v>0</v>
      </c>
      <c r="Q1956" s="30">
        <f t="shared" si="457"/>
        <v>0</v>
      </c>
      <c r="R1956" s="28">
        <f t="shared" si="470"/>
        <v>0</v>
      </c>
      <c r="S1956" s="28">
        <f t="shared" si="469"/>
        <v>0</v>
      </c>
      <c r="T1956" s="28">
        <f t="shared" si="464"/>
        <v>0</v>
      </c>
      <c r="U1956" s="20" t="str">
        <f t="shared" si="462"/>
        <v>Closed</v>
      </c>
      <c r="V1956" s="27">
        <f t="shared" si="459"/>
        <v>0</v>
      </c>
      <c r="W1956" s="30"/>
      <c r="X1956" s="30"/>
      <c r="Y1956" s="28">
        <f t="shared" si="465"/>
        <v>0</v>
      </c>
      <c r="Z1956" s="28">
        <f t="shared" si="468"/>
        <v>0</v>
      </c>
      <c r="AA1956" s="28">
        <f t="shared" si="466"/>
        <v>0</v>
      </c>
      <c r="AB1956" s="21" t="str">
        <f t="shared" si="467"/>
        <v>Closed</v>
      </c>
    </row>
    <row r="1957" spans="1:28" hidden="1" x14ac:dyDescent="0.2">
      <c r="A1957" s="14">
        <f t="shared" si="463"/>
        <v>2020</v>
      </c>
      <c r="B1957" t="s">
        <v>6035</v>
      </c>
      <c r="C1957" t="s">
        <v>1892</v>
      </c>
      <c r="D1957" t="s">
        <v>1893</v>
      </c>
      <c r="E1957" t="s">
        <v>587</v>
      </c>
      <c r="F1957" t="s">
        <v>2627</v>
      </c>
      <c r="G1957" s="83" t="s">
        <v>1257</v>
      </c>
      <c r="H1957" s="83" t="s">
        <v>1257</v>
      </c>
      <c r="I1957" s="83"/>
      <c r="J1957" s="83"/>
      <c r="K1957" s="83"/>
      <c r="L1957" s="83"/>
      <c r="M1957" s="83"/>
      <c r="N1957" s="83"/>
      <c r="O1957" s="83" t="s">
        <v>1257</v>
      </c>
      <c r="P1957" s="84" t="s">
        <v>1257</v>
      </c>
      <c r="Q1957" s="30">
        <f t="shared" si="457"/>
        <v>0</v>
      </c>
      <c r="R1957" s="28">
        <f t="shared" si="470"/>
        <v>0</v>
      </c>
      <c r="S1957" s="28">
        <f t="shared" si="469"/>
        <v>0</v>
      </c>
      <c r="T1957" s="28" t="str">
        <f t="shared" si="464"/>
        <v/>
      </c>
      <c r="U1957" s="20" t="str">
        <f t="shared" si="462"/>
        <v>Keep Active</v>
      </c>
      <c r="V1957" s="27">
        <f t="shared" si="459"/>
        <v>0</v>
      </c>
      <c r="W1957" s="30"/>
      <c r="X1957" s="30"/>
      <c r="Y1957" s="28">
        <f t="shared" si="465"/>
        <v>0</v>
      </c>
      <c r="Z1957" s="28">
        <f t="shared" si="468"/>
        <v>0</v>
      </c>
      <c r="AA1957" s="28" t="str">
        <f t="shared" si="466"/>
        <v/>
      </c>
      <c r="AB1957" s="21" t="str">
        <f t="shared" si="467"/>
        <v>Keep Active</v>
      </c>
    </row>
    <row r="1958" spans="1:28" hidden="1" x14ac:dyDescent="0.2">
      <c r="A1958" s="14">
        <f t="shared" si="463"/>
        <v>2020</v>
      </c>
      <c r="B1958" t="s">
        <v>6036</v>
      </c>
      <c r="C1958" t="s">
        <v>1892</v>
      </c>
      <c r="D1958" t="s">
        <v>1893</v>
      </c>
      <c r="E1958" t="s">
        <v>583</v>
      </c>
      <c r="F1958" t="s">
        <v>2627</v>
      </c>
      <c r="G1958" s="83" t="s">
        <v>1257</v>
      </c>
      <c r="H1958" s="83" t="s">
        <v>1257</v>
      </c>
      <c r="I1958" s="83"/>
      <c r="J1958" s="83"/>
      <c r="K1958" s="83"/>
      <c r="L1958" s="83"/>
      <c r="M1958" s="83"/>
      <c r="N1958" s="83"/>
      <c r="O1958" s="83" t="s">
        <v>1257</v>
      </c>
      <c r="P1958" s="84" t="s">
        <v>1257</v>
      </c>
      <c r="Q1958" s="30">
        <f t="shared" si="457"/>
        <v>0</v>
      </c>
      <c r="R1958" s="28">
        <f t="shared" si="470"/>
        <v>0</v>
      </c>
      <c r="S1958" s="28">
        <f t="shared" si="469"/>
        <v>0</v>
      </c>
      <c r="T1958" s="28" t="str">
        <f t="shared" si="464"/>
        <v/>
      </c>
      <c r="U1958" s="20" t="str">
        <f t="shared" si="462"/>
        <v>Keep Active</v>
      </c>
      <c r="V1958" s="27">
        <f t="shared" si="459"/>
        <v>0</v>
      </c>
      <c r="W1958" s="30"/>
      <c r="X1958" s="30"/>
      <c r="Y1958" s="28">
        <f t="shared" si="465"/>
        <v>0</v>
      </c>
      <c r="Z1958" s="28">
        <f t="shared" ref="Z1958:Z1975" si="471">IFERROR(G1958-SUM(V1958:X1958)-Y1958,0)</f>
        <v>0</v>
      </c>
      <c r="AA1958" s="28" t="str">
        <f t="shared" si="466"/>
        <v/>
      </c>
      <c r="AB1958" s="21" t="str">
        <f t="shared" si="467"/>
        <v>Keep Active</v>
      </c>
    </row>
    <row r="1959" spans="1:28" hidden="1" x14ac:dyDescent="0.2">
      <c r="A1959" s="14">
        <f t="shared" si="463"/>
        <v>2020</v>
      </c>
      <c r="B1959" t="s">
        <v>6037</v>
      </c>
      <c r="C1959" t="s">
        <v>1892</v>
      </c>
      <c r="D1959" t="s">
        <v>1893</v>
      </c>
      <c r="E1959" t="s">
        <v>590</v>
      </c>
      <c r="F1959" t="s">
        <v>2627</v>
      </c>
      <c r="G1959" s="83" t="s">
        <v>1257</v>
      </c>
      <c r="H1959" s="83" t="s">
        <v>1257</v>
      </c>
      <c r="I1959" s="83"/>
      <c r="J1959" s="83"/>
      <c r="K1959" s="83"/>
      <c r="L1959" s="83"/>
      <c r="M1959" s="83"/>
      <c r="N1959" s="83"/>
      <c r="O1959" s="83" t="s">
        <v>1257</v>
      </c>
      <c r="P1959" s="84" t="s">
        <v>1257</v>
      </c>
      <c r="Q1959" s="30">
        <f t="shared" ref="Q1959:Q2022" si="472">SUM(I1959:K1959)</f>
        <v>0</v>
      </c>
      <c r="R1959" s="28">
        <f t="shared" si="470"/>
        <v>0</v>
      </c>
      <c r="S1959" s="28">
        <f t="shared" si="469"/>
        <v>0</v>
      </c>
      <c r="T1959" s="28" t="str">
        <f t="shared" si="464"/>
        <v/>
      </c>
      <c r="U1959" s="20" t="str">
        <f t="shared" si="462"/>
        <v>Keep Active</v>
      </c>
      <c r="V1959" s="27">
        <f t="shared" si="459"/>
        <v>0</v>
      </c>
      <c r="W1959" s="30"/>
      <c r="X1959" s="30"/>
      <c r="Y1959" s="28">
        <f t="shared" si="465"/>
        <v>0</v>
      </c>
      <c r="Z1959" s="28">
        <f t="shared" si="471"/>
        <v>0</v>
      </c>
      <c r="AA1959" s="28" t="str">
        <f t="shared" si="466"/>
        <v/>
      </c>
      <c r="AB1959" s="21" t="str">
        <f t="shared" si="467"/>
        <v>Keep Active</v>
      </c>
    </row>
    <row r="1960" spans="1:28" hidden="1" x14ac:dyDescent="0.2">
      <c r="A1960" s="14">
        <f t="shared" si="463"/>
        <v>2020</v>
      </c>
      <c r="B1960" t="s">
        <v>6097</v>
      </c>
      <c r="C1960" t="s">
        <v>74</v>
      </c>
      <c r="D1960" t="s">
        <v>805</v>
      </c>
      <c r="E1960" t="s">
        <v>587</v>
      </c>
      <c r="F1960" t="s">
        <v>1185</v>
      </c>
      <c r="G1960" s="83" t="s">
        <v>1257</v>
      </c>
      <c r="H1960" s="83" t="s">
        <v>1257</v>
      </c>
      <c r="I1960" s="83"/>
      <c r="J1960" s="83"/>
      <c r="K1960" s="83"/>
      <c r="L1960" s="83"/>
      <c r="M1960" s="83"/>
      <c r="N1960" s="83"/>
      <c r="O1960" s="83" t="s">
        <v>1257</v>
      </c>
      <c r="P1960" s="84">
        <v>21.96</v>
      </c>
      <c r="Q1960" s="30">
        <f t="shared" si="472"/>
        <v>0</v>
      </c>
      <c r="R1960" s="28">
        <f t="shared" si="470"/>
        <v>0</v>
      </c>
      <c r="S1960" s="28">
        <f t="shared" si="469"/>
        <v>0</v>
      </c>
      <c r="T1960" s="28">
        <f t="shared" si="464"/>
        <v>21.96</v>
      </c>
      <c r="U1960" s="20" t="str">
        <f t="shared" si="462"/>
        <v>Close Project</v>
      </c>
      <c r="V1960" s="27">
        <f t="shared" si="459"/>
        <v>0</v>
      </c>
      <c r="W1960" s="30"/>
      <c r="X1960" s="30"/>
      <c r="Y1960" s="28">
        <f t="shared" si="465"/>
        <v>0</v>
      </c>
      <c r="Z1960" s="28">
        <f t="shared" si="471"/>
        <v>0</v>
      </c>
      <c r="AA1960" s="28">
        <f t="shared" si="466"/>
        <v>21.96</v>
      </c>
      <c r="AB1960" s="21" t="str">
        <f t="shared" si="467"/>
        <v>Close Project</v>
      </c>
    </row>
    <row r="1961" spans="1:28" hidden="1" x14ac:dyDescent="0.2">
      <c r="A1961" s="14">
        <f t="shared" si="463"/>
        <v>2020</v>
      </c>
      <c r="B1961" t="s">
        <v>6099</v>
      </c>
      <c r="C1961" t="s">
        <v>74</v>
      </c>
      <c r="D1961" t="s">
        <v>805</v>
      </c>
      <c r="E1961" t="s">
        <v>583</v>
      </c>
      <c r="F1961" t="s">
        <v>1185</v>
      </c>
      <c r="G1961" s="83" t="s">
        <v>1257</v>
      </c>
      <c r="H1961" s="83" t="s">
        <v>1257</v>
      </c>
      <c r="I1961" s="83"/>
      <c r="J1961" s="83"/>
      <c r="K1961" s="83"/>
      <c r="L1961" s="83"/>
      <c r="M1961" s="83"/>
      <c r="N1961" s="83"/>
      <c r="O1961" s="83" t="s">
        <v>1257</v>
      </c>
      <c r="P1961" s="84">
        <v>0</v>
      </c>
      <c r="Q1961" s="30">
        <f t="shared" si="472"/>
        <v>0</v>
      </c>
      <c r="R1961" s="28">
        <f t="shared" si="470"/>
        <v>0</v>
      </c>
      <c r="S1961" s="28">
        <f t="shared" si="469"/>
        <v>0</v>
      </c>
      <c r="T1961" s="28">
        <f t="shared" si="464"/>
        <v>0</v>
      </c>
      <c r="U1961" s="20" t="str">
        <f t="shared" si="462"/>
        <v>Close Project</v>
      </c>
      <c r="V1961" s="27">
        <f t="shared" si="459"/>
        <v>0</v>
      </c>
      <c r="W1961" s="30"/>
      <c r="X1961" s="30"/>
      <c r="Y1961" s="28">
        <f t="shared" si="465"/>
        <v>0</v>
      </c>
      <c r="Z1961" s="28">
        <f t="shared" si="471"/>
        <v>0</v>
      </c>
      <c r="AA1961" s="28">
        <f t="shared" si="466"/>
        <v>0</v>
      </c>
      <c r="AB1961" s="21" t="str">
        <f t="shared" si="467"/>
        <v>Close Project</v>
      </c>
    </row>
    <row r="1962" spans="1:28" hidden="1" x14ac:dyDescent="0.2">
      <c r="A1962" s="14">
        <f t="shared" si="463"/>
        <v>2020</v>
      </c>
      <c r="B1962" t="s">
        <v>6100</v>
      </c>
      <c r="C1962" t="s">
        <v>74</v>
      </c>
      <c r="D1962" t="s">
        <v>805</v>
      </c>
      <c r="E1962" t="s">
        <v>627</v>
      </c>
      <c r="F1962" t="s">
        <v>1185</v>
      </c>
      <c r="G1962" s="83" t="s">
        <v>1257</v>
      </c>
      <c r="H1962" s="83" t="s">
        <v>1257</v>
      </c>
      <c r="I1962" s="83"/>
      <c r="J1962" s="83"/>
      <c r="K1962" s="83"/>
      <c r="L1962" s="83"/>
      <c r="M1962" s="83"/>
      <c r="N1962" s="83"/>
      <c r="O1962" s="83" t="s">
        <v>1257</v>
      </c>
      <c r="P1962" s="84">
        <v>0</v>
      </c>
      <c r="Q1962" s="30">
        <f t="shared" si="472"/>
        <v>0</v>
      </c>
      <c r="R1962" s="28">
        <f t="shared" si="470"/>
        <v>0</v>
      </c>
      <c r="S1962" s="28">
        <f t="shared" si="469"/>
        <v>0</v>
      </c>
      <c r="T1962" s="28">
        <f t="shared" si="464"/>
        <v>0</v>
      </c>
      <c r="U1962" s="20" t="str">
        <f t="shared" si="462"/>
        <v>Close Project</v>
      </c>
      <c r="V1962" s="27">
        <f t="shared" si="459"/>
        <v>0</v>
      </c>
      <c r="W1962" s="30"/>
      <c r="X1962" s="30"/>
      <c r="Y1962" s="28">
        <f t="shared" si="465"/>
        <v>0</v>
      </c>
      <c r="Z1962" s="28">
        <f t="shared" si="471"/>
        <v>0</v>
      </c>
      <c r="AA1962" s="28">
        <f t="shared" si="466"/>
        <v>0</v>
      </c>
      <c r="AB1962" s="21" t="str">
        <f t="shared" si="467"/>
        <v>Close Project</v>
      </c>
    </row>
    <row r="1963" spans="1:28" hidden="1" x14ac:dyDescent="0.2">
      <c r="A1963" s="14">
        <f t="shared" si="463"/>
        <v>2020</v>
      </c>
      <c r="B1963" t="s">
        <v>3130</v>
      </c>
      <c r="C1963" t="s">
        <v>347</v>
      </c>
      <c r="D1963" t="s">
        <v>806</v>
      </c>
      <c r="E1963" t="s">
        <v>594</v>
      </c>
      <c r="F1963" t="s">
        <v>2627</v>
      </c>
      <c r="G1963" s="83" t="s">
        <v>1257</v>
      </c>
      <c r="H1963" s="83" t="s">
        <v>1257</v>
      </c>
      <c r="I1963" s="83"/>
      <c r="J1963" s="83"/>
      <c r="K1963" s="83"/>
      <c r="L1963" s="83"/>
      <c r="M1963" s="83"/>
      <c r="N1963" s="83"/>
      <c r="O1963" s="83" t="s">
        <v>1257</v>
      </c>
      <c r="P1963" s="84" t="s">
        <v>1257</v>
      </c>
      <c r="Q1963" s="30">
        <f t="shared" si="472"/>
        <v>0</v>
      </c>
      <c r="R1963" s="28">
        <f t="shared" si="470"/>
        <v>0</v>
      </c>
      <c r="S1963" s="28">
        <f t="shared" si="469"/>
        <v>0</v>
      </c>
      <c r="T1963" s="28" t="str">
        <f t="shared" si="464"/>
        <v/>
      </c>
      <c r="U1963" s="20" t="str">
        <f t="shared" si="462"/>
        <v>Keep Active</v>
      </c>
      <c r="V1963" s="27">
        <f t="shared" si="459"/>
        <v>0</v>
      </c>
      <c r="W1963" s="30"/>
      <c r="X1963" s="30"/>
      <c r="Y1963" s="28">
        <f t="shared" si="465"/>
        <v>0</v>
      </c>
      <c r="Z1963" s="28">
        <f t="shared" si="471"/>
        <v>0</v>
      </c>
      <c r="AA1963" s="28" t="str">
        <f t="shared" si="466"/>
        <v/>
      </c>
      <c r="AB1963" s="21" t="str">
        <f t="shared" si="467"/>
        <v>Keep Active</v>
      </c>
    </row>
    <row r="1964" spans="1:28" hidden="1" x14ac:dyDescent="0.2">
      <c r="A1964" s="14">
        <f t="shared" si="463"/>
        <v>2020</v>
      </c>
      <c r="B1964" t="s">
        <v>3131</v>
      </c>
      <c r="C1964" t="s">
        <v>347</v>
      </c>
      <c r="D1964" t="s">
        <v>806</v>
      </c>
      <c r="E1964" t="s">
        <v>582</v>
      </c>
      <c r="F1964" t="s">
        <v>2627</v>
      </c>
      <c r="G1964" s="83" t="s">
        <v>1257</v>
      </c>
      <c r="H1964" s="83" t="s">
        <v>1257</v>
      </c>
      <c r="I1964" s="83"/>
      <c r="J1964" s="83"/>
      <c r="K1964" s="83"/>
      <c r="L1964" s="83"/>
      <c r="M1964" s="83"/>
      <c r="N1964" s="83"/>
      <c r="O1964" s="83" t="s">
        <v>1257</v>
      </c>
      <c r="P1964" s="84" t="s">
        <v>1257</v>
      </c>
      <c r="Q1964" s="30">
        <f t="shared" si="472"/>
        <v>0</v>
      </c>
      <c r="R1964" s="28">
        <f t="shared" si="470"/>
        <v>0</v>
      </c>
      <c r="S1964" s="28">
        <f t="shared" si="469"/>
        <v>0</v>
      </c>
      <c r="T1964" s="28" t="str">
        <f t="shared" si="464"/>
        <v/>
      </c>
      <c r="U1964" s="20" t="str">
        <f t="shared" si="462"/>
        <v>Keep Active</v>
      </c>
      <c r="V1964" s="27">
        <f t="shared" si="459"/>
        <v>0</v>
      </c>
      <c r="W1964" s="30"/>
      <c r="X1964" s="30"/>
      <c r="Y1964" s="28">
        <f t="shared" si="465"/>
        <v>0</v>
      </c>
      <c r="Z1964" s="28">
        <f t="shared" si="471"/>
        <v>0</v>
      </c>
      <c r="AA1964" s="28" t="str">
        <f t="shared" si="466"/>
        <v/>
      </c>
      <c r="AB1964" s="21" t="str">
        <f t="shared" si="467"/>
        <v>Keep Active</v>
      </c>
    </row>
    <row r="1965" spans="1:28" hidden="1" x14ac:dyDescent="0.2">
      <c r="A1965" s="14">
        <f t="shared" si="463"/>
        <v>2020</v>
      </c>
      <c r="B1965" t="s">
        <v>3132</v>
      </c>
      <c r="C1965" t="s">
        <v>347</v>
      </c>
      <c r="D1965" t="s">
        <v>806</v>
      </c>
      <c r="E1965" t="s">
        <v>597</v>
      </c>
      <c r="F1965" t="s">
        <v>2627</v>
      </c>
      <c r="G1965" s="83" t="s">
        <v>1257</v>
      </c>
      <c r="H1965" s="83" t="s">
        <v>1257</v>
      </c>
      <c r="I1965" s="83"/>
      <c r="J1965" s="83"/>
      <c r="K1965" s="83"/>
      <c r="L1965" s="83"/>
      <c r="M1965" s="83"/>
      <c r="N1965" s="83"/>
      <c r="O1965" s="83" t="s">
        <v>1257</v>
      </c>
      <c r="P1965" s="84" t="s">
        <v>1257</v>
      </c>
      <c r="Q1965" s="30">
        <f t="shared" si="472"/>
        <v>0</v>
      </c>
      <c r="R1965" s="28">
        <f t="shared" si="470"/>
        <v>0</v>
      </c>
      <c r="S1965" s="28">
        <f t="shared" si="469"/>
        <v>0</v>
      </c>
      <c r="T1965" s="28" t="str">
        <f t="shared" si="464"/>
        <v/>
      </c>
      <c r="U1965" s="20" t="str">
        <f t="shared" si="462"/>
        <v>Keep Active</v>
      </c>
      <c r="V1965" s="27">
        <f t="shared" si="459"/>
        <v>0</v>
      </c>
      <c r="W1965" s="30"/>
      <c r="X1965" s="30"/>
      <c r="Y1965" s="28">
        <f t="shared" si="465"/>
        <v>0</v>
      </c>
      <c r="Z1965" s="28">
        <f t="shared" si="471"/>
        <v>0</v>
      </c>
      <c r="AA1965" s="28" t="str">
        <f t="shared" si="466"/>
        <v/>
      </c>
      <c r="AB1965" s="21" t="str">
        <f t="shared" si="467"/>
        <v>Keep Active</v>
      </c>
    </row>
    <row r="1966" spans="1:28" hidden="1" x14ac:dyDescent="0.2">
      <c r="A1966" s="14">
        <f t="shared" si="463"/>
        <v>2020</v>
      </c>
      <c r="B1966" t="s">
        <v>4785</v>
      </c>
      <c r="C1966" t="s">
        <v>347</v>
      </c>
      <c r="D1966" t="s">
        <v>806</v>
      </c>
      <c r="E1966" t="s">
        <v>596</v>
      </c>
      <c r="F1966" t="s">
        <v>2627</v>
      </c>
      <c r="G1966" s="83" t="s">
        <v>1257</v>
      </c>
      <c r="H1966" s="83" t="s">
        <v>1257</v>
      </c>
      <c r="I1966" s="83"/>
      <c r="J1966" s="83"/>
      <c r="K1966" s="83"/>
      <c r="L1966" s="83"/>
      <c r="M1966" s="83"/>
      <c r="N1966" s="83"/>
      <c r="O1966" s="83" t="s">
        <v>1257</v>
      </c>
      <c r="P1966" s="84" t="s">
        <v>1257</v>
      </c>
      <c r="Q1966" s="30">
        <f t="shared" si="472"/>
        <v>0</v>
      </c>
      <c r="R1966" s="28">
        <f t="shared" si="470"/>
        <v>0</v>
      </c>
      <c r="S1966" s="28">
        <f t="shared" si="469"/>
        <v>0</v>
      </c>
      <c r="T1966" s="28" t="str">
        <f t="shared" si="464"/>
        <v/>
      </c>
      <c r="U1966" s="20" t="str">
        <f t="shared" si="462"/>
        <v>Keep Active</v>
      </c>
      <c r="V1966" s="27">
        <f t="shared" si="459"/>
        <v>0</v>
      </c>
      <c r="W1966" s="30"/>
      <c r="X1966" s="30"/>
      <c r="Y1966" s="28">
        <f t="shared" si="465"/>
        <v>0</v>
      </c>
      <c r="Z1966" s="28">
        <f t="shared" si="471"/>
        <v>0</v>
      </c>
      <c r="AA1966" s="28" t="str">
        <f t="shared" si="466"/>
        <v/>
      </c>
      <c r="AB1966" s="21" t="str">
        <f t="shared" si="467"/>
        <v>Keep Active</v>
      </c>
    </row>
    <row r="1967" spans="1:28" hidden="1" x14ac:dyDescent="0.2">
      <c r="A1967" s="14">
        <f t="shared" si="463"/>
        <v>2020</v>
      </c>
      <c r="B1967" t="s">
        <v>4787</v>
      </c>
      <c r="C1967" t="s">
        <v>347</v>
      </c>
      <c r="D1967" t="s">
        <v>806</v>
      </c>
      <c r="E1967" t="s">
        <v>595</v>
      </c>
      <c r="F1967" t="s">
        <v>2627</v>
      </c>
      <c r="G1967" s="83" t="s">
        <v>1257</v>
      </c>
      <c r="H1967" s="83" t="s">
        <v>1257</v>
      </c>
      <c r="I1967" s="83"/>
      <c r="J1967" s="83"/>
      <c r="K1967" s="83"/>
      <c r="L1967" s="83"/>
      <c r="M1967" s="83"/>
      <c r="N1967" s="83"/>
      <c r="O1967" s="83" t="s">
        <v>1257</v>
      </c>
      <c r="P1967" s="84" t="s">
        <v>1257</v>
      </c>
      <c r="Q1967" s="30">
        <f t="shared" si="472"/>
        <v>0</v>
      </c>
      <c r="R1967" s="28">
        <f t="shared" si="470"/>
        <v>0</v>
      </c>
      <c r="S1967" s="28">
        <f t="shared" si="469"/>
        <v>0</v>
      </c>
      <c r="T1967" s="28" t="str">
        <f t="shared" si="464"/>
        <v/>
      </c>
      <c r="U1967" s="20" t="str">
        <f t="shared" si="462"/>
        <v>Keep Active</v>
      </c>
      <c r="V1967" s="27">
        <f t="shared" si="459"/>
        <v>0</v>
      </c>
      <c r="W1967" s="30"/>
      <c r="X1967" s="30"/>
      <c r="Y1967" s="28">
        <f t="shared" si="465"/>
        <v>0</v>
      </c>
      <c r="Z1967" s="28">
        <f t="shared" si="471"/>
        <v>0</v>
      </c>
      <c r="AA1967" s="28" t="str">
        <f t="shared" si="466"/>
        <v/>
      </c>
      <c r="AB1967" s="21" t="str">
        <f t="shared" si="467"/>
        <v>Keep Active</v>
      </c>
    </row>
    <row r="1968" spans="1:28" hidden="1" x14ac:dyDescent="0.2">
      <c r="A1968" s="14">
        <f t="shared" si="463"/>
        <v>2020</v>
      </c>
      <c r="B1968" t="s">
        <v>4788</v>
      </c>
      <c r="C1968" t="s">
        <v>347</v>
      </c>
      <c r="D1968" t="s">
        <v>806</v>
      </c>
      <c r="E1968" t="s">
        <v>599</v>
      </c>
      <c r="F1968" t="s">
        <v>2627</v>
      </c>
      <c r="G1968" s="83" t="s">
        <v>1257</v>
      </c>
      <c r="H1968" s="83" t="s">
        <v>1257</v>
      </c>
      <c r="I1968" s="83"/>
      <c r="J1968" s="83"/>
      <c r="K1968" s="83"/>
      <c r="L1968" s="83"/>
      <c r="M1968" s="83"/>
      <c r="N1968" s="83"/>
      <c r="O1968" s="83" t="s">
        <v>1257</v>
      </c>
      <c r="P1968" s="84" t="s">
        <v>1257</v>
      </c>
      <c r="Q1968" s="30">
        <f t="shared" si="472"/>
        <v>0</v>
      </c>
      <c r="R1968" s="28">
        <f t="shared" si="470"/>
        <v>0</v>
      </c>
      <c r="S1968" s="28">
        <f t="shared" si="469"/>
        <v>0</v>
      </c>
      <c r="T1968" s="28" t="str">
        <f t="shared" si="464"/>
        <v/>
      </c>
      <c r="U1968" s="20" t="str">
        <f t="shared" si="462"/>
        <v>Keep Active</v>
      </c>
      <c r="V1968" s="27">
        <f t="shared" si="459"/>
        <v>0</v>
      </c>
      <c r="W1968" s="30"/>
      <c r="X1968" s="30"/>
      <c r="Y1968" s="28">
        <f t="shared" si="465"/>
        <v>0</v>
      </c>
      <c r="Z1968" s="28">
        <f t="shared" si="471"/>
        <v>0</v>
      </c>
      <c r="AA1968" s="28" t="str">
        <f t="shared" si="466"/>
        <v/>
      </c>
      <c r="AB1968" s="21" t="str">
        <f t="shared" si="467"/>
        <v>Keep Active</v>
      </c>
    </row>
    <row r="1969" spans="1:28" hidden="1" x14ac:dyDescent="0.2">
      <c r="A1969" s="14">
        <f t="shared" si="463"/>
        <v>2020</v>
      </c>
      <c r="B1969" t="s">
        <v>6050</v>
      </c>
      <c r="C1969" t="s">
        <v>1077</v>
      </c>
      <c r="D1969" t="s">
        <v>1078</v>
      </c>
      <c r="E1969" t="s">
        <v>10</v>
      </c>
      <c r="F1969" t="s">
        <v>2627</v>
      </c>
      <c r="G1969" s="106">
        <v>-20000</v>
      </c>
      <c r="H1969" s="83">
        <v>-20000</v>
      </c>
      <c r="I1969" s="83"/>
      <c r="J1969" s="83">
        <v>-10000</v>
      </c>
      <c r="K1969" s="151">
        <v>-10000</v>
      </c>
      <c r="L1969" s="83"/>
      <c r="M1969" s="83"/>
      <c r="N1969" s="83"/>
      <c r="O1969" s="83">
        <v>0</v>
      </c>
      <c r="P1969" s="84" t="s">
        <v>1257</v>
      </c>
      <c r="Q1969" s="30">
        <f t="shared" si="472"/>
        <v>-20000</v>
      </c>
      <c r="R1969" s="28">
        <f t="shared" si="470"/>
        <v>0</v>
      </c>
      <c r="S1969" s="28">
        <f t="shared" si="469"/>
        <v>0</v>
      </c>
      <c r="T1969" s="28" t="str">
        <f t="shared" si="464"/>
        <v/>
      </c>
      <c r="U1969" s="20" t="str">
        <f t="shared" si="462"/>
        <v>Keep Active</v>
      </c>
      <c r="V1969" s="27">
        <f t="shared" si="459"/>
        <v>-20000</v>
      </c>
      <c r="W1969" s="30"/>
      <c r="X1969" s="30"/>
      <c r="Y1969" s="28">
        <f t="shared" si="465"/>
        <v>0</v>
      </c>
      <c r="Z1969" s="28">
        <f t="shared" si="471"/>
        <v>0</v>
      </c>
      <c r="AA1969" s="28" t="str">
        <f t="shared" si="466"/>
        <v/>
      </c>
      <c r="AB1969" s="21" t="str">
        <f t="shared" si="467"/>
        <v>Keep Active</v>
      </c>
    </row>
    <row r="1970" spans="1:28" hidden="1" x14ac:dyDescent="0.2">
      <c r="A1970" s="14">
        <f t="shared" si="463"/>
        <v>2020</v>
      </c>
      <c r="B1970" t="s">
        <v>1308</v>
      </c>
      <c r="C1970" t="s">
        <v>1140</v>
      </c>
      <c r="D1970" t="s">
        <v>1091</v>
      </c>
      <c r="E1970" t="s">
        <v>10</v>
      </c>
      <c r="F1970" t="s">
        <v>2627</v>
      </c>
      <c r="G1970" s="106">
        <v>-20000</v>
      </c>
      <c r="H1970" s="83">
        <v>-20000</v>
      </c>
      <c r="I1970" s="83">
        <v>-15000</v>
      </c>
      <c r="J1970" s="83">
        <v>-5000</v>
      </c>
      <c r="K1970" s="83"/>
      <c r="L1970" s="83"/>
      <c r="M1970" s="83"/>
      <c r="N1970" s="83"/>
      <c r="O1970" s="83">
        <v>0</v>
      </c>
      <c r="P1970" s="84" t="s">
        <v>1257</v>
      </c>
      <c r="Q1970" s="30">
        <f t="shared" si="472"/>
        <v>-20000</v>
      </c>
      <c r="R1970" s="28">
        <f t="shared" si="470"/>
        <v>0</v>
      </c>
      <c r="S1970" s="28">
        <f t="shared" si="469"/>
        <v>0</v>
      </c>
      <c r="T1970" s="28" t="str">
        <f t="shared" si="464"/>
        <v/>
      </c>
      <c r="U1970" s="20" t="str">
        <f t="shared" si="462"/>
        <v>Keep Active</v>
      </c>
      <c r="V1970" s="27">
        <f t="shared" si="459"/>
        <v>-20000</v>
      </c>
      <c r="W1970" s="30"/>
      <c r="X1970" s="30"/>
      <c r="Y1970" s="28">
        <f t="shared" si="465"/>
        <v>0</v>
      </c>
      <c r="Z1970" s="28">
        <f t="shared" si="471"/>
        <v>0</v>
      </c>
      <c r="AA1970" s="28" t="str">
        <f t="shared" si="466"/>
        <v/>
      </c>
      <c r="AB1970" s="21" t="str">
        <f t="shared" si="467"/>
        <v>Keep Active</v>
      </c>
    </row>
    <row r="1971" spans="1:28" hidden="1" x14ac:dyDescent="0.2">
      <c r="A1971" s="14">
        <f t="shared" si="463"/>
        <v>2020</v>
      </c>
      <c r="B1971" t="s">
        <v>6157</v>
      </c>
      <c r="C1971" t="s">
        <v>3448</v>
      </c>
      <c r="D1971" t="s">
        <v>3449</v>
      </c>
      <c r="E1971" t="s">
        <v>10</v>
      </c>
      <c r="F1971" t="s">
        <v>6189</v>
      </c>
      <c r="G1971" s="106">
        <v>-18829.88</v>
      </c>
      <c r="H1971" s="83">
        <v>-18829.88</v>
      </c>
      <c r="I1971" s="83">
        <v>-18829.88</v>
      </c>
      <c r="J1971" s="30"/>
      <c r="K1971" s="30"/>
      <c r="L1971" s="30"/>
      <c r="M1971" s="30"/>
      <c r="N1971" s="30"/>
      <c r="O1971" s="30"/>
      <c r="P1971" s="37"/>
      <c r="Q1971" s="30">
        <f t="shared" si="472"/>
        <v>-18829.88</v>
      </c>
      <c r="R1971" s="28">
        <f t="shared" si="470"/>
        <v>0</v>
      </c>
      <c r="S1971" s="28">
        <f t="shared" si="469"/>
        <v>0</v>
      </c>
      <c r="T1971" s="28">
        <f t="shared" si="464"/>
        <v>0</v>
      </c>
      <c r="U1971" s="20" t="str">
        <f t="shared" si="462"/>
        <v>Closed - Forced Borrowing</v>
      </c>
      <c r="V1971" s="27">
        <f t="shared" si="459"/>
        <v>-18829.88</v>
      </c>
      <c r="W1971" s="30"/>
      <c r="X1971" s="30"/>
      <c r="Y1971" s="28">
        <f t="shared" si="465"/>
        <v>0</v>
      </c>
      <c r="Z1971" s="28">
        <f t="shared" si="471"/>
        <v>0</v>
      </c>
      <c r="AA1971" s="28">
        <f t="shared" si="466"/>
        <v>0</v>
      </c>
      <c r="AB1971" s="21" t="str">
        <f t="shared" si="467"/>
        <v>Closed - Forced Borrowing</v>
      </c>
    </row>
    <row r="1972" spans="1:28" hidden="1" x14ac:dyDescent="0.2">
      <c r="A1972" s="14">
        <f t="shared" si="463"/>
        <v>2020</v>
      </c>
      <c r="B1972" t="s">
        <v>3133</v>
      </c>
      <c r="C1972" t="s">
        <v>463</v>
      </c>
      <c r="D1972" t="s">
        <v>807</v>
      </c>
      <c r="E1972" t="s">
        <v>594</v>
      </c>
      <c r="F1972" t="s">
        <v>2627</v>
      </c>
      <c r="G1972" s="83" t="s">
        <v>1257</v>
      </c>
      <c r="H1972" s="83" t="s">
        <v>1257</v>
      </c>
      <c r="I1972" s="83"/>
      <c r="J1972" s="83"/>
      <c r="K1972" s="83"/>
      <c r="L1972" s="83"/>
      <c r="M1972" s="83"/>
      <c r="N1972" s="83"/>
      <c r="O1972" s="83" t="s">
        <v>1257</v>
      </c>
      <c r="P1972" s="84" t="s">
        <v>1257</v>
      </c>
      <c r="Q1972" s="30">
        <f t="shared" si="472"/>
        <v>0</v>
      </c>
      <c r="R1972" s="28">
        <f t="shared" si="470"/>
        <v>0</v>
      </c>
      <c r="S1972" s="28">
        <f t="shared" si="469"/>
        <v>0</v>
      </c>
      <c r="T1972" s="28" t="str">
        <f t="shared" si="464"/>
        <v/>
      </c>
      <c r="U1972" s="20" t="str">
        <f t="shared" si="462"/>
        <v>Keep Active</v>
      </c>
      <c r="V1972" s="27">
        <f t="shared" ref="V1972:V2035" si="473">Q1972</f>
        <v>0</v>
      </c>
      <c r="W1972" s="30"/>
      <c r="X1972" s="30"/>
      <c r="Y1972" s="28">
        <f t="shared" si="465"/>
        <v>0</v>
      </c>
      <c r="Z1972" s="28">
        <f t="shared" si="471"/>
        <v>0</v>
      </c>
      <c r="AA1972" s="28" t="str">
        <f t="shared" si="466"/>
        <v/>
      </c>
      <c r="AB1972" s="21" t="str">
        <f t="shared" si="467"/>
        <v>Keep Active</v>
      </c>
    </row>
    <row r="1973" spans="1:28" hidden="1" x14ac:dyDescent="0.2">
      <c r="A1973" s="14">
        <f t="shared" si="463"/>
        <v>2020</v>
      </c>
      <c r="B1973" t="s">
        <v>4780</v>
      </c>
      <c r="C1973" t="s">
        <v>2004</v>
      </c>
      <c r="D1973" t="s">
        <v>2005</v>
      </c>
      <c r="E1973" t="s">
        <v>596</v>
      </c>
      <c r="F1973" t="s">
        <v>2627</v>
      </c>
      <c r="G1973" s="83" t="s">
        <v>1257</v>
      </c>
      <c r="H1973" s="83" t="s">
        <v>1257</v>
      </c>
      <c r="I1973" s="83"/>
      <c r="J1973" s="83"/>
      <c r="K1973" s="83"/>
      <c r="L1973" s="83"/>
      <c r="M1973" s="83"/>
      <c r="N1973" s="83"/>
      <c r="O1973" s="83" t="s">
        <v>1257</v>
      </c>
      <c r="P1973" s="84" t="s">
        <v>1257</v>
      </c>
      <c r="Q1973" s="30">
        <f t="shared" si="472"/>
        <v>0</v>
      </c>
      <c r="R1973" s="28">
        <f t="shared" si="470"/>
        <v>0</v>
      </c>
      <c r="S1973" s="28">
        <f t="shared" si="469"/>
        <v>0</v>
      </c>
      <c r="T1973" s="28" t="str">
        <f t="shared" si="464"/>
        <v/>
      </c>
      <c r="U1973" s="20" t="str">
        <f t="shared" si="462"/>
        <v>Keep Active</v>
      </c>
      <c r="V1973" s="27">
        <f t="shared" si="473"/>
        <v>0</v>
      </c>
      <c r="W1973" s="30"/>
      <c r="X1973" s="30"/>
      <c r="Y1973" s="28">
        <f t="shared" si="465"/>
        <v>0</v>
      </c>
      <c r="Z1973" s="28">
        <f t="shared" si="471"/>
        <v>0</v>
      </c>
      <c r="AA1973" s="28" t="str">
        <f t="shared" si="466"/>
        <v/>
      </c>
      <c r="AB1973" s="21" t="str">
        <f t="shared" si="467"/>
        <v>Keep Active</v>
      </c>
    </row>
    <row r="1974" spans="1:28" hidden="1" x14ac:dyDescent="0.2">
      <c r="A1974" s="14">
        <f t="shared" si="463"/>
        <v>2020</v>
      </c>
      <c r="B1974" t="s">
        <v>4781</v>
      </c>
      <c r="C1974" t="s">
        <v>2004</v>
      </c>
      <c r="D1974" t="s">
        <v>2005</v>
      </c>
      <c r="E1974" t="s">
        <v>600</v>
      </c>
      <c r="F1974" t="s">
        <v>2627</v>
      </c>
      <c r="G1974" s="83" t="s">
        <v>1257</v>
      </c>
      <c r="H1974" s="83" t="s">
        <v>1257</v>
      </c>
      <c r="I1974" s="83"/>
      <c r="J1974" s="83"/>
      <c r="K1974" s="83"/>
      <c r="L1974" s="83"/>
      <c r="M1974" s="83"/>
      <c r="N1974" s="83"/>
      <c r="O1974" s="83" t="s">
        <v>1257</v>
      </c>
      <c r="P1974" s="84" t="s">
        <v>1257</v>
      </c>
      <c r="Q1974" s="30">
        <f t="shared" si="472"/>
        <v>0</v>
      </c>
      <c r="R1974" s="28">
        <f t="shared" si="470"/>
        <v>0</v>
      </c>
      <c r="S1974" s="28">
        <f t="shared" si="469"/>
        <v>0</v>
      </c>
      <c r="T1974" s="28" t="str">
        <f t="shared" si="464"/>
        <v/>
      </c>
      <c r="U1974" s="20" t="str">
        <f t="shared" si="462"/>
        <v>Keep Active</v>
      </c>
      <c r="V1974" s="27">
        <f t="shared" si="473"/>
        <v>0</v>
      </c>
      <c r="W1974" s="30"/>
      <c r="X1974" s="30"/>
      <c r="Y1974" s="28">
        <f t="shared" si="465"/>
        <v>0</v>
      </c>
      <c r="Z1974" s="28">
        <f t="shared" si="471"/>
        <v>0</v>
      </c>
      <c r="AA1974" s="28" t="str">
        <f t="shared" si="466"/>
        <v/>
      </c>
      <c r="AB1974" s="21" t="str">
        <f t="shared" si="467"/>
        <v>Keep Active</v>
      </c>
    </row>
    <row r="1975" spans="1:28" hidden="1" x14ac:dyDescent="0.2">
      <c r="A1975" s="14">
        <f t="shared" si="463"/>
        <v>2020</v>
      </c>
      <c r="B1975" t="s">
        <v>3266</v>
      </c>
      <c r="C1975" t="s">
        <v>2161</v>
      </c>
      <c r="D1975" t="s">
        <v>2162</v>
      </c>
      <c r="E1975" t="s">
        <v>10</v>
      </c>
      <c r="F1975" t="s">
        <v>2627</v>
      </c>
      <c r="G1975" s="106">
        <v>-17294.79</v>
      </c>
      <c r="H1975" s="83">
        <v>-17294.79</v>
      </c>
      <c r="I1975" s="83">
        <v>-10000</v>
      </c>
      <c r="J1975" s="83">
        <v>-7294.79</v>
      </c>
      <c r="K1975" s="83"/>
      <c r="L1975" s="83"/>
      <c r="M1975" s="83"/>
      <c r="N1975" s="83"/>
      <c r="O1975" s="83">
        <v>0</v>
      </c>
      <c r="P1975" s="84" t="s">
        <v>1257</v>
      </c>
      <c r="Q1975" s="30">
        <f t="shared" si="472"/>
        <v>-17294.79</v>
      </c>
      <c r="R1975" s="28">
        <f t="shared" si="470"/>
        <v>0</v>
      </c>
      <c r="S1975" s="28">
        <f t="shared" si="469"/>
        <v>0</v>
      </c>
      <c r="T1975" s="28" t="str">
        <f t="shared" si="464"/>
        <v/>
      </c>
      <c r="U1975" s="20" t="str">
        <f t="shared" si="462"/>
        <v>Keep Active</v>
      </c>
      <c r="V1975" s="27">
        <f t="shared" si="473"/>
        <v>-17294.79</v>
      </c>
      <c r="W1975" s="30"/>
      <c r="X1975" s="30"/>
      <c r="Y1975" s="28">
        <f t="shared" si="465"/>
        <v>0</v>
      </c>
      <c r="Z1975" s="28">
        <f t="shared" si="471"/>
        <v>0</v>
      </c>
      <c r="AA1975" s="28" t="str">
        <f t="shared" si="466"/>
        <v/>
      </c>
      <c r="AB1975" s="21" t="str">
        <f t="shared" si="467"/>
        <v>Keep Active</v>
      </c>
    </row>
    <row r="1976" spans="1:28" hidden="1" x14ac:dyDescent="0.2">
      <c r="A1976" s="14">
        <f t="shared" si="463"/>
        <v>2020</v>
      </c>
      <c r="B1976" t="s">
        <v>4109</v>
      </c>
      <c r="C1976" t="s">
        <v>962</v>
      </c>
      <c r="D1976" t="s">
        <v>963</v>
      </c>
      <c r="E1976" t="s">
        <v>596</v>
      </c>
      <c r="F1976" t="s">
        <v>2627</v>
      </c>
      <c r="G1976" s="83" t="s">
        <v>1257</v>
      </c>
      <c r="H1976" s="83" t="s">
        <v>1257</v>
      </c>
      <c r="I1976" s="83"/>
      <c r="J1976" s="83"/>
      <c r="K1976" s="83"/>
      <c r="L1976" s="83"/>
      <c r="M1976" s="83"/>
      <c r="N1976" s="83"/>
      <c r="O1976" s="83" t="s">
        <v>1257</v>
      </c>
      <c r="P1976" s="84" t="s">
        <v>1257</v>
      </c>
      <c r="Q1976" s="30">
        <f t="shared" si="472"/>
        <v>0</v>
      </c>
      <c r="R1976" s="28">
        <f t="shared" si="470"/>
        <v>0</v>
      </c>
      <c r="S1976" s="28">
        <f t="shared" si="469"/>
        <v>0</v>
      </c>
      <c r="T1976" s="28" t="str">
        <f t="shared" si="464"/>
        <v/>
      </c>
      <c r="U1976" s="20" t="str">
        <f t="shared" si="462"/>
        <v>Keep Active</v>
      </c>
      <c r="V1976" s="27">
        <f t="shared" si="473"/>
        <v>0</v>
      </c>
      <c r="W1976" s="30"/>
      <c r="X1976" s="30"/>
      <c r="Y1976" s="28">
        <f t="shared" si="465"/>
        <v>0</v>
      </c>
      <c r="Z1976" s="28">
        <f>IFERROR(H1976-SUM(V1976:X1976)-Y1976,0)</f>
        <v>0</v>
      </c>
      <c r="AA1976" s="28" t="str">
        <f t="shared" si="466"/>
        <v/>
      </c>
      <c r="AB1976" s="21" t="str">
        <f t="shared" si="467"/>
        <v>Keep Active</v>
      </c>
    </row>
    <row r="1977" spans="1:28" hidden="1" x14ac:dyDescent="0.2">
      <c r="A1977" s="14">
        <f t="shared" si="463"/>
        <v>2020</v>
      </c>
      <c r="B1977" t="s">
        <v>6094</v>
      </c>
      <c r="C1977" t="s">
        <v>1341</v>
      </c>
      <c r="D1977" t="s">
        <v>1418</v>
      </c>
      <c r="E1977" t="s">
        <v>587</v>
      </c>
      <c r="F1977" t="s">
        <v>6222</v>
      </c>
      <c r="G1977" s="83" t="s">
        <v>1257</v>
      </c>
      <c r="H1977" s="83" t="s">
        <v>1257</v>
      </c>
      <c r="I1977" s="83"/>
      <c r="J1977" s="83"/>
      <c r="K1977" s="83"/>
      <c r="L1977" s="83"/>
      <c r="M1977" s="83"/>
      <c r="N1977" s="83"/>
      <c r="O1977" s="83" t="s">
        <v>1257</v>
      </c>
      <c r="P1977" s="84">
        <v>0</v>
      </c>
      <c r="Q1977" s="30">
        <f t="shared" si="472"/>
        <v>0</v>
      </c>
      <c r="R1977" s="28">
        <f t="shared" si="470"/>
        <v>0</v>
      </c>
      <c r="S1977" s="28">
        <f t="shared" si="469"/>
        <v>0</v>
      </c>
      <c r="T1977" s="28">
        <f t="shared" si="464"/>
        <v>0</v>
      </c>
      <c r="U1977" s="20" t="str">
        <f t="shared" si="462"/>
        <v>Closed</v>
      </c>
      <c r="V1977" s="27">
        <f t="shared" si="473"/>
        <v>0</v>
      </c>
      <c r="W1977" s="30"/>
      <c r="X1977" s="30"/>
      <c r="Y1977" s="28">
        <f t="shared" si="465"/>
        <v>0</v>
      </c>
      <c r="Z1977" s="28">
        <f t="shared" ref="Z1977:Z1983" si="474">IFERROR(G1977-SUM(V1977:X1977)-Y1977,0)</f>
        <v>0</v>
      </c>
      <c r="AA1977" s="28">
        <f t="shared" si="466"/>
        <v>0</v>
      </c>
      <c r="AB1977" s="21" t="str">
        <f t="shared" si="467"/>
        <v>Closed</v>
      </c>
    </row>
    <row r="1978" spans="1:28" hidden="1" x14ac:dyDescent="0.2">
      <c r="A1978" s="14">
        <f t="shared" si="463"/>
        <v>2020</v>
      </c>
      <c r="B1978" t="s">
        <v>6095</v>
      </c>
      <c r="C1978" t="s">
        <v>1341</v>
      </c>
      <c r="D1978" t="s">
        <v>1418</v>
      </c>
      <c r="E1978" t="s">
        <v>600</v>
      </c>
      <c r="F1978" t="s">
        <v>6222</v>
      </c>
      <c r="G1978" s="83" t="s">
        <v>1257</v>
      </c>
      <c r="H1978" s="83" t="s">
        <v>1257</v>
      </c>
      <c r="I1978" s="83"/>
      <c r="J1978" s="83"/>
      <c r="K1978" s="83"/>
      <c r="L1978" s="83"/>
      <c r="M1978" s="83"/>
      <c r="N1978" s="83"/>
      <c r="O1978" s="83" t="s">
        <v>1257</v>
      </c>
      <c r="P1978" s="84">
        <v>14979</v>
      </c>
      <c r="Q1978" s="30">
        <f t="shared" si="472"/>
        <v>0</v>
      </c>
      <c r="R1978" s="28">
        <f t="shared" si="470"/>
        <v>0</v>
      </c>
      <c r="S1978" s="28">
        <f t="shared" si="469"/>
        <v>0</v>
      </c>
      <c r="T1978" s="28">
        <f t="shared" si="464"/>
        <v>14979</v>
      </c>
      <c r="U1978" s="20" t="str">
        <f t="shared" si="462"/>
        <v>Closed</v>
      </c>
      <c r="V1978" s="27">
        <f t="shared" si="473"/>
        <v>0</v>
      </c>
      <c r="W1978" s="30"/>
      <c r="X1978" s="30"/>
      <c r="Y1978" s="28">
        <f t="shared" si="465"/>
        <v>0</v>
      </c>
      <c r="Z1978" s="28">
        <f t="shared" si="474"/>
        <v>0</v>
      </c>
      <c r="AA1978" s="28">
        <f t="shared" si="466"/>
        <v>14979</v>
      </c>
      <c r="AB1978" s="21" t="str">
        <f t="shared" si="467"/>
        <v>Closed</v>
      </c>
    </row>
    <row r="1979" spans="1:28" hidden="1" x14ac:dyDescent="0.2">
      <c r="A1979" s="14">
        <f t="shared" si="463"/>
        <v>2020</v>
      </c>
      <c r="B1979" t="s">
        <v>6096</v>
      </c>
      <c r="C1979" t="s">
        <v>1341</v>
      </c>
      <c r="D1979" t="s">
        <v>1418</v>
      </c>
      <c r="E1979" t="s">
        <v>601</v>
      </c>
      <c r="F1979" t="s">
        <v>6222</v>
      </c>
      <c r="G1979" s="83" t="s">
        <v>1257</v>
      </c>
      <c r="H1979" s="83" t="s">
        <v>1257</v>
      </c>
      <c r="I1979" s="83"/>
      <c r="J1979" s="83"/>
      <c r="K1979" s="83"/>
      <c r="L1979" s="83"/>
      <c r="M1979" s="83"/>
      <c r="N1979" s="83"/>
      <c r="O1979" s="83" t="s">
        <v>1257</v>
      </c>
      <c r="P1979" s="84">
        <v>-14979</v>
      </c>
      <c r="Q1979" s="30">
        <f t="shared" si="472"/>
        <v>0</v>
      </c>
      <c r="R1979" s="28">
        <f t="shared" si="470"/>
        <v>0</v>
      </c>
      <c r="S1979" s="28">
        <f t="shared" si="469"/>
        <v>0</v>
      </c>
      <c r="T1979" s="28">
        <f t="shared" si="464"/>
        <v>-14979</v>
      </c>
      <c r="U1979" s="20" t="str">
        <f t="shared" si="462"/>
        <v>Closed</v>
      </c>
      <c r="V1979" s="27">
        <f t="shared" si="473"/>
        <v>0</v>
      </c>
      <c r="W1979" s="30"/>
      <c r="X1979" s="30"/>
      <c r="Y1979" s="28">
        <f t="shared" si="465"/>
        <v>0</v>
      </c>
      <c r="Z1979" s="28">
        <f t="shared" si="474"/>
        <v>0</v>
      </c>
      <c r="AA1979" s="28">
        <f t="shared" si="466"/>
        <v>-14979</v>
      </c>
      <c r="AB1979" s="21" t="str">
        <f t="shared" si="467"/>
        <v>Closed</v>
      </c>
    </row>
    <row r="1980" spans="1:28" hidden="1" x14ac:dyDescent="0.2">
      <c r="A1980" s="14">
        <f t="shared" si="463"/>
        <v>2020</v>
      </c>
      <c r="B1980" t="s">
        <v>5088</v>
      </c>
      <c r="C1980" t="s">
        <v>464</v>
      </c>
      <c r="D1980" t="s">
        <v>1778</v>
      </c>
      <c r="E1980" t="s">
        <v>589</v>
      </c>
      <c r="F1980" t="s">
        <v>2627</v>
      </c>
      <c r="G1980" s="83" t="s">
        <v>1257</v>
      </c>
      <c r="H1980" s="83" t="s">
        <v>1257</v>
      </c>
      <c r="I1980" s="83"/>
      <c r="J1980" s="83"/>
      <c r="K1980" s="83"/>
      <c r="L1980" s="83"/>
      <c r="M1980" s="83"/>
      <c r="N1980" s="83"/>
      <c r="O1980" s="83" t="s">
        <v>1257</v>
      </c>
      <c r="P1980" s="84" t="s">
        <v>1257</v>
      </c>
      <c r="Q1980" s="30">
        <f t="shared" si="472"/>
        <v>0</v>
      </c>
      <c r="R1980" s="28">
        <f t="shared" si="470"/>
        <v>0</v>
      </c>
      <c r="S1980" s="28">
        <f t="shared" si="469"/>
        <v>0</v>
      </c>
      <c r="T1980" s="28" t="str">
        <f t="shared" si="464"/>
        <v/>
      </c>
      <c r="U1980" s="20" t="str">
        <f t="shared" si="462"/>
        <v>Keep Active</v>
      </c>
      <c r="V1980" s="27">
        <f t="shared" si="473"/>
        <v>0</v>
      </c>
      <c r="W1980" s="30"/>
      <c r="X1980" s="30"/>
      <c r="Y1980" s="28">
        <f t="shared" si="465"/>
        <v>0</v>
      </c>
      <c r="Z1980" s="28">
        <f t="shared" si="474"/>
        <v>0</v>
      </c>
      <c r="AA1980" s="28" t="str">
        <f t="shared" si="466"/>
        <v/>
      </c>
      <c r="AB1980" s="21" t="str">
        <f t="shared" si="467"/>
        <v>Keep Active</v>
      </c>
    </row>
    <row r="1981" spans="1:28" hidden="1" x14ac:dyDescent="0.2">
      <c r="A1981" s="14">
        <f t="shared" si="463"/>
        <v>2020</v>
      </c>
      <c r="B1981" t="s">
        <v>5089</v>
      </c>
      <c r="C1981" t="s">
        <v>464</v>
      </c>
      <c r="D1981" t="s">
        <v>1778</v>
      </c>
      <c r="E1981" t="s">
        <v>583</v>
      </c>
      <c r="F1981" t="s">
        <v>2627</v>
      </c>
      <c r="G1981" s="83" t="s">
        <v>1257</v>
      </c>
      <c r="H1981" s="83" t="s">
        <v>1257</v>
      </c>
      <c r="I1981" s="83"/>
      <c r="J1981" s="83"/>
      <c r="K1981" s="83"/>
      <c r="L1981" s="83"/>
      <c r="M1981" s="83"/>
      <c r="N1981" s="83"/>
      <c r="O1981" s="83" t="s">
        <v>1257</v>
      </c>
      <c r="P1981" s="84" t="s">
        <v>1257</v>
      </c>
      <c r="Q1981" s="30">
        <f t="shared" si="472"/>
        <v>0</v>
      </c>
      <c r="R1981" s="28">
        <f t="shared" si="470"/>
        <v>0</v>
      </c>
      <c r="S1981" s="28">
        <f t="shared" si="469"/>
        <v>0</v>
      </c>
      <c r="T1981" s="28" t="str">
        <f t="shared" si="464"/>
        <v/>
      </c>
      <c r="U1981" s="20" t="str">
        <f t="shared" si="462"/>
        <v>Keep Active</v>
      </c>
      <c r="V1981" s="27">
        <f t="shared" si="473"/>
        <v>0</v>
      </c>
      <c r="W1981" s="30"/>
      <c r="X1981" s="30"/>
      <c r="Y1981" s="28">
        <f t="shared" si="465"/>
        <v>0</v>
      </c>
      <c r="Z1981" s="28">
        <f t="shared" si="474"/>
        <v>0</v>
      </c>
      <c r="AA1981" s="28" t="str">
        <f t="shared" si="466"/>
        <v/>
      </c>
      <c r="AB1981" s="21" t="str">
        <f t="shared" si="467"/>
        <v>Keep Active</v>
      </c>
    </row>
    <row r="1982" spans="1:28" hidden="1" x14ac:dyDescent="0.2">
      <c r="A1982" s="14">
        <f t="shared" si="463"/>
        <v>2020</v>
      </c>
      <c r="B1982" t="s">
        <v>3135</v>
      </c>
      <c r="C1982" t="s">
        <v>964</v>
      </c>
      <c r="D1982" t="s">
        <v>965</v>
      </c>
      <c r="E1982" t="s">
        <v>594</v>
      </c>
      <c r="F1982" t="s">
        <v>2627</v>
      </c>
      <c r="G1982" s="83" t="s">
        <v>1257</v>
      </c>
      <c r="H1982" s="83" t="s">
        <v>1257</v>
      </c>
      <c r="I1982" s="83"/>
      <c r="J1982" s="83"/>
      <c r="K1982" s="83"/>
      <c r="L1982" s="83"/>
      <c r="M1982" s="83"/>
      <c r="N1982" s="83"/>
      <c r="O1982" s="83" t="s">
        <v>1257</v>
      </c>
      <c r="P1982" s="84" t="s">
        <v>1257</v>
      </c>
      <c r="Q1982" s="30">
        <f t="shared" si="472"/>
        <v>0</v>
      </c>
      <c r="R1982" s="28">
        <f t="shared" si="470"/>
        <v>0</v>
      </c>
      <c r="S1982" s="28">
        <f t="shared" si="469"/>
        <v>0</v>
      </c>
      <c r="T1982" s="28" t="str">
        <f t="shared" si="464"/>
        <v/>
      </c>
      <c r="U1982" s="20" t="str">
        <f t="shared" si="462"/>
        <v>Keep Active</v>
      </c>
      <c r="V1982" s="27">
        <f t="shared" si="473"/>
        <v>0</v>
      </c>
      <c r="W1982" s="30"/>
      <c r="X1982" s="30"/>
      <c r="Y1982" s="28">
        <f t="shared" si="465"/>
        <v>0</v>
      </c>
      <c r="Z1982" s="28">
        <f t="shared" si="474"/>
        <v>0</v>
      </c>
      <c r="AA1982" s="28" t="str">
        <f t="shared" si="466"/>
        <v/>
      </c>
      <c r="AB1982" s="21" t="str">
        <f t="shared" si="467"/>
        <v>Keep Active</v>
      </c>
    </row>
    <row r="1983" spans="1:28" hidden="1" x14ac:dyDescent="0.2">
      <c r="A1983" s="14">
        <f t="shared" si="463"/>
        <v>2020</v>
      </c>
      <c r="B1983" t="s">
        <v>4846</v>
      </c>
      <c r="C1983" t="s">
        <v>316</v>
      </c>
      <c r="D1983" t="s">
        <v>885</v>
      </c>
      <c r="E1983" t="s">
        <v>10</v>
      </c>
      <c r="F1983" t="s">
        <v>2627</v>
      </c>
      <c r="G1983" s="106">
        <v>-17277.86</v>
      </c>
      <c r="H1983" s="83">
        <v>-17277.86</v>
      </c>
      <c r="I1983" s="83">
        <v>-17277.86</v>
      </c>
      <c r="J1983" s="83"/>
      <c r="K1983" s="83"/>
      <c r="L1983" s="83"/>
      <c r="M1983" s="83"/>
      <c r="N1983" s="83"/>
      <c r="O1983" s="83">
        <v>0</v>
      </c>
      <c r="P1983" s="84" t="s">
        <v>1257</v>
      </c>
      <c r="Q1983" s="30">
        <f t="shared" si="472"/>
        <v>-17277.86</v>
      </c>
      <c r="R1983" s="28">
        <f t="shared" si="470"/>
        <v>0</v>
      </c>
      <c r="S1983" s="28">
        <f t="shared" si="469"/>
        <v>0</v>
      </c>
      <c r="T1983" s="28" t="str">
        <f t="shared" si="464"/>
        <v/>
      </c>
      <c r="U1983" s="20" t="str">
        <f t="shared" si="462"/>
        <v>Keep Active</v>
      </c>
      <c r="V1983" s="27">
        <f t="shared" si="473"/>
        <v>-17277.86</v>
      </c>
      <c r="W1983" s="30"/>
      <c r="X1983" s="30"/>
      <c r="Y1983" s="28">
        <f t="shared" si="465"/>
        <v>0</v>
      </c>
      <c r="Z1983" s="28">
        <f t="shared" si="474"/>
        <v>0</v>
      </c>
      <c r="AA1983" s="28" t="str">
        <f t="shared" si="466"/>
        <v/>
      </c>
      <c r="AB1983" s="21" t="str">
        <f t="shared" si="467"/>
        <v>Keep Active</v>
      </c>
    </row>
    <row r="1984" spans="1:28" hidden="1" x14ac:dyDescent="0.2">
      <c r="A1984" s="14">
        <f t="shared" si="463"/>
        <v>2020</v>
      </c>
      <c r="B1984" t="s">
        <v>3802</v>
      </c>
      <c r="C1984" t="s">
        <v>966</v>
      </c>
      <c r="D1984" t="s">
        <v>967</v>
      </c>
      <c r="E1984" t="s">
        <v>596</v>
      </c>
      <c r="F1984" t="s">
        <v>2627</v>
      </c>
      <c r="G1984" s="83" t="s">
        <v>1257</v>
      </c>
      <c r="H1984" s="83" t="s">
        <v>1257</v>
      </c>
      <c r="I1984" s="83"/>
      <c r="J1984" s="83"/>
      <c r="K1984" s="83"/>
      <c r="L1984" s="83"/>
      <c r="M1984" s="83"/>
      <c r="N1984" s="83"/>
      <c r="O1984" s="83" t="s">
        <v>1257</v>
      </c>
      <c r="P1984" s="84" t="s">
        <v>1257</v>
      </c>
      <c r="Q1984" s="30">
        <f t="shared" si="472"/>
        <v>0</v>
      </c>
      <c r="R1984" s="28">
        <f t="shared" si="470"/>
        <v>0</v>
      </c>
      <c r="S1984" s="28">
        <f t="shared" si="469"/>
        <v>0</v>
      </c>
      <c r="T1984" s="28" t="str">
        <f t="shared" si="464"/>
        <v/>
      </c>
      <c r="U1984" s="20" t="str">
        <f t="shared" si="462"/>
        <v>Keep Active</v>
      </c>
      <c r="V1984" s="27">
        <f t="shared" si="473"/>
        <v>0</v>
      </c>
      <c r="W1984" s="30"/>
      <c r="X1984" s="30"/>
      <c r="Y1984" s="28">
        <f t="shared" si="465"/>
        <v>0</v>
      </c>
      <c r="Z1984" s="28">
        <f>IFERROR(H1984-SUM(V1984:X1984)-Y1984,0)</f>
        <v>0</v>
      </c>
      <c r="AA1984" s="28" t="str">
        <f t="shared" si="466"/>
        <v/>
      </c>
      <c r="AB1984" s="21" t="str">
        <f t="shared" si="467"/>
        <v>Keep Active</v>
      </c>
    </row>
    <row r="1985" spans="1:28" hidden="1" x14ac:dyDescent="0.2">
      <c r="A1985" s="14">
        <f t="shared" si="463"/>
        <v>2020</v>
      </c>
      <c r="B1985" t="s">
        <v>5721</v>
      </c>
      <c r="C1985" t="s">
        <v>465</v>
      </c>
      <c r="D1985" t="s">
        <v>1779</v>
      </c>
      <c r="E1985" t="s">
        <v>587</v>
      </c>
      <c r="F1985" t="s">
        <v>2627</v>
      </c>
      <c r="G1985" s="83" t="s">
        <v>1257</v>
      </c>
      <c r="H1985" s="83" t="s">
        <v>1257</v>
      </c>
      <c r="I1985" s="83"/>
      <c r="J1985" s="83"/>
      <c r="K1985" s="83"/>
      <c r="L1985" s="83"/>
      <c r="M1985" s="83"/>
      <c r="N1985" s="83"/>
      <c r="O1985" s="83" t="s">
        <v>1257</v>
      </c>
      <c r="P1985" s="84" t="s">
        <v>1257</v>
      </c>
      <c r="Q1985" s="30">
        <f t="shared" si="472"/>
        <v>0</v>
      </c>
      <c r="R1985" s="28">
        <f t="shared" si="470"/>
        <v>0</v>
      </c>
      <c r="S1985" s="28">
        <f t="shared" si="469"/>
        <v>0</v>
      </c>
      <c r="T1985" s="28" t="str">
        <f t="shared" si="464"/>
        <v/>
      </c>
      <c r="U1985" s="20" t="str">
        <f t="shared" si="462"/>
        <v>Keep Active</v>
      </c>
      <c r="V1985" s="27">
        <f t="shared" si="473"/>
        <v>0</v>
      </c>
      <c r="W1985" s="30"/>
      <c r="X1985" s="30"/>
      <c r="Y1985" s="28">
        <f t="shared" si="465"/>
        <v>0</v>
      </c>
      <c r="Z1985" s="28">
        <f t="shared" ref="Z1985:Z1990" si="475">IFERROR(G1985-SUM(V1985:X1985)-Y1985,0)</f>
        <v>0</v>
      </c>
      <c r="AA1985" s="28" t="str">
        <f t="shared" si="466"/>
        <v/>
      </c>
      <c r="AB1985" s="21" t="str">
        <f t="shared" si="467"/>
        <v>Keep Active</v>
      </c>
    </row>
    <row r="1986" spans="1:28" hidden="1" x14ac:dyDescent="0.2">
      <c r="A1986" s="14">
        <f t="shared" si="463"/>
        <v>2020</v>
      </c>
      <c r="B1986" t="s">
        <v>5722</v>
      </c>
      <c r="C1986" t="s">
        <v>465</v>
      </c>
      <c r="D1986" t="s">
        <v>1779</v>
      </c>
      <c r="E1986" t="s">
        <v>587</v>
      </c>
      <c r="F1986" t="s">
        <v>2627</v>
      </c>
      <c r="G1986" s="83" t="s">
        <v>1257</v>
      </c>
      <c r="H1986" s="83" t="s">
        <v>1257</v>
      </c>
      <c r="I1986" s="83"/>
      <c r="J1986" s="83"/>
      <c r="K1986" s="83"/>
      <c r="L1986" s="83"/>
      <c r="M1986" s="83"/>
      <c r="N1986" s="83"/>
      <c r="O1986" s="83" t="s">
        <v>1257</v>
      </c>
      <c r="P1986" s="84" t="s">
        <v>1257</v>
      </c>
      <c r="Q1986" s="30">
        <f t="shared" si="472"/>
        <v>0</v>
      </c>
      <c r="R1986" s="28">
        <f t="shared" si="470"/>
        <v>0</v>
      </c>
      <c r="S1986" s="28">
        <f t="shared" si="469"/>
        <v>0</v>
      </c>
      <c r="T1986" s="28" t="str">
        <f t="shared" si="464"/>
        <v/>
      </c>
      <c r="U1986" s="20" t="str">
        <f t="shared" ref="U1986:U2049" si="476">F1986</f>
        <v>Keep Active</v>
      </c>
      <c r="V1986" s="27">
        <f t="shared" si="473"/>
        <v>0</v>
      </c>
      <c r="W1986" s="30"/>
      <c r="X1986" s="30"/>
      <c r="Y1986" s="28">
        <f t="shared" si="465"/>
        <v>0</v>
      </c>
      <c r="Z1986" s="28">
        <f t="shared" si="475"/>
        <v>0</v>
      </c>
      <c r="AA1986" s="28" t="str">
        <f t="shared" si="466"/>
        <v/>
      </c>
      <c r="AB1986" s="21" t="str">
        <f t="shared" si="467"/>
        <v>Keep Active</v>
      </c>
    </row>
    <row r="1987" spans="1:28" hidden="1" x14ac:dyDescent="0.2">
      <c r="A1987" s="14">
        <f t="shared" ref="A1987:A2050" si="477">$I$1</f>
        <v>2020</v>
      </c>
      <c r="B1987" t="s">
        <v>5723</v>
      </c>
      <c r="C1987" t="s">
        <v>465</v>
      </c>
      <c r="D1987" t="s">
        <v>1779</v>
      </c>
      <c r="E1987" t="s">
        <v>589</v>
      </c>
      <c r="F1987" t="s">
        <v>2627</v>
      </c>
      <c r="G1987" s="83" t="s">
        <v>1257</v>
      </c>
      <c r="H1987" s="83" t="s">
        <v>1257</v>
      </c>
      <c r="I1987" s="83"/>
      <c r="J1987" s="83"/>
      <c r="K1987" s="83"/>
      <c r="L1987" s="83"/>
      <c r="M1987" s="83"/>
      <c r="N1987" s="83"/>
      <c r="O1987" s="83" t="s">
        <v>1257</v>
      </c>
      <c r="P1987" s="84" t="s">
        <v>1257</v>
      </c>
      <c r="Q1987" s="30">
        <f t="shared" si="472"/>
        <v>0</v>
      </c>
      <c r="R1987" s="28">
        <f t="shared" si="470"/>
        <v>0</v>
      </c>
      <c r="S1987" s="28">
        <f t="shared" si="469"/>
        <v>0</v>
      </c>
      <c r="T1987" s="28" t="str">
        <f t="shared" ref="T1987:T2050" si="478">P1987</f>
        <v/>
      </c>
      <c r="U1987" s="20" t="str">
        <f t="shared" si="476"/>
        <v>Keep Active</v>
      </c>
      <c r="V1987" s="27">
        <f t="shared" si="473"/>
        <v>0</v>
      </c>
      <c r="W1987" s="30"/>
      <c r="X1987" s="30"/>
      <c r="Y1987" s="28">
        <f t="shared" ref="Y1987:Y2050" si="479">R1987</f>
        <v>0</v>
      </c>
      <c r="Z1987" s="28">
        <f t="shared" si="475"/>
        <v>0</v>
      </c>
      <c r="AA1987" s="28" t="str">
        <f t="shared" ref="AA1987:AA2050" si="480">T1987</f>
        <v/>
      </c>
      <c r="AB1987" s="21" t="str">
        <f t="shared" si="467"/>
        <v>Keep Active</v>
      </c>
    </row>
    <row r="1988" spans="1:28" hidden="1" x14ac:dyDescent="0.2">
      <c r="A1988" s="14">
        <f t="shared" si="477"/>
        <v>2020</v>
      </c>
      <c r="B1988" t="s">
        <v>5724</v>
      </c>
      <c r="C1988" t="s">
        <v>465</v>
      </c>
      <c r="D1988" t="s">
        <v>1779</v>
      </c>
      <c r="E1988" t="s">
        <v>600</v>
      </c>
      <c r="F1988" t="s">
        <v>2627</v>
      </c>
      <c r="G1988" s="83" t="s">
        <v>1257</v>
      </c>
      <c r="H1988" s="83" t="s">
        <v>1257</v>
      </c>
      <c r="I1988" s="83"/>
      <c r="J1988" s="83"/>
      <c r="K1988" s="83"/>
      <c r="L1988" s="83"/>
      <c r="M1988" s="83"/>
      <c r="N1988" s="83"/>
      <c r="O1988" s="83" t="s">
        <v>1257</v>
      </c>
      <c r="P1988" s="84" t="s">
        <v>1257</v>
      </c>
      <c r="Q1988" s="30">
        <f t="shared" si="472"/>
        <v>0</v>
      </c>
      <c r="R1988" s="28">
        <f t="shared" si="470"/>
        <v>0</v>
      </c>
      <c r="S1988" s="28">
        <f t="shared" si="469"/>
        <v>0</v>
      </c>
      <c r="T1988" s="28" t="str">
        <f t="shared" si="478"/>
        <v/>
      </c>
      <c r="U1988" s="20" t="str">
        <f t="shared" si="476"/>
        <v>Keep Active</v>
      </c>
      <c r="V1988" s="27">
        <f t="shared" si="473"/>
        <v>0</v>
      </c>
      <c r="W1988" s="30"/>
      <c r="X1988" s="30"/>
      <c r="Y1988" s="28">
        <f t="shared" si="479"/>
        <v>0</v>
      </c>
      <c r="Z1988" s="28">
        <f t="shared" si="475"/>
        <v>0</v>
      </c>
      <c r="AA1988" s="28" t="str">
        <f t="shared" si="480"/>
        <v/>
      </c>
      <c r="AB1988" s="21" t="str">
        <f t="shared" ref="AB1988:AB2051" si="481">U1988</f>
        <v>Keep Active</v>
      </c>
    </row>
    <row r="1989" spans="1:28" hidden="1" x14ac:dyDescent="0.2">
      <c r="A1989" s="14">
        <f t="shared" si="477"/>
        <v>2020</v>
      </c>
      <c r="B1989" t="s">
        <v>5725</v>
      </c>
      <c r="C1989" t="s">
        <v>465</v>
      </c>
      <c r="D1989" t="s">
        <v>1779</v>
      </c>
      <c r="E1989" t="s">
        <v>600</v>
      </c>
      <c r="F1989" t="s">
        <v>2627</v>
      </c>
      <c r="G1989" s="83" t="s">
        <v>1257</v>
      </c>
      <c r="H1989" s="83" t="s">
        <v>1257</v>
      </c>
      <c r="I1989" s="83"/>
      <c r="J1989" s="83"/>
      <c r="K1989" s="83"/>
      <c r="L1989" s="83"/>
      <c r="M1989" s="83"/>
      <c r="N1989" s="83"/>
      <c r="O1989" s="83" t="s">
        <v>1257</v>
      </c>
      <c r="P1989" s="84" t="s">
        <v>1257</v>
      </c>
      <c r="Q1989" s="30">
        <f t="shared" si="472"/>
        <v>0</v>
      </c>
      <c r="R1989" s="28">
        <f t="shared" si="470"/>
        <v>0</v>
      </c>
      <c r="S1989" s="28">
        <f t="shared" si="469"/>
        <v>0</v>
      </c>
      <c r="T1989" s="28" t="str">
        <f t="shared" si="478"/>
        <v/>
      </c>
      <c r="U1989" s="20" t="str">
        <f t="shared" si="476"/>
        <v>Keep Active</v>
      </c>
      <c r="V1989" s="27">
        <f t="shared" si="473"/>
        <v>0</v>
      </c>
      <c r="W1989" s="30"/>
      <c r="X1989" s="30"/>
      <c r="Y1989" s="28">
        <f t="shared" si="479"/>
        <v>0</v>
      </c>
      <c r="Z1989" s="28">
        <f t="shared" si="475"/>
        <v>0</v>
      </c>
      <c r="AA1989" s="28" t="str">
        <f t="shared" si="480"/>
        <v/>
      </c>
      <c r="AB1989" s="21" t="str">
        <f t="shared" si="481"/>
        <v>Keep Active</v>
      </c>
    </row>
    <row r="1990" spans="1:28" hidden="1" x14ac:dyDescent="0.2">
      <c r="A1990" s="14">
        <f t="shared" si="477"/>
        <v>2020</v>
      </c>
      <c r="B1990" t="s">
        <v>5726</v>
      </c>
      <c r="C1990" t="s">
        <v>465</v>
      </c>
      <c r="D1990" t="s">
        <v>1779</v>
      </c>
      <c r="E1990" t="s">
        <v>619</v>
      </c>
      <c r="F1990" t="s">
        <v>2627</v>
      </c>
      <c r="G1990" s="83" t="s">
        <v>1257</v>
      </c>
      <c r="H1990" s="83" t="s">
        <v>1257</v>
      </c>
      <c r="I1990" s="83"/>
      <c r="J1990" s="83"/>
      <c r="K1990" s="83"/>
      <c r="L1990" s="83"/>
      <c r="M1990" s="83"/>
      <c r="N1990" s="83"/>
      <c r="O1990" s="83" t="s">
        <v>1257</v>
      </c>
      <c r="P1990" s="84" t="s">
        <v>1257</v>
      </c>
      <c r="Q1990" s="30">
        <f t="shared" si="472"/>
        <v>0</v>
      </c>
      <c r="R1990" s="28">
        <f t="shared" si="470"/>
        <v>0</v>
      </c>
      <c r="S1990" s="28">
        <f t="shared" si="469"/>
        <v>0</v>
      </c>
      <c r="T1990" s="28" t="str">
        <f t="shared" si="478"/>
        <v/>
      </c>
      <c r="U1990" s="20" t="str">
        <f t="shared" si="476"/>
        <v>Keep Active</v>
      </c>
      <c r="V1990" s="27">
        <f t="shared" si="473"/>
        <v>0</v>
      </c>
      <c r="W1990" s="30"/>
      <c r="X1990" s="30"/>
      <c r="Y1990" s="28">
        <f t="shared" si="479"/>
        <v>0</v>
      </c>
      <c r="Z1990" s="28">
        <f t="shared" si="475"/>
        <v>0</v>
      </c>
      <c r="AA1990" s="28" t="str">
        <f t="shared" si="480"/>
        <v/>
      </c>
      <c r="AB1990" s="21" t="str">
        <f t="shared" si="481"/>
        <v>Keep Active</v>
      </c>
    </row>
    <row r="1991" spans="1:28" hidden="1" x14ac:dyDescent="0.2">
      <c r="A1991" s="14">
        <f t="shared" si="477"/>
        <v>2020</v>
      </c>
      <c r="B1991" t="s">
        <v>3137</v>
      </c>
      <c r="C1991" t="s">
        <v>968</v>
      </c>
      <c r="D1991" t="s">
        <v>969</v>
      </c>
      <c r="E1991" t="s">
        <v>613</v>
      </c>
      <c r="F1991" t="s">
        <v>6222</v>
      </c>
      <c r="G1991" s="83" t="s">
        <v>1257</v>
      </c>
      <c r="H1991" s="83" t="s">
        <v>1257</v>
      </c>
      <c r="I1991" s="83"/>
      <c r="J1991" s="83"/>
      <c r="K1991" s="83"/>
      <c r="L1991" s="83"/>
      <c r="M1991" s="83"/>
      <c r="N1991" s="83"/>
      <c r="O1991" s="83" t="s">
        <v>1257</v>
      </c>
      <c r="P1991" s="84" t="s">
        <v>1257</v>
      </c>
      <c r="Q1991" s="30">
        <f t="shared" si="472"/>
        <v>0</v>
      </c>
      <c r="R1991" s="28">
        <f t="shared" si="470"/>
        <v>0</v>
      </c>
      <c r="S1991" s="28">
        <f t="shared" si="469"/>
        <v>0</v>
      </c>
      <c r="T1991" s="28" t="str">
        <f t="shared" si="478"/>
        <v/>
      </c>
      <c r="U1991" s="20" t="str">
        <f t="shared" si="476"/>
        <v>Closed</v>
      </c>
      <c r="V1991" s="27">
        <f t="shared" si="473"/>
        <v>0</v>
      </c>
      <c r="W1991" s="30"/>
      <c r="X1991" s="30"/>
      <c r="Y1991" s="28">
        <f t="shared" si="479"/>
        <v>0</v>
      </c>
      <c r="Z1991" s="28">
        <f>IFERROR(H1991-SUM(V1991:X1991)-Y1991,0)</f>
        <v>0</v>
      </c>
      <c r="AA1991" s="28" t="str">
        <f t="shared" si="480"/>
        <v/>
      </c>
      <c r="AB1991" s="21" t="str">
        <f t="shared" si="481"/>
        <v>Closed</v>
      </c>
    </row>
    <row r="1992" spans="1:28" hidden="1" x14ac:dyDescent="0.2">
      <c r="A1992" s="14">
        <f t="shared" si="477"/>
        <v>2020</v>
      </c>
      <c r="B1992" t="s">
        <v>3139</v>
      </c>
      <c r="C1992" t="s">
        <v>644</v>
      </c>
      <c r="D1992" t="s">
        <v>970</v>
      </c>
      <c r="E1992" t="s">
        <v>613</v>
      </c>
      <c r="F1992" t="s">
        <v>2627</v>
      </c>
      <c r="G1992" s="83" t="s">
        <v>1257</v>
      </c>
      <c r="H1992" s="83" t="s">
        <v>1257</v>
      </c>
      <c r="I1992" s="83"/>
      <c r="J1992" s="83"/>
      <c r="K1992" s="83"/>
      <c r="L1992" s="83"/>
      <c r="M1992" s="83"/>
      <c r="N1992" s="83"/>
      <c r="O1992" s="83" t="s">
        <v>1257</v>
      </c>
      <c r="P1992" s="84" t="s">
        <v>1257</v>
      </c>
      <c r="Q1992" s="30">
        <f t="shared" si="472"/>
        <v>0</v>
      </c>
      <c r="R1992" s="28">
        <f t="shared" si="470"/>
        <v>0</v>
      </c>
      <c r="S1992" s="28">
        <f t="shared" si="469"/>
        <v>0</v>
      </c>
      <c r="T1992" s="28" t="str">
        <f t="shared" si="478"/>
        <v/>
      </c>
      <c r="U1992" s="20" t="str">
        <f t="shared" si="476"/>
        <v>Keep Active</v>
      </c>
      <c r="V1992" s="27">
        <f t="shared" si="473"/>
        <v>0</v>
      </c>
      <c r="W1992" s="30"/>
      <c r="X1992" s="30"/>
      <c r="Y1992" s="28">
        <f t="shared" si="479"/>
        <v>0</v>
      </c>
      <c r="Z1992" s="28">
        <f>IFERROR(G1992-SUM(V1992:X1992)-Y1992,0)</f>
        <v>0</v>
      </c>
      <c r="AA1992" s="28" t="str">
        <f t="shared" si="480"/>
        <v/>
      </c>
      <c r="AB1992" s="21" t="str">
        <f t="shared" si="481"/>
        <v>Keep Active</v>
      </c>
    </row>
    <row r="1993" spans="1:28" hidden="1" x14ac:dyDescent="0.2">
      <c r="A1993" s="14">
        <f t="shared" si="477"/>
        <v>2020</v>
      </c>
      <c r="B1993" t="s">
        <v>3140</v>
      </c>
      <c r="C1993" t="s">
        <v>644</v>
      </c>
      <c r="D1993" t="s">
        <v>970</v>
      </c>
      <c r="E1993" t="s">
        <v>597</v>
      </c>
      <c r="F1993" t="s">
        <v>2627</v>
      </c>
      <c r="G1993" s="83" t="s">
        <v>1257</v>
      </c>
      <c r="H1993" s="83" t="s">
        <v>1257</v>
      </c>
      <c r="I1993" s="83"/>
      <c r="J1993" s="83"/>
      <c r="K1993" s="83"/>
      <c r="L1993" s="83"/>
      <c r="M1993" s="83"/>
      <c r="N1993" s="83"/>
      <c r="O1993" s="83" t="s">
        <v>1257</v>
      </c>
      <c r="P1993" s="84" t="s">
        <v>1257</v>
      </c>
      <c r="Q1993" s="30">
        <f t="shared" si="472"/>
        <v>0</v>
      </c>
      <c r="R1993" s="28">
        <f t="shared" si="470"/>
        <v>0</v>
      </c>
      <c r="S1993" s="28">
        <f t="shared" si="469"/>
        <v>0</v>
      </c>
      <c r="T1993" s="28" t="str">
        <f t="shared" si="478"/>
        <v/>
      </c>
      <c r="U1993" s="20" t="str">
        <f t="shared" si="476"/>
        <v>Keep Active</v>
      </c>
      <c r="V1993" s="27">
        <f t="shared" si="473"/>
        <v>0</v>
      </c>
      <c r="W1993" s="30"/>
      <c r="X1993" s="30"/>
      <c r="Y1993" s="28">
        <f t="shared" si="479"/>
        <v>0</v>
      </c>
      <c r="Z1993" s="28">
        <f>IFERROR(G1993-SUM(V1993:X1993)-Y1993,0)</f>
        <v>0</v>
      </c>
      <c r="AA1993" s="28" t="str">
        <f t="shared" si="480"/>
        <v/>
      </c>
      <c r="AB1993" s="21" t="str">
        <f t="shared" si="481"/>
        <v>Keep Active</v>
      </c>
    </row>
    <row r="1994" spans="1:28" hidden="1" x14ac:dyDescent="0.2">
      <c r="A1994" s="14">
        <f t="shared" si="477"/>
        <v>2020</v>
      </c>
      <c r="B1994" t="s">
        <v>3141</v>
      </c>
      <c r="C1994" t="s">
        <v>644</v>
      </c>
      <c r="D1994" t="s">
        <v>970</v>
      </c>
      <c r="E1994" t="s">
        <v>589</v>
      </c>
      <c r="F1994" t="s">
        <v>2627</v>
      </c>
      <c r="G1994" s="83" t="s">
        <v>1257</v>
      </c>
      <c r="H1994" s="83" t="s">
        <v>1257</v>
      </c>
      <c r="I1994" s="83"/>
      <c r="J1994" s="83"/>
      <c r="K1994" s="83"/>
      <c r="L1994" s="83"/>
      <c r="M1994" s="83"/>
      <c r="N1994" s="83"/>
      <c r="O1994" s="83" t="s">
        <v>1257</v>
      </c>
      <c r="P1994" s="84" t="s">
        <v>1257</v>
      </c>
      <c r="Q1994" s="30">
        <f t="shared" si="472"/>
        <v>0</v>
      </c>
      <c r="R1994" s="28">
        <f t="shared" si="470"/>
        <v>0</v>
      </c>
      <c r="S1994" s="28">
        <f t="shared" si="469"/>
        <v>0</v>
      </c>
      <c r="T1994" s="28" t="str">
        <f t="shared" si="478"/>
        <v/>
      </c>
      <c r="U1994" s="20" t="str">
        <f t="shared" si="476"/>
        <v>Keep Active</v>
      </c>
      <c r="V1994" s="27">
        <f t="shared" si="473"/>
        <v>0</v>
      </c>
      <c r="W1994" s="30"/>
      <c r="X1994" s="30"/>
      <c r="Y1994" s="28">
        <f t="shared" si="479"/>
        <v>0</v>
      </c>
      <c r="Z1994" s="28">
        <f>IFERROR(G1994-SUM(V1994:X1994)-Y1994,0)</f>
        <v>0</v>
      </c>
      <c r="AA1994" s="28" t="str">
        <f t="shared" si="480"/>
        <v/>
      </c>
      <c r="AB1994" s="21" t="str">
        <f t="shared" si="481"/>
        <v>Keep Active</v>
      </c>
    </row>
    <row r="1995" spans="1:28" hidden="1" x14ac:dyDescent="0.2">
      <c r="A1995" s="14">
        <f t="shared" si="477"/>
        <v>2020</v>
      </c>
      <c r="B1995" t="s">
        <v>3142</v>
      </c>
      <c r="C1995" t="s">
        <v>645</v>
      </c>
      <c r="D1995" t="s">
        <v>971</v>
      </c>
      <c r="E1995" t="s">
        <v>589</v>
      </c>
      <c r="F1995" t="s">
        <v>1185</v>
      </c>
      <c r="G1995" s="83" t="s">
        <v>1257</v>
      </c>
      <c r="H1995" s="83" t="s">
        <v>1257</v>
      </c>
      <c r="I1995" s="83"/>
      <c r="J1995" s="83"/>
      <c r="K1995" s="83"/>
      <c r="L1995" s="83"/>
      <c r="M1995" s="83"/>
      <c r="N1995" s="83"/>
      <c r="O1995" s="83" t="s">
        <v>1257</v>
      </c>
      <c r="P1995" s="84">
        <v>30177.18</v>
      </c>
      <c r="Q1995" s="30">
        <f t="shared" si="472"/>
        <v>0</v>
      </c>
      <c r="R1995" s="28">
        <f t="shared" si="470"/>
        <v>0</v>
      </c>
      <c r="S1995" s="28">
        <f t="shared" si="469"/>
        <v>0</v>
      </c>
      <c r="T1995" s="28">
        <f t="shared" si="478"/>
        <v>30177.18</v>
      </c>
      <c r="U1995" s="20" t="str">
        <f t="shared" si="476"/>
        <v>Close Project</v>
      </c>
      <c r="V1995" s="27">
        <f t="shared" si="473"/>
        <v>0</v>
      </c>
      <c r="W1995" s="30"/>
      <c r="X1995" s="30"/>
      <c r="Y1995" s="28">
        <f t="shared" si="479"/>
        <v>0</v>
      </c>
      <c r="Z1995" s="28">
        <f>IFERROR(G1995-SUM(V1995:X1995)-Y1995,0)</f>
        <v>0</v>
      </c>
      <c r="AA1995" s="28">
        <f t="shared" si="480"/>
        <v>30177.18</v>
      </c>
      <c r="AB1995" s="21" t="str">
        <f t="shared" si="481"/>
        <v>Close Project</v>
      </c>
    </row>
    <row r="1996" spans="1:28" hidden="1" x14ac:dyDescent="0.2">
      <c r="A1996" s="14">
        <f t="shared" si="477"/>
        <v>2020</v>
      </c>
      <c r="B1996" t="s">
        <v>3144</v>
      </c>
      <c r="C1996" t="s">
        <v>646</v>
      </c>
      <c r="D1996" t="s">
        <v>972</v>
      </c>
      <c r="E1996" t="s">
        <v>589</v>
      </c>
      <c r="F1996" t="s">
        <v>2627</v>
      </c>
      <c r="G1996" s="83" t="s">
        <v>1257</v>
      </c>
      <c r="H1996" s="83" t="s">
        <v>1257</v>
      </c>
      <c r="I1996" s="83"/>
      <c r="J1996" s="83"/>
      <c r="K1996" s="83"/>
      <c r="L1996" s="83"/>
      <c r="M1996" s="83"/>
      <c r="N1996" s="83"/>
      <c r="O1996" s="83" t="s">
        <v>1257</v>
      </c>
      <c r="P1996" s="84" t="s">
        <v>1257</v>
      </c>
      <c r="Q1996" s="30">
        <f t="shared" si="472"/>
        <v>0</v>
      </c>
      <c r="R1996" s="28">
        <f t="shared" si="470"/>
        <v>0</v>
      </c>
      <c r="S1996" s="28">
        <f t="shared" si="469"/>
        <v>0</v>
      </c>
      <c r="T1996" s="28" t="str">
        <f t="shared" si="478"/>
        <v/>
      </c>
      <c r="U1996" s="20" t="str">
        <f t="shared" si="476"/>
        <v>Keep Active</v>
      </c>
      <c r="V1996" s="27">
        <f t="shared" si="473"/>
        <v>0</v>
      </c>
      <c r="W1996" s="30"/>
      <c r="X1996" s="30"/>
      <c r="Y1996" s="28">
        <f t="shared" si="479"/>
        <v>0</v>
      </c>
      <c r="Z1996" s="28">
        <f>IFERROR(G1996-SUM(V1996:X1996)-Y1996,0)</f>
        <v>0</v>
      </c>
      <c r="AA1996" s="28" t="str">
        <f t="shared" si="480"/>
        <v/>
      </c>
      <c r="AB1996" s="21" t="str">
        <f t="shared" si="481"/>
        <v>Keep Active</v>
      </c>
    </row>
    <row r="1997" spans="1:28" hidden="1" x14ac:dyDescent="0.2">
      <c r="A1997" s="14">
        <f t="shared" si="477"/>
        <v>2020</v>
      </c>
      <c r="B1997" t="s">
        <v>3146</v>
      </c>
      <c r="C1997" t="s">
        <v>647</v>
      </c>
      <c r="D1997" t="s">
        <v>973</v>
      </c>
      <c r="E1997" t="s">
        <v>589</v>
      </c>
      <c r="F1997" t="s">
        <v>2627</v>
      </c>
      <c r="G1997" s="83" t="s">
        <v>1257</v>
      </c>
      <c r="H1997" s="83" t="s">
        <v>1257</v>
      </c>
      <c r="I1997" s="83"/>
      <c r="J1997" s="83"/>
      <c r="K1997" s="83"/>
      <c r="L1997" s="83"/>
      <c r="M1997" s="83"/>
      <c r="N1997" s="83"/>
      <c r="O1997" s="83" t="s">
        <v>1257</v>
      </c>
      <c r="P1997" s="84" t="s">
        <v>1257</v>
      </c>
      <c r="Q1997" s="30">
        <f t="shared" si="472"/>
        <v>0</v>
      </c>
      <c r="R1997" s="28">
        <f t="shared" si="470"/>
        <v>0</v>
      </c>
      <c r="S1997" s="28">
        <f t="shared" si="469"/>
        <v>0</v>
      </c>
      <c r="T1997" s="28" t="str">
        <f t="shared" si="478"/>
        <v/>
      </c>
      <c r="U1997" s="20" t="str">
        <f t="shared" si="476"/>
        <v>Keep Active</v>
      </c>
      <c r="V1997" s="27">
        <f t="shared" si="473"/>
        <v>0</v>
      </c>
      <c r="W1997" s="30"/>
      <c r="X1997" s="30"/>
      <c r="Y1997" s="28">
        <f t="shared" si="479"/>
        <v>0</v>
      </c>
      <c r="Z1997" s="28">
        <f>IFERROR(H1997-SUM(V1997:X1997)-Y1997,0)</f>
        <v>0</v>
      </c>
      <c r="AA1997" s="28" t="str">
        <f t="shared" si="480"/>
        <v/>
      </c>
      <c r="AB1997" s="21" t="str">
        <f t="shared" si="481"/>
        <v>Keep Active</v>
      </c>
    </row>
    <row r="1998" spans="1:28" hidden="1" x14ac:dyDescent="0.2">
      <c r="A1998" s="14">
        <f t="shared" si="477"/>
        <v>2020</v>
      </c>
      <c r="B1998" t="s">
        <v>3148</v>
      </c>
      <c r="C1998" t="s">
        <v>647</v>
      </c>
      <c r="D1998" t="s">
        <v>973</v>
      </c>
      <c r="E1998" t="s">
        <v>612</v>
      </c>
      <c r="F1998" t="s">
        <v>2627</v>
      </c>
      <c r="G1998" s="83" t="s">
        <v>1257</v>
      </c>
      <c r="H1998" s="83" t="s">
        <v>1257</v>
      </c>
      <c r="I1998" s="83"/>
      <c r="J1998" s="83"/>
      <c r="K1998" s="83"/>
      <c r="L1998" s="83"/>
      <c r="M1998" s="83"/>
      <c r="N1998" s="83"/>
      <c r="O1998" s="83" t="s">
        <v>1257</v>
      </c>
      <c r="P1998" s="84" t="s">
        <v>1257</v>
      </c>
      <c r="Q1998" s="30">
        <f t="shared" si="472"/>
        <v>0</v>
      </c>
      <c r="R1998" s="28">
        <f t="shared" si="470"/>
        <v>0</v>
      </c>
      <c r="S1998" s="28">
        <f t="shared" si="469"/>
        <v>0</v>
      </c>
      <c r="T1998" s="28" t="str">
        <f t="shared" si="478"/>
        <v/>
      </c>
      <c r="U1998" s="20" t="str">
        <f t="shared" si="476"/>
        <v>Keep Active</v>
      </c>
      <c r="V1998" s="27">
        <f t="shared" si="473"/>
        <v>0</v>
      </c>
      <c r="W1998" s="30"/>
      <c r="X1998" s="30"/>
      <c r="Y1998" s="28">
        <f t="shared" si="479"/>
        <v>0</v>
      </c>
      <c r="Z1998" s="28">
        <f>IFERROR(H1998-SUM(V1998:X1998)-Y1998,0)</f>
        <v>0</v>
      </c>
      <c r="AA1998" s="28" t="str">
        <f t="shared" si="480"/>
        <v/>
      </c>
      <c r="AB1998" s="21" t="str">
        <f t="shared" si="481"/>
        <v>Keep Active</v>
      </c>
    </row>
    <row r="1999" spans="1:28" hidden="1" x14ac:dyDescent="0.2">
      <c r="A1999" s="14">
        <f t="shared" si="477"/>
        <v>2020</v>
      </c>
      <c r="B1999" t="s">
        <v>3149</v>
      </c>
      <c r="C1999" t="s">
        <v>974</v>
      </c>
      <c r="D1999" t="s">
        <v>975</v>
      </c>
      <c r="E1999" t="s">
        <v>589</v>
      </c>
      <c r="F1999" t="s">
        <v>1185</v>
      </c>
      <c r="G1999" s="83" t="s">
        <v>1257</v>
      </c>
      <c r="H1999" s="83" t="s">
        <v>1257</v>
      </c>
      <c r="I1999" s="83"/>
      <c r="J1999" s="83"/>
      <c r="K1999" s="83"/>
      <c r="L1999" s="83"/>
      <c r="M1999" s="83"/>
      <c r="N1999" s="83"/>
      <c r="O1999" s="83" t="s">
        <v>1257</v>
      </c>
      <c r="P1999" s="84">
        <v>13635.9</v>
      </c>
      <c r="Q1999" s="30">
        <f t="shared" si="472"/>
        <v>0</v>
      </c>
      <c r="R1999" s="28">
        <f t="shared" si="470"/>
        <v>0</v>
      </c>
      <c r="S1999" s="28">
        <f t="shared" si="469"/>
        <v>0</v>
      </c>
      <c r="T1999" s="28">
        <f t="shared" si="478"/>
        <v>13635.9</v>
      </c>
      <c r="U1999" s="20" t="str">
        <f t="shared" si="476"/>
        <v>Close Project</v>
      </c>
      <c r="V1999" s="27">
        <f t="shared" si="473"/>
        <v>0</v>
      </c>
      <c r="W1999" s="30"/>
      <c r="X1999" s="30"/>
      <c r="Y1999" s="28">
        <f t="shared" si="479"/>
        <v>0</v>
      </c>
      <c r="Z1999" s="28">
        <f>IFERROR(G1999-SUM(V1999:X1999)-Y1999,0)</f>
        <v>0</v>
      </c>
      <c r="AA1999" s="28">
        <f t="shared" si="480"/>
        <v>13635.9</v>
      </c>
      <c r="AB1999" s="21" t="str">
        <f t="shared" si="481"/>
        <v>Close Project</v>
      </c>
    </row>
    <row r="2000" spans="1:28" hidden="1" x14ac:dyDescent="0.2">
      <c r="A2000" s="14">
        <f t="shared" si="477"/>
        <v>2020</v>
      </c>
      <c r="B2000" t="s">
        <v>3151</v>
      </c>
      <c r="C2000" t="s">
        <v>3152</v>
      </c>
      <c r="D2000" t="s">
        <v>3458</v>
      </c>
      <c r="E2000" t="s">
        <v>594</v>
      </c>
      <c r="F2000" t="s">
        <v>6222</v>
      </c>
      <c r="G2000" s="83" t="s">
        <v>1257</v>
      </c>
      <c r="H2000" s="83" t="s">
        <v>1257</v>
      </c>
      <c r="I2000" s="83"/>
      <c r="J2000" s="83"/>
      <c r="K2000" s="83"/>
      <c r="L2000" s="83"/>
      <c r="M2000" s="83"/>
      <c r="N2000" s="83"/>
      <c r="O2000" s="83" t="s">
        <v>1257</v>
      </c>
      <c r="P2000" s="84">
        <v>0</v>
      </c>
      <c r="Q2000" s="30">
        <f t="shared" si="472"/>
        <v>0</v>
      </c>
      <c r="R2000" s="28">
        <f t="shared" si="470"/>
        <v>0</v>
      </c>
      <c r="S2000" s="28">
        <f t="shared" si="469"/>
        <v>0</v>
      </c>
      <c r="T2000" s="28">
        <f t="shared" si="478"/>
        <v>0</v>
      </c>
      <c r="U2000" s="20" t="str">
        <f t="shared" si="476"/>
        <v>Closed</v>
      </c>
      <c r="V2000" s="27">
        <f t="shared" si="473"/>
        <v>0</v>
      </c>
      <c r="W2000" s="30"/>
      <c r="X2000" s="30"/>
      <c r="Y2000" s="28">
        <f t="shared" si="479"/>
        <v>0</v>
      </c>
      <c r="Z2000" s="28">
        <f t="shared" ref="Z2000:Z2008" si="482">IFERROR(H2000-SUM(V2000:X2000)-Y2000,0)</f>
        <v>0</v>
      </c>
      <c r="AA2000" s="28">
        <f t="shared" si="480"/>
        <v>0</v>
      </c>
      <c r="AB2000" s="21" t="str">
        <f t="shared" si="481"/>
        <v>Closed</v>
      </c>
    </row>
    <row r="2001" spans="1:28" hidden="1" x14ac:dyDescent="0.2">
      <c r="A2001" s="14">
        <f t="shared" si="477"/>
        <v>2020</v>
      </c>
      <c r="B2001" t="s">
        <v>3154</v>
      </c>
      <c r="C2001" t="s">
        <v>3152</v>
      </c>
      <c r="D2001" t="s">
        <v>3458</v>
      </c>
      <c r="E2001" t="s">
        <v>602</v>
      </c>
      <c r="F2001" t="s">
        <v>6222</v>
      </c>
      <c r="G2001" s="83" t="s">
        <v>1257</v>
      </c>
      <c r="H2001" s="83" t="s">
        <v>1257</v>
      </c>
      <c r="I2001" s="83"/>
      <c r="J2001" s="83"/>
      <c r="K2001" s="83"/>
      <c r="L2001" s="83"/>
      <c r="M2001" s="83"/>
      <c r="N2001" s="83"/>
      <c r="O2001" s="83" t="s">
        <v>1257</v>
      </c>
      <c r="P2001" s="84">
        <v>0</v>
      </c>
      <c r="Q2001" s="30">
        <f t="shared" si="472"/>
        <v>0</v>
      </c>
      <c r="R2001" s="28">
        <f t="shared" si="470"/>
        <v>0</v>
      </c>
      <c r="S2001" s="28">
        <f t="shared" si="469"/>
        <v>0</v>
      </c>
      <c r="T2001" s="28">
        <f t="shared" si="478"/>
        <v>0</v>
      </c>
      <c r="U2001" s="20" t="str">
        <f t="shared" si="476"/>
        <v>Closed</v>
      </c>
      <c r="V2001" s="27">
        <f t="shared" si="473"/>
        <v>0</v>
      </c>
      <c r="W2001" s="30"/>
      <c r="X2001" s="30"/>
      <c r="Y2001" s="28">
        <f t="shared" si="479"/>
        <v>0</v>
      </c>
      <c r="Z2001" s="28">
        <f t="shared" si="482"/>
        <v>0</v>
      </c>
      <c r="AA2001" s="28">
        <f t="shared" si="480"/>
        <v>0</v>
      </c>
      <c r="AB2001" s="21" t="str">
        <f t="shared" si="481"/>
        <v>Closed</v>
      </c>
    </row>
    <row r="2002" spans="1:28" hidden="1" x14ac:dyDescent="0.2">
      <c r="A2002" s="14">
        <f t="shared" si="477"/>
        <v>2020</v>
      </c>
      <c r="B2002" t="s">
        <v>3530</v>
      </c>
      <c r="C2002" t="s">
        <v>3152</v>
      </c>
      <c r="D2002" t="s">
        <v>3458</v>
      </c>
      <c r="E2002" t="s">
        <v>595</v>
      </c>
      <c r="F2002" t="s">
        <v>6222</v>
      </c>
      <c r="G2002" s="83" t="s">
        <v>1257</v>
      </c>
      <c r="H2002" s="83" t="s">
        <v>1257</v>
      </c>
      <c r="I2002" s="83"/>
      <c r="J2002" s="83"/>
      <c r="K2002" s="83"/>
      <c r="L2002" s="83"/>
      <c r="M2002" s="83"/>
      <c r="N2002" s="83"/>
      <c r="O2002" s="83" t="s">
        <v>1257</v>
      </c>
      <c r="P2002" s="84">
        <v>0</v>
      </c>
      <c r="Q2002" s="30">
        <f t="shared" si="472"/>
        <v>0</v>
      </c>
      <c r="R2002" s="28">
        <f t="shared" si="470"/>
        <v>0</v>
      </c>
      <c r="S2002" s="28">
        <f t="shared" si="469"/>
        <v>0</v>
      </c>
      <c r="T2002" s="28">
        <f t="shared" si="478"/>
        <v>0</v>
      </c>
      <c r="U2002" s="20" t="str">
        <f t="shared" si="476"/>
        <v>Closed</v>
      </c>
      <c r="V2002" s="27">
        <f t="shared" si="473"/>
        <v>0</v>
      </c>
      <c r="W2002" s="30"/>
      <c r="X2002" s="30"/>
      <c r="Y2002" s="28">
        <f t="shared" si="479"/>
        <v>0</v>
      </c>
      <c r="Z2002" s="28">
        <f t="shared" si="482"/>
        <v>0</v>
      </c>
      <c r="AA2002" s="28">
        <f t="shared" si="480"/>
        <v>0</v>
      </c>
      <c r="AB2002" s="21" t="str">
        <f t="shared" si="481"/>
        <v>Closed</v>
      </c>
    </row>
    <row r="2003" spans="1:28" hidden="1" x14ac:dyDescent="0.2">
      <c r="A2003" s="14">
        <f t="shared" si="477"/>
        <v>2020</v>
      </c>
      <c r="B2003" t="s">
        <v>3531</v>
      </c>
      <c r="C2003" t="s">
        <v>3152</v>
      </c>
      <c r="D2003" t="s">
        <v>3458</v>
      </c>
      <c r="E2003" t="s">
        <v>600</v>
      </c>
      <c r="F2003" t="s">
        <v>6222</v>
      </c>
      <c r="G2003" s="83" t="s">
        <v>1257</v>
      </c>
      <c r="H2003" s="83" t="s">
        <v>1257</v>
      </c>
      <c r="I2003" s="83"/>
      <c r="J2003" s="83"/>
      <c r="K2003" s="83"/>
      <c r="L2003" s="83"/>
      <c r="M2003" s="83"/>
      <c r="N2003" s="83"/>
      <c r="O2003" s="83" t="s">
        <v>1257</v>
      </c>
      <c r="P2003" s="84">
        <v>0</v>
      </c>
      <c r="Q2003" s="30">
        <f t="shared" si="472"/>
        <v>0</v>
      </c>
      <c r="R2003" s="28">
        <f t="shared" si="470"/>
        <v>0</v>
      </c>
      <c r="S2003" s="28">
        <f t="shared" si="469"/>
        <v>0</v>
      </c>
      <c r="T2003" s="28">
        <f t="shared" si="478"/>
        <v>0</v>
      </c>
      <c r="U2003" s="20" t="str">
        <f t="shared" si="476"/>
        <v>Closed</v>
      </c>
      <c r="V2003" s="27">
        <f t="shared" si="473"/>
        <v>0</v>
      </c>
      <c r="W2003" s="30"/>
      <c r="X2003" s="30"/>
      <c r="Y2003" s="28">
        <f t="shared" si="479"/>
        <v>0</v>
      </c>
      <c r="Z2003" s="28">
        <f t="shared" si="482"/>
        <v>0</v>
      </c>
      <c r="AA2003" s="28">
        <f t="shared" si="480"/>
        <v>0</v>
      </c>
      <c r="AB2003" s="21" t="str">
        <f t="shared" si="481"/>
        <v>Closed</v>
      </c>
    </row>
    <row r="2004" spans="1:28" hidden="1" x14ac:dyDescent="0.2">
      <c r="A2004" s="14">
        <f t="shared" si="477"/>
        <v>2020</v>
      </c>
      <c r="B2004" t="s">
        <v>3532</v>
      </c>
      <c r="C2004" t="s">
        <v>3152</v>
      </c>
      <c r="D2004" t="s">
        <v>3458</v>
      </c>
      <c r="E2004" t="s">
        <v>601</v>
      </c>
      <c r="F2004" t="s">
        <v>6222</v>
      </c>
      <c r="G2004" s="83" t="s">
        <v>1257</v>
      </c>
      <c r="H2004" s="83" t="s">
        <v>1257</v>
      </c>
      <c r="I2004" s="83"/>
      <c r="J2004" s="83"/>
      <c r="K2004" s="83"/>
      <c r="L2004" s="83"/>
      <c r="M2004" s="83"/>
      <c r="N2004" s="83"/>
      <c r="O2004" s="83" t="s">
        <v>1257</v>
      </c>
      <c r="P2004" s="84">
        <v>0</v>
      </c>
      <c r="Q2004" s="30">
        <f t="shared" si="472"/>
        <v>0</v>
      </c>
      <c r="R2004" s="28">
        <f t="shared" si="470"/>
        <v>0</v>
      </c>
      <c r="S2004" s="28">
        <f t="shared" si="469"/>
        <v>0</v>
      </c>
      <c r="T2004" s="28">
        <f t="shared" si="478"/>
        <v>0</v>
      </c>
      <c r="U2004" s="20" t="str">
        <f t="shared" si="476"/>
        <v>Closed</v>
      </c>
      <c r="V2004" s="27">
        <f t="shared" si="473"/>
        <v>0</v>
      </c>
      <c r="W2004" s="30"/>
      <c r="X2004" s="30"/>
      <c r="Y2004" s="28">
        <f t="shared" si="479"/>
        <v>0</v>
      </c>
      <c r="Z2004" s="28">
        <f t="shared" si="482"/>
        <v>0</v>
      </c>
      <c r="AA2004" s="28">
        <f t="shared" si="480"/>
        <v>0</v>
      </c>
      <c r="AB2004" s="21" t="str">
        <f t="shared" si="481"/>
        <v>Closed</v>
      </c>
    </row>
    <row r="2005" spans="1:28" hidden="1" x14ac:dyDescent="0.2">
      <c r="A2005" s="14">
        <f t="shared" si="477"/>
        <v>2020</v>
      </c>
      <c r="B2005" t="s">
        <v>3533</v>
      </c>
      <c r="C2005" t="s">
        <v>3152</v>
      </c>
      <c r="D2005" t="s">
        <v>3458</v>
      </c>
      <c r="E2005" t="s">
        <v>602</v>
      </c>
      <c r="F2005" t="s">
        <v>6222</v>
      </c>
      <c r="G2005" s="83" t="s">
        <v>1257</v>
      </c>
      <c r="H2005" s="83" t="s">
        <v>1257</v>
      </c>
      <c r="I2005" s="83"/>
      <c r="J2005" s="83"/>
      <c r="K2005" s="83"/>
      <c r="L2005" s="83"/>
      <c r="M2005" s="83"/>
      <c r="N2005" s="83"/>
      <c r="O2005" s="83" t="s">
        <v>1257</v>
      </c>
      <c r="P2005" s="84">
        <v>0</v>
      </c>
      <c r="Q2005" s="30">
        <f t="shared" si="472"/>
        <v>0</v>
      </c>
      <c r="R2005" s="28">
        <f t="shared" si="470"/>
        <v>0</v>
      </c>
      <c r="S2005" s="28">
        <f t="shared" ref="S2005:S2068" si="483">IFERROR(G2005-Q2005-R2005,0)</f>
        <v>0</v>
      </c>
      <c r="T2005" s="28">
        <f t="shared" si="478"/>
        <v>0</v>
      </c>
      <c r="U2005" s="20" t="str">
        <f t="shared" si="476"/>
        <v>Closed</v>
      </c>
      <c r="V2005" s="27">
        <f t="shared" si="473"/>
        <v>0</v>
      </c>
      <c r="W2005" s="30"/>
      <c r="X2005" s="30"/>
      <c r="Y2005" s="28">
        <f t="shared" si="479"/>
        <v>0</v>
      </c>
      <c r="Z2005" s="28">
        <f t="shared" si="482"/>
        <v>0</v>
      </c>
      <c r="AA2005" s="28">
        <f t="shared" si="480"/>
        <v>0</v>
      </c>
      <c r="AB2005" s="21" t="str">
        <f t="shared" si="481"/>
        <v>Closed</v>
      </c>
    </row>
    <row r="2006" spans="1:28" hidden="1" x14ac:dyDescent="0.2">
      <c r="A2006" s="14">
        <f t="shared" si="477"/>
        <v>2020</v>
      </c>
      <c r="B2006" t="s">
        <v>3534</v>
      </c>
      <c r="C2006" t="s">
        <v>3152</v>
      </c>
      <c r="D2006" t="s">
        <v>3458</v>
      </c>
      <c r="E2006" t="s">
        <v>596</v>
      </c>
      <c r="F2006" t="s">
        <v>6222</v>
      </c>
      <c r="G2006" s="83" t="s">
        <v>1257</v>
      </c>
      <c r="H2006" s="83" t="s">
        <v>1257</v>
      </c>
      <c r="I2006" s="83"/>
      <c r="J2006" s="83"/>
      <c r="K2006" s="83"/>
      <c r="L2006" s="83"/>
      <c r="M2006" s="83"/>
      <c r="N2006" s="83"/>
      <c r="O2006" s="83" t="s">
        <v>1257</v>
      </c>
      <c r="P2006" s="84" t="s">
        <v>1257</v>
      </c>
      <c r="Q2006" s="30">
        <f t="shared" si="472"/>
        <v>0</v>
      </c>
      <c r="R2006" s="28">
        <f t="shared" si="470"/>
        <v>0</v>
      </c>
      <c r="S2006" s="28">
        <f t="shared" si="483"/>
        <v>0</v>
      </c>
      <c r="T2006" s="28" t="str">
        <f t="shared" si="478"/>
        <v/>
      </c>
      <c r="U2006" s="20" t="str">
        <f t="shared" si="476"/>
        <v>Closed</v>
      </c>
      <c r="V2006" s="27">
        <f t="shared" si="473"/>
        <v>0</v>
      </c>
      <c r="W2006" s="30"/>
      <c r="X2006" s="30"/>
      <c r="Y2006" s="28">
        <f t="shared" si="479"/>
        <v>0</v>
      </c>
      <c r="Z2006" s="28">
        <f t="shared" si="482"/>
        <v>0</v>
      </c>
      <c r="AA2006" s="28" t="str">
        <f t="shared" si="480"/>
        <v/>
      </c>
      <c r="AB2006" s="21" t="str">
        <f t="shared" si="481"/>
        <v>Closed</v>
      </c>
    </row>
    <row r="2007" spans="1:28" hidden="1" x14ac:dyDescent="0.2">
      <c r="A2007" s="14">
        <f t="shared" si="477"/>
        <v>2020</v>
      </c>
      <c r="B2007" t="s">
        <v>3536</v>
      </c>
      <c r="C2007" t="s">
        <v>3152</v>
      </c>
      <c r="D2007" t="s">
        <v>3458</v>
      </c>
      <c r="E2007" t="s">
        <v>600</v>
      </c>
      <c r="F2007" t="s">
        <v>6222</v>
      </c>
      <c r="G2007" s="83" t="s">
        <v>1257</v>
      </c>
      <c r="H2007" s="83" t="s">
        <v>1257</v>
      </c>
      <c r="I2007" s="83"/>
      <c r="J2007" s="83"/>
      <c r="K2007" s="83"/>
      <c r="L2007" s="83"/>
      <c r="M2007" s="83"/>
      <c r="N2007" s="83"/>
      <c r="O2007" s="83" t="s">
        <v>1257</v>
      </c>
      <c r="P2007" s="84" t="s">
        <v>1257</v>
      </c>
      <c r="Q2007" s="30">
        <f t="shared" si="472"/>
        <v>0</v>
      </c>
      <c r="R2007" s="28">
        <f t="shared" si="470"/>
        <v>0</v>
      </c>
      <c r="S2007" s="28">
        <f t="shared" si="483"/>
        <v>0</v>
      </c>
      <c r="T2007" s="28" t="str">
        <f t="shared" si="478"/>
        <v/>
      </c>
      <c r="U2007" s="20" t="str">
        <f t="shared" si="476"/>
        <v>Closed</v>
      </c>
      <c r="V2007" s="27">
        <f t="shared" si="473"/>
        <v>0</v>
      </c>
      <c r="W2007" s="30"/>
      <c r="X2007" s="30"/>
      <c r="Y2007" s="28">
        <f t="shared" si="479"/>
        <v>0</v>
      </c>
      <c r="Z2007" s="28">
        <f t="shared" si="482"/>
        <v>0</v>
      </c>
      <c r="AA2007" s="28" t="str">
        <f t="shared" si="480"/>
        <v/>
      </c>
      <c r="AB2007" s="21" t="str">
        <f t="shared" si="481"/>
        <v>Closed</v>
      </c>
    </row>
    <row r="2008" spans="1:28" hidden="1" x14ac:dyDescent="0.2">
      <c r="A2008" s="14">
        <f t="shared" si="477"/>
        <v>2020</v>
      </c>
      <c r="B2008" t="s">
        <v>3537</v>
      </c>
      <c r="C2008" t="s">
        <v>3152</v>
      </c>
      <c r="D2008" t="s">
        <v>3458</v>
      </c>
      <c r="E2008" t="s">
        <v>602</v>
      </c>
      <c r="F2008" t="s">
        <v>6222</v>
      </c>
      <c r="G2008" s="83" t="s">
        <v>1257</v>
      </c>
      <c r="H2008" s="83" t="s">
        <v>1257</v>
      </c>
      <c r="I2008" s="83"/>
      <c r="J2008" s="83"/>
      <c r="K2008" s="83"/>
      <c r="L2008" s="83"/>
      <c r="M2008" s="83"/>
      <c r="N2008" s="83"/>
      <c r="O2008" s="83" t="s">
        <v>1257</v>
      </c>
      <c r="P2008" s="84" t="s">
        <v>1257</v>
      </c>
      <c r="Q2008" s="30">
        <f t="shared" si="472"/>
        <v>0</v>
      </c>
      <c r="R2008" s="28">
        <f t="shared" si="470"/>
        <v>0</v>
      </c>
      <c r="S2008" s="28">
        <f t="shared" si="483"/>
        <v>0</v>
      </c>
      <c r="T2008" s="28" t="str">
        <f t="shared" si="478"/>
        <v/>
      </c>
      <c r="U2008" s="20" t="str">
        <f t="shared" si="476"/>
        <v>Closed</v>
      </c>
      <c r="V2008" s="27">
        <f t="shared" si="473"/>
        <v>0</v>
      </c>
      <c r="W2008" s="30"/>
      <c r="X2008" s="30"/>
      <c r="Y2008" s="28">
        <f t="shared" si="479"/>
        <v>0</v>
      </c>
      <c r="Z2008" s="28">
        <f t="shared" si="482"/>
        <v>0</v>
      </c>
      <c r="AA2008" s="28" t="str">
        <f t="shared" si="480"/>
        <v/>
      </c>
      <c r="AB2008" s="21" t="str">
        <f t="shared" si="481"/>
        <v>Closed</v>
      </c>
    </row>
    <row r="2009" spans="1:28" hidden="1" x14ac:dyDescent="0.2">
      <c r="A2009" s="14">
        <f t="shared" si="477"/>
        <v>2020</v>
      </c>
      <c r="B2009" t="s">
        <v>3155</v>
      </c>
      <c r="C2009" t="s">
        <v>466</v>
      </c>
      <c r="D2009" t="s">
        <v>1780</v>
      </c>
      <c r="E2009" t="s">
        <v>587</v>
      </c>
      <c r="F2009" t="s">
        <v>2627</v>
      </c>
      <c r="G2009" s="83" t="s">
        <v>1257</v>
      </c>
      <c r="H2009" s="83" t="s">
        <v>1257</v>
      </c>
      <c r="I2009" s="83"/>
      <c r="J2009" s="83"/>
      <c r="K2009" s="83"/>
      <c r="L2009" s="83"/>
      <c r="M2009" s="83"/>
      <c r="N2009" s="83"/>
      <c r="O2009" s="83" t="s">
        <v>1257</v>
      </c>
      <c r="P2009" s="84" t="s">
        <v>1257</v>
      </c>
      <c r="Q2009" s="30">
        <f t="shared" si="472"/>
        <v>0</v>
      </c>
      <c r="R2009" s="28">
        <f t="shared" si="470"/>
        <v>0</v>
      </c>
      <c r="S2009" s="28">
        <f t="shared" si="483"/>
        <v>0</v>
      </c>
      <c r="T2009" s="28" t="str">
        <f t="shared" si="478"/>
        <v/>
      </c>
      <c r="U2009" s="20" t="str">
        <f t="shared" si="476"/>
        <v>Keep Active</v>
      </c>
      <c r="V2009" s="27">
        <f t="shared" si="473"/>
        <v>0</v>
      </c>
      <c r="W2009" s="30"/>
      <c r="X2009" s="30"/>
      <c r="Y2009" s="28">
        <f t="shared" si="479"/>
        <v>0</v>
      </c>
      <c r="Z2009" s="28">
        <f t="shared" ref="Z2009:Z2028" si="484">IFERROR(G2009-SUM(V2009:X2009)-Y2009,0)</f>
        <v>0</v>
      </c>
      <c r="AA2009" s="28" t="str">
        <f t="shared" si="480"/>
        <v/>
      </c>
      <c r="AB2009" s="21" t="str">
        <f t="shared" si="481"/>
        <v>Keep Active</v>
      </c>
    </row>
    <row r="2010" spans="1:28" hidden="1" x14ac:dyDescent="0.2">
      <c r="A2010" s="14">
        <f t="shared" si="477"/>
        <v>2020</v>
      </c>
      <c r="B2010" t="s">
        <v>3156</v>
      </c>
      <c r="C2010" t="s">
        <v>466</v>
      </c>
      <c r="D2010" t="s">
        <v>1780</v>
      </c>
      <c r="E2010" t="s">
        <v>600</v>
      </c>
      <c r="F2010" t="s">
        <v>2627</v>
      </c>
      <c r="G2010" s="83" t="s">
        <v>1257</v>
      </c>
      <c r="H2010" s="83" t="s">
        <v>1257</v>
      </c>
      <c r="I2010" s="83"/>
      <c r="J2010" s="83"/>
      <c r="K2010" s="83"/>
      <c r="L2010" s="83"/>
      <c r="M2010" s="83"/>
      <c r="N2010" s="83"/>
      <c r="O2010" s="83" t="s">
        <v>1257</v>
      </c>
      <c r="P2010" s="84" t="s">
        <v>1257</v>
      </c>
      <c r="Q2010" s="30">
        <f t="shared" si="472"/>
        <v>0</v>
      </c>
      <c r="R2010" s="28">
        <f t="shared" si="470"/>
        <v>0</v>
      </c>
      <c r="S2010" s="28">
        <f t="shared" si="483"/>
        <v>0</v>
      </c>
      <c r="T2010" s="28" t="str">
        <f t="shared" si="478"/>
        <v/>
      </c>
      <c r="U2010" s="20" t="str">
        <f t="shared" si="476"/>
        <v>Keep Active</v>
      </c>
      <c r="V2010" s="27">
        <f t="shared" si="473"/>
        <v>0</v>
      </c>
      <c r="W2010" s="30"/>
      <c r="X2010" s="30"/>
      <c r="Y2010" s="28">
        <f t="shared" si="479"/>
        <v>0</v>
      </c>
      <c r="Z2010" s="28">
        <f t="shared" si="484"/>
        <v>0</v>
      </c>
      <c r="AA2010" s="28" t="str">
        <f t="shared" si="480"/>
        <v/>
      </c>
      <c r="AB2010" s="21" t="str">
        <f t="shared" si="481"/>
        <v>Keep Active</v>
      </c>
    </row>
    <row r="2011" spans="1:28" hidden="1" x14ac:dyDescent="0.2">
      <c r="A2011" s="14">
        <f t="shared" si="477"/>
        <v>2020</v>
      </c>
      <c r="B2011" t="s">
        <v>5363</v>
      </c>
      <c r="C2011" t="s">
        <v>466</v>
      </c>
      <c r="D2011" t="s">
        <v>1780</v>
      </c>
      <c r="E2011" t="s">
        <v>587</v>
      </c>
      <c r="F2011" t="s">
        <v>2627</v>
      </c>
      <c r="G2011" s="83" t="s">
        <v>1257</v>
      </c>
      <c r="H2011" s="83" t="s">
        <v>1257</v>
      </c>
      <c r="I2011" s="83"/>
      <c r="J2011" s="83"/>
      <c r="K2011" s="83"/>
      <c r="L2011" s="83"/>
      <c r="M2011" s="83"/>
      <c r="N2011" s="83"/>
      <c r="O2011" s="83" t="s">
        <v>1257</v>
      </c>
      <c r="P2011" s="84" t="s">
        <v>1257</v>
      </c>
      <c r="Q2011" s="30">
        <f t="shared" si="472"/>
        <v>0</v>
      </c>
      <c r="R2011" s="28">
        <f t="shared" si="470"/>
        <v>0</v>
      </c>
      <c r="S2011" s="28">
        <f t="shared" si="483"/>
        <v>0</v>
      </c>
      <c r="T2011" s="28" t="str">
        <f t="shared" si="478"/>
        <v/>
      </c>
      <c r="U2011" s="20" t="str">
        <f t="shared" si="476"/>
        <v>Keep Active</v>
      </c>
      <c r="V2011" s="27">
        <f t="shared" si="473"/>
        <v>0</v>
      </c>
      <c r="W2011" s="30"/>
      <c r="X2011" s="30"/>
      <c r="Y2011" s="28">
        <f t="shared" si="479"/>
        <v>0</v>
      </c>
      <c r="Z2011" s="28">
        <f t="shared" si="484"/>
        <v>0</v>
      </c>
      <c r="AA2011" s="28" t="str">
        <f t="shared" si="480"/>
        <v/>
      </c>
      <c r="AB2011" s="21" t="str">
        <f t="shared" si="481"/>
        <v>Keep Active</v>
      </c>
    </row>
    <row r="2012" spans="1:28" hidden="1" x14ac:dyDescent="0.2">
      <c r="A2012" s="14">
        <f t="shared" si="477"/>
        <v>2020</v>
      </c>
      <c r="B2012" t="s">
        <v>5364</v>
      </c>
      <c r="C2012" t="s">
        <v>466</v>
      </c>
      <c r="D2012" t="s">
        <v>1780</v>
      </c>
      <c r="E2012" t="s">
        <v>589</v>
      </c>
      <c r="F2012" t="s">
        <v>2627</v>
      </c>
      <c r="G2012" s="83" t="s">
        <v>1257</v>
      </c>
      <c r="H2012" s="83" t="s">
        <v>1257</v>
      </c>
      <c r="I2012" s="83"/>
      <c r="J2012" s="83"/>
      <c r="K2012" s="83"/>
      <c r="L2012" s="83"/>
      <c r="M2012" s="83"/>
      <c r="N2012" s="83"/>
      <c r="O2012" s="83" t="s">
        <v>1257</v>
      </c>
      <c r="P2012" s="84" t="s">
        <v>1257</v>
      </c>
      <c r="Q2012" s="30">
        <f t="shared" si="472"/>
        <v>0</v>
      </c>
      <c r="R2012" s="28">
        <f t="shared" si="470"/>
        <v>0</v>
      </c>
      <c r="S2012" s="28">
        <f t="shared" si="483"/>
        <v>0</v>
      </c>
      <c r="T2012" s="28" t="str">
        <f t="shared" si="478"/>
        <v/>
      </c>
      <c r="U2012" s="20" t="str">
        <f t="shared" si="476"/>
        <v>Keep Active</v>
      </c>
      <c r="V2012" s="27">
        <f t="shared" si="473"/>
        <v>0</v>
      </c>
      <c r="W2012" s="30"/>
      <c r="X2012" s="30"/>
      <c r="Y2012" s="28">
        <f t="shared" si="479"/>
        <v>0</v>
      </c>
      <c r="Z2012" s="28">
        <f t="shared" si="484"/>
        <v>0</v>
      </c>
      <c r="AA2012" s="28" t="str">
        <f t="shared" si="480"/>
        <v/>
      </c>
      <c r="AB2012" s="21" t="str">
        <f t="shared" si="481"/>
        <v>Keep Active</v>
      </c>
    </row>
    <row r="2013" spans="1:28" hidden="1" x14ac:dyDescent="0.2">
      <c r="A2013" s="14">
        <f t="shared" si="477"/>
        <v>2020</v>
      </c>
      <c r="B2013" t="s">
        <v>5365</v>
      </c>
      <c r="C2013" t="s">
        <v>466</v>
      </c>
      <c r="D2013" t="s">
        <v>1780</v>
      </c>
      <c r="E2013" t="s">
        <v>600</v>
      </c>
      <c r="F2013" t="s">
        <v>2627</v>
      </c>
      <c r="G2013" s="83" t="s">
        <v>1257</v>
      </c>
      <c r="H2013" s="83" t="s">
        <v>1257</v>
      </c>
      <c r="I2013" s="83"/>
      <c r="J2013" s="83"/>
      <c r="K2013" s="83"/>
      <c r="L2013" s="83"/>
      <c r="M2013" s="83"/>
      <c r="N2013" s="83"/>
      <c r="O2013" s="83" t="s">
        <v>1257</v>
      </c>
      <c r="P2013" s="84" t="s">
        <v>1257</v>
      </c>
      <c r="Q2013" s="30">
        <f t="shared" si="472"/>
        <v>0</v>
      </c>
      <c r="R2013" s="28">
        <f t="shared" si="470"/>
        <v>0</v>
      </c>
      <c r="S2013" s="28">
        <f t="shared" si="483"/>
        <v>0</v>
      </c>
      <c r="T2013" s="28" t="str">
        <f t="shared" si="478"/>
        <v/>
      </c>
      <c r="U2013" s="20" t="str">
        <f t="shared" si="476"/>
        <v>Keep Active</v>
      </c>
      <c r="V2013" s="27">
        <f t="shared" si="473"/>
        <v>0</v>
      </c>
      <c r="W2013" s="30"/>
      <c r="X2013" s="30"/>
      <c r="Y2013" s="28">
        <f t="shared" si="479"/>
        <v>0</v>
      </c>
      <c r="Z2013" s="28">
        <f t="shared" si="484"/>
        <v>0</v>
      </c>
      <c r="AA2013" s="28" t="str">
        <f t="shared" si="480"/>
        <v/>
      </c>
      <c r="AB2013" s="21" t="str">
        <f t="shared" si="481"/>
        <v>Keep Active</v>
      </c>
    </row>
    <row r="2014" spans="1:28" hidden="1" x14ac:dyDescent="0.2">
      <c r="A2014" s="14">
        <f t="shared" si="477"/>
        <v>2020</v>
      </c>
      <c r="B2014" t="s">
        <v>5366</v>
      </c>
      <c r="C2014" t="s">
        <v>466</v>
      </c>
      <c r="D2014" t="s">
        <v>1780</v>
      </c>
      <c r="E2014" t="s">
        <v>619</v>
      </c>
      <c r="F2014" t="s">
        <v>2627</v>
      </c>
      <c r="G2014" s="83" t="s">
        <v>1257</v>
      </c>
      <c r="H2014" s="83" t="s">
        <v>1257</v>
      </c>
      <c r="I2014" s="83"/>
      <c r="J2014" s="83"/>
      <c r="K2014" s="83"/>
      <c r="L2014" s="83"/>
      <c r="M2014" s="83"/>
      <c r="N2014" s="83"/>
      <c r="O2014" s="83" t="s">
        <v>1257</v>
      </c>
      <c r="P2014" s="84" t="s">
        <v>1257</v>
      </c>
      <c r="Q2014" s="30">
        <f t="shared" si="472"/>
        <v>0</v>
      </c>
      <c r="R2014" s="28">
        <f t="shared" si="470"/>
        <v>0</v>
      </c>
      <c r="S2014" s="28">
        <f t="shared" si="483"/>
        <v>0</v>
      </c>
      <c r="T2014" s="28" t="str">
        <f t="shared" si="478"/>
        <v/>
      </c>
      <c r="U2014" s="20" t="str">
        <f t="shared" si="476"/>
        <v>Keep Active</v>
      </c>
      <c r="V2014" s="27">
        <f t="shared" si="473"/>
        <v>0</v>
      </c>
      <c r="W2014" s="30"/>
      <c r="X2014" s="30"/>
      <c r="Y2014" s="28">
        <f t="shared" si="479"/>
        <v>0</v>
      </c>
      <c r="Z2014" s="28">
        <f t="shared" si="484"/>
        <v>0</v>
      </c>
      <c r="AA2014" s="28" t="str">
        <f t="shared" si="480"/>
        <v/>
      </c>
      <c r="AB2014" s="21" t="str">
        <f t="shared" si="481"/>
        <v>Keep Active</v>
      </c>
    </row>
    <row r="2015" spans="1:28" hidden="1" x14ac:dyDescent="0.2">
      <c r="A2015" s="14">
        <f t="shared" si="477"/>
        <v>2020</v>
      </c>
      <c r="B2015" t="s">
        <v>5367</v>
      </c>
      <c r="C2015" t="s">
        <v>466</v>
      </c>
      <c r="D2015" t="s">
        <v>1780</v>
      </c>
      <c r="E2015" t="s">
        <v>587</v>
      </c>
      <c r="F2015" t="s">
        <v>2627</v>
      </c>
      <c r="G2015" s="83" t="s">
        <v>1257</v>
      </c>
      <c r="H2015" s="83" t="s">
        <v>1257</v>
      </c>
      <c r="I2015" s="83"/>
      <c r="J2015" s="83"/>
      <c r="K2015" s="83"/>
      <c r="L2015" s="83"/>
      <c r="M2015" s="83"/>
      <c r="N2015" s="83"/>
      <c r="O2015" s="83" t="s">
        <v>1257</v>
      </c>
      <c r="P2015" s="84" t="s">
        <v>1257</v>
      </c>
      <c r="Q2015" s="30">
        <f t="shared" si="472"/>
        <v>0</v>
      </c>
      <c r="R2015" s="28">
        <f t="shared" ref="R2015:R2078" si="485">SUM(L2015:N2015)</f>
        <v>0</v>
      </c>
      <c r="S2015" s="28">
        <f t="shared" si="483"/>
        <v>0</v>
      </c>
      <c r="T2015" s="28" t="str">
        <f t="shared" si="478"/>
        <v/>
      </c>
      <c r="U2015" s="20" t="str">
        <f t="shared" si="476"/>
        <v>Keep Active</v>
      </c>
      <c r="V2015" s="27">
        <f t="shared" si="473"/>
        <v>0</v>
      </c>
      <c r="W2015" s="30"/>
      <c r="X2015" s="30"/>
      <c r="Y2015" s="28">
        <f t="shared" si="479"/>
        <v>0</v>
      </c>
      <c r="Z2015" s="28">
        <f t="shared" si="484"/>
        <v>0</v>
      </c>
      <c r="AA2015" s="28" t="str">
        <f t="shared" si="480"/>
        <v/>
      </c>
      <c r="AB2015" s="21" t="str">
        <f t="shared" si="481"/>
        <v>Keep Active</v>
      </c>
    </row>
    <row r="2016" spans="1:28" hidden="1" x14ac:dyDescent="0.2">
      <c r="A2016" s="14">
        <f t="shared" si="477"/>
        <v>2020</v>
      </c>
      <c r="B2016" t="s">
        <v>5368</v>
      </c>
      <c r="C2016" t="s">
        <v>466</v>
      </c>
      <c r="D2016" t="s">
        <v>1780</v>
      </c>
      <c r="E2016" t="s">
        <v>589</v>
      </c>
      <c r="F2016" t="s">
        <v>2627</v>
      </c>
      <c r="G2016" s="83" t="s">
        <v>1257</v>
      </c>
      <c r="H2016" s="83" t="s">
        <v>1257</v>
      </c>
      <c r="I2016" s="83"/>
      <c r="J2016" s="83"/>
      <c r="K2016" s="83"/>
      <c r="L2016" s="83"/>
      <c r="M2016" s="83"/>
      <c r="N2016" s="83"/>
      <c r="O2016" s="83" t="s">
        <v>1257</v>
      </c>
      <c r="P2016" s="84" t="s">
        <v>1257</v>
      </c>
      <c r="Q2016" s="30">
        <f t="shared" si="472"/>
        <v>0</v>
      </c>
      <c r="R2016" s="28">
        <f t="shared" si="485"/>
        <v>0</v>
      </c>
      <c r="S2016" s="28">
        <f t="shared" si="483"/>
        <v>0</v>
      </c>
      <c r="T2016" s="28" t="str">
        <f t="shared" si="478"/>
        <v/>
      </c>
      <c r="U2016" s="20" t="str">
        <f t="shared" si="476"/>
        <v>Keep Active</v>
      </c>
      <c r="V2016" s="27">
        <f t="shared" si="473"/>
        <v>0</v>
      </c>
      <c r="W2016" s="30"/>
      <c r="X2016" s="30"/>
      <c r="Y2016" s="28">
        <f t="shared" si="479"/>
        <v>0</v>
      </c>
      <c r="Z2016" s="28">
        <f t="shared" si="484"/>
        <v>0</v>
      </c>
      <c r="AA2016" s="28" t="str">
        <f t="shared" si="480"/>
        <v/>
      </c>
      <c r="AB2016" s="21" t="str">
        <f t="shared" si="481"/>
        <v>Keep Active</v>
      </c>
    </row>
    <row r="2017" spans="1:28" hidden="1" x14ac:dyDescent="0.2">
      <c r="A2017" s="14">
        <f t="shared" si="477"/>
        <v>2020</v>
      </c>
      <c r="B2017" t="s">
        <v>5369</v>
      </c>
      <c r="C2017" t="s">
        <v>466</v>
      </c>
      <c r="D2017" t="s">
        <v>1780</v>
      </c>
      <c r="E2017" t="s">
        <v>600</v>
      </c>
      <c r="F2017" t="s">
        <v>2627</v>
      </c>
      <c r="G2017" s="83" t="s">
        <v>1257</v>
      </c>
      <c r="H2017" s="83" t="s">
        <v>1257</v>
      </c>
      <c r="I2017" s="83"/>
      <c r="J2017" s="83"/>
      <c r="K2017" s="83"/>
      <c r="L2017" s="83"/>
      <c r="M2017" s="83"/>
      <c r="N2017" s="83"/>
      <c r="O2017" s="83" t="s">
        <v>1257</v>
      </c>
      <c r="P2017" s="84" t="s">
        <v>1257</v>
      </c>
      <c r="Q2017" s="30">
        <f t="shared" si="472"/>
        <v>0</v>
      </c>
      <c r="R2017" s="28">
        <f t="shared" si="485"/>
        <v>0</v>
      </c>
      <c r="S2017" s="28">
        <f t="shared" si="483"/>
        <v>0</v>
      </c>
      <c r="T2017" s="28" t="str">
        <f t="shared" si="478"/>
        <v/>
      </c>
      <c r="U2017" s="20" t="str">
        <f t="shared" si="476"/>
        <v>Keep Active</v>
      </c>
      <c r="V2017" s="27">
        <f t="shared" si="473"/>
        <v>0</v>
      </c>
      <c r="W2017" s="30"/>
      <c r="X2017" s="30"/>
      <c r="Y2017" s="28">
        <f t="shared" si="479"/>
        <v>0</v>
      </c>
      <c r="Z2017" s="28">
        <f t="shared" si="484"/>
        <v>0</v>
      </c>
      <c r="AA2017" s="28" t="str">
        <f t="shared" si="480"/>
        <v/>
      </c>
      <c r="AB2017" s="21" t="str">
        <f t="shared" si="481"/>
        <v>Keep Active</v>
      </c>
    </row>
    <row r="2018" spans="1:28" hidden="1" x14ac:dyDescent="0.2">
      <c r="A2018" s="14">
        <f t="shared" si="477"/>
        <v>2020</v>
      </c>
      <c r="B2018" t="s">
        <v>5370</v>
      </c>
      <c r="C2018" t="s">
        <v>466</v>
      </c>
      <c r="D2018" t="s">
        <v>1780</v>
      </c>
      <c r="E2018" t="s">
        <v>619</v>
      </c>
      <c r="F2018" t="s">
        <v>2627</v>
      </c>
      <c r="G2018" s="83" t="s">
        <v>1257</v>
      </c>
      <c r="H2018" s="83" t="s">
        <v>1257</v>
      </c>
      <c r="I2018" s="83"/>
      <c r="J2018" s="83"/>
      <c r="K2018" s="83"/>
      <c r="L2018" s="83"/>
      <c r="M2018" s="83"/>
      <c r="N2018" s="83"/>
      <c r="O2018" s="83" t="s">
        <v>1257</v>
      </c>
      <c r="P2018" s="84" t="s">
        <v>1257</v>
      </c>
      <c r="Q2018" s="30">
        <f t="shared" si="472"/>
        <v>0</v>
      </c>
      <c r="R2018" s="28">
        <f t="shared" si="485"/>
        <v>0</v>
      </c>
      <c r="S2018" s="28">
        <f t="shared" si="483"/>
        <v>0</v>
      </c>
      <c r="T2018" s="28" t="str">
        <f t="shared" si="478"/>
        <v/>
      </c>
      <c r="U2018" s="20" t="str">
        <f t="shared" si="476"/>
        <v>Keep Active</v>
      </c>
      <c r="V2018" s="27">
        <f t="shared" si="473"/>
        <v>0</v>
      </c>
      <c r="W2018" s="30"/>
      <c r="X2018" s="30"/>
      <c r="Y2018" s="28">
        <f t="shared" si="479"/>
        <v>0</v>
      </c>
      <c r="Z2018" s="28">
        <f t="shared" si="484"/>
        <v>0</v>
      </c>
      <c r="AA2018" s="28" t="str">
        <f t="shared" si="480"/>
        <v/>
      </c>
      <c r="AB2018" s="21" t="str">
        <f t="shared" si="481"/>
        <v>Keep Active</v>
      </c>
    </row>
    <row r="2019" spans="1:28" hidden="1" x14ac:dyDescent="0.2">
      <c r="A2019" s="14">
        <f t="shared" si="477"/>
        <v>2020</v>
      </c>
      <c r="B2019" t="s">
        <v>3157</v>
      </c>
      <c r="C2019" t="s">
        <v>977</v>
      </c>
      <c r="D2019" t="s">
        <v>1781</v>
      </c>
      <c r="E2019" t="s">
        <v>587</v>
      </c>
      <c r="F2019" t="s">
        <v>1185</v>
      </c>
      <c r="G2019" s="83" t="s">
        <v>1257</v>
      </c>
      <c r="H2019" s="83" t="s">
        <v>1257</v>
      </c>
      <c r="I2019" s="83"/>
      <c r="J2019" s="83"/>
      <c r="K2019" s="83"/>
      <c r="L2019" s="83"/>
      <c r="M2019" s="83"/>
      <c r="N2019" s="83"/>
      <c r="O2019" s="83" t="s">
        <v>1257</v>
      </c>
      <c r="P2019" s="84">
        <v>80000</v>
      </c>
      <c r="Q2019" s="30">
        <f t="shared" si="472"/>
        <v>0</v>
      </c>
      <c r="R2019" s="28">
        <f t="shared" si="485"/>
        <v>0</v>
      </c>
      <c r="S2019" s="28">
        <f t="shared" si="483"/>
        <v>0</v>
      </c>
      <c r="T2019" s="28">
        <f t="shared" si="478"/>
        <v>80000</v>
      </c>
      <c r="U2019" s="20" t="str">
        <f t="shared" si="476"/>
        <v>Close Project</v>
      </c>
      <c r="V2019" s="27">
        <f t="shared" si="473"/>
        <v>0</v>
      </c>
      <c r="W2019" s="30"/>
      <c r="X2019" s="30"/>
      <c r="Y2019" s="28">
        <f t="shared" si="479"/>
        <v>0</v>
      </c>
      <c r="Z2019" s="28">
        <f t="shared" si="484"/>
        <v>0</v>
      </c>
      <c r="AA2019" s="28">
        <f t="shared" si="480"/>
        <v>80000</v>
      </c>
      <c r="AB2019" s="21" t="str">
        <f t="shared" si="481"/>
        <v>Close Project</v>
      </c>
    </row>
    <row r="2020" spans="1:28" hidden="1" x14ac:dyDescent="0.2">
      <c r="A2020" s="14">
        <f t="shared" si="477"/>
        <v>2020</v>
      </c>
      <c r="B2020" t="s">
        <v>3158</v>
      </c>
      <c r="C2020" t="s">
        <v>977</v>
      </c>
      <c r="D2020" t="s">
        <v>1781</v>
      </c>
      <c r="E2020" t="s">
        <v>976</v>
      </c>
      <c r="F2020" t="s">
        <v>1185</v>
      </c>
      <c r="G2020" s="83" t="s">
        <v>1257</v>
      </c>
      <c r="H2020" s="83" t="s">
        <v>1257</v>
      </c>
      <c r="I2020" s="83"/>
      <c r="J2020" s="83"/>
      <c r="K2020" s="83"/>
      <c r="L2020" s="83"/>
      <c r="M2020" s="83"/>
      <c r="N2020" s="83"/>
      <c r="O2020" s="83" t="s">
        <v>1257</v>
      </c>
      <c r="P2020" s="84">
        <v>-80000</v>
      </c>
      <c r="Q2020" s="30">
        <f t="shared" si="472"/>
        <v>0</v>
      </c>
      <c r="R2020" s="28">
        <f t="shared" si="485"/>
        <v>0</v>
      </c>
      <c r="S2020" s="28">
        <f t="shared" si="483"/>
        <v>0</v>
      </c>
      <c r="T2020" s="28">
        <f t="shared" si="478"/>
        <v>-80000</v>
      </c>
      <c r="U2020" s="20" t="str">
        <f t="shared" si="476"/>
        <v>Close Project</v>
      </c>
      <c r="V2020" s="27">
        <f t="shared" si="473"/>
        <v>0</v>
      </c>
      <c r="W2020" s="30"/>
      <c r="X2020" s="30"/>
      <c r="Y2020" s="28">
        <f t="shared" si="479"/>
        <v>0</v>
      </c>
      <c r="Z2020" s="28">
        <f t="shared" si="484"/>
        <v>0</v>
      </c>
      <c r="AA2020" s="28">
        <f t="shared" si="480"/>
        <v>-80000</v>
      </c>
      <c r="AB2020" s="21" t="str">
        <f t="shared" si="481"/>
        <v>Close Project</v>
      </c>
    </row>
    <row r="2021" spans="1:28" hidden="1" x14ac:dyDescent="0.2">
      <c r="A2021" s="14">
        <f t="shared" si="477"/>
        <v>2020</v>
      </c>
      <c r="B2021" t="s">
        <v>4179</v>
      </c>
      <c r="C2021" t="s">
        <v>978</v>
      </c>
      <c r="D2021" t="s">
        <v>1782</v>
      </c>
      <c r="E2021" t="s">
        <v>595</v>
      </c>
      <c r="F2021" t="s">
        <v>6222</v>
      </c>
      <c r="G2021" s="83" t="s">
        <v>1257</v>
      </c>
      <c r="H2021" s="83" t="s">
        <v>1257</v>
      </c>
      <c r="I2021" s="83"/>
      <c r="J2021" s="83"/>
      <c r="K2021" s="83"/>
      <c r="L2021" s="83"/>
      <c r="M2021" s="83"/>
      <c r="N2021" s="83"/>
      <c r="O2021" s="83" t="s">
        <v>1257</v>
      </c>
      <c r="P2021" s="84" t="s">
        <v>1257</v>
      </c>
      <c r="Q2021" s="30">
        <f t="shared" si="472"/>
        <v>0</v>
      </c>
      <c r="R2021" s="28">
        <f t="shared" si="485"/>
        <v>0</v>
      </c>
      <c r="S2021" s="28">
        <f t="shared" si="483"/>
        <v>0</v>
      </c>
      <c r="T2021" s="28" t="str">
        <f t="shared" si="478"/>
        <v/>
      </c>
      <c r="U2021" s="20" t="str">
        <f t="shared" si="476"/>
        <v>Closed</v>
      </c>
      <c r="V2021" s="27">
        <f t="shared" si="473"/>
        <v>0</v>
      </c>
      <c r="W2021" s="30"/>
      <c r="X2021" s="30"/>
      <c r="Y2021" s="28">
        <f t="shared" si="479"/>
        <v>0</v>
      </c>
      <c r="Z2021" s="28">
        <f t="shared" si="484"/>
        <v>0</v>
      </c>
      <c r="AA2021" s="28" t="str">
        <f t="shared" si="480"/>
        <v/>
      </c>
      <c r="AB2021" s="21" t="str">
        <f t="shared" si="481"/>
        <v>Closed</v>
      </c>
    </row>
    <row r="2022" spans="1:28" hidden="1" x14ac:dyDescent="0.2">
      <c r="A2022" s="14">
        <f t="shared" si="477"/>
        <v>2020</v>
      </c>
      <c r="B2022" t="s">
        <v>4180</v>
      </c>
      <c r="C2022" t="s">
        <v>978</v>
      </c>
      <c r="D2022" t="s">
        <v>1782</v>
      </c>
      <c r="E2022" t="s">
        <v>600</v>
      </c>
      <c r="F2022" t="s">
        <v>6222</v>
      </c>
      <c r="G2022" s="83" t="s">
        <v>1257</v>
      </c>
      <c r="H2022" s="83" t="s">
        <v>1257</v>
      </c>
      <c r="I2022" s="83"/>
      <c r="J2022" s="83"/>
      <c r="K2022" s="83"/>
      <c r="L2022" s="83"/>
      <c r="M2022" s="83"/>
      <c r="N2022" s="83"/>
      <c r="O2022" s="83" t="s">
        <v>1257</v>
      </c>
      <c r="P2022" s="84" t="s">
        <v>1257</v>
      </c>
      <c r="Q2022" s="30">
        <f t="shared" si="472"/>
        <v>0</v>
      </c>
      <c r="R2022" s="28">
        <f t="shared" si="485"/>
        <v>0</v>
      </c>
      <c r="S2022" s="28">
        <f t="shared" si="483"/>
        <v>0</v>
      </c>
      <c r="T2022" s="28" t="str">
        <f t="shared" si="478"/>
        <v/>
      </c>
      <c r="U2022" s="20" t="str">
        <f t="shared" si="476"/>
        <v>Closed</v>
      </c>
      <c r="V2022" s="27">
        <f t="shared" si="473"/>
        <v>0</v>
      </c>
      <c r="W2022" s="30"/>
      <c r="X2022" s="30"/>
      <c r="Y2022" s="28">
        <f t="shared" si="479"/>
        <v>0</v>
      </c>
      <c r="Z2022" s="28">
        <f t="shared" si="484"/>
        <v>0</v>
      </c>
      <c r="AA2022" s="28" t="str">
        <f t="shared" si="480"/>
        <v/>
      </c>
      <c r="AB2022" s="21" t="str">
        <f t="shared" si="481"/>
        <v>Closed</v>
      </c>
    </row>
    <row r="2023" spans="1:28" hidden="1" x14ac:dyDescent="0.2">
      <c r="A2023" s="14">
        <f t="shared" si="477"/>
        <v>2020</v>
      </c>
      <c r="B2023" t="s">
        <v>4181</v>
      </c>
      <c r="C2023" t="s">
        <v>978</v>
      </c>
      <c r="D2023" t="s">
        <v>1782</v>
      </c>
      <c r="E2023" t="s">
        <v>601</v>
      </c>
      <c r="F2023" t="s">
        <v>6222</v>
      </c>
      <c r="G2023" s="83" t="s">
        <v>1257</v>
      </c>
      <c r="H2023" s="83" t="s">
        <v>1257</v>
      </c>
      <c r="I2023" s="83"/>
      <c r="J2023" s="83"/>
      <c r="K2023" s="83"/>
      <c r="L2023" s="83"/>
      <c r="M2023" s="83"/>
      <c r="N2023" s="83"/>
      <c r="O2023" s="83" t="s">
        <v>1257</v>
      </c>
      <c r="P2023" s="84" t="s">
        <v>1257</v>
      </c>
      <c r="Q2023" s="30">
        <f t="shared" ref="Q2023:Q2086" si="486">SUM(I2023:K2023)</f>
        <v>0</v>
      </c>
      <c r="R2023" s="28">
        <f t="shared" si="485"/>
        <v>0</v>
      </c>
      <c r="S2023" s="28">
        <f t="shared" si="483"/>
        <v>0</v>
      </c>
      <c r="T2023" s="28" t="str">
        <f t="shared" si="478"/>
        <v/>
      </c>
      <c r="U2023" s="20" t="str">
        <f t="shared" si="476"/>
        <v>Closed</v>
      </c>
      <c r="V2023" s="27">
        <f t="shared" si="473"/>
        <v>0</v>
      </c>
      <c r="W2023" s="30"/>
      <c r="X2023" s="30"/>
      <c r="Y2023" s="28">
        <f t="shared" si="479"/>
        <v>0</v>
      </c>
      <c r="Z2023" s="28">
        <f t="shared" si="484"/>
        <v>0</v>
      </c>
      <c r="AA2023" s="28" t="str">
        <f t="shared" si="480"/>
        <v/>
      </c>
      <c r="AB2023" s="21" t="str">
        <f t="shared" si="481"/>
        <v>Closed</v>
      </c>
    </row>
    <row r="2024" spans="1:28" hidden="1" x14ac:dyDescent="0.2">
      <c r="A2024" s="14">
        <f t="shared" si="477"/>
        <v>2020</v>
      </c>
      <c r="B2024" t="s">
        <v>4182</v>
      </c>
      <c r="C2024" t="s">
        <v>978</v>
      </c>
      <c r="D2024" t="s">
        <v>1782</v>
      </c>
      <c r="E2024" t="s">
        <v>602</v>
      </c>
      <c r="F2024" t="s">
        <v>6222</v>
      </c>
      <c r="G2024" s="83" t="s">
        <v>1257</v>
      </c>
      <c r="H2024" s="83" t="s">
        <v>1257</v>
      </c>
      <c r="I2024" s="83"/>
      <c r="J2024" s="83"/>
      <c r="K2024" s="83"/>
      <c r="L2024" s="83"/>
      <c r="M2024" s="83"/>
      <c r="N2024" s="83"/>
      <c r="O2024" s="83" t="s">
        <v>1257</v>
      </c>
      <c r="P2024" s="84" t="s">
        <v>1257</v>
      </c>
      <c r="Q2024" s="30">
        <f t="shared" si="486"/>
        <v>0</v>
      </c>
      <c r="R2024" s="28">
        <f t="shared" si="485"/>
        <v>0</v>
      </c>
      <c r="S2024" s="28">
        <f t="shared" si="483"/>
        <v>0</v>
      </c>
      <c r="T2024" s="28" t="str">
        <f t="shared" si="478"/>
        <v/>
      </c>
      <c r="U2024" s="20" t="str">
        <f t="shared" si="476"/>
        <v>Closed</v>
      </c>
      <c r="V2024" s="27">
        <f t="shared" si="473"/>
        <v>0</v>
      </c>
      <c r="W2024" s="30"/>
      <c r="X2024" s="30"/>
      <c r="Y2024" s="28">
        <f t="shared" si="479"/>
        <v>0</v>
      </c>
      <c r="Z2024" s="28">
        <f t="shared" si="484"/>
        <v>0</v>
      </c>
      <c r="AA2024" s="28" t="str">
        <f t="shared" si="480"/>
        <v/>
      </c>
      <c r="AB2024" s="21" t="str">
        <f t="shared" si="481"/>
        <v>Closed</v>
      </c>
    </row>
    <row r="2025" spans="1:28" hidden="1" x14ac:dyDescent="0.2">
      <c r="A2025" s="14">
        <f t="shared" si="477"/>
        <v>2020</v>
      </c>
      <c r="B2025" t="s">
        <v>4860</v>
      </c>
      <c r="C2025" t="s">
        <v>979</v>
      </c>
      <c r="D2025" t="s">
        <v>1783</v>
      </c>
      <c r="E2025" t="s">
        <v>595</v>
      </c>
      <c r="F2025" t="s">
        <v>2627</v>
      </c>
      <c r="G2025" s="83" t="s">
        <v>1257</v>
      </c>
      <c r="H2025" s="83" t="s">
        <v>1257</v>
      </c>
      <c r="I2025" s="83"/>
      <c r="J2025" s="83"/>
      <c r="K2025" s="83"/>
      <c r="L2025" s="83"/>
      <c r="M2025" s="83"/>
      <c r="N2025" s="83"/>
      <c r="O2025" s="83" t="s">
        <v>1257</v>
      </c>
      <c r="P2025" s="84" t="s">
        <v>1257</v>
      </c>
      <c r="Q2025" s="30">
        <f t="shared" si="486"/>
        <v>0</v>
      </c>
      <c r="R2025" s="28">
        <f t="shared" si="485"/>
        <v>0</v>
      </c>
      <c r="S2025" s="28">
        <f t="shared" si="483"/>
        <v>0</v>
      </c>
      <c r="T2025" s="28" t="str">
        <f t="shared" si="478"/>
        <v/>
      </c>
      <c r="U2025" s="20" t="str">
        <f t="shared" si="476"/>
        <v>Keep Active</v>
      </c>
      <c r="V2025" s="27">
        <f t="shared" si="473"/>
        <v>0</v>
      </c>
      <c r="W2025" s="30"/>
      <c r="X2025" s="30"/>
      <c r="Y2025" s="28">
        <f t="shared" si="479"/>
        <v>0</v>
      </c>
      <c r="Z2025" s="28">
        <f t="shared" si="484"/>
        <v>0</v>
      </c>
      <c r="AA2025" s="28" t="str">
        <f t="shared" si="480"/>
        <v/>
      </c>
      <c r="AB2025" s="21" t="str">
        <f t="shared" si="481"/>
        <v>Keep Active</v>
      </c>
    </row>
    <row r="2026" spans="1:28" hidden="1" x14ac:dyDescent="0.2">
      <c r="A2026" s="14">
        <f t="shared" si="477"/>
        <v>2020</v>
      </c>
      <c r="B2026" t="s">
        <v>4861</v>
      </c>
      <c r="C2026" t="s">
        <v>979</v>
      </c>
      <c r="D2026" t="s">
        <v>1783</v>
      </c>
      <c r="E2026" t="s">
        <v>600</v>
      </c>
      <c r="F2026" t="s">
        <v>2627</v>
      </c>
      <c r="G2026" s="83" t="s">
        <v>1257</v>
      </c>
      <c r="H2026" s="83" t="s">
        <v>1257</v>
      </c>
      <c r="I2026" s="83"/>
      <c r="J2026" s="83"/>
      <c r="K2026" s="83"/>
      <c r="L2026" s="83"/>
      <c r="M2026" s="83"/>
      <c r="N2026" s="83"/>
      <c r="O2026" s="83" t="s">
        <v>1257</v>
      </c>
      <c r="P2026" s="84" t="s">
        <v>1257</v>
      </c>
      <c r="Q2026" s="30">
        <f t="shared" si="486"/>
        <v>0</v>
      </c>
      <c r="R2026" s="28">
        <f t="shared" si="485"/>
        <v>0</v>
      </c>
      <c r="S2026" s="28">
        <f t="shared" si="483"/>
        <v>0</v>
      </c>
      <c r="T2026" s="28" t="str">
        <f t="shared" si="478"/>
        <v/>
      </c>
      <c r="U2026" s="20" t="str">
        <f t="shared" si="476"/>
        <v>Keep Active</v>
      </c>
      <c r="V2026" s="27">
        <f t="shared" si="473"/>
        <v>0</v>
      </c>
      <c r="W2026" s="30"/>
      <c r="X2026" s="30"/>
      <c r="Y2026" s="28">
        <f t="shared" si="479"/>
        <v>0</v>
      </c>
      <c r="Z2026" s="28">
        <f t="shared" si="484"/>
        <v>0</v>
      </c>
      <c r="AA2026" s="28" t="str">
        <f t="shared" si="480"/>
        <v/>
      </c>
      <c r="AB2026" s="21" t="str">
        <f t="shared" si="481"/>
        <v>Keep Active</v>
      </c>
    </row>
    <row r="2027" spans="1:28" hidden="1" x14ac:dyDescent="0.2">
      <c r="A2027" s="14">
        <f t="shared" si="477"/>
        <v>2020</v>
      </c>
      <c r="B2027" t="s">
        <v>4183</v>
      </c>
      <c r="C2027" t="s">
        <v>980</v>
      </c>
      <c r="D2027" t="s">
        <v>1784</v>
      </c>
      <c r="E2027" t="s">
        <v>585</v>
      </c>
      <c r="F2027" t="s">
        <v>2627</v>
      </c>
      <c r="G2027" s="83" t="s">
        <v>1257</v>
      </c>
      <c r="H2027" s="83" t="s">
        <v>1257</v>
      </c>
      <c r="I2027" s="83"/>
      <c r="J2027" s="83"/>
      <c r="K2027" s="83"/>
      <c r="L2027" s="83"/>
      <c r="M2027" s="83"/>
      <c r="N2027" s="83"/>
      <c r="O2027" s="83" t="s">
        <v>1257</v>
      </c>
      <c r="P2027" s="84" t="s">
        <v>1257</v>
      </c>
      <c r="Q2027" s="30">
        <f t="shared" si="486"/>
        <v>0</v>
      </c>
      <c r="R2027" s="28">
        <f t="shared" si="485"/>
        <v>0</v>
      </c>
      <c r="S2027" s="28">
        <f t="shared" si="483"/>
        <v>0</v>
      </c>
      <c r="T2027" s="28" t="str">
        <f t="shared" si="478"/>
        <v/>
      </c>
      <c r="U2027" s="20" t="str">
        <f t="shared" si="476"/>
        <v>Keep Active</v>
      </c>
      <c r="V2027" s="27">
        <f t="shared" si="473"/>
        <v>0</v>
      </c>
      <c r="W2027" s="30"/>
      <c r="X2027" s="30"/>
      <c r="Y2027" s="28">
        <f t="shared" si="479"/>
        <v>0</v>
      </c>
      <c r="Z2027" s="28">
        <f t="shared" si="484"/>
        <v>0</v>
      </c>
      <c r="AA2027" s="28" t="str">
        <f t="shared" si="480"/>
        <v/>
      </c>
      <c r="AB2027" s="21" t="str">
        <f t="shared" si="481"/>
        <v>Keep Active</v>
      </c>
    </row>
    <row r="2028" spans="1:28" hidden="1" x14ac:dyDescent="0.2">
      <c r="A2028" s="14">
        <f t="shared" si="477"/>
        <v>2020</v>
      </c>
      <c r="B2028" t="s">
        <v>4184</v>
      </c>
      <c r="C2028" t="s">
        <v>980</v>
      </c>
      <c r="D2028" t="s">
        <v>1784</v>
      </c>
      <c r="E2028" t="s">
        <v>600</v>
      </c>
      <c r="F2028" t="s">
        <v>2627</v>
      </c>
      <c r="G2028" s="83" t="s">
        <v>1257</v>
      </c>
      <c r="H2028" s="83" t="s">
        <v>1257</v>
      </c>
      <c r="I2028" s="83"/>
      <c r="J2028" s="83"/>
      <c r="K2028" s="83"/>
      <c r="L2028" s="83"/>
      <c r="M2028" s="83"/>
      <c r="N2028" s="83"/>
      <c r="O2028" s="83" t="s">
        <v>1257</v>
      </c>
      <c r="P2028" s="84" t="s">
        <v>1257</v>
      </c>
      <c r="Q2028" s="30">
        <f t="shared" si="486"/>
        <v>0</v>
      </c>
      <c r="R2028" s="28">
        <f t="shared" si="485"/>
        <v>0</v>
      </c>
      <c r="S2028" s="28">
        <f t="shared" si="483"/>
        <v>0</v>
      </c>
      <c r="T2028" s="28" t="str">
        <f t="shared" si="478"/>
        <v/>
      </c>
      <c r="U2028" s="20" t="str">
        <f t="shared" si="476"/>
        <v>Keep Active</v>
      </c>
      <c r="V2028" s="27">
        <f t="shared" si="473"/>
        <v>0</v>
      </c>
      <c r="W2028" s="30"/>
      <c r="X2028" s="30"/>
      <c r="Y2028" s="28">
        <f t="shared" si="479"/>
        <v>0</v>
      </c>
      <c r="Z2028" s="28">
        <f t="shared" si="484"/>
        <v>0</v>
      </c>
      <c r="AA2028" s="28" t="str">
        <f t="shared" si="480"/>
        <v/>
      </c>
      <c r="AB2028" s="21" t="str">
        <f t="shared" si="481"/>
        <v>Keep Active</v>
      </c>
    </row>
    <row r="2029" spans="1:28" hidden="1" x14ac:dyDescent="0.2">
      <c r="A2029" s="14">
        <f t="shared" si="477"/>
        <v>2020</v>
      </c>
      <c r="B2029" t="s">
        <v>3538</v>
      </c>
      <c r="C2029" t="s">
        <v>3459</v>
      </c>
      <c r="D2029" t="s">
        <v>3460</v>
      </c>
      <c r="E2029" t="s">
        <v>595</v>
      </c>
      <c r="F2029" t="s">
        <v>6222</v>
      </c>
      <c r="G2029" s="83" t="s">
        <v>1257</v>
      </c>
      <c r="H2029" s="83" t="s">
        <v>1257</v>
      </c>
      <c r="I2029" s="83"/>
      <c r="J2029" s="83"/>
      <c r="K2029" s="83"/>
      <c r="L2029" s="83"/>
      <c r="M2029" s="83"/>
      <c r="N2029" s="83"/>
      <c r="O2029" s="83" t="s">
        <v>1257</v>
      </c>
      <c r="P2029" s="84" t="s">
        <v>1257</v>
      </c>
      <c r="Q2029" s="30">
        <f t="shared" si="486"/>
        <v>0</v>
      </c>
      <c r="R2029" s="28">
        <f t="shared" si="485"/>
        <v>0</v>
      </c>
      <c r="S2029" s="28">
        <f t="shared" si="483"/>
        <v>0</v>
      </c>
      <c r="T2029" s="28" t="str">
        <f t="shared" si="478"/>
        <v/>
      </c>
      <c r="U2029" s="20" t="str">
        <f t="shared" si="476"/>
        <v>Closed</v>
      </c>
      <c r="V2029" s="27">
        <f t="shared" si="473"/>
        <v>0</v>
      </c>
      <c r="W2029" s="30"/>
      <c r="X2029" s="30"/>
      <c r="Y2029" s="28">
        <f t="shared" si="479"/>
        <v>0</v>
      </c>
      <c r="Z2029" s="28">
        <f>IFERROR(H2029-SUM(V2029:X2029)-Y2029,0)</f>
        <v>0</v>
      </c>
      <c r="AA2029" s="28" t="str">
        <f t="shared" si="480"/>
        <v/>
      </c>
      <c r="AB2029" s="21" t="str">
        <f t="shared" si="481"/>
        <v>Closed</v>
      </c>
    </row>
    <row r="2030" spans="1:28" hidden="1" x14ac:dyDescent="0.2">
      <c r="A2030" s="14">
        <f t="shared" si="477"/>
        <v>2020</v>
      </c>
      <c r="B2030" t="s">
        <v>3539</v>
      </c>
      <c r="C2030" t="s">
        <v>3459</v>
      </c>
      <c r="D2030" t="s">
        <v>3460</v>
      </c>
      <c r="E2030" t="s">
        <v>601</v>
      </c>
      <c r="F2030" t="s">
        <v>6222</v>
      </c>
      <c r="G2030" s="83" t="s">
        <v>1257</v>
      </c>
      <c r="H2030" s="83" t="s">
        <v>1257</v>
      </c>
      <c r="I2030" s="83"/>
      <c r="J2030" s="83"/>
      <c r="K2030" s="83"/>
      <c r="L2030" s="83"/>
      <c r="M2030" s="83"/>
      <c r="N2030" s="83"/>
      <c r="O2030" s="83" t="s">
        <v>1257</v>
      </c>
      <c r="P2030" s="84" t="s">
        <v>1257</v>
      </c>
      <c r="Q2030" s="30">
        <f t="shared" si="486"/>
        <v>0</v>
      </c>
      <c r="R2030" s="28">
        <f t="shared" si="485"/>
        <v>0</v>
      </c>
      <c r="S2030" s="28">
        <f t="shared" si="483"/>
        <v>0</v>
      </c>
      <c r="T2030" s="28" t="str">
        <f t="shared" si="478"/>
        <v/>
      </c>
      <c r="U2030" s="20" t="str">
        <f t="shared" si="476"/>
        <v>Closed</v>
      </c>
      <c r="V2030" s="27">
        <f t="shared" si="473"/>
        <v>0</v>
      </c>
      <c r="W2030" s="30"/>
      <c r="X2030" s="30"/>
      <c r="Y2030" s="28">
        <f t="shared" si="479"/>
        <v>0</v>
      </c>
      <c r="Z2030" s="28">
        <f>IFERROR(H2030-SUM(V2030:X2030)-Y2030,0)</f>
        <v>0</v>
      </c>
      <c r="AA2030" s="28" t="str">
        <f t="shared" si="480"/>
        <v/>
      </c>
      <c r="AB2030" s="21" t="str">
        <f t="shared" si="481"/>
        <v>Closed</v>
      </c>
    </row>
    <row r="2031" spans="1:28" hidden="1" x14ac:dyDescent="0.2">
      <c r="A2031" s="14">
        <f t="shared" si="477"/>
        <v>2020</v>
      </c>
      <c r="B2031" t="s">
        <v>4374</v>
      </c>
      <c r="C2031" t="s">
        <v>981</v>
      </c>
      <c r="D2031" t="s">
        <v>1785</v>
      </c>
      <c r="E2031" t="s">
        <v>587</v>
      </c>
      <c r="F2031" t="s">
        <v>2627</v>
      </c>
      <c r="G2031" s="83" t="s">
        <v>1257</v>
      </c>
      <c r="H2031" s="83" t="s">
        <v>1257</v>
      </c>
      <c r="I2031" s="83"/>
      <c r="J2031" s="83"/>
      <c r="K2031" s="83"/>
      <c r="L2031" s="83"/>
      <c r="M2031" s="83"/>
      <c r="N2031" s="83"/>
      <c r="O2031" s="83" t="s">
        <v>1257</v>
      </c>
      <c r="P2031" s="84" t="s">
        <v>1257</v>
      </c>
      <c r="Q2031" s="30">
        <f t="shared" si="486"/>
        <v>0</v>
      </c>
      <c r="R2031" s="28">
        <f t="shared" si="485"/>
        <v>0</v>
      </c>
      <c r="S2031" s="28">
        <f t="shared" si="483"/>
        <v>0</v>
      </c>
      <c r="T2031" s="28" t="str">
        <f t="shared" si="478"/>
        <v/>
      </c>
      <c r="U2031" s="20" t="str">
        <f t="shared" si="476"/>
        <v>Keep Active</v>
      </c>
      <c r="V2031" s="27">
        <f t="shared" si="473"/>
        <v>0</v>
      </c>
      <c r="W2031" s="30"/>
      <c r="X2031" s="30"/>
      <c r="Y2031" s="28">
        <f t="shared" si="479"/>
        <v>0</v>
      </c>
      <c r="Z2031" s="28">
        <f>IFERROR(G2031-SUM(V2031:X2031)-Y2031,0)</f>
        <v>0</v>
      </c>
      <c r="AA2031" s="28" t="str">
        <f t="shared" si="480"/>
        <v/>
      </c>
      <c r="AB2031" s="21" t="str">
        <f t="shared" si="481"/>
        <v>Keep Active</v>
      </c>
    </row>
    <row r="2032" spans="1:28" hidden="1" x14ac:dyDescent="0.2">
      <c r="A2032" s="14">
        <f t="shared" si="477"/>
        <v>2020</v>
      </c>
      <c r="B2032" t="s">
        <v>4375</v>
      </c>
      <c r="C2032" t="s">
        <v>981</v>
      </c>
      <c r="D2032" t="s">
        <v>1785</v>
      </c>
      <c r="E2032" t="s">
        <v>600</v>
      </c>
      <c r="F2032" t="s">
        <v>2627</v>
      </c>
      <c r="G2032" s="83" t="s">
        <v>1257</v>
      </c>
      <c r="H2032" s="83" t="s">
        <v>1257</v>
      </c>
      <c r="I2032" s="83"/>
      <c r="J2032" s="83"/>
      <c r="K2032" s="83"/>
      <c r="L2032" s="83"/>
      <c r="M2032" s="83"/>
      <c r="N2032" s="83"/>
      <c r="O2032" s="83" t="s">
        <v>1257</v>
      </c>
      <c r="P2032" s="84" t="s">
        <v>1257</v>
      </c>
      <c r="Q2032" s="30">
        <f t="shared" si="486"/>
        <v>0</v>
      </c>
      <c r="R2032" s="28">
        <f t="shared" si="485"/>
        <v>0</v>
      </c>
      <c r="S2032" s="28">
        <f t="shared" si="483"/>
        <v>0</v>
      </c>
      <c r="T2032" s="28" t="str">
        <f t="shared" si="478"/>
        <v/>
      </c>
      <c r="U2032" s="20" t="str">
        <f t="shared" si="476"/>
        <v>Keep Active</v>
      </c>
      <c r="V2032" s="27">
        <f t="shared" si="473"/>
        <v>0</v>
      </c>
      <c r="W2032" s="30"/>
      <c r="X2032" s="30"/>
      <c r="Y2032" s="28">
        <f t="shared" si="479"/>
        <v>0</v>
      </c>
      <c r="Z2032" s="28">
        <f>IFERROR(G2032-SUM(V2032:X2032)-Y2032,0)</f>
        <v>0</v>
      </c>
      <c r="AA2032" s="28" t="str">
        <f t="shared" si="480"/>
        <v/>
      </c>
      <c r="AB2032" s="21" t="str">
        <f t="shared" si="481"/>
        <v>Keep Active</v>
      </c>
    </row>
    <row r="2033" spans="1:28" hidden="1" x14ac:dyDescent="0.2">
      <c r="A2033" s="14">
        <f t="shared" si="477"/>
        <v>2020</v>
      </c>
      <c r="B2033" t="s">
        <v>4079</v>
      </c>
      <c r="C2033" t="s">
        <v>648</v>
      </c>
      <c r="D2033" t="s">
        <v>982</v>
      </c>
      <c r="E2033" t="s">
        <v>596</v>
      </c>
      <c r="F2033" t="s">
        <v>2627</v>
      </c>
      <c r="G2033" s="83" t="s">
        <v>1257</v>
      </c>
      <c r="H2033" s="83" t="s">
        <v>1257</v>
      </c>
      <c r="I2033" s="83"/>
      <c r="J2033" s="83"/>
      <c r="K2033" s="83"/>
      <c r="L2033" s="83"/>
      <c r="M2033" s="83"/>
      <c r="N2033" s="83"/>
      <c r="O2033" s="83" t="s">
        <v>1257</v>
      </c>
      <c r="P2033" s="84" t="s">
        <v>1257</v>
      </c>
      <c r="Q2033" s="30">
        <f t="shared" si="486"/>
        <v>0</v>
      </c>
      <c r="R2033" s="28">
        <f t="shared" si="485"/>
        <v>0</v>
      </c>
      <c r="S2033" s="28">
        <f t="shared" si="483"/>
        <v>0</v>
      </c>
      <c r="T2033" s="28" t="str">
        <f t="shared" si="478"/>
        <v/>
      </c>
      <c r="U2033" s="20" t="str">
        <f t="shared" si="476"/>
        <v>Keep Active</v>
      </c>
      <c r="V2033" s="27">
        <f t="shared" si="473"/>
        <v>0</v>
      </c>
      <c r="W2033" s="30"/>
      <c r="X2033" s="30"/>
      <c r="Y2033" s="28">
        <f t="shared" si="479"/>
        <v>0</v>
      </c>
      <c r="Z2033" s="28">
        <f t="shared" ref="Z2033:Z2040" si="487">IFERROR(H2033-SUM(V2033:X2033)-Y2033,0)</f>
        <v>0</v>
      </c>
      <c r="AA2033" s="28" t="str">
        <f t="shared" si="480"/>
        <v/>
      </c>
      <c r="AB2033" s="21" t="str">
        <f t="shared" si="481"/>
        <v>Keep Active</v>
      </c>
    </row>
    <row r="2034" spans="1:28" hidden="1" x14ac:dyDescent="0.2">
      <c r="A2034" s="14">
        <f t="shared" si="477"/>
        <v>2020</v>
      </c>
      <c r="B2034" t="s">
        <v>4080</v>
      </c>
      <c r="C2034" t="s">
        <v>648</v>
      </c>
      <c r="D2034" t="s">
        <v>982</v>
      </c>
      <c r="E2034" t="s">
        <v>616</v>
      </c>
      <c r="F2034" t="s">
        <v>2627</v>
      </c>
      <c r="G2034" s="83" t="s">
        <v>1257</v>
      </c>
      <c r="H2034" s="83" t="s">
        <v>1257</v>
      </c>
      <c r="I2034" s="83"/>
      <c r="J2034" s="83"/>
      <c r="K2034" s="83"/>
      <c r="L2034" s="83"/>
      <c r="M2034" s="83"/>
      <c r="N2034" s="83"/>
      <c r="O2034" s="83" t="s">
        <v>1257</v>
      </c>
      <c r="P2034" s="84" t="s">
        <v>1257</v>
      </c>
      <c r="Q2034" s="30">
        <f t="shared" si="486"/>
        <v>0</v>
      </c>
      <c r="R2034" s="28">
        <f t="shared" si="485"/>
        <v>0</v>
      </c>
      <c r="S2034" s="28">
        <f t="shared" si="483"/>
        <v>0</v>
      </c>
      <c r="T2034" s="28" t="str">
        <f t="shared" si="478"/>
        <v/>
      </c>
      <c r="U2034" s="20" t="str">
        <f t="shared" si="476"/>
        <v>Keep Active</v>
      </c>
      <c r="V2034" s="27">
        <f t="shared" si="473"/>
        <v>0</v>
      </c>
      <c r="W2034" s="30"/>
      <c r="X2034" s="30"/>
      <c r="Y2034" s="28">
        <f t="shared" si="479"/>
        <v>0</v>
      </c>
      <c r="Z2034" s="28">
        <f t="shared" si="487"/>
        <v>0</v>
      </c>
      <c r="AA2034" s="28" t="str">
        <f t="shared" si="480"/>
        <v/>
      </c>
      <c r="AB2034" s="21" t="str">
        <f t="shared" si="481"/>
        <v>Keep Active</v>
      </c>
    </row>
    <row r="2035" spans="1:28" hidden="1" x14ac:dyDescent="0.2">
      <c r="A2035" s="14">
        <f t="shared" si="477"/>
        <v>2020</v>
      </c>
      <c r="B2035" t="s">
        <v>4082</v>
      </c>
      <c r="C2035" t="s">
        <v>648</v>
      </c>
      <c r="D2035" t="s">
        <v>982</v>
      </c>
      <c r="E2035" t="s">
        <v>600</v>
      </c>
      <c r="F2035" t="s">
        <v>2627</v>
      </c>
      <c r="G2035" s="83" t="s">
        <v>1257</v>
      </c>
      <c r="H2035" s="83" t="s">
        <v>1257</v>
      </c>
      <c r="I2035" s="83"/>
      <c r="J2035" s="83"/>
      <c r="K2035" s="83"/>
      <c r="L2035" s="83"/>
      <c r="M2035" s="83"/>
      <c r="N2035" s="83"/>
      <c r="O2035" s="83" t="s">
        <v>1257</v>
      </c>
      <c r="P2035" s="84" t="s">
        <v>1257</v>
      </c>
      <c r="Q2035" s="30">
        <f t="shared" si="486"/>
        <v>0</v>
      </c>
      <c r="R2035" s="28">
        <f t="shared" si="485"/>
        <v>0</v>
      </c>
      <c r="S2035" s="28">
        <f t="shared" si="483"/>
        <v>0</v>
      </c>
      <c r="T2035" s="28" t="str">
        <f t="shared" si="478"/>
        <v/>
      </c>
      <c r="U2035" s="20" t="str">
        <f t="shared" si="476"/>
        <v>Keep Active</v>
      </c>
      <c r="V2035" s="27">
        <f t="shared" si="473"/>
        <v>0</v>
      </c>
      <c r="W2035" s="30"/>
      <c r="X2035" s="30"/>
      <c r="Y2035" s="28">
        <f t="shared" si="479"/>
        <v>0</v>
      </c>
      <c r="Z2035" s="28">
        <f t="shared" si="487"/>
        <v>0</v>
      </c>
      <c r="AA2035" s="28" t="str">
        <f t="shared" si="480"/>
        <v/>
      </c>
      <c r="AB2035" s="21" t="str">
        <f t="shared" si="481"/>
        <v>Keep Active</v>
      </c>
    </row>
    <row r="2036" spans="1:28" hidden="1" x14ac:dyDescent="0.2">
      <c r="A2036" s="14">
        <f t="shared" si="477"/>
        <v>2020</v>
      </c>
      <c r="B2036" t="s">
        <v>4083</v>
      </c>
      <c r="C2036" t="s">
        <v>648</v>
      </c>
      <c r="D2036" t="s">
        <v>982</v>
      </c>
      <c r="E2036" t="s">
        <v>587</v>
      </c>
      <c r="F2036" t="s">
        <v>2627</v>
      </c>
      <c r="G2036" s="83" t="s">
        <v>1257</v>
      </c>
      <c r="H2036" s="83" t="s">
        <v>1257</v>
      </c>
      <c r="I2036" s="83"/>
      <c r="J2036" s="83"/>
      <c r="K2036" s="83"/>
      <c r="L2036" s="83"/>
      <c r="M2036" s="83"/>
      <c r="N2036" s="83"/>
      <c r="O2036" s="83" t="s">
        <v>1257</v>
      </c>
      <c r="P2036" s="84" t="s">
        <v>1257</v>
      </c>
      <c r="Q2036" s="30">
        <f t="shared" si="486"/>
        <v>0</v>
      </c>
      <c r="R2036" s="28">
        <f t="shared" si="485"/>
        <v>0</v>
      </c>
      <c r="S2036" s="28">
        <f t="shared" si="483"/>
        <v>0</v>
      </c>
      <c r="T2036" s="28" t="str">
        <f t="shared" si="478"/>
        <v/>
      </c>
      <c r="U2036" s="20" t="str">
        <f t="shared" si="476"/>
        <v>Keep Active</v>
      </c>
      <c r="V2036" s="27">
        <f t="shared" ref="V2036:V2099" si="488">Q2036</f>
        <v>0</v>
      </c>
      <c r="W2036" s="30"/>
      <c r="X2036" s="30"/>
      <c r="Y2036" s="28">
        <f t="shared" si="479"/>
        <v>0</v>
      </c>
      <c r="Z2036" s="28">
        <f t="shared" si="487"/>
        <v>0</v>
      </c>
      <c r="AA2036" s="28" t="str">
        <f t="shared" si="480"/>
        <v/>
      </c>
      <c r="AB2036" s="21" t="str">
        <f t="shared" si="481"/>
        <v>Keep Active</v>
      </c>
    </row>
    <row r="2037" spans="1:28" hidden="1" x14ac:dyDescent="0.2">
      <c r="A2037" s="14">
        <f t="shared" si="477"/>
        <v>2020</v>
      </c>
      <c r="B2037" t="s">
        <v>4070</v>
      </c>
      <c r="C2037" t="s">
        <v>467</v>
      </c>
      <c r="D2037" t="s">
        <v>1786</v>
      </c>
      <c r="E2037" t="s">
        <v>587</v>
      </c>
      <c r="F2037" t="s">
        <v>6222</v>
      </c>
      <c r="G2037" s="83" t="s">
        <v>1257</v>
      </c>
      <c r="H2037" s="83" t="s">
        <v>1257</v>
      </c>
      <c r="I2037" s="83"/>
      <c r="J2037" s="83"/>
      <c r="K2037" s="83"/>
      <c r="L2037" s="83"/>
      <c r="M2037" s="83"/>
      <c r="N2037" s="83"/>
      <c r="O2037" s="83" t="s">
        <v>1257</v>
      </c>
      <c r="P2037" s="84">
        <v>38331</v>
      </c>
      <c r="Q2037" s="30">
        <f t="shared" si="486"/>
        <v>0</v>
      </c>
      <c r="R2037" s="28">
        <f t="shared" si="485"/>
        <v>0</v>
      </c>
      <c r="S2037" s="28">
        <f t="shared" si="483"/>
        <v>0</v>
      </c>
      <c r="T2037" s="28">
        <f t="shared" si="478"/>
        <v>38331</v>
      </c>
      <c r="U2037" s="20" t="str">
        <f t="shared" si="476"/>
        <v>Closed</v>
      </c>
      <c r="V2037" s="27">
        <f t="shared" si="488"/>
        <v>0</v>
      </c>
      <c r="W2037" s="30"/>
      <c r="X2037" s="30"/>
      <c r="Y2037" s="28">
        <f t="shared" si="479"/>
        <v>0</v>
      </c>
      <c r="Z2037" s="28">
        <f t="shared" si="487"/>
        <v>0</v>
      </c>
      <c r="AA2037" s="28">
        <f t="shared" si="480"/>
        <v>38331</v>
      </c>
      <c r="AB2037" s="21" t="str">
        <f t="shared" si="481"/>
        <v>Closed</v>
      </c>
    </row>
    <row r="2038" spans="1:28" hidden="1" x14ac:dyDescent="0.2">
      <c r="A2038" s="14">
        <f t="shared" si="477"/>
        <v>2020</v>
      </c>
      <c r="B2038" t="s">
        <v>4071</v>
      </c>
      <c r="C2038" t="s">
        <v>467</v>
      </c>
      <c r="D2038" t="s">
        <v>1786</v>
      </c>
      <c r="E2038" t="s">
        <v>590</v>
      </c>
      <c r="F2038" t="s">
        <v>6222</v>
      </c>
      <c r="G2038" s="83" t="s">
        <v>1257</v>
      </c>
      <c r="H2038" s="83" t="s">
        <v>1257</v>
      </c>
      <c r="I2038" s="83"/>
      <c r="J2038" s="83"/>
      <c r="K2038" s="83"/>
      <c r="L2038" s="83"/>
      <c r="M2038" s="83"/>
      <c r="N2038" s="83"/>
      <c r="O2038" s="83" t="s">
        <v>1257</v>
      </c>
      <c r="P2038" s="84">
        <v>0</v>
      </c>
      <c r="Q2038" s="30">
        <f t="shared" si="486"/>
        <v>0</v>
      </c>
      <c r="R2038" s="28">
        <f t="shared" si="485"/>
        <v>0</v>
      </c>
      <c r="S2038" s="28">
        <f t="shared" si="483"/>
        <v>0</v>
      </c>
      <c r="T2038" s="28">
        <f t="shared" si="478"/>
        <v>0</v>
      </c>
      <c r="U2038" s="20" t="str">
        <f t="shared" si="476"/>
        <v>Closed</v>
      </c>
      <c r="V2038" s="27">
        <f t="shared" si="488"/>
        <v>0</v>
      </c>
      <c r="W2038" s="30"/>
      <c r="X2038" s="30"/>
      <c r="Y2038" s="28">
        <f t="shared" si="479"/>
        <v>0</v>
      </c>
      <c r="Z2038" s="28">
        <f t="shared" si="487"/>
        <v>0</v>
      </c>
      <c r="AA2038" s="28">
        <f t="shared" si="480"/>
        <v>0</v>
      </c>
      <c r="AB2038" s="21" t="str">
        <f t="shared" si="481"/>
        <v>Closed</v>
      </c>
    </row>
    <row r="2039" spans="1:28" hidden="1" x14ac:dyDescent="0.2">
      <c r="A2039" s="14">
        <f t="shared" si="477"/>
        <v>2020</v>
      </c>
      <c r="B2039" t="s">
        <v>4072</v>
      </c>
      <c r="C2039" t="s">
        <v>467</v>
      </c>
      <c r="D2039" t="s">
        <v>1786</v>
      </c>
      <c r="E2039" t="s">
        <v>600</v>
      </c>
      <c r="F2039" t="s">
        <v>6222</v>
      </c>
      <c r="G2039" s="83" t="s">
        <v>1257</v>
      </c>
      <c r="H2039" s="83" t="s">
        <v>1257</v>
      </c>
      <c r="I2039" s="83"/>
      <c r="J2039" s="83"/>
      <c r="K2039" s="83"/>
      <c r="L2039" s="83"/>
      <c r="M2039" s="83"/>
      <c r="N2039" s="83"/>
      <c r="O2039" s="83" t="s">
        <v>1257</v>
      </c>
      <c r="P2039" s="84"/>
      <c r="Q2039" s="30">
        <f t="shared" si="486"/>
        <v>0</v>
      </c>
      <c r="R2039" s="28">
        <f t="shared" si="485"/>
        <v>0</v>
      </c>
      <c r="S2039" s="28">
        <f t="shared" si="483"/>
        <v>0</v>
      </c>
      <c r="T2039" s="28">
        <f t="shared" si="478"/>
        <v>0</v>
      </c>
      <c r="U2039" s="20" t="str">
        <f t="shared" si="476"/>
        <v>Closed</v>
      </c>
      <c r="V2039" s="27">
        <f t="shared" si="488"/>
        <v>0</v>
      </c>
      <c r="W2039" s="30"/>
      <c r="X2039" s="30"/>
      <c r="Y2039" s="28">
        <f t="shared" si="479"/>
        <v>0</v>
      </c>
      <c r="Z2039" s="28">
        <f t="shared" si="487"/>
        <v>0</v>
      </c>
      <c r="AA2039" s="28">
        <f t="shared" si="480"/>
        <v>0</v>
      </c>
      <c r="AB2039" s="21" t="str">
        <f t="shared" si="481"/>
        <v>Closed</v>
      </c>
    </row>
    <row r="2040" spans="1:28" hidden="1" x14ac:dyDescent="0.2">
      <c r="A2040" s="14">
        <f t="shared" si="477"/>
        <v>2020</v>
      </c>
      <c r="B2040" t="s">
        <v>3955</v>
      </c>
      <c r="C2040" t="s">
        <v>983</v>
      </c>
      <c r="D2040" t="s">
        <v>984</v>
      </c>
      <c r="E2040" t="s">
        <v>589</v>
      </c>
      <c r="F2040" t="s">
        <v>2627</v>
      </c>
      <c r="G2040" s="83" t="s">
        <v>1257</v>
      </c>
      <c r="H2040" s="83" t="s">
        <v>1257</v>
      </c>
      <c r="I2040" s="83"/>
      <c r="J2040" s="83"/>
      <c r="K2040" s="83"/>
      <c r="L2040" s="83"/>
      <c r="M2040" s="83"/>
      <c r="N2040" s="83"/>
      <c r="O2040" s="83" t="s">
        <v>1257</v>
      </c>
      <c r="P2040" s="84" t="s">
        <v>1257</v>
      </c>
      <c r="Q2040" s="30">
        <f t="shared" si="486"/>
        <v>0</v>
      </c>
      <c r="R2040" s="28">
        <f t="shared" si="485"/>
        <v>0</v>
      </c>
      <c r="S2040" s="28">
        <f t="shared" si="483"/>
        <v>0</v>
      </c>
      <c r="T2040" s="28" t="str">
        <f t="shared" si="478"/>
        <v/>
      </c>
      <c r="U2040" s="20" t="str">
        <f t="shared" si="476"/>
        <v>Keep Active</v>
      </c>
      <c r="V2040" s="27">
        <f t="shared" si="488"/>
        <v>0</v>
      </c>
      <c r="W2040" s="30"/>
      <c r="X2040" s="30"/>
      <c r="Y2040" s="28">
        <f t="shared" si="479"/>
        <v>0</v>
      </c>
      <c r="Z2040" s="28">
        <f t="shared" si="487"/>
        <v>0</v>
      </c>
      <c r="AA2040" s="28" t="str">
        <f t="shared" si="480"/>
        <v/>
      </c>
      <c r="AB2040" s="21" t="str">
        <f t="shared" si="481"/>
        <v>Keep Active</v>
      </c>
    </row>
    <row r="2041" spans="1:28" hidden="1" x14ac:dyDescent="0.2">
      <c r="A2041" s="14">
        <f t="shared" si="477"/>
        <v>2020</v>
      </c>
      <c r="B2041" t="s">
        <v>4618</v>
      </c>
      <c r="C2041" t="s">
        <v>985</v>
      </c>
      <c r="D2041" t="s">
        <v>986</v>
      </c>
      <c r="E2041" t="s">
        <v>589</v>
      </c>
      <c r="F2041" t="s">
        <v>2627</v>
      </c>
      <c r="G2041" s="83" t="s">
        <v>1257</v>
      </c>
      <c r="H2041" s="83" t="s">
        <v>1257</v>
      </c>
      <c r="I2041" s="83"/>
      <c r="J2041" s="83"/>
      <c r="K2041" s="83"/>
      <c r="L2041" s="83"/>
      <c r="M2041" s="83"/>
      <c r="N2041" s="83"/>
      <c r="O2041" s="83" t="s">
        <v>1257</v>
      </c>
      <c r="P2041" s="84" t="s">
        <v>1257</v>
      </c>
      <c r="Q2041" s="30">
        <f t="shared" si="486"/>
        <v>0</v>
      </c>
      <c r="R2041" s="28">
        <f t="shared" si="485"/>
        <v>0</v>
      </c>
      <c r="S2041" s="28">
        <f t="shared" si="483"/>
        <v>0</v>
      </c>
      <c r="T2041" s="28" t="str">
        <f t="shared" si="478"/>
        <v/>
      </c>
      <c r="U2041" s="20" t="str">
        <f t="shared" si="476"/>
        <v>Keep Active</v>
      </c>
      <c r="V2041" s="27">
        <f t="shared" si="488"/>
        <v>0</v>
      </c>
      <c r="W2041" s="30"/>
      <c r="X2041" s="30"/>
      <c r="Y2041" s="28">
        <f t="shared" si="479"/>
        <v>0</v>
      </c>
      <c r="Z2041" s="28">
        <f t="shared" ref="Z2041:Z2069" si="489">IFERROR(G2041-SUM(V2041:X2041)-Y2041,0)</f>
        <v>0</v>
      </c>
      <c r="AA2041" s="28" t="str">
        <f t="shared" si="480"/>
        <v/>
      </c>
      <c r="AB2041" s="21" t="str">
        <f t="shared" si="481"/>
        <v>Keep Active</v>
      </c>
    </row>
    <row r="2042" spans="1:28" hidden="1" x14ac:dyDescent="0.2">
      <c r="A2042" s="14">
        <f t="shared" si="477"/>
        <v>2020</v>
      </c>
      <c r="B2042" t="s">
        <v>3159</v>
      </c>
      <c r="C2042" t="s">
        <v>987</v>
      </c>
      <c r="D2042" t="s">
        <v>1787</v>
      </c>
      <c r="E2042" t="s">
        <v>589</v>
      </c>
      <c r="F2042" t="s">
        <v>2627</v>
      </c>
      <c r="G2042" s="83" t="s">
        <v>1257</v>
      </c>
      <c r="H2042" s="83" t="s">
        <v>1257</v>
      </c>
      <c r="I2042" s="83"/>
      <c r="J2042" s="83"/>
      <c r="K2042" s="83"/>
      <c r="L2042" s="83"/>
      <c r="M2042" s="83"/>
      <c r="N2042" s="83"/>
      <c r="O2042" s="83" t="s">
        <v>1257</v>
      </c>
      <c r="P2042" s="84" t="s">
        <v>1257</v>
      </c>
      <c r="Q2042" s="30">
        <f t="shared" si="486"/>
        <v>0</v>
      </c>
      <c r="R2042" s="28">
        <f t="shared" si="485"/>
        <v>0</v>
      </c>
      <c r="S2042" s="28">
        <f t="shared" si="483"/>
        <v>0</v>
      </c>
      <c r="T2042" s="28" t="str">
        <f t="shared" si="478"/>
        <v/>
      </c>
      <c r="U2042" s="20" t="str">
        <f t="shared" si="476"/>
        <v>Keep Active</v>
      </c>
      <c r="V2042" s="27">
        <f t="shared" si="488"/>
        <v>0</v>
      </c>
      <c r="W2042" s="30"/>
      <c r="X2042" s="30"/>
      <c r="Y2042" s="28">
        <f t="shared" si="479"/>
        <v>0</v>
      </c>
      <c r="Z2042" s="28">
        <f t="shared" si="489"/>
        <v>0</v>
      </c>
      <c r="AA2042" s="28" t="str">
        <f t="shared" si="480"/>
        <v/>
      </c>
      <c r="AB2042" s="21" t="str">
        <f t="shared" si="481"/>
        <v>Keep Active</v>
      </c>
    </row>
    <row r="2043" spans="1:28" hidden="1" x14ac:dyDescent="0.2">
      <c r="A2043" s="14">
        <f t="shared" si="477"/>
        <v>2020</v>
      </c>
      <c r="B2043" t="s">
        <v>3160</v>
      </c>
      <c r="C2043" t="s">
        <v>987</v>
      </c>
      <c r="D2043" t="s">
        <v>1787</v>
      </c>
      <c r="E2043" t="s">
        <v>603</v>
      </c>
      <c r="F2043" t="s">
        <v>2627</v>
      </c>
      <c r="G2043" s="83" t="s">
        <v>1257</v>
      </c>
      <c r="H2043" s="83" t="s">
        <v>1257</v>
      </c>
      <c r="I2043" s="83"/>
      <c r="J2043" s="83"/>
      <c r="K2043" s="83"/>
      <c r="L2043" s="83"/>
      <c r="M2043" s="83"/>
      <c r="N2043" s="83"/>
      <c r="O2043" s="83" t="s">
        <v>1257</v>
      </c>
      <c r="P2043" s="84" t="s">
        <v>1257</v>
      </c>
      <c r="Q2043" s="30">
        <f t="shared" si="486"/>
        <v>0</v>
      </c>
      <c r="R2043" s="28">
        <f t="shared" si="485"/>
        <v>0</v>
      </c>
      <c r="S2043" s="28">
        <f t="shared" si="483"/>
        <v>0</v>
      </c>
      <c r="T2043" s="28" t="str">
        <f t="shared" si="478"/>
        <v/>
      </c>
      <c r="U2043" s="20" t="str">
        <f t="shared" si="476"/>
        <v>Keep Active</v>
      </c>
      <c r="V2043" s="27">
        <f t="shared" si="488"/>
        <v>0</v>
      </c>
      <c r="W2043" s="30"/>
      <c r="X2043" s="30"/>
      <c r="Y2043" s="28">
        <f t="shared" si="479"/>
        <v>0</v>
      </c>
      <c r="Z2043" s="28">
        <f t="shared" si="489"/>
        <v>0</v>
      </c>
      <c r="AA2043" s="28" t="str">
        <f t="shared" si="480"/>
        <v/>
      </c>
      <c r="AB2043" s="21" t="str">
        <f t="shared" si="481"/>
        <v>Keep Active</v>
      </c>
    </row>
    <row r="2044" spans="1:28" hidden="1" x14ac:dyDescent="0.2">
      <c r="A2044" s="14">
        <f t="shared" si="477"/>
        <v>2020</v>
      </c>
      <c r="B2044" t="s">
        <v>5663</v>
      </c>
      <c r="C2044" t="s">
        <v>468</v>
      </c>
      <c r="D2044" t="s">
        <v>1342</v>
      </c>
      <c r="E2044" t="s">
        <v>595</v>
      </c>
      <c r="F2044" t="s">
        <v>2627</v>
      </c>
      <c r="G2044" s="83" t="s">
        <v>1257</v>
      </c>
      <c r="H2044" s="83" t="s">
        <v>1257</v>
      </c>
      <c r="I2044" s="83"/>
      <c r="J2044" s="83"/>
      <c r="K2044" s="83"/>
      <c r="L2044" s="83"/>
      <c r="M2044" s="83"/>
      <c r="N2044" s="83"/>
      <c r="O2044" s="83" t="s">
        <v>1257</v>
      </c>
      <c r="P2044" s="84" t="s">
        <v>1257</v>
      </c>
      <c r="Q2044" s="30">
        <f t="shared" si="486"/>
        <v>0</v>
      </c>
      <c r="R2044" s="28">
        <f t="shared" si="485"/>
        <v>0</v>
      </c>
      <c r="S2044" s="28">
        <f t="shared" si="483"/>
        <v>0</v>
      </c>
      <c r="T2044" s="28" t="str">
        <f t="shared" si="478"/>
        <v/>
      </c>
      <c r="U2044" s="20" t="str">
        <f t="shared" si="476"/>
        <v>Keep Active</v>
      </c>
      <c r="V2044" s="27">
        <f t="shared" si="488"/>
        <v>0</v>
      </c>
      <c r="W2044" s="30"/>
      <c r="X2044" s="30"/>
      <c r="Y2044" s="28">
        <f t="shared" si="479"/>
        <v>0</v>
      </c>
      <c r="Z2044" s="28">
        <f t="shared" si="489"/>
        <v>0</v>
      </c>
      <c r="AA2044" s="28" t="str">
        <f t="shared" si="480"/>
        <v/>
      </c>
      <c r="AB2044" s="21" t="str">
        <f t="shared" si="481"/>
        <v>Keep Active</v>
      </c>
    </row>
    <row r="2045" spans="1:28" hidden="1" x14ac:dyDescent="0.2">
      <c r="A2045" s="14">
        <f t="shared" si="477"/>
        <v>2020</v>
      </c>
      <c r="B2045" t="s">
        <v>5664</v>
      </c>
      <c r="C2045" t="s">
        <v>468</v>
      </c>
      <c r="D2045" t="s">
        <v>1342</v>
      </c>
      <c r="E2045" t="s">
        <v>600</v>
      </c>
      <c r="F2045" t="s">
        <v>2627</v>
      </c>
      <c r="G2045" s="83" t="s">
        <v>1257</v>
      </c>
      <c r="H2045" s="83" t="s">
        <v>1257</v>
      </c>
      <c r="I2045" s="83"/>
      <c r="J2045" s="83"/>
      <c r="K2045" s="83"/>
      <c r="L2045" s="83"/>
      <c r="M2045" s="83"/>
      <c r="N2045" s="83"/>
      <c r="O2045" s="83" t="s">
        <v>1257</v>
      </c>
      <c r="P2045" s="84" t="s">
        <v>1257</v>
      </c>
      <c r="Q2045" s="30">
        <f t="shared" si="486"/>
        <v>0</v>
      </c>
      <c r="R2045" s="28">
        <f t="shared" si="485"/>
        <v>0</v>
      </c>
      <c r="S2045" s="28">
        <f t="shared" si="483"/>
        <v>0</v>
      </c>
      <c r="T2045" s="28" t="str">
        <f t="shared" si="478"/>
        <v/>
      </c>
      <c r="U2045" s="20" t="str">
        <f t="shared" si="476"/>
        <v>Keep Active</v>
      </c>
      <c r="V2045" s="27">
        <f t="shared" si="488"/>
        <v>0</v>
      </c>
      <c r="W2045" s="30"/>
      <c r="X2045" s="30"/>
      <c r="Y2045" s="28">
        <f t="shared" si="479"/>
        <v>0</v>
      </c>
      <c r="Z2045" s="28">
        <f t="shared" si="489"/>
        <v>0</v>
      </c>
      <c r="AA2045" s="28" t="str">
        <f t="shared" si="480"/>
        <v/>
      </c>
      <c r="AB2045" s="21" t="str">
        <f t="shared" si="481"/>
        <v>Keep Active</v>
      </c>
    </row>
    <row r="2046" spans="1:28" hidden="1" x14ac:dyDescent="0.2">
      <c r="A2046" s="14">
        <f t="shared" si="477"/>
        <v>2020</v>
      </c>
      <c r="B2046" t="s">
        <v>5665</v>
      </c>
      <c r="C2046" t="s">
        <v>468</v>
      </c>
      <c r="D2046" t="s">
        <v>1342</v>
      </c>
      <c r="E2046" t="s">
        <v>601</v>
      </c>
      <c r="F2046" t="s">
        <v>2627</v>
      </c>
      <c r="G2046" s="83" t="s">
        <v>1257</v>
      </c>
      <c r="H2046" s="83" t="s">
        <v>1257</v>
      </c>
      <c r="I2046" s="83"/>
      <c r="J2046" s="83"/>
      <c r="K2046" s="83"/>
      <c r="L2046" s="83"/>
      <c r="M2046" s="83"/>
      <c r="N2046" s="83"/>
      <c r="O2046" s="83" t="s">
        <v>1257</v>
      </c>
      <c r="P2046" s="84" t="s">
        <v>1257</v>
      </c>
      <c r="Q2046" s="30">
        <f t="shared" si="486"/>
        <v>0</v>
      </c>
      <c r="R2046" s="28">
        <f t="shared" si="485"/>
        <v>0</v>
      </c>
      <c r="S2046" s="28">
        <f t="shared" si="483"/>
        <v>0</v>
      </c>
      <c r="T2046" s="28" t="str">
        <f t="shared" si="478"/>
        <v/>
      </c>
      <c r="U2046" s="20" t="str">
        <f t="shared" si="476"/>
        <v>Keep Active</v>
      </c>
      <c r="V2046" s="27">
        <f t="shared" si="488"/>
        <v>0</v>
      </c>
      <c r="W2046" s="30"/>
      <c r="X2046" s="30"/>
      <c r="Y2046" s="28">
        <f t="shared" si="479"/>
        <v>0</v>
      </c>
      <c r="Z2046" s="28">
        <f t="shared" si="489"/>
        <v>0</v>
      </c>
      <c r="AA2046" s="28" t="str">
        <f t="shared" si="480"/>
        <v/>
      </c>
      <c r="AB2046" s="21" t="str">
        <f t="shared" si="481"/>
        <v>Keep Active</v>
      </c>
    </row>
    <row r="2047" spans="1:28" hidden="1" x14ac:dyDescent="0.2">
      <c r="A2047" s="14">
        <f t="shared" si="477"/>
        <v>2020</v>
      </c>
      <c r="B2047" t="s">
        <v>4905</v>
      </c>
      <c r="C2047" t="s">
        <v>988</v>
      </c>
      <c r="D2047" t="s">
        <v>1788</v>
      </c>
      <c r="E2047" t="s">
        <v>589</v>
      </c>
      <c r="F2047" t="s">
        <v>2627</v>
      </c>
      <c r="G2047" s="83" t="s">
        <v>1257</v>
      </c>
      <c r="H2047" s="83" t="s">
        <v>1257</v>
      </c>
      <c r="I2047" s="83"/>
      <c r="J2047" s="83"/>
      <c r="K2047" s="83"/>
      <c r="L2047" s="83"/>
      <c r="M2047" s="83"/>
      <c r="N2047" s="83"/>
      <c r="O2047" s="83" t="s">
        <v>1257</v>
      </c>
      <c r="P2047" s="84" t="s">
        <v>1257</v>
      </c>
      <c r="Q2047" s="30">
        <f t="shared" si="486"/>
        <v>0</v>
      </c>
      <c r="R2047" s="28">
        <f t="shared" si="485"/>
        <v>0</v>
      </c>
      <c r="S2047" s="28">
        <f t="shared" si="483"/>
        <v>0</v>
      </c>
      <c r="T2047" s="28" t="str">
        <f t="shared" si="478"/>
        <v/>
      </c>
      <c r="U2047" s="20" t="str">
        <f t="shared" si="476"/>
        <v>Keep Active</v>
      </c>
      <c r="V2047" s="27">
        <f t="shared" si="488"/>
        <v>0</v>
      </c>
      <c r="W2047" s="30"/>
      <c r="X2047" s="30"/>
      <c r="Y2047" s="28">
        <f t="shared" si="479"/>
        <v>0</v>
      </c>
      <c r="Z2047" s="28">
        <f t="shared" si="489"/>
        <v>0</v>
      </c>
      <c r="AA2047" s="28" t="str">
        <f t="shared" si="480"/>
        <v/>
      </c>
      <c r="AB2047" s="21" t="str">
        <f t="shared" si="481"/>
        <v>Keep Active</v>
      </c>
    </row>
    <row r="2048" spans="1:28" hidden="1" x14ac:dyDescent="0.2">
      <c r="A2048" s="14">
        <f t="shared" si="477"/>
        <v>2020</v>
      </c>
      <c r="B2048" t="s">
        <v>4906</v>
      </c>
      <c r="C2048" t="s">
        <v>988</v>
      </c>
      <c r="D2048" t="s">
        <v>1788</v>
      </c>
      <c r="E2048" t="s">
        <v>619</v>
      </c>
      <c r="F2048" t="s">
        <v>2627</v>
      </c>
      <c r="G2048" s="83" t="s">
        <v>1257</v>
      </c>
      <c r="H2048" s="83" t="s">
        <v>1257</v>
      </c>
      <c r="I2048" s="83"/>
      <c r="J2048" s="83"/>
      <c r="K2048" s="83"/>
      <c r="L2048" s="83"/>
      <c r="M2048" s="83"/>
      <c r="N2048" s="83"/>
      <c r="O2048" s="83" t="s">
        <v>1257</v>
      </c>
      <c r="P2048" s="84" t="s">
        <v>1257</v>
      </c>
      <c r="Q2048" s="30">
        <f t="shared" si="486"/>
        <v>0</v>
      </c>
      <c r="R2048" s="28">
        <f t="shared" si="485"/>
        <v>0</v>
      </c>
      <c r="S2048" s="28">
        <f t="shared" si="483"/>
        <v>0</v>
      </c>
      <c r="T2048" s="28" t="str">
        <f t="shared" si="478"/>
        <v/>
      </c>
      <c r="U2048" s="20" t="str">
        <f t="shared" si="476"/>
        <v>Keep Active</v>
      </c>
      <c r="V2048" s="27">
        <f t="shared" si="488"/>
        <v>0</v>
      </c>
      <c r="W2048" s="30"/>
      <c r="X2048" s="30"/>
      <c r="Y2048" s="28">
        <f t="shared" si="479"/>
        <v>0</v>
      </c>
      <c r="Z2048" s="28">
        <f t="shared" si="489"/>
        <v>0</v>
      </c>
      <c r="AA2048" s="28" t="str">
        <f t="shared" si="480"/>
        <v/>
      </c>
      <c r="AB2048" s="21" t="str">
        <f t="shared" si="481"/>
        <v>Keep Active</v>
      </c>
    </row>
    <row r="2049" spans="1:28" hidden="1" x14ac:dyDescent="0.2">
      <c r="A2049" s="14">
        <f t="shared" si="477"/>
        <v>2020</v>
      </c>
      <c r="B2049" t="s">
        <v>4639</v>
      </c>
      <c r="C2049" t="s">
        <v>1343</v>
      </c>
      <c r="D2049" t="s">
        <v>1419</v>
      </c>
      <c r="E2049" t="s">
        <v>589</v>
      </c>
      <c r="F2049" t="s">
        <v>6222</v>
      </c>
      <c r="G2049" s="83" t="s">
        <v>1257</v>
      </c>
      <c r="H2049" s="83" t="s">
        <v>1257</v>
      </c>
      <c r="I2049" s="83"/>
      <c r="J2049" s="83"/>
      <c r="K2049" s="83"/>
      <c r="L2049" s="83"/>
      <c r="M2049" s="83"/>
      <c r="N2049" s="83"/>
      <c r="O2049" s="83" t="s">
        <v>1257</v>
      </c>
      <c r="P2049" s="84">
        <v>0</v>
      </c>
      <c r="Q2049" s="30">
        <f t="shared" si="486"/>
        <v>0</v>
      </c>
      <c r="R2049" s="28">
        <f t="shared" si="485"/>
        <v>0</v>
      </c>
      <c r="S2049" s="28">
        <f t="shared" si="483"/>
        <v>0</v>
      </c>
      <c r="T2049" s="28">
        <f t="shared" si="478"/>
        <v>0</v>
      </c>
      <c r="U2049" s="20" t="str">
        <f t="shared" si="476"/>
        <v>Closed</v>
      </c>
      <c r="V2049" s="27">
        <f t="shared" si="488"/>
        <v>0</v>
      </c>
      <c r="W2049" s="30"/>
      <c r="X2049" s="30"/>
      <c r="Y2049" s="28">
        <f t="shared" si="479"/>
        <v>0</v>
      </c>
      <c r="Z2049" s="28">
        <f t="shared" si="489"/>
        <v>0</v>
      </c>
      <c r="AA2049" s="28">
        <f t="shared" si="480"/>
        <v>0</v>
      </c>
      <c r="AB2049" s="21" t="str">
        <f t="shared" si="481"/>
        <v>Closed</v>
      </c>
    </row>
    <row r="2050" spans="1:28" hidden="1" x14ac:dyDescent="0.2">
      <c r="A2050" s="14">
        <f t="shared" si="477"/>
        <v>2020</v>
      </c>
      <c r="B2050" t="s">
        <v>4640</v>
      </c>
      <c r="C2050" t="s">
        <v>1343</v>
      </c>
      <c r="D2050" t="s">
        <v>1419</v>
      </c>
      <c r="E2050" t="s">
        <v>600</v>
      </c>
      <c r="F2050" t="s">
        <v>6222</v>
      </c>
      <c r="G2050" s="83" t="s">
        <v>1257</v>
      </c>
      <c r="H2050" s="83" t="s">
        <v>1257</v>
      </c>
      <c r="I2050" s="83"/>
      <c r="J2050" s="83"/>
      <c r="K2050" s="83"/>
      <c r="L2050" s="83"/>
      <c r="M2050" s="83"/>
      <c r="N2050" s="83"/>
      <c r="O2050" s="83" t="s">
        <v>1257</v>
      </c>
      <c r="P2050" s="84">
        <v>0</v>
      </c>
      <c r="Q2050" s="30">
        <f t="shared" si="486"/>
        <v>0</v>
      </c>
      <c r="R2050" s="28">
        <f t="shared" si="485"/>
        <v>0</v>
      </c>
      <c r="S2050" s="28">
        <f t="shared" si="483"/>
        <v>0</v>
      </c>
      <c r="T2050" s="28">
        <f t="shared" si="478"/>
        <v>0</v>
      </c>
      <c r="U2050" s="20" t="str">
        <f t="shared" ref="U2050:U2113" si="490">F2050</f>
        <v>Closed</v>
      </c>
      <c r="V2050" s="27">
        <f t="shared" si="488"/>
        <v>0</v>
      </c>
      <c r="W2050" s="30"/>
      <c r="X2050" s="30"/>
      <c r="Y2050" s="28">
        <f t="shared" si="479"/>
        <v>0</v>
      </c>
      <c r="Z2050" s="28">
        <f t="shared" si="489"/>
        <v>0</v>
      </c>
      <c r="AA2050" s="28">
        <f t="shared" si="480"/>
        <v>0</v>
      </c>
      <c r="AB2050" s="21" t="str">
        <f t="shared" si="481"/>
        <v>Closed</v>
      </c>
    </row>
    <row r="2051" spans="1:28" hidden="1" x14ac:dyDescent="0.2">
      <c r="A2051" s="14">
        <f t="shared" ref="A2051:A2114" si="491">$I$1</f>
        <v>2020</v>
      </c>
      <c r="B2051" t="s">
        <v>5967</v>
      </c>
      <c r="C2051" t="s">
        <v>989</v>
      </c>
      <c r="D2051" t="s">
        <v>990</v>
      </c>
      <c r="E2051" t="s">
        <v>598</v>
      </c>
      <c r="F2051" t="s">
        <v>6222</v>
      </c>
      <c r="G2051" s="83" t="s">
        <v>1257</v>
      </c>
      <c r="H2051" s="83" t="s">
        <v>1257</v>
      </c>
      <c r="I2051" s="83"/>
      <c r="J2051" s="83"/>
      <c r="K2051" s="83"/>
      <c r="L2051" s="83"/>
      <c r="M2051" s="83"/>
      <c r="N2051" s="83"/>
      <c r="O2051" s="83" t="s">
        <v>1257</v>
      </c>
      <c r="P2051" s="84">
        <v>0</v>
      </c>
      <c r="Q2051" s="30">
        <f t="shared" si="486"/>
        <v>0</v>
      </c>
      <c r="R2051" s="28">
        <f t="shared" si="485"/>
        <v>0</v>
      </c>
      <c r="S2051" s="28">
        <f t="shared" si="483"/>
        <v>0</v>
      </c>
      <c r="T2051" s="28">
        <f t="shared" ref="T2051:T2114" si="492">P2051</f>
        <v>0</v>
      </c>
      <c r="U2051" s="20" t="str">
        <f t="shared" si="490"/>
        <v>Closed</v>
      </c>
      <c r="V2051" s="27">
        <f t="shared" si="488"/>
        <v>0</v>
      </c>
      <c r="W2051" s="30"/>
      <c r="X2051" s="30"/>
      <c r="Y2051" s="28">
        <f t="shared" ref="Y2051:Y2114" si="493">R2051</f>
        <v>0</v>
      </c>
      <c r="Z2051" s="28">
        <f t="shared" si="489"/>
        <v>0</v>
      </c>
      <c r="AA2051" s="28">
        <f t="shared" ref="AA2051:AA2114" si="494">T2051</f>
        <v>0</v>
      </c>
      <c r="AB2051" s="21" t="str">
        <f t="shared" si="481"/>
        <v>Closed</v>
      </c>
    </row>
    <row r="2052" spans="1:28" hidden="1" x14ac:dyDescent="0.2">
      <c r="A2052" s="14">
        <f t="shared" si="491"/>
        <v>2020</v>
      </c>
      <c r="B2052" t="s">
        <v>3161</v>
      </c>
      <c r="C2052" t="s">
        <v>991</v>
      </c>
      <c r="D2052" t="s">
        <v>992</v>
      </c>
      <c r="E2052" t="s">
        <v>589</v>
      </c>
      <c r="F2052" t="s">
        <v>2627</v>
      </c>
      <c r="G2052" s="83" t="s">
        <v>1257</v>
      </c>
      <c r="H2052" s="83" t="s">
        <v>1257</v>
      </c>
      <c r="I2052" s="83"/>
      <c r="J2052" s="83"/>
      <c r="K2052" s="83"/>
      <c r="L2052" s="83"/>
      <c r="M2052" s="83"/>
      <c r="N2052" s="83"/>
      <c r="O2052" s="83" t="s">
        <v>1257</v>
      </c>
      <c r="P2052" s="84" t="s">
        <v>1257</v>
      </c>
      <c r="Q2052" s="30">
        <f t="shared" si="486"/>
        <v>0</v>
      </c>
      <c r="R2052" s="28">
        <f t="shared" si="485"/>
        <v>0</v>
      </c>
      <c r="S2052" s="28">
        <f t="shared" si="483"/>
        <v>0</v>
      </c>
      <c r="T2052" s="28" t="str">
        <f t="shared" si="492"/>
        <v/>
      </c>
      <c r="U2052" s="20" t="str">
        <f t="shared" si="490"/>
        <v>Keep Active</v>
      </c>
      <c r="V2052" s="27">
        <f t="shared" si="488"/>
        <v>0</v>
      </c>
      <c r="W2052" s="30"/>
      <c r="X2052" s="30"/>
      <c r="Y2052" s="28">
        <f t="shared" si="493"/>
        <v>0</v>
      </c>
      <c r="Z2052" s="28">
        <f t="shared" si="489"/>
        <v>0</v>
      </c>
      <c r="AA2052" s="28" t="str">
        <f t="shared" si="494"/>
        <v/>
      </c>
      <c r="AB2052" s="21" t="str">
        <f t="shared" ref="AB2052:AB2115" si="495">U2052</f>
        <v>Keep Active</v>
      </c>
    </row>
    <row r="2053" spans="1:28" hidden="1" x14ac:dyDescent="0.2">
      <c r="A2053" s="14">
        <f t="shared" si="491"/>
        <v>2020</v>
      </c>
      <c r="B2053" t="s">
        <v>4555</v>
      </c>
      <c r="C2053" t="s">
        <v>993</v>
      </c>
      <c r="D2053" t="s">
        <v>1789</v>
      </c>
      <c r="E2053" t="s">
        <v>595</v>
      </c>
      <c r="F2053" t="s">
        <v>2627</v>
      </c>
      <c r="G2053" s="83" t="s">
        <v>1257</v>
      </c>
      <c r="H2053" s="83" t="s">
        <v>1257</v>
      </c>
      <c r="I2053" s="83"/>
      <c r="J2053" s="83"/>
      <c r="K2053" s="83"/>
      <c r="L2053" s="83"/>
      <c r="M2053" s="83"/>
      <c r="N2053" s="83"/>
      <c r="O2053" s="83" t="s">
        <v>1257</v>
      </c>
      <c r="P2053" s="84" t="s">
        <v>1257</v>
      </c>
      <c r="Q2053" s="30">
        <f t="shared" si="486"/>
        <v>0</v>
      </c>
      <c r="R2053" s="28">
        <f t="shared" si="485"/>
        <v>0</v>
      </c>
      <c r="S2053" s="28">
        <f t="shared" si="483"/>
        <v>0</v>
      </c>
      <c r="T2053" s="28" t="str">
        <f t="shared" si="492"/>
        <v/>
      </c>
      <c r="U2053" s="20" t="str">
        <f t="shared" si="490"/>
        <v>Keep Active</v>
      </c>
      <c r="V2053" s="27">
        <f t="shared" si="488"/>
        <v>0</v>
      </c>
      <c r="W2053" s="30"/>
      <c r="X2053" s="30"/>
      <c r="Y2053" s="28">
        <f t="shared" si="493"/>
        <v>0</v>
      </c>
      <c r="Z2053" s="28">
        <f t="shared" si="489"/>
        <v>0</v>
      </c>
      <c r="AA2053" s="28" t="str">
        <f t="shared" si="494"/>
        <v/>
      </c>
      <c r="AB2053" s="21" t="str">
        <f t="shared" si="495"/>
        <v>Keep Active</v>
      </c>
    </row>
    <row r="2054" spans="1:28" hidden="1" x14ac:dyDescent="0.2">
      <c r="A2054" s="14">
        <f t="shared" si="491"/>
        <v>2020</v>
      </c>
      <c r="B2054" t="s">
        <v>4556</v>
      </c>
      <c r="C2054" t="s">
        <v>993</v>
      </c>
      <c r="D2054" t="s">
        <v>1789</v>
      </c>
      <c r="E2054" t="s">
        <v>600</v>
      </c>
      <c r="F2054" t="s">
        <v>2627</v>
      </c>
      <c r="G2054" s="83" t="s">
        <v>1257</v>
      </c>
      <c r="H2054" s="83" t="s">
        <v>1257</v>
      </c>
      <c r="I2054" s="83"/>
      <c r="J2054" s="83"/>
      <c r="K2054" s="83"/>
      <c r="L2054" s="83"/>
      <c r="M2054" s="83"/>
      <c r="N2054" s="83"/>
      <c r="O2054" s="83" t="s">
        <v>1257</v>
      </c>
      <c r="P2054" s="84" t="s">
        <v>1257</v>
      </c>
      <c r="Q2054" s="30">
        <f t="shared" si="486"/>
        <v>0</v>
      </c>
      <c r="R2054" s="28">
        <f t="shared" si="485"/>
        <v>0</v>
      </c>
      <c r="S2054" s="28">
        <f t="shared" si="483"/>
        <v>0</v>
      </c>
      <c r="T2054" s="28" t="str">
        <f t="shared" si="492"/>
        <v/>
      </c>
      <c r="U2054" s="20" t="str">
        <f t="shared" si="490"/>
        <v>Keep Active</v>
      </c>
      <c r="V2054" s="27">
        <f t="shared" si="488"/>
        <v>0</v>
      </c>
      <c r="W2054" s="30"/>
      <c r="X2054" s="30"/>
      <c r="Y2054" s="28">
        <f t="shared" si="493"/>
        <v>0</v>
      </c>
      <c r="Z2054" s="28">
        <f t="shared" si="489"/>
        <v>0</v>
      </c>
      <c r="AA2054" s="28" t="str">
        <f t="shared" si="494"/>
        <v/>
      </c>
      <c r="AB2054" s="21" t="str">
        <f t="shared" si="495"/>
        <v>Keep Active</v>
      </c>
    </row>
    <row r="2055" spans="1:28" hidden="1" x14ac:dyDescent="0.2">
      <c r="A2055" s="14">
        <f t="shared" si="491"/>
        <v>2020</v>
      </c>
      <c r="B2055" t="s">
        <v>4557</v>
      </c>
      <c r="C2055" t="s">
        <v>993</v>
      </c>
      <c r="D2055" t="s">
        <v>1789</v>
      </c>
      <c r="E2055" t="s">
        <v>601</v>
      </c>
      <c r="F2055" t="s">
        <v>2627</v>
      </c>
      <c r="G2055" s="83" t="s">
        <v>1257</v>
      </c>
      <c r="H2055" s="83" t="s">
        <v>1257</v>
      </c>
      <c r="I2055" s="83"/>
      <c r="J2055" s="83"/>
      <c r="K2055" s="83"/>
      <c r="L2055" s="83"/>
      <c r="M2055" s="83"/>
      <c r="N2055" s="83"/>
      <c r="O2055" s="83" t="s">
        <v>1257</v>
      </c>
      <c r="P2055" s="84" t="s">
        <v>1257</v>
      </c>
      <c r="Q2055" s="30">
        <f t="shared" si="486"/>
        <v>0</v>
      </c>
      <c r="R2055" s="28">
        <f t="shared" si="485"/>
        <v>0</v>
      </c>
      <c r="S2055" s="28">
        <f t="shared" si="483"/>
        <v>0</v>
      </c>
      <c r="T2055" s="28" t="str">
        <f t="shared" si="492"/>
        <v/>
      </c>
      <c r="U2055" s="20" t="str">
        <f t="shared" si="490"/>
        <v>Keep Active</v>
      </c>
      <c r="V2055" s="27">
        <f t="shared" si="488"/>
        <v>0</v>
      </c>
      <c r="W2055" s="30"/>
      <c r="X2055" s="30"/>
      <c r="Y2055" s="28">
        <f t="shared" si="493"/>
        <v>0</v>
      </c>
      <c r="Z2055" s="28">
        <f t="shared" si="489"/>
        <v>0</v>
      </c>
      <c r="AA2055" s="28" t="str">
        <f t="shared" si="494"/>
        <v/>
      </c>
      <c r="AB2055" s="21" t="str">
        <f t="shared" si="495"/>
        <v>Keep Active</v>
      </c>
    </row>
    <row r="2056" spans="1:28" hidden="1" x14ac:dyDescent="0.2">
      <c r="A2056" s="14">
        <f t="shared" si="491"/>
        <v>2020</v>
      </c>
      <c r="B2056" t="s">
        <v>5621</v>
      </c>
      <c r="C2056" t="s">
        <v>994</v>
      </c>
      <c r="D2056" t="s">
        <v>1454</v>
      </c>
      <c r="E2056" t="s">
        <v>597</v>
      </c>
      <c r="F2056" t="s">
        <v>1185</v>
      </c>
      <c r="G2056" s="83" t="s">
        <v>1257</v>
      </c>
      <c r="H2056" s="83" t="s">
        <v>1257</v>
      </c>
      <c r="I2056" s="83"/>
      <c r="J2056" s="83"/>
      <c r="K2056" s="83"/>
      <c r="L2056" s="83"/>
      <c r="M2056" s="83"/>
      <c r="N2056" s="83"/>
      <c r="O2056" s="83" t="s">
        <v>1257</v>
      </c>
      <c r="P2056" s="84">
        <v>1331.37</v>
      </c>
      <c r="Q2056" s="30">
        <f t="shared" si="486"/>
        <v>0</v>
      </c>
      <c r="R2056" s="28">
        <f t="shared" si="485"/>
        <v>0</v>
      </c>
      <c r="S2056" s="28">
        <f t="shared" si="483"/>
        <v>0</v>
      </c>
      <c r="T2056" s="28">
        <f t="shared" si="492"/>
        <v>1331.37</v>
      </c>
      <c r="U2056" s="20" t="str">
        <f t="shared" si="490"/>
        <v>Close Project</v>
      </c>
      <c r="V2056" s="27">
        <f t="shared" si="488"/>
        <v>0</v>
      </c>
      <c r="W2056" s="30"/>
      <c r="X2056" s="30"/>
      <c r="Y2056" s="28">
        <f t="shared" si="493"/>
        <v>0</v>
      </c>
      <c r="Z2056" s="28">
        <f t="shared" si="489"/>
        <v>0</v>
      </c>
      <c r="AA2056" s="28">
        <f t="shared" si="494"/>
        <v>1331.37</v>
      </c>
      <c r="AB2056" s="21" t="str">
        <f t="shared" si="495"/>
        <v>Close Project</v>
      </c>
    </row>
    <row r="2057" spans="1:28" hidden="1" x14ac:dyDescent="0.2">
      <c r="A2057" s="14">
        <f t="shared" si="491"/>
        <v>2020</v>
      </c>
      <c r="B2057" t="s">
        <v>6069</v>
      </c>
      <c r="C2057" t="s">
        <v>1344</v>
      </c>
      <c r="D2057" t="s">
        <v>1420</v>
      </c>
      <c r="E2057" t="s">
        <v>587</v>
      </c>
      <c r="F2057" t="s">
        <v>6222</v>
      </c>
      <c r="G2057" s="83" t="s">
        <v>1257</v>
      </c>
      <c r="H2057" s="83" t="s">
        <v>1257</v>
      </c>
      <c r="I2057" s="83"/>
      <c r="J2057" s="83"/>
      <c r="K2057" s="83"/>
      <c r="L2057" s="83"/>
      <c r="M2057" s="83"/>
      <c r="N2057" s="83"/>
      <c r="O2057" s="83" t="s">
        <v>1257</v>
      </c>
      <c r="P2057" s="84">
        <v>0</v>
      </c>
      <c r="Q2057" s="30">
        <f t="shared" si="486"/>
        <v>0</v>
      </c>
      <c r="R2057" s="28">
        <f t="shared" si="485"/>
        <v>0</v>
      </c>
      <c r="S2057" s="28">
        <f t="shared" si="483"/>
        <v>0</v>
      </c>
      <c r="T2057" s="28">
        <f t="shared" si="492"/>
        <v>0</v>
      </c>
      <c r="U2057" s="20" t="str">
        <f t="shared" si="490"/>
        <v>Closed</v>
      </c>
      <c r="V2057" s="27">
        <f t="shared" si="488"/>
        <v>0</v>
      </c>
      <c r="W2057" s="30"/>
      <c r="X2057" s="30"/>
      <c r="Y2057" s="28">
        <f t="shared" si="493"/>
        <v>0</v>
      </c>
      <c r="Z2057" s="28">
        <f t="shared" si="489"/>
        <v>0</v>
      </c>
      <c r="AA2057" s="28">
        <f t="shared" si="494"/>
        <v>0</v>
      </c>
      <c r="AB2057" s="21" t="str">
        <f t="shared" si="495"/>
        <v>Closed</v>
      </c>
    </row>
    <row r="2058" spans="1:28" hidden="1" x14ac:dyDescent="0.2">
      <c r="A2058" s="14">
        <f t="shared" si="491"/>
        <v>2020</v>
      </c>
      <c r="B2058" t="s">
        <v>6070</v>
      </c>
      <c r="C2058" t="s">
        <v>1344</v>
      </c>
      <c r="D2058" t="s">
        <v>1420</v>
      </c>
      <c r="E2058" t="s">
        <v>600</v>
      </c>
      <c r="F2058" t="s">
        <v>6222</v>
      </c>
      <c r="G2058" s="83" t="s">
        <v>1257</v>
      </c>
      <c r="H2058" s="83" t="s">
        <v>1257</v>
      </c>
      <c r="I2058" s="83"/>
      <c r="J2058" s="83"/>
      <c r="K2058" s="83"/>
      <c r="L2058" s="83"/>
      <c r="M2058" s="83"/>
      <c r="N2058" s="83"/>
      <c r="O2058" s="83" t="s">
        <v>1257</v>
      </c>
      <c r="P2058" s="84">
        <v>11438.27</v>
      </c>
      <c r="Q2058" s="30">
        <f t="shared" si="486"/>
        <v>0</v>
      </c>
      <c r="R2058" s="28">
        <f t="shared" si="485"/>
        <v>0</v>
      </c>
      <c r="S2058" s="28">
        <f t="shared" si="483"/>
        <v>0</v>
      </c>
      <c r="T2058" s="28">
        <f t="shared" si="492"/>
        <v>11438.27</v>
      </c>
      <c r="U2058" s="20" t="str">
        <f t="shared" si="490"/>
        <v>Closed</v>
      </c>
      <c r="V2058" s="27">
        <f t="shared" si="488"/>
        <v>0</v>
      </c>
      <c r="W2058" s="30"/>
      <c r="X2058" s="30"/>
      <c r="Y2058" s="28">
        <f t="shared" si="493"/>
        <v>0</v>
      </c>
      <c r="Z2058" s="28">
        <f t="shared" si="489"/>
        <v>0</v>
      </c>
      <c r="AA2058" s="28">
        <f t="shared" si="494"/>
        <v>11438.27</v>
      </c>
      <c r="AB2058" s="21" t="str">
        <f t="shared" si="495"/>
        <v>Closed</v>
      </c>
    </row>
    <row r="2059" spans="1:28" hidden="1" x14ac:dyDescent="0.2">
      <c r="A2059" s="14">
        <f t="shared" si="491"/>
        <v>2020</v>
      </c>
      <c r="B2059" t="s">
        <v>6071</v>
      </c>
      <c r="C2059" t="s">
        <v>1344</v>
      </c>
      <c r="D2059" t="s">
        <v>1420</v>
      </c>
      <c r="E2059" t="s">
        <v>601</v>
      </c>
      <c r="F2059" t="s">
        <v>6222</v>
      </c>
      <c r="G2059" s="83" t="s">
        <v>1257</v>
      </c>
      <c r="H2059" s="83" t="s">
        <v>1257</v>
      </c>
      <c r="I2059" s="83"/>
      <c r="J2059" s="83"/>
      <c r="K2059" s="83"/>
      <c r="L2059" s="83"/>
      <c r="M2059" s="83"/>
      <c r="N2059" s="83"/>
      <c r="O2059" s="83" t="s">
        <v>1257</v>
      </c>
      <c r="P2059" s="84">
        <v>-11438.27</v>
      </c>
      <c r="Q2059" s="30">
        <f t="shared" si="486"/>
        <v>0</v>
      </c>
      <c r="R2059" s="28">
        <f t="shared" si="485"/>
        <v>0</v>
      </c>
      <c r="S2059" s="28">
        <f t="shared" si="483"/>
        <v>0</v>
      </c>
      <c r="T2059" s="28">
        <f t="shared" si="492"/>
        <v>-11438.27</v>
      </c>
      <c r="U2059" s="20" t="str">
        <f t="shared" si="490"/>
        <v>Closed</v>
      </c>
      <c r="V2059" s="27">
        <f t="shared" si="488"/>
        <v>0</v>
      </c>
      <c r="W2059" s="30"/>
      <c r="X2059" s="30"/>
      <c r="Y2059" s="28">
        <f t="shared" si="493"/>
        <v>0</v>
      </c>
      <c r="Z2059" s="28">
        <f t="shared" si="489"/>
        <v>0</v>
      </c>
      <c r="AA2059" s="28">
        <f t="shared" si="494"/>
        <v>-11438.27</v>
      </c>
      <c r="AB2059" s="21" t="str">
        <f t="shared" si="495"/>
        <v>Closed</v>
      </c>
    </row>
    <row r="2060" spans="1:28" hidden="1" x14ac:dyDescent="0.2">
      <c r="A2060" s="14">
        <f t="shared" si="491"/>
        <v>2020</v>
      </c>
      <c r="B2060" t="s">
        <v>6086</v>
      </c>
      <c r="C2060" t="s">
        <v>1345</v>
      </c>
      <c r="D2060" t="s">
        <v>1421</v>
      </c>
      <c r="E2060" t="s">
        <v>587</v>
      </c>
      <c r="F2060" t="s">
        <v>6222</v>
      </c>
      <c r="G2060" s="83" t="s">
        <v>1257</v>
      </c>
      <c r="H2060" s="83" t="s">
        <v>1257</v>
      </c>
      <c r="I2060" s="83"/>
      <c r="J2060" s="83"/>
      <c r="K2060" s="83"/>
      <c r="L2060" s="83"/>
      <c r="M2060" s="83"/>
      <c r="N2060" s="83"/>
      <c r="O2060" s="83" t="s">
        <v>1257</v>
      </c>
      <c r="P2060" s="84">
        <v>0</v>
      </c>
      <c r="Q2060" s="30">
        <f t="shared" si="486"/>
        <v>0</v>
      </c>
      <c r="R2060" s="28">
        <f t="shared" si="485"/>
        <v>0</v>
      </c>
      <c r="S2060" s="28">
        <f t="shared" si="483"/>
        <v>0</v>
      </c>
      <c r="T2060" s="28">
        <f t="shared" si="492"/>
        <v>0</v>
      </c>
      <c r="U2060" s="20" t="str">
        <f t="shared" si="490"/>
        <v>Closed</v>
      </c>
      <c r="V2060" s="27">
        <f t="shared" si="488"/>
        <v>0</v>
      </c>
      <c r="W2060" s="30"/>
      <c r="X2060" s="30"/>
      <c r="Y2060" s="28">
        <f t="shared" si="493"/>
        <v>0</v>
      </c>
      <c r="Z2060" s="28">
        <f t="shared" si="489"/>
        <v>0</v>
      </c>
      <c r="AA2060" s="28">
        <f t="shared" si="494"/>
        <v>0</v>
      </c>
      <c r="AB2060" s="21" t="str">
        <f t="shared" si="495"/>
        <v>Closed</v>
      </c>
    </row>
    <row r="2061" spans="1:28" hidden="1" x14ac:dyDescent="0.2">
      <c r="A2061" s="14">
        <f t="shared" si="491"/>
        <v>2020</v>
      </c>
      <c r="B2061" t="s">
        <v>6087</v>
      </c>
      <c r="C2061" t="s">
        <v>1345</v>
      </c>
      <c r="D2061" t="s">
        <v>1421</v>
      </c>
      <c r="E2061" t="s">
        <v>600</v>
      </c>
      <c r="F2061" t="s">
        <v>6222</v>
      </c>
      <c r="G2061" s="83" t="s">
        <v>1257</v>
      </c>
      <c r="H2061" s="83" t="s">
        <v>1257</v>
      </c>
      <c r="I2061" s="83"/>
      <c r="J2061" s="83"/>
      <c r="K2061" s="83"/>
      <c r="L2061" s="83"/>
      <c r="M2061" s="83"/>
      <c r="N2061" s="83"/>
      <c r="O2061" s="83" t="s">
        <v>1257</v>
      </c>
      <c r="P2061" s="84">
        <v>7206.98</v>
      </c>
      <c r="Q2061" s="30">
        <f t="shared" si="486"/>
        <v>0</v>
      </c>
      <c r="R2061" s="28">
        <f t="shared" si="485"/>
        <v>0</v>
      </c>
      <c r="S2061" s="28">
        <f t="shared" si="483"/>
        <v>0</v>
      </c>
      <c r="T2061" s="28">
        <f t="shared" si="492"/>
        <v>7206.98</v>
      </c>
      <c r="U2061" s="20" t="str">
        <f t="shared" si="490"/>
        <v>Closed</v>
      </c>
      <c r="V2061" s="27">
        <f t="shared" si="488"/>
        <v>0</v>
      </c>
      <c r="W2061" s="30"/>
      <c r="X2061" s="30"/>
      <c r="Y2061" s="28">
        <f t="shared" si="493"/>
        <v>0</v>
      </c>
      <c r="Z2061" s="28">
        <f t="shared" si="489"/>
        <v>0</v>
      </c>
      <c r="AA2061" s="28">
        <f t="shared" si="494"/>
        <v>7206.98</v>
      </c>
      <c r="AB2061" s="21" t="str">
        <f t="shared" si="495"/>
        <v>Closed</v>
      </c>
    </row>
    <row r="2062" spans="1:28" hidden="1" x14ac:dyDescent="0.2">
      <c r="A2062" s="14">
        <f t="shared" si="491"/>
        <v>2020</v>
      </c>
      <c r="B2062" t="s">
        <v>6088</v>
      </c>
      <c r="C2062" t="s">
        <v>1345</v>
      </c>
      <c r="D2062" t="s">
        <v>1421</v>
      </c>
      <c r="E2062" t="s">
        <v>601</v>
      </c>
      <c r="F2062" t="s">
        <v>6222</v>
      </c>
      <c r="G2062" s="83" t="s">
        <v>1257</v>
      </c>
      <c r="H2062" s="83" t="s">
        <v>1257</v>
      </c>
      <c r="I2062" s="83"/>
      <c r="J2062" s="83"/>
      <c r="K2062" s="83"/>
      <c r="L2062" s="83"/>
      <c r="M2062" s="83"/>
      <c r="N2062" s="83"/>
      <c r="O2062" s="83" t="s">
        <v>1257</v>
      </c>
      <c r="P2062" s="84">
        <v>-7206.98</v>
      </c>
      <c r="Q2062" s="30">
        <f t="shared" si="486"/>
        <v>0</v>
      </c>
      <c r="R2062" s="28">
        <f t="shared" si="485"/>
        <v>0</v>
      </c>
      <c r="S2062" s="28">
        <f t="shared" si="483"/>
        <v>0</v>
      </c>
      <c r="T2062" s="28">
        <f t="shared" si="492"/>
        <v>-7206.98</v>
      </c>
      <c r="U2062" s="20" t="str">
        <f t="shared" si="490"/>
        <v>Closed</v>
      </c>
      <c r="V2062" s="27">
        <f t="shared" si="488"/>
        <v>0</v>
      </c>
      <c r="W2062" s="30"/>
      <c r="X2062" s="30"/>
      <c r="Y2062" s="28">
        <f t="shared" si="493"/>
        <v>0</v>
      </c>
      <c r="Z2062" s="28">
        <f t="shared" si="489"/>
        <v>0</v>
      </c>
      <c r="AA2062" s="28">
        <f t="shared" si="494"/>
        <v>-7206.98</v>
      </c>
      <c r="AB2062" s="21" t="str">
        <f t="shared" si="495"/>
        <v>Closed</v>
      </c>
    </row>
    <row r="2063" spans="1:28" hidden="1" x14ac:dyDescent="0.2">
      <c r="A2063" s="14">
        <f t="shared" si="491"/>
        <v>2020</v>
      </c>
      <c r="B2063" t="s">
        <v>4635</v>
      </c>
      <c r="C2063" t="s">
        <v>1346</v>
      </c>
      <c r="D2063" t="s">
        <v>1422</v>
      </c>
      <c r="E2063" t="s">
        <v>586</v>
      </c>
      <c r="F2063" t="s">
        <v>6222</v>
      </c>
      <c r="G2063" s="83" t="s">
        <v>1257</v>
      </c>
      <c r="H2063" s="83" t="s">
        <v>1257</v>
      </c>
      <c r="I2063" s="83"/>
      <c r="J2063" s="83"/>
      <c r="K2063" s="83"/>
      <c r="L2063" s="83"/>
      <c r="M2063" s="83"/>
      <c r="N2063" s="83"/>
      <c r="O2063" s="83" t="s">
        <v>1257</v>
      </c>
      <c r="P2063" s="84">
        <v>0</v>
      </c>
      <c r="Q2063" s="30">
        <f t="shared" si="486"/>
        <v>0</v>
      </c>
      <c r="R2063" s="28">
        <f t="shared" si="485"/>
        <v>0</v>
      </c>
      <c r="S2063" s="28">
        <f t="shared" si="483"/>
        <v>0</v>
      </c>
      <c r="T2063" s="28">
        <f t="shared" si="492"/>
        <v>0</v>
      </c>
      <c r="U2063" s="20" t="str">
        <f t="shared" si="490"/>
        <v>Closed</v>
      </c>
      <c r="V2063" s="27">
        <f t="shared" si="488"/>
        <v>0</v>
      </c>
      <c r="W2063" s="30"/>
      <c r="X2063" s="30"/>
      <c r="Y2063" s="28">
        <f t="shared" si="493"/>
        <v>0</v>
      </c>
      <c r="Z2063" s="28">
        <f t="shared" si="489"/>
        <v>0</v>
      </c>
      <c r="AA2063" s="28">
        <f t="shared" si="494"/>
        <v>0</v>
      </c>
      <c r="AB2063" s="21" t="str">
        <f t="shared" si="495"/>
        <v>Closed</v>
      </c>
    </row>
    <row r="2064" spans="1:28" hidden="1" x14ac:dyDescent="0.2">
      <c r="A2064" s="14">
        <f t="shared" si="491"/>
        <v>2020</v>
      </c>
      <c r="B2064" t="s">
        <v>4636</v>
      </c>
      <c r="C2064" t="s">
        <v>1346</v>
      </c>
      <c r="D2064" t="s">
        <v>1422</v>
      </c>
      <c r="E2064" t="s">
        <v>601</v>
      </c>
      <c r="F2064" t="s">
        <v>6222</v>
      </c>
      <c r="G2064" s="83" t="s">
        <v>1257</v>
      </c>
      <c r="H2064" s="83" t="s">
        <v>1257</v>
      </c>
      <c r="I2064" s="83"/>
      <c r="J2064" s="83"/>
      <c r="K2064" s="83"/>
      <c r="L2064" s="83"/>
      <c r="M2064" s="83"/>
      <c r="N2064" s="83"/>
      <c r="O2064" s="83" t="s">
        <v>1257</v>
      </c>
      <c r="P2064" s="84">
        <v>0</v>
      </c>
      <c r="Q2064" s="30">
        <f t="shared" si="486"/>
        <v>0</v>
      </c>
      <c r="R2064" s="28">
        <f t="shared" si="485"/>
        <v>0</v>
      </c>
      <c r="S2064" s="28">
        <f t="shared" si="483"/>
        <v>0</v>
      </c>
      <c r="T2064" s="28">
        <f t="shared" si="492"/>
        <v>0</v>
      </c>
      <c r="U2064" s="20" t="str">
        <f t="shared" si="490"/>
        <v>Closed</v>
      </c>
      <c r="V2064" s="27">
        <f t="shared" si="488"/>
        <v>0</v>
      </c>
      <c r="W2064" s="30"/>
      <c r="X2064" s="30"/>
      <c r="Y2064" s="28">
        <f t="shared" si="493"/>
        <v>0</v>
      </c>
      <c r="Z2064" s="28">
        <f t="shared" si="489"/>
        <v>0</v>
      </c>
      <c r="AA2064" s="28">
        <f t="shared" si="494"/>
        <v>0</v>
      </c>
      <c r="AB2064" s="21" t="str">
        <f t="shared" si="495"/>
        <v>Closed</v>
      </c>
    </row>
    <row r="2065" spans="1:28" hidden="1" x14ac:dyDescent="0.2">
      <c r="A2065" s="14">
        <f t="shared" si="491"/>
        <v>2020</v>
      </c>
      <c r="B2065" t="s">
        <v>6089</v>
      </c>
      <c r="C2065" t="s">
        <v>1347</v>
      </c>
      <c r="D2065" t="s">
        <v>1423</v>
      </c>
      <c r="E2065" t="s">
        <v>587</v>
      </c>
      <c r="F2065" t="s">
        <v>6222</v>
      </c>
      <c r="G2065" s="83" t="s">
        <v>1257</v>
      </c>
      <c r="H2065" s="83" t="s">
        <v>1257</v>
      </c>
      <c r="I2065" s="83"/>
      <c r="J2065" s="83"/>
      <c r="K2065" s="83"/>
      <c r="L2065" s="83"/>
      <c r="M2065" s="83"/>
      <c r="N2065" s="83"/>
      <c r="O2065" s="83" t="s">
        <v>1257</v>
      </c>
      <c r="P2065" s="84">
        <v>0</v>
      </c>
      <c r="Q2065" s="30">
        <f t="shared" si="486"/>
        <v>0</v>
      </c>
      <c r="R2065" s="28">
        <f t="shared" si="485"/>
        <v>0</v>
      </c>
      <c r="S2065" s="28">
        <f t="shared" si="483"/>
        <v>0</v>
      </c>
      <c r="T2065" s="28">
        <f t="shared" si="492"/>
        <v>0</v>
      </c>
      <c r="U2065" s="20" t="str">
        <f t="shared" si="490"/>
        <v>Closed</v>
      </c>
      <c r="V2065" s="27">
        <f t="shared" si="488"/>
        <v>0</v>
      </c>
      <c r="W2065" s="30"/>
      <c r="X2065" s="30"/>
      <c r="Y2065" s="28">
        <f t="shared" si="493"/>
        <v>0</v>
      </c>
      <c r="Z2065" s="28">
        <f t="shared" si="489"/>
        <v>0</v>
      </c>
      <c r="AA2065" s="28">
        <f t="shared" si="494"/>
        <v>0</v>
      </c>
      <c r="AB2065" s="21" t="str">
        <f t="shared" si="495"/>
        <v>Closed</v>
      </c>
    </row>
    <row r="2066" spans="1:28" hidden="1" x14ac:dyDescent="0.2">
      <c r="A2066" s="14">
        <f t="shared" si="491"/>
        <v>2020</v>
      </c>
      <c r="B2066" t="s">
        <v>6090</v>
      </c>
      <c r="C2066" t="s">
        <v>1347</v>
      </c>
      <c r="D2066" t="s">
        <v>1423</v>
      </c>
      <c r="E2066" t="s">
        <v>600</v>
      </c>
      <c r="F2066" t="s">
        <v>6222</v>
      </c>
      <c r="G2066" s="83" t="s">
        <v>1257</v>
      </c>
      <c r="H2066" s="83" t="s">
        <v>1257</v>
      </c>
      <c r="I2066" s="83"/>
      <c r="J2066" s="83"/>
      <c r="K2066" s="83"/>
      <c r="L2066" s="83"/>
      <c r="M2066" s="83"/>
      <c r="N2066" s="83"/>
      <c r="O2066" s="83" t="s">
        <v>1257</v>
      </c>
      <c r="P2066" s="84">
        <v>3384.92</v>
      </c>
      <c r="Q2066" s="30">
        <f t="shared" si="486"/>
        <v>0</v>
      </c>
      <c r="R2066" s="28">
        <f t="shared" si="485"/>
        <v>0</v>
      </c>
      <c r="S2066" s="28">
        <f t="shared" si="483"/>
        <v>0</v>
      </c>
      <c r="T2066" s="28">
        <f t="shared" si="492"/>
        <v>3384.92</v>
      </c>
      <c r="U2066" s="20" t="str">
        <f t="shared" si="490"/>
        <v>Closed</v>
      </c>
      <c r="V2066" s="27">
        <f t="shared" si="488"/>
        <v>0</v>
      </c>
      <c r="W2066" s="30"/>
      <c r="X2066" s="30"/>
      <c r="Y2066" s="28">
        <f t="shared" si="493"/>
        <v>0</v>
      </c>
      <c r="Z2066" s="28">
        <f t="shared" si="489"/>
        <v>0</v>
      </c>
      <c r="AA2066" s="28">
        <f t="shared" si="494"/>
        <v>3384.92</v>
      </c>
      <c r="AB2066" s="21" t="str">
        <f t="shared" si="495"/>
        <v>Closed</v>
      </c>
    </row>
    <row r="2067" spans="1:28" hidden="1" x14ac:dyDescent="0.2">
      <c r="A2067" s="14">
        <f t="shared" si="491"/>
        <v>2020</v>
      </c>
      <c r="B2067" t="s">
        <v>6091</v>
      </c>
      <c r="C2067" t="s">
        <v>1347</v>
      </c>
      <c r="D2067" t="s">
        <v>1423</v>
      </c>
      <c r="E2067" t="s">
        <v>601</v>
      </c>
      <c r="F2067" t="s">
        <v>6222</v>
      </c>
      <c r="G2067" s="83" t="s">
        <v>1257</v>
      </c>
      <c r="H2067" s="83" t="s">
        <v>1257</v>
      </c>
      <c r="I2067" s="83"/>
      <c r="J2067" s="83"/>
      <c r="K2067" s="83"/>
      <c r="L2067" s="83"/>
      <c r="M2067" s="83"/>
      <c r="N2067" s="83"/>
      <c r="O2067" s="83" t="s">
        <v>1257</v>
      </c>
      <c r="P2067" s="84">
        <v>-3384.92</v>
      </c>
      <c r="Q2067" s="30">
        <f t="shared" si="486"/>
        <v>0</v>
      </c>
      <c r="R2067" s="28">
        <f t="shared" si="485"/>
        <v>0</v>
      </c>
      <c r="S2067" s="28">
        <f t="shared" si="483"/>
        <v>0</v>
      </c>
      <c r="T2067" s="28">
        <f t="shared" si="492"/>
        <v>-3384.92</v>
      </c>
      <c r="U2067" s="20" t="str">
        <f t="shared" si="490"/>
        <v>Closed</v>
      </c>
      <c r="V2067" s="27">
        <f t="shared" si="488"/>
        <v>0</v>
      </c>
      <c r="W2067" s="30"/>
      <c r="X2067" s="30"/>
      <c r="Y2067" s="28">
        <f t="shared" si="493"/>
        <v>0</v>
      </c>
      <c r="Z2067" s="28">
        <f t="shared" si="489"/>
        <v>0</v>
      </c>
      <c r="AA2067" s="28">
        <f t="shared" si="494"/>
        <v>-3384.92</v>
      </c>
      <c r="AB2067" s="21" t="str">
        <f t="shared" si="495"/>
        <v>Closed</v>
      </c>
    </row>
    <row r="2068" spans="1:28" hidden="1" x14ac:dyDescent="0.2">
      <c r="A2068" s="14">
        <f t="shared" si="491"/>
        <v>2020</v>
      </c>
      <c r="B2068" t="s">
        <v>5330</v>
      </c>
      <c r="C2068" t="s">
        <v>1348</v>
      </c>
      <c r="D2068" t="s">
        <v>1424</v>
      </c>
      <c r="E2068" t="s">
        <v>599</v>
      </c>
      <c r="F2068" t="s">
        <v>2627</v>
      </c>
      <c r="G2068" s="83" t="s">
        <v>1257</v>
      </c>
      <c r="H2068" s="83" t="s">
        <v>1257</v>
      </c>
      <c r="I2068" s="83"/>
      <c r="J2068" s="83"/>
      <c r="K2068" s="83"/>
      <c r="L2068" s="83"/>
      <c r="M2068" s="83"/>
      <c r="N2068" s="83"/>
      <c r="O2068" s="83" t="s">
        <v>1257</v>
      </c>
      <c r="P2068" s="84" t="s">
        <v>1257</v>
      </c>
      <c r="Q2068" s="30">
        <f t="shared" si="486"/>
        <v>0</v>
      </c>
      <c r="R2068" s="28">
        <f t="shared" si="485"/>
        <v>0</v>
      </c>
      <c r="S2068" s="28">
        <f t="shared" si="483"/>
        <v>0</v>
      </c>
      <c r="T2068" s="28" t="str">
        <f t="shared" si="492"/>
        <v/>
      </c>
      <c r="U2068" s="20" t="str">
        <f t="shared" si="490"/>
        <v>Keep Active</v>
      </c>
      <c r="V2068" s="27">
        <f t="shared" si="488"/>
        <v>0</v>
      </c>
      <c r="W2068" s="30"/>
      <c r="X2068" s="30"/>
      <c r="Y2068" s="28">
        <f t="shared" si="493"/>
        <v>0</v>
      </c>
      <c r="Z2068" s="28">
        <f t="shared" si="489"/>
        <v>0</v>
      </c>
      <c r="AA2068" s="28" t="str">
        <f t="shared" si="494"/>
        <v/>
      </c>
      <c r="AB2068" s="21" t="str">
        <f t="shared" si="495"/>
        <v>Keep Active</v>
      </c>
    </row>
    <row r="2069" spans="1:28" hidden="1" x14ac:dyDescent="0.2">
      <c r="A2069" s="14">
        <f t="shared" si="491"/>
        <v>2020</v>
      </c>
      <c r="B2069" t="s">
        <v>5331</v>
      </c>
      <c r="C2069" t="s">
        <v>1348</v>
      </c>
      <c r="D2069" t="s">
        <v>1424</v>
      </c>
      <c r="E2069" t="s">
        <v>601</v>
      </c>
      <c r="F2069" t="s">
        <v>2627</v>
      </c>
      <c r="G2069" s="83" t="s">
        <v>1257</v>
      </c>
      <c r="H2069" s="83" t="s">
        <v>1257</v>
      </c>
      <c r="I2069" s="83"/>
      <c r="J2069" s="83"/>
      <c r="K2069" s="83"/>
      <c r="L2069" s="83"/>
      <c r="M2069" s="83"/>
      <c r="N2069" s="83"/>
      <c r="O2069" s="83" t="s">
        <v>1257</v>
      </c>
      <c r="P2069" s="84" t="s">
        <v>1257</v>
      </c>
      <c r="Q2069" s="30">
        <f t="shared" si="486"/>
        <v>0</v>
      </c>
      <c r="R2069" s="28">
        <f t="shared" si="485"/>
        <v>0</v>
      </c>
      <c r="S2069" s="28">
        <f t="shared" ref="S2069:S2132" si="496">IFERROR(G2069-Q2069-R2069,0)</f>
        <v>0</v>
      </c>
      <c r="T2069" s="28" t="str">
        <f t="shared" si="492"/>
        <v/>
      </c>
      <c r="U2069" s="20" t="str">
        <f t="shared" si="490"/>
        <v>Keep Active</v>
      </c>
      <c r="V2069" s="27">
        <f t="shared" si="488"/>
        <v>0</v>
      </c>
      <c r="W2069" s="30"/>
      <c r="X2069" s="30"/>
      <c r="Y2069" s="28">
        <f t="shared" si="493"/>
        <v>0</v>
      </c>
      <c r="Z2069" s="28">
        <f t="shared" si="489"/>
        <v>0</v>
      </c>
      <c r="AA2069" s="28" t="str">
        <f t="shared" si="494"/>
        <v/>
      </c>
      <c r="AB2069" s="21" t="str">
        <f t="shared" si="495"/>
        <v>Keep Active</v>
      </c>
    </row>
    <row r="2070" spans="1:28" hidden="1" x14ac:dyDescent="0.2">
      <c r="A2070" s="14">
        <f t="shared" si="491"/>
        <v>2020</v>
      </c>
      <c r="B2070" t="s">
        <v>3973</v>
      </c>
      <c r="C2070" t="s">
        <v>1349</v>
      </c>
      <c r="D2070" t="s">
        <v>1425</v>
      </c>
      <c r="E2070" t="s">
        <v>599</v>
      </c>
      <c r="F2070" t="s">
        <v>1185</v>
      </c>
      <c r="G2070" s="83" t="s">
        <v>1257</v>
      </c>
      <c r="H2070" s="83" t="s">
        <v>1257</v>
      </c>
      <c r="I2070" s="83"/>
      <c r="J2070" s="83"/>
      <c r="K2070" s="83"/>
      <c r="L2070" s="83"/>
      <c r="M2070" s="83"/>
      <c r="N2070" s="83"/>
      <c r="O2070" s="83" t="s">
        <v>1257</v>
      </c>
      <c r="P2070" s="84">
        <v>19659.28</v>
      </c>
      <c r="Q2070" s="30">
        <f t="shared" si="486"/>
        <v>0</v>
      </c>
      <c r="R2070" s="28">
        <f t="shared" si="485"/>
        <v>0</v>
      </c>
      <c r="S2070" s="28">
        <f t="shared" si="496"/>
        <v>0</v>
      </c>
      <c r="T2070" s="28">
        <f t="shared" si="492"/>
        <v>19659.28</v>
      </c>
      <c r="U2070" s="20" t="str">
        <f t="shared" si="490"/>
        <v>Close Project</v>
      </c>
      <c r="V2070" s="27">
        <f t="shared" si="488"/>
        <v>0</v>
      </c>
      <c r="W2070" s="38"/>
      <c r="X2070" s="30"/>
      <c r="Y2070" s="28">
        <f t="shared" si="493"/>
        <v>0</v>
      </c>
      <c r="Z2070" s="28">
        <f>IFERROR(H2070-SUM(V2070:X2070)-Y2070,0)</f>
        <v>0</v>
      </c>
      <c r="AA2070" s="28">
        <f t="shared" si="494"/>
        <v>19659.28</v>
      </c>
      <c r="AB2070" s="21" t="str">
        <f t="shared" si="495"/>
        <v>Close Project</v>
      </c>
    </row>
    <row r="2071" spans="1:28" hidden="1" x14ac:dyDescent="0.2">
      <c r="A2071" s="14">
        <f t="shared" si="491"/>
        <v>2020</v>
      </c>
      <c r="B2071" t="s">
        <v>3974</v>
      </c>
      <c r="C2071" t="s">
        <v>1349</v>
      </c>
      <c r="D2071" t="s">
        <v>1425</v>
      </c>
      <c r="E2071" t="s">
        <v>601</v>
      </c>
      <c r="F2071" t="s">
        <v>1185</v>
      </c>
      <c r="G2071" s="83" t="s">
        <v>1257</v>
      </c>
      <c r="H2071" s="83" t="s">
        <v>1257</v>
      </c>
      <c r="I2071" s="83"/>
      <c r="J2071" s="83"/>
      <c r="K2071" s="83"/>
      <c r="L2071" s="83"/>
      <c r="M2071" s="83"/>
      <c r="N2071" s="83"/>
      <c r="O2071" s="83" t="s">
        <v>1257</v>
      </c>
      <c r="P2071" s="84">
        <v>-19659.28</v>
      </c>
      <c r="Q2071" s="30">
        <f t="shared" si="486"/>
        <v>0</v>
      </c>
      <c r="R2071" s="28">
        <f t="shared" si="485"/>
        <v>0</v>
      </c>
      <c r="S2071" s="28">
        <f t="shared" si="496"/>
        <v>0</v>
      </c>
      <c r="T2071" s="28">
        <f t="shared" si="492"/>
        <v>-19659.28</v>
      </c>
      <c r="U2071" s="20" t="str">
        <f t="shared" si="490"/>
        <v>Close Project</v>
      </c>
      <c r="V2071" s="27">
        <f t="shared" si="488"/>
        <v>0</v>
      </c>
      <c r="W2071" s="30"/>
      <c r="X2071" s="30"/>
      <c r="Y2071" s="28">
        <f t="shared" si="493"/>
        <v>0</v>
      </c>
      <c r="Z2071" s="28">
        <f>IFERROR(H2071-SUM(V2071:X2071)-Y2071,0)</f>
        <v>0</v>
      </c>
      <c r="AA2071" s="28">
        <f t="shared" si="494"/>
        <v>-19659.28</v>
      </c>
      <c r="AB2071" s="21" t="str">
        <f t="shared" si="495"/>
        <v>Close Project</v>
      </c>
    </row>
    <row r="2072" spans="1:28" hidden="1" x14ac:dyDescent="0.2">
      <c r="A2072" s="14">
        <f t="shared" si="491"/>
        <v>2020</v>
      </c>
      <c r="B2072" t="s">
        <v>3162</v>
      </c>
      <c r="C2072" t="s">
        <v>995</v>
      </c>
      <c r="D2072" t="s">
        <v>996</v>
      </c>
      <c r="E2072" t="s">
        <v>597</v>
      </c>
      <c r="F2072" t="s">
        <v>2627</v>
      </c>
      <c r="G2072" s="83" t="s">
        <v>1257</v>
      </c>
      <c r="H2072" s="83" t="s">
        <v>1257</v>
      </c>
      <c r="I2072" s="83"/>
      <c r="J2072" s="83"/>
      <c r="K2072" s="83"/>
      <c r="L2072" s="83"/>
      <c r="M2072" s="83"/>
      <c r="N2072" s="83"/>
      <c r="O2072" s="83" t="s">
        <v>1257</v>
      </c>
      <c r="P2072" s="84" t="s">
        <v>1257</v>
      </c>
      <c r="Q2072" s="30">
        <f t="shared" si="486"/>
        <v>0</v>
      </c>
      <c r="R2072" s="28">
        <f t="shared" si="485"/>
        <v>0</v>
      </c>
      <c r="S2072" s="28">
        <f t="shared" si="496"/>
        <v>0</v>
      </c>
      <c r="T2072" s="28" t="str">
        <f t="shared" si="492"/>
        <v/>
      </c>
      <c r="U2072" s="20" t="str">
        <f t="shared" si="490"/>
        <v>Keep Active</v>
      </c>
      <c r="V2072" s="27">
        <f t="shared" si="488"/>
        <v>0</v>
      </c>
      <c r="W2072" s="30"/>
      <c r="X2072" s="30"/>
      <c r="Y2072" s="28">
        <f t="shared" si="493"/>
        <v>0</v>
      </c>
      <c r="Z2072" s="28">
        <f t="shared" ref="Z2072:Z2078" si="497">IFERROR(G2072-SUM(V2072:X2072)-Y2072,0)</f>
        <v>0</v>
      </c>
      <c r="AA2072" s="28" t="str">
        <f t="shared" si="494"/>
        <v/>
      </c>
      <c r="AB2072" s="21" t="str">
        <f t="shared" si="495"/>
        <v>Keep Active</v>
      </c>
    </row>
    <row r="2073" spans="1:28" hidden="1" x14ac:dyDescent="0.2">
      <c r="A2073" s="14">
        <f t="shared" si="491"/>
        <v>2020</v>
      </c>
      <c r="B2073" t="s">
        <v>3163</v>
      </c>
      <c r="C2073" t="s">
        <v>997</v>
      </c>
      <c r="D2073" t="s">
        <v>998</v>
      </c>
      <c r="E2073" t="s">
        <v>597</v>
      </c>
      <c r="F2073" t="s">
        <v>2627</v>
      </c>
      <c r="G2073" s="83" t="s">
        <v>1257</v>
      </c>
      <c r="H2073" s="83" t="s">
        <v>1257</v>
      </c>
      <c r="I2073" s="83"/>
      <c r="J2073" s="83"/>
      <c r="K2073" s="83"/>
      <c r="L2073" s="83"/>
      <c r="M2073" s="83"/>
      <c r="N2073" s="83"/>
      <c r="O2073" s="83" t="s">
        <v>1257</v>
      </c>
      <c r="P2073" s="84" t="s">
        <v>1257</v>
      </c>
      <c r="Q2073" s="30">
        <f t="shared" si="486"/>
        <v>0</v>
      </c>
      <c r="R2073" s="28">
        <f t="shared" si="485"/>
        <v>0</v>
      </c>
      <c r="S2073" s="28">
        <f t="shared" si="496"/>
        <v>0</v>
      </c>
      <c r="T2073" s="28" t="str">
        <f t="shared" si="492"/>
        <v/>
      </c>
      <c r="U2073" s="20" t="str">
        <f t="shared" si="490"/>
        <v>Keep Active</v>
      </c>
      <c r="V2073" s="27">
        <f t="shared" si="488"/>
        <v>0</v>
      </c>
      <c r="W2073" s="30"/>
      <c r="X2073" s="30"/>
      <c r="Y2073" s="28">
        <f t="shared" si="493"/>
        <v>0</v>
      </c>
      <c r="Z2073" s="28">
        <f t="shared" si="497"/>
        <v>0</v>
      </c>
      <c r="AA2073" s="28" t="str">
        <f t="shared" si="494"/>
        <v/>
      </c>
      <c r="AB2073" s="21" t="str">
        <f t="shared" si="495"/>
        <v>Keep Active</v>
      </c>
    </row>
    <row r="2074" spans="1:28" hidden="1" x14ac:dyDescent="0.2">
      <c r="A2074" s="14">
        <f t="shared" si="491"/>
        <v>2020</v>
      </c>
      <c r="B2074" t="s">
        <v>3164</v>
      </c>
      <c r="C2074" t="s">
        <v>999</v>
      </c>
      <c r="D2074" t="s">
        <v>1000</v>
      </c>
      <c r="E2074" t="s">
        <v>597</v>
      </c>
      <c r="F2074" t="s">
        <v>1185</v>
      </c>
      <c r="G2074" s="83" t="s">
        <v>1257</v>
      </c>
      <c r="H2074" s="83" t="s">
        <v>1257</v>
      </c>
      <c r="I2074" s="83"/>
      <c r="J2074" s="83"/>
      <c r="K2074" s="83"/>
      <c r="L2074" s="83"/>
      <c r="M2074" s="83"/>
      <c r="N2074" s="83"/>
      <c r="O2074" s="83" t="s">
        <v>1257</v>
      </c>
      <c r="P2074" s="84">
        <v>13422.07</v>
      </c>
      <c r="Q2074" s="30">
        <f t="shared" si="486"/>
        <v>0</v>
      </c>
      <c r="R2074" s="28">
        <f t="shared" si="485"/>
        <v>0</v>
      </c>
      <c r="S2074" s="28">
        <f t="shared" si="496"/>
        <v>0</v>
      </c>
      <c r="T2074" s="28">
        <f t="shared" si="492"/>
        <v>13422.07</v>
      </c>
      <c r="U2074" s="20" t="str">
        <f t="shared" si="490"/>
        <v>Close Project</v>
      </c>
      <c r="V2074" s="27">
        <f t="shared" si="488"/>
        <v>0</v>
      </c>
      <c r="W2074" s="30"/>
      <c r="X2074" s="30"/>
      <c r="Y2074" s="28">
        <f t="shared" si="493"/>
        <v>0</v>
      </c>
      <c r="Z2074" s="28">
        <f t="shared" si="497"/>
        <v>0</v>
      </c>
      <c r="AA2074" s="28">
        <f t="shared" si="494"/>
        <v>13422.07</v>
      </c>
      <c r="AB2074" s="21" t="str">
        <f t="shared" si="495"/>
        <v>Close Project</v>
      </c>
    </row>
    <row r="2075" spans="1:28" hidden="1" x14ac:dyDescent="0.2">
      <c r="A2075" s="14">
        <f t="shared" si="491"/>
        <v>2020</v>
      </c>
      <c r="B2075" t="s">
        <v>3166</v>
      </c>
      <c r="C2075" t="s">
        <v>1001</v>
      </c>
      <c r="D2075" t="s">
        <v>1002</v>
      </c>
      <c r="E2075" t="s">
        <v>597</v>
      </c>
      <c r="F2075" t="s">
        <v>1185</v>
      </c>
      <c r="G2075" s="83" t="s">
        <v>1257</v>
      </c>
      <c r="H2075" s="83" t="s">
        <v>1257</v>
      </c>
      <c r="I2075" s="83"/>
      <c r="J2075" s="83"/>
      <c r="K2075" s="83"/>
      <c r="L2075" s="83"/>
      <c r="M2075" s="83"/>
      <c r="N2075" s="83"/>
      <c r="O2075" s="83" t="s">
        <v>1257</v>
      </c>
      <c r="P2075" s="84">
        <v>249.74</v>
      </c>
      <c r="Q2075" s="30">
        <f t="shared" si="486"/>
        <v>0</v>
      </c>
      <c r="R2075" s="28">
        <f t="shared" si="485"/>
        <v>0</v>
      </c>
      <c r="S2075" s="28">
        <f t="shared" si="496"/>
        <v>0</v>
      </c>
      <c r="T2075" s="28">
        <f t="shared" si="492"/>
        <v>249.74</v>
      </c>
      <c r="U2075" s="20" t="str">
        <f t="shared" si="490"/>
        <v>Close Project</v>
      </c>
      <c r="V2075" s="27">
        <f t="shared" si="488"/>
        <v>0</v>
      </c>
      <c r="W2075" s="30"/>
      <c r="X2075" s="30"/>
      <c r="Y2075" s="28">
        <f t="shared" si="493"/>
        <v>0</v>
      </c>
      <c r="Z2075" s="28">
        <f t="shared" si="497"/>
        <v>0</v>
      </c>
      <c r="AA2075" s="28">
        <f t="shared" si="494"/>
        <v>249.74</v>
      </c>
      <c r="AB2075" s="21" t="str">
        <f t="shared" si="495"/>
        <v>Close Project</v>
      </c>
    </row>
    <row r="2076" spans="1:28" hidden="1" x14ac:dyDescent="0.2">
      <c r="A2076" s="14">
        <f t="shared" si="491"/>
        <v>2020</v>
      </c>
      <c r="B2076" t="s">
        <v>3167</v>
      </c>
      <c r="C2076" t="s">
        <v>1003</v>
      </c>
      <c r="D2076" t="s">
        <v>1004</v>
      </c>
      <c r="E2076" t="s">
        <v>597</v>
      </c>
      <c r="F2076" t="s">
        <v>1185</v>
      </c>
      <c r="G2076" s="83" t="s">
        <v>1257</v>
      </c>
      <c r="H2076" s="83" t="s">
        <v>1257</v>
      </c>
      <c r="I2076" s="83"/>
      <c r="J2076" s="83"/>
      <c r="K2076" s="83"/>
      <c r="L2076" s="83"/>
      <c r="M2076" s="83"/>
      <c r="N2076" s="83"/>
      <c r="O2076" s="83" t="s">
        <v>1257</v>
      </c>
      <c r="P2076" s="84">
        <v>400.58</v>
      </c>
      <c r="Q2076" s="30">
        <f t="shared" si="486"/>
        <v>0</v>
      </c>
      <c r="R2076" s="28">
        <f t="shared" si="485"/>
        <v>0</v>
      </c>
      <c r="S2076" s="28">
        <f t="shared" si="496"/>
        <v>0</v>
      </c>
      <c r="T2076" s="28">
        <f t="shared" si="492"/>
        <v>400.58</v>
      </c>
      <c r="U2076" s="20" t="str">
        <f t="shared" si="490"/>
        <v>Close Project</v>
      </c>
      <c r="V2076" s="27">
        <f t="shared" si="488"/>
        <v>0</v>
      </c>
      <c r="W2076" s="30"/>
      <c r="X2076" s="30"/>
      <c r="Y2076" s="28">
        <f t="shared" si="493"/>
        <v>0</v>
      </c>
      <c r="Z2076" s="28">
        <f t="shared" si="497"/>
        <v>0</v>
      </c>
      <c r="AA2076" s="28">
        <f t="shared" si="494"/>
        <v>400.58</v>
      </c>
      <c r="AB2076" s="21" t="str">
        <f t="shared" si="495"/>
        <v>Close Project</v>
      </c>
    </row>
    <row r="2077" spans="1:28" hidden="1" x14ac:dyDescent="0.2">
      <c r="A2077" s="14">
        <f t="shared" si="491"/>
        <v>2020</v>
      </c>
      <c r="B2077" t="s">
        <v>3168</v>
      </c>
      <c r="C2077" t="s">
        <v>1005</v>
      </c>
      <c r="D2077" t="s">
        <v>1006</v>
      </c>
      <c r="E2077" t="s">
        <v>597</v>
      </c>
      <c r="F2077" t="s">
        <v>1185</v>
      </c>
      <c r="G2077" s="83" t="s">
        <v>1257</v>
      </c>
      <c r="H2077" s="83" t="s">
        <v>1257</v>
      </c>
      <c r="I2077" s="83"/>
      <c r="J2077" s="83"/>
      <c r="K2077" s="83"/>
      <c r="L2077" s="83"/>
      <c r="M2077" s="83"/>
      <c r="N2077" s="83"/>
      <c r="O2077" s="83" t="s">
        <v>1257</v>
      </c>
      <c r="P2077" s="84">
        <v>14275.57</v>
      </c>
      <c r="Q2077" s="30">
        <f t="shared" si="486"/>
        <v>0</v>
      </c>
      <c r="R2077" s="28">
        <f t="shared" si="485"/>
        <v>0</v>
      </c>
      <c r="S2077" s="28">
        <f t="shared" si="496"/>
        <v>0</v>
      </c>
      <c r="T2077" s="28">
        <f t="shared" si="492"/>
        <v>14275.57</v>
      </c>
      <c r="U2077" s="20" t="str">
        <f t="shared" si="490"/>
        <v>Close Project</v>
      </c>
      <c r="V2077" s="27">
        <f t="shared" si="488"/>
        <v>0</v>
      </c>
      <c r="W2077" s="30"/>
      <c r="X2077" s="30"/>
      <c r="Y2077" s="28">
        <f t="shared" si="493"/>
        <v>0</v>
      </c>
      <c r="Z2077" s="28">
        <f t="shared" si="497"/>
        <v>0</v>
      </c>
      <c r="AA2077" s="28">
        <f t="shared" si="494"/>
        <v>14275.57</v>
      </c>
      <c r="AB2077" s="21" t="str">
        <f t="shared" si="495"/>
        <v>Close Project</v>
      </c>
    </row>
    <row r="2078" spans="1:28" hidden="1" x14ac:dyDescent="0.2">
      <c r="A2078" s="14">
        <f t="shared" si="491"/>
        <v>2020</v>
      </c>
      <c r="B2078" t="s">
        <v>3170</v>
      </c>
      <c r="C2078" t="s">
        <v>1007</v>
      </c>
      <c r="D2078" t="s">
        <v>1008</v>
      </c>
      <c r="E2078" t="s">
        <v>597</v>
      </c>
      <c r="F2078" t="s">
        <v>1185</v>
      </c>
      <c r="G2078" s="83" t="s">
        <v>1257</v>
      </c>
      <c r="H2078" s="83" t="s">
        <v>1257</v>
      </c>
      <c r="I2078" s="83"/>
      <c r="J2078" s="83"/>
      <c r="K2078" s="83"/>
      <c r="L2078" s="83"/>
      <c r="M2078" s="83"/>
      <c r="N2078" s="83"/>
      <c r="O2078" s="83" t="s">
        <v>1257</v>
      </c>
      <c r="P2078" s="84">
        <v>4377.57</v>
      </c>
      <c r="Q2078" s="30">
        <f t="shared" si="486"/>
        <v>0</v>
      </c>
      <c r="R2078" s="28">
        <f t="shared" si="485"/>
        <v>0</v>
      </c>
      <c r="S2078" s="28">
        <f t="shared" si="496"/>
        <v>0</v>
      </c>
      <c r="T2078" s="28">
        <f t="shared" si="492"/>
        <v>4377.57</v>
      </c>
      <c r="U2078" s="20" t="str">
        <f t="shared" si="490"/>
        <v>Close Project</v>
      </c>
      <c r="V2078" s="27">
        <f t="shared" si="488"/>
        <v>0</v>
      </c>
      <c r="W2078" s="30"/>
      <c r="X2078" s="30"/>
      <c r="Y2078" s="28">
        <f t="shared" si="493"/>
        <v>0</v>
      </c>
      <c r="Z2078" s="28">
        <f t="shared" si="497"/>
        <v>0</v>
      </c>
      <c r="AA2078" s="28">
        <f t="shared" si="494"/>
        <v>4377.57</v>
      </c>
      <c r="AB2078" s="21" t="str">
        <f t="shared" si="495"/>
        <v>Close Project</v>
      </c>
    </row>
    <row r="2079" spans="1:28" hidden="1" x14ac:dyDescent="0.2">
      <c r="A2079" s="14">
        <f t="shared" si="491"/>
        <v>2020</v>
      </c>
      <c r="B2079" t="s">
        <v>3172</v>
      </c>
      <c r="C2079" t="s">
        <v>1009</v>
      </c>
      <c r="D2079" t="s">
        <v>1010</v>
      </c>
      <c r="E2079" t="s">
        <v>597</v>
      </c>
      <c r="F2079" t="s">
        <v>1185</v>
      </c>
      <c r="G2079" s="83" t="s">
        <v>1257</v>
      </c>
      <c r="H2079" s="83" t="s">
        <v>1257</v>
      </c>
      <c r="I2079" s="83"/>
      <c r="J2079" s="83"/>
      <c r="K2079" s="83"/>
      <c r="L2079" s="83"/>
      <c r="M2079" s="83"/>
      <c r="N2079" s="83"/>
      <c r="O2079" s="83" t="s">
        <v>1257</v>
      </c>
      <c r="P2079" s="84">
        <v>2885.56</v>
      </c>
      <c r="Q2079" s="30">
        <f t="shared" si="486"/>
        <v>0</v>
      </c>
      <c r="R2079" s="28">
        <f t="shared" ref="R2079:R2142" si="498">SUM(L2079:N2079)</f>
        <v>0</v>
      </c>
      <c r="S2079" s="28">
        <f t="shared" si="496"/>
        <v>0</v>
      </c>
      <c r="T2079" s="28">
        <f t="shared" si="492"/>
        <v>2885.56</v>
      </c>
      <c r="U2079" s="20" t="str">
        <f t="shared" si="490"/>
        <v>Close Project</v>
      </c>
      <c r="V2079" s="27">
        <f t="shared" si="488"/>
        <v>0</v>
      </c>
      <c r="W2079" s="30"/>
      <c r="X2079" s="30"/>
      <c r="Y2079" s="28">
        <f t="shared" si="493"/>
        <v>0</v>
      </c>
      <c r="Z2079" s="28">
        <f>IFERROR(H2079-SUM(V2079:X2079)-Y2079,0)</f>
        <v>0</v>
      </c>
      <c r="AA2079" s="28">
        <f t="shared" si="494"/>
        <v>2885.56</v>
      </c>
      <c r="AB2079" s="21" t="str">
        <f t="shared" si="495"/>
        <v>Close Project</v>
      </c>
    </row>
    <row r="2080" spans="1:28" hidden="1" x14ac:dyDescent="0.2">
      <c r="A2080" s="14">
        <f t="shared" si="491"/>
        <v>2020</v>
      </c>
      <c r="B2080" t="s">
        <v>3174</v>
      </c>
      <c r="C2080" t="s">
        <v>1011</v>
      </c>
      <c r="D2080" t="s">
        <v>1012</v>
      </c>
      <c r="E2080" t="s">
        <v>597</v>
      </c>
      <c r="F2080" t="s">
        <v>1185</v>
      </c>
      <c r="G2080" s="83" t="s">
        <v>1257</v>
      </c>
      <c r="H2080" s="83" t="s">
        <v>1257</v>
      </c>
      <c r="I2080" s="83"/>
      <c r="J2080" s="83"/>
      <c r="K2080" s="83"/>
      <c r="L2080" s="83"/>
      <c r="M2080" s="83"/>
      <c r="N2080" s="83"/>
      <c r="O2080" s="83" t="s">
        <v>1257</v>
      </c>
      <c r="P2080" s="84">
        <v>7612.94</v>
      </c>
      <c r="Q2080" s="30">
        <f t="shared" si="486"/>
        <v>0</v>
      </c>
      <c r="R2080" s="28">
        <f t="shared" si="498"/>
        <v>0</v>
      </c>
      <c r="S2080" s="28">
        <f t="shared" si="496"/>
        <v>0</v>
      </c>
      <c r="T2080" s="28">
        <f t="shared" si="492"/>
        <v>7612.94</v>
      </c>
      <c r="U2080" s="20" t="str">
        <f t="shared" si="490"/>
        <v>Close Project</v>
      </c>
      <c r="V2080" s="27">
        <f t="shared" si="488"/>
        <v>0</v>
      </c>
      <c r="W2080" s="30"/>
      <c r="X2080" s="30"/>
      <c r="Y2080" s="28">
        <f t="shared" si="493"/>
        <v>0</v>
      </c>
      <c r="Z2080" s="28">
        <f>IFERROR(H2080-SUM(V2080:X2080)-Y2080,0)</f>
        <v>0</v>
      </c>
      <c r="AA2080" s="28">
        <f t="shared" si="494"/>
        <v>7612.94</v>
      </c>
      <c r="AB2080" s="21" t="str">
        <f t="shared" si="495"/>
        <v>Close Project</v>
      </c>
    </row>
    <row r="2081" spans="1:28" hidden="1" x14ac:dyDescent="0.2">
      <c r="A2081" s="14">
        <f t="shared" si="491"/>
        <v>2020</v>
      </c>
      <c r="B2081" t="s">
        <v>5420</v>
      </c>
      <c r="C2081" t="s">
        <v>1350</v>
      </c>
      <c r="D2081" t="s">
        <v>1426</v>
      </c>
      <c r="E2081" t="s">
        <v>587</v>
      </c>
      <c r="F2081" t="s">
        <v>6222</v>
      </c>
      <c r="G2081" s="83" t="s">
        <v>1257</v>
      </c>
      <c r="H2081" s="83" t="s">
        <v>1257</v>
      </c>
      <c r="I2081" s="83"/>
      <c r="J2081" s="83"/>
      <c r="K2081" s="83"/>
      <c r="L2081" s="83"/>
      <c r="M2081" s="83"/>
      <c r="N2081" s="83"/>
      <c r="O2081" s="83" t="s">
        <v>1257</v>
      </c>
      <c r="P2081" s="84">
        <v>0</v>
      </c>
      <c r="Q2081" s="30">
        <f t="shared" si="486"/>
        <v>0</v>
      </c>
      <c r="R2081" s="28">
        <f t="shared" si="498"/>
        <v>0</v>
      </c>
      <c r="S2081" s="28">
        <f t="shared" si="496"/>
        <v>0</v>
      </c>
      <c r="T2081" s="28">
        <f t="shared" si="492"/>
        <v>0</v>
      </c>
      <c r="U2081" s="20" t="str">
        <f t="shared" si="490"/>
        <v>Closed</v>
      </c>
      <c r="V2081" s="27">
        <f t="shared" si="488"/>
        <v>0</v>
      </c>
      <c r="W2081" s="30"/>
      <c r="X2081" s="30"/>
      <c r="Y2081" s="28">
        <f t="shared" si="493"/>
        <v>0</v>
      </c>
      <c r="Z2081" s="28">
        <f t="shared" ref="Z2081:Z2093" si="499">IFERROR(G2081-SUM(V2081:X2081)-Y2081,0)</f>
        <v>0</v>
      </c>
      <c r="AA2081" s="28">
        <f t="shared" si="494"/>
        <v>0</v>
      </c>
      <c r="AB2081" s="21" t="str">
        <f t="shared" si="495"/>
        <v>Closed</v>
      </c>
    </row>
    <row r="2082" spans="1:28" hidden="1" x14ac:dyDescent="0.2">
      <c r="A2082" s="14">
        <f t="shared" si="491"/>
        <v>2020</v>
      </c>
      <c r="B2082" t="s">
        <v>5421</v>
      </c>
      <c r="C2082" t="s">
        <v>1350</v>
      </c>
      <c r="D2082" t="s">
        <v>1426</v>
      </c>
      <c r="E2082" t="s">
        <v>600</v>
      </c>
      <c r="F2082" t="s">
        <v>6222</v>
      </c>
      <c r="G2082" s="83" t="s">
        <v>1257</v>
      </c>
      <c r="H2082" s="83" t="s">
        <v>1257</v>
      </c>
      <c r="I2082" s="83"/>
      <c r="J2082" s="83"/>
      <c r="K2082" s="83"/>
      <c r="L2082" s="83"/>
      <c r="M2082" s="83"/>
      <c r="N2082" s="83"/>
      <c r="O2082" s="83" t="s">
        <v>1257</v>
      </c>
      <c r="P2082" s="84">
        <v>5585</v>
      </c>
      <c r="Q2082" s="30">
        <f t="shared" si="486"/>
        <v>0</v>
      </c>
      <c r="R2082" s="28">
        <f t="shared" si="498"/>
        <v>0</v>
      </c>
      <c r="S2082" s="28">
        <f t="shared" si="496"/>
        <v>0</v>
      </c>
      <c r="T2082" s="28">
        <f t="shared" si="492"/>
        <v>5585</v>
      </c>
      <c r="U2082" s="20" t="str">
        <f t="shared" si="490"/>
        <v>Closed</v>
      </c>
      <c r="V2082" s="27">
        <f t="shared" si="488"/>
        <v>0</v>
      </c>
      <c r="W2082" s="30"/>
      <c r="X2082" s="30"/>
      <c r="Y2082" s="28">
        <f t="shared" si="493"/>
        <v>0</v>
      </c>
      <c r="Z2082" s="28">
        <f t="shared" si="499"/>
        <v>0</v>
      </c>
      <c r="AA2082" s="28">
        <f t="shared" si="494"/>
        <v>5585</v>
      </c>
      <c r="AB2082" s="21" t="str">
        <f t="shared" si="495"/>
        <v>Closed</v>
      </c>
    </row>
    <row r="2083" spans="1:28" hidden="1" x14ac:dyDescent="0.2">
      <c r="A2083" s="14">
        <f t="shared" si="491"/>
        <v>2020</v>
      </c>
      <c r="B2083" t="s">
        <v>5422</v>
      </c>
      <c r="C2083" t="s">
        <v>1350</v>
      </c>
      <c r="D2083" t="s">
        <v>1426</v>
      </c>
      <c r="E2083" t="s">
        <v>601</v>
      </c>
      <c r="F2083" t="s">
        <v>6222</v>
      </c>
      <c r="G2083" s="83" t="s">
        <v>1257</v>
      </c>
      <c r="H2083" s="83" t="s">
        <v>1257</v>
      </c>
      <c r="I2083" s="83"/>
      <c r="J2083" s="83"/>
      <c r="K2083" s="83"/>
      <c r="L2083" s="83"/>
      <c r="M2083" s="83"/>
      <c r="N2083" s="83"/>
      <c r="O2083" s="83" t="s">
        <v>1257</v>
      </c>
      <c r="P2083" s="84">
        <v>-5585</v>
      </c>
      <c r="Q2083" s="30">
        <f t="shared" si="486"/>
        <v>0</v>
      </c>
      <c r="R2083" s="28">
        <f t="shared" si="498"/>
        <v>0</v>
      </c>
      <c r="S2083" s="28">
        <f t="shared" si="496"/>
        <v>0</v>
      </c>
      <c r="T2083" s="28">
        <f t="shared" si="492"/>
        <v>-5585</v>
      </c>
      <c r="U2083" s="20" t="str">
        <f t="shared" si="490"/>
        <v>Closed</v>
      </c>
      <c r="V2083" s="27">
        <f t="shared" si="488"/>
        <v>0</v>
      </c>
      <c r="W2083" s="30"/>
      <c r="X2083" s="30"/>
      <c r="Y2083" s="28">
        <f t="shared" si="493"/>
        <v>0</v>
      </c>
      <c r="Z2083" s="28">
        <f t="shared" si="499"/>
        <v>0</v>
      </c>
      <c r="AA2083" s="28">
        <f t="shared" si="494"/>
        <v>-5585</v>
      </c>
      <c r="AB2083" s="21" t="str">
        <f t="shared" si="495"/>
        <v>Closed</v>
      </c>
    </row>
    <row r="2084" spans="1:28" hidden="1" x14ac:dyDescent="0.2">
      <c r="A2084" s="14">
        <f t="shared" si="491"/>
        <v>2020</v>
      </c>
      <c r="B2084" t="s">
        <v>3176</v>
      </c>
      <c r="C2084" t="s">
        <v>1013</v>
      </c>
      <c r="D2084" t="s">
        <v>1014</v>
      </c>
      <c r="E2084" t="s">
        <v>589</v>
      </c>
      <c r="F2084" t="s">
        <v>2627</v>
      </c>
      <c r="G2084" s="83" t="s">
        <v>1257</v>
      </c>
      <c r="H2084" s="83" t="s">
        <v>1257</v>
      </c>
      <c r="I2084" s="83"/>
      <c r="J2084" s="83"/>
      <c r="K2084" s="83"/>
      <c r="L2084" s="83"/>
      <c r="M2084" s="83"/>
      <c r="N2084" s="83"/>
      <c r="O2084" s="83" t="s">
        <v>1257</v>
      </c>
      <c r="P2084" s="84" t="s">
        <v>1257</v>
      </c>
      <c r="Q2084" s="30">
        <f t="shared" si="486"/>
        <v>0</v>
      </c>
      <c r="R2084" s="28">
        <f t="shared" si="498"/>
        <v>0</v>
      </c>
      <c r="S2084" s="28">
        <f t="shared" si="496"/>
        <v>0</v>
      </c>
      <c r="T2084" s="28" t="str">
        <f t="shared" si="492"/>
        <v/>
      </c>
      <c r="U2084" s="20" t="str">
        <f t="shared" si="490"/>
        <v>Keep Active</v>
      </c>
      <c r="V2084" s="27">
        <f t="shared" si="488"/>
        <v>0</v>
      </c>
      <c r="W2084" s="30"/>
      <c r="X2084" s="30"/>
      <c r="Y2084" s="28">
        <f t="shared" si="493"/>
        <v>0</v>
      </c>
      <c r="Z2084" s="28">
        <f t="shared" si="499"/>
        <v>0</v>
      </c>
      <c r="AA2084" s="28" t="str">
        <f t="shared" si="494"/>
        <v/>
      </c>
      <c r="AB2084" s="21" t="str">
        <f t="shared" si="495"/>
        <v>Keep Active</v>
      </c>
    </row>
    <row r="2085" spans="1:28" hidden="1" x14ac:dyDescent="0.2">
      <c r="A2085" s="14">
        <f t="shared" si="491"/>
        <v>2020</v>
      </c>
      <c r="B2085" t="s">
        <v>5437</v>
      </c>
      <c r="C2085" t="s">
        <v>1015</v>
      </c>
      <c r="D2085" t="s">
        <v>1016</v>
      </c>
      <c r="E2085" t="s">
        <v>597</v>
      </c>
      <c r="F2085" t="s">
        <v>2627</v>
      </c>
      <c r="G2085" s="83" t="s">
        <v>1257</v>
      </c>
      <c r="H2085" s="83" t="s">
        <v>1257</v>
      </c>
      <c r="I2085" s="83"/>
      <c r="J2085" s="83"/>
      <c r="K2085" s="83"/>
      <c r="L2085" s="83"/>
      <c r="M2085" s="83"/>
      <c r="N2085" s="83"/>
      <c r="O2085" s="83" t="s">
        <v>1257</v>
      </c>
      <c r="P2085" s="84" t="s">
        <v>1257</v>
      </c>
      <c r="Q2085" s="30">
        <f t="shared" si="486"/>
        <v>0</v>
      </c>
      <c r="R2085" s="28">
        <f t="shared" si="498"/>
        <v>0</v>
      </c>
      <c r="S2085" s="28">
        <f t="shared" si="496"/>
        <v>0</v>
      </c>
      <c r="T2085" s="28" t="str">
        <f t="shared" si="492"/>
        <v/>
      </c>
      <c r="U2085" s="20" t="str">
        <f t="shared" si="490"/>
        <v>Keep Active</v>
      </c>
      <c r="V2085" s="27">
        <f t="shared" si="488"/>
        <v>0</v>
      </c>
      <c r="W2085" s="30"/>
      <c r="X2085" s="30"/>
      <c r="Y2085" s="28">
        <f t="shared" si="493"/>
        <v>0</v>
      </c>
      <c r="Z2085" s="28">
        <f t="shared" si="499"/>
        <v>0</v>
      </c>
      <c r="AA2085" s="28" t="str">
        <f t="shared" si="494"/>
        <v/>
      </c>
      <c r="AB2085" s="21" t="str">
        <f t="shared" si="495"/>
        <v>Keep Active</v>
      </c>
    </row>
    <row r="2086" spans="1:28" hidden="1" x14ac:dyDescent="0.2">
      <c r="A2086" s="14">
        <f t="shared" si="491"/>
        <v>2020</v>
      </c>
      <c r="B2086" t="s">
        <v>5438</v>
      </c>
      <c r="C2086" t="s">
        <v>1015</v>
      </c>
      <c r="D2086" t="s">
        <v>1016</v>
      </c>
      <c r="E2086" t="s">
        <v>611</v>
      </c>
      <c r="F2086" t="s">
        <v>2627</v>
      </c>
      <c r="G2086" s="83" t="s">
        <v>1257</v>
      </c>
      <c r="H2086" s="83" t="s">
        <v>1257</v>
      </c>
      <c r="I2086" s="83"/>
      <c r="J2086" s="83"/>
      <c r="K2086" s="83"/>
      <c r="L2086" s="83"/>
      <c r="M2086" s="83"/>
      <c r="N2086" s="83"/>
      <c r="O2086" s="83" t="s">
        <v>1257</v>
      </c>
      <c r="P2086" s="84" t="s">
        <v>1257</v>
      </c>
      <c r="Q2086" s="30">
        <f t="shared" si="486"/>
        <v>0</v>
      </c>
      <c r="R2086" s="28">
        <f t="shared" si="498"/>
        <v>0</v>
      </c>
      <c r="S2086" s="28">
        <f t="shared" si="496"/>
        <v>0</v>
      </c>
      <c r="T2086" s="28" t="str">
        <f t="shared" si="492"/>
        <v/>
      </c>
      <c r="U2086" s="20" t="str">
        <f t="shared" si="490"/>
        <v>Keep Active</v>
      </c>
      <c r="V2086" s="27">
        <f t="shared" si="488"/>
        <v>0</v>
      </c>
      <c r="W2086" s="30"/>
      <c r="X2086" s="30"/>
      <c r="Y2086" s="28">
        <f t="shared" si="493"/>
        <v>0</v>
      </c>
      <c r="Z2086" s="28">
        <f t="shared" si="499"/>
        <v>0</v>
      </c>
      <c r="AA2086" s="28" t="str">
        <f t="shared" si="494"/>
        <v/>
      </c>
      <c r="AB2086" s="21" t="str">
        <f t="shared" si="495"/>
        <v>Keep Active</v>
      </c>
    </row>
    <row r="2087" spans="1:28" hidden="1" x14ac:dyDescent="0.2">
      <c r="A2087" s="14">
        <f t="shared" si="491"/>
        <v>2020</v>
      </c>
      <c r="B2087" t="s">
        <v>6024</v>
      </c>
      <c r="C2087" t="s">
        <v>1894</v>
      </c>
      <c r="D2087" t="s">
        <v>1895</v>
      </c>
      <c r="E2087" t="s">
        <v>592</v>
      </c>
      <c r="F2087" t="s">
        <v>2627</v>
      </c>
      <c r="G2087" s="83" t="s">
        <v>1257</v>
      </c>
      <c r="H2087" s="83" t="s">
        <v>1257</v>
      </c>
      <c r="I2087" s="83"/>
      <c r="J2087" s="83"/>
      <c r="K2087" s="83"/>
      <c r="L2087" s="83"/>
      <c r="M2087" s="83"/>
      <c r="N2087" s="83"/>
      <c r="O2087" s="83" t="s">
        <v>1257</v>
      </c>
      <c r="P2087" s="84" t="s">
        <v>1257</v>
      </c>
      <c r="Q2087" s="30">
        <f t="shared" ref="Q2087:Q2150" si="500">SUM(I2087:K2087)</f>
        <v>0</v>
      </c>
      <c r="R2087" s="28">
        <f t="shared" si="498"/>
        <v>0</v>
      </c>
      <c r="S2087" s="28">
        <f t="shared" si="496"/>
        <v>0</v>
      </c>
      <c r="T2087" s="28" t="str">
        <f t="shared" si="492"/>
        <v/>
      </c>
      <c r="U2087" s="20" t="str">
        <f t="shared" si="490"/>
        <v>Keep Active</v>
      </c>
      <c r="V2087" s="27">
        <f t="shared" si="488"/>
        <v>0</v>
      </c>
      <c r="W2087" s="30"/>
      <c r="X2087" s="30"/>
      <c r="Y2087" s="28">
        <f t="shared" si="493"/>
        <v>0</v>
      </c>
      <c r="Z2087" s="28">
        <f t="shared" si="499"/>
        <v>0</v>
      </c>
      <c r="AA2087" s="28" t="str">
        <f t="shared" si="494"/>
        <v/>
      </c>
      <c r="AB2087" s="21" t="str">
        <f t="shared" si="495"/>
        <v>Keep Active</v>
      </c>
    </row>
    <row r="2088" spans="1:28" hidden="1" x14ac:dyDescent="0.2">
      <c r="A2088" s="14">
        <f t="shared" si="491"/>
        <v>2020</v>
      </c>
      <c r="B2088" t="s">
        <v>3177</v>
      </c>
      <c r="C2088" t="s">
        <v>1896</v>
      </c>
      <c r="D2088" t="s">
        <v>1897</v>
      </c>
      <c r="E2088" t="s">
        <v>586</v>
      </c>
      <c r="F2088" t="s">
        <v>2627</v>
      </c>
      <c r="G2088" s="83" t="s">
        <v>1257</v>
      </c>
      <c r="H2088" s="83" t="s">
        <v>1257</v>
      </c>
      <c r="I2088" s="83"/>
      <c r="J2088" s="83"/>
      <c r="K2088" s="83"/>
      <c r="L2088" s="83"/>
      <c r="M2088" s="83"/>
      <c r="N2088" s="83"/>
      <c r="O2088" s="83" t="s">
        <v>1257</v>
      </c>
      <c r="P2088" s="84" t="s">
        <v>1257</v>
      </c>
      <c r="Q2088" s="30">
        <f t="shared" si="500"/>
        <v>0</v>
      </c>
      <c r="R2088" s="28">
        <f t="shared" si="498"/>
        <v>0</v>
      </c>
      <c r="S2088" s="28">
        <f t="shared" si="496"/>
        <v>0</v>
      </c>
      <c r="T2088" s="28" t="str">
        <f t="shared" si="492"/>
        <v/>
      </c>
      <c r="U2088" s="20" t="str">
        <f t="shared" si="490"/>
        <v>Keep Active</v>
      </c>
      <c r="V2088" s="27">
        <f t="shared" si="488"/>
        <v>0</v>
      </c>
      <c r="W2088" s="30"/>
      <c r="X2088" s="30"/>
      <c r="Y2088" s="28">
        <f t="shared" si="493"/>
        <v>0</v>
      </c>
      <c r="Z2088" s="28">
        <f t="shared" si="499"/>
        <v>0</v>
      </c>
      <c r="AA2088" s="28" t="str">
        <f t="shared" si="494"/>
        <v/>
      </c>
      <c r="AB2088" s="21" t="str">
        <f t="shared" si="495"/>
        <v>Keep Active</v>
      </c>
    </row>
    <row r="2089" spans="1:28" hidden="1" x14ac:dyDescent="0.2">
      <c r="A2089" s="14">
        <f t="shared" si="491"/>
        <v>2020</v>
      </c>
      <c r="B2089" t="s">
        <v>3178</v>
      </c>
      <c r="C2089" t="s">
        <v>1898</v>
      </c>
      <c r="D2089" t="s">
        <v>1899</v>
      </c>
      <c r="E2089" t="s">
        <v>589</v>
      </c>
      <c r="F2089" t="s">
        <v>2627</v>
      </c>
      <c r="G2089" s="83" t="s">
        <v>1257</v>
      </c>
      <c r="H2089" s="83" t="s">
        <v>1257</v>
      </c>
      <c r="I2089" s="83"/>
      <c r="J2089" s="83"/>
      <c r="K2089" s="83"/>
      <c r="L2089" s="83"/>
      <c r="M2089" s="83"/>
      <c r="N2089" s="83"/>
      <c r="O2089" s="83" t="s">
        <v>1257</v>
      </c>
      <c r="P2089" s="84" t="s">
        <v>1257</v>
      </c>
      <c r="Q2089" s="30">
        <f t="shared" si="500"/>
        <v>0</v>
      </c>
      <c r="R2089" s="28">
        <f t="shared" si="498"/>
        <v>0</v>
      </c>
      <c r="S2089" s="28">
        <f t="shared" si="496"/>
        <v>0</v>
      </c>
      <c r="T2089" s="28" t="str">
        <f t="shared" si="492"/>
        <v/>
      </c>
      <c r="U2089" s="20" t="str">
        <f t="shared" si="490"/>
        <v>Keep Active</v>
      </c>
      <c r="V2089" s="27">
        <f t="shared" si="488"/>
        <v>0</v>
      </c>
      <c r="W2089" s="30"/>
      <c r="X2089" s="30"/>
      <c r="Y2089" s="28">
        <f t="shared" si="493"/>
        <v>0</v>
      </c>
      <c r="Z2089" s="28">
        <f t="shared" si="499"/>
        <v>0</v>
      </c>
      <c r="AA2089" s="28" t="str">
        <f t="shared" si="494"/>
        <v/>
      </c>
      <c r="AB2089" s="21" t="str">
        <f t="shared" si="495"/>
        <v>Keep Active</v>
      </c>
    </row>
    <row r="2090" spans="1:28" hidden="1" x14ac:dyDescent="0.2">
      <c r="A2090" s="14">
        <f t="shared" si="491"/>
        <v>2020</v>
      </c>
      <c r="B2090" t="s">
        <v>3179</v>
      </c>
      <c r="C2090" t="s">
        <v>1898</v>
      </c>
      <c r="D2090" t="s">
        <v>1899</v>
      </c>
      <c r="E2090" t="s">
        <v>611</v>
      </c>
      <c r="F2090" t="s">
        <v>2627</v>
      </c>
      <c r="G2090" s="83" t="s">
        <v>1257</v>
      </c>
      <c r="H2090" s="83" t="s">
        <v>1257</v>
      </c>
      <c r="I2090" s="83"/>
      <c r="J2090" s="83"/>
      <c r="K2090" s="83"/>
      <c r="L2090" s="83"/>
      <c r="M2090" s="83"/>
      <c r="N2090" s="83"/>
      <c r="O2090" s="83" t="s">
        <v>1257</v>
      </c>
      <c r="P2090" s="84" t="s">
        <v>1257</v>
      </c>
      <c r="Q2090" s="30">
        <f t="shared" si="500"/>
        <v>0</v>
      </c>
      <c r="R2090" s="28">
        <f t="shared" si="498"/>
        <v>0</v>
      </c>
      <c r="S2090" s="28">
        <f t="shared" si="496"/>
        <v>0</v>
      </c>
      <c r="T2090" s="28" t="str">
        <f t="shared" si="492"/>
        <v/>
      </c>
      <c r="U2090" s="20" t="str">
        <f t="shared" si="490"/>
        <v>Keep Active</v>
      </c>
      <c r="V2090" s="27">
        <f t="shared" si="488"/>
        <v>0</v>
      </c>
      <c r="W2090" s="30"/>
      <c r="X2090" s="30"/>
      <c r="Y2090" s="28">
        <f t="shared" si="493"/>
        <v>0</v>
      </c>
      <c r="Z2090" s="28">
        <f t="shared" si="499"/>
        <v>0</v>
      </c>
      <c r="AA2090" s="28" t="str">
        <f t="shared" si="494"/>
        <v/>
      </c>
      <c r="AB2090" s="21" t="str">
        <f t="shared" si="495"/>
        <v>Keep Active</v>
      </c>
    </row>
    <row r="2091" spans="1:28" hidden="1" x14ac:dyDescent="0.2">
      <c r="A2091" s="14">
        <f t="shared" si="491"/>
        <v>2020</v>
      </c>
      <c r="B2091" t="s">
        <v>3180</v>
      </c>
      <c r="C2091" t="s">
        <v>1900</v>
      </c>
      <c r="D2091" t="s">
        <v>1901</v>
      </c>
      <c r="E2091" t="s">
        <v>589</v>
      </c>
      <c r="F2091" t="s">
        <v>2627</v>
      </c>
      <c r="G2091" s="83" t="s">
        <v>1257</v>
      </c>
      <c r="H2091" s="83" t="s">
        <v>1257</v>
      </c>
      <c r="I2091" s="83"/>
      <c r="J2091" s="83"/>
      <c r="K2091" s="83"/>
      <c r="L2091" s="83"/>
      <c r="M2091" s="83"/>
      <c r="N2091" s="83"/>
      <c r="O2091" s="83" t="s">
        <v>1257</v>
      </c>
      <c r="P2091" s="84" t="s">
        <v>1257</v>
      </c>
      <c r="Q2091" s="30">
        <f t="shared" si="500"/>
        <v>0</v>
      </c>
      <c r="R2091" s="28">
        <f t="shared" si="498"/>
        <v>0</v>
      </c>
      <c r="S2091" s="28">
        <f t="shared" si="496"/>
        <v>0</v>
      </c>
      <c r="T2091" s="28" t="str">
        <f t="shared" si="492"/>
        <v/>
      </c>
      <c r="U2091" s="20" t="str">
        <f t="shared" si="490"/>
        <v>Keep Active</v>
      </c>
      <c r="V2091" s="27">
        <f t="shared" si="488"/>
        <v>0</v>
      </c>
      <c r="W2091" s="30"/>
      <c r="X2091" s="30"/>
      <c r="Y2091" s="28">
        <f t="shared" si="493"/>
        <v>0</v>
      </c>
      <c r="Z2091" s="28">
        <f t="shared" si="499"/>
        <v>0</v>
      </c>
      <c r="AA2091" s="28" t="str">
        <f t="shared" si="494"/>
        <v/>
      </c>
      <c r="AB2091" s="21" t="str">
        <f t="shared" si="495"/>
        <v>Keep Active</v>
      </c>
    </row>
    <row r="2092" spans="1:28" hidden="1" x14ac:dyDescent="0.2">
      <c r="A2092" s="14">
        <f t="shared" si="491"/>
        <v>2020</v>
      </c>
      <c r="B2092" t="s">
        <v>3181</v>
      </c>
      <c r="C2092" t="s">
        <v>1902</v>
      </c>
      <c r="D2092" t="s">
        <v>1903</v>
      </c>
      <c r="E2092" t="s">
        <v>589</v>
      </c>
      <c r="F2092" t="s">
        <v>2627</v>
      </c>
      <c r="G2092" s="83" t="s">
        <v>1257</v>
      </c>
      <c r="H2092" s="83" t="s">
        <v>1257</v>
      </c>
      <c r="I2092" s="83"/>
      <c r="J2092" s="83"/>
      <c r="K2092" s="83"/>
      <c r="L2092" s="83"/>
      <c r="M2092" s="83"/>
      <c r="N2092" s="83"/>
      <c r="O2092" s="83" t="s">
        <v>1257</v>
      </c>
      <c r="P2092" s="84" t="s">
        <v>1257</v>
      </c>
      <c r="Q2092" s="30">
        <f t="shared" si="500"/>
        <v>0</v>
      </c>
      <c r="R2092" s="28">
        <f t="shared" si="498"/>
        <v>0</v>
      </c>
      <c r="S2092" s="28">
        <f t="shared" si="496"/>
        <v>0</v>
      </c>
      <c r="T2092" s="28" t="str">
        <f t="shared" si="492"/>
        <v/>
      </c>
      <c r="U2092" s="20" t="str">
        <f t="shared" si="490"/>
        <v>Keep Active</v>
      </c>
      <c r="V2092" s="27">
        <f t="shared" si="488"/>
        <v>0</v>
      </c>
      <c r="W2092" s="30"/>
      <c r="X2092" s="30"/>
      <c r="Y2092" s="28">
        <f t="shared" si="493"/>
        <v>0</v>
      </c>
      <c r="Z2092" s="28">
        <f t="shared" si="499"/>
        <v>0</v>
      </c>
      <c r="AA2092" s="28" t="str">
        <f t="shared" si="494"/>
        <v/>
      </c>
      <c r="AB2092" s="21" t="str">
        <f t="shared" si="495"/>
        <v>Keep Active</v>
      </c>
    </row>
    <row r="2093" spans="1:28" hidden="1" x14ac:dyDescent="0.2">
      <c r="A2093" s="14">
        <f t="shared" si="491"/>
        <v>2020</v>
      </c>
      <c r="B2093" t="s">
        <v>3183</v>
      </c>
      <c r="C2093" t="s">
        <v>1904</v>
      </c>
      <c r="D2093" t="s">
        <v>1905</v>
      </c>
      <c r="E2093" t="s">
        <v>589</v>
      </c>
      <c r="F2093" t="s">
        <v>2627</v>
      </c>
      <c r="G2093" s="83" t="s">
        <v>1257</v>
      </c>
      <c r="H2093" s="83" t="s">
        <v>1257</v>
      </c>
      <c r="I2093" s="83"/>
      <c r="J2093" s="83"/>
      <c r="K2093" s="83"/>
      <c r="L2093" s="83"/>
      <c r="M2093" s="83"/>
      <c r="N2093" s="83"/>
      <c r="O2093" s="83" t="s">
        <v>1257</v>
      </c>
      <c r="P2093" s="84" t="s">
        <v>1257</v>
      </c>
      <c r="Q2093" s="30">
        <f t="shared" si="500"/>
        <v>0</v>
      </c>
      <c r="R2093" s="28">
        <f t="shared" si="498"/>
        <v>0</v>
      </c>
      <c r="S2093" s="28">
        <f t="shared" si="496"/>
        <v>0</v>
      </c>
      <c r="T2093" s="28" t="str">
        <f t="shared" si="492"/>
        <v/>
      </c>
      <c r="U2093" s="20" t="str">
        <f t="shared" si="490"/>
        <v>Keep Active</v>
      </c>
      <c r="V2093" s="27">
        <f t="shared" si="488"/>
        <v>0</v>
      </c>
      <c r="W2093" s="30"/>
      <c r="X2093" s="30"/>
      <c r="Y2093" s="28">
        <f t="shared" si="493"/>
        <v>0</v>
      </c>
      <c r="Z2093" s="28">
        <f t="shared" si="499"/>
        <v>0</v>
      </c>
      <c r="AA2093" s="28" t="str">
        <f t="shared" si="494"/>
        <v/>
      </c>
      <c r="AB2093" s="21" t="str">
        <f t="shared" si="495"/>
        <v>Keep Active</v>
      </c>
    </row>
    <row r="2094" spans="1:28" hidden="1" x14ac:dyDescent="0.2">
      <c r="A2094" s="14">
        <f t="shared" si="491"/>
        <v>2020</v>
      </c>
      <c r="B2094" t="s">
        <v>3184</v>
      </c>
      <c r="C2094" t="s">
        <v>1906</v>
      </c>
      <c r="D2094" t="s">
        <v>1907</v>
      </c>
      <c r="E2094" t="s">
        <v>589</v>
      </c>
      <c r="F2094" t="s">
        <v>2627</v>
      </c>
      <c r="G2094" s="83" t="s">
        <v>1257</v>
      </c>
      <c r="H2094" s="83" t="s">
        <v>1257</v>
      </c>
      <c r="I2094" s="83"/>
      <c r="J2094" s="83"/>
      <c r="K2094" s="83"/>
      <c r="L2094" s="83"/>
      <c r="M2094" s="83"/>
      <c r="N2094" s="83"/>
      <c r="O2094" s="83" t="s">
        <v>1257</v>
      </c>
      <c r="P2094" s="84" t="s">
        <v>1257</v>
      </c>
      <c r="Q2094" s="30">
        <f t="shared" si="500"/>
        <v>0</v>
      </c>
      <c r="R2094" s="28">
        <f t="shared" si="498"/>
        <v>0</v>
      </c>
      <c r="S2094" s="28">
        <f t="shared" si="496"/>
        <v>0</v>
      </c>
      <c r="T2094" s="28" t="str">
        <f t="shared" si="492"/>
        <v/>
      </c>
      <c r="U2094" s="20" t="str">
        <f t="shared" si="490"/>
        <v>Keep Active</v>
      </c>
      <c r="V2094" s="27">
        <f t="shared" si="488"/>
        <v>0</v>
      </c>
      <c r="W2094" s="30"/>
      <c r="X2094" s="30"/>
      <c r="Y2094" s="28">
        <f t="shared" si="493"/>
        <v>0</v>
      </c>
      <c r="Z2094" s="28">
        <f>IFERROR(H2094-SUM(V2094:X2094)-Y2094,0)</f>
        <v>0</v>
      </c>
      <c r="AA2094" s="28" t="str">
        <f t="shared" si="494"/>
        <v/>
      </c>
      <c r="AB2094" s="21" t="str">
        <f t="shared" si="495"/>
        <v>Keep Active</v>
      </c>
    </row>
    <row r="2095" spans="1:28" hidden="1" x14ac:dyDescent="0.2">
      <c r="A2095" s="14">
        <f t="shared" si="491"/>
        <v>2020</v>
      </c>
      <c r="B2095" t="s">
        <v>3186</v>
      </c>
      <c r="C2095" t="s">
        <v>1908</v>
      </c>
      <c r="D2095" t="s">
        <v>1909</v>
      </c>
      <c r="E2095" t="s">
        <v>589</v>
      </c>
      <c r="F2095" t="s">
        <v>2627</v>
      </c>
      <c r="G2095" s="83" t="s">
        <v>1257</v>
      </c>
      <c r="H2095" s="83" t="s">
        <v>1257</v>
      </c>
      <c r="I2095" s="83"/>
      <c r="J2095" s="83"/>
      <c r="K2095" s="83"/>
      <c r="L2095" s="83"/>
      <c r="M2095" s="83"/>
      <c r="N2095" s="83"/>
      <c r="O2095" s="83" t="s">
        <v>1257</v>
      </c>
      <c r="P2095" s="84" t="s">
        <v>1257</v>
      </c>
      <c r="Q2095" s="30">
        <f t="shared" si="500"/>
        <v>0</v>
      </c>
      <c r="R2095" s="28">
        <f t="shared" si="498"/>
        <v>0</v>
      </c>
      <c r="S2095" s="28">
        <f t="shared" si="496"/>
        <v>0</v>
      </c>
      <c r="T2095" s="28" t="str">
        <f t="shared" si="492"/>
        <v/>
      </c>
      <c r="U2095" s="20" t="str">
        <f t="shared" si="490"/>
        <v>Keep Active</v>
      </c>
      <c r="V2095" s="27">
        <f t="shared" si="488"/>
        <v>0</v>
      </c>
      <c r="W2095" s="30"/>
      <c r="X2095" s="30"/>
      <c r="Y2095" s="28">
        <f t="shared" si="493"/>
        <v>0</v>
      </c>
      <c r="Z2095" s="28">
        <f>IFERROR(H2095-SUM(V2095:X2095)-Y2095,0)</f>
        <v>0</v>
      </c>
      <c r="AA2095" s="28" t="str">
        <f t="shared" si="494"/>
        <v/>
      </c>
      <c r="AB2095" s="21" t="str">
        <f t="shared" si="495"/>
        <v>Keep Active</v>
      </c>
    </row>
    <row r="2096" spans="1:28" hidden="1" x14ac:dyDescent="0.2">
      <c r="A2096" s="14">
        <f t="shared" si="491"/>
        <v>2020</v>
      </c>
      <c r="B2096" t="s">
        <v>3187</v>
      </c>
      <c r="C2096" t="s">
        <v>1910</v>
      </c>
      <c r="D2096" t="s">
        <v>1911</v>
      </c>
      <c r="E2096" t="s">
        <v>589</v>
      </c>
      <c r="F2096" t="s">
        <v>2627</v>
      </c>
      <c r="G2096" s="83" t="s">
        <v>1257</v>
      </c>
      <c r="H2096" s="83" t="s">
        <v>1257</v>
      </c>
      <c r="I2096" s="83"/>
      <c r="J2096" s="83"/>
      <c r="K2096" s="83"/>
      <c r="L2096" s="83"/>
      <c r="M2096" s="83"/>
      <c r="N2096" s="83"/>
      <c r="O2096" s="83" t="s">
        <v>1257</v>
      </c>
      <c r="P2096" s="84" t="s">
        <v>1257</v>
      </c>
      <c r="Q2096" s="30">
        <f t="shared" si="500"/>
        <v>0</v>
      </c>
      <c r="R2096" s="28">
        <f t="shared" si="498"/>
        <v>0</v>
      </c>
      <c r="S2096" s="28">
        <f t="shared" si="496"/>
        <v>0</v>
      </c>
      <c r="T2096" s="28" t="str">
        <f t="shared" si="492"/>
        <v/>
      </c>
      <c r="U2096" s="20" t="str">
        <f t="shared" si="490"/>
        <v>Keep Active</v>
      </c>
      <c r="V2096" s="27">
        <f t="shared" si="488"/>
        <v>0</v>
      </c>
      <c r="W2096" s="30"/>
      <c r="X2096" s="30"/>
      <c r="Y2096" s="28">
        <f t="shared" si="493"/>
        <v>0</v>
      </c>
      <c r="Z2096" s="28">
        <f t="shared" ref="Z2096:Z2140" si="501">IFERROR(G2096-SUM(V2096:X2096)-Y2096,0)</f>
        <v>0</v>
      </c>
      <c r="AA2096" s="28" t="str">
        <f t="shared" si="494"/>
        <v/>
      </c>
      <c r="AB2096" s="21" t="str">
        <f t="shared" si="495"/>
        <v>Keep Active</v>
      </c>
    </row>
    <row r="2097" spans="1:28" hidden="1" x14ac:dyDescent="0.2">
      <c r="A2097" s="14">
        <f t="shared" si="491"/>
        <v>2020</v>
      </c>
      <c r="B2097" t="s">
        <v>3189</v>
      </c>
      <c r="C2097" t="s">
        <v>1912</v>
      </c>
      <c r="D2097" t="s">
        <v>1913</v>
      </c>
      <c r="E2097" t="s">
        <v>594</v>
      </c>
      <c r="F2097" t="s">
        <v>2627</v>
      </c>
      <c r="G2097" s="83" t="s">
        <v>1257</v>
      </c>
      <c r="H2097" s="83" t="s">
        <v>1257</v>
      </c>
      <c r="I2097" s="83"/>
      <c r="J2097" s="83"/>
      <c r="K2097" s="83"/>
      <c r="L2097" s="83"/>
      <c r="M2097" s="83"/>
      <c r="N2097" s="83"/>
      <c r="O2097" s="83" t="s">
        <v>1257</v>
      </c>
      <c r="P2097" s="84" t="s">
        <v>1257</v>
      </c>
      <c r="Q2097" s="30">
        <f t="shared" si="500"/>
        <v>0</v>
      </c>
      <c r="R2097" s="28">
        <f t="shared" si="498"/>
        <v>0</v>
      </c>
      <c r="S2097" s="28">
        <f t="shared" si="496"/>
        <v>0</v>
      </c>
      <c r="T2097" s="28" t="str">
        <f t="shared" si="492"/>
        <v/>
      </c>
      <c r="U2097" s="20" t="str">
        <f t="shared" si="490"/>
        <v>Keep Active</v>
      </c>
      <c r="V2097" s="27">
        <f t="shared" si="488"/>
        <v>0</v>
      </c>
      <c r="W2097" s="30"/>
      <c r="X2097" s="30"/>
      <c r="Y2097" s="28">
        <f t="shared" si="493"/>
        <v>0</v>
      </c>
      <c r="Z2097" s="28">
        <f t="shared" si="501"/>
        <v>0</v>
      </c>
      <c r="AA2097" s="28" t="str">
        <f t="shared" si="494"/>
        <v/>
      </c>
      <c r="AB2097" s="21" t="str">
        <f t="shared" si="495"/>
        <v>Keep Active</v>
      </c>
    </row>
    <row r="2098" spans="1:28" hidden="1" x14ac:dyDescent="0.2">
      <c r="A2098" s="14">
        <f t="shared" si="491"/>
        <v>2020</v>
      </c>
      <c r="B2098" t="s">
        <v>3191</v>
      </c>
      <c r="C2098" t="s">
        <v>1912</v>
      </c>
      <c r="D2098" t="s">
        <v>1913</v>
      </c>
      <c r="E2098" t="s">
        <v>602</v>
      </c>
      <c r="F2098" t="s">
        <v>2627</v>
      </c>
      <c r="G2098" s="83" t="s">
        <v>1257</v>
      </c>
      <c r="H2098" s="83" t="s">
        <v>1257</v>
      </c>
      <c r="I2098" s="83"/>
      <c r="J2098" s="83"/>
      <c r="K2098" s="83"/>
      <c r="L2098" s="83"/>
      <c r="M2098" s="83"/>
      <c r="N2098" s="83"/>
      <c r="O2098" s="83" t="s">
        <v>1257</v>
      </c>
      <c r="P2098" s="84" t="s">
        <v>1257</v>
      </c>
      <c r="Q2098" s="30">
        <f t="shared" si="500"/>
        <v>0</v>
      </c>
      <c r="R2098" s="28">
        <f t="shared" si="498"/>
        <v>0</v>
      </c>
      <c r="S2098" s="28">
        <f t="shared" si="496"/>
        <v>0</v>
      </c>
      <c r="T2098" s="28" t="str">
        <f t="shared" si="492"/>
        <v/>
      </c>
      <c r="U2098" s="20" t="str">
        <f t="shared" si="490"/>
        <v>Keep Active</v>
      </c>
      <c r="V2098" s="27">
        <f t="shared" si="488"/>
        <v>0</v>
      </c>
      <c r="W2098" s="30"/>
      <c r="X2098" s="30"/>
      <c r="Y2098" s="28">
        <f t="shared" si="493"/>
        <v>0</v>
      </c>
      <c r="Z2098" s="28">
        <f t="shared" si="501"/>
        <v>0</v>
      </c>
      <c r="AA2098" s="28" t="str">
        <f t="shared" si="494"/>
        <v/>
      </c>
      <c r="AB2098" s="21" t="str">
        <f t="shared" si="495"/>
        <v>Keep Active</v>
      </c>
    </row>
    <row r="2099" spans="1:28" hidden="1" x14ac:dyDescent="0.2">
      <c r="A2099" s="14">
        <f t="shared" si="491"/>
        <v>2020</v>
      </c>
      <c r="B2099" t="s">
        <v>4490</v>
      </c>
      <c r="C2099" t="s">
        <v>1912</v>
      </c>
      <c r="D2099" t="s">
        <v>1913</v>
      </c>
      <c r="E2099" t="s">
        <v>595</v>
      </c>
      <c r="F2099" t="s">
        <v>2627</v>
      </c>
      <c r="G2099" s="83" t="s">
        <v>1257</v>
      </c>
      <c r="H2099" s="83" t="s">
        <v>1257</v>
      </c>
      <c r="I2099" s="83"/>
      <c r="J2099" s="83"/>
      <c r="K2099" s="83"/>
      <c r="L2099" s="83"/>
      <c r="M2099" s="83"/>
      <c r="N2099" s="83"/>
      <c r="O2099" s="83" t="s">
        <v>1257</v>
      </c>
      <c r="P2099" s="84" t="s">
        <v>1257</v>
      </c>
      <c r="Q2099" s="30">
        <f t="shared" si="500"/>
        <v>0</v>
      </c>
      <c r="R2099" s="28">
        <f t="shared" si="498"/>
        <v>0</v>
      </c>
      <c r="S2099" s="28">
        <f t="shared" si="496"/>
        <v>0</v>
      </c>
      <c r="T2099" s="28" t="str">
        <f t="shared" si="492"/>
        <v/>
      </c>
      <c r="U2099" s="20" t="str">
        <f t="shared" si="490"/>
        <v>Keep Active</v>
      </c>
      <c r="V2099" s="27">
        <f t="shared" si="488"/>
        <v>0</v>
      </c>
      <c r="W2099" s="30"/>
      <c r="X2099" s="30"/>
      <c r="Y2099" s="28">
        <f t="shared" si="493"/>
        <v>0</v>
      </c>
      <c r="Z2099" s="28">
        <f t="shared" si="501"/>
        <v>0</v>
      </c>
      <c r="AA2099" s="28" t="str">
        <f t="shared" si="494"/>
        <v/>
      </c>
      <c r="AB2099" s="21" t="str">
        <f t="shared" si="495"/>
        <v>Keep Active</v>
      </c>
    </row>
    <row r="2100" spans="1:28" hidden="1" x14ac:dyDescent="0.2">
      <c r="A2100" s="14">
        <f t="shared" si="491"/>
        <v>2020</v>
      </c>
      <c r="B2100" t="s">
        <v>4491</v>
      </c>
      <c r="C2100" t="s">
        <v>1912</v>
      </c>
      <c r="D2100" t="s">
        <v>1913</v>
      </c>
      <c r="E2100" t="s">
        <v>600</v>
      </c>
      <c r="F2100" t="s">
        <v>2627</v>
      </c>
      <c r="G2100" s="83" t="s">
        <v>1257</v>
      </c>
      <c r="H2100" s="83" t="s">
        <v>1257</v>
      </c>
      <c r="I2100" s="83"/>
      <c r="J2100" s="83"/>
      <c r="K2100" s="83"/>
      <c r="L2100" s="83"/>
      <c r="M2100" s="83"/>
      <c r="N2100" s="83"/>
      <c r="O2100" s="83" t="s">
        <v>1257</v>
      </c>
      <c r="P2100" s="84" t="s">
        <v>1257</v>
      </c>
      <c r="Q2100" s="30">
        <f t="shared" si="500"/>
        <v>0</v>
      </c>
      <c r="R2100" s="28">
        <f t="shared" si="498"/>
        <v>0</v>
      </c>
      <c r="S2100" s="28">
        <f t="shared" si="496"/>
        <v>0</v>
      </c>
      <c r="T2100" s="28" t="str">
        <f t="shared" si="492"/>
        <v/>
      </c>
      <c r="U2100" s="20" t="str">
        <f t="shared" si="490"/>
        <v>Keep Active</v>
      </c>
      <c r="V2100" s="27">
        <f t="shared" ref="V2100:V2163" si="502">Q2100</f>
        <v>0</v>
      </c>
      <c r="W2100" s="30"/>
      <c r="X2100" s="30"/>
      <c r="Y2100" s="28">
        <f t="shared" si="493"/>
        <v>0</v>
      </c>
      <c r="Z2100" s="28">
        <f t="shared" si="501"/>
        <v>0</v>
      </c>
      <c r="AA2100" s="28" t="str">
        <f t="shared" si="494"/>
        <v/>
      </c>
      <c r="AB2100" s="21" t="str">
        <f t="shared" si="495"/>
        <v>Keep Active</v>
      </c>
    </row>
    <row r="2101" spans="1:28" hidden="1" x14ac:dyDescent="0.2">
      <c r="A2101" s="14">
        <f t="shared" si="491"/>
        <v>2020</v>
      </c>
      <c r="B2101" t="s">
        <v>4492</v>
      </c>
      <c r="C2101" t="s">
        <v>1912</v>
      </c>
      <c r="D2101" t="s">
        <v>1913</v>
      </c>
      <c r="E2101" t="s">
        <v>601</v>
      </c>
      <c r="F2101" t="s">
        <v>2627</v>
      </c>
      <c r="G2101" s="83" t="s">
        <v>1257</v>
      </c>
      <c r="H2101" s="83" t="s">
        <v>1257</v>
      </c>
      <c r="I2101" s="83"/>
      <c r="J2101" s="83"/>
      <c r="K2101" s="83"/>
      <c r="L2101" s="83"/>
      <c r="M2101" s="83"/>
      <c r="N2101" s="83"/>
      <c r="O2101" s="83" t="s">
        <v>1257</v>
      </c>
      <c r="P2101" s="84" t="s">
        <v>1257</v>
      </c>
      <c r="Q2101" s="30">
        <f t="shared" si="500"/>
        <v>0</v>
      </c>
      <c r="R2101" s="28">
        <f t="shared" si="498"/>
        <v>0</v>
      </c>
      <c r="S2101" s="28">
        <f t="shared" si="496"/>
        <v>0</v>
      </c>
      <c r="T2101" s="28" t="str">
        <f t="shared" si="492"/>
        <v/>
      </c>
      <c r="U2101" s="20" t="str">
        <f t="shared" si="490"/>
        <v>Keep Active</v>
      </c>
      <c r="V2101" s="27">
        <f t="shared" si="502"/>
        <v>0</v>
      </c>
      <c r="W2101" s="30"/>
      <c r="X2101" s="30"/>
      <c r="Y2101" s="28">
        <f t="shared" si="493"/>
        <v>0</v>
      </c>
      <c r="Z2101" s="28">
        <f t="shared" si="501"/>
        <v>0</v>
      </c>
      <c r="AA2101" s="28" t="str">
        <f t="shared" si="494"/>
        <v/>
      </c>
      <c r="AB2101" s="21" t="str">
        <f t="shared" si="495"/>
        <v>Keep Active</v>
      </c>
    </row>
    <row r="2102" spans="1:28" hidden="1" x14ac:dyDescent="0.2">
      <c r="A2102" s="14">
        <f t="shared" si="491"/>
        <v>2020</v>
      </c>
      <c r="B2102" t="s">
        <v>4493</v>
      </c>
      <c r="C2102" t="s">
        <v>1912</v>
      </c>
      <c r="D2102" t="s">
        <v>1913</v>
      </c>
      <c r="E2102" t="s">
        <v>602</v>
      </c>
      <c r="F2102" t="s">
        <v>2627</v>
      </c>
      <c r="G2102" s="83" t="s">
        <v>1257</v>
      </c>
      <c r="H2102" s="83" t="s">
        <v>1257</v>
      </c>
      <c r="I2102" s="83"/>
      <c r="J2102" s="83"/>
      <c r="K2102" s="83"/>
      <c r="L2102" s="83"/>
      <c r="M2102" s="83"/>
      <c r="N2102" s="83"/>
      <c r="O2102" s="83" t="s">
        <v>1257</v>
      </c>
      <c r="P2102" s="84" t="s">
        <v>1257</v>
      </c>
      <c r="Q2102" s="30">
        <f t="shared" si="500"/>
        <v>0</v>
      </c>
      <c r="R2102" s="28">
        <f t="shared" si="498"/>
        <v>0</v>
      </c>
      <c r="S2102" s="28">
        <f t="shared" si="496"/>
        <v>0</v>
      </c>
      <c r="T2102" s="28" t="str">
        <f t="shared" si="492"/>
        <v/>
      </c>
      <c r="U2102" s="20" t="str">
        <f t="shared" si="490"/>
        <v>Keep Active</v>
      </c>
      <c r="V2102" s="27">
        <f t="shared" si="502"/>
        <v>0</v>
      </c>
      <c r="W2102" s="30"/>
      <c r="X2102" s="30"/>
      <c r="Y2102" s="28">
        <f t="shared" si="493"/>
        <v>0</v>
      </c>
      <c r="Z2102" s="28">
        <f t="shared" si="501"/>
        <v>0</v>
      </c>
      <c r="AA2102" s="28" t="str">
        <f t="shared" si="494"/>
        <v/>
      </c>
      <c r="AB2102" s="21" t="str">
        <f t="shared" si="495"/>
        <v>Keep Active</v>
      </c>
    </row>
    <row r="2103" spans="1:28" hidden="1" x14ac:dyDescent="0.2">
      <c r="A2103" s="14">
        <f t="shared" si="491"/>
        <v>2020</v>
      </c>
      <c r="B2103" t="s">
        <v>4494</v>
      </c>
      <c r="C2103" t="s">
        <v>1912</v>
      </c>
      <c r="D2103" t="s">
        <v>1913</v>
      </c>
      <c r="E2103" t="s">
        <v>596</v>
      </c>
      <c r="F2103" t="s">
        <v>2627</v>
      </c>
      <c r="G2103" s="83" t="s">
        <v>1257</v>
      </c>
      <c r="H2103" s="83" t="s">
        <v>1257</v>
      </c>
      <c r="I2103" s="83"/>
      <c r="J2103" s="83"/>
      <c r="K2103" s="83"/>
      <c r="L2103" s="83"/>
      <c r="M2103" s="83"/>
      <c r="N2103" s="83"/>
      <c r="O2103" s="83" t="s">
        <v>1257</v>
      </c>
      <c r="P2103" s="84" t="s">
        <v>1257</v>
      </c>
      <c r="Q2103" s="30">
        <f t="shared" si="500"/>
        <v>0</v>
      </c>
      <c r="R2103" s="28">
        <f t="shared" si="498"/>
        <v>0</v>
      </c>
      <c r="S2103" s="28">
        <f t="shared" si="496"/>
        <v>0</v>
      </c>
      <c r="T2103" s="28" t="str">
        <f t="shared" si="492"/>
        <v/>
      </c>
      <c r="U2103" s="20" t="str">
        <f t="shared" si="490"/>
        <v>Keep Active</v>
      </c>
      <c r="V2103" s="27">
        <f t="shared" si="502"/>
        <v>0</v>
      </c>
      <c r="W2103" s="30"/>
      <c r="X2103" s="30"/>
      <c r="Y2103" s="28">
        <f t="shared" si="493"/>
        <v>0</v>
      </c>
      <c r="Z2103" s="28">
        <f t="shared" si="501"/>
        <v>0</v>
      </c>
      <c r="AA2103" s="28" t="str">
        <f t="shared" si="494"/>
        <v/>
      </c>
      <c r="AB2103" s="21" t="str">
        <f t="shared" si="495"/>
        <v>Keep Active</v>
      </c>
    </row>
    <row r="2104" spans="1:28" hidden="1" x14ac:dyDescent="0.2">
      <c r="A2104" s="14">
        <f t="shared" si="491"/>
        <v>2020</v>
      </c>
      <c r="B2104" t="s">
        <v>4496</v>
      </c>
      <c r="C2104" t="s">
        <v>1912</v>
      </c>
      <c r="D2104" t="s">
        <v>1913</v>
      </c>
      <c r="E2104" t="s">
        <v>600</v>
      </c>
      <c r="F2104" t="s">
        <v>2627</v>
      </c>
      <c r="G2104" s="83" t="s">
        <v>1257</v>
      </c>
      <c r="H2104" s="83" t="s">
        <v>1257</v>
      </c>
      <c r="I2104" s="83"/>
      <c r="J2104" s="83"/>
      <c r="K2104" s="83"/>
      <c r="L2104" s="83"/>
      <c r="M2104" s="83"/>
      <c r="N2104" s="83"/>
      <c r="O2104" s="83" t="s">
        <v>1257</v>
      </c>
      <c r="P2104" s="84" t="s">
        <v>1257</v>
      </c>
      <c r="Q2104" s="30">
        <f t="shared" si="500"/>
        <v>0</v>
      </c>
      <c r="R2104" s="28">
        <f t="shared" si="498"/>
        <v>0</v>
      </c>
      <c r="S2104" s="28">
        <f t="shared" si="496"/>
        <v>0</v>
      </c>
      <c r="T2104" s="28" t="str">
        <f t="shared" si="492"/>
        <v/>
      </c>
      <c r="U2104" s="20" t="str">
        <f t="shared" si="490"/>
        <v>Keep Active</v>
      </c>
      <c r="V2104" s="27">
        <f t="shared" si="502"/>
        <v>0</v>
      </c>
      <c r="W2104" s="30"/>
      <c r="X2104" s="30"/>
      <c r="Y2104" s="28">
        <f t="shared" si="493"/>
        <v>0</v>
      </c>
      <c r="Z2104" s="28">
        <f t="shared" si="501"/>
        <v>0</v>
      </c>
      <c r="AA2104" s="28" t="str">
        <f t="shared" si="494"/>
        <v/>
      </c>
      <c r="AB2104" s="21" t="str">
        <f t="shared" si="495"/>
        <v>Keep Active</v>
      </c>
    </row>
    <row r="2105" spans="1:28" hidden="1" x14ac:dyDescent="0.2">
      <c r="A2105" s="14">
        <f t="shared" si="491"/>
        <v>2020</v>
      </c>
      <c r="B2105" t="s">
        <v>4497</v>
      </c>
      <c r="C2105" t="s">
        <v>1912</v>
      </c>
      <c r="D2105" t="s">
        <v>1913</v>
      </c>
      <c r="E2105" t="s">
        <v>602</v>
      </c>
      <c r="F2105" t="s">
        <v>2627</v>
      </c>
      <c r="G2105" s="83" t="s">
        <v>1257</v>
      </c>
      <c r="H2105" s="83" t="s">
        <v>1257</v>
      </c>
      <c r="I2105" s="83"/>
      <c r="J2105" s="83"/>
      <c r="K2105" s="83"/>
      <c r="L2105" s="83"/>
      <c r="M2105" s="83"/>
      <c r="N2105" s="83"/>
      <c r="O2105" s="83" t="s">
        <v>1257</v>
      </c>
      <c r="P2105" s="84" t="s">
        <v>1257</v>
      </c>
      <c r="Q2105" s="30">
        <f t="shared" si="500"/>
        <v>0</v>
      </c>
      <c r="R2105" s="28">
        <f t="shared" si="498"/>
        <v>0</v>
      </c>
      <c r="S2105" s="28">
        <f t="shared" si="496"/>
        <v>0</v>
      </c>
      <c r="T2105" s="28" t="str">
        <f t="shared" si="492"/>
        <v/>
      </c>
      <c r="U2105" s="20" t="str">
        <f t="shared" si="490"/>
        <v>Keep Active</v>
      </c>
      <c r="V2105" s="27">
        <f t="shared" si="502"/>
        <v>0</v>
      </c>
      <c r="W2105" s="30"/>
      <c r="X2105" s="30"/>
      <c r="Y2105" s="28">
        <f t="shared" si="493"/>
        <v>0</v>
      </c>
      <c r="Z2105" s="28">
        <f t="shared" si="501"/>
        <v>0</v>
      </c>
      <c r="AA2105" s="28" t="str">
        <f t="shared" si="494"/>
        <v/>
      </c>
      <c r="AB2105" s="21" t="str">
        <f t="shared" si="495"/>
        <v>Keep Active</v>
      </c>
    </row>
    <row r="2106" spans="1:28" hidden="1" x14ac:dyDescent="0.2">
      <c r="A2106" s="14">
        <f t="shared" si="491"/>
        <v>2020</v>
      </c>
      <c r="B2106" t="s">
        <v>3192</v>
      </c>
      <c r="C2106" t="s">
        <v>1914</v>
      </c>
      <c r="D2106" t="s">
        <v>1915</v>
      </c>
      <c r="E2106" t="s">
        <v>589</v>
      </c>
      <c r="F2106" t="s">
        <v>2627</v>
      </c>
      <c r="G2106" s="83" t="s">
        <v>1257</v>
      </c>
      <c r="H2106" s="83" t="s">
        <v>1257</v>
      </c>
      <c r="I2106" s="83"/>
      <c r="J2106" s="83"/>
      <c r="K2106" s="83"/>
      <c r="L2106" s="83"/>
      <c r="M2106" s="83"/>
      <c r="N2106" s="83"/>
      <c r="O2106" s="83" t="s">
        <v>1257</v>
      </c>
      <c r="P2106" s="84" t="s">
        <v>1257</v>
      </c>
      <c r="Q2106" s="30">
        <f t="shared" si="500"/>
        <v>0</v>
      </c>
      <c r="R2106" s="28">
        <f t="shared" si="498"/>
        <v>0</v>
      </c>
      <c r="S2106" s="28">
        <f t="shared" si="496"/>
        <v>0</v>
      </c>
      <c r="T2106" s="28" t="str">
        <f t="shared" si="492"/>
        <v/>
      </c>
      <c r="U2106" s="20" t="str">
        <f t="shared" si="490"/>
        <v>Keep Active</v>
      </c>
      <c r="V2106" s="27">
        <f t="shared" si="502"/>
        <v>0</v>
      </c>
      <c r="W2106" s="30"/>
      <c r="X2106" s="30"/>
      <c r="Y2106" s="28">
        <f t="shared" si="493"/>
        <v>0</v>
      </c>
      <c r="Z2106" s="28">
        <f t="shared" si="501"/>
        <v>0</v>
      </c>
      <c r="AA2106" s="28" t="str">
        <f t="shared" si="494"/>
        <v/>
      </c>
      <c r="AB2106" s="21" t="str">
        <f t="shared" si="495"/>
        <v>Keep Active</v>
      </c>
    </row>
    <row r="2107" spans="1:28" hidden="1" x14ac:dyDescent="0.2">
      <c r="A2107" s="14">
        <f t="shared" si="491"/>
        <v>2020</v>
      </c>
      <c r="B2107" t="s">
        <v>3194</v>
      </c>
      <c r="C2107" t="s">
        <v>1916</v>
      </c>
      <c r="D2107" t="s">
        <v>1917</v>
      </c>
      <c r="E2107" t="s">
        <v>594</v>
      </c>
      <c r="F2107" t="s">
        <v>2627</v>
      </c>
      <c r="G2107" s="83" t="s">
        <v>1257</v>
      </c>
      <c r="H2107" s="83" t="s">
        <v>1257</v>
      </c>
      <c r="I2107" s="83"/>
      <c r="J2107" s="83"/>
      <c r="K2107" s="83"/>
      <c r="L2107" s="83"/>
      <c r="M2107" s="83"/>
      <c r="N2107" s="83"/>
      <c r="O2107" s="83" t="s">
        <v>1257</v>
      </c>
      <c r="P2107" s="84" t="s">
        <v>1257</v>
      </c>
      <c r="Q2107" s="30">
        <f t="shared" si="500"/>
        <v>0</v>
      </c>
      <c r="R2107" s="28">
        <f t="shared" si="498"/>
        <v>0</v>
      </c>
      <c r="S2107" s="28">
        <f t="shared" si="496"/>
        <v>0</v>
      </c>
      <c r="T2107" s="28" t="str">
        <f t="shared" si="492"/>
        <v/>
      </c>
      <c r="U2107" s="20" t="str">
        <f t="shared" si="490"/>
        <v>Keep Active</v>
      </c>
      <c r="V2107" s="27">
        <f t="shared" si="502"/>
        <v>0</v>
      </c>
      <c r="W2107" s="30"/>
      <c r="X2107" s="30"/>
      <c r="Y2107" s="28">
        <f t="shared" si="493"/>
        <v>0</v>
      </c>
      <c r="Z2107" s="28">
        <f t="shared" si="501"/>
        <v>0</v>
      </c>
      <c r="AA2107" s="28" t="str">
        <f t="shared" si="494"/>
        <v/>
      </c>
      <c r="AB2107" s="21" t="str">
        <f t="shared" si="495"/>
        <v>Keep Active</v>
      </c>
    </row>
    <row r="2108" spans="1:28" hidden="1" x14ac:dyDescent="0.2">
      <c r="A2108" s="14">
        <f t="shared" si="491"/>
        <v>2020</v>
      </c>
      <c r="B2108" t="s">
        <v>3195</v>
      </c>
      <c r="C2108" t="s">
        <v>1916</v>
      </c>
      <c r="D2108" t="s">
        <v>1917</v>
      </c>
      <c r="E2108" t="s">
        <v>611</v>
      </c>
      <c r="F2108" t="s">
        <v>2627</v>
      </c>
      <c r="G2108" s="83" t="s">
        <v>1257</v>
      </c>
      <c r="H2108" s="83" t="s">
        <v>1257</v>
      </c>
      <c r="I2108" s="83"/>
      <c r="J2108" s="83"/>
      <c r="K2108" s="83"/>
      <c r="L2108" s="83"/>
      <c r="M2108" s="83"/>
      <c r="N2108" s="83"/>
      <c r="O2108" s="83" t="s">
        <v>1257</v>
      </c>
      <c r="P2108" s="84" t="s">
        <v>1257</v>
      </c>
      <c r="Q2108" s="30">
        <f t="shared" si="500"/>
        <v>0</v>
      </c>
      <c r="R2108" s="28">
        <f t="shared" si="498"/>
        <v>0</v>
      </c>
      <c r="S2108" s="28">
        <f t="shared" si="496"/>
        <v>0</v>
      </c>
      <c r="T2108" s="28" t="str">
        <f t="shared" si="492"/>
        <v/>
      </c>
      <c r="U2108" s="20" t="str">
        <f t="shared" si="490"/>
        <v>Keep Active</v>
      </c>
      <c r="V2108" s="27">
        <f t="shared" si="502"/>
        <v>0</v>
      </c>
      <c r="W2108" s="30"/>
      <c r="X2108" s="30"/>
      <c r="Y2108" s="28">
        <f t="shared" si="493"/>
        <v>0</v>
      </c>
      <c r="Z2108" s="28">
        <f t="shared" si="501"/>
        <v>0</v>
      </c>
      <c r="AA2108" s="28" t="str">
        <f t="shared" si="494"/>
        <v/>
      </c>
      <c r="AB2108" s="21" t="str">
        <f t="shared" si="495"/>
        <v>Keep Active</v>
      </c>
    </row>
    <row r="2109" spans="1:28" hidden="1" x14ac:dyDescent="0.2">
      <c r="A2109" s="14">
        <f t="shared" si="491"/>
        <v>2020</v>
      </c>
      <c r="B2109" t="s">
        <v>3197</v>
      </c>
      <c r="C2109" t="s">
        <v>1916</v>
      </c>
      <c r="D2109" t="s">
        <v>1917</v>
      </c>
      <c r="E2109" t="s">
        <v>602</v>
      </c>
      <c r="F2109" t="s">
        <v>2627</v>
      </c>
      <c r="G2109" s="83" t="s">
        <v>1257</v>
      </c>
      <c r="H2109" s="83" t="s">
        <v>1257</v>
      </c>
      <c r="I2109" s="83"/>
      <c r="J2109" s="83"/>
      <c r="K2109" s="83"/>
      <c r="L2109" s="83"/>
      <c r="M2109" s="83"/>
      <c r="N2109" s="83"/>
      <c r="O2109" s="83" t="s">
        <v>1257</v>
      </c>
      <c r="P2109" s="84" t="s">
        <v>1257</v>
      </c>
      <c r="Q2109" s="30">
        <f t="shared" si="500"/>
        <v>0</v>
      </c>
      <c r="R2109" s="28">
        <f t="shared" si="498"/>
        <v>0</v>
      </c>
      <c r="S2109" s="28">
        <f t="shared" si="496"/>
        <v>0</v>
      </c>
      <c r="T2109" s="28" t="str">
        <f t="shared" si="492"/>
        <v/>
      </c>
      <c r="U2109" s="20" t="str">
        <f t="shared" si="490"/>
        <v>Keep Active</v>
      </c>
      <c r="V2109" s="27">
        <f t="shared" si="502"/>
        <v>0</v>
      </c>
      <c r="W2109" s="30"/>
      <c r="X2109" s="30"/>
      <c r="Y2109" s="28">
        <f t="shared" si="493"/>
        <v>0</v>
      </c>
      <c r="Z2109" s="28">
        <f t="shared" si="501"/>
        <v>0</v>
      </c>
      <c r="AA2109" s="28" t="str">
        <f t="shared" si="494"/>
        <v/>
      </c>
      <c r="AB2109" s="21" t="str">
        <f t="shared" si="495"/>
        <v>Keep Active</v>
      </c>
    </row>
    <row r="2110" spans="1:28" hidden="1" x14ac:dyDescent="0.2">
      <c r="A2110" s="14">
        <f t="shared" si="491"/>
        <v>2020</v>
      </c>
      <c r="B2110" t="s">
        <v>4329</v>
      </c>
      <c r="C2110" t="s">
        <v>1916</v>
      </c>
      <c r="D2110" t="s">
        <v>1917</v>
      </c>
      <c r="E2110" t="s">
        <v>595</v>
      </c>
      <c r="F2110" t="s">
        <v>2627</v>
      </c>
      <c r="G2110" s="83" t="s">
        <v>1257</v>
      </c>
      <c r="H2110" s="83" t="s">
        <v>1257</v>
      </c>
      <c r="I2110" s="83"/>
      <c r="J2110" s="83"/>
      <c r="K2110" s="83"/>
      <c r="L2110" s="83"/>
      <c r="M2110" s="83"/>
      <c r="N2110" s="83"/>
      <c r="O2110" s="83" t="s">
        <v>1257</v>
      </c>
      <c r="P2110" s="84" t="s">
        <v>1257</v>
      </c>
      <c r="Q2110" s="30">
        <f t="shared" si="500"/>
        <v>0</v>
      </c>
      <c r="R2110" s="28">
        <f t="shared" si="498"/>
        <v>0</v>
      </c>
      <c r="S2110" s="28">
        <f t="shared" si="496"/>
        <v>0</v>
      </c>
      <c r="T2110" s="28" t="str">
        <f t="shared" si="492"/>
        <v/>
      </c>
      <c r="U2110" s="20" t="str">
        <f t="shared" si="490"/>
        <v>Keep Active</v>
      </c>
      <c r="V2110" s="27">
        <f t="shared" si="502"/>
        <v>0</v>
      </c>
      <c r="W2110" s="30"/>
      <c r="X2110" s="30"/>
      <c r="Y2110" s="28">
        <f t="shared" si="493"/>
        <v>0</v>
      </c>
      <c r="Z2110" s="28">
        <f t="shared" si="501"/>
        <v>0</v>
      </c>
      <c r="AA2110" s="28" t="str">
        <f t="shared" si="494"/>
        <v/>
      </c>
      <c r="AB2110" s="21" t="str">
        <f t="shared" si="495"/>
        <v>Keep Active</v>
      </c>
    </row>
    <row r="2111" spans="1:28" hidden="1" x14ac:dyDescent="0.2">
      <c r="A2111" s="14">
        <f t="shared" si="491"/>
        <v>2020</v>
      </c>
      <c r="B2111" t="s">
        <v>4330</v>
      </c>
      <c r="C2111" t="s">
        <v>1916</v>
      </c>
      <c r="D2111" t="s">
        <v>1917</v>
      </c>
      <c r="E2111" t="s">
        <v>600</v>
      </c>
      <c r="F2111" t="s">
        <v>2627</v>
      </c>
      <c r="G2111" s="83" t="s">
        <v>1257</v>
      </c>
      <c r="H2111" s="83" t="s">
        <v>1257</v>
      </c>
      <c r="I2111" s="83"/>
      <c r="J2111" s="83"/>
      <c r="K2111" s="83"/>
      <c r="L2111" s="83"/>
      <c r="M2111" s="83"/>
      <c r="N2111" s="83"/>
      <c r="O2111" s="83" t="s">
        <v>1257</v>
      </c>
      <c r="P2111" s="84" t="s">
        <v>1257</v>
      </c>
      <c r="Q2111" s="30">
        <f t="shared" si="500"/>
        <v>0</v>
      </c>
      <c r="R2111" s="28">
        <f t="shared" si="498"/>
        <v>0</v>
      </c>
      <c r="S2111" s="28">
        <f t="shared" si="496"/>
        <v>0</v>
      </c>
      <c r="T2111" s="28" t="str">
        <f t="shared" si="492"/>
        <v/>
      </c>
      <c r="U2111" s="20" t="str">
        <f t="shared" si="490"/>
        <v>Keep Active</v>
      </c>
      <c r="V2111" s="27">
        <f t="shared" si="502"/>
        <v>0</v>
      </c>
      <c r="W2111" s="30"/>
      <c r="X2111" s="30"/>
      <c r="Y2111" s="28">
        <f t="shared" si="493"/>
        <v>0</v>
      </c>
      <c r="Z2111" s="28">
        <f t="shared" si="501"/>
        <v>0</v>
      </c>
      <c r="AA2111" s="28" t="str">
        <f t="shared" si="494"/>
        <v/>
      </c>
      <c r="AB2111" s="21" t="str">
        <f t="shared" si="495"/>
        <v>Keep Active</v>
      </c>
    </row>
    <row r="2112" spans="1:28" hidden="1" x14ac:dyDescent="0.2">
      <c r="A2112" s="14">
        <f t="shared" si="491"/>
        <v>2020</v>
      </c>
      <c r="B2112" t="s">
        <v>4331</v>
      </c>
      <c r="C2112" t="s">
        <v>1916</v>
      </c>
      <c r="D2112" t="s">
        <v>1917</v>
      </c>
      <c r="E2112" t="s">
        <v>601</v>
      </c>
      <c r="F2112" t="s">
        <v>2627</v>
      </c>
      <c r="G2112" s="83" t="s">
        <v>1257</v>
      </c>
      <c r="H2112" s="83" t="s">
        <v>1257</v>
      </c>
      <c r="I2112" s="83"/>
      <c r="J2112" s="83"/>
      <c r="K2112" s="83"/>
      <c r="L2112" s="83"/>
      <c r="M2112" s="83"/>
      <c r="N2112" s="83"/>
      <c r="O2112" s="83" t="s">
        <v>1257</v>
      </c>
      <c r="P2112" s="84" t="s">
        <v>1257</v>
      </c>
      <c r="Q2112" s="30">
        <f t="shared" si="500"/>
        <v>0</v>
      </c>
      <c r="R2112" s="28">
        <f t="shared" si="498"/>
        <v>0</v>
      </c>
      <c r="S2112" s="28">
        <f t="shared" si="496"/>
        <v>0</v>
      </c>
      <c r="T2112" s="28" t="str">
        <f t="shared" si="492"/>
        <v/>
      </c>
      <c r="U2112" s="20" t="str">
        <f t="shared" si="490"/>
        <v>Keep Active</v>
      </c>
      <c r="V2112" s="27">
        <f t="shared" si="502"/>
        <v>0</v>
      </c>
      <c r="W2112" s="30"/>
      <c r="X2112" s="30"/>
      <c r="Y2112" s="28">
        <f t="shared" si="493"/>
        <v>0</v>
      </c>
      <c r="Z2112" s="28">
        <f t="shared" si="501"/>
        <v>0</v>
      </c>
      <c r="AA2112" s="28" t="str">
        <f t="shared" si="494"/>
        <v/>
      </c>
      <c r="AB2112" s="21" t="str">
        <f t="shared" si="495"/>
        <v>Keep Active</v>
      </c>
    </row>
    <row r="2113" spans="1:28" hidden="1" x14ac:dyDescent="0.2">
      <c r="A2113" s="14">
        <f t="shared" si="491"/>
        <v>2020</v>
      </c>
      <c r="B2113" t="s">
        <v>4332</v>
      </c>
      <c r="C2113" t="s">
        <v>1916</v>
      </c>
      <c r="D2113" t="s">
        <v>1917</v>
      </c>
      <c r="E2113" t="s">
        <v>602</v>
      </c>
      <c r="F2113" t="s">
        <v>2627</v>
      </c>
      <c r="G2113" s="83" t="s">
        <v>1257</v>
      </c>
      <c r="H2113" s="83" t="s">
        <v>1257</v>
      </c>
      <c r="I2113" s="83"/>
      <c r="J2113" s="83"/>
      <c r="K2113" s="83"/>
      <c r="L2113" s="83"/>
      <c r="M2113" s="83"/>
      <c r="N2113" s="83"/>
      <c r="O2113" s="83" t="s">
        <v>1257</v>
      </c>
      <c r="P2113" s="84" t="s">
        <v>1257</v>
      </c>
      <c r="Q2113" s="30">
        <f t="shared" si="500"/>
        <v>0</v>
      </c>
      <c r="R2113" s="28">
        <f t="shared" si="498"/>
        <v>0</v>
      </c>
      <c r="S2113" s="28">
        <f t="shared" si="496"/>
        <v>0</v>
      </c>
      <c r="T2113" s="28" t="str">
        <f t="shared" si="492"/>
        <v/>
      </c>
      <c r="U2113" s="20" t="str">
        <f t="shared" si="490"/>
        <v>Keep Active</v>
      </c>
      <c r="V2113" s="27">
        <f t="shared" si="502"/>
        <v>0</v>
      </c>
      <c r="W2113" s="30"/>
      <c r="X2113" s="30"/>
      <c r="Y2113" s="28">
        <f t="shared" si="493"/>
        <v>0</v>
      </c>
      <c r="Z2113" s="28">
        <f t="shared" si="501"/>
        <v>0</v>
      </c>
      <c r="AA2113" s="28" t="str">
        <f t="shared" si="494"/>
        <v/>
      </c>
      <c r="AB2113" s="21" t="str">
        <f t="shared" si="495"/>
        <v>Keep Active</v>
      </c>
    </row>
    <row r="2114" spans="1:28" hidden="1" x14ac:dyDescent="0.2">
      <c r="A2114" s="14">
        <f t="shared" si="491"/>
        <v>2020</v>
      </c>
      <c r="B2114" t="s">
        <v>4333</v>
      </c>
      <c r="C2114" t="s">
        <v>1916</v>
      </c>
      <c r="D2114" t="s">
        <v>1917</v>
      </c>
      <c r="E2114" t="s">
        <v>596</v>
      </c>
      <c r="F2114" t="s">
        <v>2627</v>
      </c>
      <c r="G2114" s="83" t="s">
        <v>1257</v>
      </c>
      <c r="H2114" s="83" t="s">
        <v>1257</v>
      </c>
      <c r="I2114" s="83"/>
      <c r="J2114" s="83"/>
      <c r="K2114" s="83"/>
      <c r="L2114" s="83"/>
      <c r="M2114" s="83"/>
      <c r="N2114" s="83"/>
      <c r="O2114" s="83" t="s">
        <v>1257</v>
      </c>
      <c r="P2114" s="84" t="s">
        <v>1257</v>
      </c>
      <c r="Q2114" s="30">
        <f t="shared" si="500"/>
        <v>0</v>
      </c>
      <c r="R2114" s="28">
        <f t="shared" si="498"/>
        <v>0</v>
      </c>
      <c r="S2114" s="28">
        <f t="shared" si="496"/>
        <v>0</v>
      </c>
      <c r="T2114" s="28" t="str">
        <f t="shared" si="492"/>
        <v/>
      </c>
      <c r="U2114" s="20" t="str">
        <f t="shared" ref="U2114:U2177" si="503">F2114</f>
        <v>Keep Active</v>
      </c>
      <c r="V2114" s="27">
        <f t="shared" si="502"/>
        <v>0</v>
      </c>
      <c r="W2114" s="30"/>
      <c r="X2114" s="30"/>
      <c r="Y2114" s="28">
        <f t="shared" si="493"/>
        <v>0</v>
      </c>
      <c r="Z2114" s="28">
        <f t="shared" si="501"/>
        <v>0</v>
      </c>
      <c r="AA2114" s="28" t="str">
        <f t="shared" si="494"/>
        <v/>
      </c>
      <c r="AB2114" s="21" t="str">
        <f t="shared" si="495"/>
        <v>Keep Active</v>
      </c>
    </row>
    <row r="2115" spans="1:28" hidden="1" x14ac:dyDescent="0.2">
      <c r="A2115" s="14">
        <f t="shared" ref="A2115:A2178" si="504">$I$1</f>
        <v>2020</v>
      </c>
      <c r="B2115" t="s">
        <v>4335</v>
      </c>
      <c r="C2115" t="s">
        <v>1916</v>
      </c>
      <c r="D2115" t="s">
        <v>1917</v>
      </c>
      <c r="E2115" t="s">
        <v>600</v>
      </c>
      <c r="F2115" t="s">
        <v>2627</v>
      </c>
      <c r="G2115" s="83" t="s">
        <v>1257</v>
      </c>
      <c r="H2115" s="83" t="s">
        <v>1257</v>
      </c>
      <c r="I2115" s="83"/>
      <c r="J2115" s="83"/>
      <c r="K2115" s="83"/>
      <c r="L2115" s="83"/>
      <c r="M2115" s="83"/>
      <c r="N2115" s="83"/>
      <c r="O2115" s="83" t="s">
        <v>1257</v>
      </c>
      <c r="P2115" s="84" t="s">
        <v>1257</v>
      </c>
      <c r="Q2115" s="30">
        <f t="shared" si="500"/>
        <v>0</v>
      </c>
      <c r="R2115" s="28">
        <f t="shared" si="498"/>
        <v>0</v>
      </c>
      <c r="S2115" s="28">
        <f t="shared" si="496"/>
        <v>0</v>
      </c>
      <c r="T2115" s="28" t="str">
        <f t="shared" ref="T2115:T2178" si="505">P2115</f>
        <v/>
      </c>
      <c r="U2115" s="20" t="str">
        <f t="shared" si="503"/>
        <v>Keep Active</v>
      </c>
      <c r="V2115" s="27">
        <f t="shared" si="502"/>
        <v>0</v>
      </c>
      <c r="W2115" s="30"/>
      <c r="X2115" s="30"/>
      <c r="Y2115" s="28">
        <f t="shared" ref="Y2115:Y2178" si="506">R2115</f>
        <v>0</v>
      </c>
      <c r="Z2115" s="28">
        <f t="shared" si="501"/>
        <v>0</v>
      </c>
      <c r="AA2115" s="28" t="str">
        <f t="shared" ref="AA2115:AA2178" si="507">T2115</f>
        <v/>
      </c>
      <c r="AB2115" s="21" t="str">
        <f t="shared" si="495"/>
        <v>Keep Active</v>
      </c>
    </row>
    <row r="2116" spans="1:28" hidden="1" x14ac:dyDescent="0.2">
      <c r="A2116" s="14">
        <f t="shared" si="504"/>
        <v>2020</v>
      </c>
      <c r="B2116" t="s">
        <v>3198</v>
      </c>
      <c r="C2116" t="s">
        <v>1918</v>
      </c>
      <c r="D2116" t="s">
        <v>1919</v>
      </c>
      <c r="E2116" t="s">
        <v>613</v>
      </c>
      <c r="F2116" t="s">
        <v>2627</v>
      </c>
      <c r="G2116" s="83" t="s">
        <v>1257</v>
      </c>
      <c r="H2116" s="83" t="s">
        <v>1257</v>
      </c>
      <c r="I2116" s="83"/>
      <c r="J2116" s="83"/>
      <c r="K2116" s="83"/>
      <c r="L2116" s="83"/>
      <c r="M2116" s="83"/>
      <c r="N2116" s="83"/>
      <c r="O2116" s="83" t="s">
        <v>1257</v>
      </c>
      <c r="P2116" s="84" t="s">
        <v>1257</v>
      </c>
      <c r="Q2116" s="30">
        <f t="shared" si="500"/>
        <v>0</v>
      </c>
      <c r="R2116" s="28">
        <f t="shared" si="498"/>
        <v>0</v>
      </c>
      <c r="S2116" s="28">
        <f t="shared" si="496"/>
        <v>0</v>
      </c>
      <c r="T2116" s="28" t="str">
        <f t="shared" si="505"/>
        <v/>
      </c>
      <c r="U2116" s="20" t="str">
        <f t="shared" si="503"/>
        <v>Keep Active</v>
      </c>
      <c r="V2116" s="27">
        <f t="shared" si="502"/>
        <v>0</v>
      </c>
      <c r="W2116" s="30"/>
      <c r="X2116" s="30"/>
      <c r="Y2116" s="28">
        <f t="shared" si="506"/>
        <v>0</v>
      </c>
      <c r="Z2116" s="28">
        <f t="shared" si="501"/>
        <v>0</v>
      </c>
      <c r="AA2116" s="28" t="str">
        <f t="shared" si="507"/>
        <v/>
      </c>
      <c r="AB2116" s="21" t="str">
        <f t="shared" ref="AB2116:AB2179" si="508">U2116</f>
        <v>Keep Active</v>
      </c>
    </row>
    <row r="2117" spans="1:28" hidden="1" x14ac:dyDescent="0.2">
      <c r="A2117" s="14">
        <f t="shared" si="504"/>
        <v>2020</v>
      </c>
      <c r="B2117" t="s">
        <v>3199</v>
      </c>
      <c r="C2117" t="s">
        <v>1918</v>
      </c>
      <c r="D2117" t="s">
        <v>1919</v>
      </c>
      <c r="E2117" t="s">
        <v>589</v>
      </c>
      <c r="F2117" t="s">
        <v>2627</v>
      </c>
      <c r="G2117" s="83" t="s">
        <v>1257</v>
      </c>
      <c r="H2117" s="83" t="s">
        <v>1257</v>
      </c>
      <c r="I2117" s="83"/>
      <c r="J2117" s="83"/>
      <c r="K2117" s="83"/>
      <c r="L2117" s="83"/>
      <c r="M2117" s="83"/>
      <c r="N2117" s="83"/>
      <c r="O2117" s="83" t="s">
        <v>1257</v>
      </c>
      <c r="P2117" s="84" t="s">
        <v>1257</v>
      </c>
      <c r="Q2117" s="30">
        <f t="shared" si="500"/>
        <v>0</v>
      </c>
      <c r="R2117" s="28">
        <f t="shared" si="498"/>
        <v>0</v>
      </c>
      <c r="S2117" s="28">
        <f t="shared" si="496"/>
        <v>0</v>
      </c>
      <c r="T2117" s="28" t="str">
        <f t="shared" si="505"/>
        <v/>
      </c>
      <c r="U2117" s="20" t="str">
        <f t="shared" si="503"/>
        <v>Keep Active</v>
      </c>
      <c r="V2117" s="27">
        <f t="shared" si="502"/>
        <v>0</v>
      </c>
      <c r="W2117" s="30"/>
      <c r="X2117" s="30"/>
      <c r="Y2117" s="28">
        <f t="shared" si="506"/>
        <v>0</v>
      </c>
      <c r="Z2117" s="28">
        <f t="shared" si="501"/>
        <v>0</v>
      </c>
      <c r="AA2117" s="28" t="str">
        <f t="shared" si="507"/>
        <v/>
      </c>
      <c r="AB2117" s="21" t="str">
        <f t="shared" si="508"/>
        <v>Keep Active</v>
      </c>
    </row>
    <row r="2118" spans="1:28" hidden="1" x14ac:dyDescent="0.2">
      <c r="A2118" s="14">
        <f t="shared" si="504"/>
        <v>2020</v>
      </c>
      <c r="B2118" t="s">
        <v>3200</v>
      </c>
      <c r="C2118" t="s">
        <v>1920</v>
      </c>
      <c r="D2118" t="s">
        <v>1921</v>
      </c>
      <c r="E2118" t="s">
        <v>613</v>
      </c>
      <c r="F2118" t="s">
        <v>2627</v>
      </c>
      <c r="G2118" s="83" t="s">
        <v>1257</v>
      </c>
      <c r="H2118" s="83" t="s">
        <v>1257</v>
      </c>
      <c r="I2118" s="83"/>
      <c r="J2118" s="83"/>
      <c r="K2118" s="83"/>
      <c r="L2118" s="83"/>
      <c r="M2118" s="83"/>
      <c r="N2118" s="83"/>
      <c r="O2118" s="83" t="s">
        <v>1257</v>
      </c>
      <c r="P2118" s="84" t="s">
        <v>1257</v>
      </c>
      <c r="Q2118" s="30">
        <f t="shared" si="500"/>
        <v>0</v>
      </c>
      <c r="R2118" s="28">
        <f t="shared" si="498"/>
        <v>0</v>
      </c>
      <c r="S2118" s="28">
        <f t="shared" si="496"/>
        <v>0</v>
      </c>
      <c r="T2118" s="28" t="str">
        <f t="shared" si="505"/>
        <v/>
      </c>
      <c r="U2118" s="20" t="str">
        <f t="shared" si="503"/>
        <v>Keep Active</v>
      </c>
      <c r="V2118" s="27">
        <f t="shared" si="502"/>
        <v>0</v>
      </c>
      <c r="W2118" s="30"/>
      <c r="X2118" s="30"/>
      <c r="Y2118" s="28">
        <f t="shared" si="506"/>
        <v>0</v>
      </c>
      <c r="Z2118" s="28">
        <f t="shared" si="501"/>
        <v>0</v>
      </c>
      <c r="AA2118" s="28" t="str">
        <f t="shared" si="507"/>
        <v/>
      </c>
      <c r="AB2118" s="21" t="str">
        <f t="shared" si="508"/>
        <v>Keep Active</v>
      </c>
    </row>
    <row r="2119" spans="1:28" hidden="1" x14ac:dyDescent="0.2">
      <c r="A2119" s="14">
        <f t="shared" si="504"/>
        <v>2020</v>
      </c>
      <c r="B2119" t="s">
        <v>3201</v>
      </c>
      <c r="C2119" t="s">
        <v>1920</v>
      </c>
      <c r="D2119" t="s">
        <v>1921</v>
      </c>
      <c r="E2119" t="s">
        <v>589</v>
      </c>
      <c r="F2119" t="s">
        <v>2627</v>
      </c>
      <c r="G2119" s="83" t="s">
        <v>1257</v>
      </c>
      <c r="H2119" s="83" t="s">
        <v>1257</v>
      </c>
      <c r="I2119" s="83"/>
      <c r="J2119" s="83"/>
      <c r="K2119" s="83"/>
      <c r="L2119" s="83"/>
      <c r="M2119" s="83"/>
      <c r="N2119" s="83"/>
      <c r="O2119" s="83" t="s">
        <v>1257</v>
      </c>
      <c r="P2119" s="84" t="s">
        <v>1257</v>
      </c>
      <c r="Q2119" s="30">
        <f t="shared" si="500"/>
        <v>0</v>
      </c>
      <c r="R2119" s="28">
        <f t="shared" si="498"/>
        <v>0</v>
      </c>
      <c r="S2119" s="28">
        <f t="shared" si="496"/>
        <v>0</v>
      </c>
      <c r="T2119" s="28" t="str">
        <f t="shared" si="505"/>
        <v/>
      </c>
      <c r="U2119" s="20" t="str">
        <f t="shared" si="503"/>
        <v>Keep Active</v>
      </c>
      <c r="V2119" s="27">
        <f t="shared" si="502"/>
        <v>0</v>
      </c>
      <c r="W2119" s="30"/>
      <c r="X2119" s="30"/>
      <c r="Y2119" s="28">
        <f t="shared" si="506"/>
        <v>0</v>
      </c>
      <c r="Z2119" s="28">
        <f t="shared" si="501"/>
        <v>0</v>
      </c>
      <c r="AA2119" s="28" t="str">
        <f t="shared" si="507"/>
        <v/>
      </c>
      <c r="AB2119" s="21" t="str">
        <f t="shared" si="508"/>
        <v>Keep Active</v>
      </c>
    </row>
    <row r="2120" spans="1:28" hidden="1" x14ac:dyDescent="0.2">
      <c r="A2120" s="14">
        <f t="shared" si="504"/>
        <v>2020</v>
      </c>
      <c r="B2120" t="s">
        <v>3203</v>
      </c>
      <c r="C2120" t="s">
        <v>1922</v>
      </c>
      <c r="D2120" t="s">
        <v>1923</v>
      </c>
      <c r="E2120" t="s">
        <v>589</v>
      </c>
      <c r="F2120" t="s">
        <v>2627</v>
      </c>
      <c r="G2120" s="83" t="s">
        <v>1257</v>
      </c>
      <c r="H2120" s="83" t="s">
        <v>1257</v>
      </c>
      <c r="I2120" s="83"/>
      <c r="J2120" s="83"/>
      <c r="K2120" s="83"/>
      <c r="L2120" s="83"/>
      <c r="M2120" s="83"/>
      <c r="N2120" s="83"/>
      <c r="O2120" s="83" t="s">
        <v>1257</v>
      </c>
      <c r="P2120" s="84" t="s">
        <v>1257</v>
      </c>
      <c r="Q2120" s="30">
        <f t="shared" si="500"/>
        <v>0</v>
      </c>
      <c r="R2120" s="28">
        <f t="shared" si="498"/>
        <v>0</v>
      </c>
      <c r="S2120" s="28">
        <f t="shared" si="496"/>
        <v>0</v>
      </c>
      <c r="T2120" s="28" t="str">
        <f t="shared" si="505"/>
        <v/>
      </c>
      <c r="U2120" s="20" t="str">
        <f t="shared" si="503"/>
        <v>Keep Active</v>
      </c>
      <c r="V2120" s="27">
        <f t="shared" si="502"/>
        <v>0</v>
      </c>
      <c r="W2120" s="30"/>
      <c r="X2120" s="30"/>
      <c r="Y2120" s="28">
        <f t="shared" si="506"/>
        <v>0</v>
      </c>
      <c r="Z2120" s="28">
        <f t="shared" si="501"/>
        <v>0</v>
      </c>
      <c r="AA2120" s="28" t="str">
        <f t="shared" si="507"/>
        <v/>
      </c>
      <c r="AB2120" s="21" t="str">
        <f t="shared" si="508"/>
        <v>Keep Active</v>
      </c>
    </row>
    <row r="2121" spans="1:28" hidden="1" x14ac:dyDescent="0.2">
      <c r="A2121" s="14">
        <f t="shared" si="504"/>
        <v>2020</v>
      </c>
      <c r="B2121" t="s">
        <v>3205</v>
      </c>
      <c r="C2121" t="s">
        <v>1924</v>
      </c>
      <c r="D2121" t="s">
        <v>1925</v>
      </c>
      <c r="E2121" t="s">
        <v>589</v>
      </c>
      <c r="F2121" t="s">
        <v>2627</v>
      </c>
      <c r="G2121" s="83" t="s">
        <v>1257</v>
      </c>
      <c r="H2121" s="83" t="s">
        <v>1257</v>
      </c>
      <c r="I2121" s="83"/>
      <c r="J2121" s="83"/>
      <c r="K2121" s="83"/>
      <c r="L2121" s="83"/>
      <c r="M2121" s="83"/>
      <c r="N2121" s="83"/>
      <c r="O2121" s="83" t="s">
        <v>1257</v>
      </c>
      <c r="P2121" s="84" t="s">
        <v>1257</v>
      </c>
      <c r="Q2121" s="30">
        <f t="shared" si="500"/>
        <v>0</v>
      </c>
      <c r="R2121" s="28">
        <f t="shared" si="498"/>
        <v>0</v>
      </c>
      <c r="S2121" s="28">
        <f t="shared" si="496"/>
        <v>0</v>
      </c>
      <c r="T2121" s="28" t="str">
        <f t="shared" si="505"/>
        <v/>
      </c>
      <c r="U2121" s="20" t="str">
        <f t="shared" si="503"/>
        <v>Keep Active</v>
      </c>
      <c r="V2121" s="27">
        <f t="shared" si="502"/>
        <v>0</v>
      </c>
      <c r="W2121" s="30"/>
      <c r="X2121" s="30"/>
      <c r="Y2121" s="28">
        <f t="shared" si="506"/>
        <v>0</v>
      </c>
      <c r="Z2121" s="28">
        <f t="shared" si="501"/>
        <v>0</v>
      </c>
      <c r="AA2121" s="28" t="str">
        <f t="shared" si="507"/>
        <v/>
      </c>
      <c r="AB2121" s="21" t="str">
        <f t="shared" si="508"/>
        <v>Keep Active</v>
      </c>
    </row>
    <row r="2122" spans="1:28" hidden="1" x14ac:dyDescent="0.2">
      <c r="A2122" s="14">
        <f t="shared" si="504"/>
        <v>2020</v>
      </c>
      <c r="B2122" t="s">
        <v>3206</v>
      </c>
      <c r="C2122" t="s">
        <v>1926</v>
      </c>
      <c r="D2122" t="s">
        <v>1927</v>
      </c>
      <c r="E2122" t="s">
        <v>589</v>
      </c>
      <c r="F2122" t="s">
        <v>2627</v>
      </c>
      <c r="G2122" s="83" t="s">
        <v>1257</v>
      </c>
      <c r="H2122" s="83" t="s">
        <v>1257</v>
      </c>
      <c r="I2122" s="83"/>
      <c r="J2122" s="83"/>
      <c r="K2122" s="83"/>
      <c r="L2122" s="83"/>
      <c r="M2122" s="83"/>
      <c r="N2122" s="83"/>
      <c r="O2122" s="83" t="s">
        <v>1257</v>
      </c>
      <c r="P2122" s="84" t="s">
        <v>1257</v>
      </c>
      <c r="Q2122" s="30">
        <f t="shared" si="500"/>
        <v>0</v>
      </c>
      <c r="R2122" s="28">
        <f t="shared" si="498"/>
        <v>0</v>
      </c>
      <c r="S2122" s="28">
        <f t="shared" si="496"/>
        <v>0</v>
      </c>
      <c r="T2122" s="28" t="str">
        <f t="shared" si="505"/>
        <v/>
      </c>
      <c r="U2122" s="20" t="str">
        <f t="shared" si="503"/>
        <v>Keep Active</v>
      </c>
      <c r="V2122" s="27">
        <f t="shared" si="502"/>
        <v>0</v>
      </c>
      <c r="W2122" s="30"/>
      <c r="X2122" s="30"/>
      <c r="Y2122" s="28">
        <f t="shared" si="506"/>
        <v>0</v>
      </c>
      <c r="Z2122" s="28">
        <f t="shared" si="501"/>
        <v>0</v>
      </c>
      <c r="AA2122" s="28" t="str">
        <f t="shared" si="507"/>
        <v/>
      </c>
      <c r="AB2122" s="21" t="str">
        <f t="shared" si="508"/>
        <v>Keep Active</v>
      </c>
    </row>
    <row r="2123" spans="1:28" hidden="1" x14ac:dyDescent="0.2">
      <c r="A2123" s="14">
        <f t="shared" si="504"/>
        <v>2020</v>
      </c>
      <c r="B2123" t="s">
        <v>3208</v>
      </c>
      <c r="C2123" t="s">
        <v>1926</v>
      </c>
      <c r="D2123" t="s">
        <v>1927</v>
      </c>
      <c r="E2123" t="s">
        <v>602</v>
      </c>
      <c r="F2123" t="s">
        <v>2627</v>
      </c>
      <c r="G2123" s="83" t="s">
        <v>1257</v>
      </c>
      <c r="H2123" s="83" t="s">
        <v>1257</v>
      </c>
      <c r="I2123" s="83"/>
      <c r="J2123" s="83"/>
      <c r="K2123" s="83"/>
      <c r="L2123" s="83"/>
      <c r="M2123" s="83"/>
      <c r="N2123" s="83"/>
      <c r="O2123" s="83" t="s">
        <v>1257</v>
      </c>
      <c r="P2123" s="84" t="s">
        <v>1257</v>
      </c>
      <c r="Q2123" s="30">
        <f t="shared" si="500"/>
        <v>0</v>
      </c>
      <c r="R2123" s="28">
        <f t="shared" si="498"/>
        <v>0</v>
      </c>
      <c r="S2123" s="28">
        <f t="shared" si="496"/>
        <v>0</v>
      </c>
      <c r="T2123" s="28" t="str">
        <f t="shared" si="505"/>
        <v/>
      </c>
      <c r="U2123" s="20" t="str">
        <f t="shared" si="503"/>
        <v>Keep Active</v>
      </c>
      <c r="V2123" s="27">
        <f t="shared" si="502"/>
        <v>0</v>
      </c>
      <c r="W2123" s="30"/>
      <c r="X2123" s="30"/>
      <c r="Y2123" s="28">
        <f t="shared" si="506"/>
        <v>0</v>
      </c>
      <c r="Z2123" s="28">
        <f t="shared" si="501"/>
        <v>0</v>
      </c>
      <c r="AA2123" s="28" t="str">
        <f t="shared" si="507"/>
        <v/>
      </c>
      <c r="AB2123" s="21" t="str">
        <f t="shared" si="508"/>
        <v>Keep Active</v>
      </c>
    </row>
    <row r="2124" spans="1:28" hidden="1" x14ac:dyDescent="0.2">
      <c r="A2124" s="14">
        <f t="shared" si="504"/>
        <v>2020</v>
      </c>
      <c r="B2124" t="s">
        <v>3209</v>
      </c>
      <c r="C2124" t="s">
        <v>1928</v>
      </c>
      <c r="D2124" t="s">
        <v>1929</v>
      </c>
      <c r="E2124" t="s">
        <v>587</v>
      </c>
      <c r="F2124" t="s">
        <v>2627</v>
      </c>
      <c r="G2124" s="83" t="s">
        <v>1257</v>
      </c>
      <c r="H2124" s="83" t="s">
        <v>1257</v>
      </c>
      <c r="I2124" s="83"/>
      <c r="J2124" s="83"/>
      <c r="K2124" s="83"/>
      <c r="L2124" s="83"/>
      <c r="M2124" s="83"/>
      <c r="N2124" s="83"/>
      <c r="O2124" s="83" t="s">
        <v>1257</v>
      </c>
      <c r="P2124" s="84" t="s">
        <v>1257</v>
      </c>
      <c r="Q2124" s="30">
        <f t="shared" si="500"/>
        <v>0</v>
      </c>
      <c r="R2124" s="28">
        <f t="shared" si="498"/>
        <v>0</v>
      </c>
      <c r="S2124" s="28">
        <f t="shared" si="496"/>
        <v>0</v>
      </c>
      <c r="T2124" s="28" t="str">
        <f t="shared" si="505"/>
        <v/>
      </c>
      <c r="U2124" s="20" t="str">
        <f t="shared" si="503"/>
        <v>Keep Active</v>
      </c>
      <c r="V2124" s="27">
        <f t="shared" si="502"/>
        <v>0</v>
      </c>
      <c r="W2124" s="30"/>
      <c r="X2124" s="30"/>
      <c r="Y2124" s="28">
        <f t="shared" si="506"/>
        <v>0</v>
      </c>
      <c r="Z2124" s="28">
        <f t="shared" si="501"/>
        <v>0</v>
      </c>
      <c r="AA2124" s="28" t="str">
        <f t="shared" si="507"/>
        <v/>
      </c>
      <c r="AB2124" s="21" t="str">
        <f t="shared" si="508"/>
        <v>Keep Active</v>
      </c>
    </row>
    <row r="2125" spans="1:28" hidden="1" x14ac:dyDescent="0.2">
      <c r="A2125" s="14">
        <f t="shared" si="504"/>
        <v>2020</v>
      </c>
      <c r="B2125" t="s">
        <v>3210</v>
      </c>
      <c r="C2125" t="s">
        <v>1928</v>
      </c>
      <c r="D2125" t="s">
        <v>1929</v>
      </c>
      <c r="E2125" t="s">
        <v>600</v>
      </c>
      <c r="F2125" t="s">
        <v>2627</v>
      </c>
      <c r="G2125" s="83" t="s">
        <v>1257</v>
      </c>
      <c r="H2125" s="83" t="s">
        <v>1257</v>
      </c>
      <c r="I2125" s="83"/>
      <c r="J2125" s="83"/>
      <c r="K2125" s="83"/>
      <c r="L2125" s="83"/>
      <c r="M2125" s="83"/>
      <c r="N2125" s="83"/>
      <c r="O2125" s="83" t="s">
        <v>1257</v>
      </c>
      <c r="P2125" s="84" t="s">
        <v>1257</v>
      </c>
      <c r="Q2125" s="30">
        <f t="shared" si="500"/>
        <v>0</v>
      </c>
      <c r="R2125" s="28">
        <f t="shared" si="498"/>
        <v>0</v>
      </c>
      <c r="S2125" s="28">
        <f t="shared" si="496"/>
        <v>0</v>
      </c>
      <c r="T2125" s="28" t="str">
        <f t="shared" si="505"/>
        <v/>
      </c>
      <c r="U2125" s="20" t="str">
        <f t="shared" si="503"/>
        <v>Keep Active</v>
      </c>
      <c r="V2125" s="27">
        <f t="shared" si="502"/>
        <v>0</v>
      </c>
      <c r="W2125" s="30"/>
      <c r="X2125" s="30"/>
      <c r="Y2125" s="28">
        <f t="shared" si="506"/>
        <v>0</v>
      </c>
      <c r="Z2125" s="28">
        <f t="shared" si="501"/>
        <v>0</v>
      </c>
      <c r="AA2125" s="28" t="str">
        <f t="shared" si="507"/>
        <v/>
      </c>
      <c r="AB2125" s="21" t="str">
        <f t="shared" si="508"/>
        <v>Keep Active</v>
      </c>
    </row>
    <row r="2126" spans="1:28" hidden="1" x14ac:dyDescent="0.2">
      <c r="A2126" s="14">
        <f t="shared" si="504"/>
        <v>2020</v>
      </c>
      <c r="B2126" t="s">
        <v>5359</v>
      </c>
      <c r="C2126" t="s">
        <v>1928</v>
      </c>
      <c r="D2126" t="s">
        <v>1929</v>
      </c>
      <c r="E2126" t="s">
        <v>587</v>
      </c>
      <c r="F2126" t="s">
        <v>2627</v>
      </c>
      <c r="G2126" s="83" t="s">
        <v>1257</v>
      </c>
      <c r="H2126" s="83" t="s">
        <v>1257</v>
      </c>
      <c r="I2126" s="83"/>
      <c r="J2126" s="83"/>
      <c r="K2126" s="83"/>
      <c r="L2126" s="83"/>
      <c r="M2126" s="83"/>
      <c r="N2126" s="83"/>
      <c r="O2126" s="83" t="s">
        <v>1257</v>
      </c>
      <c r="P2126" s="84"/>
      <c r="Q2126" s="30">
        <f t="shared" si="500"/>
        <v>0</v>
      </c>
      <c r="R2126" s="28">
        <f t="shared" si="498"/>
        <v>0</v>
      </c>
      <c r="S2126" s="28">
        <f t="shared" si="496"/>
        <v>0</v>
      </c>
      <c r="T2126" s="28">
        <f t="shared" si="505"/>
        <v>0</v>
      </c>
      <c r="U2126" s="20" t="str">
        <f t="shared" si="503"/>
        <v>Keep Active</v>
      </c>
      <c r="V2126" s="27">
        <f t="shared" si="502"/>
        <v>0</v>
      </c>
      <c r="W2126" s="30"/>
      <c r="X2126" s="30"/>
      <c r="Y2126" s="28">
        <f t="shared" si="506"/>
        <v>0</v>
      </c>
      <c r="Z2126" s="28">
        <f t="shared" si="501"/>
        <v>0</v>
      </c>
      <c r="AA2126" s="28">
        <f t="shared" si="507"/>
        <v>0</v>
      </c>
      <c r="AB2126" s="21" t="str">
        <f t="shared" si="508"/>
        <v>Keep Active</v>
      </c>
    </row>
    <row r="2127" spans="1:28" hidden="1" x14ac:dyDescent="0.2">
      <c r="A2127" s="14">
        <f t="shared" si="504"/>
        <v>2020</v>
      </c>
      <c r="B2127" t="s">
        <v>5360</v>
      </c>
      <c r="C2127" t="s">
        <v>1928</v>
      </c>
      <c r="D2127" t="s">
        <v>1929</v>
      </c>
      <c r="E2127" t="s">
        <v>600</v>
      </c>
      <c r="F2127" t="s">
        <v>2627</v>
      </c>
      <c r="G2127" s="83" t="s">
        <v>1257</v>
      </c>
      <c r="H2127" s="83" t="s">
        <v>1257</v>
      </c>
      <c r="I2127" s="83"/>
      <c r="J2127" s="83"/>
      <c r="K2127" s="83"/>
      <c r="L2127" s="83"/>
      <c r="M2127" s="83"/>
      <c r="N2127" s="83"/>
      <c r="O2127" s="83" t="s">
        <v>1257</v>
      </c>
      <c r="P2127" s="84"/>
      <c r="Q2127" s="30">
        <f t="shared" si="500"/>
        <v>0</v>
      </c>
      <c r="R2127" s="28">
        <f t="shared" si="498"/>
        <v>0</v>
      </c>
      <c r="S2127" s="28">
        <f t="shared" si="496"/>
        <v>0</v>
      </c>
      <c r="T2127" s="28">
        <f t="shared" si="505"/>
        <v>0</v>
      </c>
      <c r="U2127" s="20" t="str">
        <f t="shared" si="503"/>
        <v>Keep Active</v>
      </c>
      <c r="V2127" s="27">
        <f t="shared" si="502"/>
        <v>0</v>
      </c>
      <c r="W2127" s="30"/>
      <c r="X2127" s="30"/>
      <c r="Y2127" s="28">
        <f t="shared" si="506"/>
        <v>0</v>
      </c>
      <c r="Z2127" s="28">
        <f t="shared" si="501"/>
        <v>0</v>
      </c>
      <c r="AA2127" s="28">
        <f t="shared" si="507"/>
        <v>0</v>
      </c>
      <c r="AB2127" s="21" t="str">
        <f t="shared" si="508"/>
        <v>Keep Active</v>
      </c>
    </row>
    <row r="2128" spans="1:28" hidden="1" x14ac:dyDescent="0.2">
      <c r="A2128" s="14">
        <f t="shared" si="504"/>
        <v>2020</v>
      </c>
      <c r="B2128" t="s">
        <v>5361</v>
      </c>
      <c r="C2128" t="s">
        <v>1928</v>
      </c>
      <c r="D2128" t="s">
        <v>1929</v>
      </c>
      <c r="E2128" t="s">
        <v>587</v>
      </c>
      <c r="F2128" t="s">
        <v>2627</v>
      </c>
      <c r="G2128" s="83" t="s">
        <v>1257</v>
      </c>
      <c r="H2128" s="83" t="s">
        <v>1257</v>
      </c>
      <c r="I2128" s="83"/>
      <c r="J2128" s="83"/>
      <c r="K2128" s="83"/>
      <c r="L2128" s="83"/>
      <c r="M2128" s="83"/>
      <c r="N2128" s="83"/>
      <c r="O2128" s="83" t="s">
        <v>1257</v>
      </c>
      <c r="P2128" s="84" t="s">
        <v>1257</v>
      </c>
      <c r="Q2128" s="30">
        <f t="shared" si="500"/>
        <v>0</v>
      </c>
      <c r="R2128" s="28">
        <f t="shared" si="498"/>
        <v>0</v>
      </c>
      <c r="S2128" s="28">
        <f t="shared" si="496"/>
        <v>0</v>
      </c>
      <c r="T2128" s="28" t="str">
        <f t="shared" si="505"/>
        <v/>
      </c>
      <c r="U2128" s="20" t="str">
        <f t="shared" si="503"/>
        <v>Keep Active</v>
      </c>
      <c r="V2128" s="27">
        <f t="shared" si="502"/>
        <v>0</v>
      </c>
      <c r="W2128" s="30"/>
      <c r="X2128" s="30"/>
      <c r="Y2128" s="28">
        <f t="shared" si="506"/>
        <v>0</v>
      </c>
      <c r="Z2128" s="28">
        <f t="shared" si="501"/>
        <v>0</v>
      </c>
      <c r="AA2128" s="28" t="str">
        <f t="shared" si="507"/>
        <v/>
      </c>
      <c r="AB2128" s="21" t="str">
        <f t="shared" si="508"/>
        <v>Keep Active</v>
      </c>
    </row>
    <row r="2129" spans="1:28" hidden="1" x14ac:dyDescent="0.2">
      <c r="A2129" s="14">
        <f t="shared" si="504"/>
        <v>2020</v>
      </c>
      <c r="B2129" t="s">
        <v>5362</v>
      </c>
      <c r="C2129" t="s">
        <v>1928</v>
      </c>
      <c r="D2129" t="s">
        <v>1929</v>
      </c>
      <c r="E2129" t="s">
        <v>600</v>
      </c>
      <c r="F2129" t="s">
        <v>2627</v>
      </c>
      <c r="G2129" s="83" t="s">
        <v>1257</v>
      </c>
      <c r="H2129" s="83" t="s">
        <v>1257</v>
      </c>
      <c r="I2129" s="83"/>
      <c r="J2129" s="83"/>
      <c r="K2129" s="83"/>
      <c r="L2129" s="83"/>
      <c r="M2129" s="83"/>
      <c r="N2129" s="83"/>
      <c r="O2129" s="83" t="s">
        <v>1257</v>
      </c>
      <c r="P2129" s="84" t="s">
        <v>1257</v>
      </c>
      <c r="Q2129" s="30">
        <f t="shared" si="500"/>
        <v>0</v>
      </c>
      <c r="R2129" s="28">
        <f t="shared" si="498"/>
        <v>0</v>
      </c>
      <c r="S2129" s="28">
        <f t="shared" si="496"/>
        <v>0</v>
      </c>
      <c r="T2129" s="28" t="str">
        <f t="shared" si="505"/>
        <v/>
      </c>
      <c r="U2129" s="20" t="str">
        <f t="shared" si="503"/>
        <v>Keep Active</v>
      </c>
      <c r="V2129" s="27">
        <f t="shared" si="502"/>
        <v>0</v>
      </c>
      <c r="W2129" s="30"/>
      <c r="X2129" s="30"/>
      <c r="Y2129" s="28">
        <f t="shared" si="506"/>
        <v>0</v>
      </c>
      <c r="Z2129" s="28">
        <f t="shared" si="501"/>
        <v>0</v>
      </c>
      <c r="AA2129" s="28" t="str">
        <f t="shared" si="507"/>
        <v/>
      </c>
      <c r="AB2129" s="21" t="str">
        <f t="shared" si="508"/>
        <v>Keep Active</v>
      </c>
    </row>
    <row r="2130" spans="1:28" hidden="1" x14ac:dyDescent="0.2">
      <c r="A2130" s="14">
        <f t="shared" si="504"/>
        <v>2020</v>
      </c>
      <c r="B2130" t="s">
        <v>3211</v>
      </c>
      <c r="C2130" t="s">
        <v>1930</v>
      </c>
      <c r="D2130" t="s">
        <v>1931</v>
      </c>
      <c r="E2130" t="s">
        <v>589</v>
      </c>
      <c r="F2130" t="s">
        <v>2627</v>
      </c>
      <c r="G2130" s="83" t="s">
        <v>1257</v>
      </c>
      <c r="H2130" s="83" t="s">
        <v>1257</v>
      </c>
      <c r="I2130" s="83"/>
      <c r="J2130" s="83"/>
      <c r="K2130" s="83"/>
      <c r="L2130" s="83"/>
      <c r="M2130" s="83"/>
      <c r="N2130" s="83"/>
      <c r="O2130" s="83" t="s">
        <v>1257</v>
      </c>
      <c r="P2130" s="84" t="s">
        <v>1257</v>
      </c>
      <c r="Q2130" s="30">
        <f t="shared" si="500"/>
        <v>0</v>
      </c>
      <c r="R2130" s="28">
        <f t="shared" si="498"/>
        <v>0</v>
      </c>
      <c r="S2130" s="28">
        <f t="shared" si="496"/>
        <v>0</v>
      </c>
      <c r="T2130" s="28" t="str">
        <f t="shared" si="505"/>
        <v/>
      </c>
      <c r="U2130" s="20" t="str">
        <f t="shared" si="503"/>
        <v>Keep Active</v>
      </c>
      <c r="V2130" s="27">
        <f t="shared" si="502"/>
        <v>0</v>
      </c>
      <c r="W2130" s="30"/>
      <c r="X2130" s="30"/>
      <c r="Y2130" s="28">
        <f t="shared" si="506"/>
        <v>0</v>
      </c>
      <c r="Z2130" s="28">
        <f t="shared" si="501"/>
        <v>0</v>
      </c>
      <c r="AA2130" s="28" t="str">
        <f t="shared" si="507"/>
        <v/>
      </c>
      <c r="AB2130" s="21" t="str">
        <f t="shared" si="508"/>
        <v>Keep Active</v>
      </c>
    </row>
    <row r="2131" spans="1:28" hidden="1" x14ac:dyDescent="0.2">
      <c r="A2131" s="14">
        <f t="shared" si="504"/>
        <v>2020</v>
      </c>
      <c r="B2131" t="s">
        <v>3212</v>
      </c>
      <c r="C2131" t="s">
        <v>1932</v>
      </c>
      <c r="D2131" t="s">
        <v>1933</v>
      </c>
      <c r="E2131" t="s">
        <v>586</v>
      </c>
      <c r="F2131" t="s">
        <v>2627</v>
      </c>
      <c r="G2131" s="83" t="s">
        <v>1257</v>
      </c>
      <c r="H2131" s="83" t="s">
        <v>1257</v>
      </c>
      <c r="I2131" s="83"/>
      <c r="J2131" s="83"/>
      <c r="K2131" s="83"/>
      <c r="L2131" s="83"/>
      <c r="M2131" s="83"/>
      <c r="N2131" s="83"/>
      <c r="O2131" s="83" t="s">
        <v>1257</v>
      </c>
      <c r="P2131" s="84" t="s">
        <v>1257</v>
      </c>
      <c r="Q2131" s="30">
        <f t="shared" si="500"/>
        <v>0</v>
      </c>
      <c r="R2131" s="28">
        <f t="shared" si="498"/>
        <v>0</v>
      </c>
      <c r="S2131" s="28">
        <f t="shared" si="496"/>
        <v>0</v>
      </c>
      <c r="T2131" s="28" t="str">
        <f t="shared" si="505"/>
        <v/>
      </c>
      <c r="U2131" s="20" t="str">
        <f t="shared" si="503"/>
        <v>Keep Active</v>
      </c>
      <c r="V2131" s="27">
        <f t="shared" si="502"/>
        <v>0</v>
      </c>
      <c r="W2131" s="30"/>
      <c r="X2131" s="30"/>
      <c r="Y2131" s="28">
        <f t="shared" si="506"/>
        <v>0</v>
      </c>
      <c r="Z2131" s="28">
        <f t="shared" si="501"/>
        <v>0</v>
      </c>
      <c r="AA2131" s="28" t="str">
        <f t="shared" si="507"/>
        <v/>
      </c>
      <c r="AB2131" s="21" t="str">
        <f t="shared" si="508"/>
        <v>Keep Active</v>
      </c>
    </row>
    <row r="2132" spans="1:28" hidden="1" x14ac:dyDescent="0.2">
      <c r="A2132" s="14">
        <f t="shared" si="504"/>
        <v>2020</v>
      </c>
      <c r="B2132" t="s">
        <v>3213</v>
      </c>
      <c r="C2132" t="s">
        <v>1932</v>
      </c>
      <c r="D2132" t="s">
        <v>1933</v>
      </c>
      <c r="E2132" t="s">
        <v>600</v>
      </c>
      <c r="F2132" t="s">
        <v>2627</v>
      </c>
      <c r="G2132" s="83" t="s">
        <v>1257</v>
      </c>
      <c r="H2132" s="83" t="s">
        <v>1257</v>
      </c>
      <c r="I2132" s="83"/>
      <c r="J2132" s="83"/>
      <c r="K2132" s="83"/>
      <c r="L2132" s="83"/>
      <c r="M2132" s="83"/>
      <c r="N2132" s="83"/>
      <c r="O2132" s="83" t="s">
        <v>1257</v>
      </c>
      <c r="P2132" s="84" t="s">
        <v>1257</v>
      </c>
      <c r="Q2132" s="30">
        <f t="shared" si="500"/>
        <v>0</v>
      </c>
      <c r="R2132" s="28">
        <f t="shared" si="498"/>
        <v>0</v>
      </c>
      <c r="S2132" s="28">
        <f t="shared" si="496"/>
        <v>0</v>
      </c>
      <c r="T2132" s="28" t="str">
        <f t="shared" si="505"/>
        <v/>
      </c>
      <c r="U2132" s="20" t="str">
        <f t="shared" si="503"/>
        <v>Keep Active</v>
      </c>
      <c r="V2132" s="27">
        <f t="shared" si="502"/>
        <v>0</v>
      </c>
      <c r="W2132" s="30"/>
      <c r="X2132" s="30"/>
      <c r="Y2132" s="28">
        <f t="shared" si="506"/>
        <v>0</v>
      </c>
      <c r="Z2132" s="28">
        <f t="shared" si="501"/>
        <v>0</v>
      </c>
      <c r="AA2132" s="28" t="str">
        <f t="shared" si="507"/>
        <v/>
      </c>
      <c r="AB2132" s="21" t="str">
        <f t="shared" si="508"/>
        <v>Keep Active</v>
      </c>
    </row>
    <row r="2133" spans="1:28" hidden="1" x14ac:dyDescent="0.2">
      <c r="A2133" s="14">
        <f t="shared" si="504"/>
        <v>2020</v>
      </c>
      <c r="B2133" t="s">
        <v>4185</v>
      </c>
      <c r="C2133" t="s">
        <v>1932</v>
      </c>
      <c r="D2133" t="s">
        <v>1933</v>
      </c>
      <c r="E2133" t="s">
        <v>586</v>
      </c>
      <c r="F2133" t="s">
        <v>2627</v>
      </c>
      <c r="G2133" s="83" t="s">
        <v>1257</v>
      </c>
      <c r="H2133" s="83" t="s">
        <v>1257</v>
      </c>
      <c r="I2133" s="83"/>
      <c r="J2133" s="83"/>
      <c r="K2133" s="83"/>
      <c r="L2133" s="83"/>
      <c r="M2133" s="83"/>
      <c r="N2133" s="83"/>
      <c r="O2133" s="83" t="s">
        <v>1257</v>
      </c>
      <c r="P2133" s="84" t="s">
        <v>1257</v>
      </c>
      <c r="Q2133" s="30">
        <f t="shared" si="500"/>
        <v>0</v>
      </c>
      <c r="R2133" s="28">
        <f t="shared" si="498"/>
        <v>0</v>
      </c>
      <c r="S2133" s="28">
        <f t="shared" ref="S2133:S2196" si="509">IFERROR(G2133-Q2133-R2133,0)</f>
        <v>0</v>
      </c>
      <c r="T2133" s="28" t="str">
        <f t="shared" si="505"/>
        <v/>
      </c>
      <c r="U2133" s="20" t="str">
        <f t="shared" si="503"/>
        <v>Keep Active</v>
      </c>
      <c r="V2133" s="27">
        <f t="shared" si="502"/>
        <v>0</v>
      </c>
      <c r="W2133" s="30"/>
      <c r="X2133" s="30"/>
      <c r="Y2133" s="28">
        <f t="shared" si="506"/>
        <v>0</v>
      </c>
      <c r="Z2133" s="28">
        <f t="shared" si="501"/>
        <v>0</v>
      </c>
      <c r="AA2133" s="28" t="str">
        <f t="shared" si="507"/>
        <v/>
      </c>
      <c r="AB2133" s="21" t="str">
        <f t="shared" si="508"/>
        <v>Keep Active</v>
      </c>
    </row>
    <row r="2134" spans="1:28" hidden="1" x14ac:dyDescent="0.2">
      <c r="A2134" s="14">
        <f t="shared" si="504"/>
        <v>2020</v>
      </c>
      <c r="B2134" t="s">
        <v>4186</v>
      </c>
      <c r="C2134" t="s">
        <v>1932</v>
      </c>
      <c r="D2134" t="s">
        <v>1933</v>
      </c>
      <c r="E2134" t="s">
        <v>600</v>
      </c>
      <c r="F2134" t="s">
        <v>2627</v>
      </c>
      <c r="G2134" s="83" t="s">
        <v>1257</v>
      </c>
      <c r="H2134" s="83" t="s">
        <v>1257</v>
      </c>
      <c r="I2134" s="83"/>
      <c r="J2134" s="83"/>
      <c r="K2134" s="83"/>
      <c r="L2134" s="83"/>
      <c r="M2134" s="83"/>
      <c r="N2134" s="83"/>
      <c r="O2134" s="83" t="s">
        <v>1257</v>
      </c>
      <c r="P2134" s="84" t="s">
        <v>1257</v>
      </c>
      <c r="Q2134" s="30">
        <f t="shared" si="500"/>
        <v>0</v>
      </c>
      <c r="R2134" s="28">
        <f t="shared" si="498"/>
        <v>0</v>
      </c>
      <c r="S2134" s="28">
        <f t="shared" si="509"/>
        <v>0</v>
      </c>
      <c r="T2134" s="28" t="str">
        <f t="shared" si="505"/>
        <v/>
      </c>
      <c r="U2134" s="20" t="str">
        <f t="shared" si="503"/>
        <v>Keep Active</v>
      </c>
      <c r="V2134" s="27">
        <f t="shared" si="502"/>
        <v>0</v>
      </c>
      <c r="W2134" s="30"/>
      <c r="X2134" s="30"/>
      <c r="Y2134" s="28">
        <f t="shared" si="506"/>
        <v>0</v>
      </c>
      <c r="Z2134" s="28">
        <f t="shared" si="501"/>
        <v>0</v>
      </c>
      <c r="AA2134" s="28" t="str">
        <f t="shared" si="507"/>
        <v/>
      </c>
      <c r="AB2134" s="21" t="str">
        <f t="shared" si="508"/>
        <v>Keep Active</v>
      </c>
    </row>
    <row r="2135" spans="1:28" hidden="1" x14ac:dyDescent="0.2">
      <c r="A2135" s="14">
        <f t="shared" si="504"/>
        <v>2020</v>
      </c>
      <c r="B2135" t="s">
        <v>4187</v>
      </c>
      <c r="C2135" t="s">
        <v>1932</v>
      </c>
      <c r="D2135" t="s">
        <v>1933</v>
      </c>
      <c r="E2135" t="s">
        <v>586</v>
      </c>
      <c r="F2135" t="s">
        <v>2627</v>
      </c>
      <c r="G2135" s="83" t="s">
        <v>1257</v>
      </c>
      <c r="H2135" s="83" t="s">
        <v>1257</v>
      </c>
      <c r="I2135" s="83"/>
      <c r="J2135" s="83"/>
      <c r="K2135" s="83"/>
      <c r="L2135" s="83"/>
      <c r="M2135" s="83"/>
      <c r="N2135" s="83"/>
      <c r="O2135" s="83" t="s">
        <v>1257</v>
      </c>
      <c r="P2135" s="84" t="s">
        <v>1257</v>
      </c>
      <c r="Q2135" s="30">
        <f t="shared" si="500"/>
        <v>0</v>
      </c>
      <c r="R2135" s="28">
        <f t="shared" si="498"/>
        <v>0</v>
      </c>
      <c r="S2135" s="28">
        <f t="shared" si="509"/>
        <v>0</v>
      </c>
      <c r="T2135" s="28" t="str">
        <f t="shared" si="505"/>
        <v/>
      </c>
      <c r="U2135" s="20" t="str">
        <f t="shared" si="503"/>
        <v>Keep Active</v>
      </c>
      <c r="V2135" s="27">
        <f t="shared" si="502"/>
        <v>0</v>
      </c>
      <c r="W2135" s="30"/>
      <c r="X2135" s="30"/>
      <c r="Y2135" s="28">
        <f t="shared" si="506"/>
        <v>0</v>
      </c>
      <c r="Z2135" s="28">
        <f t="shared" si="501"/>
        <v>0</v>
      </c>
      <c r="AA2135" s="28" t="str">
        <f t="shared" si="507"/>
        <v/>
      </c>
      <c r="AB2135" s="21" t="str">
        <f t="shared" si="508"/>
        <v>Keep Active</v>
      </c>
    </row>
    <row r="2136" spans="1:28" hidden="1" x14ac:dyDescent="0.2">
      <c r="A2136" s="14">
        <f t="shared" si="504"/>
        <v>2020</v>
      </c>
      <c r="B2136" t="s">
        <v>4188</v>
      </c>
      <c r="C2136" t="s">
        <v>1932</v>
      </c>
      <c r="D2136" t="s">
        <v>1933</v>
      </c>
      <c r="E2136" t="s">
        <v>600</v>
      </c>
      <c r="F2136" t="s">
        <v>2627</v>
      </c>
      <c r="G2136" s="83" t="s">
        <v>1257</v>
      </c>
      <c r="H2136" s="83" t="s">
        <v>1257</v>
      </c>
      <c r="I2136" s="83"/>
      <c r="J2136" s="83"/>
      <c r="K2136" s="83"/>
      <c r="L2136" s="83"/>
      <c r="M2136" s="83"/>
      <c r="N2136" s="83"/>
      <c r="O2136" s="83" t="s">
        <v>1257</v>
      </c>
      <c r="P2136" s="84" t="s">
        <v>1257</v>
      </c>
      <c r="Q2136" s="30">
        <f t="shared" si="500"/>
        <v>0</v>
      </c>
      <c r="R2136" s="28">
        <f t="shared" si="498"/>
        <v>0</v>
      </c>
      <c r="S2136" s="28">
        <f t="shared" si="509"/>
        <v>0</v>
      </c>
      <c r="T2136" s="28" t="str">
        <f t="shared" si="505"/>
        <v/>
      </c>
      <c r="U2136" s="20" t="str">
        <f t="shared" si="503"/>
        <v>Keep Active</v>
      </c>
      <c r="V2136" s="27">
        <f t="shared" si="502"/>
        <v>0</v>
      </c>
      <c r="W2136" s="30"/>
      <c r="X2136" s="30"/>
      <c r="Y2136" s="28">
        <f t="shared" si="506"/>
        <v>0</v>
      </c>
      <c r="Z2136" s="28">
        <f t="shared" si="501"/>
        <v>0</v>
      </c>
      <c r="AA2136" s="28" t="str">
        <f t="shared" si="507"/>
        <v/>
      </c>
      <c r="AB2136" s="21" t="str">
        <f t="shared" si="508"/>
        <v>Keep Active</v>
      </c>
    </row>
    <row r="2137" spans="1:28" hidden="1" x14ac:dyDescent="0.2">
      <c r="A2137" s="14">
        <f t="shared" si="504"/>
        <v>2020</v>
      </c>
      <c r="B2137" t="s">
        <v>4372</v>
      </c>
      <c r="C2137" t="s">
        <v>1934</v>
      </c>
      <c r="D2137" t="s">
        <v>1935</v>
      </c>
      <c r="E2137" t="s">
        <v>587</v>
      </c>
      <c r="F2137" t="s">
        <v>2627</v>
      </c>
      <c r="G2137" s="83" t="s">
        <v>1257</v>
      </c>
      <c r="H2137" s="83" t="s">
        <v>1257</v>
      </c>
      <c r="I2137" s="83"/>
      <c r="J2137" s="83"/>
      <c r="K2137" s="83"/>
      <c r="L2137" s="83"/>
      <c r="M2137" s="83"/>
      <c r="N2137" s="83"/>
      <c r="O2137" s="83" t="s">
        <v>1257</v>
      </c>
      <c r="P2137" s="84"/>
      <c r="Q2137" s="30">
        <f t="shared" si="500"/>
        <v>0</v>
      </c>
      <c r="R2137" s="28">
        <f t="shared" si="498"/>
        <v>0</v>
      </c>
      <c r="S2137" s="28">
        <f t="shared" si="509"/>
        <v>0</v>
      </c>
      <c r="T2137" s="28">
        <f t="shared" si="505"/>
        <v>0</v>
      </c>
      <c r="U2137" s="20" t="str">
        <f t="shared" si="503"/>
        <v>Keep Active</v>
      </c>
      <c r="V2137" s="27">
        <f t="shared" si="502"/>
        <v>0</v>
      </c>
      <c r="W2137" s="30"/>
      <c r="X2137" s="30"/>
      <c r="Y2137" s="28">
        <f t="shared" si="506"/>
        <v>0</v>
      </c>
      <c r="Z2137" s="28">
        <f t="shared" si="501"/>
        <v>0</v>
      </c>
      <c r="AA2137" s="28">
        <f t="shared" si="507"/>
        <v>0</v>
      </c>
      <c r="AB2137" s="21" t="str">
        <f t="shared" si="508"/>
        <v>Keep Active</v>
      </c>
    </row>
    <row r="2138" spans="1:28" hidden="1" x14ac:dyDescent="0.2">
      <c r="A2138" s="14">
        <f t="shared" si="504"/>
        <v>2020</v>
      </c>
      <c r="B2138" t="s">
        <v>4373</v>
      </c>
      <c r="C2138" t="s">
        <v>1934</v>
      </c>
      <c r="D2138" t="s">
        <v>1935</v>
      </c>
      <c r="E2138" t="s">
        <v>600</v>
      </c>
      <c r="F2138" t="s">
        <v>2627</v>
      </c>
      <c r="G2138" s="83" t="s">
        <v>1257</v>
      </c>
      <c r="H2138" s="83" t="s">
        <v>1257</v>
      </c>
      <c r="I2138" s="83"/>
      <c r="J2138" s="83"/>
      <c r="K2138" s="83"/>
      <c r="L2138" s="83"/>
      <c r="M2138" s="83"/>
      <c r="N2138" s="83"/>
      <c r="O2138" s="83" t="s">
        <v>1257</v>
      </c>
      <c r="P2138" s="84"/>
      <c r="Q2138" s="30">
        <f t="shared" si="500"/>
        <v>0</v>
      </c>
      <c r="R2138" s="28">
        <f t="shared" si="498"/>
        <v>0</v>
      </c>
      <c r="S2138" s="28">
        <f t="shared" si="509"/>
        <v>0</v>
      </c>
      <c r="T2138" s="28">
        <f t="shared" si="505"/>
        <v>0</v>
      </c>
      <c r="U2138" s="20" t="str">
        <f t="shared" si="503"/>
        <v>Keep Active</v>
      </c>
      <c r="V2138" s="27">
        <f t="shared" si="502"/>
        <v>0</v>
      </c>
      <c r="W2138" s="30"/>
      <c r="X2138" s="30"/>
      <c r="Y2138" s="28">
        <f t="shared" si="506"/>
        <v>0</v>
      </c>
      <c r="Z2138" s="28">
        <f t="shared" si="501"/>
        <v>0</v>
      </c>
      <c r="AA2138" s="28">
        <f t="shared" si="507"/>
        <v>0</v>
      </c>
      <c r="AB2138" s="21" t="str">
        <f t="shared" si="508"/>
        <v>Keep Active</v>
      </c>
    </row>
    <row r="2139" spans="1:28" hidden="1" x14ac:dyDescent="0.2">
      <c r="A2139" s="14">
        <f t="shared" si="504"/>
        <v>2020</v>
      </c>
      <c r="B2139" t="s">
        <v>4858</v>
      </c>
      <c r="C2139" t="s">
        <v>1936</v>
      </c>
      <c r="D2139" t="s">
        <v>1937</v>
      </c>
      <c r="E2139" t="s">
        <v>595</v>
      </c>
      <c r="F2139" t="s">
        <v>2627</v>
      </c>
      <c r="G2139" s="83" t="s">
        <v>1257</v>
      </c>
      <c r="H2139" s="83" t="s">
        <v>1257</v>
      </c>
      <c r="I2139" s="83"/>
      <c r="J2139" s="83"/>
      <c r="K2139" s="83"/>
      <c r="L2139" s="83"/>
      <c r="M2139" s="83"/>
      <c r="N2139" s="83"/>
      <c r="O2139" s="83" t="s">
        <v>1257</v>
      </c>
      <c r="P2139" s="84" t="s">
        <v>1257</v>
      </c>
      <c r="Q2139" s="30">
        <f t="shared" si="500"/>
        <v>0</v>
      </c>
      <c r="R2139" s="28">
        <f t="shared" si="498"/>
        <v>0</v>
      </c>
      <c r="S2139" s="28">
        <f t="shared" si="509"/>
        <v>0</v>
      </c>
      <c r="T2139" s="28" t="str">
        <f t="shared" si="505"/>
        <v/>
      </c>
      <c r="U2139" s="20" t="str">
        <f t="shared" si="503"/>
        <v>Keep Active</v>
      </c>
      <c r="V2139" s="27">
        <f t="shared" si="502"/>
        <v>0</v>
      </c>
      <c r="W2139" s="30"/>
      <c r="X2139" s="30"/>
      <c r="Y2139" s="28">
        <f t="shared" si="506"/>
        <v>0</v>
      </c>
      <c r="Z2139" s="28">
        <f t="shared" si="501"/>
        <v>0</v>
      </c>
      <c r="AA2139" s="28" t="str">
        <f t="shared" si="507"/>
        <v/>
      </c>
      <c r="AB2139" s="21" t="str">
        <f t="shared" si="508"/>
        <v>Keep Active</v>
      </c>
    </row>
    <row r="2140" spans="1:28" hidden="1" x14ac:dyDescent="0.2">
      <c r="A2140" s="14">
        <f t="shared" si="504"/>
        <v>2020</v>
      </c>
      <c r="B2140" t="s">
        <v>4859</v>
      </c>
      <c r="C2140" t="s">
        <v>1936</v>
      </c>
      <c r="D2140" t="s">
        <v>1937</v>
      </c>
      <c r="E2140" t="s">
        <v>600</v>
      </c>
      <c r="F2140" t="s">
        <v>2627</v>
      </c>
      <c r="G2140" s="83" t="s">
        <v>1257</v>
      </c>
      <c r="H2140" s="83" t="s">
        <v>1257</v>
      </c>
      <c r="I2140" s="83"/>
      <c r="J2140" s="83"/>
      <c r="K2140" s="83"/>
      <c r="L2140" s="83"/>
      <c r="M2140" s="83"/>
      <c r="N2140" s="83"/>
      <c r="O2140" s="83" t="s">
        <v>1257</v>
      </c>
      <c r="P2140" s="84" t="s">
        <v>1257</v>
      </c>
      <c r="Q2140" s="30">
        <f t="shared" si="500"/>
        <v>0</v>
      </c>
      <c r="R2140" s="28">
        <f t="shared" si="498"/>
        <v>0</v>
      </c>
      <c r="S2140" s="28">
        <f t="shared" si="509"/>
        <v>0</v>
      </c>
      <c r="T2140" s="28" t="str">
        <f t="shared" si="505"/>
        <v/>
      </c>
      <c r="U2140" s="20" t="str">
        <f t="shared" si="503"/>
        <v>Keep Active</v>
      </c>
      <c r="V2140" s="27">
        <f t="shared" si="502"/>
        <v>0</v>
      </c>
      <c r="W2140" s="30"/>
      <c r="X2140" s="30"/>
      <c r="Y2140" s="28">
        <f t="shared" si="506"/>
        <v>0</v>
      </c>
      <c r="Z2140" s="28">
        <f t="shared" si="501"/>
        <v>0</v>
      </c>
      <c r="AA2140" s="28" t="str">
        <f t="shared" si="507"/>
        <v/>
      </c>
      <c r="AB2140" s="21" t="str">
        <f t="shared" si="508"/>
        <v>Keep Active</v>
      </c>
    </row>
    <row r="2141" spans="1:28" hidden="1" x14ac:dyDescent="0.2">
      <c r="A2141" s="14">
        <f t="shared" si="504"/>
        <v>2020</v>
      </c>
      <c r="B2141" t="s">
        <v>3540</v>
      </c>
      <c r="C2141" t="s">
        <v>3461</v>
      </c>
      <c r="D2141" t="s">
        <v>3462</v>
      </c>
      <c r="E2141" t="s">
        <v>585</v>
      </c>
      <c r="F2141" t="s">
        <v>6222</v>
      </c>
      <c r="G2141" s="83" t="s">
        <v>1257</v>
      </c>
      <c r="H2141" s="83" t="s">
        <v>1257</v>
      </c>
      <c r="I2141" s="83"/>
      <c r="J2141" s="83"/>
      <c r="K2141" s="83"/>
      <c r="L2141" s="83"/>
      <c r="M2141" s="83"/>
      <c r="N2141" s="83"/>
      <c r="O2141" s="83" t="s">
        <v>1257</v>
      </c>
      <c r="P2141" s="84"/>
      <c r="Q2141" s="30">
        <f t="shared" si="500"/>
        <v>0</v>
      </c>
      <c r="R2141" s="28">
        <f t="shared" si="498"/>
        <v>0</v>
      </c>
      <c r="S2141" s="28">
        <f t="shared" si="509"/>
        <v>0</v>
      </c>
      <c r="T2141" s="28">
        <f t="shared" si="505"/>
        <v>0</v>
      </c>
      <c r="U2141" s="20" t="str">
        <f t="shared" si="503"/>
        <v>Closed</v>
      </c>
      <c r="V2141" s="27">
        <f t="shared" si="502"/>
        <v>0</v>
      </c>
      <c r="W2141" s="30"/>
      <c r="X2141" s="30"/>
      <c r="Y2141" s="28">
        <f t="shared" si="506"/>
        <v>0</v>
      </c>
      <c r="Z2141" s="28">
        <f>IFERROR(H2141-SUM(V2141:X2141)-Y2141,0)</f>
        <v>0</v>
      </c>
      <c r="AA2141" s="28">
        <f t="shared" si="507"/>
        <v>0</v>
      </c>
      <c r="AB2141" s="21" t="str">
        <f t="shared" si="508"/>
        <v>Closed</v>
      </c>
    </row>
    <row r="2142" spans="1:28" hidden="1" x14ac:dyDescent="0.2">
      <c r="A2142" s="14">
        <f t="shared" si="504"/>
        <v>2020</v>
      </c>
      <c r="B2142" t="s">
        <v>3541</v>
      </c>
      <c r="C2142" t="s">
        <v>3461</v>
      </c>
      <c r="D2142" t="s">
        <v>3462</v>
      </c>
      <c r="E2142" t="s">
        <v>600</v>
      </c>
      <c r="F2142" t="s">
        <v>6222</v>
      </c>
      <c r="G2142" s="83" t="s">
        <v>1257</v>
      </c>
      <c r="H2142" s="83" t="s">
        <v>1257</v>
      </c>
      <c r="I2142" s="83"/>
      <c r="J2142" s="83"/>
      <c r="K2142" s="83"/>
      <c r="L2142" s="83"/>
      <c r="M2142" s="83"/>
      <c r="N2142" s="83"/>
      <c r="O2142" s="83" t="s">
        <v>1257</v>
      </c>
      <c r="P2142" s="84"/>
      <c r="Q2142" s="30">
        <f t="shared" si="500"/>
        <v>0</v>
      </c>
      <c r="R2142" s="28">
        <f t="shared" si="498"/>
        <v>0</v>
      </c>
      <c r="S2142" s="28">
        <f t="shared" si="509"/>
        <v>0</v>
      </c>
      <c r="T2142" s="28">
        <f t="shared" si="505"/>
        <v>0</v>
      </c>
      <c r="U2142" s="20" t="str">
        <f t="shared" si="503"/>
        <v>Closed</v>
      </c>
      <c r="V2142" s="27">
        <f t="shared" si="502"/>
        <v>0</v>
      </c>
      <c r="W2142" s="30"/>
      <c r="X2142" s="30"/>
      <c r="Y2142" s="28">
        <f t="shared" si="506"/>
        <v>0</v>
      </c>
      <c r="Z2142" s="28">
        <f>IFERROR(H2142-SUM(V2142:X2142)-Y2142,0)</f>
        <v>0</v>
      </c>
      <c r="AA2142" s="28">
        <f t="shared" si="507"/>
        <v>0</v>
      </c>
      <c r="AB2142" s="21" t="str">
        <f t="shared" si="508"/>
        <v>Closed</v>
      </c>
    </row>
    <row r="2143" spans="1:28" hidden="1" x14ac:dyDescent="0.2">
      <c r="A2143" s="14">
        <f t="shared" si="504"/>
        <v>2020</v>
      </c>
      <c r="B2143" t="s">
        <v>4176</v>
      </c>
      <c r="C2143" t="s">
        <v>1938</v>
      </c>
      <c r="D2143" t="s">
        <v>1939</v>
      </c>
      <c r="E2143" t="s">
        <v>595</v>
      </c>
      <c r="F2143" t="s">
        <v>2627</v>
      </c>
      <c r="G2143" s="83" t="s">
        <v>1257</v>
      </c>
      <c r="H2143" s="83" t="s">
        <v>1257</v>
      </c>
      <c r="I2143" s="83"/>
      <c r="J2143" s="83"/>
      <c r="K2143" s="83"/>
      <c r="L2143" s="83"/>
      <c r="M2143" s="83"/>
      <c r="N2143" s="83"/>
      <c r="O2143" s="83" t="s">
        <v>1257</v>
      </c>
      <c r="P2143" s="84" t="s">
        <v>1257</v>
      </c>
      <c r="Q2143" s="30">
        <f t="shared" si="500"/>
        <v>0</v>
      </c>
      <c r="R2143" s="28">
        <f t="shared" ref="R2143:R2206" si="510">SUM(L2143:N2143)</f>
        <v>0</v>
      </c>
      <c r="S2143" s="28">
        <f t="shared" si="509"/>
        <v>0</v>
      </c>
      <c r="T2143" s="28" t="str">
        <f t="shared" si="505"/>
        <v/>
      </c>
      <c r="U2143" s="20" t="str">
        <f t="shared" si="503"/>
        <v>Keep Active</v>
      </c>
      <c r="V2143" s="27">
        <f t="shared" si="502"/>
        <v>0</v>
      </c>
      <c r="W2143" s="30"/>
      <c r="X2143" s="30"/>
      <c r="Y2143" s="28">
        <f t="shared" si="506"/>
        <v>0</v>
      </c>
      <c r="Z2143" s="28">
        <f>IFERROR(G2143-SUM(V2143:X2143)-Y2143,0)</f>
        <v>0</v>
      </c>
      <c r="AA2143" s="28" t="str">
        <f t="shared" si="507"/>
        <v/>
      </c>
      <c r="AB2143" s="21" t="str">
        <f t="shared" si="508"/>
        <v>Keep Active</v>
      </c>
    </row>
    <row r="2144" spans="1:28" hidden="1" x14ac:dyDescent="0.2">
      <c r="A2144" s="14">
        <f t="shared" si="504"/>
        <v>2020</v>
      </c>
      <c r="B2144" t="s">
        <v>4177</v>
      </c>
      <c r="C2144" t="s">
        <v>1938</v>
      </c>
      <c r="D2144" t="s">
        <v>1939</v>
      </c>
      <c r="E2144" t="s">
        <v>601</v>
      </c>
      <c r="F2144" t="s">
        <v>2627</v>
      </c>
      <c r="G2144" s="83" t="s">
        <v>1257</v>
      </c>
      <c r="H2144" s="83" t="s">
        <v>1257</v>
      </c>
      <c r="I2144" s="83"/>
      <c r="J2144" s="83"/>
      <c r="K2144" s="83"/>
      <c r="L2144" s="83"/>
      <c r="M2144" s="83"/>
      <c r="N2144" s="83"/>
      <c r="O2144" s="83" t="s">
        <v>1257</v>
      </c>
      <c r="P2144" s="84" t="s">
        <v>1257</v>
      </c>
      <c r="Q2144" s="30">
        <f t="shared" si="500"/>
        <v>0</v>
      </c>
      <c r="R2144" s="28">
        <f t="shared" si="510"/>
        <v>0</v>
      </c>
      <c r="S2144" s="28">
        <f t="shared" si="509"/>
        <v>0</v>
      </c>
      <c r="T2144" s="28" t="str">
        <f t="shared" si="505"/>
        <v/>
      </c>
      <c r="U2144" s="20" t="str">
        <f t="shared" si="503"/>
        <v>Keep Active</v>
      </c>
      <c r="V2144" s="27">
        <f t="shared" si="502"/>
        <v>0</v>
      </c>
      <c r="W2144" s="30"/>
      <c r="X2144" s="30"/>
      <c r="Y2144" s="28">
        <f t="shared" si="506"/>
        <v>0</v>
      </c>
      <c r="Z2144" s="28">
        <f>IFERROR(G2144-SUM(V2144:X2144)-Y2144,0)</f>
        <v>0</v>
      </c>
      <c r="AA2144" s="28" t="str">
        <f t="shared" si="507"/>
        <v/>
      </c>
      <c r="AB2144" s="21" t="str">
        <f t="shared" si="508"/>
        <v>Keep Active</v>
      </c>
    </row>
    <row r="2145" spans="1:28" hidden="1" x14ac:dyDescent="0.2">
      <c r="A2145" s="14">
        <f t="shared" si="504"/>
        <v>2020</v>
      </c>
      <c r="B2145" t="s">
        <v>4178</v>
      </c>
      <c r="C2145" t="s">
        <v>1938</v>
      </c>
      <c r="D2145" t="s">
        <v>1939</v>
      </c>
      <c r="E2145" t="s">
        <v>602</v>
      </c>
      <c r="F2145" t="s">
        <v>2627</v>
      </c>
      <c r="G2145" s="83" t="s">
        <v>1257</v>
      </c>
      <c r="H2145" s="83" t="s">
        <v>1257</v>
      </c>
      <c r="I2145" s="83"/>
      <c r="J2145" s="83"/>
      <c r="K2145" s="83"/>
      <c r="L2145" s="83"/>
      <c r="M2145" s="83"/>
      <c r="N2145" s="83"/>
      <c r="O2145" s="83" t="s">
        <v>1257</v>
      </c>
      <c r="P2145" s="84" t="s">
        <v>1257</v>
      </c>
      <c r="Q2145" s="30">
        <f t="shared" si="500"/>
        <v>0</v>
      </c>
      <c r="R2145" s="28">
        <f t="shared" si="510"/>
        <v>0</v>
      </c>
      <c r="S2145" s="28">
        <f t="shared" si="509"/>
        <v>0</v>
      </c>
      <c r="T2145" s="28" t="str">
        <f t="shared" si="505"/>
        <v/>
      </c>
      <c r="U2145" s="20" t="str">
        <f t="shared" si="503"/>
        <v>Keep Active</v>
      </c>
      <c r="V2145" s="27">
        <f t="shared" si="502"/>
        <v>0</v>
      </c>
      <c r="W2145" s="30"/>
      <c r="X2145" s="30"/>
      <c r="Y2145" s="28">
        <f t="shared" si="506"/>
        <v>0</v>
      </c>
      <c r="Z2145" s="28">
        <f>IFERROR(G2145-SUM(V2145:X2145)-Y2145,0)</f>
        <v>0</v>
      </c>
      <c r="AA2145" s="28" t="str">
        <f t="shared" si="507"/>
        <v/>
      </c>
      <c r="AB2145" s="21" t="str">
        <f t="shared" si="508"/>
        <v>Keep Active</v>
      </c>
    </row>
    <row r="2146" spans="1:28" hidden="1" x14ac:dyDescent="0.2">
      <c r="A2146" s="14">
        <f t="shared" si="504"/>
        <v>2020</v>
      </c>
      <c r="B2146" t="s">
        <v>3825</v>
      </c>
      <c r="C2146" t="s">
        <v>1940</v>
      </c>
      <c r="D2146" t="s">
        <v>1941</v>
      </c>
      <c r="E2146" t="s">
        <v>595</v>
      </c>
      <c r="F2146" t="s">
        <v>2627</v>
      </c>
      <c r="G2146" s="83" t="s">
        <v>1257</v>
      </c>
      <c r="H2146" s="83" t="s">
        <v>1257</v>
      </c>
      <c r="I2146" s="83"/>
      <c r="J2146" s="83"/>
      <c r="K2146" s="83"/>
      <c r="L2146" s="83"/>
      <c r="M2146" s="83"/>
      <c r="N2146" s="83"/>
      <c r="O2146" s="83" t="s">
        <v>1257</v>
      </c>
      <c r="P2146" s="84"/>
      <c r="Q2146" s="30">
        <f t="shared" si="500"/>
        <v>0</v>
      </c>
      <c r="R2146" s="28">
        <f t="shared" si="510"/>
        <v>0</v>
      </c>
      <c r="S2146" s="28">
        <f t="shared" si="509"/>
        <v>0</v>
      </c>
      <c r="T2146" s="28">
        <f t="shared" si="505"/>
        <v>0</v>
      </c>
      <c r="U2146" s="20" t="str">
        <f t="shared" si="503"/>
        <v>Keep Active</v>
      </c>
      <c r="V2146" s="27">
        <f t="shared" si="502"/>
        <v>0</v>
      </c>
      <c r="W2146" s="30"/>
      <c r="X2146" s="30"/>
      <c r="Y2146" s="28">
        <f t="shared" si="506"/>
        <v>0</v>
      </c>
      <c r="Z2146" s="28">
        <f>IFERROR(H2146-SUM(V2146:X2146)-Y2146,0)</f>
        <v>0</v>
      </c>
      <c r="AA2146" s="28">
        <f t="shared" si="507"/>
        <v>0</v>
      </c>
      <c r="AB2146" s="21" t="str">
        <f t="shared" si="508"/>
        <v>Keep Active</v>
      </c>
    </row>
    <row r="2147" spans="1:28" hidden="1" x14ac:dyDescent="0.2">
      <c r="A2147" s="14">
        <f t="shared" si="504"/>
        <v>2020</v>
      </c>
      <c r="B2147" t="s">
        <v>3826</v>
      </c>
      <c r="C2147" t="s">
        <v>1940</v>
      </c>
      <c r="D2147" t="s">
        <v>1941</v>
      </c>
      <c r="E2147" t="s">
        <v>600</v>
      </c>
      <c r="F2147" t="s">
        <v>2627</v>
      </c>
      <c r="G2147" s="83" t="s">
        <v>1257</v>
      </c>
      <c r="H2147" s="83" t="s">
        <v>1257</v>
      </c>
      <c r="I2147" s="83"/>
      <c r="J2147" s="83"/>
      <c r="K2147" s="83"/>
      <c r="L2147" s="83"/>
      <c r="M2147" s="83"/>
      <c r="N2147" s="83"/>
      <c r="O2147" s="83" t="s">
        <v>1257</v>
      </c>
      <c r="P2147" s="84"/>
      <c r="Q2147" s="30">
        <f t="shared" si="500"/>
        <v>0</v>
      </c>
      <c r="R2147" s="28">
        <f t="shared" si="510"/>
        <v>0</v>
      </c>
      <c r="S2147" s="28">
        <f t="shared" si="509"/>
        <v>0</v>
      </c>
      <c r="T2147" s="28">
        <f t="shared" si="505"/>
        <v>0</v>
      </c>
      <c r="U2147" s="20" t="str">
        <f t="shared" si="503"/>
        <v>Keep Active</v>
      </c>
      <c r="V2147" s="27">
        <f t="shared" si="502"/>
        <v>0</v>
      </c>
      <c r="W2147" s="30"/>
      <c r="X2147" s="30"/>
      <c r="Y2147" s="28">
        <f t="shared" si="506"/>
        <v>0</v>
      </c>
      <c r="Z2147" s="28">
        <f>IFERROR(H2147-SUM(V2147:X2147)-Y2147,0)</f>
        <v>0</v>
      </c>
      <c r="AA2147" s="28">
        <f t="shared" si="507"/>
        <v>0</v>
      </c>
      <c r="AB2147" s="21" t="str">
        <f t="shared" si="508"/>
        <v>Keep Active</v>
      </c>
    </row>
    <row r="2148" spans="1:28" hidden="1" x14ac:dyDescent="0.2">
      <c r="A2148" s="14">
        <f t="shared" si="504"/>
        <v>2020</v>
      </c>
      <c r="B2148" t="s">
        <v>3827</v>
      </c>
      <c r="C2148" t="s">
        <v>1940</v>
      </c>
      <c r="D2148" t="s">
        <v>1941</v>
      </c>
      <c r="E2148" t="s">
        <v>601</v>
      </c>
      <c r="F2148" t="s">
        <v>2627</v>
      </c>
      <c r="G2148" s="83" t="s">
        <v>1257</v>
      </c>
      <c r="H2148" s="83" t="s">
        <v>1257</v>
      </c>
      <c r="I2148" s="83"/>
      <c r="J2148" s="83"/>
      <c r="K2148" s="83"/>
      <c r="L2148" s="83"/>
      <c r="M2148" s="83"/>
      <c r="N2148" s="83"/>
      <c r="O2148" s="83" t="s">
        <v>1257</v>
      </c>
      <c r="P2148" s="84" t="s">
        <v>1257</v>
      </c>
      <c r="Q2148" s="30">
        <f t="shared" si="500"/>
        <v>0</v>
      </c>
      <c r="R2148" s="28">
        <f t="shared" si="510"/>
        <v>0</v>
      </c>
      <c r="S2148" s="28">
        <f t="shared" si="509"/>
        <v>0</v>
      </c>
      <c r="T2148" s="28" t="str">
        <f t="shared" si="505"/>
        <v/>
      </c>
      <c r="U2148" s="20" t="str">
        <f t="shared" si="503"/>
        <v>Keep Active</v>
      </c>
      <c r="V2148" s="27">
        <f t="shared" si="502"/>
        <v>0</v>
      </c>
      <c r="W2148" s="30"/>
      <c r="X2148" s="30"/>
      <c r="Y2148" s="28">
        <f t="shared" si="506"/>
        <v>0</v>
      </c>
      <c r="Z2148" s="28">
        <f>IFERROR(H2148-SUM(V2148:X2148)-Y2148,0)</f>
        <v>0</v>
      </c>
      <c r="AA2148" s="28" t="str">
        <f t="shared" si="507"/>
        <v/>
      </c>
      <c r="AB2148" s="21" t="str">
        <f t="shared" si="508"/>
        <v>Keep Active</v>
      </c>
    </row>
    <row r="2149" spans="1:28" hidden="1" x14ac:dyDescent="0.2">
      <c r="A2149" s="14">
        <f t="shared" si="504"/>
        <v>2020</v>
      </c>
      <c r="B2149" t="s">
        <v>5653</v>
      </c>
      <c r="C2149" t="s">
        <v>1942</v>
      </c>
      <c r="D2149" t="s">
        <v>1943</v>
      </c>
      <c r="E2149" t="s">
        <v>596</v>
      </c>
      <c r="F2149" t="s">
        <v>2627</v>
      </c>
      <c r="G2149" s="83" t="s">
        <v>1257</v>
      </c>
      <c r="H2149" s="83" t="s">
        <v>1257</v>
      </c>
      <c r="I2149" s="83"/>
      <c r="J2149" s="83"/>
      <c r="K2149" s="83"/>
      <c r="L2149" s="83"/>
      <c r="M2149" s="83"/>
      <c r="N2149" s="83"/>
      <c r="O2149" s="83" t="s">
        <v>1257</v>
      </c>
      <c r="P2149" s="84" t="s">
        <v>1257</v>
      </c>
      <c r="Q2149" s="30">
        <f t="shared" si="500"/>
        <v>0</v>
      </c>
      <c r="R2149" s="28">
        <f t="shared" si="510"/>
        <v>0</v>
      </c>
      <c r="S2149" s="28">
        <f t="shared" si="509"/>
        <v>0</v>
      </c>
      <c r="T2149" s="28" t="str">
        <f t="shared" si="505"/>
        <v/>
      </c>
      <c r="U2149" s="20" t="str">
        <f t="shared" si="503"/>
        <v>Keep Active</v>
      </c>
      <c r="V2149" s="27">
        <f t="shared" si="502"/>
        <v>0</v>
      </c>
      <c r="W2149" s="30"/>
      <c r="X2149" s="30"/>
      <c r="Y2149" s="28">
        <f t="shared" si="506"/>
        <v>0</v>
      </c>
      <c r="Z2149" s="28">
        <f>IFERROR(G2149-SUM(V2149:X2149)-Y2149,0)</f>
        <v>0</v>
      </c>
      <c r="AA2149" s="28" t="str">
        <f t="shared" si="507"/>
        <v/>
      </c>
      <c r="AB2149" s="21" t="str">
        <f t="shared" si="508"/>
        <v>Keep Active</v>
      </c>
    </row>
    <row r="2150" spans="1:28" hidden="1" x14ac:dyDescent="0.2">
      <c r="A2150" s="14">
        <f t="shared" si="504"/>
        <v>2020</v>
      </c>
      <c r="B2150" t="s">
        <v>5655</v>
      </c>
      <c r="C2150" t="s">
        <v>1942</v>
      </c>
      <c r="D2150" t="s">
        <v>1943</v>
      </c>
      <c r="E2150" t="s">
        <v>600</v>
      </c>
      <c r="F2150" t="s">
        <v>2627</v>
      </c>
      <c r="G2150" s="83" t="s">
        <v>1257</v>
      </c>
      <c r="H2150" s="83" t="s">
        <v>1257</v>
      </c>
      <c r="I2150" s="83"/>
      <c r="J2150" s="83"/>
      <c r="K2150" s="83"/>
      <c r="L2150" s="83"/>
      <c r="M2150" s="83"/>
      <c r="N2150" s="83"/>
      <c r="O2150" s="83" t="s">
        <v>1257</v>
      </c>
      <c r="P2150" s="84" t="s">
        <v>1257</v>
      </c>
      <c r="Q2150" s="30">
        <f t="shared" si="500"/>
        <v>0</v>
      </c>
      <c r="R2150" s="28">
        <f t="shared" si="510"/>
        <v>0</v>
      </c>
      <c r="S2150" s="28">
        <f t="shared" si="509"/>
        <v>0</v>
      </c>
      <c r="T2150" s="28" t="str">
        <f t="shared" si="505"/>
        <v/>
      </c>
      <c r="U2150" s="20" t="str">
        <f t="shared" si="503"/>
        <v>Keep Active</v>
      </c>
      <c r="V2150" s="27">
        <f t="shared" si="502"/>
        <v>0</v>
      </c>
      <c r="W2150" s="30"/>
      <c r="X2150" s="30"/>
      <c r="Y2150" s="28">
        <f t="shared" si="506"/>
        <v>0</v>
      </c>
      <c r="Z2150" s="28">
        <f>IFERROR(G2150-SUM(V2150:X2150)-Y2150,0)</f>
        <v>0</v>
      </c>
      <c r="AA2150" s="28" t="str">
        <f t="shared" si="507"/>
        <v/>
      </c>
      <c r="AB2150" s="21" t="str">
        <f t="shared" si="508"/>
        <v>Keep Active</v>
      </c>
    </row>
    <row r="2151" spans="1:28" hidden="1" x14ac:dyDescent="0.2">
      <c r="A2151" s="14">
        <f t="shared" si="504"/>
        <v>2020</v>
      </c>
      <c r="B2151" t="s">
        <v>4087</v>
      </c>
      <c r="C2151" t="s">
        <v>1944</v>
      </c>
      <c r="D2151" t="s">
        <v>1945</v>
      </c>
      <c r="E2151" t="s">
        <v>596</v>
      </c>
      <c r="F2151" t="s">
        <v>2627</v>
      </c>
      <c r="G2151" s="83" t="s">
        <v>1257</v>
      </c>
      <c r="H2151" s="83" t="s">
        <v>1257</v>
      </c>
      <c r="I2151" s="83"/>
      <c r="J2151" s="83"/>
      <c r="K2151" s="83"/>
      <c r="L2151" s="83"/>
      <c r="M2151" s="83"/>
      <c r="N2151" s="83"/>
      <c r="O2151" s="83" t="s">
        <v>1257</v>
      </c>
      <c r="P2151" s="84" t="s">
        <v>1257</v>
      </c>
      <c r="Q2151" s="30">
        <f t="shared" ref="Q2151:Q2214" si="511">SUM(I2151:K2151)</f>
        <v>0</v>
      </c>
      <c r="R2151" s="28">
        <f t="shared" si="510"/>
        <v>0</v>
      </c>
      <c r="S2151" s="28">
        <f t="shared" si="509"/>
        <v>0</v>
      </c>
      <c r="T2151" s="28" t="str">
        <f t="shared" si="505"/>
        <v/>
      </c>
      <c r="U2151" s="20" t="str">
        <f t="shared" si="503"/>
        <v>Keep Active</v>
      </c>
      <c r="V2151" s="27">
        <f t="shared" si="502"/>
        <v>0</v>
      </c>
      <c r="W2151" s="30"/>
      <c r="X2151" s="30"/>
      <c r="Y2151" s="28">
        <f t="shared" si="506"/>
        <v>0</v>
      </c>
      <c r="Z2151" s="28">
        <f t="shared" ref="Z2151:Z2156" si="512">IFERROR(H2151-SUM(V2151:X2151)-Y2151,0)</f>
        <v>0</v>
      </c>
      <c r="AA2151" s="28" t="str">
        <f t="shared" si="507"/>
        <v/>
      </c>
      <c r="AB2151" s="21" t="str">
        <f t="shared" si="508"/>
        <v>Keep Active</v>
      </c>
    </row>
    <row r="2152" spans="1:28" hidden="1" x14ac:dyDescent="0.2">
      <c r="A2152" s="14">
        <f t="shared" si="504"/>
        <v>2020</v>
      </c>
      <c r="B2152" t="s">
        <v>4089</v>
      </c>
      <c r="C2152" t="s">
        <v>1944</v>
      </c>
      <c r="D2152" t="s">
        <v>1945</v>
      </c>
      <c r="E2152" t="s">
        <v>600</v>
      </c>
      <c r="F2152" t="s">
        <v>2627</v>
      </c>
      <c r="G2152" s="83" t="s">
        <v>1257</v>
      </c>
      <c r="H2152" s="83" t="s">
        <v>1257</v>
      </c>
      <c r="I2152" s="83"/>
      <c r="J2152" s="83"/>
      <c r="K2152" s="83"/>
      <c r="L2152" s="83"/>
      <c r="M2152" s="83"/>
      <c r="N2152" s="83"/>
      <c r="O2152" s="83" t="s">
        <v>1257</v>
      </c>
      <c r="P2152" s="84" t="s">
        <v>1257</v>
      </c>
      <c r="Q2152" s="30">
        <f t="shared" si="511"/>
        <v>0</v>
      </c>
      <c r="R2152" s="28">
        <f t="shared" si="510"/>
        <v>0</v>
      </c>
      <c r="S2152" s="28">
        <f t="shared" si="509"/>
        <v>0</v>
      </c>
      <c r="T2152" s="28" t="str">
        <f t="shared" si="505"/>
        <v/>
      </c>
      <c r="U2152" s="20" t="str">
        <f t="shared" si="503"/>
        <v>Keep Active</v>
      </c>
      <c r="V2152" s="27">
        <f t="shared" si="502"/>
        <v>0</v>
      </c>
      <c r="W2152" s="30"/>
      <c r="X2152" s="30"/>
      <c r="Y2152" s="28">
        <f t="shared" si="506"/>
        <v>0</v>
      </c>
      <c r="Z2152" s="28">
        <f t="shared" si="512"/>
        <v>0</v>
      </c>
      <c r="AA2152" s="28" t="str">
        <f t="shared" si="507"/>
        <v/>
      </c>
      <c r="AB2152" s="21" t="str">
        <f t="shared" si="508"/>
        <v>Keep Active</v>
      </c>
    </row>
    <row r="2153" spans="1:28" hidden="1" x14ac:dyDescent="0.2">
      <c r="A2153" s="14">
        <f t="shared" si="504"/>
        <v>2020</v>
      </c>
      <c r="B2153" t="s">
        <v>4090</v>
      </c>
      <c r="C2153" t="s">
        <v>1944</v>
      </c>
      <c r="D2153" t="s">
        <v>1945</v>
      </c>
      <c r="E2153" t="s">
        <v>603</v>
      </c>
      <c r="F2153" t="s">
        <v>2627</v>
      </c>
      <c r="G2153" s="83" t="s">
        <v>1257</v>
      </c>
      <c r="H2153" s="83" t="s">
        <v>1257</v>
      </c>
      <c r="I2153" s="83"/>
      <c r="J2153" s="83"/>
      <c r="K2153" s="83"/>
      <c r="L2153" s="83"/>
      <c r="M2153" s="83"/>
      <c r="N2153" s="83"/>
      <c r="O2153" s="83" t="s">
        <v>1257</v>
      </c>
      <c r="P2153" s="84" t="s">
        <v>1257</v>
      </c>
      <c r="Q2153" s="30">
        <f t="shared" si="511"/>
        <v>0</v>
      </c>
      <c r="R2153" s="28">
        <f t="shared" si="510"/>
        <v>0</v>
      </c>
      <c r="S2153" s="28">
        <f t="shared" si="509"/>
        <v>0</v>
      </c>
      <c r="T2153" s="28" t="str">
        <f t="shared" si="505"/>
        <v/>
      </c>
      <c r="U2153" s="20" t="str">
        <f t="shared" si="503"/>
        <v>Keep Active</v>
      </c>
      <c r="V2153" s="27">
        <f t="shared" si="502"/>
        <v>0</v>
      </c>
      <c r="W2153" s="30"/>
      <c r="X2153" s="30"/>
      <c r="Y2153" s="28">
        <f t="shared" si="506"/>
        <v>0</v>
      </c>
      <c r="Z2153" s="28">
        <f t="shared" si="512"/>
        <v>0</v>
      </c>
      <c r="AA2153" s="28" t="str">
        <f t="shared" si="507"/>
        <v/>
      </c>
      <c r="AB2153" s="21" t="str">
        <f t="shared" si="508"/>
        <v>Keep Active</v>
      </c>
    </row>
    <row r="2154" spans="1:28" hidden="1" x14ac:dyDescent="0.2">
      <c r="A2154" s="14">
        <f t="shared" si="504"/>
        <v>2020</v>
      </c>
      <c r="B2154" t="s">
        <v>4075</v>
      </c>
      <c r="C2154" t="s">
        <v>1726</v>
      </c>
      <c r="D2154" t="s">
        <v>1946</v>
      </c>
      <c r="E2154" t="s">
        <v>596</v>
      </c>
      <c r="F2154" t="s">
        <v>2627</v>
      </c>
      <c r="G2154" s="83" t="s">
        <v>1257</v>
      </c>
      <c r="H2154" s="83" t="s">
        <v>1257</v>
      </c>
      <c r="I2154" s="83"/>
      <c r="J2154" s="83"/>
      <c r="K2154" s="83"/>
      <c r="L2154" s="83"/>
      <c r="M2154" s="83"/>
      <c r="N2154" s="83"/>
      <c r="O2154" s="83" t="s">
        <v>1257</v>
      </c>
      <c r="P2154" s="84" t="s">
        <v>1257</v>
      </c>
      <c r="Q2154" s="30">
        <f t="shared" si="511"/>
        <v>0</v>
      </c>
      <c r="R2154" s="28">
        <f t="shared" si="510"/>
        <v>0</v>
      </c>
      <c r="S2154" s="28">
        <f t="shared" si="509"/>
        <v>0</v>
      </c>
      <c r="T2154" s="28" t="str">
        <f t="shared" si="505"/>
        <v/>
      </c>
      <c r="U2154" s="20" t="str">
        <f t="shared" si="503"/>
        <v>Keep Active</v>
      </c>
      <c r="V2154" s="27">
        <f t="shared" si="502"/>
        <v>0</v>
      </c>
      <c r="W2154" s="30"/>
      <c r="X2154" s="30"/>
      <c r="Y2154" s="28">
        <f t="shared" si="506"/>
        <v>0</v>
      </c>
      <c r="Z2154" s="28">
        <f t="shared" si="512"/>
        <v>0</v>
      </c>
      <c r="AA2154" s="28" t="str">
        <f t="shared" si="507"/>
        <v/>
      </c>
      <c r="AB2154" s="21" t="str">
        <f t="shared" si="508"/>
        <v>Keep Active</v>
      </c>
    </row>
    <row r="2155" spans="1:28" hidden="1" x14ac:dyDescent="0.2">
      <c r="A2155" s="14">
        <f t="shared" si="504"/>
        <v>2020</v>
      </c>
      <c r="B2155" t="s">
        <v>4076</v>
      </c>
      <c r="C2155" t="s">
        <v>1726</v>
      </c>
      <c r="D2155" t="s">
        <v>1946</v>
      </c>
      <c r="E2155" t="s">
        <v>616</v>
      </c>
      <c r="F2155" t="s">
        <v>2627</v>
      </c>
      <c r="G2155" s="83" t="s">
        <v>1257</v>
      </c>
      <c r="H2155" s="83" t="s">
        <v>1257</v>
      </c>
      <c r="I2155" s="83"/>
      <c r="J2155" s="83"/>
      <c r="K2155" s="83"/>
      <c r="L2155" s="83"/>
      <c r="M2155" s="83"/>
      <c r="N2155" s="83"/>
      <c r="O2155" s="83" t="s">
        <v>1257</v>
      </c>
      <c r="P2155" s="84" t="s">
        <v>1257</v>
      </c>
      <c r="Q2155" s="30">
        <f t="shared" si="511"/>
        <v>0</v>
      </c>
      <c r="R2155" s="28">
        <f t="shared" si="510"/>
        <v>0</v>
      </c>
      <c r="S2155" s="28">
        <f t="shared" si="509"/>
        <v>0</v>
      </c>
      <c r="T2155" s="28" t="str">
        <f t="shared" si="505"/>
        <v/>
      </c>
      <c r="U2155" s="20" t="str">
        <f t="shared" si="503"/>
        <v>Keep Active</v>
      </c>
      <c r="V2155" s="27">
        <f t="shared" si="502"/>
        <v>0</v>
      </c>
      <c r="W2155" s="30"/>
      <c r="X2155" s="30"/>
      <c r="Y2155" s="28">
        <f t="shared" si="506"/>
        <v>0</v>
      </c>
      <c r="Z2155" s="28">
        <f t="shared" si="512"/>
        <v>0</v>
      </c>
      <c r="AA2155" s="28" t="str">
        <f t="shared" si="507"/>
        <v/>
      </c>
      <c r="AB2155" s="21" t="str">
        <f t="shared" si="508"/>
        <v>Keep Active</v>
      </c>
    </row>
    <row r="2156" spans="1:28" hidden="1" x14ac:dyDescent="0.2">
      <c r="A2156" s="14">
        <f t="shared" si="504"/>
        <v>2020</v>
      </c>
      <c r="B2156" t="s">
        <v>4078</v>
      </c>
      <c r="C2156" t="s">
        <v>1726</v>
      </c>
      <c r="D2156" t="s">
        <v>1946</v>
      </c>
      <c r="E2156" t="s">
        <v>600</v>
      </c>
      <c r="F2156" t="s">
        <v>2627</v>
      </c>
      <c r="G2156" s="83" t="s">
        <v>1257</v>
      </c>
      <c r="H2156" s="83" t="s">
        <v>1257</v>
      </c>
      <c r="I2156" s="83"/>
      <c r="J2156" s="83"/>
      <c r="K2156" s="83"/>
      <c r="L2156" s="83"/>
      <c r="M2156" s="83"/>
      <c r="N2156" s="83"/>
      <c r="O2156" s="83" t="s">
        <v>1257</v>
      </c>
      <c r="P2156" s="84" t="s">
        <v>1257</v>
      </c>
      <c r="Q2156" s="30">
        <f t="shared" si="511"/>
        <v>0</v>
      </c>
      <c r="R2156" s="28">
        <f t="shared" si="510"/>
        <v>0</v>
      </c>
      <c r="S2156" s="28">
        <f t="shared" si="509"/>
        <v>0</v>
      </c>
      <c r="T2156" s="28" t="str">
        <f t="shared" si="505"/>
        <v/>
      </c>
      <c r="U2156" s="20" t="str">
        <f t="shared" si="503"/>
        <v>Keep Active</v>
      </c>
      <c r="V2156" s="27">
        <f t="shared" si="502"/>
        <v>0</v>
      </c>
      <c r="W2156" s="30"/>
      <c r="X2156" s="30"/>
      <c r="Y2156" s="28">
        <f t="shared" si="506"/>
        <v>0</v>
      </c>
      <c r="Z2156" s="28">
        <f t="shared" si="512"/>
        <v>0</v>
      </c>
      <c r="AA2156" s="28" t="str">
        <f t="shared" si="507"/>
        <v/>
      </c>
      <c r="AB2156" s="21" t="str">
        <f t="shared" si="508"/>
        <v>Keep Active</v>
      </c>
    </row>
    <row r="2157" spans="1:28" hidden="1" x14ac:dyDescent="0.2">
      <c r="A2157" s="14">
        <f t="shared" si="504"/>
        <v>2020</v>
      </c>
      <c r="B2157" t="s">
        <v>5283</v>
      </c>
      <c r="C2157" t="s">
        <v>1351</v>
      </c>
      <c r="D2157" t="s">
        <v>1427</v>
      </c>
      <c r="E2157" t="s">
        <v>587</v>
      </c>
      <c r="F2157" t="s">
        <v>2627</v>
      </c>
      <c r="G2157" s="83" t="s">
        <v>1257</v>
      </c>
      <c r="H2157" s="83" t="s">
        <v>1257</v>
      </c>
      <c r="I2157" s="83"/>
      <c r="J2157" s="83"/>
      <c r="K2157" s="83"/>
      <c r="L2157" s="83"/>
      <c r="M2157" s="83"/>
      <c r="N2157" s="83"/>
      <c r="O2157" s="83" t="s">
        <v>1257</v>
      </c>
      <c r="P2157" s="84" t="s">
        <v>1257</v>
      </c>
      <c r="Q2157" s="30">
        <f t="shared" si="511"/>
        <v>0</v>
      </c>
      <c r="R2157" s="28">
        <f t="shared" si="510"/>
        <v>0</v>
      </c>
      <c r="S2157" s="28">
        <f t="shared" si="509"/>
        <v>0</v>
      </c>
      <c r="T2157" s="28" t="str">
        <f t="shared" si="505"/>
        <v/>
      </c>
      <c r="U2157" s="20" t="str">
        <f t="shared" si="503"/>
        <v>Keep Active</v>
      </c>
      <c r="V2157" s="27">
        <f t="shared" si="502"/>
        <v>0</v>
      </c>
      <c r="W2157" s="30"/>
      <c r="X2157" s="30"/>
      <c r="Y2157" s="28">
        <f t="shared" si="506"/>
        <v>0</v>
      </c>
      <c r="Z2157" s="28">
        <f t="shared" ref="Z2157:Z2183" si="513">IFERROR(G2157-SUM(V2157:X2157)-Y2157,0)</f>
        <v>0</v>
      </c>
      <c r="AA2157" s="28" t="str">
        <f t="shared" si="507"/>
        <v/>
      </c>
      <c r="AB2157" s="21" t="str">
        <f t="shared" si="508"/>
        <v>Keep Active</v>
      </c>
    </row>
    <row r="2158" spans="1:28" hidden="1" x14ac:dyDescent="0.2">
      <c r="A2158" s="14">
        <f t="shared" si="504"/>
        <v>2020</v>
      </c>
      <c r="B2158" t="s">
        <v>5284</v>
      </c>
      <c r="C2158" t="s">
        <v>1351</v>
      </c>
      <c r="D2158" t="s">
        <v>1427</v>
      </c>
      <c r="E2158" t="s">
        <v>601</v>
      </c>
      <c r="F2158" t="s">
        <v>2627</v>
      </c>
      <c r="G2158" s="83" t="s">
        <v>1257</v>
      </c>
      <c r="H2158" s="83" t="s">
        <v>1257</v>
      </c>
      <c r="I2158" s="83"/>
      <c r="J2158" s="83"/>
      <c r="K2158" s="83"/>
      <c r="L2158" s="83"/>
      <c r="M2158" s="83"/>
      <c r="N2158" s="83"/>
      <c r="O2158" s="83" t="s">
        <v>1257</v>
      </c>
      <c r="P2158" s="84" t="s">
        <v>1257</v>
      </c>
      <c r="Q2158" s="30">
        <f t="shared" si="511"/>
        <v>0</v>
      </c>
      <c r="R2158" s="28">
        <f t="shared" si="510"/>
        <v>0</v>
      </c>
      <c r="S2158" s="28">
        <f t="shared" si="509"/>
        <v>0</v>
      </c>
      <c r="T2158" s="28" t="str">
        <f t="shared" si="505"/>
        <v/>
      </c>
      <c r="U2158" s="20" t="str">
        <f t="shared" si="503"/>
        <v>Keep Active</v>
      </c>
      <c r="V2158" s="27">
        <f t="shared" si="502"/>
        <v>0</v>
      </c>
      <c r="W2158" s="30"/>
      <c r="X2158" s="30"/>
      <c r="Y2158" s="28">
        <f t="shared" si="506"/>
        <v>0</v>
      </c>
      <c r="Z2158" s="28">
        <f t="shared" si="513"/>
        <v>0</v>
      </c>
      <c r="AA2158" s="28" t="str">
        <f t="shared" si="507"/>
        <v/>
      </c>
      <c r="AB2158" s="21" t="str">
        <f t="shared" si="508"/>
        <v>Keep Active</v>
      </c>
    </row>
    <row r="2159" spans="1:28" hidden="1" x14ac:dyDescent="0.2">
      <c r="A2159" s="14">
        <f t="shared" si="504"/>
        <v>2020</v>
      </c>
      <c r="B2159" t="s">
        <v>5285</v>
      </c>
      <c r="C2159" t="s">
        <v>1351</v>
      </c>
      <c r="D2159" t="s">
        <v>1427</v>
      </c>
      <c r="E2159" t="s">
        <v>589</v>
      </c>
      <c r="F2159" t="s">
        <v>2627</v>
      </c>
      <c r="G2159" s="83" t="s">
        <v>1257</v>
      </c>
      <c r="H2159" s="83" t="s">
        <v>1257</v>
      </c>
      <c r="I2159" s="83"/>
      <c r="J2159" s="83"/>
      <c r="K2159" s="83"/>
      <c r="L2159" s="83"/>
      <c r="M2159" s="83"/>
      <c r="N2159" s="83"/>
      <c r="O2159" s="83" t="s">
        <v>1257</v>
      </c>
      <c r="P2159" s="84" t="s">
        <v>1257</v>
      </c>
      <c r="Q2159" s="30">
        <f t="shared" si="511"/>
        <v>0</v>
      </c>
      <c r="R2159" s="28">
        <f t="shared" si="510"/>
        <v>0</v>
      </c>
      <c r="S2159" s="28">
        <f t="shared" si="509"/>
        <v>0</v>
      </c>
      <c r="T2159" s="28" t="str">
        <f t="shared" si="505"/>
        <v/>
      </c>
      <c r="U2159" s="20" t="str">
        <f t="shared" si="503"/>
        <v>Keep Active</v>
      </c>
      <c r="V2159" s="27">
        <f t="shared" si="502"/>
        <v>0</v>
      </c>
      <c r="W2159" s="30"/>
      <c r="X2159" s="30"/>
      <c r="Y2159" s="28">
        <f t="shared" si="506"/>
        <v>0</v>
      </c>
      <c r="Z2159" s="28">
        <f t="shared" si="513"/>
        <v>0</v>
      </c>
      <c r="AA2159" s="28" t="str">
        <f t="shared" si="507"/>
        <v/>
      </c>
      <c r="AB2159" s="21" t="str">
        <f t="shared" si="508"/>
        <v>Keep Active</v>
      </c>
    </row>
    <row r="2160" spans="1:28" hidden="1" x14ac:dyDescent="0.2">
      <c r="A2160" s="14">
        <f t="shared" si="504"/>
        <v>2020</v>
      </c>
      <c r="B2160" t="s">
        <v>5286</v>
      </c>
      <c r="C2160" t="s">
        <v>1351</v>
      </c>
      <c r="D2160" t="s">
        <v>1427</v>
      </c>
      <c r="E2160" t="s">
        <v>600</v>
      </c>
      <c r="F2160" t="s">
        <v>2627</v>
      </c>
      <c r="G2160" s="83" t="s">
        <v>1257</v>
      </c>
      <c r="H2160" s="83" t="s">
        <v>1257</v>
      </c>
      <c r="I2160" s="83"/>
      <c r="J2160" s="83"/>
      <c r="K2160" s="83"/>
      <c r="L2160" s="83"/>
      <c r="M2160" s="83"/>
      <c r="N2160" s="83"/>
      <c r="O2160" s="83" t="s">
        <v>1257</v>
      </c>
      <c r="P2160" s="84" t="s">
        <v>1257</v>
      </c>
      <c r="Q2160" s="30">
        <f t="shared" si="511"/>
        <v>0</v>
      </c>
      <c r="R2160" s="28">
        <f t="shared" si="510"/>
        <v>0</v>
      </c>
      <c r="S2160" s="28">
        <f t="shared" si="509"/>
        <v>0</v>
      </c>
      <c r="T2160" s="28" t="str">
        <f t="shared" si="505"/>
        <v/>
      </c>
      <c r="U2160" s="20" t="str">
        <f t="shared" si="503"/>
        <v>Keep Active</v>
      </c>
      <c r="V2160" s="27">
        <f t="shared" si="502"/>
        <v>0</v>
      </c>
      <c r="W2160" s="30"/>
      <c r="X2160" s="30"/>
      <c r="Y2160" s="28">
        <f t="shared" si="506"/>
        <v>0</v>
      </c>
      <c r="Z2160" s="28">
        <f t="shared" si="513"/>
        <v>0</v>
      </c>
      <c r="AA2160" s="28" t="str">
        <f t="shared" si="507"/>
        <v/>
      </c>
      <c r="AB2160" s="21" t="str">
        <f t="shared" si="508"/>
        <v>Keep Active</v>
      </c>
    </row>
    <row r="2161" spans="1:28" hidden="1" x14ac:dyDescent="0.2">
      <c r="A2161" s="14">
        <f t="shared" si="504"/>
        <v>2020</v>
      </c>
      <c r="B2161" t="s">
        <v>4426</v>
      </c>
      <c r="C2161" t="s">
        <v>2006</v>
      </c>
      <c r="D2161" t="s">
        <v>2007</v>
      </c>
      <c r="E2161" t="s">
        <v>587</v>
      </c>
      <c r="F2161" t="s">
        <v>2627</v>
      </c>
      <c r="G2161" s="83" t="s">
        <v>1257</v>
      </c>
      <c r="H2161" s="83" t="s">
        <v>1257</v>
      </c>
      <c r="I2161" s="83"/>
      <c r="J2161" s="83"/>
      <c r="K2161" s="83"/>
      <c r="L2161" s="83"/>
      <c r="M2161" s="83"/>
      <c r="N2161" s="83"/>
      <c r="O2161" s="83" t="s">
        <v>1257</v>
      </c>
      <c r="P2161" s="84" t="s">
        <v>1257</v>
      </c>
      <c r="Q2161" s="30">
        <f t="shared" si="511"/>
        <v>0</v>
      </c>
      <c r="R2161" s="28">
        <f t="shared" si="510"/>
        <v>0</v>
      </c>
      <c r="S2161" s="28">
        <f t="shared" si="509"/>
        <v>0</v>
      </c>
      <c r="T2161" s="28" t="str">
        <f t="shared" si="505"/>
        <v/>
      </c>
      <c r="U2161" s="20" t="str">
        <f t="shared" si="503"/>
        <v>Keep Active</v>
      </c>
      <c r="V2161" s="27">
        <f t="shared" si="502"/>
        <v>0</v>
      </c>
      <c r="W2161" s="30"/>
      <c r="X2161" s="30"/>
      <c r="Y2161" s="28">
        <f t="shared" si="506"/>
        <v>0</v>
      </c>
      <c r="Z2161" s="28">
        <f t="shared" si="513"/>
        <v>0</v>
      </c>
      <c r="AA2161" s="28" t="str">
        <f t="shared" si="507"/>
        <v/>
      </c>
      <c r="AB2161" s="21" t="str">
        <f t="shared" si="508"/>
        <v>Keep Active</v>
      </c>
    </row>
    <row r="2162" spans="1:28" hidden="1" x14ac:dyDescent="0.2">
      <c r="A2162" s="14">
        <f t="shared" si="504"/>
        <v>2020</v>
      </c>
      <c r="B2162" t="s">
        <v>3214</v>
      </c>
      <c r="C2162" t="s">
        <v>2008</v>
      </c>
      <c r="D2162" t="s">
        <v>2009</v>
      </c>
      <c r="E2162" t="s">
        <v>586</v>
      </c>
      <c r="F2162" t="s">
        <v>2627</v>
      </c>
      <c r="G2162" s="83" t="s">
        <v>1257</v>
      </c>
      <c r="H2162" s="83" t="s">
        <v>1257</v>
      </c>
      <c r="I2162" s="83"/>
      <c r="J2162" s="83"/>
      <c r="K2162" s="83"/>
      <c r="L2162" s="83"/>
      <c r="M2162" s="83"/>
      <c r="N2162" s="83"/>
      <c r="O2162" s="83" t="s">
        <v>1257</v>
      </c>
      <c r="P2162" s="84" t="s">
        <v>1257</v>
      </c>
      <c r="Q2162" s="30">
        <f t="shared" si="511"/>
        <v>0</v>
      </c>
      <c r="R2162" s="28">
        <f t="shared" si="510"/>
        <v>0</v>
      </c>
      <c r="S2162" s="28">
        <f t="shared" si="509"/>
        <v>0</v>
      </c>
      <c r="T2162" s="28" t="str">
        <f t="shared" si="505"/>
        <v/>
      </c>
      <c r="U2162" s="20" t="str">
        <f t="shared" si="503"/>
        <v>Keep Active</v>
      </c>
      <c r="V2162" s="27">
        <f t="shared" si="502"/>
        <v>0</v>
      </c>
      <c r="W2162" s="30"/>
      <c r="X2162" s="30"/>
      <c r="Y2162" s="28">
        <f t="shared" si="506"/>
        <v>0</v>
      </c>
      <c r="Z2162" s="28">
        <f t="shared" si="513"/>
        <v>0</v>
      </c>
      <c r="AA2162" s="28" t="str">
        <f t="shared" si="507"/>
        <v/>
      </c>
      <c r="AB2162" s="21" t="str">
        <f t="shared" si="508"/>
        <v>Keep Active</v>
      </c>
    </row>
    <row r="2163" spans="1:28" hidden="1" x14ac:dyDescent="0.2">
      <c r="A2163" s="14">
        <f t="shared" si="504"/>
        <v>2020</v>
      </c>
      <c r="B2163" t="s">
        <v>3215</v>
      </c>
      <c r="C2163" t="s">
        <v>2010</v>
      </c>
      <c r="D2163" t="s">
        <v>2011</v>
      </c>
      <c r="E2163" t="s">
        <v>589</v>
      </c>
      <c r="F2163" t="s">
        <v>2627</v>
      </c>
      <c r="G2163" s="83" t="s">
        <v>1257</v>
      </c>
      <c r="H2163" s="83" t="s">
        <v>1257</v>
      </c>
      <c r="I2163" s="83"/>
      <c r="J2163" s="83"/>
      <c r="K2163" s="83"/>
      <c r="L2163" s="83"/>
      <c r="M2163" s="83"/>
      <c r="N2163" s="83"/>
      <c r="O2163" s="83" t="s">
        <v>1257</v>
      </c>
      <c r="P2163" s="84" t="s">
        <v>1257</v>
      </c>
      <c r="Q2163" s="30">
        <f t="shared" si="511"/>
        <v>0</v>
      </c>
      <c r="R2163" s="28">
        <f t="shared" si="510"/>
        <v>0</v>
      </c>
      <c r="S2163" s="28">
        <f t="shared" si="509"/>
        <v>0</v>
      </c>
      <c r="T2163" s="28" t="str">
        <f t="shared" si="505"/>
        <v/>
      </c>
      <c r="U2163" s="20" t="str">
        <f t="shared" si="503"/>
        <v>Keep Active</v>
      </c>
      <c r="V2163" s="27">
        <f t="shared" si="502"/>
        <v>0</v>
      </c>
      <c r="W2163" s="30"/>
      <c r="X2163" s="30"/>
      <c r="Y2163" s="28">
        <f t="shared" si="506"/>
        <v>0</v>
      </c>
      <c r="Z2163" s="28">
        <f t="shared" si="513"/>
        <v>0</v>
      </c>
      <c r="AA2163" s="28" t="str">
        <f t="shared" si="507"/>
        <v/>
      </c>
      <c r="AB2163" s="21" t="str">
        <f t="shared" si="508"/>
        <v>Keep Active</v>
      </c>
    </row>
    <row r="2164" spans="1:28" hidden="1" x14ac:dyDescent="0.2">
      <c r="A2164" s="14">
        <f t="shared" si="504"/>
        <v>2020</v>
      </c>
      <c r="B2164" t="s">
        <v>5893</v>
      </c>
      <c r="C2164" t="s">
        <v>1981</v>
      </c>
      <c r="D2164" t="s">
        <v>1982</v>
      </c>
      <c r="E2164" t="s">
        <v>585</v>
      </c>
      <c r="F2164" t="s">
        <v>2627</v>
      </c>
      <c r="G2164" s="83" t="s">
        <v>1257</v>
      </c>
      <c r="H2164" s="83" t="s">
        <v>1257</v>
      </c>
      <c r="I2164" s="83"/>
      <c r="J2164" s="83"/>
      <c r="K2164" s="83"/>
      <c r="L2164" s="83"/>
      <c r="M2164" s="83"/>
      <c r="N2164" s="83"/>
      <c r="O2164" s="83" t="s">
        <v>1257</v>
      </c>
      <c r="P2164" s="84" t="s">
        <v>1257</v>
      </c>
      <c r="Q2164" s="30">
        <f t="shared" si="511"/>
        <v>0</v>
      </c>
      <c r="R2164" s="28">
        <f t="shared" si="510"/>
        <v>0</v>
      </c>
      <c r="S2164" s="28">
        <f t="shared" si="509"/>
        <v>0</v>
      </c>
      <c r="T2164" s="28" t="str">
        <f t="shared" si="505"/>
        <v/>
      </c>
      <c r="U2164" s="20" t="str">
        <f t="shared" si="503"/>
        <v>Keep Active</v>
      </c>
      <c r="V2164" s="27">
        <f t="shared" ref="V2164:V2211" si="514">Q2164</f>
        <v>0</v>
      </c>
      <c r="W2164" s="30"/>
      <c r="X2164" s="30"/>
      <c r="Y2164" s="28">
        <f t="shared" si="506"/>
        <v>0</v>
      </c>
      <c r="Z2164" s="28">
        <f t="shared" si="513"/>
        <v>0</v>
      </c>
      <c r="AA2164" s="28" t="str">
        <f t="shared" si="507"/>
        <v/>
      </c>
      <c r="AB2164" s="21" t="str">
        <f t="shared" si="508"/>
        <v>Keep Active</v>
      </c>
    </row>
    <row r="2165" spans="1:28" hidden="1" x14ac:dyDescent="0.2">
      <c r="A2165" s="14">
        <f t="shared" si="504"/>
        <v>2020</v>
      </c>
      <c r="B2165" t="s">
        <v>5895</v>
      </c>
      <c r="C2165" t="s">
        <v>1981</v>
      </c>
      <c r="D2165" t="s">
        <v>1982</v>
      </c>
      <c r="E2165" t="s">
        <v>627</v>
      </c>
      <c r="F2165" t="s">
        <v>2627</v>
      </c>
      <c r="G2165" s="83" t="s">
        <v>1257</v>
      </c>
      <c r="H2165" s="83" t="s">
        <v>1257</v>
      </c>
      <c r="I2165" s="83"/>
      <c r="J2165" s="83"/>
      <c r="K2165" s="83"/>
      <c r="L2165" s="83"/>
      <c r="M2165" s="83"/>
      <c r="N2165" s="83"/>
      <c r="O2165" s="83" t="s">
        <v>1257</v>
      </c>
      <c r="P2165" s="84" t="s">
        <v>1257</v>
      </c>
      <c r="Q2165" s="30">
        <f t="shared" si="511"/>
        <v>0</v>
      </c>
      <c r="R2165" s="28">
        <f t="shared" si="510"/>
        <v>0</v>
      </c>
      <c r="S2165" s="28">
        <f t="shared" si="509"/>
        <v>0</v>
      </c>
      <c r="T2165" s="28" t="str">
        <f t="shared" si="505"/>
        <v/>
      </c>
      <c r="U2165" s="20" t="str">
        <f t="shared" si="503"/>
        <v>Keep Active</v>
      </c>
      <c r="V2165" s="27">
        <f t="shared" si="514"/>
        <v>0</v>
      </c>
      <c r="W2165" s="30"/>
      <c r="X2165" s="30"/>
      <c r="Y2165" s="28">
        <f t="shared" si="506"/>
        <v>0</v>
      </c>
      <c r="Z2165" s="28">
        <f t="shared" si="513"/>
        <v>0</v>
      </c>
      <c r="AA2165" s="28" t="str">
        <f t="shared" si="507"/>
        <v/>
      </c>
      <c r="AB2165" s="21" t="str">
        <f t="shared" si="508"/>
        <v>Keep Active</v>
      </c>
    </row>
    <row r="2166" spans="1:28" hidden="1" x14ac:dyDescent="0.2">
      <c r="A2166" s="14">
        <f t="shared" si="504"/>
        <v>2020</v>
      </c>
      <c r="B2166" t="s">
        <v>5863</v>
      </c>
      <c r="C2166" t="s">
        <v>1983</v>
      </c>
      <c r="D2166" t="s">
        <v>1984</v>
      </c>
      <c r="E2166" t="s">
        <v>589</v>
      </c>
      <c r="F2166" t="s">
        <v>2627</v>
      </c>
      <c r="G2166" s="83" t="s">
        <v>1257</v>
      </c>
      <c r="H2166" s="83" t="s">
        <v>1257</v>
      </c>
      <c r="I2166" s="83"/>
      <c r="J2166" s="83"/>
      <c r="K2166" s="83"/>
      <c r="L2166" s="83"/>
      <c r="M2166" s="83"/>
      <c r="N2166" s="83"/>
      <c r="O2166" s="83" t="s">
        <v>1257</v>
      </c>
      <c r="P2166" s="84" t="s">
        <v>1257</v>
      </c>
      <c r="Q2166" s="30">
        <f t="shared" si="511"/>
        <v>0</v>
      </c>
      <c r="R2166" s="28">
        <f t="shared" si="510"/>
        <v>0</v>
      </c>
      <c r="S2166" s="28">
        <f t="shared" si="509"/>
        <v>0</v>
      </c>
      <c r="T2166" s="28" t="str">
        <f t="shared" si="505"/>
        <v/>
      </c>
      <c r="U2166" s="20" t="str">
        <f t="shared" si="503"/>
        <v>Keep Active</v>
      </c>
      <c r="V2166" s="27">
        <f t="shared" si="514"/>
        <v>0</v>
      </c>
      <c r="W2166" s="30"/>
      <c r="X2166" s="30"/>
      <c r="Y2166" s="28">
        <f t="shared" si="506"/>
        <v>0</v>
      </c>
      <c r="Z2166" s="28">
        <f t="shared" si="513"/>
        <v>0</v>
      </c>
      <c r="AA2166" s="28" t="str">
        <f t="shared" si="507"/>
        <v/>
      </c>
      <c r="AB2166" s="21" t="str">
        <f t="shared" si="508"/>
        <v>Keep Active</v>
      </c>
    </row>
    <row r="2167" spans="1:28" hidden="1" x14ac:dyDescent="0.2">
      <c r="A2167" s="14">
        <f t="shared" si="504"/>
        <v>2020</v>
      </c>
      <c r="B2167" t="s">
        <v>4916</v>
      </c>
      <c r="C2167" t="s">
        <v>1985</v>
      </c>
      <c r="D2167" t="s">
        <v>1986</v>
      </c>
      <c r="E2167" t="s">
        <v>589</v>
      </c>
      <c r="F2167" t="s">
        <v>2627</v>
      </c>
      <c r="G2167" s="83" t="s">
        <v>1257</v>
      </c>
      <c r="H2167" s="83" t="s">
        <v>1257</v>
      </c>
      <c r="I2167" s="83"/>
      <c r="J2167" s="83"/>
      <c r="K2167" s="83"/>
      <c r="L2167" s="83"/>
      <c r="M2167" s="83"/>
      <c r="N2167" s="83"/>
      <c r="O2167" s="83" t="s">
        <v>1257</v>
      </c>
      <c r="P2167" s="84" t="s">
        <v>1257</v>
      </c>
      <c r="Q2167" s="30">
        <f t="shared" si="511"/>
        <v>0</v>
      </c>
      <c r="R2167" s="28">
        <f t="shared" si="510"/>
        <v>0</v>
      </c>
      <c r="S2167" s="28">
        <f t="shared" si="509"/>
        <v>0</v>
      </c>
      <c r="T2167" s="28" t="str">
        <f t="shared" si="505"/>
        <v/>
      </c>
      <c r="U2167" s="20" t="str">
        <f t="shared" si="503"/>
        <v>Keep Active</v>
      </c>
      <c r="V2167" s="27">
        <f t="shared" si="514"/>
        <v>0</v>
      </c>
      <c r="W2167" s="30"/>
      <c r="X2167" s="30"/>
      <c r="Y2167" s="28">
        <f t="shared" si="506"/>
        <v>0</v>
      </c>
      <c r="Z2167" s="28">
        <f t="shared" si="513"/>
        <v>0</v>
      </c>
      <c r="AA2167" s="28" t="str">
        <f t="shared" si="507"/>
        <v/>
      </c>
      <c r="AB2167" s="21" t="str">
        <f t="shared" si="508"/>
        <v>Keep Active</v>
      </c>
    </row>
    <row r="2168" spans="1:28" hidden="1" x14ac:dyDescent="0.2">
      <c r="A2168" s="14">
        <f t="shared" si="504"/>
        <v>2020</v>
      </c>
      <c r="B2168" t="s">
        <v>4917</v>
      </c>
      <c r="C2168" t="s">
        <v>1985</v>
      </c>
      <c r="D2168" t="s">
        <v>1986</v>
      </c>
      <c r="E2168" t="s">
        <v>610</v>
      </c>
      <c r="F2168" t="s">
        <v>2627</v>
      </c>
      <c r="G2168" s="83" t="s">
        <v>1257</v>
      </c>
      <c r="H2168" s="83" t="s">
        <v>1257</v>
      </c>
      <c r="I2168" s="83"/>
      <c r="J2168" s="83"/>
      <c r="K2168" s="83"/>
      <c r="L2168" s="83"/>
      <c r="M2168" s="83"/>
      <c r="N2168" s="83"/>
      <c r="O2168" s="83" t="s">
        <v>1257</v>
      </c>
      <c r="P2168" s="84" t="s">
        <v>1257</v>
      </c>
      <c r="Q2168" s="30">
        <f t="shared" si="511"/>
        <v>0</v>
      </c>
      <c r="R2168" s="28">
        <f t="shared" si="510"/>
        <v>0</v>
      </c>
      <c r="S2168" s="28">
        <f t="shared" si="509"/>
        <v>0</v>
      </c>
      <c r="T2168" s="28" t="str">
        <f t="shared" si="505"/>
        <v/>
      </c>
      <c r="U2168" s="20" t="str">
        <f t="shared" si="503"/>
        <v>Keep Active</v>
      </c>
      <c r="V2168" s="27">
        <f t="shared" si="514"/>
        <v>0</v>
      </c>
      <c r="W2168" s="30"/>
      <c r="X2168" s="30"/>
      <c r="Y2168" s="28">
        <f t="shared" si="506"/>
        <v>0</v>
      </c>
      <c r="Z2168" s="28">
        <f t="shared" si="513"/>
        <v>0</v>
      </c>
      <c r="AA2168" s="28" t="str">
        <f t="shared" si="507"/>
        <v/>
      </c>
      <c r="AB2168" s="21" t="str">
        <f t="shared" si="508"/>
        <v>Keep Active</v>
      </c>
    </row>
    <row r="2169" spans="1:28" hidden="1" x14ac:dyDescent="0.2">
      <c r="A2169" s="14">
        <f t="shared" si="504"/>
        <v>2020</v>
      </c>
      <c r="B2169" t="s">
        <v>4918</v>
      </c>
      <c r="C2169" t="s">
        <v>1985</v>
      </c>
      <c r="D2169" t="s">
        <v>1986</v>
      </c>
      <c r="E2169" t="s">
        <v>631</v>
      </c>
      <c r="F2169" t="s">
        <v>2627</v>
      </c>
      <c r="G2169" s="83" t="s">
        <v>1257</v>
      </c>
      <c r="H2169" s="83" t="s">
        <v>1257</v>
      </c>
      <c r="I2169" s="83"/>
      <c r="J2169" s="83"/>
      <c r="K2169" s="83"/>
      <c r="L2169" s="83"/>
      <c r="M2169" s="83"/>
      <c r="N2169" s="83"/>
      <c r="O2169" s="83" t="s">
        <v>1257</v>
      </c>
      <c r="P2169" s="84" t="s">
        <v>1257</v>
      </c>
      <c r="Q2169" s="30">
        <f t="shared" si="511"/>
        <v>0</v>
      </c>
      <c r="R2169" s="28">
        <f t="shared" si="510"/>
        <v>0</v>
      </c>
      <c r="S2169" s="28">
        <f t="shared" si="509"/>
        <v>0</v>
      </c>
      <c r="T2169" s="28" t="str">
        <f t="shared" si="505"/>
        <v/>
      </c>
      <c r="U2169" s="20" t="str">
        <f t="shared" si="503"/>
        <v>Keep Active</v>
      </c>
      <c r="V2169" s="27">
        <f t="shared" si="514"/>
        <v>0</v>
      </c>
      <c r="W2169" s="30"/>
      <c r="X2169" s="30"/>
      <c r="Y2169" s="28">
        <f t="shared" si="506"/>
        <v>0</v>
      </c>
      <c r="Z2169" s="28">
        <f t="shared" si="513"/>
        <v>0</v>
      </c>
      <c r="AA2169" s="28" t="str">
        <f t="shared" si="507"/>
        <v/>
      </c>
      <c r="AB2169" s="21" t="str">
        <f t="shared" si="508"/>
        <v>Keep Active</v>
      </c>
    </row>
    <row r="2170" spans="1:28" hidden="1" x14ac:dyDescent="0.2">
      <c r="A2170" s="14">
        <f t="shared" si="504"/>
        <v>2020</v>
      </c>
      <c r="B2170" t="s">
        <v>4507</v>
      </c>
      <c r="C2170" t="s">
        <v>1987</v>
      </c>
      <c r="D2170" t="s">
        <v>1988</v>
      </c>
      <c r="E2170" t="s">
        <v>584</v>
      </c>
      <c r="F2170" t="s">
        <v>2627</v>
      </c>
      <c r="G2170" s="83" t="s">
        <v>1257</v>
      </c>
      <c r="H2170" s="83" t="s">
        <v>1257</v>
      </c>
      <c r="I2170" s="83"/>
      <c r="J2170" s="83"/>
      <c r="K2170" s="83"/>
      <c r="L2170" s="83"/>
      <c r="M2170" s="83"/>
      <c r="N2170" s="83"/>
      <c r="O2170" s="83" t="s">
        <v>1257</v>
      </c>
      <c r="P2170" s="84" t="s">
        <v>1257</v>
      </c>
      <c r="Q2170" s="30">
        <f t="shared" si="511"/>
        <v>0</v>
      </c>
      <c r="R2170" s="28">
        <f t="shared" si="510"/>
        <v>0</v>
      </c>
      <c r="S2170" s="28">
        <f t="shared" si="509"/>
        <v>0</v>
      </c>
      <c r="T2170" s="28" t="str">
        <f t="shared" si="505"/>
        <v/>
      </c>
      <c r="U2170" s="20" t="str">
        <f t="shared" si="503"/>
        <v>Keep Active</v>
      </c>
      <c r="V2170" s="27">
        <f t="shared" si="514"/>
        <v>0</v>
      </c>
      <c r="W2170" s="30"/>
      <c r="X2170" s="30"/>
      <c r="Y2170" s="28">
        <f t="shared" si="506"/>
        <v>0</v>
      </c>
      <c r="Z2170" s="28">
        <f t="shared" si="513"/>
        <v>0</v>
      </c>
      <c r="AA2170" s="28" t="str">
        <f t="shared" si="507"/>
        <v/>
      </c>
      <c r="AB2170" s="21" t="str">
        <f t="shared" si="508"/>
        <v>Keep Active</v>
      </c>
    </row>
    <row r="2171" spans="1:28" hidden="1" x14ac:dyDescent="0.2">
      <c r="A2171" s="14">
        <f t="shared" si="504"/>
        <v>2020</v>
      </c>
      <c r="B2171" t="s">
        <v>4508</v>
      </c>
      <c r="C2171" t="s">
        <v>1987</v>
      </c>
      <c r="D2171" t="s">
        <v>1988</v>
      </c>
      <c r="E2171" t="s">
        <v>620</v>
      </c>
      <c r="F2171" t="s">
        <v>2627</v>
      </c>
      <c r="G2171" s="83" t="s">
        <v>1257</v>
      </c>
      <c r="H2171" s="83" t="s">
        <v>1257</v>
      </c>
      <c r="I2171" s="83"/>
      <c r="J2171" s="83"/>
      <c r="K2171" s="83"/>
      <c r="L2171" s="83"/>
      <c r="M2171" s="83"/>
      <c r="N2171" s="83"/>
      <c r="O2171" s="83" t="s">
        <v>1257</v>
      </c>
      <c r="P2171" s="84" t="s">
        <v>1257</v>
      </c>
      <c r="Q2171" s="30">
        <f t="shared" si="511"/>
        <v>0</v>
      </c>
      <c r="R2171" s="28">
        <f t="shared" si="510"/>
        <v>0</v>
      </c>
      <c r="S2171" s="28">
        <f t="shared" si="509"/>
        <v>0</v>
      </c>
      <c r="T2171" s="28" t="str">
        <f t="shared" si="505"/>
        <v/>
      </c>
      <c r="U2171" s="20" t="str">
        <f t="shared" si="503"/>
        <v>Keep Active</v>
      </c>
      <c r="V2171" s="27">
        <f t="shared" si="514"/>
        <v>0</v>
      </c>
      <c r="W2171" s="30"/>
      <c r="X2171" s="30"/>
      <c r="Y2171" s="28">
        <f t="shared" si="506"/>
        <v>0</v>
      </c>
      <c r="Z2171" s="28">
        <f t="shared" si="513"/>
        <v>0</v>
      </c>
      <c r="AA2171" s="28" t="str">
        <f t="shared" si="507"/>
        <v/>
      </c>
      <c r="AB2171" s="21" t="str">
        <f t="shared" si="508"/>
        <v>Keep Active</v>
      </c>
    </row>
    <row r="2172" spans="1:28" hidden="1" x14ac:dyDescent="0.2">
      <c r="A2172" s="14">
        <f t="shared" si="504"/>
        <v>2020</v>
      </c>
      <c r="B2172" t="s">
        <v>4530</v>
      </c>
      <c r="C2172" t="s">
        <v>1989</v>
      </c>
      <c r="D2172" t="s">
        <v>1990</v>
      </c>
      <c r="E2172" t="s">
        <v>587</v>
      </c>
      <c r="F2172" t="s">
        <v>2627</v>
      </c>
      <c r="G2172" s="83" t="s">
        <v>1257</v>
      </c>
      <c r="H2172" s="83" t="s">
        <v>1257</v>
      </c>
      <c r="I2172" s="83"/>
      <c r="J2172" s="83"/>
      <c r="K2172" s="83"/>
      <c r="L2172" s="83"/>
      <c r="M2172" s="83"/>
      <c r="N2172" s="83"/>
      <c r="O2172" s="83" t="s">
        <v>1257</v>
      </c>
      <c r="P2172" s="84" t="s">
        <v>1257</v>
      </c>
      <c r="Q2172" s="30">
        <f t="shared" si="511"/>
        <v>0</v>
      </c>
      <c r="R2172" s="28">
        <f t="shared" si="510"/>
        <v>0</v>
      </c>
      <c r="S2172" s="28">
        <f t="shared" si="509"/>
        <v>0</v>
      </c>
      <c r="T2172" s="28" t="str">
        <f t="shared" si="505"/>
        <v/>
      </c>
      <c r="U2172" s="20" t="str">
        <f t="shared" si="503"/>
        <v>Keep Active</v>
      </c>
      <c r="V2172" s="27">
        <f t="shared" si="514"/>
        <v>0</v>
      </c>
      <c r="W2172" s="30"/>
      <c r="X2172" s="30"/>
      <c r="Y2172" s="28">
        <f t="shared" si="506"/>
        <v>0</v>
      </c>
      <c r="Z2172" s="28">
        <f t="shared" si="513"/>
        <v>0</v>
      </c>
      <c r="AA2172" s="28" t="str">
        <f t="shared" si="507"/>
        <v/>
      </c>
      <c r="AB2172" s="21" t="str">
        <f t="shared" si="508"/>
        <v>Keep Active</v>
      </c>
    </row>
    <row r="2173" spans="1:28" hidden="1" x14ac:dyDescent="0.2">
      <c r="A2173" s="14">
        <f t="shared" si="504"/>
        <v>2020</v>
      </c>
      <c r="B2173" t="s">
        <v>4449</v>
      </c>
      <c r="C2173" t="s">
        <v>1991</v>
      </c>
      <c r="D2173" t="s">
        <v>1992</v>
      </c>
      <c r="E2173" t="s">
        <v>589</v>
      </c>
      <c r="F2173" t="s">
        <v>2627</v>
      </c>
      <c r="G2173" s="83" t="s">
        <v>1257</v>
      </c>
      <c r="H2173" s="83" t="s">
        <v>1257</v>
      </c>
      <c r="I2173" s="83"/>
      <c r="J2173" s="83"/>
      <c r="K2173" s="83"/>
      <c r="L2173" s="83"/>
      <c r="M2173" s="83"/>
      <c r="N2173" s="83"/>
      <c r="O2173" s="83" t="s">
        <v>1257</v>
      </c>
      <c r="P2173" s="84" t="s">
        <v>1257</v>
      </c>
      <c r="Q2173" s="30">
        <f t="shared" si="511"/>
        <v>0</v>
      </c>
      <c r="R2173" s="28">
        <f t="shared" si="510"/>
        <v>0</v>
      </c>
      <c r="S2173" s="28">
        <f t="shared" si="509"/>
        <v>0</v>
      </c>
      <c r="T2173" s="28" t="str">
        <f t="shared" si="505"/>
        <v/>
      </c>
      <c r="U2173" s="20" t="str">
        <f t="shared" si="503"/>
        <v>Keep Active</v>
      </c>
      <c r="V2173" s="27">
        <f t="shared" si="514"/>
        <v>0</v>
      </c>
      <c r="W2173" s="30"/>
      <c r="X2173" s="30"/>
      <c r="Y2173" s="28">
        <f t="shared" si="506"/>
        <v>0</v>
      </c>
      <c r="Z2173" s="28">
        <f t="shared" si="513"/>
        <v>0</v>
      </c>
      <c r="AA2173" s="28" t="str">
        <f t="shared" si="507"/>
        <v/>
      </c>
      <c r="AB2173" s="21" t="str">
        <f t="shared" si="508"/>
        <v>Keep Active</v>
      </c>
    </row>
    <row r="2174" spans="1:28" hidden="1" x14ac:dyDescent="0.2">
      <c r="A2174" s="14">
        <f t="shared" si="504"/>
        <v>2020</v>
      </c>
      <c r="B2174" t="s">
        <v>5403</v>
      </c>
      <c r="C2174" t="s">
        <v>1993</v>
      </c>
      <c r="D2174" t="s">
        <v>1994</v>
      </c>
      <c r="E2174" t="s">
        <v>589</v>
      </c>
      <c r="F2174" t="s">
        <v>2627</v>
      </c>
      <c r="G2174" s="83" t="s">
        <v>1257</v>
      </c>
      <c r="H2174" s="83" t="s">
        <v>1257</v>
      </c>
      <c r="I2174" s="83"/>
      <c r="J2174" s="83"/>
      <c r="K2174" s="83"/>
      <c r="L2174" s="83"/>
      <c r="M2174" s="83"/>
      <c r="N2174" s="83"/>
      <c r="O2174" s="83" t="s">
        <v>1257</v>
      </c>
      <c r="P2174" s="84" t="s">
        <v>1257</v>
      </c>
      <c r="Q2174" s="30">
        <f t="shared" si="511"/>
        <v>0</v>
      </c>
      <c r="R2174" s="28">
        <f t="shared" si="510"/>
        <v>0</v>
      </c>
      <c r="S2174" s="28">
        <f t="shared" si="509"/>
        <v>0</v>
      </c>
      <c r="T2174" s="28" t="str">
        <f t="shared" si="505"/>
        <v/>
      </c>
      <c r="U2174" s="20" t="str">
        <f t="shared" si="503"/>
        <v>Keep Active</v>
      </c>
      <c r="V2174" s="27">
        <f t="shared" si="514"/>
        <v>0</v>
      </c>
      <c r="W2174" s="30"/>
      <c r="X2174" s="30"/>
      <c r="Y2174" s="28">
        <f t="shared" si="506"/>
        <v>0</v>
      </c>
      <c r="Z2174" s="28">
        <f t="shared" si="513"/>
        <v>0</v>
      </c>
      <c r="AA2174" s="28" t="str">
        <f t="shared" si="507"/>
        <v/>
      </c>
      <c r="AB2174" s="21" t="str">
        <f t="shared" si="508"/>
        <v>Keep Active</v>
      </c>
    </row>
    <row r="2175" spans="1:28" hidden="1" x14ac:dyDescent="0.2">
      <c r="A2175" s="14">
        <f t="shared" si="504"/>
        <v>2020</v>
      </c>
      <c r="B2175" t="s">
        <v>4523</v>
      </c>
      <c r="C2175" t="s">
        <v>2012</v>
      </c>
      <c r="D2175" t="s">
        <v>2013</v>
      </c>
      <c r="E2175" t="s">
        <v>585</v>
      </c>
      <c r="F2175" t="s">
        <v>2627</v>
      </c>
      <c r="G2175" s="83" t="s">
        <v>1257</v>
      </c>
      <c r="H2175" s="83" t="s">
        <v>1257</v>
      </c>
      <c r="I2175" s="83"/>
      <c r="J2175" s="83"/>
      <c r="K2175" s="83"/>
      <c r="L2175" s="83"/>
      <c r="M2175" s="83"/>
      <c r="N2175" s="83"/>
      <c r="O2175" s="83" t="s">
        <v>1257</v>
      </c>
      <c r="P2175" s="84" t="s">
        <v>1257</v>
      </c>
      <c r="Q2175" s="30">
        <f t="shared" si="511"/>
        <v>0</v>
      </c>
      <c r="R2175" s="28">
        <f t="shared" si="510"/>
        <v>0</v>
      </c>
      <c r="S2175" s="28">
        <f t="shared" si="509"/>
        <v>0</v>
      </c>
      <c r="T2175" s="28" t="str">
        <f t="shared" si="505"/>
        <v/>
      </c>
      <c r="U2175" s="20" t="str">
        <f t="shared" si="503"/>
        <v>Keep Active</v>
      </c>
      <c r="V2175" s="27">
        <f t="shared" si="514"/>
        <v>0</v>
      </c>
      <c r="W2175" s="30"/>
      <c r="X2175" s="30"/>
      <c r="Y2175" s="28">
        <f t="shared" si="506"/>
        <v>0</v>
      </c>
      <c r="Z2175" s="28">
        <f t="shared" si="513"/>
        <v>0</v>
      </c>
      <c r="AA2175" s="28" t="str">
        <f t="shared" si="507"/>
        <v/>
      </c>
      <c r="AB2175" s="21" t="str">
        <f t="shared" si="508"/>
        <v>Keep Active</v>
      </c>
    </row>
    <row r="2176" spans="1:28" hidden="1" x14ac:dyDescent="0.2">
      <c r="A2176" s="14">
        <f t="shared" si="504"/>
        <v>2020</v>
      </c>
      <c r="B2176" t="s">
        <v>4524</v>
      </c>
      <c r="C2176" t="s">
        <v>2012</v>
      </c>
      <c r="D2176" t="s">
        <v>2013</v>
      </c>
      <c r="E2176" t="s">
        <v>627</v>
      </c>
      <c r="F2176" t="s">
        <v>2627</v>
      </c>
      <c r="G2176" s="83" t="s">
        <v>1257</v>
      </c>
      <c r="H2176" s="83" t="s">
        <v>1257</v>
      </c>
      <c r="I2176" s="83"/>
      <c r="J2176" s="83"/>
      <c r="K2176" s="83"/>
      <c r="L2176" s="83"/>
      <c r="M2176" s="83"/>
      <c r="N2176" s="83"/>
      <c r="O2176" s="83" t="s">
        <v>1257</v>
      </c>
      <c r="P2176" s="84" t="s">
        <v>1257</v>
      </c>
      <c r="Q2176" s="30">
        <f t="shared" si="511"/>
        <v>0</v>
      </c>
      <c r="R2176" s="28">
        <f t="shared" si="510"/>
        <v>0</v>
      </c>
      <c r="S2176" s="28">
        <f t="shared" si="509"/>
        <v>0</v>
      </c>
      <c r="T2176" s="28" t="str">
        <f t="shared" si="505"/>
        <v/>
      </c>
      <c r="U2176" s="20" t="str">
        <f t="shared" si="503"/>
        <v>Keep Active</v>
      </c>
      <c r="V2176" s="27">
        <f t="shared" si="514"/>
        <v>0</v>
      </c>
      <c r="W2176" s="30"/>
      <c r="X2176" s="30"/>
      <c r="Y2176" s="28">
        <f t="shared" si="506"/>
        <v>0</v>
      </c>
      <c r="Z2176" s="28">
        <f t="shared" si="513"/>
        <v>0</v>
      </c>
      <c r="AA2176" s="28" t="str">
        <f t="shared" si="507"/>
        <v/>
      </c>
      <c r="AB2176" s="21" t="str">
        <f t="shared" si="508"/>
        <v>Keep Active</v>
      </c>
    </row>
    <row r="2177" spans="1:28" hidden="1" x14ac:dyDescent="0.2">
      <c r="A2177" s="14">
        <f t="shared" si="504"/>
        <v>2020</v>
      </c>
      <c r="B2177" t="s">
        <v>4862</v>
      </c>
      <c r="C2177" t="s">
        <v>2014</v>
      </c>
      <c r="D2177" t="s">
        <v>2015</v>
      </c>
      <c r="E2177" t="s">
        <v>589</v>
      </c>
      <c r="F2177" t="s">
        <v>2627</v>
      </c>
      <c r="G2177" s="83" t="s">
        <v>1257</v>
      </c>
      <c r="H2177" s="83" t="s">
        <v>1257</v>
      </c>
      <c r="I2177" s="83"/>
      <c r="J2177" s="83"/>
      <c r="K2177" s="83"/>
      <c r="L2177" s="83"/>
      <c r="M2177" s="83"/>
      <c r="N2177" s="83"/>
      <c r="O2177" s="83" t="s">
        <v>1257</v>
      </c>
      <c r="P2177" s="84" t="s">
        <v>1257</v>
      </c>
      <c r="Q2177" s="30">
        <f t="shared" si="511"/>
        <v>0</v>
      </c>
      <c r="R2177" s="28">
        <f t="shared" si="510"/>
        <v>0</v>
      </c>
      <c r="S2177" s="28">
        <f t="shared" si="509"/>
        <v>0</v>
      </c>
      <c r="T2177" s="28" t="str">
        <f t="shared" si="505"/>
        <v/>
      </c>
      <c r="U2177" s="20" t="str">
        <f t="shared" si="503"/>
        <v>Keep Active</v>
      </c>
      <c r="V2177" s="27">
        <f t="shared" si="514"/>
        <v>0</v>
      </c>
      <c r="W2177" s="30"/>
      <c r="X2177" s="30"/>
      <c r="Y2177" s="28">
        <f t="shared" si="506"/>
        <v>0</v>
      </c>
      <c r="Z2177" s="28">
        <f t="shared" si="513"/>
        <v>0</v>
      </c>
      <c r="AA2177" s="28" t="str">
        <f t="shared" si="507"/>
        <v/>
      </c>
      <c r="AB2177" s="21" t="str">
        <f t="shared" si="508"/>
        <v>Keep Active</v>
      </c>
    </row>
    <row r="2178" spans="1:28" hidden="1" x14ac:dyDescent="0.2">
      <c r="A2178" s="14">
        <f t="shared" si="504"/>
        <v>2020</v>
      </c>
      <c r="B2178" t="s">
        <v>4863</v>
      </c>
      <c r="C2178" t="s">
        <v>2014</v>
      </c>
      <c r="D2178" t="s">
        <v>2015</v>
      </c>
      <c r="E2178" t="s">
        <v>589</v>
      </c>
      <c r="F2178" t="s">
        <v>2627</v>
      </c>
      <c r="G2178" s="83" t="s">
        <v>1257</v>
      </c>
      <c r="H2178" s="83" t="s">
        <v>1257</v>
      </c>
      <c r="I2178" s="83"/>
      <c r="J2178" s="83"/>
      <c r="K2178" s="83"/>
      <c r="L2178" s="83"/>
      <c r="M2178" s="83"/>
      <c r="N2178" s="83"/>
      <c r="O2178" s="83" t="s">
        <v>1257</v>
      </c>
      <c r="P2178" s="84" t="s">
        <v>1257</v>
      </c>
      <c r="Q2178" s="30">
        <f t="shared" si="511"/>
        <v>0</v>
      </c>
      <c r="R2178" s="28">
        <f t="shared" si="510"/>
        <v>0</v>
      </c>
      <c r="S2178" s="28">
        <f t="shared" si="509"/>
        <v>0</v>
      </c>
      <c r="T2178" s="28" t="str">
        <f t="shared" si="505"/>
        <v/>
      </c>
      <c r="U2178" s="20" t="str">
        <f t="shared" ref="U2178:U2241" si="515">F2178</f>
        <v>Keep Active</v>
      </c>
      <c r="V2178" s="27">
        <f t="shared" si="514"/>
        <v>0</v>
      </c>
      <c r="W2178" s="30"/>
      <c r="X2178" s="30"/>
      <c r="Y2178" s="28">
        <f t="shared" si="506"/>
        <v>0</v>
      </c>
      <c r="Z2178" s="28">
        <f t="shared" si="513"/>
        <v>0</v>
      </c>
      <c r="AA2178" s="28" t="str">
        <f t="shared" si="507"/>
        <v/>
      </c>
      <c r="AB2178" s="21" t="str">
        <f t="shared" si="508"/>
        <v>Keep Active</v>
      </c>
    </row>
    <row r="2179" spans="1:28" hidden="1" x14ac:dyDescent="0.2">
      <c r="A2179" s="14">
        <f t="shared" ref="A2179:A2242" si="516">$I$1</f>
        <v>2020</v>
      </c>
      <c r="B2179" t="s">
        <v>4656</v>
      </c>
      <c r="C2179" t="s">
        <v>2016</v>
      </c>
      <c r="D2179" t="s">
        <v>2017</v>
      </c>
      <c r="E2179" t="s">
        <v>589</v>
      </c>
      <c r="F2179" t="s">
        <v>2627</v>
      </c>
      <c r="G2179" s="83" t="s">
        <v>1257</v>
      </c>
      <c r="H2179" s="83" t="s">
        <v>1257</v>
      </c>
      <c r="I2179" s="83"/>
      <c r="J2179" s="83"/>
      <c r="K2179" s="83"/>
      <c r="L2179" s="83"/>
      <c r="M2179" s="83"/>
      <c r="N2179" s="83"/>
      <c r="O2179" s="83" t="s">
        <v>1257</v>
      </c>
      <c r="P2179" s="84" t="s">
        <v>1257</v>
      </c>
      <c r="Q2179" s="30">
        <f t="shared" si="511"/>
        <v>0</v>
      </c>
      <c r="R2179" s="28">
        <f t="shared" si="510"/>
        <v>0</v>
      </c>
      <c r="S2179" s="28">
        <f t="shared" si="509"/>
        <v>0</v>
      </c>
      <c r="T2179" s="28" t="str">
        <f t="shared" ref="T2179:T2242" si="517">P2179</f>
        <v/>
      </c>
      <c r="U2179" s="20" t="str">
        <f t="shared" si="515"/>
        <v>Keep Active</v>
      </c>
      <c r="V2179" s="27">
        <f t="shared" si="514"/>
        <v>0</v>
      </c>
      <c r="W2179" s="30"/>
      <c r="X2179" s="30"/>
      <c r="Y2179" s="28">
        <f t="shared" ref="Y2179:Y2242" si="518">R2179</f>
        <v>0</v>
      </c>
      <c r="Z2179" s="28">
        <f t="shared" si="513"/>
        <v>0</v>
      </c>
      <c r="AA2179" s="28" t="str">
        <f t="shared" ref="AA2179:AA2242" si="519">T2179</f>
        <v/>
      </c>
      <c r="AB2179" s="21" t="str">
        <f t="shared" si="508"/>
        <v>Keep Active</v>
      </c>
    </row>
    <row r="2180" spans="1:28" hidden="1" x14ac:dyDescent="0.2">
      <c r="A2180" s="14">
        <f t="shared" si="516"/>
        <v>2020</v>
      </c>
      <c r="B2180" t="s">
        <v>5977</v>
      </c>
      <c r="C2180" t="s">
        <v>2018</v>
      </c>
      <c r="D2180" t="s">
        <v>2019</v>
      </c>
      <c r="E2180" t="s">
        <v>587</v>
      </c>
      <c r="F2180" t="s">
        <v>2627</v>
      </c>
      <c r="G2180" s="83" t="s">
        <v>1257</v>
      </c>
      <c r="H2180" s="83" t="s">
        <v>1257</v>
      </c>
      <c r="I2180" s="83"/>
      <c r="J2180" s="83"/>
      <c r="K2180" s="83"/>
      <c r="L2180" s="83"/>
      <c r="M2180" s="83"/>
      <c r="N2180" s="83"/>
      <c r="O2180" s="83" t="s">
        <v>1257</v>
      </c>
      <c r="P2180" s="84" t="s">
        <v>1257</v>
      </c>
      <c r="Q2180" s="30">
        <f t="shared" si="511"/>
        <v>0</v>
      </c>
      <c r="R2180" s="28">
        <f t="shared" si="510"/>
        <v>0</v>
      </c>
      <c r="S2180" s="28">
        <f t="shared" si="509"/>
        <v>0</v>
      </c>
      <c r="T2180" s="28" t="str">
        <f t="shared" si="517"/>
        <v/>
      </c>
      <c r="U2180" s="20" t="str">
        <f t="shared" si="515"/>
        <v>Keep Active</v>
      </c>
      <c r="V2180" s="27">
        <f t="shared" si="514"/>
        <v>0</v>
      </c>
      <c r="W2180" s="30"/>
      <c r="X2180" s="30"/>
      <c r="Y2180" s="28">
        <f t="shared" si="518"/>
        <v>0</v>
      </c>
      <c r="Z2180" s="28">
        <f t="shared" si="513"/>
        <v>0</v>
      </c>
      <c r="AA2180" s="28" t="str">
        <f t="shared" si="519"/>
        <v/>
      </c>
      <c r="AB2180" s="21" t="str">
        <f t="shared" ref="AB2180:AB2243" si="520">U2180</f>
        <v>Keep Active</v>
      </c>
    </row>
    <row r="2181" spans="1:28" hidden="1" x14ac:dyDescent="0.2">
      <c r="A2181" s="14">
        <f t="shared" si="516"/>
        <v>2020</v>
      </c>
      <c r="B2181" t="s">
        <v>5978</v>
      </c>
      <c r="C2181" t="s">
        <v>2018</v>
      </c>
      <c r="D2181" t="s">
        <v>2019</v>
      </c>
      <c r="E2181" t="s">
        <v>600</v>
      </c>
      <c r="F2181" t="s">
        <v>2627</v>
      </c>
      <c r="G2181" s="83" t="s">
        <v>1257</v>
      </c>
      <c r="H2181" s="83" t="s">
        <v>1257</v>
      </c>
      <c r="I2181" s="83"/>
      <c r="J2181" s="83"/>
      <c r="K2181" s="83"/>
      <c r="L2181" s="83"/>
      <c r="M2181" s="83"/>
      <c r="N2181" s="83"/>
      <c r="O2181" s="83" t="s">
        <v>1257</v>
      </c>
      <c r="P2181" s="84" t="s">
        <v>1257</v>
      </c>
      <c r="Q2181" s="30">
        <f t="shared" si="511"/>
        <v>0</v>
      </c>
      <c r="R2181" s="28">
        <f t="shared" si="510"/>
        <v>0</v>
      </c>
      <c r="S2181" s="28">
        <f t="shared" si="509"/>
        <v>0</v>
      </c>
      <c r="T2181" s="28" t="str">
        <f t="shared" si="517"/>
        <v/>
      </c>
      <c r="U2181" s="20" t="str">
        <f t="shared" si="515"/>
        <v>Keep Active</v>
      </c>
      <c r="V2181" s="27">
        <f t="shared" si="514"/>
        <v>0</v>
      </c>
      <c r="W2181" s="30"/>
      <c r="X2181" s="30"/>
      <c r="Y2181" s="28">
        <f t="shared" si="518"/>
        <v>0</v>
      </c>
      <c r="Z2181" s="28">
        <f t="shared" si="513"/>
        <v>0</v>
      </c>
      <c r="AA2181" s="28" t="str">
        <f t="shared" si="519"/>
        <v/>
      </c>
      <c r="AB2181" s="21" t="str">
        <f t="shared" si="520"/>
        <v>Keep Active</v>
      </c>
    </row>
    <row r="2182" spans="1:28" hidden="1" x14ac:dyDescent="0.2">
      <c r="A2182" s="14">
        <f t="shared" si="516"/>
        <v>2020</v>
      </c>
      <c r="B2182" t="s">
        <v>6038</v>
      </c>
      <c r="C2182" t="s">
        <v>2020</v>
      </c>
      <c r="D2182" t="s">
        <v>2021</v>
      </c>
      <c r="E2182" t="s">
        <v>587</v>
      </c>
      <c r="F2182" t="s">
        <v>2627</v>
      </c>
      <c r="G2182" s="83" t="s">
        <v>1257</v>
      </c>
      <c r="H2182" s="83" t="s">
        <v>1257</v>
      </c>
      <c r="I2182" s="83"/>
      <c r="J2182" s="83"/>
      <c r="K2182" s="83"/>
      <c r="L2182" s="83"/>
      <c r="M2182" s="83"/>
      <c r="N2182" s="83"/>
      <c r="O2182" s="83" t="s">
        <v>1257</v>
      </c>
      <c r="P2182" s="84" t="s">
        <v>1257</v>
      </c>
      <c r="Q2182" s="30">
        <f t="shared" si="511"/>
        <v>0</v>
      </c>
      <c r="R2182" s="28">
        <f t="shared" si="510"/>
        <v>0</v>
      </c>
      <c r="S2182" s="28">
        <f t="shared" si="509"/>
        <v>0</v>
      </c>
      <c r="T2182" s="28" t="str">
        <f t="shared" si="517"/>
        <v/>
      </c>
      <c r="U2182" s="20" t="str">
        <f t="shared" si="515"/>
        <v>Keep Active</v>
      </c>
      <c r="V2182" s="27">
        <f t="shared" si="514"/>
        <v>0</v>
      </c>
      <c r="W2182" s="30"/>
      <c r="X2182" s="30"/>
      <c r="Y2182" s="28">
        <f t="shared" si="518"/>
        <v>0</v>
      </c>
      <c r="Z2182" s="28">
        <f t="shared" si="513"/>
        <v>0</v>
      </c>
      <c r="AA2182" s="28" t="str">
        <f t="shared" si="519"/>
        <v/>
      </c>
      <c r="AB2182" s="21" t="str">
        <f t="shared" si="520"/>
        <v>Keep Active</v>
      </c>
    </row>
    <row r="2183" spans="1:28" hidden="1" x14ac:dyDescent="0.2">
      <c r="A2183" s="14">
        <f t="shared" si="516"/>
        <v>2020</v>
      </c>
      <c r="B2183" t="s">
        <v>6039</v>
      </c>
      <c r="C2183" t="s">
        <v>2020</v>
      </c>
      <c r="D2183" t="s">
        <v>2021</v>
      </c>
      <c r="E2183" t="s">
        <v>600</v>
      </c>
      <c r="F2183" t="s">
        <v>2627</v>
      </c>
      <c r="G2183" s="83" t="s">
        <v>1257</v>
      </c>
      <c r="H2183" s="83" t="s">
        <v>1257</v>
      </c>
      <c r="I2183" s="83"/>
      <c r="J2183" s="83"/>
      <c r="K2183" s="83"/>
      <c r="L2183" s="83"/>
      <c r="M2183" s="83"/>
      <c r="N2183" s="83"/>
      <c r="O2183" s="83" t="s">
        <v>1257</v>
      </c>
      <c r="P2183" s="84" t="s">
        <v>1257</v>
      </c>
      <c r="Q2183" s="30">
        <f t="shared" si="511"/>
        <v>0</v>
      </c>
      <c r="R2183" s="28">
        <f t="shared" si="510"/>
        <v>0</v>
      </c>
      <c r="S2183" s="28">
        <f t="shared" si="509"/>
        <v>0</v>
      </c>
      <c r="T2183" s="28" t="str">
        <f t="shared" si="517"/>
        <v/>
      </c>
      <c r="U2183" s="20" t="str">
        <f t="shared" si="515"/>
        <v>Keep Active</v>
      </c>
      <c r="V2183" s="27">
        <f t="shared" si="514"/>
        <v>0</v>
      </c>
      <c r="W2183" s="30"/>
      <c r="X2183" s="30"/>
      <c r="Y2183" s="28">
        <f t="shared" si="518"/>
        <v>0</v>
      </c>
      <c r="Z2183" s="28">
        <f t="shared" si="513"/>
        <v>0</v>
      </c>
      <c r="AA2183" s="28" t="str">
        <f t="shared" si="519"/>
        <v/>
      </c>
      <c r="AB2183" s="21" t="str">
        <f t="shared" si="520"/>
        <v>Keep Active</v>
      </c>
    </row>
    <row r="2184" spans="1:28" hidden="1" x14ac:dyDescent="0.2">
      <c r="A2184" s="14">
        <f t="shared" si="516"/>
        <v>2020</v>
      </c>
      <c r="B2184" t="s">
        <v>3661</v>
      </c>
      <c r="C2184" t="s">
        <v>2022</v>
      </c>
      <c r="D2184" t="s">
        <v>2023</v>
      </c>
      <c r="E2184" t="s">
        <v>586</v>
      </c>
      <c r="F2184" t="s">
        <v>2627</v>
      </c>
      <c r="G2184" s="83" t="s">
        <v>1257</v>
      </c>
      <c r="H2184" s="83" t="s">
        <v>1257</v>
      </c>
      <c r="I2184" s="83"/>
      <c r="J2184" s="83"/>
      <c r="K2184" s="83"/>
      <c r="L2184" s="83"/>
      <c r="M2184" s="83"/>
      <c r="N2184" s="83"/>
      <c r="O2184" s="83" t="s">
        <v>1257</v>
      </c>
      <c r="P2184" s="84" t="s">
        <v>1257</v>
      </c>
      <c r="Q2184" s="30">
        <f t="shared" si="511"/>
        <v>0</v>
      </c>
      <c r="R2184" s="28">
        <f t="shared" si="510"/>
        <v>0</v>
      </c>
      <c r="S2184" s="28">
        <f t="shared" si="509"/>
        <v>0</v>
      </c>
      <c r="T2184" s="28" t="str">
        <f t="shared" si="517"/>
        <v/>
      </c>
      <c r="U2184" s="20" t="str">
        <f t="shared" si="515"/>
        <v>Keep Active</v>
      </c>
      <c r="V2184" s="27">
        <f t="shared" si="514"/>
        <v>0</v>
      </c>
      <c r="W2184" s="30"/>
      <c r="X2184" s="30"/>
      <c r="Y2184" s="28">
        <f t="shared" si="518"/>
        <v>0</v>
      </c>
      <c r="Z2184" s="28">
        <f>IFERROR(H2184-SUM(V2184:X2184)-Y2184,0)</f>
        <v>0</v>
      </c>
      <c r="AA2184" s="28" t="str">
        <f t="shared" si="519"/>
        <v/>
      </c>
      <c r="AB2184" s="21" t="str">
        <f t="shared" si="520"/>
        <v>Keep Active</v>
      </c>
    </row>
    <row r="2185" spans="1:28" hidden="1" x14ac:dyDescent="0.2">
      <c r="A2185" s="14">
        <f t="shared" si="516"/>
        <v>2020</v>
      </c>
      <c r="B2185" t="s">
        <v>3662</v>
      </c>
      <c r="C2185" t="s">
        <v>2022</v>
      </c>
      <c r="D2185" t="s">
        <v>2023</v>
      </c>
      <c r="E2185" t="s">
        <v>587</v>
      </c>
      <c r="F2185" t="s">
        <v>2627</v>
      </c>
      <c r="G2185" s="83" t="s">
        <v>1257</v>
      </c>
      <c r="H2185" s="83" t="s">
        <v>1257</v>
      </c>
      <c r="I2185" s="83"/>
      <c r="J2185" s="83"/>
      <c r="K2185" s="83"/>
      <c r="L2185" s="83"/>
      <c r="M2185" s="83"/>
      <c r="N2185" s="83"/>
      <c r="O2185" s="83" t="s">
        <v>1257</v>
      </c>
      <c r="P2185" s="84" t="s">
        <v>1257</v>
      </c>
      <c r="Q2185" s="30">
        <f t="shared" si="511"/>
        <v>0</v>
      </c>
      <c r="R2185" s="28">
        <f t="shared" si="510"/>
        <v>0</v>
      </c>
      <c r="S2185" s="28">
        <f t="shared" si="509"/>
        <v>0</v>
      </c>
      <c r="T2185" s="28" t="str">
        <f t="shared" si="517"/>
        <v/>
      </c>
      <c r="U2185" s="20" t="str">
        <f t="shared" si="515"/>
        <v>Keep Active</v>
      </c>
      <c r="V2185" s="27">
        <f t="shared" si="514"/>
        <v>0</v>
      </c>
      <c r="W2185" s="30"/>
      <c r="X2185" s="30"/>
      <c r="Y2185" s="28">
        <f t="shared" si="518"/>
        <v>0</v>
      </c>
      <c r="Z2185" s="28">
        <f>IFERROR(H2185-SUM(V2185:X2185)-Y2185,0)</f>
        <v>0</v>
      </c>
      <c r="AA2185" s="28" t="str">
        <f t="shared" si="519"/>
        <v/>
      </c>
      <c r="AB2185" s="21" t="str">
        <f t="shared" si="520"/>
        <v>Keep Active</v>
      </c>
    </row>
    <row r="2186" spans="1:28" hidden="1" x14ac:dyDescent="0.2">
      <c r="A2186" s="14">
        <f t="shared" si="516"/>
        <v>2020</v>
      </c>
      <c r="B2186" t="s">
        <v>3663</v>
      </c>
      <c r="C2186" t="s">
        <v>2022</v>
      </c>
      <c r="D2186" t="s">
        <v>2023</v>
      </c>
      <c r="E2186" t="s">
        <v>601</v>
      </c>
      <c r="F2186" t="s">
        <v>2627</v>
      </c>
      <c r="G2186" s="83" t="s">
        <v>1257</v>
      </c>
      <c r="H2186" s="83" t="s">
        <v>1257</v>
      </c>
      <c r="I2186" s="83"/>
      <c r="J2186" s="83"/>
      <c r="K2186" s="83"/>
      <c r="L2186" s="83"/>
      <c r="M2186" s="83"/>
      <c r="N2186" s="83"/>
      <c r="O2186" s="83" t="s">
        <v>1257</v>
      </c>
      <c r="P2186" s="84" t="s">
        <v>1257</v>
      </c>
      <c r="Q2186" s="30">
        <f t="shared" si="511"/>
        <v>0</v>
      </c>
      <c r="R2186" s="28">
        <f t="shared" si="510"/>
        <v>0</v>
      </c>
      <c r="S2186" s="28">
        <f t="shared" si="509"/>
        <v>0</v>
      </c>
      <c r="T2186" s="28" t="str">
        <f t="shared" si="517"/>
        <v/>
      </c>
      <c r="U2186" s="20" t="str">
        <f t="shared" si="515"/>
        <v>Keep Active</v>
      </c>
      <c r="V2186" s="27">
        <f t="shared" si="514"/>
        <v>0</v>
      </c>
      <c r="W2186" s="30"/>
      <c r="X2186" s="30"/>
      <c r="Y2186" s="28">
        <f t="shared" si="518"/>
        <v>0</v>
      </c>
      <c r="Z2186" s="28">
        <f>IFERROR(H2186-SUM(V2186:X2186)-Y2186,0)</f>
        <v>0</v>
      </c>
      <c r="AA2186" s="28" t="str">
        <f t="shared" si="519"/>
        <v/>
      </c>
      <c r="AB2186" s="21" t="str">
        <f t="shared" si="520"/>
        <v>Keep Active</v>
      </c>
    </row>
    <row r="2187" spans="1:28" hidden="1" x14ac:dyDescent="0.2">
      <c r="A2187" s="14">
        <f t="shared" si="516"/>
        <v>2020</v>
      </c>
      <c r="B2187" t="s">
        <v>5584</v>
      </c>
      <c r="C2187" t="s">
        <v>2024</v>
      </c>
      <c r="D2187" t="s">
        <v>2025</v>
      </c>
      <c r="E2187" t="s">
        <v>599</v>
      </c>
      <c r="F2187" t="s">
        <v>2627</v>
      </c>
      <c r="G2187" s="83" t="s">
        <v>1257</v>
      </c>
      <c r="H2187" s="83" t="s">
        <v>1257</v>
      </c>
      <c r="I2187" s="83"/>
      <c r="J2187" s="83"/>
      <c r="K2187" s="83"/>
      <c r="L2187" s="83"/>
      <c r="M2187" s="83"/>
      <c r="N2187" s="83"/>
      <c r="O2187" s="83" t="s">
        <v>1257</v>
      </c>
      <c r="P2187" s="84" t="s">
        <v>1257</v>
      </c>
      <c r="Q2187" s="30">
        <f t="shared" si="511"/>
        <v>0</v>
      </c>
      <c r="R2187" s="28">
        <f t="shared" si="510"/>
        <v>0</v>
      </c>
      <c r="S2187" s="28">
        <f t="shared" si="509"/>
        <v>0</v>
      </c>
      <c r="T2187" s="28" t="str">
        <f t="shared" si="517"/>
        <v/>
      </c>
      <c r="U2187" s="20" t="str">
        <f t="shared" si="515"/>
        <v>Keep Active</v>
      </c>
      <c r="V2187" s="27">
        <f t="shared" si="514"/>
        <v>0</v>
      </c>
      <c r="W2187" s="30"/>
      <c r="X2187" s="30"/>
      <c r="Y2187" s="28">
        <f t="shared" si="518"/>
        <v>0</v>
      </c>
      <c r="Z2187" s="28">
        <f>IFERROR(G2187-SUM(V2187:X2187)-Y2187,0)</f>
        <v>0</v>
      </c>
      <c r="AA2187" s="28" t="str">
        <f t="shared" si="519"/>
        <v/>
      </c>
      <c r="AB2187" s="21" t="str">
        <f t="shared" si="520"/>
        <v>Keep Active</v>
      </c>
    </row>
    <row r="2188" spans="1:28" hidden="1" x14ac:dyDescent="0.2">
      <c r="A2188" s="14">
        <f t="shared" si="516"/>
        <v>2020</v>
      </c>
      <c r="B2188" t="s">
        <v>5585</v>
      </c>
      <c r="C2188" t="s">
        <v>2024</v>
      </c>
      <c r="D2188" t="s">
        <v>2025</v>
      </c>
      <c r="E2188" t="s">
        <v>600</v>
      </c>
      <c r="F2188" t="s">
        <v>2627</v>
      </c>
      <c r="G2188" s="83" t="s">
        <v>1257</v>
      </c>
      <c r="H2188" s="83" t="s">
        <v>1257</v>
      </c>
      <c r="I2188" s="83"/>
      <c r="J2188" s="83"/>
      <c r="K2188" s="83"/>
      <c r="L2188" s="83"/>
      <c r="M2188" s="83"/>
      <c r="N2188" s="83"/>
      <c r="O2188" s="83" t="s">
        <v>1257</v>
      </c>
      <c r="P2188" s="84" t="s">
        <v>1257</v>
      </c>
      <c r="Q2188" s="30">
        <f t="shared" si="511"/>
        <v>0</v>
      </c>
      <c r="R2188" s="28">
        <f t="shared" si="510"/>
        <v>0</v>
      </c>
      <c r="S2188" s="28">
        <f t="shared" si="509"/>
        <v>0</v>
      </c>
      <c r="T2188" s="28" t="str">
        <f t="shared" si="517"/>
        <v/>
      </c>
      <c r="U2188" s="20" t="str">
        <f t="shared" si="515"/>
        <v>Keep Active</v>
      </c>
      <c r="V2188" s="27">
        <f t="shared" si="514"/>
        <v>0</v>
      </c>
      <c r="W2188" s="30"/>
      <c r="X2188" s="30"/>
      <c r="Y2188" s="28">
        <f t="shared" si="518"/>
        <v>0</v>
      </c>
      <c r="Z2188" s="28">
        <f>IFERROR(G2188-SUM(V2188:X2188)-Y2188,0)</f>
        <v>0</v>
      </c>
      <c r="AA2188" s="28" t="str">
        <f t="shared" si="519"/>
        <v/>
      </c>
      <c r="AB2188" s="21" t="str">
        <f t="shared" si="520"/>
        <v>Keep Active</v>
      </c>
    </row>
    <row r="2189" spans="1:28" hidden="1" x14ac:dyDescent="0.2">
      <c r="A2189" s="14">
        <f t="shared" si="516"/>
        <v>2020</v>
      </c>
      <c r="B2189" t="s">
        <v>5971</v>
      </c>
      <c r="C2189" t="s">
        <v>2026</v>
      </c>
      <c r="D2189" t="s">
        <v>2027</v>
      </c>
      <c r="E2189" t="s">
        <v>587</v>
      </c>
      <c r="F2189" t="s">
        <v>2627</v>
      </c>
      <c r="G2189" s="83" t="s">
        <v>1257</v>
      </c>
      <c r="H2189" s="83" t="s">
        <v>1257</v>
      </c>
      <c r="I2189" s="83"/>
      <c r="J2189" s="83"/>
      <c r="K2189" s="83"/>
      <c r="L2189" s="83"/>
      <c r="M2189" s="83"/>
      <c r="N2189" s="83"/>
      <c r="O2189" s="83" t="s">
        <v>1257</v>
      </c>
      <c r="P2189" s="84" t="s">
        <v>1257</v>
      </c>
      <c r="Q2189" s="30">
        <f t="shared" si="511"/>
        <v>0</v>
      </c>
      <c r="R2189" s="28">
        <f t="shared" si="510"/>
        <v>0</v>
      </c>
      <c r="S2189" s="28">
        <f t="shared" si="509"/>
        <v>0</v>
      </c>
      <c r="T2189" s="28" t="str">
        <f t="shared" si="517"/>
        <v/>
      </c>
      <c r="U2189" s="20" t="str">
        <f t="shared" si="515"/>
        <v>Keep Active</v>
      </c>
      <c r="V2189" s="27">
        <f t="shared" si="514"/>
        <v>0</v>
      </c>
      <c r="W2189" s="30"/>
      <c r="X2189" s="30"/>
      <c r="Y2189" s="28">
        <f t="shared" si="518"/>
        <v>0</v>
      </c>
      <c r="Z2189" s="28">
        <f>IFERROR(G2189-SUM(V2189:X2189)-Y2189,0)</f>
        <v>0</v>
      </c>
      <c r="AA2189" s="28" t="str">
        <f t="shared" si="519"/>
        <v/>
      </c>
      <c r="AB2189" s="21" t="str">
        <f t="shared" si="520"/>
        <v>Keep Active</v>
      </c>
    </row>
    <row r="2190" spans="1:28" hidden="1" x14ac:dyDescent="0.2">
      <c r="A2190" s="14">
        <f t="shared" si="516"/>
        <v>2020</v>
      </c>
      <c r="B2190" t="s">
        <v>5972</v>
      </c>
      <c r="C2190" t="s">
        <v>2026</v>
      </c>
      <c r="D2190" t="s">
        <v>2027</v>
      </c>
      <c r="E2190" t="s">
        <v>600</v>
      </c>
      <c r="F2190" t="s">
        <v>2627</v>
      </c>
      <c r="G2190" s="83" t="s">
        <v>1257</v>
      </c>
      <c r="H2190" s="83" t="s">
        <v>1257</v>
      </c>
      <c r="I2190" s="83"/>
      <c r="J2190" s="83"/>
      <c r="K2190" s="83"/>
      <c r="L2190" s="83"/>
      <c r="M2190" s="83"/>
      <c r="N2190" s="83"/>
      <c r="O2190" s="83" t="s">
        <v>1257</v>
      </c>
      <c r="P2190" s="84" t="s">
        <v>1257</v>
      </c>
      <c r="Q2190" s="30">
        <f t="shared" si="511"/>
        <v>0</v>
      </c>
      <c r="R2190" s="28">
        <f t="shared" si="510"/>
        <v>0</v>
      </c>
      <c r="S2190" s="28">
        <f t="shared" si="509"/>
        <v>0</v>
      </c>
      <c r="T2190" s="28" t="str">
        <f t="shared" si="517"/>
        <v/>
      </c>
      <c r="U2190" s="20" t="str">
        <f t="shared" si="515"/>
        <v>Keep Active</v>
      </c>
      <c r="V2190" s="27">
        <f t="shared" si="514"/>
        <v>0</v>
      </c>
      <c r="W2190" s="30"/>
      <c r="X2190" s="30"/>
      <c r="Y2190" s="28">
        <f t="shared" si="518"/>
        <v>0</v>
      </c>
      <c r="Z2190" s="28">
        <f>IFERROR(G2190-SUM(V2190:X2190)-Y2190,0)</f>
        <v>0</v>
      </c>
      <c r="AA2190" s="28" t="str">
        <f t="shared" si="519"/>
        <v/>
      </c>
      <c r="AB2190" s="21" t="str">
        <f t="shared" si="520"/>
        <v>Keep Active</v>
      </c>
    </row>
    <row r="2191" spans="1:28" hidden="1" x14ac:dyDescent="0.2">
      <c r="A2191" s="14">
        <f t="shared" si="516"/>
        <v>2020</v>
      </c>
      <c r="B2191" t="s">
        <v>3678</v>
      </c>
      <c r="C2191" t="s">
        <v>2028</v>
      </c>
      <c r="D2191" t="s">
        <v>2029</v>
      </c>
      <c r="E2191" t="s">
        <v>599</v>
      </c>
      <c r="F2191" t="s">
        <v>2627</v>
      </c>
      <c r="G2191" s="83" t="s">
        <v>1257</v>
      </c>
      <c r="H2191" s="83" t="s">
        <v>1257</v>
      </c>
      <c r="I2191" s="83"/>
      <c r="J2191" s="83"/>
      <c r="K2191" s="83"/>
      <c r="L2191" s="83"/>
      <c r="M2191" s="83"/>
      <c r="N2191" s="83"/>
      <c r="O2191" s="83" t="s">
        <v>1257</v>
      </c>
      <c r="P2191" s="84" t="s">
        <v>1257</v>
      </c>
      <c r="Q2191" s="30">
        <f t="shared" si="511"/>
        <v>0</v>
      </c>
      <c r="R2191" s="28">
        <f t="shared" si="510"/>
        <v>0</v>
      </c>
      <c r="S2191" s="28">
        <f t="shared" si="509"/>
        <v>0</v>
      </c>
      <c r="T2191" s="28" t="str">
        <f t="shared" si="517"/>
        <v/>
      </c>
      <c r="U2191" s="20" t="str">
        <f t="shared" si="515"/>
        <v>Keep Active</v>
      </c>
      <c r="V2191" s="27">
        <f t="shared" si="514"/>
        <v>0</v>
      </c>
      <c r="W2191" s="30"/>
      <c r="X2191" s="30"/>
      <c r="Y2191" s="28">
        <f t="shared" si="518"/>
        <v>0</v>
      </c>
      <c r="Z2191" s="28">
        <f t="shared" ref="Z2191:Z2196" si="521">IFERROR(H2191-SUM(V2191:X2191)-Y2191,0)</f>
        <v>0</v>
      </c>
      <c r="AA2191" s="28" t="str">
        <f t="shared" si="519"/>
        <v/>
      </c>
      <c r="AB2191" s="21" t="str">
        <f t="shared" si="520"/>
        <v>Keep Active</v>
      </c>
    </row>
    <row r="2192" spans="1:28" hidden="1" x14ac:dyDescent="0.2">
      <c r="A2192" s="14">
        <f t="shared" si="516"/>
        <v>2020</v>
      </c>
      <c r="B2192" t="s">
        <v>3679</v>
      </c>
      <c r="C2192" t="s">
        <v>2028</v>
      </c>
      <c r="D2192" t="s">
        <v>2029</v>
      </c>
      <c r="E2192" t="s">
        <v>601</v>
      </c>
      <c r="F2192" t="s">
        <v>2627</v>
      </c>
      <c r="G2192" s="83" t="s">
        <v>1257</v>
      </c>
      <c r="H2192" s="83" t="s">
        <v>1257</v>
      </c>
      <c r="I2192" s="83"/>
      <c r="J2192" s="83"/>
      <c r="K2192" s="83"/>
      <c r="L2192" s="83"/>
      <c r="M2192" s="83"/>
      <c r="N2192" s="83"/>
      <c r="O2192" s="83" t="s">
        <v>1257</v>
      </c>
      <c r="P2192" s="84" t="s">
        <v>1257</v>
      </c>
      <c r="Q2192" s="30">
        <f t="shared" si="511"/>
        <v>0</v>
      </c>
      <c r="R2192" s="28">
        <f t="shared" si="510"/>
        <v>0</v>
      </c>
      <c r="S2192" s="28">
        <f t="shared" si="509"/>
        <v>0</v>
      </c>
      <c r="T2192" s="28" t="str">
        <f t="shared" si="517"/>
        <v/>
      </c>
      <c r="U2192" s="20" t="str">
        <f t="shared" si="515"/>
        <v>Keep Active</v>
      </c>
      <c r="V2192" s="27">
        <f t="shared" si="514"/>
        <v>0</v>
      </c>
      <c r="W2192" s="30"/>
      <c r="X2192" s="30"/>
      <c r="Y2192" s="28">
        <f t="shared" si="518"/>
        <v>0</v>
      </c>
      <c r="Z2192" s="28">
        <f t="shared" si="521"/>
        <v>0</v>
      </c>
      <c r="AA2192" s="28" t="str">
        <f t="shared" si="519"/>
        <v/>
      </c>
      <c r="AB2192" s="21" t="str">
        <f t="shared" si="520"/>
        <v>Keep Active</v>
      </c>
    </row>
    <row r="2193" spans="1:28" hidden="1" x14ac:dyDescent="0.2">
      <c r="A2193" s="14">
        <f t="shared" si="516"/>
        <v>2020</v>
      </c>
      <c r="B2193" t="s">
        <v>3672</v>
      </c>
      <c r="C2193" t="s">
        <v>2030</v>
      </c>
      <c r="D2193" t="s">
        <v>2031</v>
      </c>
      <c r="E2193" t="s">
        <v>599</v>
      </c>
      <c r="F2193" t="s">
        <v>2627</v>
      </c>
      <c r="G2193" s="83" t="s">
        <v>1257</v>
      </c>
      <c r="H2193" s="83" t="s">
        <v>1257</v>
      </c>
      <c r="I2193" s="83"/>
      <c r="J2193" s="83"/>
      <c r="K2193" s="83"/>
      <c r="L2193" s="83"/>
      <c r="M2193" s="83"/>
      <c r="N2193" s="83"/>
      <c r="O2193" s="83" t="s">
        <v>1257</v>
      </c>
      <c r="P2193" s="84" t="s">
        <v>1257</v>
      </c>
      <c r="Q2193" s="30">
        <f t="shared" si="511"/>
        <v>0</v>
      </c>
      <c r="R2193" s="28">
        <f t="shared" si="510"/>
        <v>0</v>
      </c>
      <c r="S2193" s="28">
        <f t="shared" si="509"/>
        <v>0</v>
      </c>
      <c r="T2193" s="28" t="str">
        <f t="shared" si="517"/>
        <v/>
      </c>
      <c r="U2193" s="20" t="str">
        <f t="shared" si="515"/>
        <v>Keep Active</v>
      </c>
      <c r="V2193" s="27">
        <f t="shared" si="514"/>
        <v>0</v>
      </c>
      <c r="W2193" s="30"/>
      <c r="X2193" s="30"/>
      <c r="Y2193" s="28">
        <f t="shared" si="518"/>
        <v>0</v>
      </c>
      <c r="Z2193" s="28">
        <f t="shared" si="521"/>
        <v>0</v>
      </c>
      <c r="AA2193" s="28" t="str">
        <f t="shared" si="519"/>
        <v/>
      </c>
      <c r="AB2193" s="21" t="str">
        <f t="shared" si="520"/>
        <v>Keep Active</v>
      </c>
    </row>
    <row r="2194" spans="1:28" hidden="1" x14ac:dyDescent="0.2">
      <c r="A2194" s="14">
        <f t="shared" si="516"/>
        <v>2020</v>
      </c>
      <c r="B2194" t="s">
        <v>3673</v>
      </c>
      <c r="C2194" t="s">
        <v>2030</v>
      </c>
      <c r="D2194" t="s">
        <v>2031</v>
      </c>
      <c r="E2194" t="s">
        <v>601</v>
      </c>
      <c r="F2194" t="s">
        <v>2627</v>
      </c>
      <c r="G2194" s="83" t="s">
        <v>1257</v>
      </c>
      <c r="H2194" s="83" t="s">
        <v>1257</v>
      </c>
      <c r="I2194" s="83"/>
      <c r="J2194" s="83"/>
      <c r="K2194" s="83"/>
      <c r="L2194" s="83"/>
      <c r="M2194" s="83"/>
      <c r="N2194" s="83"/>
      <c r="O2194" s="83" t="s">
        <v>1257</v>
      </c>
      <c r="P2194" s="84" t="s">
        <v>1257</v>
      </c>
      <c r="Q2194" s="30">
        <f t="shared" si="511"/>
        <v>0</v>
      </c>
      <c r="R2194" s="28">
        <f t="shared" si="510"/>
        <v>0</v>
      </c>
      <c r="S2194" s="28">
        <f t="shared" si="509"/>
        <v>0</v>
      </c>
      <c r="T2194" s="28" t="str">
        <f t="shared" si="517"/>
        <v/>
      </c>
      <c r="U2194" s="20" t="str">
        <f t="shared" si="515"/>
        <v>Keep Active</v>
      </c>
      <c r="V2194" s="27">
        <f t="shared" si="514"/>
        <v>0</v>
      </c>
      <c r="W2194" s="30"/>
      <c r="X2194" s="30"/>
      <c r="Y2194" s="28">
        <f t="shared" si="518"/>
        <v>0</v>
      </c>
      <c r="Z2194" s="28">
        <f t="shared" si="521"/>
        <v>0</v>
      </c>
      <c r="AA2194" s="28" t="str">
        <f t="shared" si="519"/>
        <v/>
      </c>
      <c r="AB2194" s="21" t="str">
        <f t="shared" si="520"/>
        <v>Keep Active</v>
      </c>
    </row>
    <row r="2195" spans="1:28" hidden="1" x14ac:dyDescent="0.2">
      <c r="A2195" s="14">
        <f t="shared" si="516"/>
        <v>2020</v>
      </c>
      <c r="B2195" t="s">
        <v>3674</v>
      </c>
      <c r="C2195" t="s">
        <v>2032</v>
      </c>
      <c r="D2195" t="s">
        <v>2033</v>
      </c>
      <c r="E2195" t="s">
        <v>599</v>
      </c>
      <c r="F2195" t="s">
        <v>2627</v>
      </c>
      <c r="G2195" s="83" t="s">
        <v>1257</v>
      </c>
      <c r="H2195" s="83" t="s">
        <v>1257</v>
      </c>
      <c r="I2195" s="83"/>
      <c r="J2195" s="83"/>
      <c r="K2195" s="83"/>
      <c r="L2195" s="83"/>
      <c r="M2195" s="83"/>
      <c r="N2195" s="83"/>
      <c r="O2195" s="83" t="s">
        <v>1257</v>
      </c>
      <c r="P2195" s="84" t="s">
        <v>1257</v>
      </c>
      <c r="Q2195" s="30">
        <f t="shared" si="511"/>
        <v>0</v>
      </c>
      <c r="R2195" s="28">
        <f t="shared" si="510"/>
        <v>0</v>
      </c>
      <c r="S2195" s="28">
        <f t="shared" si="509"/>
        <v>0</v>
      </c>
      <c r="T2195" s="28" t="str">
        <f t="shared" si="517"/>
        <v/>
      </c>
      <c r="U2195" s="20" t="str">
        <f t="shared" si="515"/>
        <v>Keep Active</v>
      </c>
      <c r="V2195" s="27">
        <f t="shared" si="514"/>
        <v>0</v>
      </c>
      <c r="W2195" s="30"/>
      <c r="X2195" s="30"/>
      <c r="Y2195" s="28">
        <f t="shared" si="518"/>
        <v>0</v>
      </c>
      <c r="Z2195" s="28">
        <f t="shared" si="521"/>
        <v>0</v>
      </c>
      <c r="AA2195" s="28" t="str">
        <f t="shared" si="519"/>
        <v/>
      </c>
      <c r="AB2195" s="21" t="str">
        <f t="shared" si="520"/>
        <v>Keep Active</v>
      </c>
    </row>
    <row r="2196" spans="1:28" hidden="1" x14ac:dyDescent="0.2">
      <c r="A2196" s="14">
        <f t="shared" si="516"/>
        <v>2020</v>
      </c>
      <c r="B2196" t="s">
        <v>3675</v>
      </c>
      <c r="C2196" t="s">
        <v>2032</v>
      </c>
      <c r="D2196" t="s">
        <v>2033</v>
      </c>
      <c r="E2196" t="s">
        <v>601</v>
      </c>
      <c r="F2196" t="s">
        <v>2627</v>
      </c>
      <c r="G2196" s="83" t="s">
        <v>1257</v>
      </c>
      <c r="H2196" s="83" t="s">
        <v>1257</v>
      </c>
      <c r="I2196" s="83"/>
      <c r="J2196" s="83"/>
      <c r="K2196" s="83"/>
      <c r="L2196" s="83"/>
      <c r="M2196" s="83"/>
      <c r="N2196" s="83"/>
      <c r="O2196" s="83" t="s">
        <v>1257</v>
      </c>
      <c r="P2196" s="84" t="s">
        <v>1257</v>
      </c>
      <c r="Q2196" s="30">
        <f t="shared" si="511"/>
        <v>0</v>
      </c>
      <c r="R2196" s="28">
        <f t="shared" si="510"/>
        <v>0</v>
      </c>
      <c r="S2196" s="28">
        <f t="shared" si="509"/>
        <v>0</v>
      </c>
      <c r="T2196" s="28" t="str">
        <f t="shared" si="517"/>
        <v/>
      </c>
      <c r="U2196" s="20" t="str">
        <f t="shared" si="515"/>
        <v>Keep Active</v>
      </c>
      <c r="V2196" s="27">
        <f t="shared" si="514"/>
        <v>0</v>
      </c>
      <c r="W2196" s="30"/>
      <c r="X2196" s="30"/>
      <c r="Y2196" s="28">
        <f t="shared" si="518"/>
        <v>0</v>
      </c>
      <c r="Z2196" s="28">
        <f t="shared" si="521"/>
        <v>0</v>
      </c>
      <c r="AA2196" s="28" t="str">
        <f t="shared" si="519"/>
        <v/>
      </c>
      <c r="AB2196" s="21" t="str">
        <f t="shared" si="520"/>
        <v>Keep Active</v>
      </c>
    </row>
    <row r="2197" spans="1:28" hidden="1" x14ac:dyDescent="0.2">
      <c r="A2197" s="14">
        <f t="shared" si="516"/>
        <v>2020</v>
      </c>
      <c r="B2197" t="s">
        <v>5979</v>
      </c>
      <c r="C2197" t="s">
        <v>2034</v>
      </c>
      <c r="D2197" t="s">
        <v>2035</v>
      </c>
      <c r="E2197" t="s">
        <v>587</v>
      </c>
      <c r="F2197" t="s">
        <v>2627</v>
      </c>
      <c r="G2197" s="83" t="s">
        <v>1257</v>
      </c>
      <c r="H2197" s="83" t="s">
        <v>1257</v>
      </c>
      <c r="I2197" s="83"/>
      <c r="J2197" s="83"/>
      <c r="K2197" s="83"/>
      <c r="L2197" s="83"/>
      <c r="M2197" s="83"/>
      <c r="N2197" s="83"/>
      <c r="O2197" s="83" t="s">
        <v>1257</v>
      </c>
      <c r="P2197" s="84" t="s">
        <v>1257</v>
      </c>
      <c r="Q2197" s="30">
        <f t="shared" si="511"/>
        <v>0</v>
      </c>
      <c r="R2197" s="28">
        <f t="shared" si="510"/>
        <v>0</v>
      </c>
      <c r="S2197" s="28">
        <f t="shared" ref="S2197:S2260" si="522">IFERROR(G2197-Q2197-R2197,0)</f>
        <v>0</v>
      </c>
      <c r="T2197" s="28" t="str">
        <f t="shared" si="517"/>
        <v/>
      </c>
      <c r="U2197" s="20" t="str">
        <f t="shared" si="515"/>
        <v>Keep Active</v>
      </c>
      <c r="V2197" s="27">
        <f t="shared" si="514"/>
        <v>0</v>
      </c>
      <c r="W2197" s="30"/>
      <c r="X2197" s="30"/>
      <c r="Y2197" s="28">
        <f t="shared" si="518"/>
        <v>0</v>
      </c>
      <c r="Z2197" s="28">
        <f t="shared" ref="Z2197:Z2207" si="523">IFERROR(G2197-SUM(V2197:X2197)-Y2197,0)</f>
        <v>0</v>
      </c>
      <c r="AA2197" s="28" t="str">
        <f t="shared" si="519"/>
        <v/>
      </c>
      <c r="AB2197" s="21" t="str">
        <f t="shared" si="520"/>
        <v>Keep Active</v>
      </c>
    </row>
    <row r="2198" spans="1:28" hidden="1" x14ac:dyDescent="0.2">
      <c r="A2198" s="14">
        <f t="shared" si="516"/>
        <v>2020</v>
      </c>
      <c r="B2198" t="s">
        <v>5980</v>
      </c>
      <c r="C2198" t="s">
        <v>2034</v>
      </c>
      <c r="D2198" t="s">
        <v>2035</v>
      </c>
      <c r="E2198" t="s">
        <v>600</v>
      </c>
      <c r="F2198" t="s">
        <v>2627</v>
      </c>
      <c r="G2198" s="83" t="s">
        <v>1257</v>
      </c>
      <c r="H2198" s="83" t="s">
        <v>1257</v>
      </c>
      <c r="I2198" s="83"/>
      <c r="J2198" s="83"/>
      <c r="K2198" s="83"/>
      <c r="L2198" s="83"/>
      <c r="M2198" s="83"/>
      <c r="N2198" s="83"/>
      <c r="O2198" s="83" t="s">
        <v>1257</v>
      </c>
      <c r="P2198" s="84" t="s">
        <v>1257</v>
      </c>
      <c r="Q2198" s="30">
        <f t="shared" si="511"/>
        <v>0</v>
      </c>
      <c r="R2198" s="28">
        <f t="shared" si="510"/>
        <v>0</v>
      </c>
      <c r="S2198" s="28">
        <f t="shared" si="522"/>
        <v>0</v>
      </c>
      <c r="T2198" s="28" t="str">
        <f t="shared" si="517"/>
        <v/>
      </c>
      <c r="U2198" s="20" t="str">
        <f t="shared" si="515"/>
        <v>Keep Active</v>
      </c>
      <c r="V2198" s="27">
        <f t="shared" si="514"/>
        <v>0</v>
      </c>
      <c r="W2198" s="30"/>
      <c r="X2198" s="30"/>
      <c r="Y2198" s="28">
        <f t="shared" si="518"/>
        <v>0</v>
      </c>
      <c r="Z2198" s="28">
        <f t="shared" si="523"/>
        <v>0</v>
      </c>
      <c r="AA2198" s="28" t="str">
        <f t="shared" si="519"/>
        <v/>
      </c>
      <c r="AB2198" s="21" t="str">
        <f t="shared" si="520"/>
        <v>Keep Active</v>
      </c>
    </row>
    <row r="2199" spans="1:28" hidden="1" x14ac:dyDescent="0.2">
      <c r="A2199" s="14">
        <f t="shared" si="516"/>
        <v>2020</v>
      </c>
      <c r="B2199" t="s">
        <v>4337</v>
      </c>
      <c r="C2199" t="s">
        <v>2036</v>
      </c>
      <c r="D2199" t="s">
        <v>2037</v>
      </c>
      <c r="E2199" t="s">
        <v>599</v>
      </c>
      <c r="F2199" t="s">
        <v>2627</v>
      </c>
      <c r="G2199" s="83" t="s">
        <v>1257</v>
      </c>
      <c r="H2199" s="83" t="s">
        <v>1257</v>
      </c>
      <c r="I2199" s="83"/>
      <c r="J2199" s="83"/>
      <c r="K2199" s="83"/>
      <c r="L2199" s="83"/>
      <c r="M2199" s="83"/>
      <c r="N2199" s="83"/>
      <c r="O2199" s="83" t="s">
        <v>1257</v>
      </c>
      <c r="P2199" s="84" t="s">
        <v>1257</v>
      </c>
      <c r="Q2199" s="30">
        <f t="shared" si="511"/>
        <v>0</v>
      </c>
      <c r="R2199" s="28">
        <f t="shared" si="510"/>
        <v>0</v>
      </c>
      <c r="S2199" s="28">
        <f t="shared" si="522"/>
        <v>0</v>
      </c>
      <c r="T2199" s="28" t="str">
        <f t="shared" si="517"/>
        <v/>
      </c>
      <c r="U2199" s="20" t="str">
        <f t="shared" si="515"/>
        <v>Keep Active</v>
      </c>
      <c r="V2199" s="27">
        <f t="shared" si="514"/>
        <v>0</v>
      </c>
      <c r="W2199" s="30"/>
      <c r="X2199" s="30"/>
      <c r="Y2199" s="28">
        <f t="shared" si="518"/>
        <v>0</v>
      </c>
      <c r="Z2199" s="28">
        <f t="shared" si="523"/>
        <v>0</v>
      </c>
      <c r="AA2199" s="28" t="str">
        <f t="shared" si="519"/>
        <v/>
      </c>
      <c r="AB2199" s="21" t="str">
        <f t="shared" si="520"/>
        <v>Keep Active</v>
      </c>
    </row>
    <row r="2200" spans="1:28" hidden="1" x14ac:dyDescent="0.2">
      <c r="A2200" s="14">
        <f t="shared" si="516"/>
        <v>2020</v>
      </c>
      <c r="B2200" t="s">
        <v>4338</v>
      </c>
      <c r="C2200" t="s">
        <v>2036</v>
      </c>
      <c r="D2200" t="s">
        <v>2037</v>
      </c>
      <c r="E2200" t="s">
        <v>589</v>
      </c>
      <c r="F2200" t="s">
        <v>2627</v>
      </c>
      <c r="G2200" s="83" t="s">
        <v>1257</v>
      </c>
      <c r="H2200" s="83" t="s">
        <v>1257</v>
      </c>
      <c r="I2200" s="83"/>
      <c r="J2200" s="83"/>
      <c r="K2200" s="83"/>
      <c r="L2200" s="83"/>
      <c r="M2200" s="83"/>
      <c r="N2200" s="83"/>
      <c r="O2200" s="83" t="s">
        <v>1257</v>
      </c>
      <c r="P2200" s="84" t="s">
        <v>1257</v>
      </c>
      <c r="Q2200" s="30">
        <f t="shared" si="511"/>
        <v>0</v>
      </c>
      <c r="R2200" s="28">
        <f t="shared" si="510"/>
        <v>0</v>
      </c>
      <c r="S2200" s="28">
        <f t="shared" si="522"/>
        <v>0</v>
      </c>
      <c r="T2200" s="28" t="str">
        <f t="shared" si="517"/>
        <v/>
      </c>
      <c r="U2200" s="20" t="str">
        <f t="shared" si="515"/>
        <v>Keep Active</v>
      </c>
      <c r="V2200" s="27">
        <f t="shared" si="514"/>
        <v>0</v>
      </c>
      <c r="W2200" s="30"/>
      <c r="X2200" s="30"/>
      <c r="Y2200" s="28">
        <f t="shared" si="518"/>
        <v>0</v>
      </c>
      <c r="Z2200" s="28">
        <f t="shared" si="523"/>
        <v>0</v>
      </c>
      <c r="AA2200" s="28" t="str">
        <f t="shared" si="519"/>
        <v/>
      </c>
      <c r="AB2200" s="21" t="str">
        <f t="shared" si="520"/>
        <v>Keep Active</v>
      </c>
    </row>
    <row r="2201" spans="1:28" hidden="1" x14ac:dyDescent="0.2">
      <c r="A2201" s="14">
        <f t="shared" si="516"/>
        <v>2020</v>
      </c>
      <c r="B2201" t="s">
        <v>4339</v>
      </c>
      <c r="C2201" t="s">
        <v>2036</v>
      </c>
      <c r="D2201" t="s">
        <v>2037</v>
      </c>
      <c r="E2201" t="s">
        <v>624</v>
      </c>
      <c r="F2201" t="s">
        <v>2627</v>
      </c>
      <c r="G2201" s="83" t="s">
        <v>1257</v>
      </c>
      <c r="H2201" s="83" t="s">
        <v>1257</v>
      </c>
      <c r="I2201" s="83"/>
      <c r="J2201" s="83"/>
      <c r="K2201" s="83"/>
      <c r="L2201" s="83"/>
      <c r="M2201" s="83"/>
      <c r="N2201" s="83"/>
      <c r="O2201" s="83" t="s">
        <v>1257</v>
      </c>
      <c r="P2201" s="84" t="s">
        <v>1257</v>
      </c>
      <c r="Q2201" s="30">
        <f t="shared" si="511"/>
        <v>0</v>
      </c>
      <c r="R2201" s="28">
        <f t="shared" si="510"/>
        <v>0</v>
      </c>
      <c r="S2201" s="28">
        <f t="shared" si="522"/>
        <v>0</v>
      </c>
      <c r="T2201" s="28" t="str">
        <f t="shared" si="517"/>
        <v/>
      </c>
      <c r="U2201" s="20" t="str">
        <f t="shared" si="515"/>
        <v>Keep Active</v>
      </c>
      <c r="V2201" s="27">
        <f t="shared" si="514"/>
        <v>0</v>
      </c>
      <c r="W2201" s="30"/>
      <c r="X2201" s="30"/>
      <c r="Y2201" s="28">
        <f t="shared" si="518"/>
        <v>0</v>
      </c>
      <c r="Z2201" s="28">
        <f t="shared" si="523"/>
        <v>0</v>
      </c>
      <c r="AA2201" s="28" t="str">
        <f t="shared" si="519"/>
        <v/>
      </c>
      <c r="AB2201" s="21" t="str">
        <f t="shared" si="520"/>
        <v>Keep Active</v>
      </c>
    </row>
    <row r="2202" spans="1:28" hidden="1" x14ac:dyDescent="0.2">
      <c r="A2202" s="14">
        <f t="shared" si="516"/>
        <v>2020</v>
      </c>
      <c r="B2202" t="s">
        <v>4340</v>
      </c>
      <c r="C2202" t="s">
        <v>2036</v>
      </c>
      <c r="D2202" t="s">
        <v>2037</v>
      </c>
      <c r="E2202" t="s">
        <v>600</v>
      </c>
      <c r="F2202" t="s">
        <v>2627</v>
      </c>
      <c r="G2202" s="83" t="s">
        <v>1257</v>
      </c>
      <c r="H2202" s="83" t="s">
        <v>1257</v>
      </c>
      <c r="I2202" s="83"/>
      <c r="J2202" s="83"/>
      <c r="K2202" s="83"/>
      <c r="L2202" s="83"/>
      <c r="M2202" s="83"/>
      <c r="N2202" s="83"/>
      <c r="O2202" s="83" t="s">
        <v>1257</v>
      </c>
      <c r="P2202" s="84" t="s">
        <v>1257</v>
      </c>
      <c r="Q2202" s="30">
        <f t="shared" si="511"/>
        <v>0</v>
      </c>
      <c r="R2202" s="28">
        <f t="shared" si="510"/>
        <v>0</v>
      </c>
      <c r="S2202" s="28">
        <f t="shared" si="522"/>
        <v>0</v>
      </c>
      <c r="T2202" s="28" t="str">
        <f t="shared" si="517"/>
        <v/>
      </c>
      <c r="U2202" s="20" t="str">
        <f t="shared" si="515"/>
        <v>Keep Active</v>
      </c>
      <c r="V2202" s="27">
        <f t="shared" si="514"/>
        <v>0</v>
      </c>
      <c r="W2202" s="30"/>
      <c r="X2202" s="30"/>
      <c r="Y2202" s="28">
        <f t="shared" si="518"/>
        <v>0</v>
      </c>
      <c r="Z2202" s="28">
        <f t="shared" si="523"/>
        <v>0</v>
      </c>
      <c r="AA2202" s="28" t="str">
        <f t="shared" si="519"/>
        <v/>
      </c>
      <c r="AB2202" s="21" t="str">
        <f t="shared" si="520"/>
        <v>Keep Active</v>
      </c>
    </row>
    <row r="2203" spans="1:28" hidden="1" x14ac:dyDescent="0.2">
      <c r="A2203" s="14">
        <f t="shared" si="516"/>
        <v>2020</v>
      </c>
      <c r="B2203" t="s">
        <v>4341</v>
      </c>
      <c r="C2203" t="s">
        <v>2036</v>
      </c>
      <c r="D2203" t="s">
        <v>2037</v>
      </c>
      <c r="E2203" t="s">
        <v>619</v>
      </c>
      <c r="F2203" t="s">
        <v>2627</v>
      </c>
      <c r="G2203" s="83" t="s">
        <v>1257</v>
      </c>
      <c r="H2203" s="83" t="s">
        <v>1257</v>
      </c>
      <c r="I2203" s="83"/>
      <c r="J2203" s="83"/>
      <c r="K2203" s="83"/>
      <c r="L2203" s="83"/>
      <c r="M2203" s="83"/>
      <c r="N2203" s="83"/>
      <c r="O2203" s="83" t="s">
        <v>1257</v>
      </c>
      <c r="P2203" s="84" t="s">
        <v>1257</v>
      </c>
      <c r="Q2203" s="30">
        <f t="shared" si="511"/>
        <v>0</v>
      </c>
      <c r="R2203" s="28">
        <f t="shared" si="510"/>
        <v>0</v>
      </c>
      <c r="S2203" s="28">
        <f t="shared" si="522"/>
        <v>0</v>
      </c>
      <c r="T2203" s="28" t="str">
        <f t="shared" si="517"/>
        <v/>
      </c>
      <c r="U2203" s="20" t="str">
        <f t="shared" si="515"/>
        <v>Keep Active</v>
      </c>
      <c r="V2203" s="27">
        <f t="shared" si="514"/>
        <v>0</v>
      </c>
      <c r="W2203" s="30"/>
      <c r="X2203" s="30"/>
      <c r="Y2203" s="28">
        <f t="shared" si="518"/>
        <v>0</v>
      </c>
      <c r="Z2203" s="28">
        <f t="shared" si="523"/>
        <v>0</v>
      </c>
      <c r="AA2203" s="28" t="str">
        <f t="shared" si="519"/>
        <v/>
      </c>
      <c r="AB2203" s="21" t="str">
        <f t="shared" si="520"/>
        <v>Keep Active</v>
      </c>
    </row>
    <row r="2204" spans="1:28" hidden="1" x14ac:dyDescent="0.2">
      <c r="A2204" s="14">
        <f t="shared" si="516"/>
        <v>2020</v>
      </c>
      <c r="B2204" t="s">
        <v>4189</v>
      </c>
      <c r="C2204" t="s">
        <v>2038</v>
      </c>
      <c r="D2204" t="s">
        <v>2039</v>
      </c>
      <c r="E2204" t="s">
        <v>586</v>
      </c>
      <c r="F2204" t="s">
        <v>2627</v>
      </c>
      <c r="G2204" s="83" t="s">
        <v>1257</v>
      </c>
      <c r="H2204" s="83" t="s">
        <v>1257</v>
      </c>
      <c r="I2204" s="83"/>
      <c r="J2204" s="83"/>
      <c r="K2204" s="83"/>
      <c r="L2204" s="83"/>
      <c r="M2204" s="83"/>
      <c r="N2204" s="83"/>
      <c r="O2204" s="83" t="s">
        <v>1257</v>
      </c>
      <c r="P2204" s="84" t="s">
        <v>1257</v>
      </c>
      <c r="Q2204" s="30">
        <f t="shared" si="511"/>
        <v>0</v>
      </c>
      <c r="R2204" s="28">
        <f t="shared" si="510"/>
        <v>0</v>
      </c>
      <c r="S2204" s="28">
        <f t="shared" si="522"/>
        <v>0</v>
      </c>
      <c r="T2204" s="28" t="str">
        <f t="shared" si="517"/>
        <v/>
      </c>
      <c r="U2204" s="20" t="str">
        <f t="shared" si="515"/>
        <v>Keep Active</v>
      </c>
      <c r="V2204" s="27">
        <f t="shared" si="514"/>
        <v>0</v>
      </c>
      <c r="W2204" s="30"/>
      <c r="X2204" s="30"/>
      <c r="Y2204" s="28">
        <f t="shared" si="518"/>
        <v>0</v>
      </c>
      <c r="Z2204" s="28">
        <f t="shared" si="523"/>
        <v>0</v>
      </c>
      <c r="AA2204" s="28" t="str">
        <f t="shared" si="519"/>
        <v/>
      </c>
      <c r="AB2204" s="21" t="str">
        <f t="shared" si="520"/>
        <v>Keep Active</v>
      </c>
    </row>
    <row r="2205" spans="1:28" hidden="1" x14ac:dyDescent="0.2">
      <c r="A2205" s="14">
        <f t="shared" si="516"/>
        <v>2020</v>
      </c>
      <c r="B2205" t="s">
        <v>5989</v>
      </c>
      <c r="C2205" t="s">
        <v>2040</v>
      </c>
      <c r="D2205" t="s">
        <v>2041</v>
      </c>
      <c r="E2205" t="s">
        <v>587</v>
      </c>
      <c r="F2205" t="s">
        <v>2627</v>
      </c>
      <c r="G2205" s="83" t="s">
        <v>1257</v>
      </c>
      <c r="H2205" s="83" t="s">
        <v>1257</v>
      </c>
      <c r="I2205" s="83"/>
      <c r="J2205" s="83"/>
      <c r="K2205" s="83"/>
      <c r="L2205" s="83"/>
      <c r="M2205" s="83"/>
      <c r="N2205" s="83"/>
      <c r="O2205" s="83" t="s">
        <v>1257</v>
      </c>
      <c r="P2205" s="84" t="s">
        <v>1257</v>
      </c>
      <c r="Q2205" s="30">
        <f t="shared" si="511"/>
        <v>0</v>
      </c>
      <c r="R2205" s="28">
        <f t="shared" si="510"/>
        <v>0</v>
      </c>
      <c r="S2205" s="28">
        <f t="shared" si="522"/>
        <v>0</v>
      </c>
      <c r="T2205" s="28" t="str">
        <f t="shared" si="517"/>
        <v/>
      </c>
      <c r="U2205" s="20" t="str">
        <f t="shared" si="515"/>
        <v>Keep Active</v>
      </c>
      <c r="V2205" s="27">
        <f t="shared" si="514"/>
        <v>0</v>
      </c>
      <c r="W2205" s="30"/>
      <c r="X2205" s="30"/>
      <c r="Y2205" s="28">
        <f t="shared" si="518"/>
        <v>0</v>
      </c>
      <c r="Z2205" s="28">
        <f t="shared" si="523"/>
        <v>0</v>
      </c>
      <c r="AA2205" s="28" t="str">
        <f t="shared" si="519"/>
        <v/>
      </c>
      <c r="AB2205" s="21" t="str">
        <f t="shared" si="520"/>
        <v>Keep Active</v>
      </c>
    </row>
    <row r="2206" spans="1:28" hidden="1" x14ac:dyDescent="0.2">
      <c r="A2206" s="14">
        <f t="shared" si="516"/>
        <v>2020</v>
      </c>
      <c r="B2206" t="s">
        <v>5988</v>
      </c>
      <c r="C2206" t="s">
        <v>2042</v>
      </c>
      <c r="D2206" t="s">
        <v>2043</v>
      </c>
      <c r="E2206" t="s">
        <v>589</v>
      </c>
      <c r="F2206" t="s">
        <v>2627</v>
      </c>
      <c r="G2206" s="83" t="s">
        <v>1257</v>
      </c>
      <c r="H2206" s="83" t="s">
        <v>1257</v>
      </c>
      <c r="I2206" s="83"/>
      <c r="J2206" s="83"/>
      <c r="K2206" s="83"/>
      <c r="L2206" s="83"/>
      <c r="M2206" s="83"/>
      <c r="N2206" s="83"/>
      <c r="O2206" s="83" t="s">
        <v>1257</v>
      </c>
      <c r="P2206" s="84" t="s">
        <v>1257</v>
      </c>
      <c r="Q2206" s="30">
        <f t="shared" si="511"/>
        <v>0</v>
      </c>
      <c r="R2206" s="28">
        <f t="shared" si="510"/>
        <v>0</v>
      </c>
      <c r="S2206" s="28">
        <f t="shared" si="522"/>
        <v>0</v>
      </c>
      <c r="T2206" s="28" t="str">
        <f t="shared" si="517"/>
        <v/>
      </c>
      <c r="U2206" s="20" t="str">
        <f t="shared" si="515"/>
        <v>Keep Active</v>
      </c>
      <c r="V2206" s="27">
        <f t="shared" si="514"/>
        <v>0</v>
      </c>
      <c r="W2206" s="30"/>
      <c r="X2206" s="30"/>
      <c r="Y2206" s="28">
        <f t="shared" si="518"/>
        <v>0</v>
      </c>
      <c r="Z2206" s="28">
        <f t="shared" si="523"/>
        <v>0</v>
      </c>
      <c r="AA2206" s="28" t="str">
        <f t="shared" si="519"/>
        <v/>
      </c>
      <c r="AB2206" s="21" t="str">
        <f t="shared" si="520"/>
        <v>Keep Active</v>
      </c>
    </row>
    <row r="2207" spans="1:28" hidden="1" x14ac:dyDescent="0.2">
      <c r="A2207" s="14">
        <f t="shared" si="516"/>
        <v>2020</v>
      </c>
      <c r="B2207" t="s">
        <v>5986</v>
      </c>
      <c r="C2207" t="s">
        <v>2044</v>
      </c>
      <c r="D2207" t="s">
        <v>2045</v>
      </c>
      <c r="E2207" t="s">
        <v>589</v>
      </c>
      <c r="F2207" t="s">
        <v>2627</v>
      </c>
      <c r="G2207" s="83" t="s">
        <v>1257</v>
      </c>
      <c r="H2207" s="83" t="s">
        <v>1257</v>
      </c>
      <c r="I2207" s="83"/>
      <c r="J2207" s="83"/>
      <c r="K2207" s="83"/>
      <c r="L2207" s="83"/>
      <c r="M2207" s="83"/>
      <c r="N2207" s="83"/>
      <c r="O2207" s="83" t="s">
        <v>1257</v>
      </c>
      <c r="P2207" s="84" t="s">
        <v>1257</v>
      </c>
      <c r="Q2207" s="30">
        <f t="shared" si="511"/>
        <v>0</v>
      </c>
      <c r="R2207" s="28">
        <f t="shared" ref="R2207:R2270" si="524">SUM(L2207:N2207)</f>
        <v>0</v>
      </c>
      <c r="S2207" s="28">
        <f t="shared" si="522"/>
        <v>0</v>
      </c>
      <c r="T2207" s="28" t="str">
        <f t="shared" si="517"/>
        <v/>
      </c>
      <c r="U2207" s="20" t="str">
        <f t="shared" si="515"/>
        <v>Keep Active</v>
      </c>
      <c r="V2207" s="27">
        <f t="shared" si="514"/>
        <v>0</v>
      </c>
      <c r="W2207" s="30"/>
      <c r="X2207" s="30"/>
      <c r="Y2207" s="28">
        <f t="shared" si="518"/>
        <v>0</v>
      </c>
      <c r="Z2207" s="28">
        <f t="shared" si="523"/>
        <v>0</v>
      </c>
      <c r="AA2207" s="28" t="str">
        <f t="shared" si="519"/>
        <v/>
      </c>
      <c r="AB2207" s="21" t="str">
        <f t="shared" si="520"/>
        <v>Keep Active</v>
      </c>
    </row>
    <row r="2208" spans="1:28" hidden="1" x14ac:dyDescent="0.2">
      <c r="A2208" s="14">
        <f t="shared" si="516"/>
        <v>2020</v>
      </c>
      <c r="B2208" t="s">
        <v>4107</v>
      </c>
      <c r="C2208" t="s">
        <v>2046</v>
      </c>
      <c r="D2208" t="s">
        <v>2047</v>
      </c>
      <c r="E2208" t="s">
        <v>589</v>
      </c>
      <c r="F2208" t="s">
        <v>2627</v>
      </c>
      <c r="G2208" s="83" t="s">
        <v>1257</v>
      </c>
      <c r="H2208" s="83" t="s">
        <v>1257</v>
      </c>
      <c r="I2208" s="83"/>
      <c r="J2208" s="83"/>
      <c r="K2208" s="83"/>
      <c r="L2208" s="83"/>
      <c r="M2208" s="83"/>
      <c r="N2208" s="83"/>
      <c r="O2208" s="83" t="s">
        <v>1257</v>
      </c>
      <c r="P2208" s="84" t="s">
        <v>1257</v>
      </c>
      <c r="Q2208" s="30">
        <f t="shared" si="511"/>
        <v>0</v>
      </c>
      <c r="R2208" s="28">
        <f t="shared" si="524"/>
        <v>0</v>
      </c>
      <c r="S2208" s="28">
        <f t="shared" si="522"/>
        <v>0</v>
      </c>
      <c r="T2208" s="28" t="str">
        <f t="shared" si="517"/>
        <v/>
      </c>
      <c r="U2208" s="20" t="str">
        <f t="shared" si="515"/>
        <v>Keep Active</v>
      </c>
      <c r="V2208" s="27">
        <f t="shared" si="514"/>
        <v>0</v>
      </c>
      <c r="W2208" s="30"/>
      <c r="X2208" s="30"/>
      <c r="Y2208" s="28">
        <f t="shared" si="518"/>
        <v>0</v>
      </c>
      <c r="Z2208" s="28">
        <f>IFERROR(H2208-SUM(V2208:X2208)-Y2208,0)</f>
        <v>0</v>
      </c>
      <c r="AA2208" s="28" t="str">
        <f t="shared" si="519"/>
        <v/>
      </c>
      <c r="AB2208" s="21" t="str">
        <f t="shared" si="520"/>
        <v>Keep Active</v>
      </c>
    </row>
    <row r="2209" spans="1:28" hidden="1" x14ac:dyDescent="0.2">
      <c r="A2209" s="14">
        <f t="shared" si="516"/>
        <v>2020</v>
      </c>
      <c r="B2209" t="s">
        <v>3755</v>
      </c>
      <c r="C2209" t="s">
        <v>2048</v>
      </c>
      <c r="D2209" t="s">
        <v>2049</v>
      </c>
      <c r="E2209" t="s">
        <v>587</v>
      </c>
      <c r="F2209" t="s">
        <v>2627</v>
      </c>
      <c r="G2209" s="83" t="s">
        <v>1257</v>
      </c>
      <c r="H2209" s="83" t="s">
        <v>1257</v>
      </c>
      <c r="I2209" s="83"/>
      <c r="J2209" s="83"/>
      <c r="K2209" s="83"/>
      <c r="L2209" s="83"/>
      <c r="M2209" s="83"/>
      <c r="N2209" s="83"/>
      <c r="O2209" s="83" t="s">
        <v>1257</v>
      </c>
      <c r="P2209" s="84" t="s">
        <v>1257</v>
      </c>
      <c r="Q2209" s="30">
        <f t="shared" si="511"/>
        <v>0</v>
      </c>
      <c r="R2209" s="28">
        <f t="shared" si="524"/>
        <v>0</v>
      </c>
      <c r="S2209" s="28">
        <f t="shared" si="522"/>
        <v>0</v>
      </c>
      <c r="T2209" s="28" t="str">
        <f t="shared" si="517"/>
        <v/>
      </c>
      <c r="U2209" s="20" t="str">
        <f t="shared" si="515"/>
        <v>Keep Active</v>
      </c>
      <c r="V2209" s="27">
        <f t="shared" si="514"/>
        <v>0</v>
      </c>
      <c r="W2209" s="30"/>
      <c r="X2209" s="30"/>
      <c r="Y2209" s="28">
        <f t="shared" si="518"/>
        <v>0</v>
      </c>
      <c r="Z2209" s="28">
        <f>IFERROR(H2209-SUM(V2209:X2209)-Y2209,0)</f>
        <v>0</v>
      </c>
      <c r="AA2209" s="28" t="str">
        <f t="shared" si="519"/>
        <v/>
      </c>
      <c r="AB2209" s="21" t="str">
        <f t="shared" si="520"/>
        <v>Keep Active</v>
      </c>
    </row>
    <row r="2210" spans="1:28" hidden="1" x14ac:dyDescent="0.2">
      <c r="A2210" s="14">
        <f t="shared" si="516"/>
        <v>2020</v>
      </c>
      <c r="B2210" t="s">
        <v>3756</v>
      </c>
      <c r="C2210" t="s">
        <v>2048</v>
      </c>
      <c r="D2210" t="s">
        <v>2049</v>
      </c>
      <c r="E2210" t="s">
        <v>600</v>
      </c>
      <c r="F2210" t="s">
        <v>2627</v>
      </c>
      <c r="G2210" s="83" t="s">
        <v>1257</v>
      </c>
      <c r="H2210" s="83" t="s">
        <v>1257</v>
      </c>
      <c r="I2210" s="83"/>
      <c r="J2210" s="83"/>
      <c r="K2210" s="83"/>
      <c r="L2210" s="83"/>
      <c r="M2210" s="83"/>
      <c r="N2210" s="83"/>
      <c r="O2210" s="83" t="s">
        <v>1257</v>
      </c>
      <c r="P2210" s="84" t="s">
        <v>1257</v>
      </c>
      <c r="Q2210" s="30">
        <f t="shared" si="511"/>
        <v>0</v>
      </c>
      <c r="R2210" s="28">
        <f t="shared" si="524"/>
        <v>0</v>
      </c>
      <c r="S2210" s="28">
        <f t="shared" si="522"/>
        <v>0</v>
      </c>
      <c r="T2210" s="28" t="str">
        <f t="shared" si="517"/>
        <v/>
      </c>
      <c r="U2210" s="20" t="str">
        <f t="shared" si="515"/>
        <v>Keep Active</v>
      </c>
      <c r="V2210" s="27">
        <f t="shared" si="514"/>
        <v>0</v>
      </c>
      <c r="W2210" s="30"/>
      <c r="X2210" s="30"/>
      <c r="Y2210" s="28">
        <f t="shared" si="518"/>
        <v>0</v>
      </c>
      <c r="Z2210" s="28">
        <f>IFERROR(H2210-SUM(V2210:X2210)-Y2210,0)</f>
        <v>0</v>
      </c>
      <c r="AA2210" s="28" t="str">
        <f t="shared" si="519"/>
        <v/>
      </c>
      <c r="AB2210" s="21" t="str">
        <f t="shared" si="520"/>
        <v>Keep Active</v>
      </c>
    </row>
    <row r="2211" spans="1:28" hidden="1" x14ac:dyDescent="0.2">
      <c r="A2211" s="14">
        <f t="shared" si="516"/>
        <v>2020</v>
      </c>
      <c r="B2211" t="s">
        <v>3145</v>
      </c>
      <c r="C2211" t="s">
        <v>646</v>
      </c>
      <c r="D2211" t="s">
        <v>972</v>
      </c>
      <c r="E2211" t="s">
        <v>10</v>
      </c>
      <c r="F2211" t="s">
        <v>2627</v>
      </c>
      <c r="G2211" s="106">
        <v>-15381.9</v>
      </c>
      <c r="H2211" s="83">
        <v>-15381.9</v>
      </c>
      <c r="I2211" s="83"/>
      <c r="J2211" s="83"/>
      <c r="K2211" s="83"/>
      <c r="L2211" s="83"/>
      <c r="M2211" s="83"/>
      <c r="N2211" s="83">
        <v>-15381.9</v>
      </c>
      <c r="O2211" s="83">
        <v>0</v>
      </c>
      <c r="P2211" s="84" t="s">
        <v>1257</v>
      </c>
      <c r="Q2211" s="30">
        <f t="shared" si="511"/>
        <v>0</v>
      </c>
      <c r="R2211" s="28">
        <f t="shared" si="524"/>
        <v>-15381.9</v>
      </c>
      <c r="S2211" s="28">
        <f t="shared" si="522"/>
        <v>0</v>
      </c>
      <c r="T2211" s="28" t="str">
        <f t="shared" si="517"/>
        <v/>
      </c>
      <c r="U2211" s="20" t="str">
        <f t="shared" si="515"/>
        <v>Keep Active</v>
      </c>
      <c r="V2211" s="27">
        <f t="shared" si="514"/>
        <v>0</v>
      </c>
      <c r="W2211" s="30"/>
      <c r="X2211" s="30"/>
      <c r="Y2211" s="28">
        <f t="shared" si="518"/>
        <v>-15381.9</v>
      </c>
      <c r="Z2211" s="28">
        <f>IFERROR(G2211-SUM(V2211:X2211)-Y2211,0)</f>
        <v>0</v>
      </c>
      <c r="AA2211" s="28" t="str">
        <f t="shared" si="519"/>
        <v/>
      </c>
      <c r="AB2211" s="21" t="str">
        <f t="shared" si="520"/>
        <v>Keep Active</v>
      </c>
    </row>
    <row r="2212" spans="1:28" hidden="1" x14ac:dyDescent="0.2">
      <c r="A2212" s="14">
        <f t="shared" si="516"/>
        <v>2020</v>
      </c>
      <c r="B2212" t="s">
        <v>2569</v>
      </c>
      <c r="C2212" t="s">
        <v>2244</v>
      </c>
      <c r="D2212" t="s">
        <v>2245</v>
      </c>
      <c r="E2212" t="s">
        <v>10</v>
      </c>
      <c r="F2212" t="s">
        <v>2627</v>
      </c>
      <c r="G2212" s="106">
        <v>-15000</v>
      </c>
      <c r="H2212" s="83">
        <v>-15000</v>
      </c>
      <c r="I2212" s="83"/>
      <c r="J2212" s="83"/>
      <c r="K2212" s="83"/>
      <c r="L2212" s="83">
        <v>-15000</v>
      </c>
      <c r="M2212" s="83"/>
      <c r="N2212" s="83"/>
      <c r="O2212" s="83">
        <v>0</v>
      </c>
      <c r="P2212" s="84" t="s">
        <v>1257</v>
      </c>
      <c r="Q2212" s="30">
        <f t="shared" si="511"/>
        <v>0</v>
      </c>
      <c r="R2212" s="28">
        <f t="shared" si="524"/>
        <v>-15000</v>
      </c>
      <c r="S2212" s="28">
        <f t="shared" si="522"/>
        <v>0</v>
      </c>
      <c r="T2212" s="28" t="str">
        <f t="shared" si="517"/>
        <v/>
      </c>
      <c r="U2212" s="20" t="str">
        <f t="shared" si="515"/>
        <v>Keep Active</v>
      </c>
      <c r="V2212" s="27">
        <v>-785.4</v>
      </c>
      <c r="W2212" s="30"/>
      <c r="X2212" s="30"/>
      <c r="Y2212" s="28">
        <f t="shared" si="518"/>
        <v>-15000</v>
      </c>
      <c r="Z2212" s="28">
        <f>IFERROR(G2212-SUM(V2212:X2212)-Y2212,0)</f>
        <v>785.39999999999964</v>
      </c>
      <c r="AA2212" s="28" t="str">
        <f t="shared" si="519"/>
        <v/>
      </c>
      <c r="AB2212" s="21" t="str">
        <f t="shared" si="520"/>
        <v>Keep Active</v>
      </c>
    </row>
    <row r="2213" spans="1:28" hidden="1" x14ac:dyDescent="0.2">
      <c r="A2213" s="14">
        <f t="shared" si="516"/>
        <v>2020</v>
      </c>
      <c r="B2213" t="s">
        <v>3569</v>
      </c>
      <c r="C2213" t="s">
        <v>2050</v>
      </c>
      <c r="D2213" t="s">
        <v>2051</v>
      </c>
      <c r="E2213" t="s">
        <v>587</v>
      </c>
      <c r="F2213" t="s">
        <v>2627</v>
      </c>
      <c r="G2213" s="83" t="s">
        <v>1257</v>
      </c>
      <c r="H2213" s="83" t="s">
        <v>1257</v>
      </c>
      <c r="I2213" s="83"/>
      <c r="J2213" s="83"/>
      <c r="K2213" s="83"/>
      <c r="L2213" s="83"/>
      <c r="M2213" s="83"/>
      <c r="N2213" s="83"/>
      <c r="O2213" s="83" t="s">
        <v>1257</v>
      </c>
      <c r="P2213" s="84" t="s">
        <v>1257</v>
      </c>
      <c r="Q2213" s="30">
        <f t="shared" si="511"/>
        <v>0</v>
      </c>
      <c r="R2213" s="28">
        <f t="shared" si="524"/>
        <v>0</v>
      </c>
      <c r="S2213" s="28">
        <f t="shared" si="522"/>
        <v>0</v>
      </c>
      <c r="T2213" s="28" t="str">
        <f t="shared" si="517"/>
        <v/>
      </c>
      <c r="U2213" s="20" t="str">
        <f t="shared" si="515"/>
        <v>Keep Active</v>
      </c>
      <c r="V2213" s="27">
        <f t="shared" ref="V2213:V2244" si="525">Q2213</f>
        <v>0</v>
      </c>
      <c r="W2213" s="30"/>
      <c r="X2213" s="30"/>
      <c r="Y2213" s="28">
        <f t="shared" si="518"/>
        <v>0</v>
      </c>
      <c r="Z2213" s="28">
        <f>IFERROR(H2213-SUM(V2213:X2213)-Y2213,0)</f>
        <v>0</v>
      </c>
      <c r="AA2213" s="28" t="str">
        <f t="shared" si="519"/>
        <v/>
      </c>
      <c r="AB2213" s="21" t="str">
        <f t="shared" si="520"/>
        <v>Keep Active</v>
      </c>
    </row>
    <row r="2214" spans="1:28" hidden="1" x14ac:dyDescent="0.2">
      <c r="A2214" s="14">
        <f t="shared" si="516"/>
        <v>2020</v>
      </c>
      <c r="B2214" t="s">
        <v>3570</v>
      </c>
      <c r="C2214" t="s">
        <v>2050</v>
      </c>
      <c r="D2214" t="s">
        <v>2051</v>
      </c>
      <c r="E2214" t="s">
        <v>589</v>
      </c>
      <c r="F2214" t="s">
        <v>2627</v>
      </c>
      <c r="G2214" s="83" t="s">
        <v>1257</v>
      </c>
      <c r="H2214" s="83" t="s">
        <v>1257</v>
      </c>
      <c r="I2214" s="83"/>
      <c r="J2214" s="83"/>
      <c r="K2214" s="83"/>
      <c r="L2214" s="83"/>
      <c r="M2214" s="83"/>
      <c r="N2214" s="83"/>
      <c r="O2214" s="83" t="s">
        <v>1257</v>
      </c>
      <c r="P2214" s="84" t="s">
        <v>1257</v>
      </c>
      <c r="Q2214" s="30">
        <f t="shared" si="511"/>
        <v>0</v>
      </c>
      <c r="R2214" s="28">
        <f t="shared" si="524"/>
        <v>0</v>
      </c>
      <c r="S2214" s="28">
        <f t="shared" si="522"/>
        <v>0</v>
      </c>
      <c r="T2214" s="28" t="str">
        <f t="shared" si="517"/>
        <v/>
      </c>
      <c r="U2214" s="20" t="str">
        <f t="shared" si="515"/>
        <v>Keep Active</v>
      </c>
      <c r="V2214" s="27">
        <f t="shared" si="525"/>
        <v>0</v>
      </c>
      <c r="W2214" s="30"/>
      <c r="X2214" s="30"/>
      <c r="Y2214" s="28">
        <f t="shared" si="518"/>
        <v>0</v>
      </c>
      <c r="Z2214" s="28">
        <f>IFERROR(H2214-SUM(V2214:X2214)-Y2214,0)</f>
        <v>0</v>
      </c>
      <c r="AA2214" s="28" t="str">
        <f t="shared" si="519"/>
        <v/>
      </c>
      <c r="AB2214" s="21" t="str">
        <f t="shared" si="520"/>
        <v>Keep Active</v>
      </c>
    </row>
    <row r="2215" spans="1:28" hidden="1" x14ac:dyDescent="0.2">
      <c r="A2215" s="14">
        <f t="shared" si="516"/>
        <v>2020</v>
      </c>
      <c r="B2215" t="s">
        <v>3962</v>
      </c>
      <c r="C2215" t="s">
        <v>2254</v>
      </c>
      <c r="D2215" t="s">
        <v>2255</v>
      </c>
      <c r="E2215" t="s">
        <v>10</v>
      </c>
      <c r="F2215" t="s">
        <v>2627</v>
      </c>
      <c r="G2215" s="106">
        <v>-15000</v>
      </c>
      <c r="H2215" s="83">
        <v>-15000</v>
      </c>
      <c r="I2215" s="83"/>
      <c r="J2215" s="83"/>
      <c r="K2215" s="83"/>
      <c r="L2215" s="83">
        <v>-15000</v>
      </c>
      <c r="M2215" s="83"/>
      <c r="N2215" s="83"/>
      <c r="O2215" s="83">
        <v>0</v>
      </c>
      <c r="P2215" s="84" t="s">
        <v>1257</v>
      </c>
      <c r="Q2215" s="30">
        <f t="shared" ref="Q2215:Q2278" si="526">SUM(I2215:K2215)</f>
        <v>0</v>
      </c>
      <c r="R2215" s="28">
        <f t="shared" si="524"/>
        <v>-15000</v>
      </c>
      <c r="S2215" s="28">
        <f t="shared" si="522"/>
        <v>0</v>
      </c>
      <c r="T2215" s="28" t="str">
        <f t="shared" si="517"/>
        <v/>
      </c>
      <c r="U2215" s="20" t="str">
        <f t="shared" si="515"/>
        <v>Keep Active</v>
      </c>
      <c r="V2215" s="27">
        <f t="shared" si="525"/>
        <v>0</v>
      </c>
      <c r="W2215" s="30"/>
      <c r="X2215" s="30"/>
      <c r="Y2215" s="28">
        <f t="shared" si="518"/>
        <v>-15000</v>
      </c>
      <c r="Z2215" s="28">
        <f>IFERROR(H2215-SUM(V2215:X2215)-Y2215,0)</f>
        <v>0</v>
      </c>
      <c r="AA2215" s="28" t="str">
        <f t="shared" si="519"/>
        <v/>
      </c>
      <c r="AB2215" s="21" t="str">
        <f t="shared" si="520"/>
        <v>Keep Active</v>
      </c>
    </row>
    <row r="2216" spans="1:28" hidden="1" x14ac:dyDescent="0.2">
      <c r="A2216" s="14">
        <f t="shared" si="516"/>
        <v>2020</v>
      </c>
      <c r="B2216" t="s">
        <v>5194</v>
      </c>
      <c r="C2216" t="s">
        <v>2272</v>
      </c>
      <c r="D2216" t="s">
        <v>2273</v>
      </c>
      <c r="E2216" t="s">
        <v>10</v>
      </c>
      <c r="F2216" t="s">
        <v>2627</v>
      </c>
      <c r="G2216" s="106">
        <v>-15000</v>
      </c>
      <c r="H2216" s="83">
        <v>-15000</v>
      </c>
      <c r="I2216" s="83"/>
      <c r="J2216" s="83"/>
      <c r="K2216" s="83"/>
      <c r="L2216" s="83">
        <v>-15000</v>
      </c>
      <c r="M2216" s="83"/>
      <c r="N2216" s="83"/>
      <c r="O2216" s="83">
        <v>0</v>
      </c>
      <c r="P2216" s="84" t="s">
        <v>1257</v>
      </c>
      <c r="Q2216" s="30">
        <f t="shared" si="526"/>
        <v>0</v>
      </c>
      <c r="R2216" s="28">
        <f t="shared" si="524"/>
        <v>-15000</v>
      </c>
      <c r="S2216" s="28">
        <f t="shared" si="522"/>
        <v>0</v>
      </c>
      <c r="T2216" s="28" t="str">
        <f t="shared" si="517"/>
        <v/>
      </c>
      <c r="U2216" s="20" t="str">
        <f t="shared" si="515"/>
        <v>Keep Active</v>
      </c>
      <c r="V2216" s="27">
        <f t="shared" si="525"/>
        <v>0</v>
      </c>
      <c r="W2216" s="30"/>
      <c r="X2216" s="30"/>
      <c r="Y2216" s="28">
        <f t="shared" si="518"/>
        <v>-15000</v>
      </c>
      <c r="Z2216" s="28">
        <f t="shared" ref="Z2216:Z2233" si="527">IFERROR(G2216-SUM(V2216:X2216)-Y2216,0)</f>
        <v>0</v>
      </c>
      <c r="AA2216" s="28" t="str">
        <f t="shared" si="519"/>
        <v/>
      </c>
      <c r="AB2216" s="21" t="str">
        <f t="shared" si="520"/>
        <v>Keep Active</v>
      </c>
    </row>
    <row r="2217" spans="1:28" hidden="1" x14ac:dyDescent="0.2">
      <c r="A2217" s="14">
        <f t="shared" si="516"/>
        <v>2020</v>
      </c>
      <c r="B2217" t="s">
        <v>4652</v>
      </c>
      <c r="C2217" t="s">
        <v>2052</v>
      </c>
      <c r="D2217" t="s">
        <v>2053</v>
      </c>
      <c r="E2217" t="s">
        <v>587</v>
      </c>
      <c r="F2217" t="s">
        <v>2627</v>
      </c>
      <c r="G2217" s="83" t="s">
        <v>1257</v>
      </c>
      <c r="H2217" s="83" t="s">
        <v>1257</v>
      </c>
      <c r="I2217" s="83"/>
      <c r="J2217" s="83"/>
      <c r="K2217" s="83"/>
      <c r="L2217" s="83"/>
      <c r="M2217" s="83"/>
      <c r="N2217" s="83"/>
      <c r="O2217" s="83" t="s">
        <v>1257</v>
      </c>
      <c r="P2217" s="84" t="s">
        <v>1257</v>
      </c>
      <c r="Q2217" s="30">
        <f t="shared" si="526"/>
        <v>0</v>
      </c>
      <c r="R2217" s="28">
        <f t="shared" si="524"/>
        <v>0</v>
      </c>
      <c r="S2217" s="28">
        <f t="shared" si="522"/>
        <v>0</v>
      </c>
      <c r="T2217" s="28" t="str">
        <f t="shared" si="517"/>
        <v/>
      </c>
      <c r="U2217" s="20" t="str">
        <f t="shared" si="515"/>
        <v>Keep Active</v>
      </c>
      <c r="V2217" s="27">
        <f t="shared" si="525"/>
        <v>0</v>
      </c>
      <c r="W2217" s="30"/>
      <c r="X2217" s="30"/>
      <c r="Y2217" s="28">
        <f t="shared" si="518"/>
        <v>0</v>
      </c>
      <c r="Z2217" s="28">
        <f t="shared" si="527"/>
        <v>0</v>
      </c>
      <c r="AA2217" s="28" t="str">
        <f t="shared" si="519"/>
        <v/>
      </c>
      <c r="AB2217" s="21" t="str">
        <f t="shared" si="520"/>
        <v>Keep Active</v>
      </c>
    </row>
    <row r="2218" spans="1:28" hidden="1" x14ac:dyDescent="0.2">
      <c r="A2218" s="14">
        <f t="shared" si="516"/>
        <v>2020</v>
      </c>
      <c r="B2218" t="s">
        <v>4653</v>
      </c>
      <c r="C2218" t="s">
        <v>2052</v>
      </c>
      <c r="D2218" t="s">
        <v>2053</v>
      </c>
      <c r="E2218" t="s">
        <v>606</v>
      </c>
      <c r="F2218" t="s">
        <v>2627</v>
      </c>
      <c r="G2218" s="83" t="s">
        <v>1257</v>
      </c>
      <c r="H2218" s="83" t="s">
        <v>1257</v>
      </c>
      <c r="I2218" s="83"/>
      <c r="J2218" s="83"/>
      <c r="K2218" s="83"/>
      <c r="L2218" s="83"/>
      <c r="M2218" s="83"/>
      <c r="N2218" s="83"/>
      <c r="O2218" s="83" t="s">
        <v>1257</v>
      </c>
      <c r="P2218" s="84" t="s">
        <v>1257</v>
      </c>
      <c r="Q2218" s="30">
        <f t="shared" si="526"/>
        <v>0</v>
      </c>
      <c r="R2218" s="28">
        <f t="shared" si="524"/>
        <v>0</v>
      </c>
      <c r="S2218" s="28">
        <f t="shared" si="522"/>
        <v>0</v>
      </c>
      <c r="T2218" s="28" t="str">
        <f t="shared" si="517"/>
        <v/>
      </c>
      <c r="U2218" s="20" t="str">
        <f t="shared" si="515"/>
        <v>Keep Active</v>
      </c>
      <c r="V2218" s="27">
        <f t="shared" si="525"/>
        <v>0</v>
      </c>
      <c r="W2218" s="30"/>
      <c r="X2218" s="30"/>
      <c r="Y2218" s="28">
        <f t="shared" si="518"/>
        <v>0</v>
      </c>
      <c r="Z2218" s="28">
        <f t="shared" si="527"/>
        <v>0</v>
      </c>
      <c r="AA2218" s="28" t="str">
        <f t="shared" si="519"/>
        <v/>
      </c>
      <c r="AB2218" s="21" t="str">
        <f t="shared" si="520"/>
        <v>Keep Active</v>
      </c>
    </row>
    <row r="2219" spans="1:28" hidden="1" x14ac:dyDescent="0.2">
      <c r="A2219" s="14">
        <f t="shared" si="516"/>
        <v>2020</v>
      </c>
      <c r="B2219" t="s">
        <v>4654</v>
      </c>
      <c r="C2219" t="s">
        <v>2052</v>
      </c>
      <c r="D2219" t="s">
        <v>2053</v>
      </c>
      <c r="E2219" t="s">
        <v>589</v>
      </c>
      <c r="F2219" t="s">
        <v>2627</v>
      </c>
      <c r="G2219" s="83" t="s">
        <v>1257</v>
      </c>
      <c r="H2219" s="83" t="s">
        <v>1257</v>
      </c>
      <c r="I2219" s="83"/>
      <c r="J2219" s="83"/>
      <c r="K2219" s="83"/>
      <c r="L2219" s="83"/>
      <c r="M2219" s="83"/>
      <c r="N2219" s="83"/>
      <c r="O2219" s="83" t="s">
        <v>1257</v>
      </c>
      <c r="P2219" s="84" t="s">
        <v>1257</v>
      </c>
      <c r="Q2219" s="30">
        <f t="shared" si="526"/>
        <v>0</v>
      </c>
      <c r="R2219" s="28">
        <f t="shared" si="524"/>
        <v>0</v>
      </c>
      <c r="S2219" s="28">
        <f t="shared" si="522"/>
        <v>0</v>
      </c>
      <c r="T2219" s="28" t="str">
        <f t="shared" si="517"/>
        <v/>
      </c>
      <c r="U2219" s="20" t="str">
        <f t="shared" si="515"/>
        <v>Keep Active</v>
      </c>
      <c r="V2219" s="27">
        <f t="shared" si="525"/>
        <v>0</v>
      </c>
      <c r="W2219" s="30"/>
      <c r="X2219" s="30"/>
      <c r="Y2219" s="28">
        <f t="shared" si="518"/>
        <v>0</v>
      </c>
      <c r="Z2219" s="28">
        <f t="shared" si="527"/>
        <v>0</v>
      </c>
      <c r="AA2219" s="28" t="str">
        <f t="shared" si="519"/>
        <v/>
      </c>
      <c r="AB2219" s="21" t="str">
        <f t="shared" si="520"/>
        <v>Keep Active</v>
      </c>
    </row>
    <row r="2220" spans="1:28" hidden="1" x14ac:dyDescent="0.2">
      <c r="A2220" s="14">
        <f t="shared" si="516"/>
        <v>2020</v>
      </c>
      <c r="B2220" t="s">
        <v>5559</v>
      </c>
      <c r="C2220" t="s">
        <v>2054</v>
      </c>
      <c r="D2220" t="s">
        <v>2055</v>
      </c>
      <c r="E2220" t="s">
        <v>606</v>
      </c>
      <c r="F2220" t="s">
        <v>2627</v>
      </c>
      <c r="G2220" s="83" t="s">
        <v>1257</v>
      </c>
      <c r="H2220" s="83" t="s">
        <v>1257</v>
      </c>
      <c r="I2220" s="83"/>
      <c r="J2220" s="83"/>
      <c r="K2220" s="83"/>
      <c r="L2220" s="83"/>
      <c r="M2220" s="83"/>
      <c r="N2220" s="83"/>
      <c r="O2220" s="83" t="s">
        <v>1257</v>
      </c>
      <c r="P2220" s="84" t="s">
        <v>1257</v>
      </c>
      <c r="Q2220" s="30">
        <f t="shared" si="526"/>
        <v>0</v>
      </c>
      <c r="R2220" s="28">
        <f t="shared" si="524"/>
        <v>0</v>
      </c>
      <c r="S2220" s="28">
        <f t="shared" si="522"/>
        <v>0</v>
      </c>
      <c r="T2220" s="28" t="str">
        <f t="shared" si="517"/>
        <v/>
      </c>
      <c r="U2220" s="20" t="str">
        <f t="shared" si="515"/>
        <v>Keep Active</v>
      </c>
      <c r="V2220" s="27">
        <f t="shared" si="525"/>
        <v>0</v>
      </c>
      <c r="W2220" s="30"/>
      <c r="X2220" s="30"/>
      <c r="Y2220" s="28">
        <f t="shared" si="518"/>
        <v>0</v>
      </c>
      <c r="Z2220" s="28">
        <f t="shared" si="527"/>
        <v>0</v>
      </c>
      <c r="AA2220" s="28" t="str">
        <f t="shared" si="519"/>
        <v/>
      </c>
      <c r="AB2220" s="21" t="str">
        <f t="shared" si="520"/>
        <v>Keep Active</v>
      </c>
    </row>
    <row r="2221" spans="1:28" hidden="1" x14ac:dyDescent="0.2">
      <c r="A2221" s="14">
        <f t="shared" si="516"/>
        <v>2020</v>
      </c>
      <c r="B2221" t="s">
        <v>5560</v>
      </c>
      <c r="C2221" t="s">
        <v>2054</v>
      </c>
      <c r="D2221" t="s">
        <v>2055</v>
      </c>
      <c r="E2221" t="s">
        <v>589</v>
      </c>
      <c r="F2221" t="s">
        <v>2627</v>
      </c>
      <c r="G2221" s="83" t="s">
        <v>1257</v>
      </c>
      <c r="H2221" s="83" t="s">
        <v>1257</v>
      </c>
      <c r="I2221" s="83"/>
      <c r="J2221" s="83"/>
      <c r="K2221" s="83"/>
      <c r="L2221" s="83"/>
      <c r="M2221" s="83"/>
      <c r="N2221" s="83"/>
      <c r="O2221" s="83" t="s">
        <v>1257</v>
      </c>
      <c r="P2221" s="84" t="s">
        <v>1257</v>
      </c>
      <c r="Q2221" s="30">
        <f t="shared" si="526"/>
        <v>0</v>
      </c>
      <c r="R2221" s="28">
        <f t="shared" si="524"/>
        <v>0</v>
      </c>
      <c r="S2221" s="28">
        <f t="shared" si="522"/>
        <v>0</v>
      </c>
      <c r="T2221" s="28" t="str">
        <f t="shared" si="517"/>
        <v/>
      </c>
      <c r="U2221" s="20" t="str">
        <f t="shared" si="515"/>
        <v>Keep Active</v>
      </c>
      <c r="V2221" s="27">
        <f t="shared" si="525"/>
        <v>0</v>
      </c>
      <c r="W2221" s="30"/>
      <c r="X2221" s="30"/>
      <c r="Y2221" s="28">
        <f t="shared" si="518"/>
        <v>0</v>
      </c>
      <c r="Z2221" s="28">
        <f t="shared" si="527"/>
        <v>0</v>
      </c>
      <c r="AA2221" s="28" t="str">
        <f t="shared" si="519"/>
        <v/>
      </c>
      <c r="AB2221" s="21" t="str">
        <f t="shared" si="520"/>
        <v>Keep Active</v>
      </c>
    </row>
    <row r="2222" spans="1:28" hidden="1" x14ac:dyDescent="0.2">
      <c r="A2222" s="14">
        <f t="shared" si="516"/>
        <v>2020</v>
      </c>
      <c r="B2222" t="s">
        <v>5527</v>
      </c>
      <c r="C2222" t="s">
        <v>2056</v>
      </c>
      <c r="D2222" t="s">
        <v>2057</v>
      </c>
      <c r="E2222" t="s">
        <v>587</v>
      </c>
      <c r="F2222" t="s">
        <v>2627</v>
      </c>
      <c r="G2222" s="83" t="s">
        <v>1257</v>
      </c>
      <c r="H2222" s="83" t="s">
        <v>1257</v>
      </c>
      <c r="I2222" s="83"/>
      <c r="J2222" s="83"/>
      <c r="K2222" s="83"/>
      <c r="L2222" s="83"/>
      <c r="M2222" s="83"/>
      <c r="N2222" s="83"/>
      <c r="O2222" s="83" t="s">
        <v>1257</v>
      </c>
      <c r="P2222" s="84" t="s">
        <v>1257</v>
      </c>
      <c r="Q2222" s="30">
        <f t="shared" si="526"/>
        <v>0</v>
      </c>
      <c r="R2222" s="28">
        <f t="shared" si="524"/>
        <v>0</v>
      </c>
      <c r="S2222" s="28">
        <f t="shared" si="522"/>
        <v>0</v>
      </c>
      <c r="T2222" s="28" t="str">
        <f t="shared" si="517"/>
        <v/>
      </c>
      <c r="U2222" s="20" t="str">
        <f t="shared" si="515"/>
        <v>Keep Active</v>
      </c>
      <c r="V2222" s="27">
        <f t="shared" si="525"/>
        <v>0</v>
      </c>
      <c r="W2222" s="30"/>
      <c r="X2222" s="30"/>
      <c r="Y2222" s="28">
        <f t="shared" si="518"/>
        <v>0</v>
      </c>
      <c r="Z2222" s="28">
        <f t="shared" si="527"/>
        <v>0</v>
      </c>
      <c r="AA2222" s="28" t="str">
        <f t="shared" si="519"/>
        <v/>
      </c>
      <c r="AB2222" s="21" t="str">
        <f t="shared" si="520"/>
        <v>Keep Active</v>
      </c>
    </row>
    <row r="2223" spans="1:28" hidden="1" x14ac:dyDescent="0.2">
      <c r="A2223" s="14">
        <f t="shared" si="516"/>
        <v>2020</v>
      </c>
      <c r="B2223" t="s">
        <v>5528</v>
      </c>
      <c r="C2223" t="s">
        <v>2056</v>
      </c>
      <c r="D2223" t="s">
        <v>2057</v>
      </c>
      <c r="E2223" t="s">
        <v>589</v>
      </c>
      <c r="F2223" t="s">
        <v>2627</v>
      </c>
      <c r="G2223" s="83" t="s">
        <v>1257</v>
      </c>
      <c r="H2223" s="83" t="s">
        <v>1257</v>
      </c>
      <c r="I2223" s="83"/>
      <c r="J2223" s="83"/>
      <c r="K2223" s="83"/>
      <c r="L2223" s="83"/>
      <c r="M2223" s="83"/>
      <c r="N2223" s="83"/>
      <c r="O2223" s="83" t="s">
        <v>1257</v>
      </c>
      <c r="P2223" s="84" t="s">
        <v>1257</v>
      </c>
      <c r="Q2223" s="30">
        <f t="shared" si="526"/>
        <v>0</v>
      </c>
      <c r="R2223" s="28">
        <f t="shared" si="524"/>
        <v>0</v>
      </c>
      <c r="S2223" s="28">
        <f t="shared" si="522"/>
        <v>0</v>
      </c>
      <c r="T2223" s="28" t="str">
        <f t="shared" si="517"/>
        <v/>
      </c>
      <c r="U2223" s="20" t="str">
        <f t="shared" si="515"/>
        <v>Keep Active</v>
      </c>
      <c r="V2223" s="27">
        <f t="shared" si="525"/>
        <v>0</v>
      </c>
      <c r="W2223" s="30"/>
      <c r="X2223" s="30"/>
      <c r="Y2223" s="28">
        <f t="shared" si="518"/>
        <v>0</v>
      </c>
      <c r="Z2223" s="28">
        <f t="shared" si="527"/>
        <v>0</v>
      </c>
      <c r="AA2223" s="28" t="str">
        <f t="shared" si="519"/>
        <v/>
      </c>
      <c r="AB2223" s="21" t="str">
        <f t="shared" si="520"/>
        <v>Keep Active</v>
      </c>
    </row>
    <row r="2224" spans="1:28" hidden="1" x14ac:dyDescent="0.2">
      <c r="A2224" s="14">
        <f t="shared" si="516"/>
        <v>2020</v>
      </c>
      <c r="B2224" t="s">
        <v>4314</v>
      </c>
      <c r="C2224" t="s">
        <v>2286</v>
      </c>
      <c r="D2224" t="s">
        <v>2287</v>
      </c>
      <c r="E2224" t="s">
        <v>10</v>
      </c>
      <c r="F2224" t="s">
        <v>2627</v>
      </c>
      <c r="G2224" s="106">
        <v>-15000</v>
      </c>
      <c r="H2224" s="83">
        <v>-15000</v>
      </c>
      <c r="I2224" s="83"/>
      <c r="J2224" s="83"/>
      <c r="K2224" s="83">
        <v>-15000</v>
      </c>
      <c r="L2224" s="83"/>
      <c r="M2224" s="83"/>
      <c r="N2224" s="83"/>
      <c r="O2224" s="83">
        <v>0</v>
      </c>
      <c r="P2224" s="84" t="s">
        <v>1257</v>
      </c>
      <c r="Q2224" s="30">
        <f t="shared" si="526"/>
        <v>-15000</v>
      </c>
      <c r="R2224" s="28">
        <f t="shared" si="524"/>
        <v>0</v>
      </c>
      <c r="S2224" s="28">
        <f t="shared" si="522"/>
        <v>0</v>
      </c>
      <c r="T2224" s="28" t="str">
        <f t="shared" si="517"/>
        <v/>
      </c>
      <c r="U2224" s="20" t="str">
        <f t="shared" si="515"/>
        <v>Keep Active</v>
      </c>
      <c r="V2224" s="27">
        <f t="shared" si="525"/>
        <v>-15000</v>
      </c>
      <c r="W2224" s="30"/>
      <c r="X2224" s="30"/>
      <c r="Y2224" s="28">
        <f t="shared" si="518"/>
        <v>0</v>
      </c>
      <c r="Z2224" s="28">
        <f t="shared" si="527"/>
        <v>0</v>
      </c>
      <c r="AA2224" s="28" t="str">
        <f t="shared" si="519"/>
        <v/>
      </c>
      <c r="AB2224" s="21" t="str">
        <f t="shared" si="520"/>
        <v>Keep Active</v>
      </c>
    </row>
    <row r="2225" spans="1:28" hidden="1" x14ac:dyDescent="0.2">
      <c r="A2225" s="14">
        <f t="shared" si="516"/>
        <v>2020</v>
      </c>
      <c r="B2225" t="s">
        <v>5389</v>
      </c>
      <c r="C2225" t="s">
        <v>2058</v>
      </c>
      <c r="D2225" t="s">
        <v>2059</v>
      </c>
      <c r="E2225" t="s">
        <v>606</v>
      </c>
      <c r="F2225" t="s">
        <v>2627</v>
      </c>
      <c r="G2225" s="83" t="s">
        <v>1257</v>
      </c>
      <c r="H2225" s="83" t="s">
        <v>1257</v>
      </c>
      <c r="I2225" s="83"/>
      <c r="J2225" s="83"/>
      <c r="K2225" s="83"/>
      <c r="L2225" s="83"/>
      <c r="M2225" s="83"/>
      <c r="N2225" s="83"/>
      <c r="O2225" s="83" t="s">
        <v>1257</v>
      </c>
      <c r="P2225" s="84" t="s">
        <v>1257</v>
      </c>
      <c r="Q2225" s="30">
        <f t="shared" si="526"/>
        <v>0</v>
      </c>
      <c r="R2225" s="28">
        <f t="shared" si="524"/>
        <v>0</v>
      </c>
      <c r="S2225" s="28">
        <f t="shared" si="522"/>
        <v>0</v>
      </c>
      <c r="T2225" s="28" t="str">
        <f t="shared" si="517"/>
        <v/>
      </c>
      <c r="U2225" s="20" t="str">
        <f t="shared" si="515"/>
        <v>Keep Active</v>
      </c>
      <c r="V2225" s="27">
        <f t="shared" si="525"/>
        <v>0</v>
      </c>
      <c r="W2225" s="30"/>
      <c r="X2225" s="30"/>
      <c r="Y2225" s="28">
        <f t="shared" si="518"/>
        <v>0</v>
      </c>
      <c r="Z2225" s="28">
        <f t="shared" si="527"/>
        <v>0</v>
      </c>
      <c r="AA2225" s="28" t="str">
        <f t="shared" si="519"/>
        <v/>
      </c>
      <c r="AB2225" s="21" t="str">
        <f t="shared" si="520"/>
        <v>Keep Active</v>
      </c>
    </row>
    <row r="2226" spans="1:28" hidden="1" x14ac:dyDescent="0.2">
      <c r="A2226" s="14">
        <f t="shared" si="516"/>
        <v>2020</v>
      </c>
      <c r="B2226" t="s">
        <v>5390</v>
      </c>
      <c r="C2226" t="s">
        <v>2058</v>
      </c>
      <c r="D2226" t="s">
        <v>2059</v>
      </c>
      <c r="E2226" t="s">
        <v>589</v>
      </c>
      <c r="F2226" t="s">
        <v>2627</v>
      </c>
      <c r="G2226" s="83" t="s">
        <v>1257</v>
      </c>
      <c r="H2226" s="83" t="s">
        <v>1257</v>
      </c>
      <c r="I2226" s="83"/>
      <c r="J2226" s="83"/>
      <c r="K2226" s="83"/>
      <c r="L2226" s="83"/>
      <c r="M2226" s="83"/>
      <c r="N2226" s="83"/>
      <c r="O2226" s="83" t="s">
        <v>1257</v>
      </c>
      <c r="P2226" s="84" t="s">
        <v>1257</v>
      </c>
      <c r="Q2226" s="30">
        <f t="shared" si="526"/>
        <v>0</v>
      </c>
      <c r="R2226" s="28">
        <f t="shared" si="524"/>
        <v>0</v>
      </c>
      <c r="S2226" s="28">
        <f t="shared" si="522"/>
        <v>0</v>
      </c>
      <c r="T2226" s="28" t="str">
        <f t="shared" si="517"/>
        <v/>
      </c>
      <c r="U2226" s="20" t="str">
        <f t="shared" si="515"/>
        <v>Keep Active</v>
      </c>
      <c r="V2226" s="27">
        <f t="shared" si="525"/>
        <v>0</v>
      </c>
      <c r="W2226" s="30"/>
      <c r="X2226" s="30"/>
      <c r="Y2226" s="28">
        <f t="shared" si="518"/>
        <v>0</v>
      </c>
      <c r="Z2226" s="28">
        <f t="shared" si="527"/>
        <v>0</v>
      </c>
      <c r="AA2226" s="28" t="str">
        <f t="shared" si="519"/>
        <v/>
      </c>
      <c r="AB2226" s="21" t="str">
        <f t="shared" si="520"/>
        <v>Keep Active</v>
      </c>
    </row>
    <row r="2227" spans="1:28" hidden="1" x14ac:dyDescent="0.2">
      <c r="A2227" s="14">
        <f t="shared" si="516"/>
        <v>2020</v>
      </c>
      <c r="B2227" t="s">
        <v>4914</v>
      </c>
      <c r="C2227" t="s">
        <v>1028</v>
      </c>
      <c r="D2227" t="s">
        <v>1029</v>
      </c>
      <c r="E2227" t="s">
        <v>10</v>
      </c>
      <c r="F2227" t="s">
        <v>2627</v>
      </c>
      <c r="G2227" s="106">
        <v>-15000</v>
      </c>
      <c r="H2227" s="83">
        <v>-15000</v>
      </c>
      <c r="I2227" s="83"/>
      <c r="J2227" s="83"/>
      <c r="K2227" s="83"/>
      <c r="L2227" s="83">
        <v>-15000</v>
      </c>
      <c r="M2227" s="83"/>
      <c r="N2227" s="83"/>
      <c r="O2227" s="83">
        <v>0</v>
      </c>
      <c r="P2227" s="84" t="s">
        <v>1257</v>
      </c>
      <c r="Q2227" s="30">
        <f t="shared" si="526"/>
        <v>0</v>
      </c>
      <c r="R2227" s="28">
        <f t="shared" si="524"/>
        <v>-15000</v>
      </c>
      <c r="S2227" s="28">
        <f t="shared" si="522"/>
        <v>0</v>
      </c>
      <c r="T2227" s="28" t="str">
        <f t="shared" si="517"/>
        <v/>
      </c>
      <c r="U2227" s="20" t="str">
        <f t="shared" si="515"/>
        <v>Keep Active</v>
      </c>
      <c r="V2227" s="27">
        <f t="shared" si="525"/>
        <v>0</v>
      </c>
      <c r="W2227" s="30"/>
      <c r="X2227" s="30"/>
      <c r="Y2227" s="28">
        <f t="shared" si="518"/>
        <v>-15000</v>
      </c>
      <c r="Z2227" s="28">
        <f t="shared" si="527"/>
        <v>0</v>
      </c>
      <c r="AA2227" s="28" t="str">
        <f t="shared" si="519"/>
        <v/>
      </c>
      <c r="AB2227" s="21" t="str">
        <f t="shared" si="520"/>
        <v>Keep Active</v>
      </c>
    </row>
    <row r="2228" spans="1:28" hidden="1" x14ac:dyDescent="0.2">
      <c r="A2228" s="14">
        <f t="shared" si="516"/>
        <v>2020</v>
      </c>
      <c r="B2228" t="s">
        <v>3217</v>
      </c>
      <c r="C2228" t="s">
        <v>2060</v>
      </c>
      <c r="D2228" t="s">
        <v>2061</v>
      </c>
      <c r="E2228" t="s">
        <v>594</v>
      </c>
      <c r="F2228" t="s">
        <v>2627</v>
      </c>
      <c r="G2228" s="83" t="s">
        <v>1257</v>
      </c>
      <c r="H2228" s="83" t="s">
        <v>1257</v>
      </c>
      <c r="I2228" s="83"/>
      <c r="J2228" s="83"/>
      <c r="K2228" s="83"/>
      <c r="L2228" s="83"/>
      <c r="M2228" s="83"/>
      <c r="N2228" s="83"/>
      <c r="O2228" s="83" t="s">
        <v>1257</v>
      </c>
      <c r="P2228" s="84" t="s">
        <v>1257</v>
      </c>
      <c r="Q2228" s="30">
        <f t="shared" si="526"/>
        <v>0</v>
      </c>
      <c r="R2228" s="28">
        <f t="shared" si="524"/>
        <v>0</v>
      </c>
      <c r="S2228" s="28">
        <f t="shared" si="522"/>
        <v>0</v>
      </c>
      <c r="T2228" s="28" t="str">
        <f t="shared" si="517"/>
        <v/>
      </c>
      <c r="U2228" s="20" t="str">
        <f t="shared" si="515"/>
        <v>Keep Active</v>
      </c>
      <c r="V2228" s="27">
        <f t="shared" si="525"/>
        <v>0</v>
      </c>
      <c r="W2228" s="30"/>
      <c r="X2228" s="30"/>
      <c r="Y2228" s="28">
        <f t="shared" si="518"/>
        <v>0</v>
      </c>
      <c r="Z2228" s="28">
        <f t="shared" si="527"/>
        <v>0</v>
      </c>
      <c r="AA2228" s="28" t="str">
        <f t="shared" si="519"/>
        <v/>
      </c>
      <c r="AB2228" s="21" t="str">
        <f t="shared" si="520"/>
        <v>Keep Active</v>
      </c>
    </row>
    <row r="2229" spans="1:28" hidden="1" x14ac:dyDescent="0.2">
      <c r="A2229" s="14">
        <f t="shared" si="516"/>
        <v>2020</v>
      </c>
      <c r="B2229" t="s">
        <v>5072</v>
      </c>
      <c r="C2229" t="s">
        <v>2060</v>
      </c>
      <c r="D2229" t="s">
        <v>2061</v>
      </c>
      <c r="E2229" t="s">
        <v>595</v>
      </c>
      <c r="F2229" t="s">
        <v>2627</v>
      </c>
      <c r="G2229" s="83" t="s">
        <v>1257</v>
      </c>
      <c r="H2229" s="83" t="s">
        <v>1257</v>
      </c>
      <c r="I2229" s="83"/>
      <c r="J2229" s="83"/>
      <c r="K2229" s="83"/>
      <c r="L2229" s="83"/>
      <c r="M2229" s="83"/>
      <c r="N2229" s="83"/>
      <c r="O2229" s="83" t="s">
        <v>1257</v>
      </c>
      <c r="P2229" s="84" t="s">
        <v>1257</v>
      </c>
      <c r="Q2229" s="30">
        <f t="shared" si="526"/>
        <v>0</v>
      </c>
      <c r="R2229" s="28">
        <f t="shared" si="524"/>
        <v>0</v>
      </c>
      <c r="S2229" s="28">
        <f t="shared" si="522"/>
        <v>0</v>
      </c>
      <c r="T2229" s="28" t="str">
        <f t="shared" si="517"/>
        <v/>
      </c>
      <c r="U2229" s="20" t="str">
        <f t="shared" si="515"/>
        <v>Keep Active</v>
      </c>
      <c r="V2229" s="27">
        <f t="shared" si="525"/>
        <v>0</v>
      </c>
      <c r="W2229" s="30"/>
      <c r="X2229" s="30"/>
      <c r="Y2229" s="28">
        <f t="shared" si="518"/>
        <v>0</v>
      </c>
      <c r="Z2229" s="28">
        <f t="shared" si="527"/>
        <v>0</v>
      </c>
      <c r="AA2229" s="28" t="str">
        <f t="shared" si="519"/>
        <v/>
      </c>
      <c r="AB2229" s="21" t="str">
        <f t="shared" si="520"/>
        <v>Keep Active</v>
      </c>
    </row>
    <row r="2230" spans="1:28" hidden="1" x14ac:dyDescent="0.2">
      <c r="A2230" s="14">
        <f t="shared" si="516"/>
        <v>2020</v>
      </c>
      <c r="B2230" t="s">
        <v>5073</v>
      </c>
      <c r="C2230" t="s">
        <v>2060</v>
      </c>
      <c r="D2230" t="s">
        <v>2061</v>
      </c>
      <c r="E2230" t="s">
        <v>600</v>
      </c>
      <c r="F2230" t="s">
        <v>2627</v>
      </c>
      <c r="G2230" s="83" t="s">
        <v>1257</v>
      </c>
      <c r="H2230" s="83" t="s">
        <v>1257</v>
      </c>
      <c r="I2230" s="83"/>
      <c r="J2230" s="83"/>
      <c r="K2230" s="83"/>
      <c r="L2230" s="83"/>
      <c r="M2230" s="83"/>
      <c r="N2230" s="83"/>
      <c r="O2230" s="83" t="s">
        <v>1257</v>
      </c>
      <c r="P2230" s="84" t="s">
        <v>1257</v>
      </c>
      <c r="Q2230" s="30">
        <f t="shared" si="526"/>
        <v>0</v>
      </c>
      <c r="R2230" s="28">
        <f t="shared" si="524"/>
        <v>0</v>
      </c>
      <c r="S2230" s="28">
        <f t="shared" si="522"/>
        <v>0</v>
      </c>
      <c r="T2230" s="28" t="str">
        <f t="shared" si="517"/>
        <v/>
      </c>
      <c r="U2230" s="20" t="str">
        <f t="shared" si="515"/>
        <v>Keep Active</v>
      </c>
      <c r="V2230" s="27">
        <f t="shared" si="525"/>
        <v>0</v>
      </c>
      <c r="W2230" s="30"/>
      <c r="X2230" s="30"/>
      <c r="Y2230" s="28">
        <f t="shared" si="518"/>
        <v>0</v>
      </c>
      <c r="Z2230" s="28">
        <f t="shared" si="527"/>
        <v>0</v>
      </c>
      <c r="AA2230" s="28" t="str">
        <f t="shared" si="519"/>
        <v/>
      </c>
      <c r="AB2230" s="21" t="str">
        <f t="shared" si="520"/>
        <v>Keep Active</v>
      </c>
    </row>
    <row r="2231" spans="1:28" hidden="1" x14ac:dyDescent="0.2">
      <c r="A2231" s="14">
        <f t="shared" si="516"/>
        <v>2020</v>
      </c>
      <c r="B2231" t="s">
        <v>5103</v>
      </c>
      <c r="C2231" t="s">
        <v>2062</v>
      </c>
      <c r="D2231" t="s">
        <v>2063</v>
      </c>
      <c r="E2231" t="s">
        <v>595</v>
      </c>
      <c r="F2231" t="s">
        <v>2627</v>
      </c>
      <c r="G2231" s="83" t="s">
        <v>1257</v>
      </c>
      <c r="H2231" s="83" t="s">
        <v>1257</v>
      </c>
      <c r="I2231" s="83"/>
      <c r="J2231" s="83"/>
      <c r="K2231" s="83"/>
      <c r="L2231" s="83"/>
      <c r="M2231" s="83"/>
      <c r="N2231" s="83"/>
      <c r="O2231" s="83" t="s">
        <v>1257</v>
      </c>
      <c r="P2231" s="84" t="s">
        <v>1257</v>
      </c>
      <c r="Q2231" s="30">
        <f t="shared" si="526"/>
        <v>0</v>
      </c>
      <c r="R2231" s="28">
        <f t="shared" si="524"/>
        <v>0</v>
      </c>
      <c r="S2231" s="28">
        <f t="shared" si="522"/>
        <v>0</v>
      </c>
      <c r="T2231" s="28" t="str">
        <f t="shared" si="517"/>
        <v/>
      </c>
      <c r="U2231" s="20" t="str">
        <f t="shared" si="515"/>
        <v>Keep Active</v>
      </c>
      <c r="V2231" s="27">
        <f t="shared" si="525"/>
        <v>0</v>
      </c>
      <c r="W2231" s="30"/>
      <c r="X2231" s="30"/>
      <c r="Y2231" s="28">
        <f t="shared" si="518"/>
        <v>0</v>
      </c>
      <c r="Z2231" s="28">
        <f t="shared" si="527"/>
        <v>0</v>
      </c>
      <c r="AA2231" s="28" t="str">
        <f t="shared" si="519"/>
        <v/>
      </c>
      <c r="AB2231" s="21" t="str">
        <f t="shared" si="520"/>
        <v>Keep Active</v>
      </c>
    </row>
    <row r="2232" spans="1:28" hidden="1" x14ac:dyDescent="0.2">
      <c r="A2232" s="14">
        <f t="shared" si="516"/>
        <v>2020</v>
      </c>
      <c r="B2232" t="s">
        <v>5104</v>
      </c>
      <c r="C2232" t="s">
        <v>2062</v>
      </c>
      <c r="D2232" t="s">
        <v>2063</v>
      </c>
      <c r="E2232" t="s">
        <v>600</v>
      </c>
      <c r="F2232" t="s">
        <v>2627</v>
      </c>
      <c r="G2232" s="83" t="s">
        <v>1257</v>
      </c>
      <c r="H2232" s="83" t="s">
        <v>1257</v>
      </c>
      <c r="I2232" s="83"/>
      <c r="J2232" s="83"/>
      <c r="K2232" s="83"/>
      <c r="L2232" s="83"/>
      <c r="M2232" s="83"/>
      <c r="N2232" s="83"/>
      <c r="O2232" s="83" t="s">
        <v>1257</v>
      </c>
      <c r="P2232" s="84" t="s">
        <v>1257</v>
      </c>
      <c r="Q2232" s="30">
        <f t="shared" si="526"/>
        <v>0</v>
      </c>
      <c r="R2232" s="28">
        <f t="shared" si="524"/>
        <v>0</v>
      </c>
      <c r="S2232" s="28">
        <f t="shared" si="522"/>
        <v>0</v>
      </c>
      <c r="T2232" s="28" t="str">
        <f t="shared" si="517"/>
        <v/>
      </c>
      <c r="U2232" s="20" t="str">
        <f t="shared" si="515"/>
        <v>Keep Active</v>
      </c>
      <c r="V2232" s="27">
        <f t="shared" si="525"/>
        <v>0</v>
      </c>
      <c r="W2232" s="30"/>
      <c r="X2232" s="30"/>
      <c r="Y2232" s="28">
        <f t="shared" si="518"/>
        <v>0</v>
      </c>
      <c r="Z2232" s="28">
        <f t="shared" si="527"/>
        <v>0</v>
      </c>
      <c r="AA2232" s="28" t="str">
        <f t="shared" si="519"/>
        <v/>
      </c>
      <c r="AB2232" s="21" t="str">
        <f t="shared" si="520"/>
        <v>Keep Active</v>
      </c>
    </row>
    <row r="2233" spans="1:28" hidden="1" x14ac:dyDescent="0.2">
      <c r="A2233" s="14">
        <f t="shared" si="516"/>
        <v>2020</v>
      </c>
      <c r="B2233" t="s">
        <v>5105</v>
      </c>
      <c r="C2233" t="s">
        <v>2062</v>
      </c>
      <c r="D2233" t="s">
        <v>2063</v>
      </c>
      <c r="E2233" t="s">
        <v>601</v>
      </c>
      <c r="F2233" t="s">
        <v>2627</v>
      </c>
      <c r="G2233" s="83" t="s">
        <v>1257</v>
      </c>
      <c r="H2233" s="83" t="s">
        <v>1257</v>
      </c>
      <c r="I2233" s="83"/>
      <c r="J2233" s="83"/>
      <c r="K2233" s="83"/>
      <c r="L2233" s="83"/>
      <c r="M2233" s="83"/>
      <c r="N2233" s="83"/>
      <c r="O2233" s="83" t="s">
        <v>1257</v>
      </c>
      <c r="P2233" s="84" t="s">
        <v>1257</v>
      </c>
      <c r="Q2233" s="30">
        <f t="shared" si="526"/>
        <v>0</v>
      </c>
      <c r="R2233" s="28">
        <f t="shared" si="524"/>
        <v>0</v>
      </c>
      <c r="S2233" s="28">
        <f t="shared" si="522"/>
        <v>0</v>
      </c>
      <c r="T2233" s="28" t="str">
        <f t="shared" si="517"/>
        <v/>
      </c>
      <c r="U2233" s="20" t="str">
        <f t="shared" si="515"/>
        <v>Keep Active</v>
      </c>
      <c r="V2233" s="27">
        <f t="shared" si="525"/>
        <v>0</v>
      </c>
      <c r="W2233" s="30"/>
      <c r="X2233" s="30"/>
      <c r="Y2233" s="28">
        <f t="shared" si="518"/>
        <v>0</v>
      </c>
      <c r="Z2233" s="28">
        <f t="shared" si="527"/>
        <v>0</v>
      </c>
      <c r="AA2233" s="28" t="str">
        <f t="shared" si="519"/>
        <v/>
      </c>
      <c r="AB2233" s="21" t="str">
        <f t="shared" si="520"/>
        <v>Keep Active</v>
      </c>
    </row>
    <row r="2234" spans="1:28" hidden="1" x14ac:dyDescent="0.2">
      <c r="A2234" s="14">
        <f t="shared" si="516"/>
        <v>2020</v>
      </c>
      <c r="B2234" t="s">
        <v>3823</v>
      </c>
      <c r="C2234" t="s">
        <v>2064</v>
      </c>
      <c r="D2234" t="s">
        <v>2065</v>
      </c>
      <c r="E2234" t="s">
        <v>595</v>
      </c>
      <c r="F2234" t="s">
        <v>2627</v>
      </c>
      <c r="G2234" s="83" t="s">
        <v>1257</v>
      </c>
      <c r="H2234" s="83" t="s">
        <v>1257</v>
      </c>
      <c r="I2234" s="83"/>
      <c r="J2234" s="83"/>
      <c r="K2234" s="83"/>
      <c r="L2234" s="83"/>
      <c r="M2234" s="83"/>
      <c r="N2234" s="83"/>
      <c r="O2234" s="83" t="s">
        <v>1257</v>
      </c>
      <c r="P2234" s="84" t="s">
        <v>1257</v>
      </c>
      <c r="Q2234" s="30">
        <f t="shared" si="526"/>
        <v>0</v>
      </c>
      <c r="R2234" s="28">
        <f t="shared" si="524"/>
        <v>0</v>
      </c>
      <c r="S2234" s="28">
        <f t="shared" si="522"/>
        <v>0</v>
      </c>
      <c r="T2234" s="28" t="str">
        <f t="shared" si="517"/>
        <v/>
      </c>
      <c r="U2234" s="20" t="str">
        <f t="shared" si="515"/>
        <v>Keep Active</v>
      </c>
      <c r="V2234" s="27">
        <f t="shared" si="525"/>
        <v>0</v>
      </c>
      <c r="W2234" s="30"/>
      <c r="X2234" s="30"/>
      <c r="Y2234" s="28">
        <f t="shared" si="518"/>
        <v>0</v>
      </c>
      <c r="Z2234" s="28">
        <f>IFERROR(H2234-SUM(V2234:X2234)-Y2234,0)</f>
        <v>0</v>
      </c>
      <c r="AA2234" s="28" t="str">
        <f t="shared" si="519"/>
        <v/>
      </c>
      <c r="AB2234" s="21" t="str">
        <f t="shared" si="520"/>
        <v>Keep Active</v>
      </c>
    </row>
    <row r="2235" spans="1:28" hidden="1" x14ac:dyDescent="0.2">
      <c r="A2235" s="14">
        <f t="shared" si="516"/>
        <v>2020</v>
      </c>
      <c r="B2235" t="s">
        <v>3824</v>
      </c>
      <c r="C2235" t="s">
        <v>2064</v>
      </c>
      <c r="D2235" t="s">
        <v>2065</v>
      </c>
      <c r="E2235" t="s">
        <v>600</v>
      </c>
      <c r="F2235" t="s">
        <v>2627</v>
      </c>
      <c r="G2235" s="83" t="s">
        <v>1257</v>
      </c>
      <c r="H2235" s="83" t="s">
        <v>1257</v>
      </c>
      <c r="I2235" s="83"/>
      <c r="J2235" s="83"/>
      <c r="K2235" s="83"/>
      <c r="L2235" s="83"/>
      <c r="M2235" s="83"/>
      <c r="N2235" s="83"/>
      <c r="O2235" s="83" t="s">
        <v>1257</v>
      </c>
      <c r="P2235" s="84" t="s">
        <v>1257</v>
      </c>
      <c r="Q2235" s="30">
        <f t="shared" si="526"/>
        <v>0</v>
      </c>
      <c r="R2235" s="28">
        <f t="shared" si="524"/>
        <v>0</v>
      </c>
      <c r="S2235" s="28">
        <f t="shared" si="522"/>
        <v>0</v>
      </c>
      <c r="T2235" s="28" t="str">
        <f t="shared" si="517"/>
        <v/>
      </c>
      <c r="U2235" s="20" t="str">
        <f t="shared" si="515"/>
        <v>Keep Active</v>
      </c>
      <c r="V2235" s="27">
        <f t="shared" si="525"/>
        <v>0</v>
      </c>
      <c r="W2235" s="30"/>
      <c r="X2235" s="30"/>
      <c r="Y2235" s="28">
        <f t="shared" si="518"/>
        <v>0</v>
      </c>
      <c r="Z2235" s="28">
        <f>IFERROR(H2235-SUM(V2235:X2235)-Y2235,0)</f>
        <v>0</v>
      </c>
      <c r="AA2235" s="28" t="str">
        <f t="shared" si="519"/>
        <v/>
      </c>
      <c r="AB2235" s="21" t="str">
        <f t="shared" si="520"/>
        <v>Keep Active</v>
      </c>
    </row>
    <row r="2236" spans="1:28" hidden="1" x14ac:dyDescent="0.2">
      <c r="A2236" s="14">
        <f t="shared" si="516"/>
        <v>2020</v>
      </c>
      <c r="B2236" t="s">
        <v>5279</v>
      </c>
      <c r="C2236" t="s">
        <v>2066</v>
      </c>
      <c r="D2236" t="s">
        <v>2067</v>
      </c>
      <c r="E2236" t="s">
        <v>587</v>
      </c>
      <c r="F2236" t="s">
        <v>2627</v>
      </c>
      <c r="G2236" s="83" t="s">
        <v>1257</v>
      </c>
      <c r="H2236" s="83" t="s">
        <v>1257</v>
      </c>
      <c r="I2236" s="83"/>
      <c r="J2236" s="83"/>
      <c r="K2236" s="83"/>
      <c r="L2236" s="83"/>
      <c r="M2236" s="83"/>
      <c r="N2236" s="83"/>
      <c r="O2236" s="83" t="s">
        <v>1257</v>
      </c>
      <c r="P2236" s="84" t="s">
        <v>1257</v>
      </c>
      <c r="Q2236" s="30">
        <f t="shared" si="526"/>
        <v>0</v>
      </c>
      <c r="R2236" s="28">
        <f t="shared" si="524"/>
        <v>0</v>
      </c>
      <c r="S2236" s="28">
        <f t="shared" si="522"/>
        <v>0</v>
      </c>
      <c r="T2236" s="28" t="str">
        <f t="shared" si="517"/>
        <v/>
      </c>
      <c r="U2236" s="20" t="str">
        <f t="shared" si="515"/>
        <v>Keep Active</v>
      </c>
      <c r="V2236" s="27">
        <f t="shared" si="525"/>
        <v>0</v>
      </c>
      <c r="W2236" s="30"/>
      <c r="X2236" s="30"/>
      <c r="Y2236" s="28">
        <f t="shared" si="518"/>
        <v>0</v>
      </c>
      <c r="Z2236" s="28">
        <f t="shared" ref="Z2236:Z2262" si="528">IFERROR(G2236-SUM(V2236:X2236)-Y2236,0)</f>
        <v>0</v>
      </c>
      <c r="AA2236" s="28" t="str">
        <f t="shared" si="519"/>
        <v/>
      </c>
      <c r="AB2236" s="21" t="str">
        <f t="shared" si="520"/>
        <v>Keep Active</v>
      </c>
    </row>
    <row r="2237" spans="1:28" hidden="1" x14ac:dyDescent="0.2">
      <c r="A2237" s="14">
        <f t="shared" si="516"/>
        <v>2020</v>
      </c>
      <c r="B2237" t="s">
        <v>5211</v>
      </c>
      <c r="C2237" t="s">
        <v>2068</v>
      </c>
      <c r="D2237" t="s">
        <v>2069</v>
      </c>
      <c r="E2237" t="s">
        <v>584</v>
      </c>
      <c r="F2237" t="s">
        <v>2627</v>
      </c>
      <c r="G2237" s="83" t="s">
        <v>1257</v>
      </c>
      <c r="H2237" s="83" t="s">
        <v>1257</v>
      </c>
      <c r="I2237" s="83"/>
      <c r="J2237" s="83"/>
      <c r="K2237" s="83"/>
      <c r="L2237" s="83"/>
      <c r="M2237" s="83"/>
      <c r="N2237" s="83"/>
      <c r="O2237" s="83" t="s">
        <v>1257</v>
      </c>
      <c r="P2237" s="84" t="s">
        <v>1257</v>
      </c>
      <c r="Q2237" s="30">
        <f t="shared" si="526"/>
        <v>0</v>
      </c>
      <c r="R2237" s="28">
        <f t="shared" si="524"/>
        <v>0</v>
      </c>
      <c r="S2237" s="28">
        <f t="shared" si="522"/>
        <v>0</v>
      </c>
      <c r="T2237" s="28" t="str">
        <f t="shared" si="517"/>
        <v/>
      </c>
      <c r="U2237" s="20" t="str">
        <f t="shared" si="515"/>
        <v>Keep Active</v>
      </c>
      <c r="V2237" s="27">
        <f t="shared" si="525"/>
        <v>0</v>
      </c>
      <c r="W2237" s="30"/>
      <c r="X2237" s="30"/>
      <c r="Y2237" s="28">
        <f t="shared" si="518"/>
        <v>0</v>
      </c>
      <c r="Z2237" s="28">
        <f t="shared" si="528"/>
        <v>0</v>
      </c>
      <c r="AA2237" s="28" t="str">
        <f t="shared" si="519"/>
        <v/>
      </c>
      <c r="AB2237" s="21" t="str">
        <f t="shared" si="520"/>
        <v>Keep Active</v>
      </c>
    </row>
    <row r="2238" spans="1:28" hidden="1" x14ac:dyDescent="0.2">
      <c r="A2238" s="14">
        <f t="shared" si="516"/>
        <v>2020</v>
      </c>
      <c r="B2238" t="s">
        <v>5212</v>
      </c>
      <c r="C2238" t="s">
        <v>2068</v>
      </c>
      <c r="D2238" t="s">
        <v>2069</v>
      </c>
      <c r="E2238" t="s">
        <v>589</v>
      </c>
      <c r="F2238" t="s">
        <v>2627</v>
      </c>
      <c r="G2238" s="83" t="s">
        <v>1257</v>
      </c>
      <c r="H2238" s="83" t="s">
        <v>1257</v>
      </c>
      <c r="I2238" s="83"/>
      <c r="J2238" s="83"/>
      <c r="K2238" s="83"/>
      <c r="L2238" s="83"/>
      <c r="M2238" s="83"/>
      <c r="N2238" s="83"/>
      <c r="O2238" s="83" t="s">
        <v>1257</v>
      </c>
      <c r="P2238" s="84" t="s">
        <v>1257</v>
      </c>
      <c r="Q2238" s="30">
        <f t="shared" si="526"/>
        <v>0</v>
      </c>
      <c r="R2238" s="28">
        <f t="shared" si="524"/>
        <v>0</v>
      </c>
      <c r="S2238" s="28">
        <f t="shared" si="522"/>
        <v>0</v>
      </c>
      <c r="T2238" s="28" t="str">
        <f t="shared" si="517"/>
        <v/>
      </c>
      <c r="U2238" s="20" t="str">
        <f t="shared" si="515"/>
        <v>Keep Active</v>
      </c>
      <c r="V2238" s="27">
        <f t="shared" si="525"/>
        <v>0</v>
      </c>
      <c r="W2238" s="30"/>
      <c r="X2238" s="30"/>
      <c r="Y2238" s="28">
        <f t="shared" si="518"/>
        <v>0</v>
      </c>
      <c r="Z2238" s="28">
        <f t="shared" si="528"/>
        <v>0</v>
      </c>
      <c r="AA2238" s="28" t="str">
        <f t="shared" si="519"/>
        <v/>
      </c>
      <c r="AB2238" s="21" t="str">
        <f t="shared" si="520"/>
        <v>Keep Active</v>
      </c>
    </row>
    <row r="2239" spans="1:28" hidden="1" x14ac:dyDescent="0.2">
      <c r="A2239" s="14">
        <f t="shared" si="516"/>
        <v>2020</v>
      </c>
      <c r="B2239" t="s">
        <v>5213</v>
      </c>
      <c r="C2239" t="s">
        <v>2068</v>
      </c>
      <c r="D2239" t="s">
        <v>2069</v>
      </c>
      <c r="E2239" t="s">
        <v>600</v>
      </c>
      <c r="F2239" t="s">
        <v>2627</v>
      </c>
      <c r="G2239" s="83" t="s">
        <v>1257</v>
      </c>
      <c r="H2239" s="83" t="s">
        <v>1257</v>
      </c>
      <c r="I2239" s="83"/>
      <c r="J2239" s="83"/>
      <c r="K2239" s="83"/>
      <c r="L2239" s="83"/>
      <c r="M2239" s="83"/>
      <c r="N2239" s="83"/>
      <c r="O2239" s="83" t="s">
        <v>1257</v>
      </c>
      <c r="P2239" s="84" t="s">
        <v>1257</v>
      </c>
      <c r="Q2239" s="30">
        <f t="shared" si="526"/>
        <v>0</v>
      </c>
      <c r="R2239" s="28">
        <f t="shared" si="524"/>
        <v>0</v>
      </c>
      <c r="S2239" s="28">
        <f t="shared" si="522"/>
        <v>0</v>
      </c>
      <c r="T2239" s="28" t="str">
        <f t="shared" si="517"/>
        <v/>
      </c>
      <c r="U2239" s="20" t="str">
        <f t="shared" si="515"/>
        <v>Keep Active</v>
      </c>
      <c r="V2239" s="27">
        <f t="shared" si="525"/>
        <v>0</v>
      </c>
      <c r="W2239" s="30"/>
      <c r="X2239" s="30"/>
      <c r="Y2239" s="28">
        <f t="shared" si="518"/>
        <v>0</v>
      </c>
      <c r="Z2239" s="28">
        <f t="shared" si="528"/>
        <v>0</v>
      </c>
      <c r="AA2239" s="28" t="str">
        <f t="shared" si="519"/>
        <v/>
      </c>
      <c r="AB2239" s="21" t="str">
        <f t="shared" si="520"/>
        <v>Keep Active</v>
      </c>
    </row>
    <row r="2240" spans="1:28" hidden="1" x14ac:dyDescent="0.2">
      <c r="A2240" s="14">
        <f t="shared" si="516"/>
        <v>2020</v>
      </c>
      <c r="B2240" t="s">
        <v>5214</v>
      </c>
      <c r="C2240" t="s">
        <v>2068</v>
      </c>
      <c r="D2240" t="s">
        <v>2069</v>
      </c>
      <c r="E2240" t="s">
        <v>619</v>
      </c>
      <c r="F2240" t="s">
        <v>2627</v>
      </c>
      <c r="G2240" s="83" t="s">
        <v>1257</v>
      </c>
      <c r="H2240" s="83" t="s">
        <v>1257</v>
      </c>
      <c r="I2240" s="83"/>
      <c r="J2240" s="83"/>
      <c r="K2240" s="83"/>
      <c r="L2240" s="83"/>
      <c r="M2240" s="83"/>
      <c r="N2240" s="83"/>
      <c r="O2240" s="83" t="s">
        <v>1257</v>
      </c>
      <c r="P2240" s="84" t="s">
        <v>1257</v>
      </c>
      <c r="Q2240" s="30">
        <f t="shared" si="526"/>
        <v>0</v>
      </c>
      <c r="R2240" s="28">
        <f t="shared" si="524"/>
        <v>0</v>
      </c>
      <c r="S2240" s="28">
        <f t="shared" si="522"/>
        <v>0</v>
      </c>
      <c r="T2240" s="28" t="str">
        <f t="shared" si="517"/>
        <v/>
      </c>
      <c r="U2240" s="20" t="str">
        <f t="shared" si="515"/>
        <v>Keep Active</v>
      </c>
      <c r="V2240" s="27">
        <f t="shared" si="525"/>
        <v>0</v>
      </c>
      <c r="W2240" s="30"/>
      <c r="X2240" s="30"/>
      <c r="Y2240" s="28">
        <f t="shared" si="518"/>
        <v>0</v>
      </c>
      <c r="Z2240" s="28">
        <f t="shared" si="528"/>
        <v>0</v>
      </c>
      <c r="AA2240" s="28" t="str">
        <f t="shared" si="519"/>
        <v/>
      </c>
      <c r="AB2240" s="21" t="str">
        <f t="shared" si="520"/>
        <v>Keep Active</v>
      </c>
    </row>
    <row r="2241" spans="1:28" hidden="1" x14ac:dyDescent="0.2">
      <c r="A2241" s="14">
        <f t="shared" si="516"/>
        <v>2020</v>
      </c>
      <c r="B2241" t="s">
        <v>4529</v>
      </c>
      <c r="C2241" t="s">
        <v>1052</v>
      </c>
      <c r="D2241" t="s">
        <v>1053</v>
      </c>
      <c r="E2241" t="s">
        <v>10</v>
      </c>
      <c r="F2241" t="s">
        <v>2627</v>
      </c>
      <c r="G2241" s="106">
        <v>-15000</v>
      </c>
      <c r="H2241" s="83">
        <v>-15000</v>
      </c>
      <c r="I2241" s="83"/>
      <c r="J2241" s="83"/>
      <c r="K2241" s="83"/>
      <c r="L2241" s="83">
        <v>-15000</v>
      </c>
      <c r="M2241" s="83"/>
      <c r="N2241" s="83"/>
      <c r="O2241" s="83">
        <v>0</v>
      </c>
      <c r="P2241" s="84" t="s">
        <v>1257</v>
      </c>
      <c r="Q2241" s="30">
        <f t="shared" si="526"/>
        <v>0</v>
      </c>
      <c r="R2241" s="28">
        <f t="shared" si="524"/>
        <v>-15000</v>
      </c>
      <c r="S2241" s="28">
        <f t="shared" si="522"/>
        <v>0</v>
      </c>
      <c r="T2241" s="28" t="str">
        <f t="shared" si="517"/>
        <v/>
      </c>
      <c r="U2241" s="20" t="str">
        <f t="shared" si="515"/>
        <v>Keep Active</v>
      </c>
      <c r="V2241" s="27">
        <f t="shared" si="525"/>
        <v>0</v>
      </c>
      <c r="W2241" s="30"/>
      <c r="X2241" s="30"/>
      <c r="Y2241" s="28">
        <f t="shared" si="518"/>
        <v>-15000</v>
      </c>
      <c r="Z2241" s="28">
        <f t="shared" si="528"/>
        <v>0</v>
      </c>
      <c r="AA2241" s="28" t="str">
        <f t="shared" si="519"/>
        <v/>
      </c>
      <c r="AB2241" s="21" t="str">
        <f t="shared" si="520"/>
        <v>Keep Active</v>
      </c>
    </row>
    <row r="2242" spans="1:28" hidden="1" x14ac:dyDescent="0.2">
      <c r="A2242" s="14">
        <f t="shared" si="516"/>
        <v>2020</v>
      </c>
      <c r="B2242" t="s">
        <v>4404</v>
      </c>
      <c r="C2242" t="s">
        <v>2070</v>
      </c>
      <c r="D2242" t="s">
        <v>2071</v>
      </c>
      <c r="E2242" t="s">
        <v>586</v>
      </c>
      <c r="F2242" t="s">
        <v>2627</v>
      </c>
      <c r="G2242" s="83" t="s">
        <v>1257</v>
      </c>
      <c r="H2242" s="83" t="s">
        <v>1257</v>
      </c>
      <c r="I2242" s="83"/>
      <c r="J2242" s="83"/>
      <c r="K2242" s="83"/>
      <c r="L2242" s="83"/>
      <c r="M2242" s="83"/>
      <c r="N2242" s="83"/>
      <c r="O2242" s="83" t="s">
        <v>1257</v>
      </c>
      <c r="P2242" s="84" t="s">
        <v>1257</v>
      </c>
      <c r="Q2242" s="30">
        <f t="shared" si="526"/>
        <v>0</v>
      </c>
      <c r="R2242" s="28">
        <f t="shared" si="524"/>
        <v>0</v>
      </c>
      <c r="S2242" s="28">
        <f t="shared" si="522"/>
        <v>0</v>
      </c>
      <c r="T2242" s="28" t="str">
        <f t="shared" si="517"/>
        <v/>
      </c>
      <c r="U2242" s="20" t="str">
        <f t="shared" ref="U2242:U2305" si="529">F2242</f>
        <v>Keep Active</v>
      </c>
      <c r="V2242" s="27">
        <f t="shared" si="525"/>
        <v>0</v>
      </c>
      <c r="W2242" s="30"/>
      <c r="X2242" s="30"/>
      <c r="Y2242" s="28">
        <f t="shared" si="518"/>
        <v>0</v>
      </c>
      <c r="Z2242" s="28">
        <f t="shared" si="528"/>
        <v>0</v>
      </c>
      <c r="AA2242" s="28" t="str">
        <f t="shared" si="519"/>
        <v/>
      </c>
      <c r="AB2242" s="21" t="str">
        <f t="shared" si="520"/>
        <v>Keep Active</v>
      </c>
    </row>
    <row r="2243" spans="1:28" hidden="1" x14ac:dyDescent="0.2">
      <c r="A2243" s="14">
        <f t="shared" ref="A2243:A2306" si="530">$I$1</f>
        <v>2020</v>
      </c>
      <c r="B2243" t="s">
        <v>4406</v>
      </c>
      <c r="C2243" t="s">
        <v>2070</v>
      </c>
      <c r="D2243" t="s">
        <v>2071</v>
      </c>
      <c r="E2243" t="s">
        <v>600</v>
      </c>
      <c r="F2243" t="s">
        <v>2627</v>
      </c>
      <c r="G2243" s="83" t="s">
        <v>1257</v>
      </c>
      <c r="H2243" s="83" t="s">
        <v>1257</v>
      </c>
      <c r="I2243" s="83"/>
      <c r="J2243" s="83"/>
      <c r="K2243" s="83"/>
      <c r="L2243" s="83"/>
      <c r="M2243" s="83"/>
      <c r="N2243" s="83"/>
      <c r="O2243" s="83" t="s">
        <v>1257</v>
      </c>
      <c r="P2243" s="84" t="s">
        <v>1257</v>
      </c>
      <c r="Q2243" s="30">
        <f t="shared" si="526"/>
        <v>0</v>
      </c>
      <c r="R2243" s="28">
        <f t="shared" si="524"/>
        <v>0</v>
      </c>
      <c r="S2243" s="28">
        <f t="shared" si="522"/>
        <v>0</v>
      </c>
      <c r="T2243" s="28" t="str">
        <f t="shared" ref="T2243:T2306" si="531">P2243</f>
        <v/>
      </c>
      <c r="U2243" s="20" t="str">
        <f t="shared" si="529"/>
        <v>Keep Active</v>
      </c>
      <c r="V2243" s="27">
        <f t="shared" si="525"/>
        <v>0</v>
      </c>
      <c r="W2243" s="30"/>
      <c r="X2243" s="30"/>
      <c r="Y2243" s="28">
        <f t="shared" ref="Y2243:Y2306" si="532">R2243</f>
        <v>0</v>
      </c>
      <c r="Z2243" s="28">
        <f t="shared" si="528"/>
        <v>0</v>
      </c>
      <c r="AA2243" s="28" t="str">
        <f t="shared" ref="AA2243:AA2306" si="533">T2243</f>
        <v/>
      </c>
      <c r="AB2243" s="21" t="str">
        <f t="shared" si="520"/>
        <v>Keep Active</v>
      </c>
    </row>
    <row r="2244" spans="1:28" hidden="1" x14ac:dyDescent="0.2">
      <c r="A2244" s="14">
        <f t="shared" si="530"/>
        <v>2020</v>
      </c>
      <c r="B2244" t="s">
        <v>5342</v>
      </c>
      <c r="C2244" t="s">
        <v>2072</v>
      </c>
      <c r="D2244" t="s">
        <v>2073</v>
      </c>
      <c r="E2244" t="s">
        <v>589</v>
      </c>
      <c r="F2244" t="s">
        <v>2627</v>
      </c>
      <c r="G2244" s="83" t="s">
        <v>1257</v>
      </c>
      <c r="H2244" s="83" t="s">
        <v>1257</v>
      </c>
      <c r="I2244" s="83"/>
      <c r="J2244" s="83"/>
      <c r="K2244" s="83"/>
      <c r="L2244" s="83"/>
      <c r="M2244" s="83"/>
      <c r="N2244" s="83"/>
      <c r="O2244" s="83" t="s">
        <v>1257</v>
      </c>
      <c r="P2244" s="84" t="s">
        <v>1257</v>
      </c>
      <c r="Q2244" s="30">
        <f t="shared" si="526"/>
        <v>0</v>
      </c>
      <c r="R2244" s="28">
        <f t="shared" si="524"/>
        <v>0</v>
      </c>
      <c r="S2244" s="28">
        <f t="shared" si="522"/>
        <v>0</v>
      </c>
      <c r="T2244" s="28" t="str">
        <f t="shared" si="531"/>
        <v/>
      </c>
      <c r="U2244" s="20" t="str">
        <f t="shared" si="529"/>
        <v>Keep Active</v>
      </c>
      <c r="V2244" s="27">
        <f t="shared" si="525"/>
        <v>0</v>
      </c>
      <c r="W2244" s="30"/>
      <c r="X2244" s="30"/>
      <c r="Y2244" s="28">
        <f t="shared" si="532"/>
        <v>0</v>
      </c>
      <c r="Z2244" s="28">
        <f t="shared" si="528"/>
        <v>0</v>
      </c>
      <c r="AA2244" s="28" t="str">
        <f t="shared" si="533"/>
        <v/>
      </c>
      <c r="AB2244" s="21" t="str">
        <f t="shared" ref="AB2244:AB2307" si="534">U2244</f>
        <v>Keep Active</v>
      </c>
    </row>
    <row r="2245" spans="1:28" hidden="1" x14ac:dyDescent="0.2">
      <c r="A2245" s="14">
        <f t="shared" si="530"/>
        <v>2020</v>
      </c>
      <c r="B2245" t="s">
        <v>5343</v>
      </c>
      <c r="C2245" t="s">
        <v>2072</v>
      </c>
      <c r="D2245" t="s">
        <v>2073</v>
      </c>
      <c r="E2245" t="s">
        <v>600</v>
      </c>
      <c r="F2245" t="s">
        <v>2627</v>
      </c>
      <c r="G2245" s="83" t="s">
        <v>1257</v>
      </c>
      <c r="H2245" s="83" t="s">
        <v>1257</v>
      </c>
      <c r="I2245" s="83"/>
      <c r="J2245" s="83"/>
      <c r="K2245" s="83"/>
      <c r="L2245" s="83"/>
      <c r="M2245" s="83"/>
      <c r="N2245" s="83"/>
      <c r="O2245" s="83" t="s">
        <v>1257</v>
      </c>
      <c r="P2245" s="84" t="s">
        <v>1257</v>
      </c>
      <c r="Q2245" s="30">
        <f t="shared" si="526"/>
        <v>0</v>
      </c>
      <c r="R2245" s="28">
        <f t="shared" si="524"/>
        <v>0</v>
      </c>
      <c r="S2245" s="28">
        <f t="shared" si="522"/>
        <v>0</v>
      </c>
      <c r="T2245" s="28" t="str">
        <f t="shared" si="531"/>
        <v/>
      </c>
      <c r="U2245" s="20" t="str">
        <f t="shared" si="529"/>
        <v>Keep Active</v>
      </c>
      <c r="V2245" s="27">
        <f t="shared" ref="V2245:V2271" si="535">Q2245</f>
        <v>0</v>
      </c>
      <c r="W2245" s="30"/>
      <c r="X2245" s="30"/>
      <c r="Y2245" s="28">
        <f t="shared" si="532"/>
        <v>0</v>
      </c>
      <c r="Z2245" s="28">
        <f t="shared" si="528"/>
        <v>0</v>
      </c>
      <c r="AA2245" s="28" t="str">
        <f t="shared" si="533"/>
        <v/>
      </c>
      <c r="AB2245" s="21" t="str">
        <f t="shared" si="534"/>
        <v>Keep Active</v>
      </c>
    </row>
    <row r="2246" spans="1:28" hidden="1" x14ac:dyDescent="0.2">
      <c r="A2246" s="14">
        <f t="shared" si="530"/>
        <v>2020</v>
      </c>
      <c r="B2246" t="s">
        <v>5084</v>
      </c>
      <c r="C2246" t="s">
        <v>2074</v>
      </c>
      <c r="D2246" t="s">
        <v>2075</v>
      </c>
      <c r="E2246" t="s">
        <v>589</v>
      </c>
      <c r="F2246" t="s">
        <v>2627</v>
      </c>
      <c r="G2246" s="83" t="s">
        <v>1257</v>
      </c>
      <c r="H2246" s="83" t="s">
        <v>1257</v>
      </c>
      <c r="I2246" s="83"/>
      <c r="J2246" s="83"/>
      <c r="K2246" s="83"/>
      <c r="L2246" s="83"/>
      <c r="M2246" s="83"/>
      <c r="N2246" s="83"/>
      <c r="O2246" s="83" t="s">
        <v>1257</v>
      </c>
      <c r="P2246" s="84" t="s">
        <v>1257</v>
      </c>
      <c r="Q2246" s="30">
        <f t="shared" si="526"/>
        <v>0</v>
      </c>
      <c r="R2246" s="28">
        <f t="shared" si="524"/>
        <v>0</v>
      </c>
      <c r="S2246" s="28">
        <f t="shared" si="522"/>
        <v>0</v>
      </c>
      <c r="T2246" s="28" t="str">
        <f t="shared" si="531"/>
        <v/>
      </c>
      <c r="U2246" s="20" t="str">
        <f t="shared" si="529"/>
        <v>Keep Active</v>
      </c>
      <c r="V2246" s="27">
        <f t="shared" si="535"/>
        <v>0</v>
      </c>
      <c r="W2246" s="30"/>
      <c r="X2246" s="30"/>
      <c r="Y2246" s="28">
        <f t="shared" si="532"/>
        <v>0</v>
      </c>
      <c r="Z2246" s="28">
        <f t="shared" si="528"/>
        <v>0</v>
      </c>
      <c r="AA2246" s="28" t="str">
        <f t="shared" si="533"/>
        <v/>
      </c>
      <c r="AB2246" s="21" t="str">
        <f t="shared" si="534"/>
        <v>Keep Active</v>
      </c>
    </row>
    <row r="2247" spans="1:28" hidden="1" x14ac:dyDescent="0.2">
      <c r="A2247" s="14">
        <f t="shared" si="530"/>
        <v>2020</v>
      </c>
      <c r="B2247" t="s">
        <v>4607</v>
      </c>
      <c r="C2247" t="s">
        <v>505</v>
      </c>
      <c r="D2247" t="s">
        <v>855</v>
      </c>
      <c r="E2247" t="s">
        <v>10</v>
      </c>
      <c r="F2247" t="s">
        <v>2627</v>
      </c>
      <c r="G2247" s="106">
        <v>-15000</v>
      </c>
      <c r="H2247" s="83">
        <v>-15000</v>
      </c>
      <c r="I2247" s="83"/>
      <c r="J2247" s="83"/>
      <c r="K2247" s="83"/>
      <c r="L2247" s="83">
        <v>-15000</v>
      </c>
      <c r="M2247" s="83"/>
      <c r="N2247" s="83"/>
      <c r="O2247" s="83">
        <v>0</v>
      </c>
      <c r="P2247" s="84" t="s">
        <v>1257</v>
      </c>
      <c r="Q2247" s="30">
        <f t="shared" si="526"/>
        <v>0</v>
      </c>
      <c r="R2247" s="28">
        <f t="shared" si="524"/>
        <v>-15000</v>
      </c>
      <c r="S2247" s="28">
        <f t="shared" si="522"/>
        <v>0</v>
      </c>
      <c r="T2247" s="28" t="str">
        <f t="shared" si="531"/>
        <v/>
      </c>
      <c r="U2247" s="20" t="str">
        <f t="shared" si="529"/>
        <v>Keep Active</v>
      </c>
      <c r="V2247" s="27">
        <f t="shared" si="535"/>
        <v>0</v>
      </c>
      <c r="W2247" s="30"/>
      <c r="X2247" s="30"/>
      <c r="Y2247" s="28">
        <f t="shared" si="532"/>
        <v>-15000</v>
      </c>
      <c r="Z2247" s="28">
        <f t="shared" si="528"/>
        <v>0</v>
      </c>
      <c r="AA2247" s="28" t="str">
        <f t="shared" si="533"/>
        <v/>
      </c>
      <c r="AB2247" s="21" t="str">
        <f t="shared" si="534"/>
        <v>Keep Active</v>
      </c>
    </row>
    <row r="2248" spans="1:28" hidden="1" x14ac:dyDescent="0.2">
      <c r="A2248" s="14">
        <f t="shared" si="530"/>
        <v>2020</v>
      </c>
      <c r="B2248" t="s">
        <v>5526</v>
      </c>
      <c r="C2248" t="s">
        <v>2076</v>
      </c>
      <c r="D2248" t="s">
        <v>2077</v>
      </c>
      <c r="E2248" t="s">
        <v>589</v>
      </c>
      <c r="F2248" t="s">
        <v>2627</v>
      </c>
      <c r="G2248" s="83" t="s">
        <v>1257</v>
      </c>
      <c r="H2248" s="83" t="s">
        <v>1257</v>
      </c>
      <c r="I2248" s="83"/>
      <c r="J2248" s="83"/>
      <c r="K2248" s="83"/>
      <c r="L2248" s="83"/>
      <c r="M2248" s="83"/>
      <c r="N2248" s="83"/>
      <c r="O2248" s="83" t="s">
        <v>1257</v>
      </c>
      <c r="P2248" s="84" t="s">
        <v>1257</v>
      </c>
      <c r="Q2248" s="30">
        <f t="shared" si="526"/>
        <v>0</v>
      </c>
      <c r="R2248" s="28">
        <f t="shared" si="524"/>
        <v>0</v>
      </c>
      <c r="S2248" s="28">
        <f t="shared" si="522"/>
        <v>0</v>
      </c>
      <c r="T2248" s="28" t="str">
        <f t="shared" si="531"/>
        <v/>
      </c>
      <c r="U2248" s="20" t="str">
        <f t="shared" si="529"/>
        <v>Keep Active</v>
      </c>
      <c r="V2248" s="27">
        <f t="shared" si="535"/>
        <v>0</v>
      </c>
      <c r="W2248" s="30"/>
      <c r="X2248" s="30"/>
      <c r="Y2248" s="28">
        <f t="shared" si="532"/>
        <v>0</v>
      </c>
      <c r="Z2248" s="28">
        <f t="shared" si="528"/>
        <v>0</v>
      </c>
      <c r="AA2248" s="28" t="str">
        <f t="shared" si="533"/>
        <v/>
      </c>
      <c r="AB2248" s="21" t="str">
        <f t="shared" si="534"/>
        <v>Keep Active</v>
      </c>
    </row>
    <row r="2249" spans="1:28" hidden="1" x14ac:dyDescent="0.2">
      <c r="A2249" s="14">
        <f t="shared" si="530"/>
        <v>2020</v>
      </c>
      <c r="B2249" t="s">
        <v>5949</v>
      </c>
      <c r="C2249" t="s">
        <v>2078</v>
      </c>
      <c r="D2249" t="s">
        <v>2079</v>
      </c>
      <c r="E2249" t="s">
        <v>1041</v>
      </c>
      <c r="F2249" t="s">
        <v>2627</v>
      </c>
      <c r="G2249" s="83" t="s">
        <v>1257</v>
      </c>
      <c r="H2249" s="83" t="s">
        <v>1257</v>
      </c>
      <c r="I2249" s="83"/>
      <c r="J2249" s="83"/>
      <c r="K2249" s="83"/>
      <c r="L2249" s="83"/>
      <c r="M2249" s="83"/>
      <c r="N2249" s="83"/>
      <c r="O2249" s="83" t="s">
        <v>1257</v>
      </c>
      <c r="P2249" s="84" t="s">
        <v>1257</v>
      </c>
      <c r="Q2249" s="30">
        <f t="shared" si="526"/>
        <v>0</v>
      </c>
      <c r="R2249" s="28">
        <f t="shared" si="524"/>
        <v>0</v>
      </c>
      <c r="S2249" s="28">
        <f t="shared" si="522"/>
        <v>0</v>
      </c>
      <c r="T2249" s="28" t="str">
        <f t="shared" si="531"/>
        <v/>
      </c>
      <c r="U2249" s="20" t="str">
        <f t="shared" si="529"/>
        <v>Keep Active</v>
      </c>
      <c r="V2249" s="27">
        <f t="shared" si="535"/>
        <v>0</v>
      </c>
      <c r="W2249" s="30"/>
      <c r="X2249" s="30"/>
      <c r="Y2249" s="28">
        <f t="shared" si="532"/>
        <v>0</v>
      </c>
      <c r="Z2249" s="28">
        <f t="shared" si="528"/>
        <v>0</v>
      </c>
      <c r="AA2249" s="28" t="str">
        <f t="shared" si="533"/>
        <v/>
      </c>
      <c r="AB2249" s="21" t="str">
        <f t="shared" si="534"/>
        <v>Keep Active</v>
      </c>
    </row>
    <row r="2250" spans="1:28" hidden="1" x14ac:dyDescent="0.2">
      <c r="A2250" s="14">
        <f t="shared" si="530"/>
        <v>2020</v>
      </c>
      <c r="B2250" t="s">
        <v>5950</v>
      </c>
      <c r="C2250" t="s">
        <v>2078</v>
      </c>
      <c r="D2250" t="s">
        <v>2079</v>
      </c>
      <c r="E2250" t="s">
        <v>589</v>
      </c>
      <c r="F2250" t="s">
        <v>2627</v>
      </c>
      <c r="G2250" s="83" t="s">
        <v>1257</v>
      </c>
      <c r="H2250" s="83" t="s">
        <v>1257</v>
      </c>
      <c r="I2250" s="83"/>
      <c r="J2250" s="83"/>
      <c r="K2250" s="83"/>
      <c r="L2250" s="83"/>
      <c r="M2250" s="83"/>
      <c r="N2250" s="83"/>
      <c r="O2250" s="83" t="s">
        <v>1257</v>
      </c>
      <c r="P2250" s="84" t="s">
        <v>1257</v>
      </c>
      <c r="Q2250" s="30">
        <f t="shared" si="526"/>
        <v>0</v>
      </c>
      <c r="R2250" s="28">
        <f t="shared" si="524"/>
        <v>0</v>
      </c>
      <c r="S2250" s="28">
        <f t="shared" si="522"/>
        <v>0</v>
      </c>
      <c r="T2250" s="28" t="str">
        <f t="shared" si="531"/>
        <v/>
      </c>
      <c r="U2250" s="20" t="str">
        <f t="shared" si="529"/>
        <v>Keep Active</v>
      </c>
      <c r="V2250" s="27">
        <f t="shared" si="535"/>
        <v>0</v>
      </c>
      <c r="W2250" s="30"/>
      <c r="X2250" s="30"/>
      <c r="Y2250" s="28">
        <f t="shared" si="532"/>
        <v>0</v>
      </c>
      <c r="Z2250" s="28">
        <f t="shared" si="528"/>
        <v>0</v>
      </c>
      <c r="AA2250" s="28" t="str">
        <f t="shared" si="533"/>
        <v/>
      </c>
      <c r="AB2250" s="21" t="str">
        <f t="shared" si="534"/>
        <v>Keep Active</v>
      </c>
    </row>
    <row r="2251" spans="1:28" hidden="1" x14ac:dyDescent="0.2">
      <c r="A2251" s="14">
        <f t="shared" si="530"/>
        <v>2020</v>
      </c>
      <c r="B2251" t="s">
        <v>5952</v>
      </c>
      <c r="C2251" t="s">
        <v>2078</v>
      </c>
      <c r="D2251" t="s">
        <v>2079</v>
      </c>
      <c r="E2251" t="s">
        <v>600</v>
      </c>
      <c r="F2251" t="s">
        <v>2627</v>
      </c>
      <c r="G2251" s="83" t="s">
        <v>1257</v>
      </c>
      <c r="H2251" s="83" t="s">
        <v>1257</v>
      </c>
      <c r="I2251" s="83"/>
      <c r="J2251" s="83"/>
      <c r="K2251" s="83"/>
      <c r="L2251" s="83"/>
      <c r="M2251" s="83"/>
      <c r="N2251" s="83"/>
      <c r="O2251" s="83" t="s">
        <v>1257</v>
      </c>
      <c r="P2251" s="84" t="s">
        <v>1257</v>
      </c>
      <c r="Q2251" s="30">
        <f t="shared" si="526"/>
        <v>0</v>
      </c>
      <c r="R2251" s="28">
        <f t="shared" si="524"/>
        <v>0</v>
      </c>
      <c r="S2251" s="28">
        <f t="shared" si="522"/>
        <v>0</v>
      </c>
      <c r="T2251" s="28" t="str">
        <f t="shared" si="531"/>
        <v/>
      </c>
      <c r="U2251" s="20" t="str">
        <f t="shared" si="529"/>
        <v>Keep Active</v>
      </c>
      <c r="V2251" s="27">
        <f t="shared" si="535"/>
        <v>0</v>
      </c>
      <c r="W2251" s="30"/>
      <c r="X2251" s="30"/>
      <c r="Y2251" s="28">
        <f t="shared" si="532"/>
        <v>0</v>
      </c>
      <c r="Z2251" s="28">
        <f t="shared" si="528"/>
        <v>0</v>
      </c>
      <c r="AA2251" s="28" t="str">
        <f t="shared" si="533"/>
        <v/>
      </c>
      <c r="AB2251" s="21" t="str">
        <f t="shared" si="534"/>
        <v>Keep Active</v>
      </c>
    </row>
    <row r="2252" spans="1:28" hidden="1" x14ac:dyDescent="0.2">
      <c r="A2252" s="14">
        <f t="shared" si="530"/>
        <v>2020</v>
      </c>
      <c r="B2252" t="s">
        <v>5953</v>
      </c>
      <c r="C2252" t="s">
        <v>2078</v>
      </c>
      <c r="D2252" t="s">
        <v>2079</v>
      </c>
      <c r="E2252" t="s">
        <v>1042</v>
      </c>
      <c r="F2252" t="s">
        <v>2627</v>
      </c>
      <c r="G2252" s="83" t="s">
        <v>1257</v>
      </c>
      <c r="H2252" s="83" t="s">
        <v>1257</v>
      </c>
      <c r="I2252" s="83"/>
      <c r="J2252" s="83"/>
      <c r="K2252" s="83"/>
      <c r="L2252" s="83"/>
      <c r="M2252" s="83"/>
      <c r="N2252" s="83"/>
      <c r="O2252" s="83" t="s">
        <v>1257</v>
      </c>
      <c r="P2252" s="84" t="s">
        <v>1257</v>
      </c>
      <c r="Q2252" s="30">
        <f t="shared" si="526"/>
        <v>0</v>
      </c>
      <c r="R2252" s="28">
        <f t="shared" si="524"/>
        <v>0</v>
      </c>
      <c r="S2252" s="28">
        <f t="shared" si="522"/>
        <v>0</v>
      </c>
      <c r="T2252" s="28" t="str">
        <f t="shared" si="531"/>
        <v/>
      </c>
      <c r="U2252" s="20" t="str">
        <f t="shared" si="529"/>
        <v>Keep Active</v>
      </c>
      <c r="V2252" s="27">
        <f t="shared" si="535"/>
        <v>0</v>
      </c>
      <c r="W2252" s="30"/>
      <c r="X2252" s="30"/>
      <c r="Y2252" s="28">
        <f t="shared" si="532"/>
        <v>0</v>
      </c>
      <c r="Z2252" s="28">
        <f t="shared" si="528"/>
        <v>0</v>
      </c>
      <c r="AA2252" s="28" t="str">
        <f t="shared" si="533"/>
        <v/>
      </c>
      <c r="AB2252" s="21" t="str">
        <f t="shared" si="534"/>
        <v>Keep Active</v>
      </c>
    </row>
    <row r="2253" spans="1:28" hidden="1" x14ac:dyDescent="0.2">
      <c r="A2253" s="14">
        <f t="shared" si="530"/>
        <v>2020</v>
      </c>
      <c r="B2253" t="s">
        <v>5038</v>
      </c>
      <c r="C2253" t="s">
        <v>2080</v>
      </c>
      <c r="D2253" t="s">
        <v>2081</v>
      </c>
      <c r="E2253" t="s">
        <v>1041</v>
      </c>
      <c r="F2253" t="s">
        <v>2627</v>
      </c>
      <c r="G2253" s="83" t="s">
        <v>1257</v>
      </c>
      <c r="H2253" s="83" t="s">
        <v>1257</v>
      </c>
      <c r="I2253" s="83"/>
      <c r="J2253" s="83"/>
      <c r="K2253" s="83"/>
      <c r="L2253" s="83"/>
      <c r="M2253" s="83"/>
      <c r="N2253" s="83"/>
      <c r="O2253" s="83" t="s">
        <v>1257</v>
      </c>
      <c r="P2253" s="84" t="s">
        <v>1257</v>
      </c>
      <c r="Q2253" s="30">
        <f t="shared" si="526"/>
        <v>0</v>
      </c>
      <c r="R2253" s="28">
        <f t="shared" si="524"/>
        <v>0</v>
      </c>
      <c r="S2253" s="28">
        <f t="shared" si="522"/>
        <v>0</v>
      </c>
      <c r="T2253" s="28" t="str">
        <f t="shared" si="531"/>
        <v/>
      </c>
      <c r="U2253" s="20" t="str">
        <f t="shared" si="529"/>
        <v>Keep Active</v>
      </c>
      <c r="V2253" s="27">
        <f t="shared" si="535"/>
        <v>0</v>
      </c>
      <c r="W2253" s="30"/>
      <c r="X2253" s="30"/>
      <c r="Y2253" s="28">
        <f t="shared" si="532"/>
        <v>0</v>
      </c>
      <c r="Z2253" s="28">
        <f t="shared" si="528"/>
        <v>0</v>
      </c>
      <c r="AA2253" s="28" t="str">
        <f t="shared" si="533"/>
        <v/>
      </c>
      <c r="AB2253" s="21" t="str">
        <f t="shared" si="534"/>
        <v>Keep Active</v>
      </c>
    </row>
    <row r="2254" spans="1:28" hidden="1" x14ac:dyDescent="0.2">
      <c r="A2254" s="14">
        <f t="shared" si="530"/>
        <v>2020</v>
      </c>
      <c r="B2254" t="s">
        <v>5039</v>
      </c>
      <c r="C2254" t="s">
        <v>2080</v>
      </c>
      <c r="D2254" t="s">
        <v>2081</v>
      </c>
      <c r="E2254" t="s">
        <v>589</v>
      </c>
      <c r="F2254" t="s">
        <v>2627</v>
      </c>
      <c r="G2254" s="83" t="s">
        <v>1257</v>
      </c>
      <c r="H2254" s="83" t="s">
        <v>1257</v>
      </c>
      <c r="I2254" s="83"/>
      <c r="J2254" s="83"/>
      <c r="K2254" s="83"/>
      <c r="L2254" s="83"/>
      <c r="M2254" s="83"/>
      <c r="N2254" s="83"/>
      <c r="O2254" s="83" t="s">
        <v>1257</v>
      </c>
      <c r="P2254" s="84" t="s">
        <v>1257</v>
      </c>
      <c r="Q2254" s="30">
        <f t="shared" si="526"/>
        <v>0</v>
      </c>
      <c r="R2254" s="28">
        <f t="shared" si="524"/>
        <v>0</v>
      </c>
      <c r="S2254" s="28">
        <f t="shared" si="522"/>
        <v>0</v>
      </c>
      <c r="T2254" s="28" t="str">
        <f t="shared" si="531"/>
        <v/>
      </c>
      <c r="U2254" s="20" t="str">
        <f t="shared" si="529"/>
        <v>Keep Active</v>
      </c>
      <c r="V2254" s="27">
        <f t="shared" si="535"/>
        <v>0</v>
      </c>
      <c r="W2254" s="30"/>
      <c r="X2254" s="30"/>
      <c r="Y2254" s="28">
        <f t="shared" si="532"/>
        <v>0</v>
      </c>
      <c r="Z2254" s="28">
        <f t="shared" si="528"/>
        <v>0</v>
      </c>
      <c r="AA2254" s="28" t="str">
        <f t="shared" si="533"/>
        <v/>
      </c>
      <c r="AB2254" s="21" t="str">
        <f t="shared" si="534"/>
        <v>Keep Active</v>
      </c>
    </row>
    <row r="2255" spans="1:28" hidden="1" x14ac:dyDescent="0.2">
      <c r="A2255" s="14">
        <f t="shared" si="530"/>
        <v>2020</v>
      </c>
      <c r="B2255" t="s">
        <v>5040</v>
      </c>
      <c r="C2255" t="s">
        <v>2080</v>
      </c>
      <c r="D2255" t="s">
        <v>2081</v>
      </c>
      <c r="E2255" t="s">
        <v>1042</v>
      </c>
      <c r="F2255" t="s">
        <v>2627</v>
      </c>
      <c r="G2255" s="83" t="s">
        <v>1257</v>
      </c>
      <c r="H2255" s="83" t="s">
        <v>1257</v>
      </c>
      <c r="I2255" s="83"/>
      <c r="J2255" s="83"/>
      <c r="K2255" s="83"/>
      <c r="L2255" s="83"/>
      <c r="M2255" s="83"/>
      <c r="N2255" s="83"/>
      <c r="O2255" s="83" t="s">
        <v>1257</v>
      </c>
      <c r="P2255" s="84" t="s">
        <v>1257</v>
      </c>
      <c r="Q2255" s="30">
        <f t="shared" si="526"/>
        <v>0</v>
      </c>
      <c r="R2255" s="28">
        <f t="shared" si="524"/>
        <v>0</v>
      </c>
      <c r="S2255" s="28">
        <f t="shared" si="522"/>
        <v>0</v>
      </c>
      <c r="T2255" s="28" t="str">
        <f t="shared" si="531"/>
        <v/>
      </c>
      <c r="U2255" s="20" t="str">
        <f t="shared" si="529"/>
        <v>Keep Active</v>
      </c>
      <c r="V2255" s="27">
        <f t="shared" si="535"/>
        <v>0</v>
      </c>
      <c r="W2255" s="30"/>
      <c r="X2255" s="30"/>
      <c r="Y2255" s="28">
        <f t="shared" si="532"/>
        <v>0</v>
      </c>
      <c r="Z2255" s="28">
        <f t="shared" si="528"/>
        <v>0</v>
      </c>
      <c r="AA2255" s="28" t="str">
        <f t="shared" si="533"/>
        <v/>
      </c>
      <c r="AB2255" s="21" t="str">
        <f t="shared" si="534"/>
        <v>Keep Active</v>
      </c>
    </row>
    <row r="2256" spans="1:28" hidden="1" x14ac:dyDescent="0.2">
      <c r="A2256" s="14">
        <f t="shared" si="530"/>
        <v>2020</v>
      </c>
      <c r="B2256" t="s">
        <v>5031</v>
      </c>
      <c r="C2256" t="s">
        <v>2082</v>
      </c>
      <c r="D2256" t="s">
        <v>2083</v>
      </c>
      <c r="E2256" t="s">
        <v>1041</v>
      </c>
      <c r="F2256" t="s">
        <v>2627</v>
      </c>
      <c r="G2256" s="83" t="s">
        <v>1257</v>
      </c>
      <c r="H2256" s="83" t="s">
        <v>1257</v>
      </c>
      <c r="I2256" s="83"/>
      <c r="J2256" s="83"/>
      <c r="K2256" s="83"/>
      <c r="L2256" s="83"/>
      <c r="M2256" s="83"/>
      <c r="N2256" s="83"/>
      <c r="O2256" s="83" t="s">
        <v>1257</v>
      </c>
      <c r="P2256" s="84" t="s">
        <v>1257</v>
      </c>
      <c r="Q2256" s="30">
        <f t="shared" si="526"/>
        <v>0</v>
      </c>
      <c r="R2256" s="28">
        <f t="shared" si="524"/>
        <v>0</v>
      </c>
      <c r="S2256" s="28">
        <f t="shared" si="522"/>
        <v>0</v>
      </c>
      <c r="T2256" s="28" t="str">
        <f t="shared" si="531"/>
        <v/>
      </c>
      <c r="U2256" s="20" t="str">
        <f t="shared" si="529"/>
        <v>Keep Active</v>
      </c>
      <c r="V2256" s="27">
        <f t="shared" si="535"/>
        <v>0</v>
      </c>
      <c r="W2256" s="30"/>
      <c r="X2256" s="30"/>
      <c r="Y2256" s="28">
        <f t="shared" si="532"/>
        <v>0</v>
      </c>
      <c r="Z2256" s="28">
        <f t="shared" si="528"/>
        <v>0</v>
      </c>
      <c r="AA2256" s="28" t="str">
        <f t="shared" si="533"/>
        <v/>
      </c>
      <c r="AB2256" s="21" t="str">
        <f t="shared" si="534"/>
        <v>Keep Active</v>
      </c>
    </row>
    <row r="2257" spans="1:28" hidden="1" x14ac:dyDescent="0.2">
      <c r="A2257" s="14">
        <f t="shared" si="530"/>
        <v>2020</v>
      </c>
      <c r="B2257" t="s">
        <v>5032</v>
      </c>
      <c r="C2257" t="s">
        <v>2082</v>
      </c>
      <c r="D2257" t="s">
        <v>2083</v>
      </c>
      <c r="E2257" t="s">
        <v>589</v>
      </c>
      <c r="F2257" t="s">
        <v>2627</v>
      </c>
      <c r="G2257" s="83" t="s">
        <v>1257</v>
      </c>
      <c r="H2257" s="83" t="s">
        <v>1257</v>
      </c>
      <c r="I2257" s="83"/>
      <c r="J2257" s="83"/>
      <c r="K2257" s="83"/>
      <c r="L2257" s="83"/>
      <c r="M2257" s="83"/>
      <c r="N2257" s="83"/>
      <c r="O2257" s="83" t="s">
        <v>1257</v>
      </c>
      <c r="P2257" s="84" t="s">
        <v>1257</v>
      </c>
      <c r="Q2257" s="30">
        <f t="shared" si="526"/>
        <v>0</v>
      </c>
      <c r="R2257" s="28">
        <f t="shared" si="524"/>
        <v>0</v>
      </c>
      <c r="S2257" s="28">
        <f t="shared" si="522"/>
        <v>0</v>
      </c>
      <c r="T2257" s="28" t="str">
        <f t="shared" si="531"/>
        <v/>
      </c>
      <c r="U2257" s="20" t="str">
        <f t="shared" si="529"/>
        <v>Keep Active</v>
      </c>
      <c r="V2257" s="27">
        <f t="shared" si="535"/>
        <v>0</v>
      </c>
      <c r="W2257" s="30"/>
      <c r="X2257" s="30"/>
      <c r="Y2257" s="28">
        <f t="shared" si="532"/>
        <v>0</v>
      </c>
      <c r="Z2257" s="28">
        <f t="shared" si="528"/>
        <v>0</v>
      </c>
      <c r="AA2257" s="28" t="str">
        <f t="shared" si="533"/>
        <v/>
      </c>
      <c r="AB2257" s="21" t="str">
        <f t="shared" si="534"/>
        <v>Keep Active</v>
      </c>
    </row>
    <row r="2258" spans="1:28" hidden="1" x14ac:dyDescent="0.2">
      <c r="A2258" s="14">
        <f t="shared" si="530"/>
        <v>2020</v>
      </c>
      <c r="B2258" t="s">
        <v>5033</v>
      </c>
      <c r="C2258" t="s">
        <v>2082</v>
      </c>
      <c r="D2258" t="s">
        <v>2083</v>
      </c>
      <c r="E2258" t="s">
        <v>1042</v>
      </c>
      <c r="F2258" t="s">
        <v>2627</v>
      </c>
      <c r="G2258" s="83" t="s">
        <v>1257</v>
      </c>
      <c r="H2258" s="83" t="s">
        <v>1257</v>
      </c>
      <c r="I2258" s="83"/>
      <c r="J2258" s="83"/>
      <c r="K2258" s="83"/>
      <c r="L2258" s="83"/>
      <c r="M2258" s="83"/>
      <c r="N2258" s="83"/>
      <c r="O2258" s="83" t="s">
        <v>1257</v>
      </c>
      <c r="P2258" s="84" t="s">
        <v>1257</v>
      </c>
      <c r="Q2258" s="30">
        <f t="shared" si="526"/>
        <v>0</v>
      </c>
      <c r="R2258" s="28">
        <f t="shared" si="524"/>
        <v>0</v>
      </c>
      <c r="S2258" s="28">
        <f t="shared" si="522"/>
        <v>0</v>
      </c>
      <c r="T2258" s="28" t="str">
        <f t="shared" si="531"/>
        <v/>
      </c>
      <c r="U2258" s="20" t="str">
        <f t="shared" si="529"/>
        <v>Keep Active</v>
      </c>
      <c r="V2258" s="27">
        <f t="shared" si="535"/>
        <v>0</v>
      </c>
      <c r="W2258" s="30"/>
      <c r="X2258" s="30"/>
      <c r="Y2258" s="28">
        <f t="shared" si="532"/>
        <v>0</v>
      </c>
      <c r="Z2258" s="28">
        <f t="shared" si="528"/>
        <v>0</v>
      </c>
      <c r="AA2258" s="28" t="str">
        <f t="shared" si="533"/>
        <v/>
      </c>
      <c r="AB2258" s="21" t="str">
        <f t="shared" si="534"/>
        <v>Keep Active</v>
      </c>
    </row>
    <row r="2259" spans="1:28" hidden="1" x14ac:dyDescent="0.2">
      <c r="A2259" s="14">
        <f t="shared" si="530"/>
        <v>2020</v>
      </c>
      <c r="B2259" t="s">
        <v>4236</v>
      </c>
      <c r="C2259" t="s">
        <v>2084</v>
      </c>
      <c r="D2259" t="s">
        <v>2085</v>
      </c>
      <c r="E2259" t="s">
        <v>1041</v>
      </c>
      <c r="F2259" t="s">
        <v>2627</v>
      </c>
      <c r="G2259" s="83" t="s">
        <v>1257</v>
      </c>
      <c r="H2259" s="83" t="s">
        <v>1257</v>
      </c>
      <c r="I2259" s="83"/>
      <c r="J2259" s="83"/>
      <c r="K2259" s="83"/>
      <c r="L2259" s="83"/>
      <c r="M2259" s="83"/>
      <c r="N2259" s="83"/>
      <c r="O2259" s="83" t="s">
        <v>1257</v>
      </c>
      <c r="P2259" s="84" t="s">
        <v>1257</v>
      </c>
      <c r="Q2259" s="30">
        <f t="shared" si="526"/>
        <v>0</v>
      </c>
      <c r="R2259" s="28">
        <f t="shared" si="524"/>
        <v>0</v>
      </c>
      <c r="S2259" s="28">
        <f t="shared" si="522"/>
        <v>0</v>
      </c>
      <c r="T2259" s="28" t="str">
        <f t="shared" si="531"/>
        <v/>
      </c>
      <c r="U2259" s="20" t="str">
        <f t="shared" si="529"/>
        <v>Keep Active</v>
      </c>
      <c r="V2259" s="27">
        <f t="shared" si="535"/>
        <v>0</v>
      </c>
      <c r="W2259" s="30"/>
      <c r="X2259" s="30"/>
      <c r="Y2259" s="28">
        <f t="shared" si="532"/>
        <v>0</v>
      </c>
      <c r="Z2259" s="28">
        <f t="shared" si="528"/>
        <v>0</v>
      </c>
      <c r="AA2259" s="28" t="str">
        <f t="shared" si="533"/>
        <v/>
      </c>
      <c r="AB2259" s="21" t="str">
        <f t="shared" si="534"/>
        <v>Keep Active</v>
      </c>
    </row>
    <row r="2260" spans="1:28" hidden="1" x14ac:dyDescent="0.2">
      <c r="A2260" s="14">
        <f t="shared" si="530"/>
        <v>2020</v>
      </c>
      <c r="B2260" t="s">
        <v>4237</v>
      </c>
      <c r="C2260" t="s">
        <v>2084</v>
      </c>
      <c r="D2260" t="s">
        <v>2085</v>
      </c>
      <c r="E2260" t="s">
        <v>589</v>
      </c>
      <c r="F2260" t="s">
        <v>2627</v>
      </c>
      <c r="G2260" s="83" t="s">
        <v>1257</v>
      </c>
      <c r="H2260" s="83" t="s">
        <v>1257</v>
      </c>
      <c r="I2260" s="83"/>
      <c r="J2260" s="83"/>
      <c r="K2260" s="83"/>
      <c r="L2260" s="83"/>
      <c r="M2260" s="83"/>
      <c r="N2260" s="83"/>
      <c r="O2260" s="83" t="s">
        <v>1257</v>
      </c>
      <c r="P2260" s="84" t="s">
        <v>1257</v>
      </c>
      <c r="Q2260" s="30">
        <f t="shared" si="526"/>
        <v>0</v>
      </c>
      <c r="R2260" s="28">
        <f t="shared" si="524"/>
        <v>0</v>
      </c>
      <c r="S2260" s="28">
        <f t="shared" si="522"/>
        <v>0</v>
      </c>
      <c r="T2260" s="28" t="str">
        <f t="shared" si="531"/>
        <v/>
      </c>
      <c r="U2260" s="20" t="str">
        <f t="shared" si="529"/>
        <v>Keep Active</v>
      </c>
      <c r="V2260" s="27">
        <f t="shared" si="535"/>
        <v>0</v>
      </c>
      <c r="W2260" s="30"/>
      <c r="X2260" s="30"/>
      <c r="Y2260" s="28">
        <f t="shared" si="532"/>
        <v>0</v>
      </c>
      <c r="Z2260" s="28">
        <f t="shared" si="528"/>
        <v>0</v>
      </c>
      <c r="AA2260" s="28" t="str">
        <f t="shared" si="533"/>
        <v/>
      </c>
      <c r="AB2260" s="21" t="str">
        <f t="shared" si="534"/>
        <v>Keep Active</v>
      </c>
    </row>
    <row r="2261" spans="1:28" hidden="1" x14ac:dyDescent="0.2">
      <c r="A2261" s="14">
        <f t="shared" si="530"/>
        <v>2020</v>
      </c>
      <c r="B2261" t="s">
        <v>4238</v>
      </c>
      <c r="C2261" t="s">
        <v>2084</v>
      </c>
      <c r="D2261" t="s">
        <v>2085</v>
      </c>
      <c r="E2261" t="s">
        <v>600</v>
      </c>
      <c r="F2261" t="s">
        <v>2627</v>
      </c>
      <c r="G2261" s="83" t="s">
        <v>1257</v>
      </c>
      <c r="H2261" s="83" t="s">
        <v>1257</v>
      </c>
      <c r="I2261" s="83"/>
      <c r="J2261" s="83"/>
      <c r="K2261" s="83"/>
      <c r="L2261" s="83"/>
      <c r="M2261" s="83"/>
      <c r="N2261" s="83"/>
      <c r="O2261" s="83" t="s">
        <v>1257</v>
      </c>
      <c r="P2261" s="84" t="s">
        <v>1257</v>
      </c>
      <c r="Q2261" s="30">
        <f t="shared" si="526"/>
        <v>0</v>
      </c>
      <c r="R2261" s="28">
        <f t="shared" si="524"/>
        <v>0</v>
      </c>
      <c r="S2261" s="28">
        <f t="shared" ref="S2261:S2324" si="536">IFERROR(G2261-Q2261-R2261,0)</f>
        <v>0</v>
      </c>
      <c r="T2261" s="28" t="str">
        <f t="shared" si="531"/>
        <v/>
      </c>
      <c r="U2261" s="20" t="str">
        <f t="shared" si="529"/>
        <v>Keep Active</v>
      </c>
      <c r="V2261" s="27">
        <f t="shared" si="535"/>
        <v>0</v>
      </c>
      <c r="W2261" s="30"/>
      <c r="X2261" s="30"/>
      <c r="Y2261" s="28">
        <f t="shared" si="532"/>
        <v>0</v>
      </c>
      <c r="Z2261" s="28">
        <f t="shared" si="528"/>
        <v>0</v>
      </c>
      <c r="AA2261" s="28" t="str">
        <f t="shared" si="533"/>
        <v/>
      </c>
      <c r="AB2261" s="21" t="str">
        <f t="shared" si="534"/>
        <v>Keep Active</v>
      </c>
    </row>
    <row r="2262" spans="1:28" hidden="1" x14ac:dyDescent="0.2">
      <c r="A2262" s="14">
        <f t="shared" si="530"/>
        <v>2020</v>
      </c>
      <c r="B2262" t="s">
        <v>4239</v>
      </c>
      <c r="C2262" t="s">
        <v>2084</v>
      </c>
      <c r="D2262" t="s">
        <v>2085</v>
      </c>
      <c r="E2262" t="s">
        <v>1042</v>
      </c>
      <c r="F2262" t="s">
        <v>2627</v>
      </c>
      <c r="G2262" s="83" t="s">
        <v>1257</v>
      </c>
      <c r="H2262" s="83" t="s">
        <v>1257</v>
      </c>
      <c r="I2262" s="83"/>
      <c r="J2262" s="83"/>
      <c r="K2262" s="83"/>
      <c r="L2262" s="83"/>
      <c r="M2262" s="83"/>
      <c r="N2262" s="83"/>
      <c r="O2262" s="83" t="s">
        <v>1257</v>
      </c>
      <c r="P2262" s="84" t="s">
        <v>1257</v>
      </c>
      <c r="Q2262" s="30">
        <f t="shared" si="526"/>
        <v>0</v>
      </c>
      <c r="R2262" s="28">
        <f t="shared" si="524"/>
        <v>0</v>
      </c>
      <c r="S2262" s="28">
        <f t="shared" si="536"/>
        <v>0</v>
      </c>
      <c r="T2262" s="28" t="str">
        <f t="shared" si="531"/>
        <v/>
      </c>
      <c r="U2262" s="20" t="str">
        <f t="shared" si="529"/>
        <v>Keep Active</v>
      </c>
      <c r="V2262" s="27">
        <f t="shared" si="535"/>
        <v>0</v>
      </c>
      <c r="W2262" s="30"/>
      <c r="X2262" s="30"/>
      <c r="Y2262" s="28">
        <f t="shared" si="532"/>
        <v>0</v>
      </c>
      <c r="Z2262" s="28">
        <f t="shared" si="528"/>
        <v>0</v>
      </c>
      <c r="AA2262" s="28" t="str">
        <f t="shared" si="533"/>
        <v/>
      </c>
      <c r="AB2262" s="21" t="str">
        <f t="shared" si="534"/>
        <v>Keep Active</v>
      </c>
    </row>
    <row r="2263" spans="1:28" hidden="1" x14ac:dyDescent="0.2">
      <c r="A2263" s="14">
        <f t="shared" si="530"/>
        <v>2020</v>
      </c>
      <c r="B2263" t="s">
        <v>3682</v>
      </c>
      <c r="C2263" t="s">
        <v>2086</v>
      </c>
      <c r="D2263" t="s">
        <v>2087</v>
      </c>
      <c r="E2263" t="s">
        <v>599</v>
      </c>
      <c r="F2263" t="s">
        <v>2627</v>
      </c>
      <c r="G2263" s="83" t="s">
        <v>1257</v>
      </c>
      <c r="H2263" s="83" t="s">
        <v>1257</v>
      </c>
      <c r="I2263" s="83"/>
      <c r="J2263" s="83"/>
      <c r="K2263" s="83"/>
      <c r="L2263" s="83"/>
      <c r="M2263" s="83"/>
      <c r="N2263" s="83"/>
      <c r="O2263" s="83" t="s">
        <v>1257</v>
      </c>
      <c r="P2263" s="84" t="s">
        <v>1257</v>
      </c>
      <c r="Q2263" s="30">
        <f t="shared" si="526"/>
        <v>0</v>
      </c>
      <c r="R2263" s="28">
        <f t="shared" si="524"/>
        <v>0</v>
      </c>
      <c r="S2263" s="28">
        <f t="shared" si="536"/>
        <v>0</v>
      </c>
      <c r="T2263" s="28" t="str">
        <f t="shared" si="531"/>
        <v/>
      </c>
      <c r="U2263" s="20" t="str">
        <f t="shared" si="529"/>
        <v>Keep Active</v>
      </c>
      <c r="V2263" s="27">
        <f t="shared" si="535"/>
        <v>0</v>
      </c>
      <c r="W2263" s="30"/>
      <c r="X2263" s="30"/>
      <c r="Y2263" s="28">
        <f t="shared" si="532"/>
        <v>0</v>
      </c>
      <c r="Z2263" s="28">
        <f>IFERROR(H2263-SUM(V2263:X2263)-Y2263,0)</f>
        <v>0</v>
      </c>
      <c r="AA2263" s="28" t="str">
        <f t="shared" si="533"/>
        <v/>
      </c>
      <c r="AB2263" s="21" t="str">
        <f t="shared" si="534"/>
        <v>Keep Active</v>
      </c>
    </row>
    <row r="2264" spans="1:28" hidden="1" x14ac:dyDescent="0.2">
      <c r="A2264" s="14">
        <f t="shared" si="530"/>
        <v>2020</v>
      </c>
      <c r="B2264" t="s">
        <v>3683</v>
      </c>
      <c r="C2264" t="s">
        <v>2086</v>
      </c>
      <c r="D2264" t="s">
        <v>2087</v>
      </c>
      <c r="E2264" t="s">
        <v>601</v>
      </c>
      <c r="F2264" t="s">
        <v>2627</v>
      </c>
      <c r="G2264" s="83" t="s">
        <v>1257</v>
      </c>
      <c r="H2264" s="83" t="s">
        <v>1257</v>
      </c>
      <c r="I2264" s="83"/>
      <c r="J2264" s="83"/>
      <c r="K2264" s="83"/>
      <c r="L2264" s="83"/>
      <c r="M2264" s="83"/>
      <c r="N2264" s="83"/>
      <c r="O2264" s="83" t="s">
        <v>1257</v>
      </c>
      <c r="P2264" s="84" t="s">
        <v>1257</v>
      </c>
      <c r="Q2264" s="30">
        <f t="shared" si="526"/>
        <v>0</v>
      </c>
      <c r="R2264" s="28">
        <f t="shared" si="524"/>
        <v>0</v>
      </c>
      <c r="S2264" s="28">
        <f t="shared" si="536"/>
        <v>0</v>
      </c>
      <c r="T2264" s="28" t="str">
        <f t="shared" si="531"/>
        <v/>
      </c>
      <c r="U2264" s="20" t="str">
        <f t="shared" si="529"/>
        <v>Keep Active</v>
      </c>
      <c r="V2264" s="27">
        <f t="shared" si="535"/>
        <v>0</v>
      </c>
      <c r="W2264" s="30"/>
      <c r="X2264" s="30"/>
      <c r="Y2264" s="28">
        <f t="shared" si="532"/>
        <v>0</v>
      </c>
      <c r="Z2264" s="28">
        <f>IFERROR(H2264-SUM(V2264:X2264)-Y2264,0)</f>
        <v>0</v>
      </c>
      <c r="AA2264" s="28" t="str">
        <f t="shared" si="533"/>
        <v/>
      </c>
      <c r="AB2264" s="21" t="str">
        <f t="shared" si="534"/>
        <v>Keep Active</v>
      </c>
    </row>
    <row r="2265" spans="1:28" hidden="1" x14ac:dyDescent="0.2">
      <c r="A2265" s="14">
        <f t="shared" si="530"/>
        <v>2020</v>
      </c>
      <c r="B2265" t="s">
        <v>5192</v>
      </c>
      <c r="C2265" t="s">
        <v>529</v>
      </c>
      <c r="D2265" t="s">
        <v>909</v>
      </c>
      <c r="E2265" t="s">
        <v>10</v>
      </c>
      <c r="F2265" t="s">
        <v>2627</v>
      </c>
      <c r="G2265" s="106">
        <v>-15000</v>
      </c>
      <c r="H2265" s="83">
        <v>-15000</v>
      </c>
      <c r="I2265" s="83"/>
      <c r="J2265" s="83"/>
      <c r="K2265" s="83"/>
      <c r="L2265" s="83">
        <v>-15000</v>
      </c>
      <c r="M2265" s="83"/>
      <c r="N2265" s="83"/>
      <c r="O2265" s="83">
        <v>0</v>
      </c>
      <c r="P2265" s="84" t="s">
        <v>1257</v>
      </c>
      <c r="Q2265" s="30">
        <f t="shared" si="526"/>
        <v>0</v>
      </c>
      <c r="R2265" s="28">
        <f t="shared" si="524"/>
        <v>-15000</v>
      </c>
      <c r="S2265" s="28">
        <f t="shared" si="536"/>
        <v>0</v>
      </c>
      <c r="T2265" s="28" t="str">
        <f t="shared" si="531"/>
        <v/>
      </c>
      <c r="U2265" s="20" t="str">
        <f t="shared" si="529"/>
        <v>Keep Active</v>
      </c>
      <c r="V2265" s="27">
        <f t="shared" si="535"/>
        <v>0</v>
      </c>
      <c r="W2265" s="30"/>
      <c r="X2265" s="30"/>
      <c r="Y2265" s="28">
        <f t="shared" si="532"/>
        <v>-15000</v>
      </c>
      <c r="Z2265" s="28">
        <f>IFERROR(G2265-SUM(V2265:X2265)-Y2265,0)</f>
        <v>0</v>
      </c>
      <c r="AA2265" s="28" t="str">
        <f t="shared" si="533"/>
        <v/>
      </c>
      <c r="AB2265" s="21" t="str">
        <f t="shared" si="534"/>
        <v>Keep Active</v>
      </c>
    </row>
    <row r="2266" spans="1:28" hidden="1" x14ac:dyDescent="0.2">
      <c r="A2266" s="14">
        <f t="shared" si="530"/>
        <v>2020</v>
      </c>
      <c r="B2266" t="s">
        <v>5849</v>
      </c>
      <c r="C2266" t="s">
        <v>2088</v>
      </c>
      <c r="D2266" t="s">
        <v>2089</v>
      </c>
      <c r="E2266" t="s">
        <v>587</v>
      </c>
      <c r="F2266" t="s">
        <v>2627</v>
      </c>
      <c r="G2266" s="83" t="s">
        <v>1257</v>
      </c>
      <c r="H2266" s="83" t="s">
        <v>1257</v>
      </c>
      <c r="I2266" s="83"/>
      <c r="J2266" s="83"/>
      <c r="K2266" s="83"/>
      <c r="L2266" s="83"/>
      <c r="M2266" s="83"/>
      <c r="N2266" s="83"/>
      <c r="O2266" s="83" t="s">
        <v>1257</v>
      </c>
      <c r="P2266" s="84" t="s">
        <v>1257</v>
      </c>
      <c r="Q2266" s="30">
        <f t="shared" si="526"/>
        <v>0</v>
      </c>
      <c r="R2266" s="28">
        <f t="shared" si="524"/>
        <v>0</v>
      </c>
      <c r="S2266" s="28">
        <f t="shared" si="536"/>
        <v>0</v>
      </c>
      <c r="T2266" s="28" t="str">
        <f t="shared" si="531"/>
        <v/>
      </c>
      <c r="U2266" s="20" t="str">
        <f t="shared" si="529"/>
        <v>Keep Active</v>
      </c>
      <c r="V2266" s="27">
        <f t="shared" si="535"/>
        <v>0</v>
      </c>
      <c r="W2266" s="30"/>
      <c r="X2266" s="30"/>
      <c r="Y2266" s="28">
        <f t="shared" si="532"/>
        <v>0</v>
      </c>
      <c r="Z2266" s="28">
        <f>IFERROR(G2266-SUM(V2266:X2266)-Y2266,0)</f>
        <v>0</v>
      </c>
      <c r="AA2266" s="28" t="str">
        <f t="shared" si="533"/>
        <v/>
      </c>
      <c r="AB2266" s="21" t="str">
        <f t="shared" si="534"/>
        <v>Keep Active</v>
      </c>
    </row>
    <row r="2267" spans="1:28" hidden="1" x14ac:dyDescent="0.2">
      <c r="A2267" s="14">
        <f t="shared" si="530"/>
        <v>2020</v>
      </c>
      <c r="B2267" t="s">
        <v>4125</v>
      </c>
      <c r="C2267" t="s">
        <v>1182</v>
      </c>
      <c r="D2267" t="s">
        <v>1183</v>
      </c>
      <c r="E2267" t="s">
        <v>596</v>
      </c>
      <c r="F2267" t="s">
        <v>2627</v>
      </c>
      <c r="G2267" s="83" t="s">
        <v>1257</v>
      </c>
      <c r="H2267" s="83" t="s">
        <v>1257</v>
      </c>
      <c r="I2267" s="83"/>
      <c r="J2267" s="83"/>
      <c r="K2267" s="83"/>
      <c r="L2267" s="83"/>
      <c r="M2267" s="83"/>
      <c r="N2267" s="83"/>
      <c r="O2267" s="83" t="s">
        <v>1257</v>
      </c>
      <c r="P2267" s="84" t="s">
        <v>1257</v>
      </c>
      <c r="Q2267" s="30">
        <f t="shared" si="526"/>
        <v>0</v>
      </c>
      <c r="R2267" s="28">
        <f t="shared" si="524"/>
        <v>0</v>
      </c>
      <c r="S2267" s="28">
        <f t="shared" si="536"/>
        <v>0</v>
      </c>
      <c r="T2267" s="28" t="str">
        <f t="shared" si="531"/>
        <v/>
      </c>
      <c r="U2267" s="20" t="str">
        <f t="shared" si="529"/>
        <v>Keep Active</v>
      </c>
      <c r="V2267" s="27">
        <f t="shared" si="535"/>
        <v>0</v>
      </c>
      <c r="W2267" s="30"/>
      <c r="X2267" s="30"/>
      <c r="Y2267" s="28">
        <f t="shared" si="532"/>
        <v>0</v>
      </c>
      <c r="Z2267" s="28">
        <f>IFERROR(H2267-SUM(V2267:X2267)-Y2267,0)</f>
        <v>0</v>
      </c>
      <c r="AA2267" s="28" t="str">
        <f t="shared" si="533"/>
        <v/>
      </c>
      <c r="AB2267" s="21" t="str">
        <f t="shared" si="534"/>
        <v>Keep Active</v>
      </c>
    </row>
    <row r="2268" spans="1:28" hidden="1" x14ac:dyDescent="0.2">
      <c r="A2268" s="14">
        <f t="shared" si="530"/>
        <v>2020</v>
      </c>
      <c r="B2268" t="s">
        <v>4841</v>
      </c>
      <c r="C2268" t="s">
        <v>1390</v>
      </c>
      <c r="D2268" t="s">
        <v>1428</v>
      </c>
      <c r="E2268" t="s">
        <v>589</v>
      </c>
      <c r="F2268" t="s">
        <v>1185</v>
      </c>
      <c r="G2268" s="83" t="s">
        <v>1257</v>
      </c>
      <c r="H2268" s="83" t="s">
        <v>1257</v>
      </c>
      <c r="I2268" s="83"/>
      <c r="J2268" s="83"/>
      <c r="K2268" s="83"/>
      <c r="L2268" s="83"/>
      <c r="M2268" s="83"/>
      <c r="N2268" s="83"/>
      <c r="O2268" s="83" t="s">
        <v>1257</v>
      </c>
      <c r="P2268" s="84">
        <v>2433.21</v>
      </c>
      <c r="Q2268" s="30">
        <f t="shared" si="526"/>
        <v>0</v>
      </c>
      <c r="R2268" s="28">
        <f t="shared" si="524"/>
        <v>0</v>
      </c>
      <c r="S2268" s="28">
        <f t="shared" si="536"/>
        <v>0</v>
      </c>
      <c r="T2268" s="28">
        <f t="shared" si="531"/>
        <v>2433.21</v>
      </c>
      <c r="U2268" s="20" t="str">
        <f t="shared" si="529"/>
        <v>Close Project</v>
      </c>
      <c r="V2268" s="27">
        <f t="shared" si="535"/>
        <v>0</v>
      </c>
      <c r="W2268" s="30"/>
      <c r="X2268" s="30"/>
      <c r="Y2268" s="28">
        <f t="shared" si="532"/>
        <v>0</v>
      </c>
      <c r="Z2268" s="28">
        <f t="shared" ref="Z2268:Z2274" si="537">IFERROR(G2268-SUM(V2268:X2268)-Y2268,0)</f>
        <v>0</v>
      </c>
      <c r="AA2268" s="28">
        <f t="shared" si="533"/>
        <v>2433.21</v>
      </c>
      <c r="AB2268" s="21" t="str">
        <f t="shared" si="534"/>
        <v>Close Project</v>
      </c>
    </row>
    <row r="2269" spans="1:28" hidden="1" x14ac:dyDescent="0.2">
      <c r="A2269" s="14">
        <f t="shared" si="530"/>
        <v>2020</v>
      </c>
      <c r="B2269" t="s">
        <v>4842</v>
      </c>
      <c r="C2269" t="s">
        <v>1390</v>
      </c>
      <c r="D2269" t="s">
        <v>1428</v>
      </c>
      <c r="E2269" t="s">
        <v>600</v>
      </c>
      <c r="F2269" t="s">
        <v>1185</v>
      </c>
      <c r="G2269" s="83" t="s">
        <v>1257</v>
      </c>
      <c r="H2269" s="83" t="s">
        <v>1257</v>
      </c>
      <c r="I2269" s="83"/>
      <c r="J2269" s="83"/>
      <c r="K2269" s="83"/>
      <c r="L2269" s="83"/>
      <c r="M2269" s="83"/>
      <c r="N2269" s="83"/>
      <c r="O2269" s="83" t="s">
        <v>1257</v>
      </c>
      <c r="P2269" s="84">
        <v>0</v>
      </c>
      <c r="Q2269" s="30">
        <f t="shared" si="526"/>
        <v>0</v>
      </c>
      <c r="R2269" s="28">
        <f t="shared" si="524"/>
        <v>0</v>
      </c>
      <c r="S2269" s="28">
        <f t="shared" si="536"/>
        <v>0</v>
      </c>
      <c r="T2269" s="28">
        <f t="shared" si="531"/>
        <v>0</v>
      </c>
      <c r="U2269" s="20" t="str">
        <f t="shared" si="529"/>
        <v>Close Project</v>
      </c>
      <c r="V2269" s="27">
        <f t="shared" si="535"/>
        <v>0</v>
      </c>
      <c r="W2269" s="30"/>
      <c r="X2269" s="30"/>
      <c r="Y2269" s="28">
        <f t="shared" si="532"/>
        <v>0</v>
      </c>
      <c r="Z2269" s="28">
        <f t="shared" si="537"/>
        <v>0</v>
      </c>
      <c r="AA2269" s="28">
        <f t="shared" si="533"/>
        <v>0</v>
      </c>
      <c r="AB2269" s="21" t="str">
        <f t="shared" si="534"/>
        <v>Close Project</v>
      </c>
    </row>
    <row r="2270" spans="1:28" hidden="1" x14ac:dyDescent="0.2">
      <c r="A2270" s="14">
        <f t="shared" si="530"/>
        <v>2020</v>
      </c>
      <c r="B2270" t="s">
        <v>4843</v>
      </c>
      <c r="C2270" t="s">
        <v>1390</v>
      </c>
      <c r="D2270" t="s">
        <v>1428</v>
      </c>
      <c r="E2270" t="s">
        <v>619</v>
      </c>
      <c r="F2270" t="s">
        <v>1185</v>
      </c>
      <c r="G2270" s="83" t="s">
        <v>1257</v>
      </c>
      <c r="H2270" s="83" t="s">
        <v>1257</v>
      </c>
      <c r="I2270" s="83"/>
      <c r="J2270" s="83"/>
      <c r="K2270" s="83"/>
      <c r="L2270" s="83"/>
      <c r="M2270" s="83"/>
      <c r="N2270" s="83"/>
      <c r="O2270" s="83" t="s">
        <v>1257</v>
      </c>
      <c r="P2270" s="84">
        <v>0</v>
      </c>
      <c r="Q2270" s="30">
        <f t="shared" si="526"/>
        <v>0</v>
      </c>
      <c r="R2270" s="28">
        <f t="shared" si="524"/>
        <v>0</v>
      </c>
      <c r="S2270" s="28">
        <f t="shared" si="536"/>
        <v>0</v>
      </c>
      <c r="T2270" s="28">
        <f t="shared" si="531"/>
        <v>0</v>
      </c>
      <c r="U2270" s="20" t="str">
        <f t="shared" si="529"/>
        <v>Close Project</v>
      </c>
      <c r="V2270" s="27">
        <f t="shared" si="535"/>
        <v>0</v>
      </c>
      <c r="W2270" s="30"/>
      <c r="X2270" s="30"/>
      <c r="Y2270" s="28">
        <f t="shared" si="532"/>
        <v>0</v>
      </c>
      <c r="Z2270" s="28">
        <f t="shared" si="537"/>
        <v>0</v>
      </c>
      <c r="AA2270" s="28">
        <f t="shared" si="533"/>
        <v>0</v>
      </c>
      <c r="AB2270" s="21" t="str">
        <f t="shared" si="534"/>
        <v>Close Project</v>
      </c>
    </row>
    <row r="2271" spans="1:28" hidden="1" x14ac:dyDescent="0.2">
      <c r="A2271" s="14">
        <f t="shared" si="530"/>
        <v>2020</v>
      </c>
      <c r="B2271" t="s">
        <v>4844</v>
      </c>
      <c r="C2271" t="s">
        <v>1390</v>
      </c>
      <c r="D2271" t="s">
        <v>1428</v>
      </c>
      <c r="E2271" t="s">
        <v>629</v>
      </c>
      <c r="F2271" t="s">
        <v>1185</v>
      </c>
      <c r="G2271" s="83" t="s">
        <v>1257</v>
      </c>
      <c r="H2271" s="83" t="s">
        <v>1257</v>
      </c>
      <c r="I2271" s="83"/>
      <c r="J2271" s="83"/>
      <c r="K2271" s="83"/>
      <c r="L2271" s="83"/>
      <c r="M2271" s="83"/>
      <c r="N2271" s="83"/>
      <c r="O2271" s="83" t="s">
        <v>1257</v>
      </c>
      <c r="P2271" s="84">
        <v>-2433.21</v>
      </c>
      <c r="Q2271" s="30">
        <f t="shared" si="526"/>
        <v>0</v>
      </c>
      <c r="R2271" s="28">
        <f t="shared" ref="R2271:R2334" si="538">SUM(L2271:N2271)</f>
        <v>0</v>
      </c>
      <c r="S2271" s="28">
        <f t="shared" si="536"/>
        <v>0</v>
      </c>
      <c r="T2271" s="28">
        <f t="shared" si="531"/>
        <v>-2433.21</v>
      </c>
      <c r="U2271" s="20" t="str">
        <f t="shared" si="529"/>
        <v>Close Project</v>
      </c>
      <c r="V2271" s="27">
        <f t="shared" si="535"/>
        <v>0</v>
      </c>
      <c r="W2271" s="30"/>
      <c r="X2271" s="30"/>
      <c r="Y2271" s="28">
        <f t="shared" si="532"/>
        <v>0</v>
      </c>
      <c r="Z2271" s="28">
        <f t="shared" si="537"/>
        <v>0</v>
      </c>
      <c r="AA2271" s="28">
        <f t="shared" si="533"/>
        <v>-2433.21</v>
      </c>
      <c r="AB2271" s="21" t="str">
        <f t="shared" si="534"/>
        <v>Close Project</v>
      </c>
    </row>
    <row r="2272" spans="1:28" hidden="1" x14ac:dyDescent="0.2">
      <c r="A2272" s="14">
        <f t="shared" si="530"/>
        <v>2020</v>
      </c>
      <c r="B2272" t="s">
        <v>1305</v>
      </c>
      <c r="C2272" t="s">
        <v>1060</v>
      </c>
      <c r="D2272" t="s">
        <v>1061</v>
      </c>
      <c r="E2272" t="s">
        <v>10</v>
      </c>
      <c r="F2272" t="s">
        <v>2627</v>
      </c>
      <c r="G2272" s="106">
        <v>-15000</v>
      </c>
      <c r="H2272" s="83">
        <v>-15000</v>
      </c>
      <c r="I2272" s="83"/>
      <c r="J2272" s="83"/>
      <c r="K2272" s="83"/>
      <c r="L2272" s="83"/>
      <c r="M2272" s="83">
        <v>-15000</v>
      </c>
      <c r="N2272" s="83"/>
      <c r="O2272" s="83">
        <v>0</v>
      </c>
      <c r="P2272" s="84" t="s">
        <v>1257</v>
      </c>
      <c r="Q2272" s="30">
        <f t="shared" si="526"/>
        <v>0</v>
      </c>
      <c r="R2272" s="28">
        <f t="shared" si="538"/>
        <v>-15000</v>
      </c>
      <c r="S2272" s="28">
        <f t="shared" si="536"/>
        <v>0</v>
      </c>
      <c r="T2272" s="28" t="str">
        <f t="shared" si="531"/>
        <v/>
      </c>
      <c r="U2272" s="20" t="str">
        <f t="shared" si="529"/>
        <v>Keep Active</v>
      </c>
      <c r="V2272" s="27">
        <v>-792</v>
      </c>
      <c r="W2272" s="30"/>
      <c r="X2272" s="30"/>
      <c r="Y2272" s="28">
        <f t="shared" si="532"/>
        <v>-15000</v>
      </c>
      <c r="Z2272" s="28">
        <f t="shared" si="537"/>
        <v>792</v>
      </c>
      <c r="AA2272" s="28" t="str">
        <f t="shared" si="533"/>
        <v/>
      </c>
      <c r="AB2272" s="21" t="str">
        <f t="shared" si="534"/>
        <v>Keep Active</v>
      </c>
    </row>
    <row r="2273" spans="1:28" hidden="1" x14ac:dyDescent="0.2">
      <c r="A2273" s="14">
        <f t="shared" si="530"/>
        <v>2020</v>
      </c>
      <c r="B2273" t="s">
        <v>4336</v>
      </c>
      <c r="C2273" t="s">
        <v>1995</v>
      </c>
      <c r="D2273" t="s">
        <v>1996</v>
      </c>
      <c r="E2273" t="s">
        <v>597</v>
      </c>
      <c r="F2273" t="s">
        <v>2627</v>
      </c>
      <c r="G2273" s="83" t="s">
        <v>1257</v>
      </c>
      <c r="H2273" s="83" t="s">
        <v>1257</v>
      </c>
      <c r="I2273" s="83"/>
      <c r="J2273" s="83"/>
      <c r="K2273" s="83"/>
      <c r="L2273" s="83"/>
      <c r="M2273" s="83"/>
      <c r="N2273" s="83"/>
      <c r="O2273" s="83" t="s">
        <v>1257</v>
      </c>
      <c r="P2273" s="84" t="s">
        <v>1257</v>
      </c>
      <c r="Q2273" s="30">
        <f t="shared" si="526"/>
        <v>0</v>
      </c>
      <c r="R2273" s="28">
        <f t="shared" si="538"/>
        <v>0</v>
      </c>
      <c r="S2273" s="28">
        <f t="shared" si="536"/>
        <v>0</v>
      </c>
      <c r="T2273" s="28" t="str">
        <f t="shared" si="531"/>
        <v/>
      </c>
      <c r="U2273" s="20" t="str">
        <f t="shared" si="529"/>
        <v>Keep Active</v>
      </c>
      <c r="V2273" s="27">
        <f t="shared" ref="V2273:V2336" si="539">Q2273</f>
        <v>0</v>
      </c>
      <c r="W2273" s="30"/>
      <c r="X2273" s="30"/>
      <c r="Y2273" s="28">
        <f t="shared" si="532"/>
        <v>0</v>
      </c>
      <c r="Z2273" s="28">
        <f t="shared" si="537"/>
        <v>0</v>
      </c>
      <c r="AA2273" s="28" t="str">
        <f t="shared" si="533"/>
        <v/>
      </c>
      <c r="AB2273" s="21" t="str">
        <f t="shared" si="534"/>
        <v>Keep Active</v>
      </c>
    </row>
    <row r="2274" spans="1:28" hidden="1" x14ac:dyDescent="0.2">
      <c r="A2274" s="14">
        <f t="shared" si="530"/>
        <v>2020</v>
      </c>
      <c r="B2274" t="s">
        <v>1310</v>
      </c>
      <c r="C2274" t="s">
        <v>1161</v>
      </c>
      <c r="D2274" t="s">
        <v>1162</v>
      </c>
      <c r="E2274" t="s">
        <v>10</v>
      </c>
      <c r="F2274" t="s">
        <v>2627</v>
      </c>
      <c r="G2274" s="106">
        <v>-15000</v>
      </c>
      <c r="H2274" s="83">
        <v>-15000</v>
      </c>
      <c r="I2274" s="83">
        <v>-5000</v>
      </c>
      <c r="J2274" s="83">
        <v>-10000</v>
      </c>
      <c r="K2274" s="83"/>
      <c r="L2274" s="83"/>
      <c r="M2274" s="83"/>
      <c r="N2274" s="83"/>
      <c r="O2274" s="83">
        <v>0</v>
      </c>
      <c r="P2274" s="84" t="s">
        <v>1257</v>
      </c>
      <c r="Q2274" s="30">
        <f t="shared" si="526"/>
        <v>-15000</v>
      </c>
      <c r="R2274" s="28">
        <f t="shared" si="538"/>
        <v>0</v>
      </c>
      <c r="S2274" s="28">
        <f t="shared" si="536"/>
        <v>0</v>
      </c>
      <c r="T2274" s="28" t="str">
        <f t="shared" si="531"/>
        <v/>
      </c>
      <c r="U2274" s="20" t="str">
        <f t="shared" si="529"/>
        <v>Keep Active</v>
      </c>
      <c r="V2274" s="27">
        <f t="shared" si="539"/>
        <v>-15000</v>
      </c>
      <c r="W2274" s="30"/>
      <c r="X2274" s="30"/>
      <c r="Y2274" s="28">
        <f t="shared" si="532"/>
        <v>0</v>
      </c>
      <c r="Z2274" s="28">
        <f t="shared" si="537"/>
        <v>0</v>
      </c>
      <c r="AA2274" s="28" t="str">
        <f t="shared" si="533"/>
        <v/>
      </c>
      <c r="AB2274" s="21" t="str">
        <f t="shared" si="534"/>
        <v>Keep Active</v>
      </c>
    </row>
    <row r="2275" spans="1:28" hidden="1" x14ac:dyDescent="0.2">
      <c r="A2275" s="14">
        <f t="shared" si="530"/>
        <v>2020</v>
      </c>
      <c r="B2275" t="s">
        <v>3717</v>
      </c>
      <c r="C2275" t="s">
        <v>1391</v>
      </c>
      <c r="D2275" t="s">
        <v>1861</v>
      </c>
      <c r="E2275" t="s">
        <v>584</v>
      </c>
      <c r="F2275" t="s">
        <v>2627</v>
      </c>
      <c r="G2275" s="83" t="s">
        <v>1257</v>
      </c>
      <c r="H2275" s="83" t="s">
        <v>1257</v>
      </c>
      <c r="I2275" s="83"/>
      <c r="J2275" s="83"/>
      <c r="K2275" s="83"/>
      <c r="L2275" s="83"/>
      <c r="M2275" s="83"/>
      <c r="N2275" s="83"/>
      <c r="O2275" s="83" t="s">
        <v>1257</v>
      </c>
      <c r="P2275" s="84" t="s">
        <v>1257</v>
      </c>
      <c r="Q2275" s="30">
        <f t="shared" si="526"/>
        <v>0</v>
      </c>
      <c r="R2275" s="28">
        <f t="shared" si="538"/>
        <v>0</v>
      </c>
      <c r="S2275" s="28">
        <f t="shared" si="536"/>
        <v>0</v>
      </c>
      <c r="T2275" s="28" t="str">
        <f t="shared" si="531"/>
        <v/>
      </c>
      <c r="U2275" s="20" t="str">
        <f t="shared" si="529"/>
        <v>Keep Active</v>
      </c>
      <c r="V2275" s="27">
        <f t="shared" si="539"/>
        <v>0</v>
      </c>
      <c r="W2275" s="30"/>
      <c r="X2275" s="30"/>
      <c r="Y2275" s="28">
        <f t="shared" si="532"/>
        <v>0</v>
      </c>
      <c r="Z2275" s="28">
        <f>IFERROR(H2275-SUM(V2275:X2275)-Y2275,0)</f>
        <v>0</v>
      </c>
      <c r="AA2275" s="28" t="str">
        <f t="shared" si="533"/>
        <v/>
      </c>
      <c r="AB2275" s="21" t="str">
        <f t="shared" si="534"/>
        <v>Keep Active</v>
      </c>
    </row>
    <row r="2276" spans="1:28" hidden="1" x14ac:dyDescent="0.2">
      <c r="A2276" s="14">
        <f t="shared" si="530"/>
        <v>2020</v>
      </c>
      <c r="B2276" t="s">
        <v>3719</v>
      </c>
      <c r="C2276" t="s">
        <v>1391</v>
      </c>
      <c r="D2276" t="s">
        <v>1861</v>
      </c>
      <c r="E2276" t="s">
        <v>620</v>
      </c>
      <c r="F2276" t="s">
        <v>2627</v>
      </c>
      <c r="G2276" s="83" t="s">
        <v>1257</v>
      </c>
      <c r="H2276" s="83" t="s">
        <v>1257</v>
      </c>
      <c r="I2276" s="83"/>
      <c r="J2276" s="83"/>
      <c r="K2276" s="83"/>
      <c r="L2276" s="83"/>
      <c r="M2276" s="83"/>
      <c r="N2276" s="83"/>
      <c r="O2276" s="83" t="s">
        <v>1257</v>
      </c>
      <c r="P2276" s="84" t="s">
        <v>1257</v>
      </c>
      <c r="Q2276" s="30">
        <f t="shared" si="526"/>
        <v>0</v>
      </c>
      <c r="R2276" s="28">
        <f t="shared" si="538"/>
        <v>0</v>
      </c>
      <c r="S2276" s="28">
        <f t="shared" si="536"/>
        <v>0</v>
      </c>
      <c r="T2276" s="28" t="str">
        <f t="shared" si="531"/>
        <v/>
      </c>
      <c r="U2276" s="20" t="str">
        <f t="shared" si="529"/>
        <v>Keep Active</v>
      </c>
      <c r="V2276" s="27">
        <f t="shared" si="539"/>
        <v>0</v>
      </c>
      <c r="W2276" s="30"/>
      <c r="X2276" s="30"/>
      <c r="Y2276" s="28">
        <f t="shared" si="532"/>
        <v>0</v>
      </c>
      <c r="Z2276" s="28">
        <f>IFERROR(H2276-SUM(V2276:X2276)-Y2276,0)</f>
        <v>0</v>
      </c>
      <c r="AA2276" s="28" t="str">
        <f t="shared" si="533"/>
        <v/>
      </c>
      <c r="AB2276" s="21" t="str">
        <f t="shared" si="534"/>
        <v>Keep Active</v>
      </c>
    </row>
    <row r="2277" spans="1:28" hidden="1" x14ac:dyDescent="0.2">
      <c r="A2277" s="14">
        <f t="shared" si="530"/>
        <v>2020</v>
      </c>
      <c r="B2277" t="s">
        <v>3218</v>
      </c>
      <c r="C2277" t="s">
        <v>1193</v>
      </c>
      <c r="D2277" t="s">
        <v>1194</v>
      </c>
      <c r="E2277" t="s">
        <v>589</v>
      </c>
      <c r="F2277" t="s">
        <v>2627</v>
      </c>
      <c r="G2277" s="83" t="s">
        <v>1257</v>
      </c>
      <c r="H2277" s="83" t="s">
        <v>1257</v>
      </c>
      <c r="I2277" s="83"/>
      <c r="J2277" s="83"/>
      <c r="K2277" s="83"/>
      <c r="L2277" s="83"/>
      <c r="M2277" s="83"/>
      <c r="N2277" s="83"/>
      <c r="O2277" s="83" t="s">
        <v>1257</v>
      </c>
      <c r="P2277" s="84" t="s">
        <v>1257</v>
      </c>
      <c r="Q2277" s="30">
        <f t="shared" si="526"/>
        <v>0</v>
      </c>
      <c r="R2277" s="28">
        <f t="shared" si="538"/>
        <v>0</v>
      </c>
      <c r="S2277" s="28">
        <f t="shared" si="536"/>
        <v>0</v>
      </c>
      <c r="T2277" s="28" t="str">
        <f t="shared" si="531"/>
        <v/>
      </c>
      <c r="U2277" s="20" t="str">
        <f t="shared" si="529"/>
        <v>Keep Active</v>
      </c>
      <c r="V2277" s="27">
        <f t="shared" si="539"/>
        <v>0</v>
      </c>
      <c r="W2277" s="30"/>
      <c r="X2277" s="30"/>
      <c r="Y2277" s="28">
        <f t="shared" si="532"/>
        <v>0</v>
      </c>
      <c r="Z2277" s="28">
        <f>IFERROR(G2277-SUM(V2277:X2277)-Y2277,0)</f>
        <v>0</v>
      </c>
      <c r="AA2277" s="28" t="str">
        <f t="shared" si="533"/>
        <v/>
      </c>
      <c r="AB2277" s="21" t="str">
        <f t="shared" si="534"/>
        <v>Keep Active</v>
      </c>
    </row>
    <row r="2278" spans="1:28" hidden="1" x14ac:dyDescent="0.2">
      <c r="A2278" s="14">
        <f t="shared" si="530"/>
        <v>2020</v>
      </c>
      <c r="B2278" t="s">
        <v>3220</v>
      </c>
      <c r="C2278" t="s">
        <v>3221</v>
      </c>
      <c r="D2278" t="s">
        <v>3463</v>
      </c>
      <c r="E2278" t="s">
        <v>589</v>
      </c>
      <c r="F2278" t="s">
        <v>6222</v>
      </c>
      <c r="G2278" s="83" t="s">
        <v>1257</v>
      </c>
      <c r="H2278" s="83" t="s">
        <v>1257</v>
      </c>
      <c r="I2278" s="83"/>
      <c r="J2278" s="83"/>
      <c r="K2278" s="83"/>
      <c r="L2278" s="83"/>
      <c r="M2278" s="83"/>
      <c r="N2278" s="83"/>
      <c r="O2278" s="83" t="s">
        <v>1257</v>
      </c>
      <c r="P2278" s="84">
        <v>27211.38</v>
      </c>
      <c r="Q2278" s="30">
        <f t="shared" si="526"/>
        <v>0</v>
      </c>
      <c r="R2278" s="28">
        <f t="shared" si="538"/>
        <v>0</v>
      </c>
      <c r="S2278" s="28">
        <f t="shared" si="536"/>
        <v>0</v>
      </c>
      <c r="T2278" s="28">
        <f t="shared" si="531"/>
        <v>27211.38</v>
      </c>
      <c r="U2278" s="20" t="str">
        <f t="shared" si="529"/>
        <v>Closed</v>
      </c>
      <c r="V2278" s="27">
        <f t="shared" si="539"/>
        <v>0</v>
      </c>
      <c r="W2278" s="30"/>
      <c r="X2278" s="30"/>
      <c r="Y2278" s="28">
        <f t="shared" si="532"/>
        <v>0</v>
      </c>
      <c r="Z2278" s="28">
        <f t="shared" ref="Z2278:Z2286" si="540">IFERROR(H2278-SUM(V2278:X2278)-Y2278,0)</f>
        <v>0</v>
      </c>
      <c r="AA2278" s="28">
        <f t="shared" si="533"/>
        <v>27211.38</v>
      </c>
      <c r="AB2278" s="21" t="str">
        <f t="shared" si="534"/>
        <v>Closed</v>
      </c>
    </row>
    <row r="2279" spans="1:28" hidden="1" x14ac:dyDescent="0.2">
      <c r="A2279" s="14">
        <f t="shared" si="530"/>
        <v>2020</v>
      </c>
      <c r="B2279" t="s">
        <v>3223</v>
      </c>
      <c r="C2279" t="s">
        <v>3221</v>
      </c>
      <c r="D2279" t="s">
        <v>3463</v>
      </c>
      <c r="E2279" t="s">
        <v>611</v>
      </c>
      <c r="F2279" t="s">
        <v>6222</v>
      </c>
      <c r="G2279" s="83" t="s">
        <v>1257</v>
      </c>
      <c r="H2279" s="83" t="s">
        <v>1257</v>
      </c>
      <c r="I2279" s="83"/>
      <c r="J2279" s="83"/>
      <c r="K2279" s="83"/>
      <c r="L2279" s="83"/>
      <c r="M2279" s="83"/>
      <c r="N2279" s="83"/>
      <c r="O2279" s="83" t="s">
        <v>1257</v>
      </c>
      <c r="P2279" s="84">
        <v>-973.09</v>
      </c>
      <c r="Q2279" s="30">
        <f t="shared" ref="Q2279:Q2342" si="541">SUM(I2279:K2279)</f>
        <v>0</v>
      </c>
      <c r="R2279" s="28">
        <f t="shared" si="538"/>
        <v>0</v>
      </c>
      <c r="S2279" s="28">
        <f t="shared" si="536"/>
        <v>0</v>
      </c>
      <c r="T2279" s="28">
        <f t="shared" si="531"/>
        <v>-973.09</v>
      </c>
      <c r="U2279" s="20" t="str">
        <f t="shared" si="529"/>
        <v>Closed</v>
      </c>
      <c r="V2279" s="27">
        <f t="shared" si="539"/>
        <v>0</v>
      </c>
      <c r="W2279" s="30"/>
      <c r="X2279" s="30"/>
      <c r="Y2279" s="28">
        <f t="shared" si="532"/>
        <v>0</v>
      </c>
      <c r="Z2279" s="28">
        <f t="shared" si="540"/>
        <v>0</v>
      </c>
      <c r="AA2279" s="28">
        <f t="shared" si="533"/>
        <v>-973.09</v>
      </c>
      <c r="AB2279" s="21" t="str">
        <f t="shared" si="534"/>
        <v>Closed</v>
      </c>
    </row>
    <row r="2280" spans="1:28" hidden="1" x14ac:dyDescent="0.2">
      <c r="A2280" s="14">
        <f t="shared" si="530"/>
        <v>2020</v>
      </c>
      <c r="B2280" t="s">
        <v>3542</v>
      </c>
      <c r="C2280" t="s">
        <v>3221</v>
      </c>
      <c r="D2280" t="s">
        <v>3463</v>
      </c>
      <c r="E2280" t="s">
        <v>587</v>
      </c>
      <c r="F2280" t="s">
        <v>6222</v>
      </c>
      <c r="G2280" s="83" t="s">
        <v>1257</v>
      </c>
      <c r="H2280" s="83" t="s">
        <v>1257</v>
      </c>
      <c r="I2280" s="83"/>
      <c r="J2280" s="83"/>
      <c r="K2280" s="83"/>
      <c r="L2280" s="83"/>
      <c r="M2280" s="83"/>
      <c r="N2280" s="83"/>
      <c r="O2280" s="83" t="s">
        <v>1257</v>
      </c>
      <c r="P2280" s="84">
        <v>2394.19</v>
      </c>
      <c r="Q2280" s="30">
        <f t="shared" si="541"/>
        <v>0</v>
      </c>
      <c r="R2280" s="28">
        <f t="shared" si="538"/>
        <v>0</v>
      </c>
      <c r="S2280" s="28">
        <f t="shared" si="536"/>
        <v>0</v>
      </c>
      <c r="T2280" s="28">
        <f t="shared" si="531"/>
        <v>2394.19</v>
      </c>
      <c r="U2280" s="20" t="str">
        <f t="shared" si="529"/>
        <v>Closed</v>
      </c>
      <c r="V2280" s="27">
        <f t="shared" si="539"/>
        <v>0</v>
      </c>
      <c r="W2280" s="30"/>
      <c r="X2280" s="30"/>
      <c r="Y2280" s="28">
        <f t="shared" si="532"/>
        <v>0</v>
      </c>
      <c r="Z2280" s="28">
        <f t="shared" si="540"/>
        <v>0</v>
      </c>
      <c r="AA2280" s="28">
        <f t="shared" si="533"/>
        <v>2394.19</v>
      </c>
      <c r="AB2280" s="21" t="str">
        <f t="shared" si="534"/>
        <v>Closed</v>
      </c>
    </row>
    <row r="2281" spans="1:28" hidden="1" x14ac:dyDescent="0.2">
      <c r="A2281" s="14">
        <f t="shared" si="530"/>
        <v>2020</v>
      </c>
      <c r="B2281" t="s">
        <v>3544</v>
      </c>
      <c r="C2281" t="s">
        <v>3221</v>
      </c>
      <c r="D2281" t="s">
        <v>3463</v>
      </c>
      <c r="E2281" t="s">
        <v>595</v>
      </c>
      <c r="F2281" t="s">
        <v>6222</v>
      </c>
      <c r="G2281" s="83" t="s">
        <v>1257</v>
      </c>
      <c r="H2281" s="83" t="s">
        <v>1257</v>
      </c>
      <c r="I2281" s="83"/>
      <c r="J2281" s="83"/>
      <c r="K2281" s="83"/>
      <c r="L2281" s="83"/>
      <c r="M2281" s="83"/>
      <c r="N2281" s="83"/>
      <c r="O2281" s="83" t="s">
        <v>1257</v>
      </c>
      <c r="P2281" s="84" t="s">
        <v>1257</v>
      </c>
      <c r="Q2281" s="30">
        <f t="shared" si="541"/>
        <v>0</v>
      </c>
      <c r="R2281" s="28">
        <f t="shared" si="538"/>
        <v>0</v>
      </c>
      <c r="S2281" s="28">
        <f t="shared" si="536"/>
        <v>0</v>
      </c>
      <c r="T2281" s="28" t="str">
        <f t="shared" si="531"/>
        <v/>
      </c>
      <c r="U2281" s="20" t="str">
        <f t="shared" si="529"/>
        <v>Closed</v>
      </c>
      <c r="V2281" s="27">
        <f t="shared" si="539"/>
        <v>0</v>
      </c>
      <c r="W2281" s="30"/>
      <c r="X2281" s="30"/>
      <c r="Y2281" s="28">
        <f t="shared" si="532"/>
        <v>0</v>
      </c>
      <c r="Z2281" s="28">
        <f t="shared" si="540"/>
        <v>0</v>
      </c>
      <c r="AA2281" s="28" t="str">
        <f t="shared" si="533"/>
        <v/>
      </c>
      <c r="AB2281" s="21" t="str">
        <f t="shared" si="534"/>
        <v>Closed</v>
      </c>
    </row>
    <row r="2282" spans="1:28" hidden="1" x14ac:dyDescent="0.2">
      <c r="A2282" s="14">
        <f t="shared" si="530"/>
        <v>2020</v>
      </c>
      <c r="B2282" t="s">
        <v>3545</v>
      </c>
      <c r="C2282" t="s">
        <v>3221</v>
      </c>
      <c r="D2282" t="s">
        <v>3463</v>
      </c>
      <c r="E2282" t="s">
        <v>600</v>
      </c>
      <c r="F2282" t="s">
        <v>6222</v>
      </c>
      <c r="G2282" s="83" t="s">
        <v>1257</v>
      </c>
      <c r="H2282" s="83" t="s">
        <v>1257</v>
      </c>
      <c r="I2282" s="83"/>
      <c r="J2282" s="83"/>
      <c r="K2282" s="83"/>
      <c r="L2282" s="83"/>
      <c r="M2282" s="83"/>
      <c r="N2282" s="83"/>
      <c r="O2282" s="83" t="s">
        <v>1257</v>
      </c>
      <c r="P2282" s="84" t="s">
        <v>1257</v>
      </c>
      <c r="Q2282" s="30">
        <f t="shared" si="541"/>
        <v>0</v>
      </c>
      <c r="R2282" s="28">
        <f t="shared" si="538"/>
        <v>0</v>
      </c>
      <c r="S2282" s="28">
        <f t="shared" si="536"/>
        <v>0</v>
      </c>
      <c r="T2282" s="28" t="str">
        <f t="shared" si="531"/>
        <v/>
      </c>
      <c r="U2282" s="20" t="str">
        <f t="shared" si="529"/>
        <v>Closed</v>
      </c>
      <c r="V2282" s="27">
        <f t="shared" si="539"/>
        <v>0</v>
      </c>
      <c r="W2282" s="30"/>
      <c r="X2282" s="30"/>
      <c r="Y2282" s="28">
        <f t="shared" si="532"/>
        <v>0</v>
      </c>
      <c r="Z2282" s="28">
        <f t="shared" si="540"/>
        <v>0</v>
      </c>
      <c r="AA2282" s="28" t="str">
        <f t="shared" si="533"/>
        <v/>
      </c>
      <c r="AB2282" s="21" t="str">
        <f t="shared" si="534"/>
        <v>Closed</v>
      </c>
    </row>
    <row r="2283" spans="1:28" hidden="1" x14ac:dyDescent="0.2">
      <c r="A2283" s="14">
        <f t="shared" si="530"/>
        <v>2020</v>
      </c>
      <c r="B2283" t="s">
        <v>3546</v>
      </c>
      <c r="C2283" t="s">
        <v>3221</v>
      </c>
      <c r="D2283" t="s">
        <v>3463</v>
      </c>
      <c r="E2283" t="s">
        <v>596</v>
      </c>
      <c r="F2283" t="s">
        <v>6222</v>
      </c>
      <c r="G2283" s="83" t="s">
        <v>1257</v>
      </c>
      <c r="H2283" s="83" t="s">
        <v>1257</v>
      </c>
      <c r="I2283" s="83"/>
      <c r="J2283" s="83"/>
      <c r="K2283" s="83"/>
      <c r="L2283" s="83"/>
      <c r="M2283" s="83"/>
      <c r="N2283" s="83"/>
      <c r="O2283" s="83" t="s">
        <v>1257</v>
      </c>
      <c r="P2283" s="84" t="s">
        <v>1257</v>
      </c>
      <c r="Q2283" s="30">
        <f t="shared" si="541"/>
        <v>0</v>
      </c>
      <c r="R2283" s="28">
        <f t="shared" si="538"/>
        <v>0</v>
      </c>
      <c r="S2283" s="28">
        <f t="shared" si="536"/>
        <v>0</v>
      </c>
      <c r="T2283" s="28" t="str">
        <f t="shared" si="531"/>
        <v/>
      </c>
      <c r="U2283" s="20" t="str">
        <f t="shared" si="529"/>
        <v>Closed</v>
      </c>
      <c r="V2283" s="27">
        <f t="shared" si="539"/>
        <v>0</v>
      </c>
      <c r="W2283" s="30"/>
      <c r="X2283" s="30"/>
      <c r="Y2283" s="28">
        <f t="shared" si="532"/>
        <v>0</v>
      </c>
      <c r="Z2283" s="28">
        <f t="shared" si="540"/>
        <v>0</v>
      </c>
      <c r="AA2283" s="28" t="str">
        <f t="shared" si="533"/>
        <v/>
      </c>
      <c r="AB2283" s="21" t="str">
        <f t="shared" si="534"/>
        <v>Closed</v>
      </c>
    </row>
    <row r="2284" spans="1:28" hidden="1" x14ac:dyDescent="0.2">
      <c r="A2284" s="14">
        <f t="shared" si="530"/>
        <v>2020</v>
      </c>
      <c r="B2284" t="s">
        <v>3547</v>
      </c>
      <c r="C2284" t="s">
        <v>3221</v>
      </c>
      <c r="D2284" t="s">
        <v>3463</v>
      </c>
      <c r="E2284" t="s">
        <v>589</v>
      </c>
      <c r="F2284" t="s">
        <v>6222</v>
      </c>
      <c r="G2284" s="83" t="s">
        <v>1257</v>
      </c>
      <c r="H2284" s="83" t="s">
        <v>1257</v>
      </c>
      <c r="I2284" s="83"/>
      <c r="J2284" s="83"/>
      <c r="K2284" s="83"/>
      <c r="L2284" s="83"/>
      <c r="M2284" s="83"/>
      <c r="N2284" s="83"/>
      <c r="O2284" s="83" t="s">
        <v>1257</v>
      </c>
      <c r="P2284" s="84" t="s">
        <v>1257</v>
      </c>
      <c r="Q2284" s="30">
        <f t="shared" si="541"/>
        <v>0</v>
      </c>
      <c r="R2284" s="28">
        <f t="shared" si="538"/>
        <v>0</v>
      </c>
      <c r="S2284" s="28">
        <f t="shared" si="536"/>
        <v>0</v>
      </c>
      <c r="T2284" s="28" t="str">
        <f t="shared" si="531"/>
        <v/>
      </c>
      <c r="U2284" s="20" t="str">
        <f t="shared" si="529"/>
        <v>Closed</v>
      </c>
      <c r="V2284" s="27">
        <f t="shared" si="539"/>
        <v>0</v>
      </c>
      <c r="W2284" s="30"/>
      <c r="X2284" s="30"/>
      <c r="Y2284" s="28">
        <f t="shared" si="532"/>
        <v>0</v>
      </c>
      <c r="Z2284" s="28">
        <f t="shared" si="540"/>
        <v>0</v>
      </c>
      <c r="AA2284" s="28" t="str">
        <f t="shared" si="533"/>
        <v/>
      </c>
      <c r="AB2284" s="21" t="str">
        <f t="shared" si="534"/>
        <v>Closed</v>
      </c>
    </row>
    <row r="2285" spans="1:28" hidden="1" x14ac:dyDescent="0.2">
      <c r="A2285" s="14">
        <f t="shared" si="530"/>
        <v>2020</v>
      </c>
      <c r="B2285" t="s">
        <v>3548</v>
      </c>
      <c r="C2285" t="s">
        <v>3221</v>
      </c>
      <c r="D2285" t="s">
        <v>3463</v>
      </c>
      <c r="E2285" t="s">
        <v>600</v>
      </c>
      <c r="F2285" t="s">
        <v>6222</v>
      </c>
      <c r="G2285" s="83" t="s">
        <v>1257</v>
      </c>
      <c r="H2285" s="83" t="s">
        <v>1257</v>
      </c>
      <c r="I2285" s="83"/>
      <c r="J2285" s="83"/>
      <c r="K2285" s="83"/>
      <c r="L2285" s="83"/>
      <c r="M2285" s="83"/>
      <c r="N2285" s="83"/>
      <c r="O2285" s="83" t="s">
        <v>1257</v>
      </c>
      <c r="P2285" s="84" t="s">
        <v>1257</v>
      </c>
      <c r="Q2285" s="30">
        <f t="shared" si="541"/>
        <v>0</v>
      </c>
      <c r="R2285" s="28">
        <f t="shared" si="538"/>
        <v>0</v>
      </c>
      <c r="S2285" s="28">
        <f t="shared" si="536"/>
        <v>0</v>
      </c>
      <c r="T2285" s="28" t="str">
        <f t="shared" si="531"/>
        <v/>
      </c>
      <c r="U2285" s="20" t="str">
        <f t="shared" si="529"/>
        <v>Closed</v>
      </c>
      <c r="V2285" s="27">
        <f t="shared" si="539"/>
        <v>0</v>
      </c>
      <c r="W2285" s="30"/>
      <c r="X2285" s="30"/>
      <c r="Y2285" s="28">
        <f t="shared" si="532"/>
        <v>0</v>
      </c>
      <c r="Z2285" s="28">
        <f t="shared" si="540"/>
        <v>0</v>
      </c>
      <c r="AA2285" s="28" t="str">
        <f t="shared" si="533"/>
        <v/>
      </c>
      <c r="AB2285" s="21" t="str">
        <f t="shared" si="534"/>
        <v>Closed</v>
      </c>
    </row>
    <row r="2286" spans="1:28" hidden="1" x14ac:dyDescent="0.2">
      <c r="A2286" s="14">
        <f t="shared" si="530"/>
        <v>2020</v>
      </c>
      <c r="B2286" t="s">
        <v>3549</v>
      </c>
      <c r="C2286" t="s">
        <v>3221</v>
      </c>
      <c r="D2286" t="s">
        <v>3463</v>
      </c>
      <c r="E2286" t="s">
        <v>619</v>
      </c>
      <c r="F2286" t="s">
        <v>6222</v>
      </c>
      <c r="G2286" s="83" t="s">
        <v>1257</v>
      </c>
      <c r="H2286" s="83" t="s">
        <v>1257</v>
      </c>
      <c r="I2286" s="83"/>
      <c r="J2286" s="83"/>
      <c r="K2286" s="83"/>
      <c r="L2286" s="83"/>
      <c r="M2286" s="83"/>
      <c r="N2286" s="83"/>
      <c r="O2286" s="83" t="s">
        <v>1257</v>
      </c>
      <c r="P2286" s="84" t="s">
        <v>1257</v>
      </c>
      <c r="Q2286" s="30">
        <f t="shared" si="541"/>
        <v>0</v>
      </c>
      <c r="R2286" s="28">
        <f t="shared" si="538"/>
        <v>0</v>
      </c>
      <c r="S2286" s="28">
        <f t="shared" si="536"/>
        <v>0</v>
      </c>
      <c r="T2286" s="28" t="str">
        <f t="shared" si="531"/>
        <v/>
      </c>
      <c r="U2286" s="20" t="str">
        <f t="shared" si="529"/>
        <v>Closed</v>
      </c>
      <c r="V2286" s="27">
        <f t="shared" si="539"/>
        <v>0</v>
      </c>
      <c r="W2286" s="30"/>
      <c r="X2286" s="30"/>
      <c r="Y2286" s="28">
        <f t="shared" si="532"/>
        <v>0</v>
      </c>
      <c r="Z2286" s="28">
        <f t="shared" si="540"/>
        <v>0</v>
      </c>
      <c r="AA2286" s="28" t="str">
        <f t="shared" si="533"/>
        <v/>
      </c>
      <c r="AB2286" s="21" t="str">
        <f t="shared" si="534"/>
        <v>Closed</v>
      </c>
    </row>
    <row r="2287" spans="1:28" hidden="1" x14ac:dyDescent="0.2">
      <c r="A2287" s="14">
        <f t="shared" si="530"/>
        <v>2020</v>
      </c>
      <c r="B2287" t="s">
        <v>6056</v>
      </c>
      <c r="C2287" t="s">
        <v>1017</v>
      </c>
      <c r="D2287" t="s">
        <v>1790</v>
      </c>
      <c r="E2287" t="s">
        <v>592</v>
      </c>
      <c r="F2287" t="s">
        <v>6222</v>
      </c>
      <c r="G2287" s="83" t="s">
        <v>1257</v>
      </c>
      <c r="H2287" s="83" t="s">
        <v>1257</v>
      </c>
      <c r="I2287" s="83"/>
      <c r="J2287" s="83"/>
      <c r="K2287" s="83"/>
      <c r="L2287" s="83"/>
      <c r="M2287" s="83"/>
      <c r="N2287" s="83"/>
      <c r="O2287" s="83" t="s">
        <v>1257</v>
      </c>
      <c r="P2287" s="84">
        <v>700000</v>
      </c>
      <c r="Q2287" s="30">
        <f t="shared" si="541"/>
        <v>0</v>
      </c>
      <c r="R2287" s="28">
        <f t="shared" si="538"/>
        <v>0</v>
      </c>
      <c r="S2287" s="28">
        <f t="shared" si="536"/>
        <v>0</v>
      </c>
      <c r="T2287" s="28">
        <f t="shared" si="531"/>
        <v>700000</v>
      </c>
      <c r="U2287" s="20" t="str">
        <f t="shared" si="529"/>
        <v>Closed</v>
      </c>
      <c r="V2287" s="27">
        <f t="shared" si="539"/>
        <v>0</v>
      </c>
      <c r="W2287" s="30"/>
      <c r="X2287" s="30"/>
      <c r="Y2287" s="28">
        <f t="shared" si="532"/>
        <v>0</v>
      </c>
      <c r="Z2287" s="28">
        <f t="shared" ref="Z2287:Z2297" si="542">IFERROR(G2287-SUM(V2287:X2287)-Y2287,0)</f>
        <v>0</v>
      </c>
      <c r="AA2287" s="28">
        <f t="shared" si="533"/>
        <v>700000</v>
      </c>
      <c r="AB2287" s="21" t="str">
        <f t="shared" si="534"/>
        <v>Closed</v>
      </c>
    </row>
    <row r="2288" spans="1:28" hidden="1" x14ac:dyDescent="0.2">
      <c r="A2288" s="14">
        <f t="shared" si="530"/>
        <v>2020</v>
      </c>
      <c r="B2288" t="s">
        <v>6057</v>
      </c>
      <c r="C2288" t="s">
        <v>1017</v>
      </c>
      <c r="D2288" t="s">
        <v>1790</v>
      </c>
      <c r="E2288" t="s">
        <v>592</v>
      </c>
      <c r="F2288" t="s">
        <v>6222</v>
      </c>
      <c r="G2288" s="83" t="s">
        <v>1257</v>
      </c>
      <c r="H2288" s="83" t="s">
        <v>1257</v>
      </c>
      <c r="I2288" s="83"/>
      <c r="J2288" s="83"/>
      <c r="K2288" s="83"/>
      <c r="L2288" s="83"/>
      <c r="M2288" s="83"/>
      <c r="N2288" s="83"/>
      <c r="O2288" s="83" t="s">
        <v>1257</v>
      </c>
      <c r="P2288" s="84">
        <v>-700000</v>
      </c>
      <c r="Q2288" s="30">
        <f t="shared" si="541"/>
        <v>0</v>
      </c>
      <c r="R2288" s="28">
        <f t="shared" si="538"/>
        <v>0</v>
      </c>
      <c r="S2288" s="28">
        <f t="shared" si="536"/>
        <v>0</v>
      </c>
      <c r="T2288" s="28">
        <f t="shared" si="531"/>
        <v>-700000</v>
      </c>
      <c r="U2288" s="20" t="str">
        <f t="shared" si="529"/>
        <v>Closed</v>
      </c>
      <c r="V2288" s="27">
        <f t="shared" si="539"/>
        <v>0</v>
      </c>
      <c r="W2288" s="30"/>
      <c r="X2288" s="30"/>
      <c r="Y2288" s="28">
        <f t="shared" si="532"/>
        <v>0</v>
      </c>
      <c r="Z2288" s="28">
        <f t="shared" si="542"/>
        <v>0</v>
      </c>
      <c r="AA2288" s="28">
        <f t="shared" si="533"/>
        <v>-700000</v>
      </c>
      <c r="AB2288" s="21" t="str">
        <f t="shared" si="534"/>
        <v>Closed</v>
      </c>
    </row>
    <row r="2289" spans="1:28" hidden="1" x14ac:dyDescent="0.2">
      <c r="A2289" s="14">
        <f t="shared" si="530"/>
        <v>2020</v>
      </c>
      <c r="B2289" t="s">
        <v>6058</v>
      </c>
      <c r="C2289" t="s">
        <v>1017</v>
      </c>
      <c r="D2289" t="s">
        <v>1790</v>
      </c>
      <c r="E2289" t="s">
        <v>583</v>
      </c>
      <c r="F2289" t="s">
        <v>6222</v>
      </c>
      <c r="G2289" s="83" t="s">
        <v>1257</v>
      </c>
      <c r="H2289" s="83" t="s">
        <v>1257</v>
      </c>
      <c r="I2289" s="83"/>
      <c r="J2289" s="83"/>
      <c r="K2289" s="83"/>
      <c r="L2289" s="83"/>
      <c r="M2289" s="83"/>
      <c r="N2289" s="83"/>
      <c r="O2289" s="83" t="s">
        <v>1257</v>
      </c>
      <c r="P2289" s="84">
        <v>-30222.2</v>
      </c>
      <c r="Q2289" s="30">
        <f t="shared" si="541"/>
        <v>0</v>
      </c>
      <c r="R2289" s="28">
        <f t="shared" si="538"/>
        <v>0</v>
      </c>
      <c r="S2289" s="28">
        <f t="shared" si="536"/>
        <v>0</v>
      </c>
      <c r="T2289" s="28">
        <f t="shared" si="531"/>
        <v>-30222.2</v>
      </c>
      <c r="U2289" s="20" t="str">
        <f t="shared" si="529"/>
        <v>Closed</v>
      </c>
      <c r="V2289" s="27">
        <f t="shared" si="539"/>
        <v>0</v>
      </c>
      <c r="W2289" s="30"/>
      <c r="X2289" s="30"/>
      <c r="Y2289" s="28">
        <f t="shared" si="532"/>
        <v>0</v>
      </c>
      <c r="Z2289" s="28">
        <f t="shared" si="542"/>
        <v>0</v>
      </c>
      <c r="AA2289" s="28">
        <f t="shared" si="533"/>
        <v>-30222.2</v>
      </c>
      <c r="AB2289" s="21" t="str">
        <f t="shared" si="534"/>
        <v>Closed</v>
      </c>
    </row>
    <row r="2290" spans="1:28" hidden="1" x14ac:dyDescent="0.2">
      <c r="A2290" s="14">
        <f t="shared" si="530"/>
        <v>2020</v>
      </c>
      <c r="B2290" t="s">
        <v>5276</v>
      </c>
      <c r="C2290" t="s">
        <v>342</v>
      </c>
      <c r="D2290" t="s">
        <v>808</v>
      </c>
      <c r="E2290" t="s">
        <v>587</v>
      </c>
      <c r="F2290" t="s">
        <v>1185</v>
      </c>
      <c r="G2290" s="83" t="s">
        <v>1257</v>
      </c>
      <c r="H2290" s="83" t="s">
        <v>1257</v>
      </c>
      <c r="I2290" s="83"/>
      <c r="J2290" s="83"/>
      <c r="K2290" s="83"/>
      <c r="L2290" s="83"/>
      <c r="M2290" s="83"/>
      <c r="N2290" s="83"/>
      <c r="O2290" s="83" t="s">
        <v>1257</v>
      </c>
      <c r="P2290" s="84">
        <v>32726.599999999977</v>
      </c>
      <c r="Q2290" s="30">
        <f t="shared" si="541"/>
        <v>0</v>
      </c>
      <c r="R2290" s="28">
        <f t="shared" si="538"/>
        <v>0</v>
      </c>
      <c r="S2290" s="28">
        <f t="shared" si="536"/>
        <v>0</v>
      </c>
      <c r="T2290" s="28">
        <f t="shared" si="531"/>
        <v>32726.599999999977</v>
      </c>
      <c r="U2290" s="20" t="str">
        <f t="shared" si="529"/>
        <v>Close Project</v>
      </c>
      <c r="V2290" s="27">
        <f t="shared" si="539"/>
        <v>0</v>
      </c>
      <c r="W2290" s="30"/>
      <c r="X2290" s="30"/>
      <c r="Y2290" s="28">
        <f t="shared" si="532"/>
        <v>0</v>
      </c>
      <c r="Z2290" s="28">
        <f t="shared" si="542"/>
        <v>0</v>
      </c>
      <c r="AA2290" s="28">
        <f t="shared" si="533"/>
        <v>32726.599999999977</v>
      </c>
      <c r="AB2290" s="21" t="str">
        <f t="shared" si="534"/>
        <v>Close Project</v>
      </c>
    </row>
    <row r="2291" spans="1:28" hidden="1" x14ac:dyDescent="0.2">
      <c r="A2291" s="14">
        <f t="shared" si="530"/>
        <v>2020</v>
      </c>
      <c r="B2291" t="s">
        <v>6059</v>
      </c>
      <c r="C2291" t="s">
        <v>469</v>
      </c>
      <c r="D2291" t="s">
        <v>809</v>
      </c>
      <c r="E2291" t="s">
        <v>587</v>
      </c>
      <c r="F2291" t="s">
        <v>1185</v>
      </c>
      <c r="G2291" s="83" t="s">
        <v>1257</v>
      </c>
      <c r="H2291" s="83" t="s">
        <v>1257</v>
      </c>
      <c r="I2291" s="83"/>
      <c r="J2291" s="83"/>
      <c r="K2291" s="83"/>
      <c r="L2291" s="83"/>
      <c r="M2291" s="83"/>
      <c r="N2291" s="83"/>
      <c r="O2291" s="83" t="s">
        <v>1257</v>
      </c>
      <c r="P2291" s="84">
        <v>741651.69</v>
      </c>
      <c r="Q2291" s="30">
        <f t="shared" si="541"/>
        <v>0</v>
      </c>
      <c r="R2291" s="28">
        <f t="shared" si="538"/>
        <v>0</v>
      </c>
      <c r="S2291" s="28">
        <f t="shared" si="536"/>
        <v>0</v>
      </c>
      <c r="T2291" s="28">
        <f t="shared" si="531"/>
        <v>741651.69</v>
      </c>
      <c r="U2291" s="20" t="str">
        <f t="shared" si="529"/>
        <v>Close Project</v>
      </c>
      <c r="V2291" s="27">
        <f t="shared" si="539"/>
        <v>0</v>
      </c>
      <c r="W2291" s="30"/>
      <c r="X2291" s="30"/>
      <c r="Y2291" s="28">
        <f t="shared" si="532"/>
        <v>0</v>
      </c>
      <c r="Z2291" s="28">
        <f t="shared" si="542"/>
        <v>0</v>
      </c>
      <c r="AA2291" s="28">
        <f t="shared" si="533"/>
        <v>741651.69</v>
      </c>
      <c r="AB2291" s="21" t="str">
        <f t="shared" si="534"/>
        <v>Close Project</v>
      </c>
    </row>
    <row r="2292" spans="1:28" hidden="1" x14ac:dyDescent="0.2">
      <c r="A2292" s="14">
        <f t="shared" si="530"/>
        <v>2020</v>
      </c>
      <c r="B2292" t="s">
        <v>6060</v>
      </c>
      <c r="C2292" t="s">
        <v>469</v>
      </c>
      <c r="D2292" t="s">
        <v>809</v>
      </c>
      <c r="E2292" t="s">
        <v>587</v>
      </c>
      <c r="F2292" t="s">
        <v>1185</v>
      </c>
      <c r="G2292" s="83" t="s">
        <v>1257</v>
      </c>
      <c r="H2292" s="83" t="s">
        <v>1257</v>
      </c>
      <c r="I2292" s="83"/>
      <c r="J2292" s="83"/>
      <c r="K2292" s="83"/>
      <c r="L2292" s="83"/>
      <c r="M2292" s="83"/>
      <c r="N2292" s="83"/>
      <c r="O2292" s="83" t="s">
        <v>1257</v>
      </c>
      <c r="P2292" s="84">
        <v>-7191.32</v>
      </c>
      <c r="Q2292" s="30">
        <f t="shared" si="541"/>
        <v>0</v>
      </c>
      <c r="R2292" s="28">
        <f t="shared" si="538"/>
        <v>0</v>
      </c>
      <c r="S2292" s="28">
        <f t="shared" si="536"/>
        <v>0</v>
      </c>
      <c r="T2292" s="28">
        <f t="shared" si="531"/>
        <v>-7191.32</v>
      </c>
      <c r="U2292" s="20" t="str">
        <f t="shared" si="529"/>
        <v>Close Project</v>
      </c>
      <c r="V2292" s="27">
        <f t="shared" si="539"/>
        <v>0</v>
      </c>
      <c r="W2292" s="30"/>
      <c r="X2292" s="30"/>
      <c r="Y2292" s="28">
        <f t="shared" si="532"/>
        <v>0</v>
      </c>
      <c r="Z2292" s="28">
        <f t="shared" si="542"/>
        <v>0</v>
      </c>
      <c r="AA2292" s="28">
        <f t="shared" si="533"/>
        <v>-7191.32</v>
      </c>
      <c r="AB2292" s="21" t="str">
        <f t="shared" si="534"/>
        <v>Close Project</v>
      </c>
    </row>
    <row r="2293" spans="1:28" hidden="1" x14ac:dyDescent="0.2">
      <c r="A2293" s="14">
        <f t="shared" si="530"/>
        <v>2020</v>
      </c>
      <c r="B2293" t="s">
        <v>6061</v>
      </c>
      <c r="C2293" t="s">
        <v>469</v>
      </c>
      <c r="D2293" t="s">
        <v>809</v>
      </c>
      <c r="E2293" t="s">
        <v>587</v>
      </c>
      <c r="F2293" t="s">
        <v>1185</v>
      </c>
      <c r="G2293" s="83" t="s">
        <v>1257</v>
      </c>
      <c r="H2293" s="83" t="s">
        <v>1257</v>
      </c>
      <c r="I2293" s="83"/>
      <c r="J2293" s="83"/>
      <c r="K2293" s="83"/>
      <c r="L2293" s="83"/>
      <c r="M2293" s="83"/>
      <c r="N2293" s="83"/>
      <c r="O2293" s="83" t="s">
        <v>1257</v>
      </c>
      <c r="P2293" s="84">
        <v>-369766.73</v>
      </c>
      <c r="Q2293" s="30">
        <f t="shared" si="541"/>
        <v>0</v>
      </c>
      <c r="R2293" s="28">
        <f t="shared" si="538"/>
        <v>0</v>
      </c>
      <c r="S2293" s="28">
        <f t="shared" si="536"/>
        <v>0</v>
      </c>
      <c r="T2293" s="28">
        <f t="shared" si="531"/>
        <v>-369766.73</v>
      </c>
      <c r="U2293" s="20" t="str">
        <f t="shared" si="529"/>
        <v>Close Project</v>
      </c>
      <c r="V2293" s="27">
        <f t="shared" si="539"/>
        <v>0</v>
      </c>
      <c r="W2293" s="30"/>
      <c r="X2293" s="30"/>
      <c r="Y2293" s="28">
        <f t="shared" si="532"/>
        <v>0</v>
      </c>
      <c r="Z2293" s="28">
        <f t="shared" si="542"/>
        <v>0</v>
      </c>
      <c r="AA2293" s="28">
        <f t="shared" si="533"/>
        <v>-369766.73</v>
      </c>
      <c r="AB2293" s="21" t="str">
        <f t="shared" si="534"/>
        <v>Close Project</v>
      </c>
    </row>
    <row r="2294" spans="1:28" hidden="1" x14ac:dyDescent="0.2">
      <c r="A2294" s="14">
        <f t="shared" si="530"/>
        <v>2020</v>
      </c>
      <c r="B2294" t="s">
        <v>6062</v>
      </c>
      <c r="C2294" t="s">
        <v>469</v>
      </c>
      <c r="D2294" t="s">
        <v>809</v>
      </c>
      <c r="E2294" t="s">
        <v>611</v>
      </c>
      <c r="F2294" t="s">
        <v>1185</v>
      </c>
      <c r="G2294" s="83" t="s">
        <v>1257</v>
      </c>
      <c r="H2294" s="83" t="s">
        <v>1257</v>
      </c>
      <c r="I2294" s="83"/>
      <c r="J2294" s="83"/>
      <c r="K2294" s="83"/>
      <c r="L2294" s="83"/>
      <c r="M2294" s="83"/>
      <c r="N2294" s="83"/>
      <c r="O2294" s="83" t="s">
        <v>1257</v>
      </c>
      <c r="P2294" s="84">
        <v>-129300</v>
      </c>
      <c r="Q2294" s="30">
        <f t="shared" si="541"/>
        <v>0</v>
      </c>
      <c r="R2294" s="28">
        <f t="shared" si="538"/>
        <v>0</v>
      </c>
      <c r="S2294" s="28">
        <f t="shared" si="536"/>
        <v>0</v>
      </c>
      <c r="T2294" s="28">
        <f t="shared" si="531"/>
        <v>-129300</v>
      </c>
      <c r="U2294" s="20" t="str">
        <f t="shared" si="529"/>
        <v>Close Project</v>
      </c>
      <c r="V2294" s="27">
        <f t="shared" si="539"/>
        <v>0</v>
      </c>
      <c r="W2294" s="30"/>
      <c r="X2294" s="30"/>
      <c r="Y2294" s="28">
        <f t="shared" si="532"/>
        <v>0</v>
      </c>
      <c r="Z2294" s="28">
        <f t="shared" si="542"/>
        <v>0</v>
      </c>
      <c r="AA2294" s="28">
        <f t="shared" si="533"/>
        <v>-129300</v>
      </c>
      <c r="AB2294" s="21" t="str">
        <f t="shared" si="534"/>
        <v>Close Project</v>
      </c>
    </row>
    <row r="2295" spans="1:28" hidden="1" x14ac:dyDescent="0.2">
      <c r="A2295" s="14">
        <f t="shared" si="530"/>
        <v>2020</v>
      </c>
      <c r="B2295" t="s">
        <v>6063</v>
      </c>
      <c r="C2295" t="s">
        <v>469</v>
      </c>
      <c r="D2295" t="s">
        <v>809</v>
      </c>
      <c r="E2295" t="s">
        <v>593</v>
      </c>
      <c r="F2295" t="s">
        <v>1185</v>
      </c>
      <c r="G2295" s="83" t="s">
        <v>1257</v>
      </c>
      <c r="H2295" s="83" t="s">
        <v>1257</v>
      </c>
      <c r="I2295" s="83"/>
      <c r="J2295" s="83"/>
      <c r="K2295" s="83"/>
      <c r="L2295" s="83"/>
      <c r="M2295" s="83"/>
      <c r="N2295" s="83"/>
      <c r="O2295" s="83" t="s">
        <v>1257</v>
      </c>
      <c r="P2295" s="84">
        <v>0</v>
      </c>
      <c r="Q2295" s="30">
        <f t="shared" si="541"/>
        <v>0</v>
      </c>
      <c r="R2295" s="28">
        <f t="shared" si="538"/>
        <v>0</v>
      </c>
      <c r="S2295" s="28">
        <f t="shared" si="536"/>
        <v>0</v>
      </c>
      <c r="T2295" s="28">
        <f t="shared" si="531"/>
        <v>0</v>
      </c>
      <c r="U2295" s="20" t="str">
        <f t="shared" si="529"/>
        <v>Close Project</v>
      </c>
      <c r="V2295" s="27">
        <f t="shared" si="539"/>
        <v>0</v>
      </c>
      <c r="W2295" s="30"/>
      <c r="X2295" s="30"/>
      <c r="Y2295" s="28">
        <f t="shared" si="532"/>
        <v>0</v>
      </c>
      <c r="Z2295" s="28">
        <f t="shared" si="542"/>
        <v>0</v>
      </c>
      <c r="AA2295" s="28">
        <f t="shared" si="533"/>
        <v>0</v>
      </c>
      <c r="AB2295" s="21" t="str">
        <f t="shared" si="534"/>
        <v>Close Project</v>
      </c>
    </row>
    <row r="2296" spans="1:28" hidden="1" x14ac:dyDescent="0.2">
      <c r="A2296" s="14">
        <f t="shared" si="530"/>
        <v>2020</v>
      </c>
      <c r="B2296" t="s">
        <v>6065</v>
      </c>
      <c r="C2296" t="s">
        <v>469</v>
      </c>
      <c r="D2296" t="s">
        <v>809</v>
      </c>
      <c r="E2296" t="s">
        <v>590</v>
      </c>
      <c r="F2296" t="s">
        <v>1185</v>
      </c>
      <c r="G2296" s="83" t="s">
        <v>1257</v>
      </c>
      <c r="H2296" s="83" t="s">
        <v>1257</v>
      </c>
      <c r="I2296" s="83"/>
      <c r="J2296" s="83"/>
      <c r="K2296" s="83"/>
      <c r="L2296" s="83"/>
      <c r="M2296" s="83"/>
      <c r="N2296" s="83"/>
      <c r="O2296" s="83" t="s">
        <v>1257</v>
      </c>
      <c r="P2296" s="84">
        <v>425765</v>
      </c>
      <c r="Q2296" s="30">
        <f t="shared" si="541"/>
        <v>0</v>
      </c>
      <c r="R2296" s="28">
        <f t="shared" si="538"/>
        <v>0</v>
      </c>
      <c r="S2296" s="28">
        <f t="shared" si="536"/>
        <v>0</v>
      </c>
      <c r="T2296" s="28">
        <f t="shared" si="531"/>
        <v>425765</v>
      </c>
      <c r="U2296" s="20" t="str">
        <f t="shared" si="529"/>
        <v>Close Project</v>
      </c>
      <c r="V2296" s="27">
        <f t="shared" si="539"/>
        <v>0</v>
      </c>
      <c r="W2296" s="30"/>
      <c r="X2296" s="30"/>
      <c r="Y2296" s="28">
        <f t="shared" si="532"/>
        <v>0</v>
      </c>
      <c r="Z2296" s="28">
        <f t="shared" si="542"/>
        <v>0</v>
      </c>
      <c r="AA2296" s="28">
        <f t="shared" si="533"/>
        <v>425765</v>
      </c>
      <c r="AB2296" s="21" t="str">
        <f t="shared" si="534"/>
        <v>Close Project</v>
      </c>
    </row>
    <row r="2297" spans="1:28" hidden="1" x14ac:dyDescent="0.2">
      <c r="A2297" s="14">
        <f t="shared" si="530"/>
        <v>2020</v>
      </c>
      <c r="B2297" t="s">
        <v>6066</v>
      </c>
      <c r="C2297" t="s">
        <v>469</v>
      </c>
      <c r="D2297" t="s">
        <v>809</v>
      </c>
      <c r="E2297" t="s">
        <v>583</v>
      </c>
      <c r="F2297" t="s">
        <v>1185</v>
      </c>
      <c r="G2297" s="83" t="s">
        <v>1257</v>
      </c>
      <c r="H2297" s="83" t="s">
        <v>1257</v>
      </c>
      <c r="I2297" s="83"/>
      <c r="J2297" s="83"/>
      <c r="K2297" s="83"/>
      <c r="L2297" s="83"/>
      <c r="M2297" s="83"/>
      <c r="N2297" s="83"/>
      <c r="O2297" s="83" t="s">
        <v>1257</v>
      </c>
      <c r="P2297" s="84">
        <v>-55998.270000000019</v>
      </c>
      <c r="Q2297" s="30">
        <f t="shared" si="541"/>
        <v>0</v>
      </c>
      <c r="R2297" s="28">
        <f t="shared" si="538"/>
        <v>0</v>
      </c>
      <c r="S2297" s="28">
        <f t="shared" si="536"/>
        <v>0</v>
      </c>
      <c r="T2297" s="28">
        <f t="shared" si="531"/>
        <v>-55998.270000000019</v>
      </c>
      <c r="U2297" s="20" t="str">
        <f t="shared" si="529"/>
        <v>Close Project</v>
      </c>
      <c r="V2297" s="27">
        <f t="shared" si="539"/>
        <v>0</v>
      </c>
      <c r="W2297" s="30"/>
      <c r="X2297" s="30"/>
      <c r="Y2297" s="28">
        <f t="shared" si="532"/>
        <v>0</v>
      </c>
      <c r="Z2297" s="28">
        <f t="shared" si="542"/>
        <v>0</v>
      </c>
      <c r="AA2297" s="28">
        <f t="shared" si="533"/>
        <v>-55998.270000000019</v>
      </c>
      <c r="AB2297" s="21" t="str">
        <f t="shared" si="534"/>
        <v>Close Project</v>
      </c>
    </row>
    <row r="2298" spans="1:28" hidden="1" x14ac:dyDescent="0.2">
      <c r="A2298" s="14">
        <f t="shared" si="530"/>
        <v>2020</v>
      </c>
      <c r="B2298" t="s">
        <v>3989</v>
      </c>
      <c r="C2298" t="s">
        <v>1018</v>
      </c>
      <c r="D2298" t="s">
        <v>1019</v>
      </c>
      <c r="E2298" t="s">
        <v>586</v>
      </c>
      <c r="F2298" t="s">
        <v>2627</v>
      </c>
      <c r="G2298" s="83" t="s">
        <v>1257</v>
      </c>
      <c r="H2298" s="83" t="s">
        <v>1257</v>
      </c>
      <c r="I2298" s="83"/>
      <c r="J2298" s="83"/>
      <c r="K2298" s="83"/>
      <c r="L2298" s="83"/>
      <c r="M2298" s="83"/>
      <c r="N2298" s="83"/>
      <c r="O2298" s="83" t="s">
        <v>1257</v>
      </c>
      <c r="P2298" s="84" t="s">
        <v>1257</v>
      </c>
      <c r="Q2298" s="30">
        <f t="shared" si="541"/>
        <v>0</v>
      </c>
      <c r="R2298" s="28">
        <f t="shared" si="538"/>
        <v>0</v>
      </c>
      <c r="S2298" s="28">
        <f t="shared" si="536"/>
        <v>0</v>
      </c>
      <c r="T2298" s="28" t="str">
        <f t="shared" si="531"/>
        <v/>
      </c>
      <c r="U2298" s="20" t="str">
        <f t="shared" si="529"/>
        <v>Keep Active</v>
      </c>
      <c r="V2298" s="27">
        <f t="shared" si="539"/>
        <v>0</v>
      </c>
      <c r="W2298" s="30"/>
      <c r="X2298" s="30"/>
      <c r="Y2298" s="28">
        <f t="shared" si="532"/>
        <v>0</v>
      </c>
      <c r="Z2298" s="28">
        <f t="shared" ref="Z2298:Z2310" si="543">IFERROR(H2298-SUM(V2298:X2298)-Y2298,0)</f>
        <v>0</v>
      </c>
      <c r="AA2298" s="28" t="str">
        <f t="shared" si="533"/>
        <v/>
      </c>
      <c r="AB2298" s="21" t="str">
        <f t="shared" si="534"/>
        <v>Keep Active</v>
      </c>
    </row>
    <row r="2299" spans="1:28" hidden="1" x14ac:dyDescent="0.2">
      <c r="A2299" s="14">
        <f t="shared" si="530"/>
        <v>2020</v>
      </c>
      <c r="B2299" t="s">
        <v>3987</v>
      </c>
      <c r="C2299" t="s">
        <v>1020</v>
      </c>
      <c r="D2299" t="s">
        <v>1021</v>
      </c>
      <c r="E2299" t="s">
        <v>587</v>
      </c>
      <c r="F2299" t="s">
        <v>2627</v>
      </c>
      <c r="G2299" s="83" t="s">
        <v>1257</v>
      </c>
      <c r="H2299" s="83" t="s">
        <v>1257</v>
      </c>
      <c r="I2299" s="83"/>
      <c r="J2299" s="83"/>
      <c r="K2299" s="83"/>
      <c r="L2299" s="83"/>
      <c r="M2299" s="83"/>
      <c r="N2299" s="83"/>
      <c r="O2299" s="83" t="s">
        <v>1257</v>
      </c>
      <c r="P2299" s="84" t="s">
        <v>1257</v>
      </c>
      <c r="Q2299" s="30">
        <f t="shared" si="541"/>
        <v>0</v>
      </c>
      <c r="R2299" s="28">
        <f t="shared" si="538"/>
        <v>0</v>
      </c>
      <c r="S2299" s="28">
        <f t="shared" si="536"/>
        <v>0</v>
      </c>
      <c r="T2299" s="28" t="str">
        <f t="shared" si="531"/>
        <v/>
      </c>
      <c r="U2299" s="20" t="str">
        <f t="shared" si="529"/>
        <v>Keep Active</v>
      </c>
      <c r="V2299" s="27">
        <f t="shared" si="539"/>
        <v>0</v>
      </c>
      <c r="W2299" s="30"/>
      <c r="X2299" s="30"/>
      <c r="Y2299" s="28">
        <f t="shared" si="532"/>
        <v>0</v>
      </c>
      <c r="Z2299" s="28">
        <f t="shared" si="543"/>
        <v>0</v>
      </c>
      <c r="AA2299" s="28" t="str">
        <f t="shared" si="533"/>
        <v/>
      </c>
      <c r="AB2299" s="21" t="str">
        <f t="shared" si="534"/>
        <v>Keep Active</v>
      </c>
    </row>
    <row r="2300" spans="1:28" hidden="1" x14ac:dyDescent="0.2">
      <c r="A2300" s="14">
        <f t="shared" si="530"/>
        <v>2020</v>
      </c>
      <c r="B2300" t="s">
        <v>3982</v>
      </c>
      <c r="C2300" t="s">
        <v>1022</v>
      </c>
      <c r="D2300" t="s">
        <v>1023</v>
      </c>
      <c r="E2300" t="s">
        <v>585</v>
      </c>
      <c r="F2300" t="s">
        <v>1185</v>
      </c>
      <c r="G2300" s="83" t="s">
        <v>1257</v>
      </c>
      <c r="H2300" s="83" t="s">
        <v>1257</v>
      </c>
      <c r="I2300" s="83"/>
      <c r="J2300" s="83"/>
      <c r="K2300" s="83"/>
      <c r="L2300" s="83"/>
      <c r="M2300" s="83"/>
      <c r="N2300" s="83"/>
      <c r="O2300" s="83" t="s">
        <v>1257</v>
      </c>
      <c r="P2300" s="84">
        <v>0</v>
      </c>
      <c r="Q2300" s="30">
        <f t="shared" si="541"/>
        <v>0</v>
      </c>
      <c r="R2300" s="28">
        <f t="shared" si="538"/>
        <v>0</v>
      </c>
      <c r="S2300" s="28">
        <f t="shared" si="536"/>
        <v>0</v>
      </c>
      <c r="T2300" s="28">
        <f t="shared" si="531"/>
        <v>0</v>
      </c>
      <c r="U2300" s="20" t="str">
        <f t="shared" si="529"/>
        <v>Close Project</v>
      </c>
      <c r="V2300" s="27">
        <f t="shared" si="539"/>
        <v>0</v>
      </c>
      <c r="W2300" s="30"/>
      <c r="X2300" s="30"/>
      <c r="Y2300" s="28">
        <f t="shared" si="532"/>
        <v>0</v>
      </c>
      <c r="Z2300" s="28">
        <f t="shared" si="543"/>
        <v>0</v>
      </c>
      <c r="AA2300" s="28">
        <f t="shared" si="533"/>
        <v>0</v>
      </c>
      <c r="AB2300" s="21" t="str">
        <f t="shared" si="534"/>
        <v>Close Project</v>
      </c>
    </row>
    <row r="2301" spans="1:28" hidden="1" x14ac:dyDescent="0.2">
      <c r="A2301" s="14">
        <f t="shared" si="530"/>
        <v>2020</v>
      </c>
      <c r="B2301" t="s">
        <v>3664</v>
      </c>
      <c r="C2301" t="s">
        <v>1352</v>
      </c>
      <c r="D2301" t="s">
        <v>1429</v>
      </c>
      <c r="E2301" t="s">
        <v>586</v>
      </c>
      <c r="F2301" t="s">
        <v>2627</v>
      </c>
      <c r="G2301" s="83" t="s">
        <v>1257</v>
      </c>
      <c r="H2301" s="83" t="s">
        <v>1257</v>
      </c>
      <c r="I2301" s="83"/>
      <c r="J2301" s="83"/>
      <c r="K2301" s="83"/>
      <c r="L2301" s="83"/>
      <c r="M2301" s="83"/>
      <c r="N2301" s="83"/>
      <c r="O2301" s="83" t="s">
        <v>1257</v>
      </c>
      <c r="P2301" s="84" t="s">
        <v>1257</v>
      </c>
      <c r="Q2301" s="30">
        <f t="shared" si="541"/>
        <v>0</v>
      </c>
      <c r="R2301" s="28">
        <f t="shared" si="538"/>
        <v>0</v>
      </c>
      <c r="S2301" s="28">
        <f t="shared" si="536"/>
        <v>0</v>
      </c>
      <c r="T2301" s="28" t="str">
        <f t="shared" si="531"/>
        <v/>
      </c>
      <c r="U2301" s="20" t="str">
        <f t="shared" si="529"/>
        <v>Keep Active</v>
      </c>
      <c r="V2301" s="27">
        <f t="shared" si="539"/>
        <v>0</v>
      </c>
      <c r="W2301" s="30"/>
      <c r="X2301" s="30"/>
      <c r="Y2301" s="28">
        <f t="shared" si="532"/>
        <v>0</v>
      </c>
      <c r="Z2301" s="28">
        <f t="shared" si="543"/>
        <v>0</v>
      </c>
      <c r="AA2301" s="28" t="str">
        <f t="shared" si="533"/>
        <v/>
      </c>
      <c r="AB2301" s="21" t="str">
        <f t="shared" si="534"/>
        <v>Keep Active</v>
      </c>
    </row>
    <row r="2302" spans="1:28" hidden="1" x14ac:dyDescent="0.2">
      <c r="A2302" s="14">
        <f t="shared" si="530"/>
        <v>2020</v>
      </c>
      <c r="B2302" t="s">
        <v>3665</v>
      </c>
      <c r="C2302" t="s">
        <v>1352</v>
      </c>
      <c r="D2302" t="s">
        <v>1429</v>
      </c>
      <c r="E2302" t="s">
        <v>587</v>
      </c>
      <c r="F2302" t="s">
        <v>2627</v>
      </c>
      <c r="G2302" s="83" t="s">
        <v>1257</v>
      </c>
      <c r="H2302" s="83" t="s">
        <v>1257</v>
      </c>
      <c r="I2302" s="83"/>
      <c r="J2302" s="83"/>
      <c r="K2302" s="83"/>
      <c r="L2302" s="83"/>
      <c r="M2302" s="83"/>
      <c r="N2302" s="83"/>
      <c r="O2302" s="83" t="s">
        <v>1257</v>
      </c>
      <c r="P2302" s="84" t="s">
        <v>1257</v>
      </c>
      <c r="Q2302" s="30">
        <f t="shared" si="541"/>
        <v>0</v>
      </c>
      <c r="R2302" s="28">
        <f t="shared" si="538"/>
        <v>0</v>
      </c>
      <c r="S2302" s="28">
        <f t="shared" si="536"/>
        <v>0</v>
      </c>
      <c r="T2302" s="28" t="str">
        <f t="shared" si="531"/>
        <v/>
      </c>
      <c r="U2302" s="20" t="str">
        <f t="shared" si="529"/>
        <v>Keep Active</v>
      </c>
      <c r="V2302" s="27">
        <f t="shared" si="539"/>
        <v>0</v>
      </c>
      <c r="W2302" s="30"/>
      <c r="X2302" s="30"/>
      <c r="Y2302" s="28">
        <f t="shared" si="532"/>
        <v>0</v>
      </c>
      <c r="Z2302" s="28">
        <f t="shared" si="543"/>
        <v>0</v>
      </c>
      <c r="AA2302" s="28" t="str">
        <f t="shared" si="533"/>
        <v/>
      </c>
      <c r="AB2302" s="21" t="str">
        <f t="shared" si="534"/>
        <v>Keep Active</v>
      </c>
    </row>
    <row r="2303" spans="1:28" hidden="1" x14ac:dyDescent="0.2">
      <c r="A2303" s="14">
        <f t="shared" si="530"/>
        <v>2020</v>
      </c>
      <c r="B2303" t="s">
        <v>3666</v>
      </c>
      <c r="C2303" t="s">
        <v>1352</v>
      </c>
      <c r="D2303" t="s">
        <v>1429</v>
      </c>
      <c r="E2303" t="s">
        <v>601</v>
      </c>
      <c r="F2303" t="s">
        <v>2627</v>
      </c>
      <c r="G2303" s="83" t="s">
        <v>1257</v>
      </c>
      <c r="H2303" s="83" t="s">
        <v>1257</v>
      </c>
      <c r="I2303" s="83"/>
      <c r="J2303" s="83"/>
      <c r="K2303" s="83"/>
      <c r="L2303" s="83"/>
      <c r="M2303" s="83"/>
      <c r="N2303" s="83"/>
      <c r="O2303" s="83" t="s">
        <v>1257</v>
      </c>
      <c r="P2303" s="84" t="s">
        <v>1257</v>
      </c>
      <c r="Q2303" s="30">
        <f t="shared" si="541"/>
        <v>0</v>
      </c>
      <c r="R2303" s="28">
        <f t="shared" si="538"/>
        <v>0</v>
      </c>
      <c r="S2303" s="28">
        <f t="shared" si="536"/>
        <v>0</v>
      </c>
      <c r="T2303" s="28" t="str">
        <f t="shared" si="531"/>
        <v/>
      </c>
      <c r="U2303" s="20" t="str">
        <f t="shared" si="529"/>
        <v>Keep Active</v>
      </c>
      <c r="V2303" s="27">
        <f t="shared" si="539"/>
        <v>0</v>
      </c>
      <c r="W2303" s="30"/>
      <c r="X2303" s="30"/>
      <c r="Y2303" s="28">
        <f t="shared" si="532"/>
        <v>0</v>
      </c>
      <c r="Z2303" s="28">
        <f t="shared" si="543"/>
        <v>0</v>
      </c>
      <c r="AA2303" s="28" t="str">
        <f t="shared" si="533"/>
        <v/>
      </c>
      <c r="AB2303" s="21" t="str">
        <f t="shared" si="534"/>
        <v>Keep Active</v>
      </c>
    </row>
    <row r="2304" spans="1:28" hidden="1" x14ac:dyDescent="0.2">
      <c r="A2304" s="14">
        <f t="shared" si="530"/>
        <v>2020</v>
      </c>
      <c r="B2304" t="s">
        <v>3667</v>
      </c>
      <c r="C2304" t="s">
        <v>1352</v>
      </c>
      <c r="D2304" t="s">
        <v>1429</v>
      </c>
      <c r="E2304" t="s">
        <v>599</v>
      </c>
      <c r="F2304" t="s">
        <v>2627</v>
      </c>
      <c r="G2304" s="83" t="s">
        <v>1257</v>
      </c>
      <c r="H2304" s="83" t="s">
        <v>1257</v>
      </c>
      <c r="I2304" s="83"/>
      <c r="J2304" s="83"/>
      <c r="K2304" s="83"/>
      <c r="L2304" s="83"/>
      <c r="M2304" s="83"/>
      <c r="N2304" s="83"/>
      <c r="O2304" s="83" t="s">
        <v>1257</v>
      </c>
      <c r="P2304" s="84" t="s">
        <v>1257</v>
      </c>
      <c r="Q2304" s="30">
        <f t="shared" si="541"/>
        <v>0</v>
      </c>
      <c r="R2304" s="28">
        <f t="shared" si="538"/>
        <v>0</v>
      </c>
      <c r="S2304" s="28">
        <f t="shared" si="536"/>
        <v>0</v>
      </c>
      <c r="T2304" s="28" t="str">
        <f t="shared" si="531"/>
        <v/>
      </c>
      <c r="U2304" s="20" t="str">
        <f t="shared" si="529"/>
        <v>Keep Active</v>
      </c>
      <c r="V2304" s="27">
        <f t="shared" si="539"/>
        <v>0</v>
      </c>
      <c r="W2304" s="30"/>
      <c r="X2304" s="30"/>
      <c r="Y2304" s="28">
        <f t="shared" si="532"/>
        <v>0</v>
      </c>
      <c r="Z2304" s="28">
        <f t="shared" si="543"/>
        <v>0</v>
      </c>
      <c r="AA2304" s="28" t="str">
        <f t="shared" si="533"/>
        <v/>
      </c>
      <c r="AB2304" s="21" t="str">
        <f t="shared" si="534"/>
        <v>Keep Active</v>
      </c>
    </row>
    <row r="2305" spans="1:28" hidden="1" x14ac:dyDescent="0.2">
      <c r="A2305" s="14">
        <f t="shared" si="530"/>
        <v>2020</v>
      </c>
      <c r="B2305" t="s">
        <v>3668</v>
      </c>
      <c r="C2305" t="s">
        <v>1353</v>
      </c>
      <c r="D2305" t="s">
        <v>1430</v>
      </c>
      <c r="E2305" t="s">
        <v>599</v>
      </c>
      <c r="F2305" t="s">
        <v>2627</v>
      </c>
      <c r="G2305" s="83" t="s">
        <v>1257</v>
      </c>
      <c r="H2305" s="83" t="s">
        <v>1257</v>
      </c>
      <c r="I2305" s="83"/>
      <c r="J2305" s="83"/>
      <c r="K2305" s="83"/>
      <c r="L2305" s="83"/>
      <c r="M2305" s="83"/>
      <c r="N2305" s="83"/>
      <c r="O2305" s="83" t="s">
        <v>1257</v>
      </c>
      <c r="P2305" s="84" t="s">
        <v>1257</v>
      </c>
      <c r="Q2305" s="30">
        <f t="shared" si="541"/>
        <v>0</v>
      </c>
      <c r="R2305" s="28">
        <f t="shared" si="538"/>
        <v>0</v>
      </c>
      <c r="S2305" s="28">
        <f t="shared" si="536"/>
        <v>0</v>
      </c>
      <c r="T2305" s="28" t="str">
        <f t="shared" si="531"/>
        <v/>
      </c>
      <c r="U2305" s="20" t="str">
        <f t="shared" si="529"/>
        <v>Keep Active</v>
      </c>
      <c r="V2305" s="27">
        <f t="shared" si="539"/>
        <v>0</v>
      </c>
      <c r="W2305" s="30"/>
      <c r="X2305" s="30"/>
      <c r="Y2305" s="28">
        <f t="shared" si="532"/>
        <v>0</v>
      </c>
      <c r="Z2305" s="28">
        <f t="shared" si="543"/>
        <v>0</v>
      </c>
      <c r="AA2305" s="28" t="str">
        <f t="shared" si="533"/>
        <v/>
      </c>
      <c r="AB2305" s="21" t="str">
        <f t="shared" si="534"/>
        <v>Keep Active</v>
      </c>
    </row>
    <row r="2306" spans="1:28" hidden="1" x14ac:dyDescent="0.2">
      <c r="A2306" s="14">
        <f t="shared" si="530"/>
        <v>2020</v>
      </c>
      <c r="B2306" t="s">
        <v>3669</v>
      </c>
      <c r="C2306" t="s">
        <v>1353</v>
      </c>
      <c r="D2306" t="s">
        <v>1430</v>
      </c>
      <c r="E2306" t="s">
        <v>601</v>
      </c>
      <c r="F2306" t="s">
        <v>2627</v>
      </c>
      <c r="G2306" s="83" t="s">
        <v>1257</v>
      </c>
      <c r="H2306" s="83" t="s">
        <v>1257</v>
      </c>
      <c r="I2306" s="83"/>
      <c r="J2306" s="83"/>
      <c r="K2306" s="83"/>
      <c r="L2306" s="83"/>
      <c r="M2306" s="83"/>
      <c r="N2306" s="83"/>
      <c r="O2306" s="83" t="s">
        <v>1257</v>
      </c>
      <c r="P2306" s="84" t="s">
        <v>1257</v>
      </c>
      <c r="Q2306" s="30">
        <f t="shared" si="541"/>
        <v>0</v>
      </c>
      <c r="R2306" s="28">
        <f t="shared" si="538"/>
        <v>0</v>
      </c>
      <c r="S2306" s="28">
        <f t="shared" si="536"/>
        <v>0</v>
      </c>
      <c r="T2306" s="28" t="str">
        <f t="shared" si="531"/>
        <v/>
      </c>
      <c r="U2306" s="20" t="str">
        <f t="shared" ref="U2306:U2369" si="544">F2306</f>
        <v>Keep Active</v>
      </c>
      <c r="V2306" s="27">
        <f t="shared" si="539"/>
        <v>0</v>
      </c>
      <c r="W2306" s="30"/>
      <c r="X2306" s="30"/>
      <c r="Y2306" s="28">
        <f t="shared" si="532"/>
        <v>0</v>
      </c>
      <c r="Z2306" s="28">
        <f t="shared" si="543"/>
        <v>0</v>
      </c>
      <c r="AA2306" s="28" t="str">
        <f t="shared" si="533"/>
        <v/>
      </c>
      <c r="AB2306" s="21" t="str">
        <f t="shared" si="534"/>
        <v>Keep Active</v>
      </c>
    </row>
    <row r="2307" spans="1:28" hidden="1" x14ac:dyDescent="0.2">
      <c r="A2307" s="14">
        <f t="shared" ref="A2307:A2370" si="545">$I$1</f>
        <v>2020</v>
      </c>
      <c r="B2307" t="s">
        <v>3680</v>
      </c>
      <c r="C2307" t="s">
        <v>1354</v>
      </c>
      <c r="D2307" t="s">
        <v>1431</v>
      </c>
      <c r="E2307" t="s">
        <v>599</v>
      </c>
      <c r="F2307" t="s">
        <v>2627</v>
      </c>
      <c r="G2307" s="83" t="s">
        <v>1257</v>
      </c>
      <c r="H2307" s="83" t="s">
        <v>1257</v>
      </c>
      <c r="I2307" s="83"/>
      <c r="J2307" s="83"/>
      <c r="K2307" s="83"/>
      <c r="L2307" s="83"/>
      <c r="M2307" s="83"/>
      <c r="N2307" s="83"/>
      <c r="O2307" s="83" t="s">
        <v>1257</v>
      </c>
      <c r="P2307" s="84" t="s">
        <v>1257</v>
      </c>
      <c r="Q2307" s="30">
        <f t="shared" si="541"/>
        <v>0</v>
      </c>
      <c r="R2307" s="28">
        <f t="shared" si="538"/>
        <v>0</v>
      </c>
      <c r="S2307" s="28">
        <f t="shared" si="536"/>
        <v>0</v>
      </c>
      <c r="T2307" s="28" t="str">
        <f t="shared" ref="T2307:T2370" si="546">P2307</f>
        <v/>
      </c>
      <c r="U2307" s="20" t="str">
        <f t="shared" si="544"/>
        <v>Keep Active</v>
      </c>
      <c r="V2307" s="27">
        <f t="shared" si="539"/>
        <v>0</v>
      </c>
      <c r="W2307" s="30"/>
      <c r="X2307" s="30"/>
      <c r="Y2307" s="28">
        <f t="shared" ref="Y2307:Y2370" si="547">R2307</f>
        <v>0</v>
      </c>
      <c r="Z2307" s="28">
        <f t="shared" si="543"/>
        <v>0</v>
      </c>
      <c r="AA2307" s="28" t="str">
        <f t="shared" ref="AA2307:AA2370" si="548">T2307</f>
        <v/>
      </c>
      <c r="AB2307" s="21" t="str">
        <f t="shared" si="534"/>
        <v>Keep Active</v>
      </c>
    </row>
    <row r="2308" spans="1:28" hidden="1" x14ac:dyDescent="0.2">
      <c r="A2308" s="14">
        <f t="shared" si="545"/>
        <v>2020</v>
      </c>
      <c r="B2308" t="s">
        <v>3681</v>
      </c>
      <c r="C2308" t="s">
        <v>1354</v>
      </c>
      <c r="D2308" t="s">
        <v>1431</v>
      </c>
      <c r="E2308" t="s">
        <v>601</v>
      </c>
      <c r="F2308" t="s">
        <v>2627</v>
      </c>
      <c r="G2308" s="83" t="s">
        <v>1257</v>
      </c>
      <c r="H2308" s="83" t="s">
        <v>1257</v>
      </c>
      <c r="I2308" s="83"/>
      <c r="J2308" s="83"/>
      <c r="K2308" s="83"/>
      <c r="L2308" s="83"/>
      <c r="M2308" s="83"/>
      <c r="N2308" s="83"/>
      <c r="O2308" s="83" t="s">
        <v>1257</v>
      </c>
      <c r="P2308" s="84" t="s">
        <v>1257</v>
      </c>
      <c r="Q2308" s="30">
        <f t="shared" si="541"/>
        <v>0</v>
      </c>
      <c r="R2308" s="28">
        <f t="shared" si="538"/>
        <v>0</v>
      </c>
      <c r="S2308" s="28">
        <f t="shared" si="536"/>
        <v>0</v>
      </c>
      <c r="T2308" s="28" t="str">
        <f t="shared" si="546"/>
        <v/>
      </c>
      <c r="U2308" s="20" t="str">
        <f t="shared" si="544"/>
        <v>Keep Active</v>
      </c>
      <c r="V2308" s="27">
        <f t="shared" si="539"/>
        <v>0</v>
      </c>
      <c r="W2308" s="30"/>
      <c r="X2308" s="30"/>
      <c r="Y2308" s="28">
        <f t="shared" si="547"/>
        <v>0</v>
      </c>
      <c r="Z2308" s="28">
        <f t="shared" si="543"/>
        <v>0</v>
      </c>
      <c r="AA2308" s="28" t="str">
        <f t="shared" si="548"/>
        <v/>
      </c>
      <c r="AB2308" s="21" t="str">
        <f t="shared" ref="AB2308:AB2371" si="549">U2308</f>
        <v>Keep Active</v>
      </c>
    </row>
    <row r="2309" spans="1:28" hidden="1" x14ac:dyDescent="0.2">
      <c r="A2309" s="14">
        <f t="shared" si="545"/>
        <v>2020</v>
      </c>
      <c r="B2309" t="s">
        <v>3983</v>
      </c>
      <c r="C2309" t="s">
        <v>470</v>
      </c>
      <c r="D2309" t="s">
        <v>810</v>
      </c>
      <c r="E2309" t="s">
        <v>587</v>
      </c>
      <c r="F2309" t="s">
        <v>1185</v>
      </c>
      <c r="G2309" s="83" t="s">
        <v>1257</v>
      </c>
      <c r="H2309" s="83" t="s">
        <v>1257</v>
      </c>
      <c r="I2309" s="83"/>
      <c r="J2309" s="83"/>
      <c r="K2309" s="83"/>
      <c r="L2309" s="83"/>
      <c r="M2309" s="83"/>
      <c r="N2309" s="83"/>
      <c r="O2309" s="83" t="s">
        <v>1257</v>
      </c>
      <c r="P2309" s="84">
        <v>22</v>
      </c>
      <c r="Q2309" s="30">
        <f t="shared" si="541"/>
        <v>0</v>
      </c>
      <c r="R2309" s="28">
        <f t="shared" si="538"/>
        <v>0</v>
      </c>
      <c r="S2309" s="28">
        <f t="shared" si="536"/>
        <v>0</v>
      </c>
      <c r="T2309" s="28">
        <f t="shared" si="546"/>
        <v>22</v>
      </c>
      <c r="U2309" s="20" t="str">
        <f t="shared" si="544"/>
        <v>Close Project</v>
      </c>
      <c r="V2309" s="27">
        <f t="shared" si="539"/>
        <v>0</v>
      </c>
      <c r="W2309" s="30"/>
      <c r="X2309" s="30"/>
      <c r="Y2309" s="28">
        <f t="shared" si="547"/>
        <v>0</v>
      </c>
      <c r="Z2309" s="28">
        <f t="shared" si="543"/>
        <v>0</v>
      </c>
      <c r="AA2309" s="28">
        <f t="shared" si="548"/>
        <v>22</v>
      </c>
      <c r="AB2309" s="21" t="str">
        <f t="shared" si="549"/>
        <v>Close Project</v>
      </c>
    </row>
    <row r="2310" spans="1:28" hidden="1" x14ac:dyDescent="0.2">
      <c r="A2310" s="14">
        <f t="shared" si="545"/>
        <v>2020</v>
      </c>
      <c r="B2310" t="s">
        <v>3985</v>
      </c>
      <c r="C2310" t="s">
        <v>470</v>
      </c>
      <c r="D2310" t="s">
        <v>810</v>
      </c>
      <c r="E2310" t="s">
        <v>587</v>
      </c>
      <c r="F2310" t="s">
        <v>2627</v>
      </c>
      <c r="G2310" s="83" t="s">
        <v>1257</v>
      </c>
      <c r="H2310" s="83" t="s">
        <v>1257</v>
      </c>
      <c r="I2310" s="83"/>
      <c r="J2310" s="83"/>
      <c r="K2310" s="83"/>
      <c r="L2310" s="83"/>
      <c r="M2310" s="83"/>
      <c r="N2310" s="83"/>
      <c r="O2310" s="83" t="s">
        <v>1257</v>
      </c>
      <c r="P2310" s="84" t="s">
        <v>1257</v>
      </c>
      <c r="Q2310" s="30">
        <f t="shared" si="541"/>
        <v>0</v>
      </c>
      <c r="R2310" s="28">
        <f t="shared" si="538"/>
        <v>0</v>
      </c>
      <c r="S2310" s="28">
        <f t="shared" si="536"/>
        <v>0</v>
      </c>
      <c r="T2310" s="28" t="str">
        <f t="shared" si="546"/>
        <v/>
      </c>
      <c r="U2310" s="20" t="str">
        <f t="shared" si="544"/>
        <v>Keep Active</v>
      </c>
      <c r="V2310" s="27">
        <f t="shared" si="539"/>
        <v>0</v>
      </c>
      <c r="W2310" s="30"/>
      <c r="X2310" s="30"/>
      <c r="Y2310" s="28">
        <f t="shared" si="547"/>
        <v>0</v>
      </c>
      <c r="Z2310" s="28">
        <f t="shared" si="543"/>
        <v>0</v>
      </c>
      <c r="AA2310" s="28" t="str">
        <f t="shared" si="548"/>
        <v/>
      </c>
      <c r="AB2310" s="21" t="str">
        <f t="shared" si="549"/>
        <v>Keep Active</v>
      </c>
    </row>
    <row r="2311" spans="1:28" hidden="1" x14ac:dyDescent="0.2">
      <c r="A2311" s="14">
        <f t="shared" si="545"/>
        <v>2020</v>
      </c>
      <c r="B2311" t="s">
        <v>4342</v>
      </c>
      <c r="C2311" t="s">
        <v>1355</v>
      </c>
      <c r="D2311" t="s">
        <v>1432</v>
      </c>
      <c r="E2311" t="s">
        <v>599</v>
      </c>
      <c r="F2311" t="s">
        <v>1185</v>
      </c>
      <c r="G2311" s="83" t="s">
        <v>1257</v>
      </c>
      <c r="H2311" s="83" t="s">
        <v>1257</v>
      </c>
      <c r="I2311" s="83"/>
      <c r="J2311" s="83"/>
      <c r="K2311" s="83"/>
      <c r="L2311" s="83"/>
      <c r="M2311" s="83"/>
      <c r="N2311" s="83"/>
      <c r="O2311" s="83" t="s">
        <v>1257</v>
      </c>
      <c r="P2311" s="84">
        <v>102839.13</v>
      </c>
      <c r="Q2311" s="30">
        <f t="shared" si="541"/>
        <v>0</v>
      </c>
      <c r="R2311" s="28">
        <f t="shared" si="538"/>
        <v>0</v>
      </c>
      <c r="S2311" s="28">
        <f t="shared" si="536"/>
        <v>0</v>
      </c>
      <c r="T2311" s="28">
        <f t="shared" si="546"/>
        <v>102839.13</v>
      </c>
      <c r="U2311" s="20" t="str">
        <f t="shared" si="544"/>
        <v>Close Project</v>
      </c>
      <c r="V2311" s="27">
        <f t="shared" si="539"/>
        <v>0</v>
      </c>
      <c r="W2311" s="30"/>
      <c r="X2311" s="30"/>
      <c r="Y2311" s="28">
        <f t="shared" si="547"/>
        <v>0</v>
      </c>
      <c r="Z2311" s="28">
        <f t="shared" ref="Z2311:Z2340" si="550">IFERROR(G2311-SUM(V2311:X2311)-Y2311,0)</f>
        <v>0</v>
      </c>
      <c r="AA2311" s="28">
        <f t="shared" si="548"/>
        <v>102839.13</v>
      </c>
      <c r="AB2311" s="21" t="str">
        <f t="shared" si="549"/>
        <v>Close Project</v>
      </c>
    </row>
    <row r="2312" spans="1:28" hidden="1" x14ac:dyDescent="0.2">
      <c r="A2312" s="14">
        <f t="shared" si="545"/>
        <v>2020</v>
      </c>
      <c r="B2312" t="s">
        <v>4343</v>
      </c>
      <c r="C2312" t="s">
        <v>1355</v>
      </c>
      <c r="D2312" t="s">
        <v>1432</v>
      </c>
      <c r="E2312" t="s">
        <v>600</v>
      </c>
      <c r="F2312" t="s">
        <v>1185</v>
      </c>
      <c r="G2312" s="83" t="s">
        <v>1257</v>
      </c>
      <c r="H2312" s="83" t="s">
        <v>1257</v>
      </c>
      <c r="I2312" s="83"/>
      <c r="J2312" s="83"/>
      <c r="K2312" s="83"/>
      <c r="L2312" s="83"/>
      <c r="M2312" s="83"/>
      <c r="N2312" s="83"/>
      <c r="O2312" s="83" t="s">
        <v>1257</v>
      </c>
      <c r="P2312" s="84">
        <v>221418.03</v>
      </c>
      <c r="Q2312" s="30">
        <f t="shared" si="541"/>
        <v>0</v>
      </c>
      <c r="R2312" s="28">
        <f t="shared" si="538"/>
        <v>0</v>
      </c>
      <c r="S2312" s="28">
        <f t="shared" si="536"/>
        <v>0</v>
      </c>
      <c r="T2312" s="28">
        <f t="shared" si="546"/>
        <v>221418.03</v>
      </c>
      <c r="U2312" s="20" t="str">
        <f t="shared" si="544"/>
        <v>Close Project</v>
      </c>
      <c r="V2312" s="27">
        <f t="shared" si="539"/>
        <v>0</v>
      </c>
      <c r="W2312" s="30"/>
      <c r="X2312" s="30"/>
      <c r="Y2312" s="28">
        <f t="shared" si="547"/>
        <v>0</v>
      </c>
      <c r="Z2312" s="28">
        <f t="shared" si="550"/>
        <v>0</v>
      </c>
      <c r="AA2312" s="28">
        <f t="shared" si="548"/>
        <v>221418.03</v>
      </c>
      <c r="AB2312" s="21" t="str">
        <f t="shared" si="549"/>
        <v>Close Project</v>
      </c>
    </row>
    <row r="2313" spans="1:28" hidden="1" x14ac:dyDescent="0.2">
      <c r="A2313" s="14">
        <f t="shared" si="545"/>
        <v>2020</v>
      </c>
      <c r="B2313" t="s">
        <v>4344</v>
      </c>
      <c r="C2313" t="s">
        <v>1355</v>
      </c>
      <c r="D2313" t="s">
        <v>1432</v>
      </c>
      <c r="E2313" t="s">
        <v>589</v>
      </c>
      <c r="F2313" t="s">
        <v>1185</v>
      </c>
      <c r="G2313" s="83" t="s">
        <v>1257</v>
      </c>
      <c r="H2313" s="83" t="s">
        <v>1257</v>
      </c>
      <c r="I2313" s="83"/>
      <c r="J2313" s="83"/>
      <c r="K2313" s="83"/>
      <c r="L2313" s="83"/>
      <c r="M2313" s="83"/>
      <c r="N2313" s="83"/>
      <c r="O2313" s="83" t="s">
        <v>1257</v>
      </c>
      <c r="P2313" s="84">
        <v>0</v>
      </c>
      <c r="Q2313" s="30">
        <f t="shared" si="541"/>
        <v>0</v>
      </c>
      <c r="R2313" s="28">
        <f t="shared" si="538"/>
        <v>0</v>
      </c>
      <c r="S2313" s="28">
        <f t="shared" si="536"/>
        <v>0</v>
      </c>
      <c r="T2313" s="28">
        <f t="shared" si="546"/>
        <v>0</v>
      </c>
      <c r="U2313" s="20" t="str">
        <f t="shared" si="544"/>
        <v>Close Project</v>
      </c>
      <c r="V2313" s="27">
        <f t="shared" si="539"/>
        <v>0</v>
      </c>
      <c r="W2313" s="30"/>
      <c r="X2313" s="30"/>
      <c r="Y2313" s="28">
        <f t="shared" si="547"/>
        <v>0</v>
      </c>
      <c r="Z2313" s="28">
        <f t="shared" si="550"/>
        <v>0</v>
      </c>
      <c r="AA2313" s="28">
        <f t="shared" si="548"/>
        <v>0</v>
      </c>
      <c r="AB2313" s="21" t="str">
        <f t="shared" si="549"/>
        <v>Close Project</v>
      </c>
    </row>
    <row r="2314" spans="1:28" hidden="1" x14ac:dyDescent="0.2">
      <c r="A2314" s="14">
        <f t="shared" si="545"/>
        <v>2020</v>
      </c>
      <c r="B2314" t="s">
        <v>4345</v>
      </c>
      <c r="C2314" t="s">
        <v>1355</v>
      </c>
      <c r="D2314" t="s">
        <v>1432</v>
      </c>
      <c r="E2314" t="s">
        <v>624</v>
      </c>
      <c r="F2314" t="s">
        <v>1185</v>
      </c>
      <c r="G2314" s="83" t="s">
        <v>1257</v>
      </c>
      <c r="H2314" s="83" t="s">
        <v>1257</v>
      </c>
      <c r="I2314" s="83"/>
      <c r="J2314" s="83"/>
      <c r="K2314" s="83"/>
      <c r="L2314" s="83"/>
      <c r="M2314" s="83"/>
      <c r="N2314" s="83"/>
      <c r="O2314" s="83" t="s">
        <v>1257</v>
      </c>
      <c r="P2314" s="84">
        <v>16618.48</v>
      </c>
      <c r="Q2314" s="30">
        <f t="shared" si="541"/>
        <v>0</v>
      </c>
      <c r="R2314" s="28">
        <f t="shared" si="538"/>
        <v>0</v>
      </c>
      <c r="S2314" s="28">
        <f t="shared" si="536"/>
        <v>0</v>
      </c>
      <c r="T2314" s="28">
        <f t="shared" si="546"/>
        <v>16618.48</v>
      </c>
      <c r="U2314" s="20" t="str">
        <f t="shared" si="544"/>
        <v>Close Project</v>
      </c>
      <c r="V2314" s="27">
        <f t="shared" si="539"/>
        <v>0</v>
      </c>
      <c r="W2314" s="30"/>
      <c r="X2314" s="30"/>
      <c r="Y2314" s="28">
        <f t="shared" si="547"/>
        <v>0</v>
      </c>
      <c r="Z2314" s="28">
        <f t="shared" si="550"/>
        <v>0</v>
      </c>
      <c r="AA2314" s="28">
        <f t="shared" si="548"/>
        <v>16618.48</v>
      </c>
      <c r="AB2314" s="21" t="str">
        <f t="shared" si="549"/>
        <v>Close Project</v>
      </c>
    </row>
    <row r="2315" spans="1:28" hidden="1" x14ac:dyDescent="0.2">
      <c r="A2315" s="14">
        <f t="shared" si="545"/>
        <v>2020</v>
      </c>
      <c r="B2315" t="s">
        <v>4346</v>
      </c>
      <c r="C2315" t="s">
        <v>1355</v>
      </c>
      <c r="D2315" t="s">
        <v>1432</v>
      </c>
      <c r="E2315" t="s">
        <v>601</v>
      </c>
      <c r="F2315" t="s">
        <v>1185</v>
      </c>
      <c r="G2315" s="83" t="s">
        <v>1257</v>
      </c>
      <c r="H2315" s="83" t="s">
        <v>1257</v>
      </c>
      <c r="I2315" s="83"/>
      <c r="J2315" s="83"/>
      <c r="K2315" s="83"/>
      <c r="L2315" s="83"/>
      <c r="M2315" s="83"/>
      <c r="N2315" s="83"/>
      <c r="O2315" s="83" t="s">
        <v>1257</v>
      </c>
      <c r="P2315" s="84">
        <v>-340875.64</v>
      </c>
      <c r="Q2315" s="30">
        <f t="shared" si="541"/>
        <v>0</v>
      </c>
      <c r="R2315" s="28">
        <f t="shared" si="538"/>
        <v>0</v>
      </c>
      <c r="S2315" s="28">
        <f t="shared" si="536"/>
        <v>0</v>
      </c>
      <c r="T2315" s="28">
        <f t="shared" si="546"/>
        <v>-340875.64</v>
      </c>
      <c r="U2315" s="20" t="str">
        <f t="shared" si="544"/>
        <v>Close Project</v>
      </c>
      <c r="V2315" s="27">
        <f t="shared" si="539"/>
        <v>0</v>
      </c>
      <c r="W2315" s="30"/>
      <c r="X2315" s="30"/>
      <c r="Y2315" s="28">
        <f t="shared" si="547"/>
        <v>0</v>
      </c>
      <c r="Z2315" s="28">
        <f t="shared" si="550"/>
        <v>0</v>
      </c>
      <c r="AA2315" s="28">
        <f t="shared" si="548"/>
        <v>-340875.64</v>
      </c>
      <c r="AB2315" s="21" t="str">
        <f t="shared" si="549"/>
        <v>Close Project</v>
      </c>
    </row>
    <row r="2316" spans="1:28" hidden="1" x14ac:dyDescent="0.2">
      <c r="A2316" s="14">
        <f t="shared" si="545"/>
        <v>2020</v>
      </c>
      <c r="B2316" t="s">
        <v>4347</v>
      </c>
      <c r="C2316" t="s">
        <v>1355</v>
      </c>
      <c r="D2316" t="s">
        <v>1432</v>
      </c>
      <c r="E2316" t="s">
        <v>619</v>
      </c>
      <c r="F2316" t="s">
        <v>1185</v>
      </c>
      <c r="G2316" s="83" t="s">
        <v>1257</v>
      </c>
      <c r="H2316" s="83" t="s">
        <v>1257</v>
      </c>
      <c r="I2316" s="83"/>
      <c r="J2316" s="83"/>
      <c r="K2316" s="83"/>
      <c r="L2316" s="83"/>
      <c r="M2316" s="83"/>
      <c r="N2316" s="83"/>
      <c r="O2316" s="83" t="s">
        <v>1257</v>
      </c>
      <c r="P2316" s="84">
        <v>0</v>
      </c>
      <c r="Q2316" s="30">
        <f t="shared" si="541"/>
        <v>0</v>
      </c>
      <c r="R2316" s="28">
        <f t="shared" si="538"/>
        <v>0</v>
      </c>
      <c r="S2316" s="28">
        <f t="shared" si="536"/>
        <v>0</v>
      </c>
      <c r="T2316" s="28">
        <f t="shared" si="546"/>
        <v>0</v>
      </c>
      <c r="U2316" s="20" t="str">
        <f t="shared" si="544"/>
        <v>Close Project</v>
      </c>
      <c r="V2316" s="27">
        <f t="shared" si="539"/>
        <v>0</v>
      </c>
      <c r="W2316" s="30"/>
      <c r="X2316" s="30"/>
      <c r="Y2316" s="28">
        <f t="shared" si="547"/>
        <v>0</v>
      </c>
      <c r="Z2316" s="28">
        <f t="shared" si="550"/>
        <v>0</v>
      </c>
      <c r="AA2316" s="28">
        <f t="shared" si="548"/>
        <v>0</v>
      </c>
      <c r="AB2316" s="21" t="str">
        <f t="shared" si="549"/>
        <v>Close Project</v>
      </c>
    </row>
    <row r="2317" spans="1:28" hidden="1" x14ac:dyDescent="0.2">
      <c r="A2317" s="14">
        <f t="shared" si="545"/>
        <v>2020</v>
      </c>
      <c r="B2317" t="s">
        <v>4364</v>
      </c>
      <c r="C2317" t="s">
        <v>1356</v>
      </c>
      <c r="D2317" t="s">
        <v>1433</v>
      </c>
      <c r="E2317" t="s">
        <v>587</v>
      </c>
      <c r="F2317" t="s">
        <v>1185</v>
      </c>
      <c r="G2317" s="83" t="s">
        <v>1257</v>
      </c>
      <c r="H2317" s="83" t="s">
        <v>1257</v>
      </c>
      <c r="I2317" s="83"/>
      <c r="J2317" s="83"/>
      <c r="K2317" s="83"/>
      <c r="L2317" s="83"/>
      <c r="M2317" s="83"/>
      <c r="N2317" s="83"/>
      <c r="O2317" s="83" t="s">
        <v>1257</v>
      </c>
      <c r="P2317" s="84">
        <v>1782.53</v>
      </c>
      <c r="Q2317" s="30">
        <f t="shared" si="541"/>
        <v>0</v>
      </c>
      <c r="R2317" s="28">
        <f t="shared" si="538"/>
        <v>0</v>
      </c>
      <c r="S2317" s="28">
        <f t="shared" si="536"/>
        <v>0</v>
      </c>
      <c r="T2317" s="28">
        <f t="shared" si="546"/>
        <v>1782.53</v>
      </c>
      <c r="U2317" s="20" t="str">
        <f t="shared" si="544"/>
        <v>Close Project</v>
      </c>
      <c r="V2317" s="27">
        <f t="shared" si="539"/>
        <v>0</v>
      </c>
      <c r="W2317" s="30"/>
      <c r="X2317" s="30"/>
      <c r="Y2317" s="28">
        <f t="shared" si="547"/>
        <v>0</v>
      </c>
      <c r="Z2317" s="28">
        <f t="shared" si="550"/>
        <v>0</v>
      </c>
      <c r="AA2317" s="28">
        <f t="shared" si="548"/>
        <v>1782.53</v>
      </c>
      <c r="AB2317" s="21" t="str">
        <f t="shared" si="549"/>
        <v>Close Project</v>
      </c>
    </row>
    <row r="2318" spans="1:28" hidden="1" x14ac:dyDescent="0.2">
      <c r="A2318" s="14">
        <f t="shared" si="545"/>
        <v>2020</v>
      </c>
      <c r="B2318" t="s">
        <v>4365</v>
      </c>
      <c r="C2318" t="s">
        <v>1356</v>
      </c>
      <c r="D2318" t="s">
        <v>1433</v>
      </c>
      <c r="E2318" t="s">
        <v>601</v>
      </c>
      <c r="F2318" t="s">
        <v>1185</v>
      </c>
      <c r="G2318" s="83" t="s">
        <v>1257</v>
      </c>
      <c r="H2318" s="83" t="s">
        <v>1257</v>
      </c>
      <c r="I2318" s="83"/>
      <c r="J2318" s="83"/>
      <c r="K2318" s="83"/>
      <c r="L2318" s="83"/>
      <c r="M2318" s="83"/>
      <c r="N2318" s="83"/>
      <c r="O2318" s="83" t="s">
        <v>1257</v>
      </c>
      <c r="P2318" s="84">
        <v>-1782.53</v>
      </c>
      <c r="Q2318" s="30">
        <f t="shared" si="541"/>
        <v>0</v>
      </c>
      <c r="R2318" s="28">
        <f t="shared" si="538"/>
        <v>0</v>
      </c>
      <c r="S2318" s="28">
        <f t="shared" si="536"/>
        <v>0</v>
      </c>
      <c r="T2318" s="28">
        <f t="shared" si="546"/>
        <v>-1782.53</v>
      </c>
      <c r="U2318" s="20" t="str">
        <f t="shared" si="544"/>
        <v>Close Project</v>
      </c>
      <c r="V2318" s="27">
        <f t="shared" si="539"/>
        <v>0</v>
      </c>
      <c r="W2318" s="30"/>
      <c r="X2318" s="30"/>
      <c r="Y2318" s="28">
        <f t="shared" si="547"/>
        <v>0</v>
      </c>
      <c r="Z2318" s="28">
        <f t="shared" si="550"/>
        <v>0</v>
      </c>
      <c r="AA2318" s="28">
        <f t="shared" si="548"/>
        <v>-1782.53</v>
      </c>
      <c r="AB2318" s="21" t="str">
        <f t="shared" si="549"/>
        <v>Close Project</v>
      </c>
    </row>
    <row r="2319" spans="1:28" hidden="1" x14ac:dyDescent="0.2">
      <c r="A2319" s="14">
        <f t="shared" si="545"/>
        <v>2020</v>
      </c>
      <c r="B2319" t="s">
        <v>4368</v>
      </c>
      <c r="C2319" t="s">
        <v>1357</v>
      </c>
      <c r="D2319" t="s">
        <v>1434</v>
      </c>
      <c r="E2319" t="s">
        <v>587</v>
      </c>
      <c r="F2319" t="s">
        <v>6222</v>
      </c>
      <c r="G2319" s="83" t="s">
        <v>1257</v>
      </c>
      <c r="H2319" s="83" t="s">
        <v>1257</v>
      </c>
      <c r="I2319" s="83"/>
      <c r="J2319" s="83"/>
      <c r="K2319" s="83"/>
      <c r="L2319" s="83"/>
      <c r="M2319" s="83"/>
      <c r="N2319" s="83"/>
      <c r="O2319" s="83" t="s">
        <v>1257</v>
      </c>
      <c r="P2319" s="84">
        <v>0</v>
      </c>
      <c r="Q2319" s="30">
        <f t="shared" si="541"/>
        <v>0</v>
      </c>
      <c r="R2319" s="28">
        <f t="shared" si="538"/>
        <v>0</v>
      </c>
      <c r="S2319" s="28">
        <f t="shared" si="536"/>
        <v>0</v>
      </c>
      <c r="T2319" s="28">
        <f t="shared" si="546"/>
        <v>0</v>
      </c>
      <c r="U2319" s="20" t="str">
        <f t="shared" si="544"/>
        <v>Closed</v>
      </c>
      <c r="V2319" s="27">
        <f t="shared" si="539"/>
        <v>0</v>
      </c>
      <c r="W2319" s="30"/>
      <c r="X2319" s="30"/>
      <c r="Y2319" s="28">
        <f t="shared" si="547"/>
        <v>0</v>
      </c>
      <c r="Z2319" s="28">
        <f t="shared" si="550"/>
        <v>0</v>
      </c>
      <c r="AA2319" s="28">
        <f t="shared" si="548"/>
        <v>0</v>
      </c>
      <c r="AB2319" s="21" t="str">
        <f t="shared" si="549"/>
        <v>Closed</v>
      </c>
    </row>
    <row r="2320" spans="1:28" hidden="1" x14ac:dyDescent="0.2">
      <c r="A2320" s="14">
        <f t="shared" si="545"/>
        <v>2020</v>
      </c>
      <c r="B2320" t="s">
        <v>4369</v>
      </c>
      <c r="C2320" t="s">
        <v>1357</v>
      </c>
      <c r="D2320" t="s">
        <v>1434</v>
      </c>
      <c r="E2320" t="s">
        <v>601</v>
      </c>
      <c r="F2320" t="s">
        <v>6222</v>
      </c>
      <c r="G2320" s="83" t="s">
        <v>1257</v>
      </c>
      <c r="H2320" s="83" t="s">
        <v>1257</v>
      </c>
      <c r="I2320" s="83"/>
      <c r="J2320" s="83"/>
      <c r="K2320" s="83"/>
      <c r="L2320" s="83"/>
      <c r="M2320" s="83"/>
      <c r="N2320" s="83"/>
      <c r="O2320" s="83" t="s">
        <v>1257</v>
      </c>
      <c r="P2320" s="84">
        <v>0</v>
      </c>
      <c r="Q2320" s="30">
        <f t="shared" si="541"/>
        <v>0</v>
      </c>
      <c r="R2320" s="28">
        <f t="shared" si="538"/>
        <v>0</v>
      </c>
      <c r="S2320" s="28">
        <f t="shared" si="536"/>
        <v>0</v>
      </c>
      <c r="T2320" s="28">
        <f t="shared" si="546"/>
        <v>0</v>
      </c>
      <c r="U2320" s="20" t="str">
        <f t="shared" si="544"/>
        <v>Closed</v>
      </c>
      <c r="V2320" s="27">
        <f t="shared" si="539"/>
        <v>0</v>
      </c>
      <c r="W2320" s="30"/>
      <c r="X2320" s="30"/>
      <c r="Y2320" s="28">
        <f t="shared" si="547"/>
        <v>0</v>
      </c>
      <c r="Z2320" s="28">
        <f t="shared" si="550"/>
        <v>0</v>
      </c>
      <c r="AA2320" s="28">
        <f t="shared" si="548"/>
        <v>0</v>
      </c>
      <c r="AB2320" s="21" t="str">
        <f t="shared" si="549"/>
        <v>Closed</v>
      </c>
    </row>
    <row r="2321" spans="1:28" hidden="1" x14ac:dyDescent="0.2">
      <c r="A2321" s="14">
        <f t="shared" si="545"/>
        <v>2020</v>
      </c>
      <c r="B2321" t="s">
        <v>4366</v>
      </c>
      <c r="C2321" t="s">
        <v>1358</v>
      </c>
      <c r="D2321" t="s">
        <v>1435</v>
      </c>
      <c r="E2321" t="s">
        <v>587</v>
      </c>
      <c r="F2321" t="s">
        <v>6222</v>
      </c>
      <c r="G2321" s="83" t="s">
        <v>1257</v>
      </c>
      <c r="H2321" s="83" t="s">
        <v>1257</v>
      </c>
      <c r="I2321" s="83"/>
      <c r="J2321" s="83"/>
      <c r="K2321" s="83"/>
      <c r="L2321" s="83"/>
      <c r="M2321" s="83"/>
      <c r="N2321" s="83"/>
      <c r="O2321" s="83" t="s">
        <v>1257</v>
      </c>
      <c r="P2321" s="84">
        <v>0</v>
      </c>
      <c r="Q2321" s="30">
        <f t="shared" si="541"/>
        <v>0</v>
      </c>
      <c r="R2321" s="28">
        <f t="shared" si="538"/>
        <v>0</v>
      </c>
      <c r="S2321" s="28">
        <f t="shared" si="536"/>
        <v>0</v>
      </c>
      <c r="T2321" s="28">
        <f t="shared" si="546"/>
        <v>0</v>
      </c>
      <c r="U2321" s="20" t="str">
        <f t="shared" si="544"/>
        <v>Closed</v>
      </c>
      <c r="V2321" s="27">
        <f t="shared" si="539"/>
        <v>0</v>
      </c>
      <c r="W2321" s="30"/>
      <c r="X2321" s="30"/>
      <c r="Y2321" s="28">
        <f t="shared" si="547"/>
        <v>0</v>
      </c>
      <c r="Z2321" s="28">
        <f t="shared" si="550"/>
        <v>0</v>
      </c>
      <c r="AA2321" s="28">
        <f t="shared" si="548"/>
        <v>0</v>
      </c>
      <c r="AB2321" s="21" t="str">
        <f t="shared" si="549"/>
        <v>Closed</v>
      </c>
    </row>
    <row r="2322" spans="1:28" hidden="1" x14ac:dyDescent="0.2">
      <c r="A2322" s="14">
        <f t="shared" si="545"/>
        <v>2020</v>
      </c>
      <c r="B2322" t="s">
        <v>4367</v>
      </c>
      <c r="C2322" t="s">
        <v>1358</v>
      </c>
      <c r="D2322" t="s">
        <v>1435</v>
      </c>
      <c r="E2322" t="s">
        <v>601</v>
      </c>
      <c r="F2322" t="s">
        <v>6222</v>
      </c>
      <c r="G2322" s="83" t="s">
        <v>1257</v>
      </c>
      <c r="H2322" s="83" t="s">
        <v>1257</v>
      </c>
      <c r="I2322" s="83"/>
      <c r="J2322" s="83"/>
      <c r="K2322" s="83"/>
      <c r="L2322" s="83"/>
      <c r="M2322" s="83"/>
      <c r="N2322" s="83"/>
      <c r="O2322" s="83" t="s">
        <v>1257</v>
      </c>
      <c r="P2322" s="84">
        <v>0</v>
      </c>
      <c r="Q2322" s="30">
        <f t="shared" si="541"/>
        <v>0</v>
      </c>
      <c r="R2322" s="28">
        <f t="shared" si="538"/>
        <v>0</v>
      </c>
      <c r="S2322" s="28">
        <f t="shared" si="536"/>
        <v>0</v>
      </c>
      <c r="T2322" s="28">
        <f t="shared" si="546"/>
        <v>0</v>
      </c>
      <c r="U2322" s="20" t="str">
        <f t="shared" si="544"/>
        <v>Closed</v>
      </c>
      <c r="V2322" s="27">
        <f t="shared" si="539"/>
        <v>0</v>
      </c>
      <c r="W2322" s="30"/>
      <c r="X2322" s="30"/>
      <c r="Y2322" s="28">
        <f t="shared" si="547"/>
        <v>0</v>
      </c>
      <c r="Z2322" s="28">
        <f t="shared" si="550"/>
        <v>0</v>
      </c>
      <c r="AA2322" s="28">
        <f t="shared" si="548"/>
        <v>0</v>
      </c>
      <c r="AB2322" s="21" t="str">
        <f t="shared" si="549"/>
        <v>Closed</v>
      </c>
    </row>
    <row r="2323" spans="1:28" hidden="1" x14ac:dyDescent="0.2">
      <c r="A2323" s="14">
        <f t="shared" si="545"/>
        <v>2020</v>
      </c>
      <c r="B2323" t="s">
        <v>5683</v>
      </c>
      <c r="C2323" t="s">
        <v>1359</v>
      </c>
      <c r="D2323" t="s">
        <v>1436</v>
      </c>
      <c r="E2323" t="s">
        <v>587</v>
      </c>
      <c r="F2323" t="s">
        <v>1185</v>
      </c>
      <c r="G2323" s="83" t="s">
        <v>1257</v>
      </c>
      <c r="H2323" s="83" t="s">
        <v>1257</v>
      </c>
      <c r="I2323" s="83"/>
      <c r="J2323" s="83"/>
      <c r="K2323" s="83"/>
      <c r="L2323" s="83"/>
      <c r="M2323" s="83"/>
      <c r="N2323" s="83"/>
      <c r="O2323" s="83" t="s">
        <v>1257</v>
      </c>
      <c r="P2323" s="84">
        <v>7424.39</v>
      </c>
      <c r="Q2323" s="30">
        <f t="shared" si="541"/>
        <v>0</v>
      </c>
      <c r="R2323" s="28">
        <f t="shared" si="538"/>
        <v>0</v>
      </c>
      <c r="S2323" s="28">
        <f t="shared" si="536"/>
        <v>0</v>
      </c>
      <c r="T2323" s="28">
        <f t="shared" si="546"/>
        <v>7424.39</v>
      </c>
      <c r="U2323" s="20" t="str">
        <f t="shared" si="544"/>
        <v>Close Project</v>
      </c>
      <c r="V2323" s="27">
        <f t="shared" si="539"/>
        <v>0</v>
      </c>
      <c r="W2323" s="30"/>
      <c r="X2323" s="30"/>
      <c r="Y2323" s="28">
        <f t="shared" si="547"/>
        <v>0</v>
      </c>
      <c r="Z2323" s="28">
        <f t="shared" si="550"/>
        <v>0</v>
      </c>
      <c r="AA2323" s="28">
        <f t="shared" si="548"/>
        <v>7424.39</v>
      </c>
      <c r="AB2323" s="21" t="str">
        <f t="shared" si="549"/>
        <v>Close Project</v>
      </c>
    </row>
    <row r="2324" spans="1:28" hidden="1" x14ac:dyDescent="0.2">
      <c r="A2324" s="14">
        <f t="shared" si="545"/>
        <v>2020</v>
      </c>
      <c r="B2324" t="s">
        <v>5684</v>
      </c>
      <c r="C2324" t="s">
        <v>1359</v>
      </c>
      <c r="D2324" t="s">
        <v>1436</v>
      </c>
      <c r="E2324" t="s">
        <v>589</v>
      </c>
      <c r="F2324" t="s">
        <v>1185</v>
      </c>
      <c r="G2324" s="83" t="s">
        <v>1257</v>
      </c>
      <c r="H2324" s="83" t="s">
        <v>1257</v>
      </c>
      <c r="I2324" s="83"/>
      <c r="J2324" s="83"/>
      <c r="K2324" s="83"/>
      <c r="L2324" s="83"/>
      <c r="M2324" s="83"/>
      <c r="N2324" s="83"/>
      <c r="O2324" s="83" t="s">
        <v>1257</v>
      </c>
      <c r="P2324" s="84">
        <v>245.9</v>
      </c>
      <c r="Q2324" s="30">
        <f t="shared" si="541"/>
        <v>0</v>
      </c>
      <c r="R2324" s="28">
        <f t="shared" si="538"/>
        <v>0</v>
      </c>
      <c r="S2324" s="28">
        <f t="shared" si="536"/>
        <v>0</v>
      </c>
      <c r="T2324" s="28">
        <f t="shared" si="546"/>
        <v>245.9</v>
      </c>
      <c r="U2324" s="20" t="str">
        <f t="shared" si="544"/>
        <v>Close Project</v>
      </c>
      <c r="V2324" s="27">
        <f t="shared" si="539"/>
        <v>0</v>
      </c>
      <c r="W2324" s="30"/>
      <c r="X2324" s="30"/>
      <c r="Y2324" s="28">
        <f t="shared" si="547"/>
        <v>0</v>
      </c>
      <c r="Z2324" s="28">
        <f t="shared" si="550"/>
        <v>0</v>
      </c>
      <c r="AA2324" s="28">
        <f t="shared" si="548"/>
        <v>245.9</v>
      </c>
      <c r="AB2324" s="21" t="str">
        <f t="shared" si="549"/>
        <v>Close Project</v>
      </c>
    </row>
    <row r="2325" spans="1:28" hidden="1" x14ac:dyDescent="0.2">
      <c r="A2325" s="14">
        <f t="shared" si="545"/>
        <v>2020</v>
      </c>
      <c r="B2325" t="s">
        <v>5685</v>
      </c>
      <c r="C2325" t="s">
        <v>1359</v>
      </c>
      <c r="D2325" t="s">
        <v>1436</v>
      </c>
      <c r="E2325" t="s">
        <v>600</v>
      </c>
      <c r="F2325" t="s">
        <v>1185</v>
      </c>
      <c r="G2325" s="83" t="s">
        <v>1257</v>
      </c>
      <c r="H2325" s="83" t="s">
        <v>1257</v>
      </c>
      <c r="I2325" s="83"/>
      <c r="J2325" s="83"/>
      <c r="K2325" s="83"/>
      <c r="L2325" s="83"/>
      <c r="M2325" s="83"/>
      <c r="N2325" s="83"/>
      <c r="O2325" s="83" t="s">
        <v>1257</v>
      </c>
      <c r="P2325" s="84">
        <v>-7424.3899999999994</v>
      </c>
      <c r="Q2325" s="30">
        <f t="shared" si="541"/>
        <v>0</v>
      </c>
      <c r="R2325" s="28">
        <f t="shared" si="538"/>
        <v>0</v>
      </c>
      <c r="S2325" s="28">
        <f t="shared" ref="S2325:S2388" si="551">IFERROR(G2325-Q2325-R2325,0)</f>
        <v>0</v>
      </c>
      <c r="T2325" s="28">
        <f t="shared" si="546"/>
        <v>-7424.3899999999994</v>
      </c>
      <c r="U2325" s="20" t="str">
        <f t="shared" si="544"/>
        <v>Close Project</v>
      </c>
      <c r="V2325" s="27">
        <f t="shared" si="539"/>
        <v>0</v>
      </c>
      <c r="W2325" s="30"/>
      <c r="X2325" s="30"/>
      <c r="Y2325" s="28">
        <f t="shared" si="547"/>
        <v>0</v>
      </c>
      <c r="Z2325" s="28">
        <f t="shared" si="550"/>
        <v>0</v>
      </c>
      <c r="AA2325" s="28">
        <f t="shared" si="548"/>
        <v>-7424.3899999999994</v>
      </c>
      <c r="AB2325" s="21" t="str">
        <f t="shared" si="549"/>
        <v>Close Project</v>
      </c>
    </row>
    <row r="2326" spans="1:28" hidden="1" x14ac:dyDescent="0.2">
      <c r="A2326" s="14">
        <f t="shared" si="545"/>
        <v>2020</v>
      </c>
      <c r="B2326" t="s">
        <v>5686</v>
      </c>
      <c r="C2326" t="s">
        <v>1359</v>
      </c>
      <c r="D2326" t="s">
        <v>1436</v>
      </c>
      <c r="E2326" t="s">
        <v>601</v>
      </c>
      <c r="F2326" t="s">
        <v>1185</v>
      </c>
      <c r="G2326" s="83" t="s">
        <v>1257</v>
      </c>
      <c r="H2326" s="83" t="s">
        <v>1257</v>
      </c>
      <c r="I2326" s="83"/>
      <c r="J2326" s="83"/>
      <c r="K2326" s="83"/>
      <c r="L2326" s="83"/>
      <c r="M2326" s="83"/>
      <c r="N2326" s="83"/>
      <c r="O2326" s="83" t="s">
        <v>1257</v>
      </c>
      <c r="P2326" s="84">
        <v>0</v>
      </c>
      <c r="Q2326" s="30">
        <f t="shared" si="541"/>
        <v>0</v>
      </c>
      <c r="R2326" s="28">
        <f t="shared" si="538"/>
        <v>0</v>
      </c>
      <c r="S2326" s="28">
        <f t="shared" si="551"/>
        <v>0</v>
      </c>
      <c r="T2326" s="28">
        <f t="shared" si="546"/>
        <v>0</v>
      </c>
      <c r="U2326" s="20" t="str">
        <f t="shared" si="544"/>
        <v>Close Project</v>
      </c>
      <c r="V2326" s="27">
        <f t="shared" si="539"/>
        <v>0</v>
      </c>
      <c r="W2326" s="30"/>
      <c r="X2326" s="30"/>
      <c r="Y2326" s="28">
        <f t="shared" si="547"/>
        <v>0</v>
      </c>
      <c r="Z2326" s="28">
        <f t="shared" si="550"/>
        <v>0</v>
      </c>
      <c r="AA2326" s="28">
        <f t="shared" si="548"/>
        <v>0</v>
      </c>
      <c r="AB2326" s="21" t="str">
        <f t="shared" si="549"/>
        <v>Close Project</v>
      </c>
    </row>
    <row r="2327" spans="1:28" hidden="1" x14ac:dyDescent="0.2">
      <c r="A2327" s="14">
        <f t="shared" si="545"/>
        <v>2020</v>
      </c>
      <c r="B2327" t="s">
        <v>5687</v>
      </c>
      <c r="C2327" t="s">
        <v>1359</v>
      </c>
      <c r="D2327" t="s">
        <v>1436</v>
      </c>
      <c r="E2327" t="s">
        <v>619</v>
      </c>
      <c r="F2327" t="s">
        <v>1185</v>
      </c>
      <c r="G2327" s="83" t="s">
        <v>1257</v>
      </c>
      <c r="H2327" s="83" t="s">
        <v>1257</v>
      </c>
      <c r="I2327" s="83"/>
      <c r="J2327" s="83"/>
      <c r="K2327" s="83"/>
      <c r="L2327" s="83"/>
      <c r="M2327" s="83"/>
      <c r="N2327" s="83"/>
      <c r="O2327" s="83" t="s">
        <v>1257</v>
      </c>
      <c r="P2327" s="84">
        <v>-245.9</v>
      </c>
      <c r="Q2327" s="30">
        <f t="shared" si="541"/>
        <v>0</v>
      </c>
      <c r="R2327" s="28">
        <f t="shared" si="538"/>
        <v>0</v>
      </c>
      <c r="S2327" s="28">
        <f t="shared" si="551"/>
        <v>0</v>
      </c>
      <c r="T2327" s="28">
        <f t="shared" si="546"/>
        <v>-245.9</v>
      </c>
      <c r="U2327" s="20" t="str">
        <f t="shared" si="544"/>
        <v>Close Project</v>
      </c>
      <c r="V2327" s="27">
        <f t="shared" si="539"/>
        <v>0</v>
      </c>
      <c r="W2327" s="30"/>
      <c r="X2327" s="30"/>
      <c r="Y2327" s="28">
        <f t="shared" si="547"/>
        <v>0</v>
      </c>
      <c r="Z2327" s="28">
        <f t="shared" si="550"/>
        <v>0</v>
      </c>
      <c r="AA2327" s="28">
        <f t="shared" si="548"/>
        <v>-245.9</v>
      </c>
      <c r="AB2327" s="21" t="str">
        <f t="shared" si="549"/>
        <v>Close Project</v>
      </c>
    </row>
    <row r="2328" spans="1:28" hidden="1" x14ac:dyDescent="0.2">
      <c r="A2328" s="14">
        <f t="shared" si="545"/>
        <v>2020</v>
      </c>
      <c r="B2328" t="s">
        <v>5586</v>
      </c>
      <c r="C2328" t="s">
        <v>1360</v>
      </c>
      <c r="D2328" t="s">
        <v>1437</v>
      </c>
      <c r="E2328" t="s">
        <v>599</v>
      </c>
      <c r="F2328" t="s">
        <v>1185</v>
      </c>
      <c r="G2328" s="83" t="s">
        <v>1257</v>
      </c>
      <c r="H2328" s="83" t="s">
        <v>1257</v>
      </c>
      <c r="I2328" s="83"/>
      <c r="J2328" s="83"/>
      <c r="K2328" s="83"/>
      <c r="L2328" s="83"/>
      <c r="M2328" s="83"/>
      <c r="N2328" s="83"/>
      <c r="O2328" s="83" t="s">
        <v>1257</v>
      </c>
      <c r="P2328" s="84">
        <v>9424.5499999999993</v>
      </c>
      <c r="Q2328" s="30">
        <f t="shared" si="541"/>
        <v>0</v>
      </c>
      <c r="R2328" s="28">
        <f t="shared" si="538"/>
        <v>0</v>
      </c>
      <c r="S2328" s="28">
        <f t="shared" si="551"/>
        <v>0</v>
      </c>
      <c r="T2328" s="28">
        <f t="shared" si="546"/>
        <v>9424.5499999999993</v>
      </c>
      <c r="U2328" s="20" t="str">
        <f t="shared" si="544"/>
        <v>Close Project</v>
      </c>
      <c r="V2328" s="27">
        <f t="shared" si="539"/>
        <v>0</v>
      </c>
      <c r="W2328" s="30"/>
      <c r="X2328" s="30"/>
      <c r="Y2328" s="28">
        <f t="shared" si="547"/>
        <v>0</v>
      </c>
      <c r="Z2328" s="28">
        <f t="shared" si="550"/>
        <v>0</v>
      </c>
      <c r="AA2328" s="28">
        <f t="shared" si="548"/>
        <v>9424.5499999999993</v>
      </c>
      <c r="AB2328" s="21" t="str">
        <f t="shared" si="549"/>
        <v>Close Project</v>
      </c>
    </row>
    <row r="2329" spans="1:28" hidden="1" x14ac:dyDescent="0.2">
      <c r="A2329" s="14">
        <f t="shared" si="545"/>
        <v>2020</v>
      </c>
      <c r="B2329" t="s">
        <v>5587</v>
      </c>
      <c r="C2329" t="s">
        <v>1360</v>
      </c>
      <c r="D2329" t="s">
        <v>1437</v>
      </c>
      <c r="E2329" t="s">
        <v>600</v>
      </c>
      <c r="F2329" t="s">
        <v>1185</v>
      </c>
      <c r="G2329" s="83" t="s">
        <v>1257</v>
      </c>
      <c r="H2329" s="83" t="s">
        <v>1257</v>
      </c>
      <c r="I2329" s="83"/>
      <c r="J2329" s="83"/>
      <c r="K2329" s="83"/>
      <c r="L2329" s="83"/>
      <c r="M2329" s="83"/>
      <c r="N2329" s="83"/>
      <c r="O2329" s="83" t="s">
        <v>1257</v>
      </c>
      <c r="P2329" s="84">
        <v>4951.41</v>
      </c>
      <c r="Q2329" s="30">
        <f t="shared" si="541"/>
        <v>0</v>
      </c>
      <c r="R2329" s="28">
        <f t="shared" si="538"/>
        <v>0</v>
      </c>
      <c r="S2329" s="28">
        <f t="shared" si="551"/>
        <v>0</v>
      </c>
      <c r="T2329" s="28">
        <f t="shared" si="546"/>
        <v>4951.41</v>
      </c>
      <c r="U2329" s="20" t="str">
        <f t="shared" si="544"/>
        <v>Close Project</v>
      </c>
      <c r="V2329" s="27">
        <f t="shared" si="539"/>
        <v>0</v>
      </c>
      <c r="W2329" s="30"/>
      <c r="X2329" s="30"/>
      <c r="Y2329" s="28">
        <f t="shared" si="547"/>
        <v>0</v>
      </c>
      <c r="Z2329" s="28">
        <f t="shared" si="550"/>
        <v>0</v>
      </c>
      <c r="AA2329" s="28">
        <f t="shared" si="548"/>
        <v>4951.41</v>
      </c>
      <c r="AB2329" s="21" t="str">
        <f t="shared" si="549"/>
        <v>Close Project</v>
      </c>
    </row>
    <row r="2330" spans="1:28" hidden="1" x14ac:dyDescent="0.2">
      <c r="A2330" s="14">
        <f t="shared" si="545"/>
        <v>2020</v>
      </c>
      <c r="B2330" t="s">
        <v>5588</v>
      </c>
      <c r="C2330" t="s">
        <v>1360</v>
      </c>
      <c r="D2330" t="s">
        <v>1437</v>
      </c>
      <c r="E2330" t="s">
        <v>601</v>
      </c>
      <c r="F2330" t="s">
        <v>1185</v>
      </c>
      <c r="G2330" s="83" t="s">
        <v>1257</v>
      </c>
      <c r="H2330" s="83" t="s">
        <v>1257</v>
      </c>
      <c r="I2330" s="83"/>
      <c r="J2330" s="83"/>
      <c r="K2330" s="83"/>
      <c r="L2330" s="83"/>
      <c r="M2330" s="83"/>
      <c r="N2330" s="83"/>
      <c r="O2330" s="83" t="s">
        <v>1257</v>
      </c>
      <c r="P2330" s="84">
        <v>-9424.5499999999993</v>
      </c>
      <c r="Q2330" s="30">
        <f t="shared" si="541"/>
        <v>0</v>
      </c>
      <c r="R2330" s="28">
        <f t="shared" si="538"/>
        <v>0</v>
      </c>
      <c r="S2330" s="28">
        <f t="shared" si="551"/>
        <v>0</v>
      </c>
      <c r="T2330" s="28">
        <f t="shared" si="546"/>
        <v>-9424.5499999999993</v>
      </c>
      <c r="U2330" s="20" t="str">
        <f t="shared" si="544"/>
        <v>Close Project</v>
      </c>
      <c r="V2330" s="27">
        <f t="shared" si="539"/>
        <v>0</v>
      </c>
      <c r="W2330" s="30"/>
      <c r="X2330" s="30"/>
      <c r="Y2330" s="28">
        <f t="shared" si="547"/>
        <v>0</v>
      </c>
      <c r="Z2330" s="28">
        <f t="shared" si="550"/>
        <v>0</v>
      </c>
      <c r="AA2330" s="28">
        <f t="shared" si="548"/>
        <v>-9424.5499999999993</v>
      </c>
      <c r="AB2330" s="21" t="str">
        <f t="shared" si="549"/>
        <v>Close Project</v>
      </c>
    </row>
    <row r="2331" spans="1:28" hidden="1" x14ac:dyDescent="0.2">
      <c r="A2331" s="14">
        <f t="shared" si="545"/>
        <v>2020</v>
      </c>
      <c r="B2331" t="s">
        <v>6054</v>
      </c>
      <c r="C2331" t="s">
        <v>1361</v>
      </c>
      <c r="D2331" t="s">
        <v>1438</v>
      </c>
      <c r="E2331" t="s">
        <v>589</v>
      </c>
      <c r="F2331" t="s">
        <v>1185</v>
      </c>
      <c r="G2331" s="83" t="s">
        <v>1257</v>
      </c>
      <c r="H2331" s="83" t="s">
        <v>1257</v>
      </c>
      <c r="I2331" s="83"/>
      <c r="J2331" s="83"/>
      <c r="K2331" s="83"/>
      <c r="L2331" s="83"/>
      <c r="M2331" s="83"/>
      <c r="N2331" s="83"/>
      <c r="O2331" s="83" t="s">
        <v>1257</v>
      </c>
      <c r="P2331" s="84">
        <v>0</v>
      </c>
      <c r="Q2331" s="30">
        <f t="shared" si="541"/>
        <v>0</v>
      </c>
      <c r="R2331" s="28">
        <f t="shared" si="538"/>
        <v>0</v>
      </c>
      <c r="S2331" s="28">
        <f t="shared" si="551"/>
        <v>0</v>
      </c>
      <c r="T2331" s="28">
        <f t="shared" si="546"/>
        <v>0</v>
      </c>
      <c r="U2331" s="20" t="str">
        <f t="shared" si="544"/>
        <v>Close Project</v>
      </c>
      <c r="V2331" s="27">
        <f t="shared" si="539"/>
        <v>0</v>
      </c>
      <c r="W2331" s="30"/>
      <c r="X2331" s="30"/>
      <c r="Y2331" s="28">
        <f t="shared" si="547"/>
        <v>0</v>
      </c>
      <c r="Z2331" s="28">
        <f t="shared" si="550"/>
        <v>0</v>
      </c>
      <c r="AA2331" s="28">
        <f t="shared" si="548"/>
        <v>0</v>
      </c>
      <c r="AB2331" s="21" t="str">
        <f t="shared" si="549"/>
        <v>Close Project</v>
      </c>
    </row>
    <row r="2332" spans="1:28" hidden="1" x14ac:dyDescent="0.2">
      <c r="A2332" s="14">
        <f t="shared" si="545"/>
        <v>2020</v>
      </c>
      <c r="B2332" t="s">
        <v>6055</v>
      </c>
      <c r="C2332" t="s">
        <v>1361</v>
      </c>
      <c r="D2332" t="s">
        <v>1438</v>
      </c>
      <c r="E2332" t="s">
        <v>600</v>
      </c>
      <c r="F2332" t="s">
        <v>1185</v>
      </c>
      <c r="G2332" s="83" t="s">
        <v>1257</v>
      </c>
      <c r="H2332" s="83" t="s">
        <v>1257</v>
      </c>
      <c r="I2332" s="83"/>
      <c r="J2332" s="83"/>
      <c r="K2332" s="83"/>
      <c r="L2332" s="83"/>
      <c r="M2332" s="83"/>
      <c r="N2332" s="83"/>
      <c r="O2332" s="83" t="s">
        <v>1257</v>
      </c>
      <c r="P2332" s="84">
        <v>0</v>
      </c>
      <c r="Q2332" s="30">
        <f t="shared" si="541"/>
        <v>0</v>
      </c>
      <c r="R2332" s="28">
        <f t="shared" si="538"/>
        <v>0</v>
      </c>
      <c r="S2332" s="28">
        <f t="shared" si="551"/>
        <v>0</v>
      </c>
      <c r="T2332" s="28">
        <f t="shared" si="546"/>
        <v>0</v>
      </c>
      <c r="U2332" s="20" t="str">
        <f t="shared" si="544"/>
        <v>Close Project</v>
      </c>
      <c r="V2332" s="27">
        <f t="shared" si="539"/>
        <v>0</v>
      </c>
      <c r="W2332" s="30"/>
      <c r="X2332" s="30"/>
      <c r="Y2332" s="28">
        <f t="shared" si="547"/>
        <v>0</v>
      </c>
      <c r="Z2332" s="28">
        <f t="shared" si="550"/>
        <v>0</v>
      </c>
      <c r="AA2332" s="28">
        <f t="shared" si="548"/>
        <v>0</v>
      </c>
      <c r="AB2332" s="21" t="str">
        <f t="shared" si="549"/>
        <v>Close Project</v>
      </c>
    </row>
    <row r="2333" spans="1:28" hidden="1" x14ac:dyDescent="0.2">
      <c r="A2333" s="14">
        <f t="shared" si="545"/>
        <v>2020</v>
      </c>
      <c r="B2333" t="s">
        <v>6067</v>
      </c>
      <c r="C2333" t="s">
        <v>1362</v>
      </c>
      <c r="D2333" t="s">
        <v>1439</v>
      </c>
      <c r="E2333" t="s">
        <v>587</v>
      </c>
      <c r="F2333" t="s">
        <v>6222</v>
      </c>
      <c r="G2333" s="83" t="s">
        <v>1257</v>
      </c>
      <c r="H2333" s="83" t="s">
        <v>1257</v>
      </c>
      <c r="I2333" s="83"/>
      <c r="J2333" s="83"/>
      <c r="K2333" s="83"/>
      <c r="L2333" s="83"/>
      <c r="M2333" s="83"/>
      <c r="N2333" s="83"/>
      <c r="O2333" s="83" t="s">
        <v>1257</v>
      </c>
      <c r="P2333" s="84">
        <v>0</v>
      </c>
      <c r="Q2333" s="30">
        <f t="shared" si="541"/>
        <v>0</v>
      </c>
      <c r="R2333" s="28">
        <f t="shared" si="538"/>
        <v>0</v>
      </c>
      <c r="S2333" s="28">
        <f t="shared" si="551"/>
        <v>0</v>
      </c>
      <c r="T2333" s="28">
        <f t="shared" si="546"/>
        <v>0</v>
      </c>
      <c r="U2333" s="20" t="str">
        <f t="shared" si="544"/>
        <v>Closed</v>
      </c>
      <c r="V2333" s="27">
        <f t="shared" si="539"/>
        <v>0</v>
      </c>
      <c r="W2333" s="30"/>
      <c r="X2333" s="30"/>
      <c r="Y2333" s="28">
        <f t="shared" si="547"/>
        <v>0</v>
      </c>
      <c r="Z2333" s="28">
        <f t="shared" si="550"/>
        <v>0</v>
      </c>
      <c r="AA2333" s="28">
        <f t="shared" si="548"/>
        <v>0</v>
      </c>
      <c r="AB2333" s="21" t="str">
        <f t="shared" si="549"/>
        <v>Closed</v>
      </c>
    </row>
    <row r="2334" spans="1:28" hidden="1" x14ac:dyDescent="0.2">
      <c r="A2334" s="14">
        <f t="shared" si="545"/>
        <v>2020</v>
      </c>
      <c r="B2334" t="s">
        <v>6068</v>
      </c>
      <c r="C2334" t="s">
        <v>1362</v>
      </c>
      <c r="D2334" t="s">
        <v>1439</v>
      </c>
      <c r="E2334" t="s">
        <v>601</v>
      </c>
      <c r="F2334" t="s">
        <v>6222</v>
      </c>
      <c r="G2334" s="83" t="s">
        <v>1257</v>
      </c>
      <c r="H2334" s="83" t="s">
        <v>1257</v>
      </c>
      <c r="I2334" s="83"/>
      <c r="J2334" s="83"/>
      <c r="K2334" s="83"/>
      <c r="L2334" s="83"/>
      <c r="M2334" s="83"/>
      <c r="N2334" s="83"/>
      <c r="O2334" s="83" t="s">
        <v>1257</v>
      </c>
      <c r="P2334" s="84">
        <v>0</v>
      </c>
      <c r="Q2334" s="30">
        <f t="shared" si="541"/>
        <v>0</v>
      </c>
      <c r="R2334" s="28">
        <f t="shared" si="538"/>
        <v>0</v>
      </c>
      <c r="S2334" s="28">
        <f t="shared" si="551"/>
        <v>0</v>
      </c>
      <c r="T2334" s="28">
        <f t="shared" si="546"/>
        <v>0</v>
      </c>
      <c r="U2334" s="20" t="str">
        <f t="shared" si="544"/>
        <v>Closed</v>
      </c>
      <c r="V2334" s="27">
        <f t="shared" si="539"/>
        <v>0</v>
      </c>
      <c r="W2334" s="30"/>
      <c r="X2334" s="30"/>
      <c r="Y2334" s="28">
        <f t="shared" si="547"/>
        <v>0</v>
      </c>
      <c r="Z2334" s="28">
        <f t="shared" si="550"/>
        <v>0</v>
      </c>
      <c r="AA2334" s="28">
        <f t="shared" si="548"/>
        <v>0</v>
      </c>
      <c r="AB2334" s="21" t="str">
        <f t="shared" si="549"/>
        <v>Closed</v>
      </c>
    </row>
    <row r="2335" spans="1:28" hidden="1" x14ac:dyDescent="0.2">
      <c r="A2335" s="14">
        <f t="shared" si="545"/>
        <v>2020</v>
      </c>
      <c r="B2335" t="s">
        <v>4695</v>
      </c>
      <c r="C2335" t="s">
        <v>1180</v>
      </c>
      <c r="D2335" t="s">
        <v>1181</v>
      </c>
      <c r="E2335" t="s">
        <v>10</v>
      </c>
      <c r="F2335" t="s">
        <v>2627</v>
      </c>
      <c r="G2335" s="106">
        <v>-15000</v>
      </c>
      <c r="H2335" s="83">
        <v>-15000</v>
      </c>
      <c r="I2335" s="83"/>
      <c r="J2335" s="83"/>
      <c r="K2335" s="83"/>
      <c r="L2335" s="83"/>
      <c r="M2335" s="151">
        <v>-15000</v>
      </c>
      <c r="N2335" s="83"/>
      <c r="O2335" s="83">
        <v>0</v>
      </c>
      <c r="P2335" s="84" t="s">
        <v>1257</v>
      </c>
      <c r="Q2335" s="30">
        <f t="shared" si="541"/>
        <v>0</v>
      </c>
      <c r="R2335" s="28">
        <f t="shared" ref="R2335:R2398" si="552">SUM(L2335:N2335)</f>
        <v>-15000</v>
      </c>
      <c r="S2335" s="28">
        <f t="shared" si="551"/>
        <v>0</v>
      </c>
      <c r="T2335" s="28" t="str">
        <f t="shared" si="546"/>
        <v/>
      </c>
      <c r="U2335" s="20" t="str">
        <f t="shared" si="544"/>
        <v>Keep Active</v>
      </c>
      <c r="V2335" s="27">
        <f t="shared" si="539"/>
        <v>0</v>
      </c>
      <c r="W2335" s="30"/>
      <c r="X2335" s="30"/>
      <c r="Y2335" s="28">
        <f t="shared" si="547"/>
        <v>-15000</v>
      </c>
      <c r="Z2335" s="28">
        <f t="shared" si="550"/>
        <v>0</v>
      </c>
      <c r="AA2335" s="28" t="str">
        <f t="shared" si="548"/>
        <v/>
      </c>
      <c r="AB2335" s="21" t="str">
        <f t="shared" si="549"/>
        <v>Keep Active</v>
      </c>
    </row>
    <row r="2336" spans="1:28" hidden="1" x14ac:dyDescent="0.2">
      <c r="A2336" s="14">
        <f t="shared" si="545"/>
        <v>2020</v>
      </c>
      <c r="B2336" t="s">
        <v>3224</v>
      </c>
      <c r="C2336" t="s">
        <v>2090</v>
      </c>
      <c r="D2336" t="s">
        <v>2091</v>
      </c>
      <c r="E2336" t="s">
        <v>594</v>
      </c>
      <c r="F2336" t="s">
        <v>2627</v>
      </c>
      <c r="G2336" s="83" t="s">
        <v>1257</v>
      </c>
      <c r="H2336" s="83" t="s">
        <v>1257</v>
      </c>
      <c r="I2336" s="83"/>
      <c r="J2336" s="83"/>
      <c r="K2336" s="83"/>
      <c r="L2336" s="83"/>
      <c r="M2336" s="83"/>
      <c r="N2336" s="83"/>
      <c r="O2336" s="83" t="s">
        <v>1257</v>
      </c>
      <c r="P2336" s="84" t="s">
        <v>1257</v>
      </c>
      <c r="Q2336" s="30">
        <f t="shared" si="541"/>
        <v>0</v>
      </c>
      <c r="R2336" s="28">
        <f t="shared" si="552"/>
        <v>0</v>
      </c>
      <c r="S2336" s="28">
        <f t="shared" si="551"/>
        <v>0</v>
      </c>
      <c r="T2336" s="28" t="str">
        <f t="shared" si="546"/>
        <v/>
      </c>
      <c r="U2336" s="20" t="str">
        <f t="shared" si="544"/>
        <v>Keep Active</v>
      </c>
      <c r="V2336" s="27">
        <f t="shared" si="539"/>
        <v>0</v>
      </c>
      <c r="W2336" s="30"/>
      <c r="X2336" s="30"/>
      <c r="Y2336" s="28">
        <f t="shared" si="547"/>
        <v>0</v>
      </c>
      <c r="Z2336" s="28">
        <f t="shared" si="550"/>
        <v>0</v>
      </c>
      <c r="AA2336" s="28" t="str">
        <f t="shared" si="548"/>
        <v/>
      </c>
      <c r="AB2336" s="21" t="str">
        <f t="shared" si="549"/>
        <v>Keep Active</v>
      </c>
    </row>
    <row r="2337" spans="1:28" hidden="1" x14ac:dyDescent="0.2">
      <c r="A2337" s="14">
        <f t="shared" si="545"/>
        <v>2020</v>
      </c>
      <c r="B2337" t="s">
        <v>3225</v>
      </c>
      <c r="C2337" t="s">
        <v>2090</v>
      </c>
      <c r="D2337" t="s">
        <v>2091</v>
      </c>
      <c r="E2337" t="s">
        <v>602</v>
      </c>
      <c r="F2337" t="s">
        <v>2627</v>
      </c>
      <c r="G2337" s="83" t="s">
        <v>1257</v>
      </c>
      <c r="H2337" s="83" t="s">
        <v>1257</v>
      </c>
      <c r="I2337" s="83"/>
      <c r="J2337" s="83"/>
      <c r="K2337" s="83"/>
      <c r="L2337" s="83"/>
      <c r="M2337" s="83"/>
      <c r="N2337" s="83"/>
      <c r="O2337" s="83" t="s">
        <v>1257</v>
      </c>
      <c r="P2337" s="84" t="s">
        <v>1257</v>
      </c>
      <c r="Q2337" s="30">
        <f t="shared" si="541"/>
        <v>0</v>
      </c>
      <c r="R2337" s="28">
        <f t="shared" si="552"/>
        <v>0</v>
      </c>
      <c r="S2337" s="28">
        <f t="shared" si="551"/>
        <v>0</v>
      </c>
      <c r="T2337" s="28" t="str">
        <f t="shared" si="546"/>
        <v/>
      </c>
      <c r="U2337" s="20" t="str">
        <f t="shared" si="544"/>
        <v>Keep Active</v>
      </c>
      <c r="V2337" s="27">
        <f t="shared" ref="V2337:V2400" si="553">Q2337</f>
        <v>0</v>
      </c>
      <c r="W2337" s="30"/>
      <c r="X2337" s="30"/>
      <c r="Y2337" s="28">
        <f t="shared" si="547"/>
        <v>0</v>
      </c>
      <c r="Z2337" s="28">
        <f t="shared" si="550"/>
        <v>0</v>
      </c>
      <c r="AA2337" s="28" t="str">
        <f t="shared" si="548"/>
        <v/>
      </c>
      <c r="AB2337" s="21" t="str">
        <f t="shared" si="549"/>
        <v>Keep Active</v>
      </c>
    </row>
    <row r="2338" spans="1:28" hidden="1" x14ac:dyDescent="0.2">
      <c r="A2338" s="14">
        <f t="shared" si="545"/>
        <v>2020</v>
      </c>
      <c r="B2338" t="s">
        <v>4547</v>
      </c>
      <c r="C2338" t="s">
        <v>2090</v>
      </c>
      <c r="D2338" t="s">
        <v>2091</v>
      </c>
      <c r="E2338" t="s">
        <v>599</v>
      </c>
      <c r="F2338" t="s">
        <v>2627</v>
      </c>
      <c r="G2338" s="83" t="s">
        <v>1257</v>
      </c>
      <c r="H2338" s="83" t="s">
        <v>1257</v>
      </c>
      <c r="I2338" s="83"/>
      <c r="J2338" s="83"/>
      <c r="K2338" s="83"/>
      <c r="L2338" s="83"/>
      <c r="M2338" s="83"/>
      <c r="N2338" s="83"/>
      <c r="O2338" s="83" t="s">
        <v>1257</v>
      </c>
      <c r="P2338" s="84" t="s">
        <v>1257</v>
      </c>
      <c r="Q2338" s="30">
        <f t="shared" si="541"/>
        <v>0</v>
      </c>
      <c r="R2338" s="28">
        <f t="shared" si="552"/>
        <v>0</v>
      </c>
      <c r="S2338" s="28">
        <f t="shared" si="551"/>
        <v>0</v>
      </c>
      <c r="T2338" s="28" t="str">
        <f t="shared" si="546"/>
        <v/>
      </c>
      <c r="U2338" s="20" t="str">
        <f t="shared" si="544"/>
        <v>Keep Active</v>
      </c>
      <c r="V2338" s="27">
        <f t="shared" si="553"/>
        <v>0</v>
      </c>
      <c r="W2338" s="30"/>
      <c r="X2338" s="30"/>
      <c r="Y2338" s="28">
        <f t="shared" si="547"/>
        <v>0</v>
      </c>
      <c r="Z2338" s="28">
        <f t="shared" si="550"/>
        <v>0</v>
      </c>
      <c r="AA2338" s="28" t="str">
        <f t="shared" si="548"/>
        <v/>
      </c>
      <c r="AB2338" s="21" t="str">
        <f t="shared" si="549"/>
        <v>Keep Active</v>
      </c>
    </row>
    <row r="2339" spans="1:28" hidden="1" x14ac:dyDescent="0.2">
      <c r="A2339" s="14">
        <f t="shared" si="545"/>
        <v>2020</v>
      </c>
      <c r="B2339" t="s">
        <v>4548</v>
      </c>
      <c r="C2339" t="s">
        <v>2090</v>
      </c>
      <c r="D2339" t="s">
        <v>2091</v>
      </c>
      <c r="E2339" t="s">
        <v>601</v>
      </c>
      <c r="F2339" t="s">
        <v>2627</v>
      </c>
      <c r="G2339" s="83" t="s">
        <v>1257</v>
      </c>
      <c r="H2339" s="83" t="s">
        <v>1257</v>
      </c>
      <c r="I2339" s="83"/>
      <c r="J2339" s="83"/>
      <c r="K2339" s="83"/>
      <c r="L2339" s="83"/>
      <c r="M2339" s="83"/>
      <c r="N2339" s="83"/>
      <c r="O2339" s="83" t="s">
        <v>1257</v>
      </c>
      <c r="P2339" s="84" t="s">
        <v>1257</v>
      </c>
      <c r="Q2339" s="30">
        <f t="shared" si="541"/>
        <v>0</v>
      </c>
      <c r="R2339" s="28">
        <f t="shared" si="552"/>
        <v>0</v>
      </c>
      <c r="S2339" s="28">
        <f t="shared" si="551"/>
        <v>0</v>
      </c>
      <c r="T2339" s="28" t="str">
        <f t="shared" si="546"/>
        <v/>
      </c>
      <c r="U2339" s="20" t="str">
        <f t="shared" si="544"/>
        <v>Keep Active</v>
      </c>
      <c r="V2339" s="27">
        <f t="shared" si="553"/>
        <v>0</v>
      </c>
      <c r="W2339" s="30"/>
      <c r="X2339" s="30"/>
      <c r="Y2339" s="28">
        <f t="shared" si="547"/>
        <v>0</v>
      </c>
      <c r="Z2339" s="28">
        <f t="shared" si="550"/>
        <v>0</v>
      </c>
      <c r="AA2339" s="28" t="str">
        <f t="shared" si="548"/>
        <v/>
      </c>
      <c r="AB2339" s="21" t="str">
        <f t="shared" si="549"/>
        <v>Keep Active</v>
      </c>
    </row>
    <row r="2340" spans="1:28" hidden="1" x14ac:dyDescent="0.2">
      <c r="A2340" s="14">
        <f t="shared" si="545"/>
        <v>2020</v>
      </c>
      <c r="B2340" t="s">
        <v>5919</v>
      </c>
      <c r="C2340" t="s">
        <v>2092</v>
      </c>
      <c r="D2340" t="s">
        <v>2093</v>
      </c>
      <c r="E2340" t="s">
        <v>598</v>
      </c>
      <c r="F2340" t="s">
        <v>2627</v>
      </c>
      <c r="G2340" s="83" t="s">
        <v>1257</v>
      </c>
      <c r="H2340" s="83" t="s">
        <v>1257</v>
      </c>
      <c r="I2340" s="83"/>
      <c r="J2340" s="83"/>
      <c r="K2340" s="83"/>
      <c r="L2340" s="83"/>
      <c r="M2340" s="83"/>
      <c r="N2340" s="83"/>
      <c r="O2340" s="83" t="s">
        <v>1257</v>
      </c>
      <c r="P2340" s="84" t="s">
        <v>1257</v>
      </c>
      <c r="Q2340" s="30">
        <f t="shared" si="541"/>
        <v>0</v>
      </c>
      <c r="R2340" s="28">
        <f t="shared" si="552"/>
        <v>0</v>
      </c>
      <c r="S2340" s="28">
        <f t="shared" si="551"/>
        <v>0</v>
      </c>
      <c r="T2340" s="28" t="str">
        <f t="shared" si="546"/>
        <v/>
      </c>
      <c r="U2340" s="20" t="str">
        <f t="shared" si="544"/>
        <v>Keep Active</v>
      </c>
      <c r="V2340" s="27">
        <f t="shared" si="553"/>
        <v>0</v>
      </c>
      <c r="W2340" s="30"/>
      <c r="X2340" s="30"/>
      <c r="Y2340" s="28">
        <f t="shared" si="547"/>
        <v>0</v>
      </c>
      <c r="Z2340" s="28">
        <f t="shared" si="550"/>
        <v>0</v>
      </c>
      <c r="AA2340" s="28" t="str">
        <f t="shared" si="548"/>
        <v/>
      </c>
      <c r="AB2340" s="21" t="str">
        <f t="shared" si="549"/>
        <v>Keep Active</v>
      </c>
    </row>
    <row r="2341" spans="1:28" hidden="1" x14ac:dyDescent="0.2">
      <c r="A2341" s="14">
        <f t="shared" si="545"/>
        <v>2020</v>
      </c>
      <c r="B2341" t="s">
        <v>3813</v>
      </c>
      <c r="C2341" t="s">
        <v>2094</v>
      </c>
      <c r="D2341" t="s">
        <v>2095</v>
      </c>
      <c r="E2341" t="s">
        <v>606</v>
      </c>
      <c r="F2341" t="s">
        <v>2627</v>
      </c>
      <c r="G2341" s="83" t="s">
        <v>1257</v>
      </c>
      <c r="H2341" s="83" t="s">
        <v>1257</v>
      </c>
      <c r="I2341" s="83"/>
      <c r="J2341" s="83"/>
      <c r="K2341" s="83"/>
      <c r="L2341" s="83"/>
      <c r="M2341" s="83"/>
      <c r="N2341" s="83"/>
      <c r="O2341" s="83" t="s">
        <v>1257</v>
      </c>
      <c r="P2341" s="84" t="s">
        <v>1257</v>
      </c>
      <c r="Q2341" s="30">
        <f t="shared" si="541"/>
        <v>0</v>
      </c>
      <c r="R2341" s="28">
        <f t="shared" si="552"/>
        <v>0</v>
      </c>
      <c r="S2341" s="28">
        <f t="shared" si="551"/>
        <v>0</v>
      </c>
      <c r="T2341" s="28" t="str">
        <f t="shared" si="546"/>
        <v/>
      </c>
      <c r="U2341" s="20" t="str">
        <f t="shared" si="544"/>
        <v>Keep Active</v>
      </c>
      <c r="V2341" s="27">
        <f t="shared" si="553"/>
        <v>0</v>
      </c>
      <c r="W2341" s="30"/>
      <c r="X2341" s="30"/>
      <c r="Y2341" s="28">
        <f t="shared" si="547"/>
        <v>0</v>
      </c>
      <c r="Z2341" s="28">
        <f>IFERROR(H2341-SUM(V2341:X2341)-Y2341,0)</f>
        <v>0</v>
      </c>
      <c r="AA2341" s="28" t="str">
        <f t="shared" si="548"/>
        <v/>
      </c>
      <c r="AB2341" s="21" t="str">
        <f t="shared" si="549"/>
        <v>Keep Active</v>
      </c>
    </row>
    <row r="2342" spans="1:28" hidden="1" x14ac:dyDescent="0.2">
      <c r="A2342" s="14">
        <f t="shared" si="545"/>
        <v>2020</v>
      </c>
      <c r="B2342" t="s">
        <v>3814</v>
      </c>
      <c r="C2342" t="s">
        <v>2094</v>
      </c>
      <c r="D2342" t="s">
        <v>2095</v>
      </c>
      <c r="E2342" t="s">
        <v>589</v>
      </c>
      <c r="F2342" t="s">
        <v>2627</v>
      </c>
      <c r="G2342" s="83" t="s">
        <v>1257</v>
      </c>
      <c r="H2342" s="83" t="s">
        <v>1257</v>
      </c>
      <c r="I2342" s="83"/>
      <c r="J2342" s="83"/>
      <c r="K2342" s="83"/>
      <c r="L2342" s="83"/>
      <c r="M2342" s="83"/>
      <c r="N2342" s="83"/>
      <c r="O2342" s="83" t="s">
        <v>1257</v>
      </c>
      <c r="P2342" s="84" t="s">
        <v>1257</v>
      </c>
      <c r="Q2342" s="30">
        <f t="shared" si="541"/>
        <v>0</v>
      </c>
      <c r="R2342" s="28">
        <f t="shared" si="552"/>
        <v>0</v>
      </c>
      <c r="S2342" s="28">
        <f t="shared" si="551"/>
        <v>0</v>
      </c>
      <c r="T2342" s="28" t="str">
        <f t="shared" si="546"/>
        <v/>
      </c>
      <c r="U2342" s="20" t="str">
        <f t="shared" si="544"/>
        <v>Keep Active</v>
      </c>
      <c r="V2342" s="27">
        <f t="shared" si="553"/>
        <v>0</v>
      </c>
      <c r="W2342" s="30"/>
      <c r="X2342" s="30"/>
      <c r="Y2342" s="28">
        <f t="shared" si="547"/>
        <v>0</v>
      </c>
      <c r="Z2342" s="28">
        <f>IFERROR(H2342-SUM(V2342:X2342)-Y2342,0)</f>
        <v>0</v>
      </c>
      <c r="AA2342" s="28" t="str">
        <f t="shared" si="548"/>
        <v/>
      </c>
      <c r="AB2342" s="21" t="str">
        <f t="shared" si="549"/>
        <v>Keep Active</v>
      </c>
    </row>
    <row r="2343" spans="1:28" hidden="1" x14ac:dyDescent="0.2">
      <c r="A2343" s="14">
        <f t="shared" si="545"/>
        <v>2020</v>
      </c>
      <c r="B2343" t="s">
        <v>3815</v>
      </c>
      <c r="C2343" t="s">
        <v>2094</v>
      </c>
      <c r="D2343" t="s">
        <v>2095</v>
      </c>
      <c r="E2343" t="s">
        <v>619</v>
      </c>
      <c r="F2343" t="s">
        <v>2627</v>
      </c>
      <c r="G2343" s="83" t="s">
        <v>1257</v>
      </c>
      <c r="H2343" s="83" t="s">
        <v>1257</v>
      </c>
      <c r="I2343" s="83"/>
      <c r="J2343" s="83"/>
      <c r="K2343" s="83"/>
      <c r="L2343" s="83"/>
      <c r="M2343" s="83"/>
      <c r="N2343" s="83"/>
      <c r="O2343" s="83" t="s">
        <v>1257</v>
      </c>
      <c r="P2343" s="84" t="s">
        <v>1257</v>
      </c>
      <c r="Q2343" s="30">
        <f t="shared" ref="Q2343:Q2406" si="554">SUM(I2343:K2343)</f>
        <v>0</v>
      </c>
      <c r="R2343" s="28">
        <f t="shared" si="552"/>
        <v>0</v>
      </c>
      <c r="S2343" s="28">
        <f t="shared" si="551"/>
        <v>0</v>
      </c>
      <c r="T2343" s="28" t="str">
        <f t="shared" si="546"/>
        <v/>
      </c>
      <c r="U2343" s="20" t="str">
        <f t="shared" si="544"/>
        <v>Keep Active</v>
      </c>
      <c r="V2343" s="27">
        <f t="shared" si="553"/>
        <v>0</v>
      </c>
      <c r="W2343" s="30"/>
      <c r="X2343" s="30"/>
      <c r="Y2343" s="28">
        <f t="shared" si="547"/>
        <v>0</v>
      </c>
      <c r="Z2343" s="28">
        <f>IFERROR(H2343-SUM(V2343:X2343)-Y2343,0)</f>
        <v>0</v>
      </c>
      <c r="AA2343" s="28" t="str">
        <f t="shared" si="548"/>
        <v/>
      </c>
      <c r="AB2343" s="21" t="str">
        <f t="shared" si="549"/>
        <v>Keep Active</v>
      </c>
    </row>
    <row r="2344" spans="1:28" hidden="1" x14ac:dyDescent="0.2">
      <c r="A2344" s="14">
        <f t="shared" si="545"/>
        <v>2020</v>
      </c>
      <c r="B2344" t="s">
        <v>4577</v>
      </c>
      <c r="C2344" t="s">
        <v>1728</v>
      </c>
      <c r="D2344" t="s">
        <v>2096</v>
      </c>
      <c r="E2344" t="s">
        <v>596</v>
      </c>
      <c r="F2344" t="s">
        <v>2627</v>
      </c>
      <c r="G2344" s="83" t="s">
        <v>1257</v>
      </c>
      <c r="H2344" s="83" t="s">
        <v>1257</v>
      </c>
      <c r="I2344" s="83"/>
      <c r="J2344" s="83"/>
      <c r="K2344" s="83"/>
      <c r="L2344" s="83"/>
      <c r="M2344" s="83"/>
      <c r="N2344" s="83"/>
      <c r="O2344" s="83" t="s">
        <v>1257</v>
      </c>
      <c r="P2344" s="84" t="s">
        <v>1257</v>
      </c>
      <c r="Q2344" s="30">
        <f t="shared" si="554"/>
        <v>0</v>
      </c>
      <c r="R2344" s="28">
        <f t="shared" si="552"/>
        <v>0</v>
      </c>
      <c r="S2344" s="28">
        <f t="shared" si="551"/>
        <v>0</v>
      </c>
      <c r="T2344" s="28" t="str">
        <f t="shared" si="546"/>
        <v/>
      </c>
      <c r="U2344" s="20" t="str">
        <f t="shared" si="544"/>
        <v>Keep Active</v>
      </c>
      <c r="V2344" s="27">
        <f t="shared" si="553"/>
        <v>0</v>
      </c>
      <c r="W2344" s="30"/>
      <c r="X2344" s="30"/>
      <c r="Y2344" s="28">
        <f t="shared" si="547"/>
        <v>0</v>
      </c>
      <c r="Z2344" s="28">
        <f t="shared" ref="Z2344:Z2360" si="555">IFERROR(G2344-SUM(V2344:X2344)-Y2344,0)</f>
        <v>0</v>
      </c>
      <c r="AA2344" s="28" t="str">
        <f t="shared" si="548"/>
        <v/>
      </c>
      <c r="AB2344" s="21" t="str">
        <f t="shared" si="549"/>
        <v>Keep Active</v>
      </c>
    </row>
    <row r="2345" spans="1:28" hidden="1" x14ac:dyDescent="0.2">
      <c r="A2345" s="14">
        <f t="shared" si="545"/>
        <v>2020</v>
      </c>
      <c r="B2345" t="s">
        <v>4578</v>
      </c>
      <c r="C2345" t="s">
        <v>1728</v>
      </c>
      <c r="D2345" t="s">
        <v>2096</v>
      </c>
      <c r="E2345" t="s">
        <v>596</v>
      </c>
      <c r="F2345" t="s">
        <v>2627</v>
      </c>
      <c r="G2345" s="83" t="s">
        <v>1257</v>
      </c>
      <c r="H2345" s="83" t="s">
        <v>1257</v>
      </c>
      <c r="I2345" s="83"/>
      <c r="J2345" s="83"/>
      <c r="K2345" s="83"/>
      <c r="L2345" s="83"/>
      <c r="M2345" s="83"/>
      <c r="N2345" s="83"/>
      <c r="O2345" s="83" t="s">
        <v>1257</v>
      </c>
      <c r="P2345" s="84" t="s">
        <v>1257</v>
      </c>
      <c r="Q2345" s="30">
        <f t="shared" si="554"/>
        <v>0</v>
      </c>
      <c r="R2345" s="28">
        <f t="shared" si="552"/>
        <v>0</v>
      </c>
      <c r="S2345" s="28">
        <f t="shared" si="551"/>
        <v>0</v>
      </c>
      <c r="T2345" s="28" t="str">
        <f t="shared" si="546"/>
        <v/>
      </c>
      <c r="U2345" s="20" t="str">
        <f t="shared" si="544"/>
        <v>Keep Active</v>
      </c>
      <c r="V2345" s="27">
        <f t="shared" si="553"/>
        <v>0</v>
      </c>
      <c r="W2345" s="30"/>
      <c r="X2345" s="30"/>
      <c r="Y2345" s="28">
        <f t="shared" si="547"/>
        <v>0</v>
      </c>
      <c r="Z2345" s="28">
        <f t="shared" si="555"/>
        <v>0</v>
      </c>
      <c r="AA2345" s="28" t="str">
        <f t="shared" si="548"/>
        <v/>
      </c>
      <c r="AB2345" s="21" t="str">
        <f t="shared" si="549"/>
        <v>Keep Active</v>
      </c>
    </row>
    <row r="2346" spans="1:28" hidden="1" x14ac:dyDescent="0.2">
      <c r="A2346" s="14">
        <f t="shared" si="545"/>
        <v>2020</v>
      </c>
      <c r="B2346" t="s">
        <v>4580</v>
      </c>
      <c r="C2346" t="s">
        <v>1728</v>
      </c>
      <c r="D2346" t="s">
        <v>2096</v>
      </c>
      <c r="E2346" t="s">
        <v>600</v>
      </c>
      <c r="F2346" t="s">
        <v>2627</v>
      </c>
      <c r="G2346" s="83" t="s">
        <v>1257</v>
      </c>
      <c r="H2346" s="83" t="s">
        <v>1257</v>
      </c>
      <c r="I2346" s="83"/>
      <c r="J2346" s="83"/>
      <c r="K2346" s="83"/>
      <c r="L2346" s="83"/>
      <c r="M2346" s="83"/>
      <c r="N2346" s="83"/>
      <c r="O2346" s="83" t="s">
        <v>1257</v>
      </c>
      <c r="P2346" s="84" t="s">
        <v>1257</v>
      </c>
      <c r="Q2346" s="30">
        <f t="shared" si="554"/>
        <v>0</v>
      </c>
      <c r="R2346" s="28">
        <f t="shared" si="552"/>
        <v>0</v>
      </c>
      <c r="S2346" s="28">
        <f t="shared" si="551"/>
        <v>0</v>
      </c>
      <c r="T2346" s="28" t="str">
        <f t="shared" si="546"/>
        <v/>
      </c>
      <c r="U2346" s="20" t="str">
        <f t="shared" si="544"/>
        <v>Keep Active</v>
      </c>
      <c r="V2346" s="27">
        <f t="shared" si="553"/>
        <v>0</v>
      </c>
      <c r="W2346" s="30"/>
      <c r="X2346" s="30"/>
      <c r="Y2346" s="28">
        <f t="shared" si="547"/>
        <v>0</v>
      </c>
      <c r="Z2346" s="28">
        <f t="shared" si="555"/>
        <v>0</v>
      </c>
      <c r="AA2346" s="28" t="str">
        <f t="shared" si="548"/>
        <v/>
      </c>
      <c r="AB2346" s="21" t="str">
        <f t="shared" si="549"/>
        <v>Keep Active</v>
      </c>
    </row>
    <row r="2347" spans="1:28" hidden="1" x14ac:dyDescent="0.2">
      <c r="A2347" s="14">
        <f t="shared" si="545"/>
        <v>2020</v>
      </c>
      <c r="B2347" t="s">
        <v>6077</v>
      </c>
      <c r="C2347" t="s">
        <v>1024</v>
      </c>
      <c r="D2347" t="s">
        <v>1025</v>
      </c>
      <c r="E2347" t="s">
        <v>589</v>
      </c>
      <c r="F2347" t="s">
        <v>6222</v>
      </c>
      <c r="G2347" s="83" t="s">
        <v>1257</v>
      </c>
      <c r="H2347" s="83" t="s">
        <v>1257</v>
      </c>
      <c r="I2347" s="83"/>
      <c r="J2347" s="83"/>
      <c r="K2347" s="83"/>
      <c r="L2347" s="83"/>
      <c r="M2347" s="83"/>
      <c r="N2347" s="83"/>
      <c r="O2347" s="83" t="s">
        <v>1257</v>
      </c>
      <c r="P2347" s="84" t="s">
        <v>1257</v>
      </c>
      <c r="Q2347" s="30">
        <f t="shared" si="554"/>
        <v>0</v>
      </c>
      <c r="R2347" s="28">
        <f t="shared" si="552"/>
        <v>0</v>
      </c>
      <c r="S2347" s="28">
        <f t="shared" si="551"/>
        <v>0</v>
      </c>
      <c r="T2347" s="28" t="str">
        <f t="shared" si="546"/>
        <v/>
      </c>
      <c r="U2347" s="20" t="str">
        <f t="shared" si="544"/>
        <v>Closed</v>
      </c>
      <c r="V2347" s="27">
        <f t="shared" si="553"/>
        <v>0</v>
      </c>
      <c r="W2347" s="30"/>
      <c r="X2347" s="30"/>
      <c r="Y2347" s="28">
        <f t="shared" si="547"/>
        <v>0</v>
      </c>
      <c r="Z2347" s="28">
        <f t="shared" si="555"/>
        <v>0</v>
      </c>
      <c r="AA2347" s="28" t="str">
        <f t="shared" si="548"/>
        <v/>
      </c>
      <c r="AB2347" s="21" t="str">
        <f t="shared" si="549"/>
        <v>Closed</v>
      </c>
    </row>
    <row r="2348" spans="1:28" hidden="1" x14ac:dyDescent="0.2">
      <c r="A2348" s="14">
        <f t="shared" si="545"/>
        <v>2020</v>
      </c>
      <c r="B2348" t="s">
        <v>6078</v>
      </c>
      <c r="C2348" t="s">
        <v>1024</v>
      </c>
      <c r="D2348" t="s">
        <v>1025</v>
      </c>
      <c r="E2348" t="s">
        <v>583</v>
      </c>
      <c r="F2348" t="s">
        <v>6222</v>
      </c>
      <c r="G2348" s="83" t="s">
        <v>1257</v>
      </c>
      <c r="H2348" s="83" t="s">
        <v>1257</v>
      </c>
      <c r="I2348" s="83"/>
      <c r="J2348" s="83"/>
      <c r="K2348" s="83"/>
      <c r="L2348" s="83"/>
      <c r="M2348" s="83"/>
      <c r="N2348" s="83"/>
      <c r="O2348" s="83" t="s">
        <v>1257</v>
      </c>
      <c r="P2348" s="84" t="s">
        <v>1257</v>
      </c>
      <c r="Q2348" s="30">
        <f t="shared" si="554"/>
        <v>0</v>
      </c>
      <c r="R2348" s="28">
        <f t="shared" si="552"/>
        <v>0</v>
      </c>
      <c r="S2348" s="28">
        <f t="shared" si="551"/>
        <v>0</v>
      </c>
      <c r="T2348" s="28" t="str">
        <f t="shared" si="546"/>
        <v/>
      </c>
      <c r="U2348" s="20" t="str">
        <f t="shared" si="544"/>
        <v>Closed</v>
      </c>
      <c r="V2348" s="27">
        <f t="shared" si="553"/>
        <v>0</v>
      </c>
      <c r="W2348" s="30"/>
      <c r="X2348" s="30"/>
      <c r="Y2348" s="28">
        <f t="shared" si="547"/>
        <v>0</v>
      </c>
      <c r="Z2348" s="28">
        <f t="shared" si="555"/>
        <v>0</v>
      </c>
      <c r="AA2348" s="28" t="str">
        <f t="shared" si="548"/>
        <v/>
      </c>
      <c r="AB2348" s="21" t="str">
        <f t="shared" si="549"/>
        <v>Closed</v>
      </c>
    </row>
    <row r="2349" spans="1:28" hidden="1" x14ac:dyDescent="0.2">
      <c r="A2349" s="14">
        <f t="shared" si="545"/>
        <v>2020</v>
      </c>
      <c r="B2349" t="s">
        <v>4561</v>
      </c>
      <c r="C2349" t="s">
        <v>1363</v>
      </c>
      <c r="D2349" t="s">
        <v>1440</v>
      </c>
      <c r="E2349" t="s">
        <v>586</v>
      </c>
      <c r="F2349" t="s">
        <v>1185</v>
      </c>
      <c r="G2349" s="83" t="s">
        <v>1257</v>
      </c>
      <c r="H2349" s="83" t="s">
        <v>1257</v>
      </c>
      <c r="I2349" s="83"/>
      <c r="J2349" s="83"/>
      <c r="K2349" s="83"/>
      <c r="L2349" s="83"/>
      <c r="M2349" s="83"/>
      <c r="N2349" s="83"/>
      <c r="O2349" s="83" t="s">
        <v>1257</v>
      </c>
      <c r="P2349" s="84">
        <v>0</v>
      </c>
      <c r="Q2349" s="30">
        <f t="shared" si="554"/>
        <v>0</v>
      </c>
      <c r="R2349" s="28">
        <f t="shared" si="552"/>
        <v>0</v>
      </c>
      <c r="S2349" s="28">
        <f t="shared" si="551"/>
        <v>0</v>
      </c>
      <c r="T2349" s="28">
        <f t="shared" si="546"/>
        <v>0</v>
      </c>
      <c r="U2349" s="20" t="str">
        <f t="shared" si="544"/>
        <v>Close Project</v>
      </c>
      <c r="V2349" s="27">
        <f t="shared" si="553"/>
        <v>0</v>
      </c>
      <c r="W2349" s="30"/>
      <c r="X2349" s="30"/>
      <c r="Y2349" s="28">
        <f t="shared" si="547"/>
        <v>0</v>
      </c>
      <c r="Z2349" s="28">
        <f t="shared" si="555"/>
        <v>0</v>
      </c>
      <c r="AA2349" s="28">
        <f t="shared" si="548"/>
        <v>0</v>
      </c>
      <c r="AB2349" s="21" t="str">
        <f t="shared" si="549"/>
        <v>Close Project</v>
      </c>
    </row>
    <row r="2350" spans="1:28" hidden="1" x14ac:dyDescent="0.2">
      <c r="A2350" s="14">
        <f t="shared" si="545"/>
        <v>2020</v>
      </c>
      <c r="B2350" t="s">
        <v>4562</v>
      </c>
      <c r="C2350" t="s">
        <v>1363</v>
      </c>
      <c r="D2350" t="s">
        <v>1440</v>
      </c>
      <c r="E2350" t="s">
        <v>601</v>
      </c>
      <c r="F2350" t="s">
        <v>1185</v>
      </c>
      <c r="G2350" s="83" t="s">
        <v>1257</v>
      </c>
      <c r="H2350" s="83" t="s">
        <v>1257</v>
      </c>
      <c r="I2350" s="83"/>
      <c r="J2350" s="83"/>
      <c r="K2350" s="83"/>
      <c r="L2350" s="83"/>
      <c r="M2350" s="83"/>
      <c r="N2350" s="83"/>
      <c r="O2350" s="83" t="s">
        <v>1257</v>
      </c>
      <c r="P2350" s="84">
        <v>0</v>
      </c>
      <c r="Q2350" s="30">
        <f t="shared" si="554"/>
        <v>0</v>
      </c>
      <c r="R2350" s="28">
        <f t="shared" si="552"/>
        <v>0</v>
      </c>
      <c r="S2350" s="28">
        <f t="shared" si="551"/>
        <v>0</v>
      </c>
      <c r="T2350" s="28">
        <f t="shared" si="546"/>
        <v>0</v>
      </c>
      <c r="U2350" s="20" t="str">
        <f t="shared" si="544"/>
        <v>Close Project</v>
      </c>
      <c r="V2350" s="27">
        <f t="shared" si="553"/>
        <v>0</v>
      </c>
      <c r="W2350" s="30"/>
      <c r="X2350" s="30"/>
      <c r="Y2350" s="28">
        <f t="shared" si="547"/>
        <v>0</v>
      </c>
      <c r="Z2350" s="28">
        <f t="shared" si="555"/>
        <v>0</v>
      </c>
      <c r="AA2350" s="28">
        <f t="shared" si="548"/>
        <v>0</v>
      </c>
      <c r="AB2350" s="21" t="str">
        <f t="shared" si="549"/>
        <v>Close Project</v>
      </c>
    </row>
    <row r="2351" spans="1:28" hidden="1" x14ac:dyDescent="0.2">
      <c r="A2351" s="14">
        <f t="shared" si="545"/>
        <v>2020</v>
      </c>
      <c r="B2351" t="s">
        <v>4632</v>
      </c>
      <c r="C2351" t="s">
        <v>1364</v>
      </c>
      <c r="D2351" t="s">
        <v>1441</v>
      </c>
      <c r="E2351" t="s">
        <v>587</v>
      </c>
      <c r="F2351" t="s">
        <v>1185</v>
      </c>
      <c r="G2351" s="83" t="s">
        <v>1257</v>
      </c>
      <c r="H2351" s="83" t="s">
        <v>1257</v>
      </c>
      <c r="I2351" s="83"/>
      <c r="J2351" s="83"/>
      <c r="K2351" s="83"/>
      <c r="L2351" s="83"/>
      <c r="M2351" s="83"/>
      <c r="N2351" s="83"/>
      <c r="O2351" s="83" t="s">
        <v>1257</v>
      </c>
      <c r="P2351" s="84">
        <v>21.77</v>
      </c>
      <c r="Q2351" s="30">
        <f t="shared" si="554"/>
        <v>0</v>
      </c>
      <c r="R2351" s="28">
        <f t="shared" si="552"/>
        <v>0</v>
      </c>
      <c r="S2351" s="28">
        <f t="shared" si="551"/>
        <v>0</v>
      </c>
      <c r="T2351" s="28">
        <f t="shared" si="546"/>
        <v>21.77</v>
      </c>
      <c r="U2351" s="20" t="str">
        <f t="shared" si="544"/>
        <v>Close Project</v>
      </c>
      <c r="V2351" s="27">
        <f t="shared" si="553"/>
        <v>0</v>
      </c>
      <c r="W2351" s="30"/>
      <c r="X2351" s="30"/>
      <c r="Y2351" s="28">
        <f t="shared" si="547"/>
        <v>0</v>
      </c>
      <c r="Z2351" s="28">
        <f t="shared" si="555"/>
        <v>0</v>
      </c>
      <c r="AA2351" s="28">
        <f t="shared" si="548"/>
        <v>21.77</v>
      </c>
      <c r="AB2351" s="21" t="str">
        <f t="shared" si="549"/>
        <v>Close Project</v>
      </c>
    </row>
    <row r="2352" spans="1:28" hidden="1" x14ac:dyDescent="0.2">
      <c r="A2352" s="14">
        <f t="shared" si="545"/>
        <v>2020</v>
      </c>
      <c r="B2352" t="s">
        <v>4633</v>
      </c>
      <c r="C2352" t="s">
        <v>1364</v>
      </c>
      <c r="D2352" t="s">
        <v>1441</v>
      </c>
      <c r="E2352" t="s">
        <v>600</v>
      </c>
      <c r="F2352" t="s">
        <v>1185</v>
      </c>
      <c r="G2352" s="83" t="s">
        <v>1257</v>
      </c>
      <c r="H2352" s="83" t="s">
        <v>1257</v>
      </c>
      <c r="I2352" s="83"/>
      <c r="J2352" s="83"/>
      <c r="K2352" s="83"/>
      <c r="L2352" s="83"/>
      <c r="M2352" s="83"/>
      <c r="N2352" s="83"/>
      <c r="O2352" s="83" t="s">
        <v>1257</v>
      </c>
      <c r="P2352" s="84">
        <v>6580.4</v>
      </c>
      <c r="Q2352" s="30">
        <f t="shared" si="554"/>
        <v>0</v>
      </c>
      <c r="R2352" s="28">
        <f t="shared" si="552"/>
        <v>0</v>
      </c>
      <c r="S2352" s="28">
        <f t="shared" si="551"/>
        <v>0</v>
      </c>
      <c r="T2352" s="28">
        <f t="shared" si="546"/>
        <v>6580.4</v>
      </c>
      <c r="U2352" s="20" t="str">
        <f t="shared" si="544"/>
        <v>Close Project</v>
      </c>
      <c r="V2352" s="27">
        <f t="shared" si="553"/>
        <v>0</v>
      </c>
      <c r="W2352" s="30"/>
      <c r="X2352" s="30"/>
      <c r="Y2352" s="28">
        <f t="shared" si="547"/>
        <v>0</v>
      </c>
      <c r="Z2352" s="28">
        <f t="shared" si="555"/>
        <v>0</v>
      </c>
      <c r="AA2352" s="28">
        <f t="shared" si="548"/>
        <v>6580.4</v>
      </c>
      <c r="AB2352" s="21" t="str">
        <f t="shared" si="549"/>
        <v>Close Project</v>
      </c>
    </row>
    <row r="2353" spans="1:28" hidden="1" x14ac:dyDescent="0.2">
      <c r="A2353" s="14">
        <f t="shared" si="545"/>
        <v>2020</v>
      </c>
      <c r="B2353" t="s">
        <v>4634</v>
      </c>
      <c r="C2353" t="s">
        <v>1364</v>
      </c>
      <c r="D2353" t="s">
        <v>1441</v>
      </c>
      <c r="E2353" t="s">
        <v>601</v>
      </c>
      <c r="F2353" t="s">
        <v>1185</v>
      </c>
      <c r="G2353" s="83" t="s">
        <v>1257</v>
      </c>
      <c r="H2353" s="83" t="s">
        <v>1257</v>
      </c>
      <c r="I2353" s="83"/>
      <c r="J2353" s="83"/>
      <c r="K2353" s="83"/>
      <c r="L2353" s="83"/>
      <c r="M2353" s="83"/>
      <c r="N2353" s="83"/>
      <c r="O2353" s="83" t="s">
        <v>1257</v>
      </c>
      <c r="P2353" s="84">
        <v>-6602.17</v>
      </c>
      <c r="Q2353" s="30">
        <f t="shared" si="554"/>
        <v>0</v>
      </c>
      <c r="R2353" s="28">
        <f t="shared" si="552"/>
        <v>0</v>
      </c>
      <c r="S2353" s="28">
        <f t="shared" si="551"/>
        <v>0</v>
      </c>
      <c r="T2353" s="28">
        <f t="shared" si="546"/>
        <v>-6602.17</v>
      </c>
      <c r="U2353" s="20" t="str">
        <f t="shared" si="544"/>
        <v>Close Project</v>
      </c>
      <c r="V2353" s="27">
        <f t="shared" si="553"/>
        <v>0</v>
      </c>
      <c r="W2353" s="30"/>
      <c r="X2353" s="30"/>
      <c r="Y2353" s="28">
        <f t="shared" si="547"/>
        <v>0</v>
      </c>
      <c r="Z2353" s="28">
        <f t="shared" si="555"/>
        <v>0</v>
      </c>
      <c r="AA2353" s="28">
        <f t="shared" si="548"/>
        <v>-6602.17</v>
      </c>
      <c r="AB2353" s="21" t="str">
        <f t="shared" si="549"/>
        <v>Close Project</v>
      </c>
    </row>
    <row r="2354" spans="1:28" hidden="1" x14ac:dyDescent="0.2">
      <c r="A2354" s="14">
        <f t="shared" si="545"/>
        <v>2020</v>
      </c>
      <c r="B2354" t="s">
        <v>4641</v>
      </c>
      <c r="C2354" t="s">
        <v>1365</v>
      </c>
      <c r="D2354" t="s">
        <v>1442</v>
      </c>
      <c r="E2354" t="s">
        <v>587</v>
      </c>
      <c r="F2354" t="s">
        <v>1185</v>
      </c>
      <c r="G2354" s="83" t="s">
        <v>1257</v>
      </c>
      <c r="H2354" s="83" t="s">
        <v>1257</v>
      </c>
      <c r="I2354" s="83"/>
      <c r="J2354" s="83"/>
      <c r="K2354" s="83"/>
      <c r="L2354" s="83"/>
      <c r="M2354" s="83"/>
      <c r="N2354" s="83"/>
      <c r="O2354" s="83" t="s">
        <v>1257</v>
      </c>
      <c r="P2354" s="84">
        <v>18542.25</v>
      </c>
      <c r="Q2354" s="30">
        <f t="shared" si="554"/>
        <v>0</v>
      </c>
      <c r="R2354" s="28">
        <f t="shared" si="552"/>
        <v>0</v>
      </c>
      <c r="S2354" s="28">
        <f t="shared" si="551"/>
        <v>0</v>
      </c>
      <c r="T2354" s="28">
        <f t="shared" si="546"/>
        <v>18542.25</v>
      </c>
      <c r="U2354" s="20" t="str">
        <f t="shared" si="544"/>
        <v>Close Project</v>
      </c>
      <c r="V2354" s="27">
        <f t="shared" si="553"/>
        <v>0</v>
      </c>
      <c r="W2354" s="30"/>
      <c r="X2354" s="30"/>
      <c r="Y2354" s="28">
        <f t="shared" si="547"/>
        <v>0</v>
      </c>
      <c r="Z2354" s="28">
        <f t="shared" si="555"/>
        <v>0</v>
      </c>
      <c r="AA2354" s="28">
        <f t="shared" si="548"/>
        <v>18542.25</v>
      </c>
      <c r="AB2354" s="21" t="str">
        <f t="shared" si="549"/>
        <v>Close Project</v>
      </c>
    </row>
    <row r="2355" spans="1:28" hidden="1" x14ac:dyDescent="0.2">
      <c r="A2355" s="14">
        <f t="shared" si="545"/>
        <v>2020</v>
      </c>
      <c r="B2355" t="s">
        <v>4642</v>
      </c>
      <c r="C2355" t="s">
        <v>1365</v>
      </c>
      <c r="D2355" t="s">
        <v>1442</v>
      </c>
      <c r="E2355" t="s">
        <v>601</v>
      </c>
      <c r="F2355" t="s">
        <v>1185</v>
      </c>
      <c r="G2355" s="83" t="s">
        <v>1257</v>
      </c>
      <c r="H2355" s="83" t="s">
        <v>1257</v>
      </c>
      <c r="I2355" s="83"/>
      <c r="J2355" s="83"/>
      <c r="K2355" s="83"/>
      <c r="L2355" s="83"/>
      <c r="M2355" s="83"/>
      <c r="N2355" s="83"/>
      <c r="O2355" s="83" t="s">
        <v>1257</v>
      </c>
      <c r="P2355" s="84">
        <v>-18542.25</v>
      </c>
      <c r="Q2355" s="30">
        <f t="shared" si="554"/>
        <v>0</v>
      </c>
      <c r="R2355" s="28">
        <f t="shared" si="552"/>
        <v>0</v>
      </c>
      <c r="S2355" s="28">
        <f t="shared" si="551"/>
        <v>0</v>
      </c>
      <c r="T2355" s="28">
        <f t="shared" si="546"/>
        <v>-18542.25</v>
      </c>
      <c r="U2355" s="20" t="str">
        <f t="shared" si="544"/>
        <v>Close Project</v>
      </c>
      <c r="V2355" s="27">
        <f t="shared" si="553"/>
        <v>0</v>
      </c>
      <c r="W2355" s="30"/>
      <c r="X2355" s="30"/>
      <c r="Y2355" s="28">
        <f t="shared" si="547"/>
        <v>0</v>
      </c>
      <c r="Z2355" s="28">
        <f t="shared" si="555"/>
        <v>0</v>
      </c>
      <c r="AA2355" s="28">
        <f t="shared" si="548"/>
        <v>-18542.25</v>
      </c>
      <c r="AB2355" s="21" t="str">
        <f t="shared" si="549"/>
        <v>Close Project</v>
      </c>
    </row>
    <row r="2356" spans="1:28" hidden="1" x14ac:dyDescent="0.2">
      <c r="A2356" s="14">
        <f t="shared" si="545"/>
        <v>2020</v>
      </c>
      <c r="B2356" t="s">
        <v>5416</v>
      </c>
      <c r="C2356" t="s">
        <v>1997</v>
      </c>
      <c r="D2356" t="s">
        <v>1998</v>
      </c>
      <c r="E2356" t="s">
        <v>606</v>
      </c>
      <c r="F2356" t="s">
        <v>2627</v>
      </c>
      <c r="G2356" s="83" t="s">
        <v>1257</v>
      </c>
      <c r="H2356" s="83" t="s">
        <v>1257</v>
      </c>
      <c r="I2356" s="83"/>
      <c r="J2356" s="83"/>
      <c r="K2356" s="83"/>
      <c r="L2356" s="83"/>
      <c r="M2356" s="83"/>
      <c r="N2356" s="83"/>
      <c r="O2356" s="83" t="s">
        <v>1257</v>
      </c>
      <c r="P2356" s="84" t="s">
        <v>1257</v>
      </c>
      <c r="Q2356" s="30">
        <f t="shared" si="554"/>
        <v>0</v>
      </c>
      <c r="R2356" s="28">
        <f t="shared" si="552"/>
        <v>0</v>
      </c>
      <c r="S2356" s="28">
        <f t="shared" si="551"/>
        <v>0</v>
      </c>
      <c r="T2356" s="28" t="str">
        <f t="shared" si="546"/>
        <v/>
      </c>
      <c r="U2356" s="20" t="str">
        <f t="shared" si="544"/>
        <v>Keep Active</v>
      </c>
      <c r="V2356" s="27">
        <f t="shared" si="553"/>
        <v>0</v>
      </c>
      <c r="W2356" s="30"/>
      <c r="X2356" s="30"/>
      <c r="Y2356" s="28">
        <f t="shared" si="547"/>
        <v>0</v>
      </c>
      <c r="Z2356" s="28">
        <f t="shared" si="555"/>
        <v>0</v>
      </c>
      <c r="AA2356" s="28" t="str">
        <f t="shared" si="548"/>
        <v/>
      </c>
      <c r="AB2356" s="21" t="str">
        <f t="shared" si="549"/>
        <v>Keep Active</v>
      </c>
    </row>
    <row r="2357" spans="1:28" hidden="1" x14ac:dyDescent="0.2">
      <c r="A2357" s="14">
        <f t="shared" si="545"/>
        <v>2020</v>
      </c>
      <c r="B2357" t="s">
        <v>5625</v>
      </c>
      <c r="C2357" t="s">
        <v>1392</v>
      </c>
      <c r="D2357" t="s">
        <v>1443</v>
      </c>
      <c r="E2357" t="s">
        <v>586</v>
      </c>
      <c r="F2357" t="s">
        <v>6222</v>
      </c>
      <c r="G2357" s="83" t="s">
        <v>1257</v>
      </c>
      <c r="H2357" s="83" t="s">
        <v>1257</v>
      </c>
      <c r="I2357" s="83"/>
      <c r="J2357" s="83"/>
      <c r="K2357" s="83"/>
      <c r="L2357" s="83"/>
      <c r="M2357" s="83"/>
      <c r="N2357" s="83"/>
      <c r="O2357" s="83" t="s">
        <v>1257</v>
      </c>
      <c r="P2357" s="84">
        <v>0</v>
      </c>
      <c r="Q2357" s="30">
        <f t="shared" si="554"/>
        <v>0</v>
      </c>
      <c r="R2357" s="28">
        <f t="shared" si="552"/>
        <v>0</v>
      </c>
      <c r="S2357" s="28">
        <f t="shared" si="551"/>
        <v>0</v>
      </c>
      <c r="T2357" s="28">
        <f t="shared" si="546"/>
        <v>0</v>
      </c>
      <c r="U2357" s="20" t="str">
        <f t="shared" si="544"/>
        <v>Closed</v>
      </c>
      <c r="V2357" s="27">
        <f t="shared" si="553"/>
        <v>0</v>
      </c>
      <c r="W2357" s="30"/>
      <c r="X2357" s="30"/>
      <c r="Y2357" s="28">
        <f t="shared" si="547"/>
        <v>0</v>
      </c>
      <c r="Z2357" s="28">
        <f t="shared" si="555"/>
        <v>0</v>
      </c>
      <c r="AA2357" s="28">
        <f t="shared" si="548"/>
        <v>0</v>
      </c>
      <c r="AB2357" s="21" t="str">
        <f t="shared" si="549"/>
        <v>Closed</v>
      </c>
    </row>
    <row r="2358" spans="1:28" hidden="1" x14ac:dyDescent="0.2">
      <c r="A2358" s="14">
        <f t="shared" si="545"/>
        <v>2020</v>
      </c>
      <c r="B2358" t="s">
        <v>5626</v>
      </c>
      <c r="C2358" t="s">
        <v>1392</v>
      </c>
      <c r="D2358" t="s">
        <v>1443</v>
      </c>
      <c r="E2358" t="s">
        <v>601</v>
      </c>
      <c r="F2358" t="s">
        <v>6222</v>
      </c>
      <c r="G2358" s="83" t="s">
        <v>1257</v>
      </c>
      <c r="H2358" s="83" t="s">
        <v>1257</v>
      </c>
      <c r="I2358" s="83"/>
      <c r="J2358" s="83"/>
      <c r="K2358" s="83"/>
      <c r="L2358" s="83"/>
      <c r="M2358" s="83"/>
      <c r="N2358" s="83"/>
      <c r="O2358" s="83" t="s">
        <v>1257</v>
      </c>
      <c r="P2358" s="84">
        <v>0</v>
      </c>
      <c r="Q2358" s="30">
        <f t="shared" si="554"/>
        <v>0</v>
      </c>
      <c r="R2358" s="28">
        <f t="shared" si="552"/>
        <v>0</v>
      </c>
      <c r="S2358" s="28">
        <f t="shared" si="551"/>
        <v>0</v>
      </c>
      <c r="T2358" s="28">
        <f t="shared" si="546"/>
        <v>0</v>
      </c>
      <c r="U2358" s="20" t="str">
        <f t="shared" si="544"/>
        <v>Closed</v>
      </c>
      <c r="V2358" s="27">
        <f t="shared" si="553"/>
        <v>0</v>
      </c>
      <c r="W2358" s="30"/>
      <c r="X2358" s="30"/>
      <c r="Y2358" s="28">
        <f t="shared" si="547"/>
        <v>0</v>
      </c>
      <c r="Z2358" s="28">
        <f t="shared" si="555"/>
        <v>0</v>
      </c>
      <c r="AA2358" s="28">
        <f t="shared" si="548"/>
        <v>0</v>
      </c>
      <c r="AB2358" s="21" t="str">
        <f t="shared" si="549"/>
        <v>Closed</v>
      </c>
    </row>
    <row r="2359" spans="1:28" hidden="1" x14ac:dyDescent="0.2">
      <c r="A2359" s="14">
        <f t="shared" si="545"/>
        <v>2020</v>
      </c>
      <c r="B2359" t="s">
        <v>5490</v>
      </c>
      <c r="C2359" t="s">
        <v>1451</v>
      </c>
      <c r="D2359" t="s">
        <v>1452</v>
      </c>
      <c r="E2359" t="s">
        <v>584</v>
      </c>
      <c r="F2359" t="s">
        <v>2627</v>
      </c>
      <c r="G2359" s="83" t="s">
        <v>1257</v>
      </c>
      <c r="H2359" s="83" t="s">
        <v>1257</v>
      </c>
      <c r="I2359" s="83"/>
      <c r="J2359" s="83"/>
      <c r="K2359" s="83"/>
      <c r="L2359" s="83"/>
      <c r="M2359" s="83"/>
      <c r="N2359" s="83"/>
      <c r="O2359" s="83" t="s">
        <v>1257</v>
      </c>
      <c r="P2359" s="84" t="s">
        <v>1257</v>
      </c>
      <c r="Q2359" s="30">
        <f t="shared" si="554"/>
        <v>0</v>
      </c>
      <c r="R2359" s="28">
        <f t="shared" si="552"/>
        <v>0</v>
      </c>
      <c r="S2359" s="28">
        <f t="shared" si="551"/>
        <v>0</v>
      </c>
      <c r="T2359" s="28" t="str">
        <f t="shared" si="546"/>
        <v/>
      </c>
      <c r="U2359" s="20" t="str">
        <f t="shared" si="544"/>
        <v>Keep Active</v>
      </c>
      <c r="V2359" s="27">
        <f t="shared" si="553"/>
        <v>0</v>
      </c>
      <c r="W2359" s="30"/>
      <c r="X2359" s="30"/>
      <c r="Y2359" s="28">
        <f t="shared" si="547"/>
        <v>0</v>
      </c>
      <c r="Z2359" s="28">
        <f t="shared" si="555"/>
        <v>0</v>
      </c>
      <c r="AA2359" s="28" t="str">
        <f t="shared" si="548"/>
        <v/>
      </c>
      <c r="AB2359" s="21" t="str">
        <f t="shared" si="549"/>
        <v>Keep Active</v>
      </c>
    </row>
    <row r="2360" spans="1:28" hidden="1" x14ac:dyDescent="0.2">
      <c r="A2360" s="14">
        <f t="shared" si="545"/>
        <v>2020</v>
      </c>
      <c r="B2360" t="s">
        <v>5491</v>
      </c>
      <c r="C2360" t="s">
        <v>1451</v>
      </c>
      <c r="D2360" t="s">
        <v>1452</v>
      </c>
      <c r="E2360" t="s">
        <v>620</v>
      </c>
      <c r="F2360" t="s">
        <v>2627</v>
      </c>
      <c r="G2360" s="83" t="s">
        <v>1257</v>
      </c>
      <c r="H2360" s="83" t="s">
        <v>1257</v>
      </c>
      <c r="I2360" s="83"/>
      <c r="J2360" s="83"/>
      <c r="K2360" s="83"/>
      <c r="L2360" s="83"/>
      <c r="M2360" s="83"/>
      <c r="N2360" s="83"/>
      <c r="O2360" s="83" t="s">
        <v>1257</v>
      </c>
      <c r="P2360" s="84" t="s">
        <v>1257</v>
      </c>
      <c r="Q2360" s="30">
        <f t="shared" si="554"/>
        <v>0</v>
      </c>
      <c r="R2360" s="28">
        <f t="shared" si="552"/>
        <v>0</v>
      </c>
      <c r="S2360" s="28">
        <f t="shared" si="551"/>
        <v>0</v>
      </c>
      <c r="T2360" s="28" t="str">
        <f t="shared" si="546"/>
        <v/>
      </c>
      <c r="U2360" s="20" t="str">
        <f t="shared" si="544"/>
        <v>Keep Active</v>
      </c>
      <c r="V2360" s="27">
        <f t="shared" si="553"/>
        <v>0</v>
      </c>
      <c r="W2360" s="30"/>
      <c r="X2360" s="30"/>
      <c r="Y2360" s="28">
        <f t="shared" si="547"/>
        <v>0</v>
      </c>
      <c r="Z2360" s="28">
        <f t="shared" si="555"/>
        <v>0</v>
      </c>
      <c r="AA2360" s="28" t="str">
        <f t="shared" si="548"/>
        <v/>
      </c>
      <c r="AB2360" s="21" t="str">
        <f t="shared" si="549"/>
        <v>Keep Active</v>
      </c>
    </row>
    <row r="2361" spans="1:28" hidden="1" x14ac:dyDescent="0.2">
      <c r="A2361" s="14">
        <f t="shared" si="545"/>
        <v>2020</v>
      </c>
      <c r="B2361" t="s">
        <v>3819</v>
      </c>
      <c r="C2361" t="s">
        <v>2097</v>
      </c>
      <c r="D2361" t="s">
        <v>2098</v>
      </c>
      <c r="E2361" t="s">
        <v>587</v>
      </c>
      <c r="F2361" t="s">
        <v>2627</v>
      </c>
      <c r="G2361" s="83" t="s">
        <v>1257</v>
      </c>
      <c r="H2361" s="83" t="s">
        <v>1257</v>
      </c>
      <c r="I2361" s="83"/>
      <c r="J2361" s="83"/>
      <c r="K2361" s="83"/>
      <c r="L2361" s="83"/>
      <c r="M2361" s="83"/>
      <c r="N2361" s="83"/>
      <c r="O2361" s="83" t="s">
        <v>1257</v>
      </c>
      <c r="P2361" s="84" t="s">
        <v>1257</v>
      </c>
      <c r="Q2361" s="30">
        <f t="shared" si="554"/>
        <v>0</v>
      </c>
      <c r="R2361" s="28">
        <f t="shared" si="552"/>
        <v>0</v>
      </c>
      <c r="S2361" s="28">
        <f t="shared" si="551"/>
        <v>0</v>
      </c>
      <c r="T2361" s="28" t="str">
        <f t="shared" si="546"/>
        <v/>
      </c>
      <c r="U2361" s="20" t="str">
        <f t="shared" si="544"/>
        <v>Keep Active</v>
      </c>
      <c r="V2361" s="27">
        <f t="shared" si="553"/>
        <v>0</v>
      </c>
      <c r="W2361" s="30"/>
      <c r="X2361" s="30"/>
      <c r="Y2361" s="28">
        <f t="shared" si="547"/>
        <v>0</v>
      </c>
      <c r="Z2361" s="28">
        <f t="shared" ref="Z2361:Z2367" si="556">IFERROR(H2361-SUM(V2361:X2361)-Y2361,0)</f>
        <v>0</v>
      </c>
      <c r="AA2361" s="28" t="str">
        <f t="shared" si="548"/>
        <v/>
      </c>
      <c r="AB2361" s="21" t="str">
        <f t="shared" si="549"/>
        <v>Keep Active</v>
      </c>
    </row>
    <row r="2362" spans="1:28" hidden="1" x14ac:dyDescent="0.2">
      <c r="A2362" s="14">
        <f t="shared" si="545"/>
        <v>2020</v>
      </c>
      <c r="B2362" t="s">
        <v>3820</v>
      </c>
      <c r="C2362" t="s">
        <v>2097</v>
      </c>
      <c r="D2362" t="s">
        <v>2098</v>
      </c>
      <c r="E2362" t="s">
        <v>589</v>
      </c>
      <c r="F2362" t="s">
        <v>2627</v>
      </c>
      <c r="G2362" s="83" t="s">
        <v>1257</v>
      </c>
      <c r="H2362" s="83" t="s">
        <v>1257</v>
      </c>
      <c r="I2362" s="83"/>
      <c r="J2362" s="83"/>
      <c r="K2362" s="83"/>
      <c r="L2362" s="83"/>
      <c r="M2362" s="83"/>
      <c r="N2362" s="83"/>
      <c r="O2362" s="83" t="s">
        <v>1257</v>
      </c>
      <c r="P2362" s="84" t="s">
        <v>1257</v>
      </c>
      <c r="Q2362" s="30">
        <f t="shared" si="554"/>
        <v>0</v>
      </c>
      <c r="R2362" s="28">
        <f t="shared" si="552"/>
        <v>0</v>
      </c>
      <c r="S2362" s="28">
        <f t="shared" si="551"/>
        <v>0</v>
      </c>
      <c r="T2362" s="28" t="str">
        <f t="shared" si="546"/>
        <v/>
      </c>
      <c r="U2362" s="20" t="str">
        <f t="shared" si="544"/>
        <v>Keep Active</v>
      </c>
      <c r="V2362" s="27">
        <f t="shared" si="553"/>
        <v>0</v>
      </c>
      <c r="W2362" s="30"/>
      <c r="X2362" s="30"/>
      <c r="Y2362" s="28">
        <f t="shared" si="547"/>
        <v>0</v>
      </c>
      <c r="Z2362" s="28">
        <f t="shared" si="556"/>
        <v>0</v>
      </c>
      <c r="AA2362" s="28" t="str">
        <f t="shared" si="548"/>
        <v/>
      </c>
      <c r="AB2362" s="21" t="str">
        <f t="shared" si="549"/>
        <v>Keep Active</v>
      </c>
    </row>
    <row r="2363" spans="1:28" hidden="1" x14ac:dyDescent="0.2">
      <c r="A2363" s="14">
        <f t="shared" si="545"/>
        <v>2020</v>
      </c>
      <c r="B2363" t="s">
        <v>3821</v>
      </c>
      <c r="C2363" t="s">
        <v>2097</v>
      </c>
      <c r="D2363" t="s">
        <v>2098</v>
      </c>
      <c r="E2363" t="s">
        <v>600</v>
      </c>
      <c r="F2363" t="s">
        <v>2627</v>
      </c>
      <c r="G2363" s="83" t="s">
        <v>1257</v>
      </c>
      <c r="H2363" s="83" t="s">
        <v>1257</v>
      </c>
      <c r="I2363" s="83"/>
      <c r="J2363" s="83"/>
      <c r="K2363" s="83"/>
      <c r="L2363" s="83"/>
      <c r="M2363" s="83"/>
      <c r="N2363" s="83"/>
      <c r="O2363" s="83" t="s">
        <v>1257</v>
      </c>
      <c r="P2363" s="84" t="s">
        <v>1257</v>
      </c>
      <c r="Q2363" s="30">
        <f t="shared" si="554"/>
        <v>0</v>
      </c>
      <c r="R2363" s="28">
        <f t="shared" si="552"/>
        <v>0</v>
      </c>
      <c r="S2363" s="28">
        <f t="shared" si="551"/>
        <v>0</v>
      </c>
      <c r="T2363" s="28" t="str">
        <f t="shared" si="546"/>
        <v/>
      </c>
      <c r="U2363" s="20" t="str">
        <f t="shared" si="544"/>
        <v>Keep Active</v>
      </c>
      <c r="V2363" s="27">
        <f t="shared" si="553"/>
        <v>0</v>
      </c>
      <c r="W2363" s="30"/>
      <c r="X2363" s="30"/>
      <c r="Y2363" s="28">
        <f t="shared" si="547"/>
        <v>0</v>
      </c>
      <c r="Z2363" s="28">
        <f t="shared" si="556"/>
        <v>0</v>
      </c>
      <c r="AA2363" s="28" t="str">
        <f t="shared" si="548"/>
        <v/>
      </c>
      <c r="AB2363" s="21" t="str">
        <f t="shared" si="549"/>
        <v>Keep Active</v>
      </c>
    </row>
    <row r="2364" spans="1:28" hidden="1" x14ac:dyDescent="0.2">
      <c r="A2364" s="14">
        <f t="shared" si="545"/>
        <v>2020</v>
      </c>
      <c r="B2364" t="s">
        <v>3822</v>
      </c>
      <c r="C2364" t="s">
        <v>2097</v>
      </c>
      <c r="D2364" t="s">
        <v>2098</v>
      </c>
      <c r="E2364" t="s">
        <v>619</v>
      </c>
      <c r="F2364" t="s">
        <v>2627</v>
      </c>
      <c r="G2364" s="83" t="s">
        <v>1257</v>
      </c>
      <c r="H2364" s="83" t="s">
        <v>1257</v>
      </c>
      <c r="I2364" s="83"/>
      <c r="J2364" s="83"/>
      <c r="K2364" s="83"/>
      <c r="L2364" s="83"/>
      <c r="M2364" s="83"/>
      <c r="N2364" s="83"/>
      <c r="O2364" s="83" t="s">
        <v>1257</v>
      </c>
      <c r="P2364" s="84" t="s">
        <v>1257</v>
      </c>
      <c r="Q2364" s="30">
        <f t="shared" si="554"/>
        <v>0</v>
      </c>
      <c r="R2364" s="28">
        <f t="shared" si="552"/>
        <v>0</v>
      </c>
      <c r="S2364" s="28">
        <f t="shared" si="551"/>
        <v>0</v>
      </c>
      <c r="T2364" s="28" t="str">
        <f t="shared" si="546"/>
        <v/>
      </c>
      <c r="U2364" s="20" t="str">
        <f t="shared" si="544"/>
        <v>Keep Active</v>
      </c>
      <c r="V2364" s="27">
        <f t="shared" si="553"/>
        <v>0</v>
      </c>
      <c r="W2364" s="30"/>
      <c r="X2364" s="30"/>
      <c r="Y2364" s="28">
        <f t="shared" si="547"/>
        <v>0</v>
      </c>
      <c r="Z2364" s="28">
        <f t="shared" si="556"/>
        <v>0</v>
      </c>
      <c r="AA2364" s="28" t="str">
        <f t="shared" si="548"/>
        <v/>
      </c>
      <c r="AB2364" s="21" t="str">
        <f t="shared" si="549"/>
        <v>Keep Active</v>
      </c>
    </row>
    <row r="2365" spans="1:28" hidden="1" x14ac:dyDescent="0.2">
      <c r="A2365" s="14">
        <f t="shared" si="545"/>
        <v>2020</v>
      </c>
      <c r="B2365" t="s">
        <v>3816</v>
      </c>
      <c r="C2365" t="s">
        <v>2099</v>
      </c>
      <c r="D2365" t="s">
        <v>2100</v>
      </c>
      <c r="E2365" t="s">
        <v>587</v>
      </c>
      <c r="F2365" t="s">
        <v>2627</v>
      </c>
      <c r="G2365" s="83" t="s">
        <v>1257</v>
      </c>
      <c r="H2365" s="83" t="s">
        <v>1257</v>
      </c>
      <c r="I2365" s="83"/>
      <c r="J2365" s="83"/>
      <c r="K2365" s="83"/>
      <c r="L2365" s="83"/>
      <c r="M2365" s="83"/>
      <c r="N2365" s="83"/>
      <c r="O2365" s="83" t="s">
        <v>1257</v>
      </c>
      <c r="P2365" s="84" t="s">
        <v>1257</v>
      </c>
      <c r="Q2365" s="30">
        <f t="shared" si="554"/>
        <v>0</v>
      </c>
      <c r="R2365" s="28">
        <f t="shared" si="552"/>
        <v>0</v>
      </c>
      <c r="S2365" s="28">
        <f t="shared" si="551"/>
        <v>0</v>
      </c>
      <c r="T2365" s="28" t="str">
        <f t="shared" si="546"/>
        <v/>
      </c>
      <c r="U2365" s="20" t="str">
        <f t="shared" si="544"/>
        <v>Keep Active</v>
      </c>
      <c r="V2365" s="27">
        <f t="shared" si="553"/>
        <v>0</v>
      </c>
      <c r="W2365" s="30"/>
      <c r="X2365" s="30"/>
      <c r="Y2365" s="28">
        <f t="shared" si="547"/>
        <v>0</v>
      </c>
      <c r="Z2365" s="28">
        <f t="shared" si="556"/>
        <v>0</v>
      </c>
      <c r="AA2365" s="28" t="str">
        <f t="shared" si="548"/>
        <v/>
      </c>
      <c r="AB2365" s="21" t="str">
        <f t="shared" si="549"/>
        <v>Keep Active</v>
      </c>
    </row>
    <row r="2366" spans="1:28" hidden="1" x14ac:dyDescent="0.2">
      <c r="A2366" s="14">
        <f t="shared" si="545"/>
        <v>2020</v>
      </c>
      <c r="B2366" t="s">
        <v>3817</v>
      </c>
      <c r="C2366" t="s">
        <v>2099</v>
      </c>
      <c r="D2366" t="s">
        <v>2100</v>
      </c>
      <c r="E2366" t="s">
        <v>589</v>
      </c>
      <c r="F2366" t="s">
        <v>2627</v>
      </c>
      <c r="G2366" s="83" t="s">
        <v>1257</v>
      </c>
      <c r="H2366" s="83" t="s">
        <v>1257</v>
      </c>
      <c r="I2366" s="83"/>
      <c r="J2366" s="83"/>
      <c r="K2366" s="83"/>
      <c r="L2366" s="83"/>
      <c r="M2366" s="83"/>
      <c r="N2366" s="83"/>
      <c r="O2366" s="83" t="s">
        <v>1257</v>
      </c>
      <c r="P2366" s="84" t="s">
        <v>1257</v>
      </c>
      <c r="Q2366" s="30">
        <f t="shared" si="554"/>
        <v>0</v>
      </c>
      <c r="R2366" s="28">
        <f t="shared" si="552"/>
        <v>0</v>
      </c>
      <c r="S2366" s="28">
        <f t="shared" si="551"/>
        <v>0</v>
      </c>
      <c r="T2366" s="28" t="str">
        <f t="shared" si="546"/>
        <v/>
      </c>
      <c r="U2366" s="20" t="str">
        <f t="shared" si="544"/>
        <v>Keep Active</v>
      </c>
      <c r="V2366" s="27">
        <f t="shared" si="553"/>
        <v>0</v>
      </c>
      <c r="W2366" s="30"/>
      <c r="X2366" s="30"/>
      <c r="Y2366" s="28">
        <f t="shared" si="547"/>
        <v>0</v>
      </c>
      <c r="Z2366" s="28">
        <f t="shared" si="556"/>
        <v>0</v>
      </c>
      <c r="AA2366" s="28" t="str">
        <f t="shared" si="548"/>
        <v/>
      </c>
      <c r="AB2366" s="21" t="str">
        <f t="shared" si="549"/>
        <v>Keep Active</v>
      </c>
    </row>
    <row r="2367" spans="1:28" hidden="1" x14ac:dyDescent="0.2">
      <c r="A2367" s="14">
        <f t="shared" si="545"/>
        <v>2020</v>
      </c>
      <c r="B2367" t="s">
        <v>3818</v>
      </c>
      <c r="C2367" t="s">
        <v>2099</v>
      </c>
      <c r="D2367" t="s">
        <v>2100</v>
      </c>
      <c r="E2367" t="s">
        <v>600</v>
      </c>
      <c r="F2367" t="s">
        <v>2627</v>
      </c>
      <c r="G2367" s="83" t="s">
        <v>1257</v>
      </c>
      <c r="H2367" s="83" t="s">
        <v>1257</v>
      </c>
      <c r="I2367" s="83"/>
      <c r="J2367" s="83"/>
      <c r="K2367" s="83"/>
      <c r="L2367" s="83"/>
      <c r="M2367" s="83"/>
      <c r="N2367" s="83"/>
      <c r="O2367" s="83" t="s">
        <v>1257</v>
      </c>
      <c r="P2367" s="84" t="s">
        <v>1257</v>
      </c>
      <c r="Q2367" s="30">
        <f t="shared" si="554"/>
        <v>0</v>
      </c>
      <c r="R2367" s="28">
        <f t="shared" si="552"/>
        <v>0</v>
      </c>
      <c r="S2367" s="28">
        <f t="shared" si="551"/>
        <v>0</v>
      </c>
      <c r="T2367" s="28" t="str">
        <f t="shared" si="546"/>
        <v/>
      </c>
      <c r="U2367" s="20" t="str">
        <f t="shared" si="544"/>
        <v>Keep Active</v>
      </c>
      <c r="V2367" s="27">
        <f t="shared" si="553"/>
        <v>0</v>
      </c>
      <c r="W2367" s="30"/>
      <c r="X2367" s="30"/>
      <c r="Y2367" s="28">
        <f t="shared" si="547"/>
        <v>0</v>
      </c>
      <c r="Z2367" s="28">
        <f t="shared" si="556"/>
        <v>0</v>
      </c>
      <c r="AA2367" s="28" t="str">
        <f t="shared" si="548"/>
        <v/>
      </c>
      <c r="AB2367" s="21" t="str">
        <f t="shared" si="549"/>
        <v>Keep Active</v>
      </c>
    </row>
    <row r="2368" spans="1:28" hidden="1" x14ac:dyDescent="0.2">
      <c r="A2368" s="14">
        <f t="shared" si="545"/>
        <v>2020</v>
      </c>
      <c r="B2368" t="s">
        <v>3226</v>
      </c>
      <c r="C2368" t="s">
        <v>1394</v>
      </c>
      <c r="D2368" t="s">
        <v>1459</v>
      </c>
      <c r="E2368" t="s">
        <v>589</v>
      </c>
      <c r="F2368" t="s">
        <v>2627</v>
      </c>
      <c r="G2368" s="83" t="s">
        <v>1257</v>
      </c>
      <c r="H2368" s="83" t="s">
        <v>1257</v>
      </c>
      <c r="I2368" s="83"/>
      <c r="J2368" s="83"/>
      <c r="K2368" s="83"/>
      <c r="L2368" s="83"/>
      <c r="M2368" s="83"/>
      <c r="N2368" s="83"/>
      <c r="O2368" s="83" t="s">
        <v>1257</v>
      </c>
      <c r="P2368" s="84" t="s">
        <v>1257</v>
      </c>
      <c r="Q2368" s="30">
        <f t="shared" si="554"/>
        <v>0</v>
      </c>
      <c r="R2368" s="28">
        <f t="shared" si="552"/>
        <v>0</v>
      </c>
      <c r="S2368" s="28">
        <f t="shared" si="551"/>
        <v>0</v>
      </c>
      <c r="T2368" s="28" t="str">
        <f t="shared" si="546"/>
        <v/>
      </c>
      <c r="U2368" s="20" t="str">
        <f t="shared" si="544"/>
        <v>Keep Active</v>
      </c>
      <c r="V2368" s="27">
        <f t="shared" si="553"/>
        <v>0</v>
      </c>
      <c r="W2368" s="30"/>
      <c r="X2368" s="30"/>
      <c r="Y2368" s="28">
        <f t="shared" si="547"/>
        <v>0</v>
      </c>
      <c r="Z2368" s="28">
        <f>IFERROR(G2368-SUM(V2368:X2368)-Y2368,0)</f>
        <v>0</v>
      </c>
      <c r="AA2368" s="28" t="str">
        <f t="shared" si="548"/>
        <v/>
      </c>
      <c r="AB2368" s="21" t="str">
        <f t="shared" si="549"/>
        <v>Keep Active</v>
      </c>
    </row>
    <row r="2369" spans="1:28" hidden="1" x14ac:dyDescent="0.2">
      <c r="A2369" s="14">
        <f t="shared" si="545"/>
        <v>2020</v>
      </c>
      <c r="B2369" t="s">
        <v>3227</v>
      </c>
      <c r="C2369" t="s">
        <v>1394</v>
      </c>
      <c r="D2369" t="s">
        <v>1459</v>
      </c>
      <c r="E2369" t="s">
        <v>602</v>
      </c>
      <c r="F2369" t="s">
        <v>2627</v>
      </c>
      <c r="G2369" s="83" t="s">
        <v>1257</v>
      </c>
      <c r="H2369" s="83" t="s">
        <v>1257</v>
      </c>
      <c r="I2369" s="83"/>
      <c r="J2369" s="83"/>
      <c r="K2369" s="83"/>
      <c r="L2369" s="83"/>
      <c r="M2369" s="83"/>
      <c r="N2369" s="83"/>
      <c r="O2369" s="83" t="s">
        <v>1257</v>
      </c>
      <c r="P2369" s="84" t="s">
        <v>1257</v>
      </c>
      <c r="Q2369" s="30">
        <f t="shared" si="554"/>
        <v>0</v>
      </c>
      <c r="R2369" s="28">
        <f t="shared" si="552"/>
        <v>0</v>
      </c>
      <c r="S2369" s="28">
        <f t="shared" si="551"/>
        <v>0</v>
      </c>
      <c r="T2369" s="28" t="str">
        <f t="shared" si="546"/>
        <v/>
      </c>
      <c r="U2369" s="20" t="str">
        <f t="shared" si="544"/>
        <v>Keep Active</v>
      </c>
      <c r="V2369" s="27">
        <f t="shared" si="553"/>
        <v>0</v>
      </c>
      <c r="W2369" s="30"/>
      <c r="X2369" s="30"/>
      <c r="Y2369" s="28">
        <f t="shared" si="547"/>
        <v>0</v>
      </c>
      <c r="Z2369" s="28">
        <f>IFERROR(G2369-SUM(V2369:X2369)-Y2369,0)</f>
        <v>0</v>
      </c>
      <c r="AA2369" s="28" t="str">
        <f t="shared" si="548"/>
        <v/>
      </c>
      <c r="AB2369" s="21" t="str">
        <f t="shared" si="549"/>
        <v>Keep Active</v>
      </c>
    </row>
    <row r="2370" spans="1:28" hidden="1" x14ac:dyDescent="0.2">
      <c r="A2370" s="14">
        <f t="shared" si="545"/>
        <v>2020</v>
      </c>
      <c r="B2370" t="s">
        <v>3228</v>
      </c>
      <c r="C2370" t="s">
        <v>1395</v>
      </c>
      <c r="D2370" t="s">
        <v>1460</v>
      </c>
      <c r="E2370" t="s">
        <v>589</v>
      </c>
      <c r="F2370" t="s">
        <v>2627</v>
      </c>
      <c r="G2370" s="83" t="s">
        <v>1257</v>
      </c>
      <c r="H2370" s="83" t="s">
        <v>1257</v>
      </c>
      <c r="I2370" s="83"/>
      <c r="J2370" s="83"/>
      <c r="K2370" s="83"/>
      <c r="L2370" s="83"/>
      <c r="M2370" s="83"/>
      <c r="N2370" s="83"/>
      <c r="O2370" s="83" t="s">
        <v>1257</v>
      </c>
      <c r="P2370" s="84" t="s">
        <v>1257</v>
      </c>
      <c r="Q2370" s="30">
        <f t="shared" si="554"/>
        <v>0</v>
      </c>
      <c r="R2370" s="28">
        <f t="shared" si="552"/>
        <v>0</v>
      </c>
      <c r="S2370" s="28">
        <f t="shared" si="551"/>
        <v>0</v>
      </c>
      <c r="T2370" s="28" t="str">
        <f t="shared" si="546"/>
        <v/>
      </c>
      <c r="U2370" s="20" t="str">
        <f t="shared" ref="U2370:U2433" si="557">F2370</f>
        <v>Keep Active</v>
      </c>
      <c r="V2370" s="27">
        <f t="shared" si="553"/>
        <v>0</v>
      </c>
      <c r="W2370" s="30"/>
      <c r="X2370" s="30"/>
      <c r="Y2370" s="28">
        <f t="shared" si="547"/>
        <v>0</v>
      </c>
      <c r="Z2370" s="28">
        <f>IFERROR(G2370-SUM(V2370:X2370)-Y2370,0)</f>
        <v>0</v>
      </c>
      <c r="AA2370" s="28" t="str">
        <f t="shared" si="548"/>
        <v/>
      </c>
      <c r="AB2370" s="21" t="str">
        <f t="shared" si="549"/>
        <v>Keep Active</v>
      </c>
    </row>
    <row r="2371" spans="1:28" hidden="1" x14ac:dyDescent="0.2">
      <c r="A2371" s="14">
        <f t="shared" ref="A2371:A2434" si="558">$I$1</f>
        <v>2020</v>
      </c>
      <c r="B2371" t="s">
        <v>3229</v>
      </c>
      <c r="C2371" t="s">
        <v>1395</v>
      </c>
      <c r="D2371" t="s">
        <v>1460</v>
      </c>
      <c r="E2371" t="s">
        <v>602</v>
      </c>
      <c r="F2371" t="s">
        <v>2627</v>
      </c>
      <c r="G2371" s="83" t="s">
        <v>1257</v>
      </c>
      <c r="H2371" s="83" t="s">
        <v>1257</v>
      </c>
      <c r="I2371" s="83"/>
      <c r="J2371" s="83"/>
      <c r="K2371" s="83"/>
      <c r="L2371" s="83"/>
      <c r="M2371" s="83"/>
      <c r="N2371" s="83"/>
      <c r="O2371" s="83" t="s">
        <v>1257</v>
      </c>
      <c r="P2371" s="84" t="s">
        <v>1257</v>
      </c>
      <c r="Q2371" s="30">
        <f t="shared" si="554"/>
        <v>0</v>
      </c>
      <c r="R2371" s="28">
        <f t="shared" si="552"/>
        <v>0</v>
      </c>
      <c r="S2371" s="28">
        <f t="shared" si="551"/>
        <v>0</v>
      </c>
      <c r="T2371" s="28" t="str">
        <f t="shared" ref="T2371:T2434" si="559">P2371</f>
        <v/>
      </c>
      <c r="U2371" s="20" t="str">
        <f t="shared" si="557"/>
        <v>Keep Active</v>
      </c>
      <c r="V2371" s="27">
        <f t="shared" si="553"/>
        <v>0</v>
      </c>
      <c r="W2371" s="30"/>
      <c r="X2371" s="30"/>
      <c r="Y2371" s="28">
        <f t="shared" ref="Y2371:Y2434" si="560">R2371</f>
        <v>0</v>
      </c>
      <c r="Z2371" s="28">
        <f>IFERROR(G2371-SUM(V2371:X2371)-Y2371,0)</f>
        <v>0</v>
      </c>
      <c r="AA2371" s="28" t="str">
        <f t="shared" ref="AA2371:AA2434" si="561">T2371</f>
        <v/>
      </c>
      <c r="AB2371" s="21" t="str">
        <f t="shared" si="549"/>
        <v>Keep Active</v>
      </c>
    </row>
    <row r="2372" spans="1:28" hidden="1" x14ac:dyDescent="0.2">
      <c r="A2372" s="14">
        <f t="shared" si="558"/>
        <v>2020</v>
      </c>
      <c r="B2372" t="s">
        <v>3230</v>
      </c>
      <c r="C2372" t="s">
        <v>2101</v>
      </c>
      <c r="D2372" t="s">
        <v>935</v>
      </c>
      <c r="E2372" t="s">
        <v>584</v>
      </c>
      <c r="F2372" t="s">
        <v>2627</v>
      </c>
      <c r="G2372" s="83" t="s">
        <v>1257</v>
      </c>
      <c r="H2372" s="83" t="s">
        <v>1257</v>
      </c>
      <c r="I2372" s="83"/>
      <c r="J2372" s="83"/>
      <c r="K2372" s="83"/>
      <c r="L2372" s="83"/>
      <c r="M2372" s="83"/>
      <c r="N2372" s="83"/>
      <c r="O2372" s="83" t="s">
        <v>1257</v>
      </c>
      <c r="P2372" s="84" t="s">
        <v>1257</v>
      </c>
      <c r="Q2372" s="30">
        <f t="shared" si="554"/>
        <v>0</v>
      </c>
      <c r="R2372" s="28">
        <f t="shared" si="552"/>
        <v>0</v>
      </c>
      <c r="S2372" s="28">
        <f t="shared" si="551"/>
        <v>0</v>
      </c>
      <c r="T2372" s="28" t="str">
        <f t="shared" si="559"/>
        <v/>
      </c>
      <c r="U2372" s="20" t="str">
        <f t="shared" si="557"/>
        <v>Keep Active</v>
      </c>
      <c r="V2372" s="27">
        <f t="shared" si="553"/>
        <v>0</v>
      </c>
      <c r="W2372" s="30"/>
      <c r="X2372" s="30"/>
      <c r="Y2372" s="28">
        <f t="shared" si="560"/>
        <v>0</v>
      </c>
      <c r="Z2372" s="28">
        <f>IFERROR(H2372-SUM(V2372:X2372)-Y2372,0)</f>
        <v>0</v>
      </c>
      <c r="AA2372" s="28" t="str">
        <f t="shared" si="561"/>
        <v/>
      </c>
      <c r="AB2372" s="21" t="str">
        <f t="shared" ref="AB2372:AB2435" si="562">U2372</f>
        <v>Keep Active</v>
      </c>
    </row>
    <row r="2373" spans="1:28" hidden="1" x14ac:dyDescent="0.2">
      <c r="A2373" s="14">
        <f t="shared" si="558"/>
        <v>2020</v>
      </c>
      <c r="B2373" t="s">
        <v>3796</v>
      </c>
      <c r="C2373" t="s">
        <v>1393</v>
      </c>
      <c r="D2373" t="s">
        <v>1444</v>
      </c>
      <c r="E2373" t="s">
        <v>587</v>
      </c>
      <c r="F2373" t="s">
        <v>2627</v>
      </c>
      <c r="G2373" s="83" t="s">
        <v>1257</v>
      </c>
      <c r="H2373" s="83" t="s">
        <v>1257</v>
      </c>
      <c r="I2373" s="83"/>
      <c r="J2373" s="83"/>
      <c r="K2373" s="83"/>
      <c r="L2373" s="83"/>
      <c r="M2373" s="83"/>
      <c r="N2373" s="83"/>
      <c r="O2373" s="83" t="s">
        <v>1257</v>
      </c>
      <c r="P2373" s="84" t="s">
        <v>1257</v>
      </c>
      <c r="Q2373" s="30">
        <f t="shared" si="554"/>
        <v>0</v>
      </c>
      <c r="R2373" s="28">
        <f t="shared" si="552"/>
        <v>0</v>
      </c>
      <c r="S2373" s="28">
        <f t="shared" si="551"/>
        <v>0</v>
      </c>
      <c r="T2373" s="28" t="str">
        <f t="shared" si="559"/>
        <v/>
      </c>
      <c r="U2373" s="20" t="str">
        <f t="shared" si="557"/>
        <v>Keep Active</v>
      </c>
      <c r="V2373" s="27">
        <f t="shared" si="553"/>
        <v>0</v>
      </c>
      <c r="W2373" s="30"/>
      <c r="X2373" s="30"/>
      <c r="Y2373" s="28">
        <f t="shared" si="560"/>
        <v>0</v>
      </c>
      <c r="Z2373" s="28">
        <f>IFERROR(H2373-SUM(V2373:X2373)-Y2373,0)</f>
        <v>0</v>
      </c>
      <c r="AA2373" s="28" t="str">
        <f t="shared" si="561"/>
        <v/>
      </c>
      <c r="AB2373" s="21" t="str">
        <f t="shared" si="562"/>
        <v>Keep Active</v>
      </c>
    </row>
    <row r="2374" spans="1:28" hidden="1" x14ac:dyDescent="0.2">
      <c r="A2374" s="14">
        <f t="shared" si="558"/>
        <v>2020</v>
      </c>
      <c r="B2374" t="s">
        <v>3797</v>
      </c>
      <c r="C2374" t="s">
        <v>1393</v>
      </c>
      <c r="D2374" t="s">
        <v>1444</v>
      </c>
      <c r="E2374" t="s">
        <v>601</v>
      </c>
      <c r="F2374" t="s">
        <v>2627</v>
      </c>
      <c r="G2374" s="83" t="s">
        <v>1257</v>
      </c>
      <c r="H2374" s="83" t="s">
        <v>1257</v>
      </c>
      <c r="I2374" s="83"/>
      <c r="J2374" s="83"/>
      <c r="K2374" s="83"/>
      <c r="L2374" s="83"/>
      <c r="M2374" s="83"/>
      <c r="N2374" s="83"/>
      <c r="O2374" s="83" t="s">
        <v>1257</v>
      </c>
      <c r="P2374" s="84" t="s">
        <v>1257</v>
      </c>
      <c r="Q2374" s="30">
        <f t="shared" si="554"/>
        <v>0</v>
      </c>
      <c r="R2374" s="28">
        <f t="shared" si="552"/>
        <v>0</v>
      </c>
      <c r="S2374" s="28">
        <f t="shared" si="551"/>
        <v>0</v>
      </c>
      <c r="T2374" s="28" t="str">
        <f t="shared" si="559"/>
        <v/>
      </c>
      <c r="U2374" s="20" t="str">
        <f t="shared" si="557"/>
        <v>Keep Active</v>
      </c>
      <c r="V2374" s="27">
        <f t="shared" si="553"/>
        <v>0</v>
      </c>
      <c r="W2374" s="30"/>
      <c r="X2374" s="30"/>
      <c r="Y2374" s="28">
        <f t="shared" si="560"/>
        <v>0</v>
      </c>
      <c r="Z2374" s="28">
        <f>IFERROR(H2374-SUM(V2374:X2374)-Y2374,0)</f>
        <v>0</v>
      </c>
      <c r="AA2374" s="28" t="str">
        <f t="shared" si="561"/>
        <v/>
      </c>
      <c r="AB2374" s="21" t="str">
        <f t="shared" si="562"/>
        <v>Keep Active</v>
      </c>
    </row>
    <row r="2375" spans="1:28" hidden="1" x14ac:dyDescent="0.2">
      <c r="A2375" s="14">
        <f t="shared" si="558"/>
        <v>2020</v>
      </c>
      <c r="B2375" t="s">
        <v>3842</v>
      </c>
      <c r="C2375" t="s">
        <v>1398</v>
      </c>
      <c r="D2375" t="s">
        <v>1461</v>
      </c>
      <c r="E2375" t="s">
        <v>597</v>
      </c>
      <c r="F2375" t="s">
        <v>1185</v>
      </c>
      <c r="G2375" s="83" t="s">
        <v>1257</v>
      </c>
      <c r="H2375" s="83" t="s">
        <v>1257</v>
      </c>
      <c r="I2375" s="83"/>
      <c r="J2375" s="83"/>
      <c r="K2375" s="83"/>
      <c r="L2375" s="83"/>
      <c r="M2375" s="83"/>
      <c r="N2375" s="83"/>
      <c r="O2375" s="83" t="s">
        <v>1257</v>
      </c>
      <c r="P2375" s="84">
        <v>3598.89</v>
      </c>
      <c r="Q2375" s="30">
        <f t="shared" si="554"/>
        <v>0</v>
      </c>
      <c r="R2375" s="28">
        <f t="shared" si="552"/>
        <v>0</v>
      </c>
      <c r="S2375" s="28">
        <f t="shared" si="551"/>
        <v>0</v>
      </c>
      <c r="T2375" s="28">
        <f t="shared" si="559"/>
        <v>3598.89</v>
      </c>
      <c r="U2375" s="20" t="str">
        <f t="shared" si="557"/>
        <v>Close Project</v>
      </c>
      <c r="V2375" s="27">
        <f t="shared" si="553"/>
        <v>0</v>
      </c>
      <c r="W2375" s="30"/>
      <c r="X2375" s="30"/>
      <c r="Y2375" s="28">
        <f t="shared" si="560"/>
        <v>0</v>
      </c>
      <c r="Z2375" s="28">
        <f>IFERROR(H2375-SUM(V2375:X2375)-Y2375,0)</f>
        <v>0</v>
      </c>
      <c r="AA2375" s="28">
        <f t="shared" si="561"/>
        <v>3598.89</v>
      </c>
      <c r="AB2375" s="21" t="str">
        <f t="shared" si="562"/>
        <v>Close Project</v>
      </c>
    </row>
    <row r="2376" spans="1:28" hidden="1" x14ac:dyDescent="0.2">
      <c r="A2376" s="14">
        <f t="shared" si="558"/>
        <v>2020</v>
      </c>
      <c r="B2376" t="s">
        <v>4828</v>
      </c>
      <c r="C2376" t="s">
        <v>1396</v>
      </c>
      <c r="D2376" t="s">
        <v>1862</v>
      </c>
      <c r="E2376" t="s">
        <v>597</v>
      </c>
      <c r="F2376" t="s">
        <v>1185</v>
      </c>
      <c r="G2376" s="83" t="s">
        <v>1257</v>
      </c>
      <c r="H2376" s="83" t="s">
        <v>1257</v>
      </c>
      <c r="I2376" s="83"/>
      <c r="J2376" s="83"/>
      <c r="K2376" s="83"/>
      <c r="L2376" s="83"/>
      <c r="M2376" s="83"/>
      <c r="N2376" s="83"/>
      <c r="O2376" s="83" t="s">
        <v>1257</v>
      </c>
      <c r="P2376" s="84">
        <v>49.92</v>
      </c>
      <c r="Q2376" s="30">
        <f t="shared" si="554"/>
        <v>0</v>
      </c>
      <c r="R2376" s="28">
        <f t="shared" si="552"/>
        <v>0</v>
      </c>
      <c r="S2376" s="28">
        <f t="shared" si="551"/>
        <v>0</v>
      </c>
      <c r="T2376" s="28">
        <f t="shared" si="559"/>
        <v>49.92</v>
      </c>
      <c r="U2376" s="20" t="str">
        <f t="shared" si="557"/>
        <v>Close Project</v>
      </c>
      <c r="V2376" s="27">
        <f t="shared" si="553"/>
        <v>0</v>
      </c>
      <c r="W2376" s="30"/>
      <c r="X2376" s="30"/>
      <c r="Y2376" s="28">
        <f t="shared" si="560"/>
        <v>0</v>
      </c>
      <c r="Z2376" s="28">
        <f t="shared" ref="Z2376:Z2404" si="563">IFERROR(G2376-SUM(V2376:X2376)-Y2376,0)</f>
        <v>0</v>
      </c>
      <c r="AA2376" s="28">
        <f t="shared" si="561"/>
        <v>49.92</v>
      </c>
      <c r="AB2376" s="21" t="str">
        <f t="shared" si="562"/>
        <v>Close Project</v>
      </c>
    </row>
    <row r="2377" spans="1:28" hidden="1" x14ac:dyDescent="0.2">
      <c r="A2377" s="14">
        <f t="shared" si="558"/>
        <v>2020</v>
      </c>
      <c r="B2377" t="s">
        <v>4829</v>
      </c>
      <c r="C2377" t="s">
        <v>1396</v>
      </c>
      <c r="D2377" t="s">
        <v>1862</v>
      </c>
      <c r="E2377" t="s">
        <v>605</v>
      </c>
      <c r="F2377" t="s">
        <v>1185</v>
      </c>
      <c r="G2377" s="83" t="s">
        <v>1257</v>
      </c>
      <c r="H2377" s="83" t="s">
        <v>1257</v>
      </c>
      <c r="I2377" s="83"/>
      <c r="J2377" s="83"/>
      <c r="K2377" s="83"/>
      <c r="L2377" s="83"/>
      <c r="M2377" s="83"/>
      <c r="N2377" s="83"/>
      <c r="O2377" s="83" t="s">
        <v>1257</v>
      </c>
      <c r="P2377" s="84">
        <v>-49.92</v>
      </c>
      <c r="Q2377" s="30">
        <f t="shared" si="554"/>
        <v>0</v>
      </c>
      <c r="R2377" s="28">
        <f t="shared" si="552"/>
        <v>0</v>
      </c>
      <c r="S2377" s="28">
        <f t="shared" si="551"/>
        <v>0</v>
      </c>
      <c r="T2377" s="28">
        <f t="shared" si="559"/>
        <v>-49.92</v>
      </c>
      <c r="U2377" s="20" t="str">
        <f t="shared" si="557"/>
        <v>Close Project</v>
      </c>
      <c r="V2377" s="27">
        <f t="shared" si="553"/>
        <v>0</v>
      </c>
      <c r="W2377" s="30"/>
      <c r="X2377" s="30"/>
      <c r="Y2377" s="28">
        <f t="shared" si="560"/>
        <v>0</v>
      </c>
      <c r="Z2377" s="28">
        <f t="shared" si="563"/>
        <v>0</v>
      </c>
      <c r="AA2377" s="28">
        <f t="shared" si="561"/>
        <v>-49.92</v>
      </c>
      <c r="AB2377" s="21" t="str">
        <f t="shared" si="562"/>
        <v>Close Project</v>
      </c>
    </row>
    <row r="2378" spans="1:28" hidden="1" x14ac:dyDescent="0.2">
      <c r="A2378" s="14">
        <f t="shared" si="558"/>
        <v>2020</v>
      </c>
      <c r="B2378" t="s">
        <v>5648</v>
      </c>
      <c r="C2378" t="s">
        <v>1462</v>
      </c>
      <c r="D2378" t="s">
        <v>1463</v>
      </c>
      <c r="E2378" t="s">
        <v>597</v>
      </c>
      <c r="F2378" t="s">
        <v>2627</v>
      </c>
      <c r="G2378" s="83" t="s">
        <v>1257</v>
      </c>
      <c r="H2378" s="83" t="s">
        <v>1257</v>
      </c>
      <c r="I2378" s="83"/>
      <c r="J2378" s="83"/>
      <c r="K2378" s="83"/>
      <c r="L2378" s="83"/>
      <c r="M2378" s="83"/>
      <c r="N2378" s="83"/>
      <c r="O2378" s="83" t="s">
        <v>1257</v>
      </c>
      <c r="P2378" s="84" t="s">
        <v>1257</v>
      </c>
      <c r="Q2378" s="30">
        <f t="shared" si="554"/>
        <v>0</v>
      </c>
      <c r="R2378" s="28">
        <f t="shared" si="552"/>
        <v>0</v>
      </c>
      <c r="S2378" s="28">
        <f t="shared" si="551"/>
        <v>0</v>
      </c>
      <c r="T2378" s="28" t="str">
        <f t="shared" si="559"/>
        <v/>
      </c>
      <c r="U2378" s="20" t="str">
        <f t="shared" si="557"/>
        <v>Keep Active</v>
      </c>
      <c r="V2378" s="27">
        <f t="shared" si="553"/>
        <v>0</v>
      </c>
      <c r="W2378" s="30"/>
      <c r="X2378" s="30"/>
      <c r="Y2378" s="28">
        <f t="shared" si="560"/>
        <v>0</v>
      </c>
      <c r="Z2378" s="28">
        <f t="shared" si="563"/>
        <v>0</v>
      </c>
      <c r="AA2378" s="28" t="str">
        <f t="shared" si="561"/>
        <v/>
      </c>
      <c r="AB2378" s="21" t="str">
        <f t="shared" si="562"/>
        <v>Keep Active</v>
      </c>
    </row>
    <row r="2379" spans="1:28" hidden="1" x14ac:dyDescent="0.2">
      <c r="A2379" s="14">
        <f t="shared" si="558"/>
        <v>2020</v>
      </c>
      <c r="B2379" t="s">
        <v>5650</v>
      </c>
      <c r="C2379" t="s">
        <v>1462</v>
      </c>
      <c r="D2379" t="s">
        <v>1463</v>
      </c>
      <c r="E2379" t="s">
        <v>602</v>
      </c>
      <c r="F2379" t="s">
        <v>2627</v>
      </c>
      <c r="G2379" s="83" t="s">
        <v>1257</v>
      </c>
      <c r="H2379" s="83" t="s">
        <v>1257</v>
      </c>
      <c r="I2379" s="83"/>
      <c r="J2379" s="83"/>
      <c r="K2379" s="83"/>
      <c r="L2379" s="83"/>
      <c r="M2379" s="83"/>
      <c r="N2379" s="83"/>
      <c r="O2379" s="83" t="s">
        <v>1257</v>
      </c>
      <c r="P2379" s="84" t="s">
        <v>1257</v>
      </c>
      <c r="Q2379" s="30">
        <f t="shared" si="554"/>
        <v>0</v>
      </c>
      <c r="R2379" s="28">
        <f t="shared" si="552"/>
        <v>0</v>
      </c>
      <c r="S2379" s="28">
        <f t="shared" si="551"/>
        <v>0</v>
      </c>
      <c r="T2379" s="28" t="str">
        <f t="shared" si="559"/>
        <v/>
      </c>
      <c r="U2379" s="20" t="str">
        <f t="shared" si="557"/>
        <v>Keep Active</v>
      </c>
      <c r="V2379" s="27">
        <f t="shared" si="553"/>
        <v>0</v>
      </c>
      <c r="W2379" s="30"/>
      <c r="X2379" s="30"/>
      <c r="Y2379" s="28">
        <f t="shared" si="560"/>
        <v>0</v>
      </c>
      <c r="Z2379" s="28">
        <f t="shared" si="563"/>
        <v>0</v>
      </c>
      <c r="AA2379" s="28" t="str">
        <f t="shared" si="561"/>
        <v/>
      </c>
      <c r="AB2379" s="21" t="str">
        <f t="shared" si="562"/>
        <v>Keep Active</v>
      </c>
    </row>
    <row r="2380" spans="1:28" hidden="1" x14ac:dyDescent="0.2">
      <c r="A2380" s="14">
        <f t="shared" si="558"/>
        <v>2020</v>
      </c>
      <c r="B2380" t="s">
        <v>3232</v>
      </c>
      <c r="C2380" t="s">
        <v>1464</v>
      </c>
      <c r="D2380" t="s">
        <v>1465</v>
      </c>
      <c r="E2380" t="s">
        <v>587</v>
      </c>
      <c r="F2380" t="s">
        <v>2627</v>
      </c>
      <c r="G2380" s="83" t="s">
        <v>1257</v>
      </c>
      <c r="H2380" s="83" t="s">
        <v>1257</v>
      </c>
      <c r="I2380" s="83"/>
      <c r="J2380" s="83"/>
      <c r="K2380" s="83"/>
      <c r="L2380" s="83"/>
      <c r="M2380" s="83"/>
      <c r="N2380" s="83"/>
      <c r="O2380" s="83" t="s">
        <v>1257</v>
      </c>
      <c r="P2380" s="84" t="s">
        <v>1257</v>
      </c>
      <c r="Q2380" s="30">
        <f t="shared" si="554"/>
        <v>0</v>
      </c>
      <c r="R2380" s="28">
        <f t="shared" si="552"/>
        <v>0</v>
      </c>
      <c r="S2380" s="28">
        <f t="shared" si="551"/>
        <v>0</v>
      </c>
      <c r="T2380" s="28" t="str">
        <f t="shared" si="559"/>
        <v/>
      </c>
      <c r="U2380" s="20" t="str">
        <f t="shared" si="557"/>
        <v>Keep Active</v>
      </c>
      <c r="V2380" s="27">
        <f t="shared" si="553"/>
        <v>0</v>
      </c>
      <c r="W2380" s="30"/>
      <c r="X2380" s="30"/>
      <c r="Y2380" s="28">
        <f t="shared" si="560"/>
        <v>0</v>
      </c>
      <c r="Z2380" s="28">
        <f t="shared" si="563"/>
        <v>0</v>
      </c>
      <c r="AA2380" s="28" t="str">
        <f t="shared" si="561"/>
        <v/>
      </c>
      <c r="AB2380" s="21" t="str">
        <f t="shared" si="562"/>
        <v>Keep Active</v>
      </c>
    </row>
    <row r="2381" spans="1:28" hidden="1" x14ac:dyDescent="0.2">
      <c r="A2381" s="14">
        <f t="shared" si="558"/>
        <v>2020</v>
      </c>
      <c r="B2381" t="s">
        <v>3233</v>
      </c>
      <c r="C2381" t="s">
        <v>1464</v>
      </c>
      <c r="D2381" t="s">
        <v>1465</v>
      </c>
      <c r="E2381" t="s">
        <v>618</v>
      </c>
      <c r="F2381" t="s">
        <v>2627</v>
      </c>
      <c r="G2381" s="83" t="s">
        <v>1257</v>
      </c>
      <c r="H2381" s="83" t="s">
        <v>1257</v>
      </c>
      <c r="I2381" s="83"/>
      <c r="J2381" s="83"/>
      <c r="K2381" s="83"/>
      <c r="L2381" s="83"/>
      <c r="M2381" s="83"/>
      <c r="N2381" s="83"/>
      <c r="O2381" s="83" t="s">
        <v>1257</v>
      </c>
      <c r="P2381" s="84" t="s">
        <v>1257</v>
      </c>
      <c r="Q2381" s="30">
        <f t="shared" si="554"/>
        <v>0</v>
      </c>
      <c r="R2381" s="28">
        <f t="shared" si="552"/>
        <v>0</v>
      </c>
      <c r="S2381" s="28">
        <f t="shared" si="551"/>
        <v>0</v>
      </c>
      <c r="T2381" s="28" t="str">
        <f t="shared" si="559"/>
        <v/>
      </c>
      <c r="U2381" s="20" t="str">
        <f t="shared" si="557"/>
        <v>Keep Active</v>
      </c>
      <c r="V2381" s="27">
        <f t="shared" si="553"/>
        <v>0</v>
      </c>
      <c r="W2381" s="30"/>
      <c r="X2381" s="30"/>
      <c r="Y2381" s="28">
        <f t="shared" si="560"/>
        <v>0</v>
      </c>
      <c r="Z2381" s="28">
        <f t="shared" si="563"/>
        <v>0</v>
      </c>
      <c r="AA2381" s="28" t="str">
        <f t="shared" si="561"/>
        <v/>
      </c>
      <c r="AB2381" s="21" t="str">
        <f t="shared" si="562"/>
        <v>Keep Active</v>
      </c>
    </row>
    <row r="2382" spans="1:28" hidden="1" x14ac:dyDescent="0.2">
      <c r="A2382" s="14">
        <f t="shared" si="558"/>
        <v>2020</v>
      </c>
      <c r="B2382" t="s">
        <v>3234</v>
      </c>
      <c r="C2382" t="s">
        <v>1464</v>
      </c>
      <c r="D2382" t="s">
        <v>1465</v>
      </c>
      <c r="E2382" t="s">
        <v>976</v>
      </c>
      <c r="F2382" t="s">
        <v>2627</v>
      </c>
      <c r="G2382" s="83" t="s">
        <v>1257</v>
      </c>
      <c r="H2382" s="83" t="s">
        <v>1257</v>
      </c>
      <c r="I2382" s="83"/>
      <c r="J2382" s="83"/>
      <c r="K2382" s="83"/>
      <c r="L2382" s="83"/>
      <c r="M2382" s="83"/>
      <c r="N2382" s="83"/>
      <c r="O2382" s="83" t="s">
        <v>1257</v>
      </c>
      <c r="P2382" s="84" t="s">
        <v>1257</v>
      </c>
      <c r="Q2382" s="30">
        <f t="shared" si="554"/>
        <v>0</v>
      </c>
      <c r="R2382" s="28">
        <f t="shared" si="552"/>
        <v>0</v>
      </c>
      <c r="S2382" s="28">
        <f t="shared" si="551"/>
        <v>0</v>
      </c>
      <c r="T2382" s="28" t="str">
        <f t="shared" si="559"/>
        <v/>
      </c>
      <c r="U2382" s="20" t="str">
        <f t="shared" si="557"/>
        <v>Keep Active</v>
      </c>
      <c r="V2382" s="27">
        <f t="shared" si="553"/>
        <v>0</v>
      </c>
      <c r="W2382" s="30"/>
      <c r="X2382" s="30"/>
      <c r="Y2382" s="28">
        <f t="shared" si="560"/>
        <v>0</v>
      </c>
      <c r="Z2382" s="28">
        <f t="shared" si="563"/>
        <v>0</v>
      </c>
      <c r="AA2382" s="28" t="str">
        <f t="shared" si="561"/>
        <v/>
      </c>
      <c r="AB2382" s="21" t="str">
        <f t="shared" si="562"/>
        <v>Keep Active</v>
      </c>
    </row>
    <row r="2383" spans="1:28" hidden="1" x14ac:dyDescent="0.2">
      <c r="A2383" s="14">
        <f t="shared" si="558"/>
        <v>2020</v>
      </c>
      <c r="B2383" t="s">
        <v>5453</v>
      </c>
      <c r="C2383" t="s">
        <v>1456</v>
      </c>
      <c r="D2383" t="s">
        <v>1457</v>
      </c>
      <c r="E2383" t="s">
        <v>597</v>
      </c>
      <c r="F2383" t="s">
        <v>2627</v>
      </c>
      <c r="G2383" s="83" t="s">
        <v>1257</v>
      </c>
      <c r="H2383" s="83" t="s">
        <v>1257</v>
      </c>
      <c r="I2383" s="83"/>
      <c r="J2383" s="83"/>
      <c r="K2383" s="83"/>
      <c r="L2383" s="83"/>
      <c r="M2383" s="83"/>
      <c r="N2383" s="83"/>
      <c r="O2383" s="83" t="s">
        <v>1257</v>
      </c>
      <c r="P2383" s="84" t="s">
        <v>1257</v>
      </c>
      <c r="Q2383" s="30">
        <f t="shared" si="554"/>
        <v>0</v>
      </c>
      <c r="R2383" s="28">
        <f t="shared" si="552"/>
        <v>0</v>
      </c>
      <c r="S2383" s="28">
        <f t="shared" si="551"/>
        <v>0</v>
      </c>
      <c r="T2383" s="28" t="str">
        <f t="shared" si="559"/>
        <v/>
      </c>
      <c r="U2383" s="20" t="str">
        <f t="shared" si="557"/>
        <v>Keep Active</v>
      </c>
      <c r="V2383" s="27">
        <f t="shared" si="553"/>
        <v>0</v>
      </c>
      <c r="W2383" s="30"/>
      <c r="X2383" s="30"/>
      <c r="Y2383" s="28">
        <f t="shared" si="560"/>
        <v>0</v>
      </c>
      <c r="Z2383" s="28">
        <f t="shared" si="563"/>
        <v>0</v>
      </c>
      <c r="AA2383" s="28" t="str">
        <f t="shared" si="561"/>
        <v/>
      </c>
      <c r="AB2383" s="21" t="str">
        <f t="shared" si="562"/>
        <v>Keep Active</v>
      </c>
    </row>
    <row r="2384" spans="1:28" hidden="1" x14ac:dyDescent="0.2">
      <c r="A2384" s="14">
        <f t="shared" si="558"/>
        <v>2020</v>
      </c>
      <c r="B2384" t="s">
        <v>4498</v>
      </c>
      <c r="C2384" t="s">
        <v>1466</v>
      </c>
      <c r="D2384" t="s">
        <v>2001</v>
      </c>
      <c r="E2384" t="s">
        <v>586</v>
      </c>
      <c r="F2384" t="s">
        <v>2627</v>
      </c>
      <c r="G2384" s="83" t="s">
        <v>1257</v>
      </c>
      <c r="H2384" s="83" t="s">
        <v>1257</v>
      </c>
      <c r="I2384" s="83"/>
      <c r="J2384" s="83"/>
      <c r="K2384" s="83"/>
      <c r="L2384" s="83"/>
      <c r="M2384" s="83"/>
      <c r="N2384" s="83"/>
      <c r="O2384" s="83" t="s">
        <v>1257</v>
      </c>
      <c r="P2384" s="84" t="s">
        <v>1257</v>
      </c>
      <c r="Q2384" s="30">
        <f t="shared" si="554"/>
        <v>0</v>
      </c>
      <c r="R2384" s="28">
        <f t="shared" si="552"/>
        <v>0</v>
      </c>
      <c r="S2384" s="28">
        <f t="shared" si="551"/>
        <v>0</v>
      </c>
      <c r="T2384" s="28" t="str">
        <f t="shared" si="559"/>
        <v/>
      </c>
      <c r="U2384" s="20" t="str">
        <f t="shared" si="557"/>
        <v>Keep Active</v>
      </c>
      <c r="V2384" s="27">
        <f t="shared" si="553"/>
        <v>0</v>
      </c>
      <c r="W2384" s="30"/>
      <c r="X2384" s="30"/>
      <c r="Y2384" s="28">
        <f t="shared" si="560"/>
        <v>0</v>
      </c>
      <c r="Z2384" s="28">
        <f t="shared" si="563"/>
        <v>0</v>
      </c>
      <c r="AA2384" s="28" t="str">
        <f t="shared" si="561"/>
        <v/>
      </c>
      <c r="AB2384" s="21" t="str">
        <f t="shared" si="562"/>
        <v>Keep Active</v>
      </c>
    </row>
    <row r="2385" spans="1:28" hidden="1" x14ac:dyDescent="0.2">
      <c r="A2385" s="14">
        <f t="shared" si="558"/>
        <v>2020</v>
      </c>
      <c r="B2385" t="s">
        <v>4499</v>
      </c>
      <c r="C2385" t="s">
        <v>1466</v>
      </c>
      <c r="D2385" t="s">
        <v>2001</v>
      </c>
      <c r="E2385" t="s">
        <v>601</v>
      </c>
      <c r="F2385" t="s">
        <v>2627</v>
      </c>
      <c r="G2385" s="83" t="s">
        <v>1257</v>
      </c>
      <c r="H2385" s="83" t="s">
        <v>1257</v>
      </c>
      <c r="I2385" s="83"/>
      <c r="J2385" s="83"/>
      <c r="K2385" s="83"/>
      <c r="L2385" s="83"/>
      <c r="M2385" s="83"/>
      <c r="N2385" s="83"/>
      <c r="O2385" s="83" t="s">
        <v>1257</v>
      </c>
      <c r="P2385" s="84" t="s">
        <v>1257</v>
      </c>
      <c r="Q2385" s="30">
        <f t="shared" si="554"/>
        <v>0</v>
      </c>
      <c r="R2385" s="28">
        <f t="shared" si="552"/>
        <v>0</v>
      </c>
      <c r="S2385" s="28">
        <f t="shared" si="551"/>
        <v>0</v>
      </c>
      <c r="T2385" s="28" t="str">
        <f t="shared" si="559"/>
        <v/>
      </c>
      <c r="U2385" s="20" t="str">
        <f t="shared" si="557"/>
        <v>Keep Active</v>
      </c>
      <c r="V2385" s="27">
        <f t="shared" si="553"/>
        <v>0</v>
      </c>
      <c r="W2385" s="30"/>
      <c r="X2385" s="30"/>
      <c r="Y2385" s="28">
        <f t="shared" si="560"/>
        <v>0</v>
      </c>
      <c r="Z2385" s="28">
        <f t="shared" si="563"/>
        <v>0</v>
      </c>
      <c r="AA2385" s="28" t="str">
        <f t="shared" si="561"/>
        <v/>
      </c>
      <c r="AB2385" s="21" t="str">
        <f t="shared" si="562"/>
        <v>Keep Active</v>
      </c>
    </row>
    <row r="2386" spans="1:28" hidden="1" x14ac:dyDescent="0.2">
      <c r="A2386" s="14">
        <f t="shared" si="558"/>
        <v>2020</v>
      </c>
      <c r="B2386" t="s">
        <v>4280</v>
      </c>
      <c r="C2386" t="s">
        <v>1467</v>
      </c>
      <c r="D2386" t="s">
        <v>1468</v>
      </c>
      <c r="E2386" t="s">
        <v>587</v>
      </c>
      <c r="F2386" t="s">
        <v>6222</v>
      </c>
      <c r="G2386" s="83" t="s">
        <v>1257</v>
      </c>
      <c r="H2386" s="83" t="s">
        <v>1257</v>
      </c>
      <c r="I2386" s="83"/>
      <c r="J2386" s="83"/>
      <c r="K2386" s="83"/>
      <c r="L2386" s="83"/>
      <c r="M2386" s="83"/>
      <c r="N2386" s="83"/>
      <c r="O2386" s="83" t="s">
        <v>1257</v>
      </c>
      <c r="P2386" s="84">
        <v>0</v>
      </c>
      <c r="Q2386" s="30">
        <f t="shared" si="554"/>
        <v>0</v>
      </c>
      <c r="R2386" s="28">
        <f t="shared" si="552"/>
        <v>0</v>
      </c>
      <c r="S2386" s="28">
        <f t="shared" si="551"/>
        <v>0</v>
      </c>
      <c r="T2386" s="28">
        <f t="shared" si="559"/>
        <v>0</v>
      </c>
      <c r="U2386" s="20" t="str">
        <f t="shared" si="557"/>
        <v>Closed</v>
      </c>
      <c r="V2386" s="27">
        <f t="shared" si="553"/>
        <v>0</v>
      </c>
      <c r="W2386" s="30"/>
      <c r="X2386" s="30"/>
      <c r="Y2386" s="28">
        <f t="shared" si="560"/>
        <v>0</v>
      </c>
      <c r="Z2386" s="28">
        <f t="shared" si="563"/>
        <v>0</v>
      </c>
      <c r="AA2386" s="28">
        <f t="shared" si="561"/>
        <v>0</v>
      </c>
      <c r="AB2386" s="21" t="str">
        <f t="shared" si="562"/>
        <v>Closed</v>
      </c>
    </row>
    <row r="2387" spans="1:28" hidden="1" x14ac:dyDescent="0.2">
      <c r="A2387" s="14">
        <f t="shared" si="558"/>
        <v>2020</v>
      </c>
      <c r="B2387" t="s">
        <v>4281</v>
      </c>
      <c r="C2387" t="s">
        <v>1467</v>
      </c>
      <c r="D2387" t="s">
        <v>1468</v>
      </c>
      <c r="E2387" t="s">
        <v>601</v>
      </c>
      <c r="F2387" t="s">
        <v>6222</v>
      </c>
      <c r="G2387" s="83" t="s">
        <v>1257</v>
      </c>
      <c r="H2387" s="83" t="s">
        <v>1257</v>
      </c>
      <c r="I2387" s="83"/>
      <c r="J2387" s="83"/>
      <c r="K2387" s="83"/>
      <c r="L2387" s="83"/>
      <c r="M2387" s="83"/>
      <c r="N2387" s="83"/>
      <c r="O2387" s="83" t="s">
        <v>1257</v>
      </c>
      <c r="P2387" s="84">
        <v>0</v>
      </c>
      <c r="Q2387" s="30">
        <f t="shared" si="554"/>
        <v>0</v>
      </c>
      <c r="R2387" s="28">
        <f t="shared" si="552"/>
        <v>0</v>
      </c>
      <c r="S2387" s="28">
        <f t="shared" si="551"/>
        <v>0</v>
      </c>
      <c r="T2387" s="28">
        <f t="shared" si="559"/>
        <v>0</v>
      </c>
      <c r="U2387" s="20" t="str">
        <f t="shared" si="557"/>
        <v>Closed</v>
      </c>
      <c r="V2387" s="27">
        <f t="shared" si="553"/>
        <v>0</v>
      </c>
      <c r="W2387" s="30"/>
      <c r="X2387" s="30"/>
      <c r="Y2387" s="28">
        <f t="shared" si="560"/>
        <v>0</v>
      </c>
      <c r="Z2387" s="28">
        <f t="shared" si="563"/>
        <v>0</v>
      </c>
      <c r="AA2387" s="28">
        <f t="shared" si="561"/>
        <v>0</v>
      </c>
      <c r="AB2387" s="21" t="str">
        <f t="shared" si="562"/>
        <v>Closed</v>
      </c>
    </row>
    <row r="2388" spans="1:28" hidden="1" x14ac:dyDescent="0.2">
      <c r="A2388" s="14">
        <f t="shared" si="558"/>
        <v>2020</v>
      </c>
      <c r="B2388" t="s">
        <v>4282</v>
      </c>
      <c r="C2388" t="s">
        <v>1467</v>
      </c>
      <c r="D2388" t="s">
        <v>1468</v>
      </c>
      <c r="E2388" t="s">
        <v>629</v>
      </c>
      <c r="F2388" t="s">
        <v>6222</v>
      </c>
      <c r="G2388" s="83" t="s">
        <v>1257</v>
      </c>
      <c r="H2388" s="83" t="s">
        <v>1257</v>
      </c>
      <c r="I2388" s="83"/>
      <c r="J2388" s="83"/>
      <c r="K2388" s="83"/>
      <c r="L2388" s="83"/>
      <c r="M2388" s="83"/>
      <c r="N2388" s="83"/>
      <c r="O2388" s="83" t="s">
        <v>1257</v>
      </c>
      <c r="P2388" s="84">
        <v>0</v>
      </c>
      <c r="Q2388" s="30">
        <f t="shared" si="554"/>
        <v>0</v>
      </c>
      <c r="R2388" s="28">
        <f t="shared" si="552"/>
        <v>0</v>
      </c>
      <c r="S2388" s="28">
        <f t="shared" si="551"/>
        <v>0</v>
      </c>
      <c r="T2388" s="28">
        <f t="shared" si="559"/>
        <v>0</v>
      </c>
      <c r="U2388" s="20" t="str">
        <f t="shared" si="557"/>
        <v>Closed</v>
      </c>
      <c r="V2388" s="27">
        <f t="shared" si="553"/>
        <v>0</v>
      </c>
      <c r="W2388" s="30"/>
      <c r="X2388" s="30"/>
      <c r="Y2388" s="28">
        <f t="shared" si="560"/>
        <v>0</v>
      </c>
      <c r="Z2388" s="28">
        <f t="shared" si="563"/>
        <v>0</v>
      </c>
      <c r="AA2388" s="28">
        <f t="shared" si="561"/>
        <v>0</v>
      </c>
      <c r="AB2388" s="21" t="str">
        <f t="shared" si="562"/>
        <v>Closed</v>
      </c>
    </row>
    <row r="2389" spans="1:28" hidden="1" x14ac:dyDescent="0.2">
      <c r="A2389" s="14">
        <f t="shared" si="558"/>
        <v>2020</v>
      </c>
      <c r="B2389" t="s">
        <v>4288</v>
      </c>
      <c r="C2389" t="s">
        <v>1469</v>
      </c>
      <c r="D2389" t="s">
        <v>1470</v>
      </c>
      <c r="E2389" t="s">
        <v>586</v>
      </c>
      <c r="F2389" t="s">
        <v>1185</v>
      </c>
      <c r="G2389" s="83" t="s">
        <v>1257</v>
      </c>
      <c r="H2389" s="83" t="s">
        <v>1257</v>
      </c>
      <c r="I2389" s="83"/>
      <c r="J2389" s="83"/>
      <c r="K2389" s="83"/>
      <c r="L2389" s="83"/>
      <c r="M2389" s="83"/>
      <c r="N2389" s="83"/>
      <c r="O2389" s="83" t="s">
        <v>1257</v>
      </c>
      <c r="P2389" s="84">
        <v>3200.94</v>
      </c>
      <c r="Q2389" s="30">
        <f t="shared" si="554"/>
        <v>0</v>
      </c>
      <c r="R2389" s="28">
        <f t="shared" si="552"/>
        <v>0</v>
      </c>
      <c r="S2389" s="28">
        <f t="shared" ref="S2389:S2452" si="564">IFERROR(G2389-Q2389-R2389,0)</f>
        <v>0</v>
      </c>
      <c r="T2389" s="28">
        <f t="shared" si="559"/>
        <v>3200.94</v>
      </c>
      <c r="U2389" s="20" t="str">
        <f t="shared" si="557"/>
        <v>Close Project</v>
      </c>
      <c r="V2389" s="27">
        <f t="shared" si="553"/>
        <v>0</v>
      </c>
      <c r="W2389" s="30"/>
      <c r="X2389" s="30"/>
      <c r="Y2389" s="28">
        <f t="shared" si="560"/>
        <v>0</v>
      </c>
      <c r="Z2389" s="28">
        <f t="shared" si="563"/>
        <v>0</v>
      </c>
      <c r="AA2389" s="28">
        <f t="shared" si="561"/>
        <v>3200.94</v>
      </c>
      <c r="AB2389" s="21" t="str">
        <f t="shared" si="562"/>
        <v>Close Project</v>
      </c>
    </row>
    <row r="2390" spans="1:28" hidden="1" x14ac:dyDescent="0.2">
      <c r="A2390" s="14">
        <f t="shared" si="558"/>
        <v>2020</v>
      </c>
      <c r="B2390" t="s">
        <v>4289</v>
      </c>
      <c r="C2390" t="s">
        <v>1469</v>
      </c>
      <c r="D2390" t="s">
        <v>1470</v>
      </c>
      <c r="E2390" t="s">
        <v>601</v>
      </c>
      <c r="F2390" t="s">
        <v>1185</v>
      </c>
      <c r="G2390" s="83" t="s">
        <v>1257</v>
      </c>
      <c r="H2390" s="83" t="s">
        <v>1257</v>
      </c>
      <c r="I2390" s="83"/>
      <c r="J2390" s="83"/>
      <c r="K2390" s="83"/>
      <c r="L2390" s="83"/>
      <c r="M2390" s="83"/>
      <c r="N2390" s="83"/>
      <c r="O2390" s="83" t="s">
        <v>1257</v>
      </c>
      <c r="P2390" s="84">
        <v>0</v>
      </c>
      <c r="Q2390" s="30">
        <f t="shared" si="554"/>
        <v>0</v>
      </c>
      <c r="R2390" s="28">
        <f t="shared" si="552"/>
        <v>0</v>
      </c>
      <c r="S2390" s="28">
        <f t="shared" si="564"/>
        <v>0</v>
      </c>
      <c r="T2390" s="28">
        <f t="shared" si="559"/>
        <v>0</v>
      </c>
      <c r="U2390" s="20" t="str">
        <f t="shared" si="557"/>
        <v>Close Project</v>
      </c>
      <c r="V2390" s="27">
        <f t="shared" si="553"/>
        <v>0</v>
      </c>
      <c r="W2390" s="30"/>
      <c r="X2390" s="30"/>
      <c r="Y2390" s="28">
        <f t="shared" si="560"/>
        <v>0</v>
      </c>
      <c r="Z2390" s="28">
        <f t="shared" si="563"/>
        <v>0</v>
      </c>
      <c r="AA2390" s="28">
        <f t="shared" si="561"/>
        <v>0</v>
      </c>
      <c r="AB2390" s="21" t="str">
        <f t="shared" si="562"/>
        <v>Close Project</v>
      </c>
    </row>
    <row r="2391" spans="1:28" hidden="1" x14ac:dyDescent="0.2">
      <c r="A2391" s="14">
        <f t="shared" si="558"/>
        <v>2020</v>
      </c>
      <c r="B2391" t="s">
        <v>4290</v>
      </c>
      <c r="C2391" t="s">
        <v>1469</v>
      </c>
      <c r="D2391" t="s">
        <v>1470</v>
      </c>
      <c r="E2391" t="s">
        <v>629</v>
      </c>
      <c r="F2391" t="s">
        <v>1185</v>
      </c>
      <c r="G2391" s="83" t="s">
        <v>1257</v>
      </c>
      <c r="H2391" s="83" t="s">
        <v>1257</v>
      </c>
      <c r="I2391" s="83"/>
      <c r="J2391" s="83"/>
      <c r="K2391" s="83"/>
      <c r="L2391" s="83"/>
      <c r="M2391" s="83"/>
      <c r="N2391" s="83"/>
      <c r="O2391" s="83" t="s">
        <v>1257</v>
      </c>
      <c r="P2391" s="84">
        <v>-3200.94</v>
      </c>
      <c r="Q2391" s="30">
        <f t="shared" si="554"/>
        <v>0</v>
      </c>
      <c r="R2391" s="28">
        <f t="shared" si="552"/>
        <v>0</v>
      </c>
      <c r="S2391" s="28">
        <f t="shared" si="564"/>
        <v>0</v>
      </c>
      <c r="T2391" s="28">
        <f t="shared" si="559"/>
        <v>-3200.94</v>
      </c>
      <c r="U2391" s="20" t="str">
        <f t="shared" si="557"/>
        <v>Close Project</v>
      </c>
      <c r="V2391" s="27">
        <f t="shared" si="553"/>
        <v>0</v>
      </c>
      <c r="W2391" s="30"/>
      <c r="X2391" s="30"/>
      <c r="Y2391" s="28">
        <f t="shared" si="560"/>
        <v>0</v>
      </c>
      <c r="Z2391" s="28">
        <f t="shared" si="563"/>
        <v>0</v>
      </c>
      <c r="AA2391" s="28">
        <f t="shared" si="561"/>
        <v>-3200.94</v>
      </c>
      <c r="AB2391" s="21" t="str">
        <f t="shared" si="562"/>
        <v>Close Project</v>
      </c>
    </row>
    <row r="2392" spans="1:28" hidden="1" x14ac:dyDescent="0.2">
      <c r="A2392" s="14">
        <f t="shared" si="558"/>
        <v>2020</v>
      </c>
      <c r="B2392" t="s">
        <v>6047</v>
      </c>
      <c r="C2392" t="s">
        <v>1471</v>
      </c>
      <c r="D2392" t="s">
        <v>1472</v>
      </c>
      <c r="E2392" t="s">
        <v>589</v>
      </c>
      <c r="F2392" t="s">
        <v>1185</v>
      </c>
      <c r="G2392" s="83" t="s">
        <v>1257</v>
      </c>
      <c r="H2392" s="83" t="s">
        <v>1257</v>
      </c>
      <c r="I2392" s="83"/>
      <c r="J2392" s="83"/>
      <c r="K2392" s="83"/>
      <c r="L2392" s="83"/>
      <c r="M2392" s="83"/>
      <c r="N2392" s="83"/>
      <c r="O2392" s="83" t="s">
        <v>1257</v>
      </c>
      <c r="P2392" s="84">
        <v>655</v>
      </c>
      <c r="Q2392" s="30">
        <f t="shared" si="554"/>
        <v>0</v>
      </c>
      <c r="R2392" s="28">
        <f t="shared" si="552"/>
        <v>0</v>
      </c>
      <c r="S2392" s="28">
        <f t="shared" si="564"/>
        <v>0</v>
      </c>
      <c r="T2392" s="28">
        <f t="shared" si="559"/>
        <v>655</v>
      </c>
      <c r="U2392" s="20" t="str">
        <f t="shared" si="557"/>
        <v>Close Project</v>
      </c>
      <c r="V2392" s="27">
        <f t="shared" si="553"/>
        <v>0</v>
      </c>
      <c r="W2392" s="30"/>
      <c r="X2392" s="30"/>
      <c r="Y2392" s="28">
        <f t="shared" si="560"/>
        <v>0</v>
      </c>
      <c r="Z2392" s="28">
        <f t="shared" si="563"/>
        <v>0</v>
      </c>
      <c r="AA2392" s="28">
        <f t="shared" si="561"/>
        <v>655</v>
      </c>
      <c r="AB2392" s="21" t="str">
        <f t="shared" si="562"/>
        <v>Close Project</v>
      </c>
    </row>
    <row r="2393" spans="1:28" hidden="1" x14ac:dyDescent="0.2">
      <c r="A2393" s="14">
        <f t="shared" si="558"/>
        <v>2020</v>
      </c>
      <c r="B2393" t="s">
        <v>4283</v>
      </c>
      <c r="C2393" t="s">
        <v>1473</v>
      </c>
      <c r="D2393" t="s">
        <v>1474</v>
      </c>
      <c r="E2393" t="s">
        <v>587</v>
      </c>
      <c r="F2393" t="s">
        <v>6222</v>
      </c>
      <c r="G2393" s="83" t="s">
        <v>1257</v>
      </c>
      <c r="H2393" s="83" t="s">
        <v>1257</v>
      </c>
      <c r="I2393" s="83"/>
      <c r="J2393" s="83"/>
      <c r="K2393" s="83"/>
      <c r="L2393" s="83"/>
      <c r="M2393" s="83"/>
      <c r="N2393" s="83"/>
      <c r="O2393" s="83" t="s">
        <v>1257</v>
      </c>
      <c r="P2393" s="84">
        <v>0</v>
      </c>
      <c r="Q2393" s="30">
        <f t="shared" si="554"/>
        <v>0</v>
      </c>
      <c r="R2393" s="28">
        <f t="shared" si="552"/>
        <v>0</v>
      </c>
      <c r="S2393" s="28">
        <f t="shared" si="564"/>
        <v>0</v>
      </c>
      <c r="T2393" s="28">
        <f t="shared" si="559"/>
        <v>0</v>
      </c>
      <c r="U2393" s="20" t="str">
        <f t="shared" si="557"/>
        <v>Closed</v>
      </c>
      <c r="V2393" s="27">
        <f t="shared" si="553"/>
        <v>0</v>
      </c>
      <c r="W2393" s="30"/>
      <c r="X2393" s="30"/>
      <c r="Y2393" s="28">
        <f t="shared" si="560"/>
        <v>0</v>
      </c>
      <c r="Z2393" s="28">
        <f t="shared" si="563"/>
        <v>0</v>
      </c>
      <c r="AA2393" s="28">
        <f t="shared" si="561"/>
        <v>0</v>
      </c>
      <c r="AB2393" s="21" t="str">
        <f t="shared" si="562"/>
        <v>Closed</v>
      </c>
    </row>
    <row r="2394" spans="1:28" hidden="1" x14ac:dyDescent="0.2">
      <c r="A2394" s="14">
        <f t="shared" si="558"/>
        <v>2020</v>
      </c>
      <c r="B2394" t="s">
        <v>4284</v>
      </c>
      <c r="C2394" t="s">
        <v>1473</v>
      </c>
      <c r="D2394" t="s">
        <v>1474</v>
      </c>
      <c r="E2394" t="s">
        <v>601</v>
      </c>
      <c r="F2394" t="s">
        <v>6222</v>
      </c>
      <c r="G2394" s="83" t="s">
        <v>1257</v>
      </c>
      <c r="H2394" s="83" t="s">
        <v>1257</v>
      </c>
      <c r="I2394" s="83"/>
      <c r="J2394" s="83"/>
      <c r="K2394" s="83"/>
      <c r="L2394" s="83"/>
      <c r="M2394" s="83"/>
      <c r="N2394" s="83"/>
      <c r="O2394" s="83" t="s">
        <v>1257</v>
      </c>
      <c r="P2394" s="84">
        <v>0</v>
      </c>
      <c r="Q2394" s="30">
        <f t="shared" si="554"/>
        <v>0</v>
      </c>
      <c r="R2394" s="28">
        <f t="shared" si="552"/>
        <v>0</v>
      </c>
      <c r="S2394" s="28">
        <f t="shared" si="564"/>
        <v>0</v>
      </c>
      <c r="T2394" s="28">
        <f t="shared" si="559"/>
        <v>0</v>
      </c>
      <c r="U2394" s="20" t="str">
        <f t="shared" si="557"/>
        <v>Closed</v>
      </c>
      <c r="V2394" s="27">
        <f t="shared" si="553"/>
        <v>0</v>
      </c>
      <c r="W2394" s="30"/>
      <c r="X2394" s="30"/>
      <c r="Y2394" s="28">
        <f t="shared" si="560"/>
        <v>0</v>
      </c>
      <c r="Z2394" s="28">
        <f t="shared" si="563"/>
        <v>0</v>
      </c>
      <c r="AA2394" s="28">
        <f t="shared" si="561"/>
        <v>0</v>
      </c>
      <c r="AB2394" s="21" t="str">
        <f t="shared" si="562"/>
        <v>Closed</v>
      </c>
    </row>
    <row r="2395" spans="1:28" hidden="1" x14ac:dyDescent="0.2">
      <c r="A2395" s="14">
        <f t="shared" si="558"/>
        <v>2020</v>
      </c>
      <c r="B2395" t="s">
        <v>4285</v>
      </c>
      <c r="C2395" t="s">
        <v>2102</v>
      </c>
      <c r="D2395" t="s">
        <v>2103</v>
      </c>
      <c r="E2395" t="s">
        <v>587</v>
      </c>
      <c r="F2395" t="s">
        <v>2627</v>
      </c>
      <c r="G2395" s="83" t="s">
        <v>1257</v>
      </c>
      <c r="H2395" s="83" t="s">
        <v>1257</v>
      </c>
      <c r="I2395" s="83"/>
      <c r="J2395" s="83"/>
      <c r="K2395" s="83"/>
      <c r="L2395" s="83"/>
      <c r="M2395" s="83"/>
      <c r="N2395" s="83"/>
      <c r="O2395" s="83" t="s">
        <v>1257</v>
      </c>
      <c r="P2395" s="84" t="s">
        <v>1257</v>
      </c>
      <c r="Q2395" s="30">
        <f t="shared" si="554"/>
        <v>0</v>
      </c>
      <c r="R2395" s="28">
        <f t="shared" si="552"/>
        <v>0</v>
      </c>
      <c r="S2395" s="28">
        <f t="shared" si="564"/>
        <v>0</v>
      </c>
      <c r="T2395" s="28" t="str">
        <f t="shared" si="559"/>
        <v/>
      </c>
      <c r="U2395" s="20" t="str">
        <f t="shared" si="557"/>
        <v>Keep Active</v>
      </c>
      <c r="V2395" s="27">
        <f t="shared" si="553"/>
        <v>0</v>
      </c>
      <c r="W2395" s="30"/>
      <c r="X2395" s="30"/>
      <c r="Y2395" s="28">
        <f t="shared" si="560"/>
        <v>0</v>
      </c>
      <c r="Z2395" s="28">
        <f t="shared" si="563"/>
        <v>0</v>
      </c>
      <c r="AA2395" s="28" t="str">
        <f t="shared" si="561"/>
        <v/>
      </c>
      <c r="AB2395" s="21" t="str">
        <f t="shared" si="562"/>
        <v>Keep Active</v>
      </c>
    </row>
    <row r="2396" spans="1:28" hidden="1" x14ac:dyDescent="0.2">
      <c r="A2396" s="14">
        <f t="shared" si="558"/>
        <v>2020</v>
      </c>
      <c r="B2396" t="s">
        <v>4286</v>
      </c>
      <c r="C2396" t="s">
        <v>2102</v>
      </c>
      <c r="D2396" t="s">
        <v>2103</v>
      </c>
      <c r="E2396" t="s">
        <v>600</v>
      </c>
      <c r="F2396" t="s">
        <v>2627</v>
      </c>
      <c r="G2396" s="83" t="s">
        <v>1257</v>
      </c>
      <c r="H2396" s="83" t="s">
        <v>1257</v>
      </c>
      <c r="I2396" s="83"/>
      <c r="J2396" s="83"/>
      <c r="K2396" s="83"/>
      <c r="L2396" s="83"/>
      <c r="M2396" s="83"/>
      <c r="N2396" s="83"/>
      <c r="O2396" s="83" t="s">
        <v>1257</v>
      </c>
      <c r="P2396" s="84" t="s">
        <v>1257</v>
      </c>
      <c r="Q2396" s="30">
        <f t="shared" si="554"/>
        <v>0</v>
      </c>
      <c r="R2396" s="28">
        <f t="shared" si="552"/>
        <v>0</v>
      </c>
      <c r="S2396" s="28">
        <f t="shared" si="564"/>
        <v>0</v>
      </c>
      <c r="T2396" s="28" t="str">
        <f t="shared" si="559"/>
        <v/>
      </c>
      <c r="U2396" s="20" t="str">
        <f t="shared" si="557"/>
        <v>Keep Active</v>
      </c>
      <c r="V2396" s="27">
        <f t="shared" si="553"/>
        <v>0</v>
      </c>
      <c r="W2396" s="30"/>
      <c r="X2396" s="30"/>
      <c r="Y2396" s="28">
        <f t="shared" si="560"/>
        <v>0</v>
      </c>
      <c r="Z2396" s="28">
        <f t="shared" si="563"/>
        <v>0</v>
      </c>
      <c r="AA2396" s="28" t="str">
        <f t="shared" si="561"/>
        <v/>
      </c>
      <c r="AB2396" s="21" t="str">
        <f t="shared" si="562"/>
        <v>Keep Active</v>
      </c>
    </row>
    <row r="2397" spans="1:28" hidden="1" x14ac:dyDescent="0.2">
      <c r="A2397" s="14">
        <f t="shared" si="558"/>
        <v>2020</v>
      </c>
      <c r="B2397" t="s">
        <v>4287</v>
      </c>
      <c r="C2397" t="s">
        <v>2102</v>
      </c>
      <c r="D2397" t="s">
        <v>2103</v>
      </c>
      <c r="E2397" t="s">
        <v>601</v>
      </c>
      <c r="F2397" t="s">
        <v>2627</v>
      </c>
      <c r="G2397" s="83" t="s">
        <v>1257</v>
      </c>
      <c r="H2397" s="83" t="s">
        <v>1257</v>
      </c>
      <c r="I2397" s="83"/>
      <c r="J2397" s="83"/>
      <c r="K2397" s="83"/>
      <c r="L2397" s="83"/>
      <c r="M2397" s="83"/>
      <c r="N2397" s="83"/>
      <c r="O2397" s="83" t="s">
        <v>1257</v>
      </c>
      <c r="P2397" s="84" t="s">
        <v>1257</v>
      </c>
      <c r="Q2397" s="30">
        <f t="shared" si="554"/>
        <v>0</v>
      </c>
      <c r="R2397" s="28">
        <f t="shared" si="552"/>
        <v>0</v>
      </c>
      <c r="S2397" s="28">
        <f t="shared" si="564"/>
        <v>0</v>
      </c>
      <c r="T2397" s="28" t="str">
        <f t="shared" si="559"/>
        <v/>
      </c>
      <c r="U2397" s="20" t="str">
        <f t="shared" si="557"/>
        <v>Keep Active</v>
      </c>
      <c r="V2397" s="27">
        <f t="shared" si="553"/>
        <v>0</v>
      </c>
      <c r="W2397" s="30"/>
      <c r="X2397" s="30"/>
      <c r="Y2397" s="28">
        <f t="shared" si="560"/>
        <v>0</v>
      </c>
      <c r="Z2397" s="28">
        <f t="shared" si="563"/>
        <v>0</v>
      </c>
      <c r="AA2397" s="28" t="str">
        <f t="shared" si="561"/>
        <v/>
      </c>
      <c r="AB2397" s="21" t="str">
        <f t="shared" si="562"/>
        <v>Keep Active</v>
      </c>
    </row>
    <row r="2398" spans="1:28" hidden="1" x14ac:dyDescent="0.2">
      <c r="A2398" s="14">
        <f t="shared" si="558"/>
        <v>2020</v>
      </c>
      <c r="B2398" t="s">
        <v>3235</v>
      </c>
      <c r="C2398" t="s">
        <v>1475</v>
      </c>
      <c r="D2398" t="s">
        <v>1476</v>
      </c>
      <c r="E2398" t="s">
        <v>586</v>
      </c>
      <c r="F2398" t="s">
        <v>2627</v>
      </c>
      <c r="G2398" s="83" t="s">
        <v>1257</v>
      </c>
      <c r="H2398" s="83" t="s">
        <v>1257</v>
      </c>
      <c r="I2398" s="83"/>
      <c r="J2398" s="83"/>
      <c r="K2398" s="83"/>
      <c r="L2398" s="83"/>
      <c r="M2398" s="83"/>
      <c r="N2398" s="83"/>
      <c r="O2398" s="83" t="s">
        <v>1257</v>
      </c>
      <c r="P2398" s="84" t="s">
        <v>1257</v>
      </c>
      <c r="Q2398" s="30">
        <f t="shared" si="554"/>
        <v>0</v>
      </c>
      <c r="R2398" s="28">
        <f t="shared" si="552"/>
        <v>0</v>
      </c>
      <c r="S2398" s="28">
        <f t="shared" si="564"/>
        <v>0</v>
      </c>
      <c r="T2398" s="28" t="str">
        <f t="shared" si="559"/>
        <v/>
      </c>
      <c r="U2398" s="20" t="str">
        <f t="shared" si="557"/>
        <v>Keep Active</v>
      </c>
      <c r="V2398" s="27">
        <f t="shared" si="553"/>
        <v>0</v>
      </c>
      <c r="W2398" s="30"/>
      <c r="X2398" s="30"/>
      <c r="Y2398" s="28">
        <f t="shared" si="560"/>
        <v>0</v>
      </c>
      <c r="Z2398" s="28">
        <f t="shared" si="563"/>
        <v>0</v>
      </c>
      <c r="AA2398" s="28" t="str">
        <f t="shared" si="561"/>
        <v/>
      </c>
      <c r="AB2398" s="21" t="str">
        <f t="shared" si="562"/>
        <v>Keep Active</v>
      </c>
    </row>
    <row r="2399" spans="1:28" hidden="1" x14ac:dyDescent="0.2">
      <c r="A2399" s="14">
        <f t="shared" si="558"/>
        <v>2020</v>
      </c>
      <c r="B2399" t="s">
        <v>5593</v>
      </c>
      <c r="C2399" t="s">
        <v>2104</v>
      </c>
      <c r="D2399" t="s">
        <v>2105</v>
      </c>
      <c r="E2399" t="s">
        <v>597</v>
      </c>
      <c r="F2399" t="s">
        <v>1185</v>
      </c>
      <c r="G2399" s="83" t="s">
        <v>1257</v>
      </c>
      <c r="H2399" s="83" t="s">
        <v>1257</v>
      </c>
      <c r="I2399" s="83"/>
      <c r="J2399" s="83"/>
      <c r="K2399" s="83"/>
      <c r="L2399" s="83"/>
      <c r="M2399" s="83"/>
      <c r="N2399" s="83"/>
      <c r="O2399" s="83" t="s">
        <v>1257</v>
      </c>
      <c r="P2399" s="84">
        <v>93000</v>
      </c>
      <c r="Q2399" s="30">
        <f t="shared" si="554"/>
        <v>0</v>
      </c>
      <c r="R2399" s="28">
        <f t="shared" ref="R2399:R2462" si="565">SUM(L2399:N2399)</f>
        <v>0</v>
      </c>
      <c r="S2399" s="28">
        <f t="shared" si="564"/>
        <v>0</v>
      </c>
      <c r="T2399" s="28">
        <f t="shared" si="559"/>
        <v>93000</v>
      </c>
      <c r="U2399" s="20" t="str">
        <f t="shared" si="557"/>
        <v>Close Project</v>
      </c>
      <c r="V2399" s="27">
        <f t="shared" si="553"/>
        <v>0</v>
      </c>
      <c r="W2399" s="30"/>
      <c r="X2399" s="30"/>
      <c r="Y2399" s="28">
        <f t="shared" si="560"/>
        <v>0</v>
      </c>
      <c r="Z2399" s="28">
        <f t="shared" si="563"/>
        <v>0</v>
      </c>
      <c r="AA2399" s="28">
        <f t="shared" si="561"/>
        <v>93000</v>
      </c>
      <c r="AB2399" s="21" t="str">
        <f t="shared" si="562"/>
        <v>Close Project</v>
      </c>
    </row>
    <row r="2400" spans="1:28" hidden="1" x14ac:dyDescent="0.2">
      <c r="A2400" s="14">
        <f t="shared" si="558"/>
        <v>2020</v>
      </c>
      <c r="B2400" t="s">
        <v>5594</v>
      </c>
      <c r="C2400" t="s">
        <v>2104</v>
      </c>
      <c r="D2400" t="s">
        <v>2105</v>
      </c>
      <c r="E2400" t="s">
        <v>589</v>
      </c>
      <c r="F2400" t="s">
        <v>1185</v>
      </c>
      <c r="G2400" s="83" t="s">
        <v>1257</v>
      </c>
      <c r="H2400" s="83" t="s">
        <v>1257</v>
      </c>
      <c r="I2400" s="83"/>
      <c r="J2400" s="83"/>
      <c r="K2400" s="83"/>
      <c r="L2400" s="83"/>
      <c r="M2400" s="83"/>
      <c r="N2400" s="83"/>
      <c r="O2400" s="83" t="s">
        <v>1257</v>
      </c>
      <c r="P2400" s="84">
        <v>-65997.850000000006</v>
      </c>
      <c r="Q2400" s="30">
        <f t="shared" si="554"/>
        <v>0</v>
      </c>
      <c r="R2400" s="28">
        <f t="shared" si="565"/>
        <v>0</v>
      </c>
      <c r="S2400" s="28">
        <f t="shared" si="564"/>
        <v>0</v>
      </c>
      <c r="T2400" s="28">
        <f t="shared" si="559"/>
        <v>-65997.850000000006</v>
      </c>
      <c r="U2400" s="20" t="str">
        <f t="shared" si="557"/>
        <v>Close Project</v>
      </c>
      <c r="V2400" s="27">
        <f t="shared" si="553"/>
        <v>0</v>
      </c>
      <c r="W2400" s="30"/>
      <c r="X2400" s="30"/>
      <c r="Y2400" s="28">
        <f t="shared" si="560"/>
        <v>0</v>
      </c>
      <c r="Z2400" s="28">
        <f t="shared" si="563"/>
        <v>0</v>
      </c>
      <c r="AA2400" s="28">
        <f t="shared" si="561"/>
        <v>-65997.850000000006</v>
      </c>
      <c r="AB2400" s="21" t="str">
        <f t="shared" si="562"/>
        <v>Close Project</v>
      </c>
    </row>
    <row r="2401" spans="1:28" hidden="1" x14ac:dyDescent="0.2">
      <c r="A2401" s="14">
        <f t="shared" si="558"/>
        <v>2020</v>
      </c>
      <c r="B2401" t="s">
        <v>5595</v>
      </c>
      <c r="C2401" t="s">
        <v>2104</v>
      </c>
      <c r="D2401" t="s">
        <v>2105</v>
      </c>
      <c r="E2401" t="s">
        <v>616</v>
      </c>
      <c r="F2401" t="s">
        <v>1185</v>
      </c>
      <c r="G2401" s="83" t="s">
        <v>1257</v>
      </c>
      <c r="H2401" s="83" t="s">
        <v>1257</v>
      </c>
      <c r="I2401" s="83"/>
      <c r="J2401" s="83"/>
      <c r="K2401" s="83"/>
      <c r="L2401" s="83"/>
      <c r="M2401" s="83"/>
      <c r="N2401" s="83"/>
      <c r="O2401" s="83" t="s">
        <v>1257</v>
      </c>
      <c r="P2401" s="84">
        <v>-27002.149999999994</v>
      </c>
      <c r="Q2401" s="30">
        <f t="shared" si="554"/>
        <v>0</v>
      </c>
      <c r="R2401" s="28">
        <f t="shared" si="565"/>
        <v>0</v>
      </c>
      <c r="S2401" s="28">
        <f t="shared" si="564"/>
        <v>0</v>
      </c>
      <c r="T2401" s="28">
        <f t="shared" si="559"/>
        <v>-27002.149999999994</v>
      </c>
      <c r="U2401" s="20" t="str">
        <f t="shared" si="557"/>
        <v>Close Project</v>
      </c>
      <c r="V2401" s="27">
        <f t="shared" ref="V2401:V2464" si="566">Q2401</f>
        <v>0</v>
      </c>
      <c r="W2401" s="30"/>
      <c r="X2401" s="30"/>
      <c r="Y2401" s="28">
        <f t="shared" si="560"/>
        <v>0</v>
      </c>
      <c r="Z2401" s="28">
        <f t="shared" si="563"/>
        <v>0</v>
      </c>
      <c r="AA2401" s="28">
        <f t="shared" si="561"/>
        <v>-27002.149999999994</v>
      </c>
      <c r="AB2401" s="21" t="str">
        <f t="shared" si="562"/>
        <v>Close Project</v>
      </c>
    </row>
    <row r="2402" spans="1:28" hidden="1" x14ac:dyDescent="0.2">
      <c r="A2402" s="14">
        <f t="shared" si="558"/>
        <v>2020</v>
      </c>
      <c r="B2402" t="s">
        <v>4955</v>
      </c>
      <c r="C2402" t="s">
        <v>2106</v>
      </c>
      <c r="D2402" t="s">
        <v>2107</v>
      </c>
      <c r="E2402" t="s">
        <v>597</v>
      </c>
      <c r="F2402" t="s">
        <v>2627</v>
      </c>
      <c r="G2402" s="83" t="s">
        <v>1257</v>
      </c>
      <c r="H2402" s="83" t="s">
        <v>1257</v>
      </c>
      <c r="I2402" s="83"/>
      <c r="J2402" s="83"/>
      <c r="K2402" s="83"/>
      <c r="L2402" s="83"/>
      <c r="M2402" s="83"/>
      <c r="N2402" s="83"/>
      <c r="O2402" s="83" t="s">
        <v>1257</v>
      </c>
      <c r="P2402" s="84" t="s">
        <v>1257</v>
      </c>
      <c r="Q2402" s="30">
        <f t="shared" si="554"/>
        <v>0</v>
      </c>
      <c r="R2402" s="28">
        <f t="shared" si="565"/>
        <v>0</v>
      </c>
      <c r="S2402" s="28">
        <f t="shared" si="564"/>
        <v>0</v>
      </c>
      <c r="T2402" s="28" t="str">
        <f t="shared" si="559"/>
        <v/>
      </c>
      <c r="U2402" s="20" t="str">
        <f t="shared" si="557"/>
        <v>Keep Active</v>
      </c>
      <c r="V2402" s="27">
        <f t="shared" si="566"/>
        <v>0</v>
      </c>
      <c r="W2402" s="30"/>
      <c r="X2402" s="30"/>
      <c r="Y2402" s="28">
        <f t="shared" si="560"/>
        <v>0</v>
      </c>
      <c r="Z2402" s="28">
        <f t="shared" si="563"/>
        <v>0</v>
      </c>
      <c r="AA2402" s="28" t="str">
        <f t="shared" si="561"/>
        <v/>
      </c>
      <c r="AB2402" s="21" t="str">
        <f t="shared" si="562"/>
        <v>Keep Active</v>
      </c>
    </row>
    <row r="2403" spans="1:28" hidden="1" x14ac:dyDescent="0.2">
      <c r="A2403" s="14">
        <f t="shared" si="558"/>
        <v>2020</v>
      </c>
      <c r="B2403" t="s">
        <v>4956</v>
      </c>
      <c r="C2403" t="s">
        <v>2106</v>
      </c>
      <c r="D2403" t="s">
        <v>2107</v>
      </c>
      <c r="E2403" t="s">
        <v>589</v>
      </c>
      <c r="F2403" t="s">
        <v>2627</v>
      </c>
      <c r="G2403" s="83" t="s">
        <v>1257</v>
      </c>
      <c r="H2403" s="83" t="s">
        <v>1257</v>
      </c>
      <c r="I2403" s="83"/>
      <c r="J2403" s="83"/>
      <c r="K2403" s="83"/>
      <c r="L2403" s="83"/>
      <c r="M2403" s="83"/>
      <c r="N2403" s="83"/>
      <c r="O2403" s="83" t="s">
        <v>1257</v>
      </c>
      <c r="P2403" s="84" t="s">
        <v>1257</v>
      </c>
      <c r="Q2403" s="30">
        <f t="shared" si="554"/>
        <v>0</v>
      </c>
      <c r="R2403" s="28">
        <f t="shared" si="565"/>
        <v>0</v>
      </c>
      <c r="S2403" s="28">
        <f t="shared" si="564"/>
        <v>0</v>
      </c>
      <c r="T2403" s="28" t="str">
        <f t="shared" si="559"/>
        <v/>
      </c>
      <c r="U2403" s="20" t="str">
        <f t="shared" si="557"/>
        <v>Keep Active</v>
      </c>
      <c r="V2403" s="27">
        <f t="shared" si="566"/>
        <v>0</v>
      </c>
      <c r="W2403" s="30"/>
      <c r="X2403" s="30"/>
      <c r="Y2403" s="28">
        <f t="shared" si="560"/>
        <v>0</v>
      </c>
      <c r="Z2403" s="28">
        <f t="shared" si="563"/>
        <v>0</v>
      </c>
      <c r="AA2403" s="28" t="str">
        <f t="shared" si="561"/>
        <v/>
      </c>
      <c r="AB2403" s="21" t="str">
        <f t="shared" si="562"/>
        <v>Keep Active</v>
      </c>
    </row>
    <row r="2404" spans="1:28" hidden="1" x14ac:dyDescent="0.2">
      <c r="A2404" s="14">
        <f t="shared" si="558"/>
        <v>2020</v>
      </c>
      <c r="B2404" t="s">
        <v>4957</v>
      </c>
      <c r="C2404" t="s">
        <v>2106</v>
      </c>
      <c r="D2404" t="s">
        <v>2107</v>
      </c>
      <c r="E2404" t="s">
        <v>623</v>
      </c>
      <c r="F2404" t="s">
        <v>2627</v>
      </c>
      <c r="G2404" s="83" t="s">
        <v>1257</v>
      </c>
      <c r="H2404" s="83" t="s">
        <v>1257</v>
      </c>
      <c r="I2404" s="83"/>
      <c r="J2404" s="83"/>
      <c r="K2404" s="83"/>
      <c r="L2404" s="83"/>
      <c r="M2404" s="83"/>
      <c r="N2404" s="83"/>
      <c r="O2404" s="83" t="s">
        <v>1257</v>
      </c>
      <c r="P2404" s="84" t="s">
        <v>1257</v>
      </c>
      <c r="Q2404" s="30">
        <f t="shared" si="554"/>
        <v>0</v>
      </c>
      <c r="R2404" s="28">
        <f t="shared" si="565"/>
        <v>0</v>
      </c>
      <c r="S2404" s="28">
        <f t="shared" si="564"/>
        <v>0</v>
      </c>
      <c r="T2404" s="28" t="str">
        <f t="shared" si="559"/>
        <v/>
      </c>
      <c r="U2404" s="20" t="str">
        <f t="shared" si="557"/>
        <v>Keep Active</v>
      </c>
      <c r="V2404" s="27">
        <f t="shared" si="566"/>
        <v>0</v>
      </c>
      <c r="W2404" s="30"/>
      <c r="X2404" s="30"/>
      <c r="Y2404" s="28">
        <f t="shared" si="560"/>
        <v>0</v>
      </c>
      <c r="Z2404" s="28">
        <f t="shared" si="563"/>
        <v>0</v>
      </c>
      <c r="AA2404" s="28" t="str">
        <f t="shared" si="561"/>
        <v/>
      </c>
      <c r="AB2404" s="21" t="str">
        <f t="shared" si="562"/>
        <v>Keep Active</v>
      </c>
    </row>
    <row r="2405" spans="1:28" hidden="1" x14ac:dyDescent="0.2">
      <c r="A2405" s="14">
        <f t="shared" si="558"/>
        <v>2020</v>
      </c>
      <c r="B2405" t="s">
        <v>3701</v>
      </c>
      <c r="C2405" t="s">
        <v>2108</v>
      </c>
      <c r="D2405" t="s">
        <v>2109</v>
      </c>
      <c r="E2405" t="s">
        <v>595</v>
      </c>
      <c r="F2405" t="s">
        <v>6222</v>
      </c>
      <c r="G2405" s="83" t="s">
        <v>1257</v>
      </c>
      <c r="H2405" s="83" t="s">
        <v>1257</v>
      </c>
      <c r="I2405" s="83"/>
      <c r="J2405" s="83"/>
      <c r="K2405" s="83"/>
      <c r="L2405" s="83"/>
      <c r="M2405" s="83"/>
      <c r="N2405" s="83"/>
      <c r="O2405" s="83" t="s">
        <v>1257</v>
      </c>
      <c r="P2405" s="84">
        <v>2898</v>
      </c>
      <c r="Q2405" s="30">
        <f t="shared" si="554"/>
        <v>0</v>
      </c>
      <c r="R2405" s="28">
        <f t="shared" si="565"/>
        <v>0</v>
      </c>
      <c r="S2405" s="28">
        <f t="shared" si="564"/>
        <v>0</v>
      </c>
      <c r="T2405" s="28">
        <f t="shared" si="559"/>
        <v>2898</v>
      </c>
      <c r="U2405" s="20" t="str">
        <f t="shared" si="557"/>
        <v>Closed</v>
      </c>
      <c r="V2405" s="27">
        <f t="shared" si="566"/>
        <v>0</v>
      </c>
      <c r="W2405" s="30"/>
      <c r="X2405" s="30"/>
      <c r="Y2405" s="28">
        <f t="shared" si="560"/>
        <v>0</v>
      </c>
      <c r="Z2405" s="28">
        <f>IFERROR(H2405-SUM(V2405:X2405)-Y2405,0)</f>
        <v>0</v>
      </c>
      <c r="AA2405" s="28">
        <f t="shared" si="561"/>
        <v>2898</v>
      </c>
      <c r="AB2405" s="21" t="str">
        <f t="shared" si="562"/>
        <v>Closed</v>
      </c>
    </row>
    <row r="2406" spans="1:28" hidden="1" x14ac:dyDescent="0.2">
      <c r="A2406" s="14">
        <f t="shared" si="558"/>
        <v>2020</v>
      </c>
      <c r="B2406" t="s">
        <v>3702</v>
      </c>
      <c r="C2406" t="s">
        <v>2108</v>
      </c>
      <c r="D2406" t="s">
        <v>2109</v>
      </c>
      <c r="E2406" t="s">
        <v>600</v>
      </c>
      <c r="F2406" t="s">
        <v>6222</v>
      </c>
      <c r="G2406" s="83" t="s">
        <v>1257</v>
      </c>
      <c r="H2406" s="83" t="s">
        <v>1257</v>
      </c>
      <c r="I2406" s="83"/>
      <c r="J2406" s="83"/>
      <c r="K2406" s="83"/>
      <c r="L2406" s="83"/>
      <c r="M2406" s="83"/>
      <c r="N2406" s="83"/>
      <c r="O2406" s="83" t="s">
        <v>1257</v>
      </c>
      <c r="P2406" s="84"/>
      <c r="Q2406" s="30">
        <f t="shared" si="554"/>
        <v>0</v>
      </c>
      <c r="R2406" s="28">
        <f t="shared" si="565"/>
        <v>0</v>
      </c>
      <c r="S2406" s="28">
        <f t="shared" si="564"/>
        <v>0</v>
      </c>
      <c r="T2406" s="28">
        <f t="shared" si="559"/>
        <v>0</v>
      </c>
      <c r="U2406" s="20" t="str">
        <f t="shared" si="557"/>
        <v>Closed</v>
      </c>
      <c r="V2406" s="27">
        <f t="shared" si="566"/>
        <v>0</v>
      </c>
      <c r="W2406" s="30"/>
      <c r="X2406" s="30"/>
      <c r="Y2406" s="28">
        <f t="shared" si="560"/>
        <v>0</v>
      </c>
      <c r="Z2406" s="28">
        <f>IFERROR(H2406-SUM(V2406:X2406)-Y2406,0)</f>
        <v>0</v>
      </c>
      <c r="AA2406" s="28">
        <f t="shared" si="561"/>
        <v>0</v>
      </c>
      <c r="AB2406" s="21" t="str">
        <f t="shared" si="562"/>
        <v>Closed</v>
      </c>
    </row>
    <row r="2407" spans="1:28" hidden="1" x14ac:dyDescent="0.2">
      <c r="A2407" s="14">
        <f t="shared" si="558"/>
        <v>2020</v>
      </c>
      <c r="B2407" t="s">
        <v>5058</v>
      </c>
      <c r="C2407" t="s">
        <v>2110</v>
      </c>
      <c r="D2407" t="s">
        <v>2111</v>
      </c>
      <c r="E2407" t="s">
        <v>585</v>
      </c>
      <c r="F2407" t="s">
        <v>2627</v>
      </c>
      <c r="G2407" s="83" t="s">
        <v>1257</v>
      </c>
      <c r="H2407" s="83" t="s">
        <v>1257</v>
      </c>
      <c r="I2407" s="83"/>
      <c r="J2407" s="83"/>
      <c r="K2407" s="83"/>
      <c r="L2407" s="83"/>
      <c r="M2407" s="83"/>
      <c r="N2407" s="83"/>
      <c r="O2407" s="83" t="s">
        <v>1257</v>
      </c>
      <c r="P2407" s="84" t="s">
        <v>1257</v>
      </c>
      <c r="Q2407" s="30">
        <f t="shared" ref="Q2407:Q2470" si="567">SUM(I2407:K2407)</f>
        <v>0</v>
      </c>
      <c r="R2407" s="28">
        <f t="shared" si="565"/>
        <v>0</v>
      </c>
      <c r="S2407" s="28">
        <f t="shared" si="564"/>
        <v>0</v>
      </c>
      <c r="T2407" s="28" t="str">
        <f t="shared" si="559"/>
        <v/>
      </c>
      <c r="U2407" s="20" t="str">
        <f t="shared" si="557"/>
        <v>Keep Active</v>
      </c>
      <c r="V2407" s="27">
        <f t="shared" si="566"/>
        <v>0</v>
      </c>
      <c r="W2407" s="30"/>
      <c r="X2407" s="30"/>
      <c r="Y2407" s="28">
        <f t="shared" si="560"/>
        <v>0</v>
      </c>
      <c r="Z2407" s="28">
        <f>IFERROR(G2407-SUM(V2407:X2407)-Y2407,0)</f>
        <v>0</v>
      </c>
      <c r="AA2407" s="28" t="str">
        <f t="shared" si="561"/>
        <v/>
      </c>
      <c r="AB2407" s="21" t="str">
        <f t="shared" si="562"/>
        <v>Keep Active</v>
      </c>
    </row>
    <row r="2408" spans="1:28" hidden="1" x14ac:dyDescent="0.2">
      <c r="A2408" s="14">
        <f t="shared" si="558"/>
        <v>2020</v>
      </c>
      <c r="B2408" t="s">
        <v>5059</v>
      </c>
      <c r="C2408" t="s">
        <v>2110</v>
      </c>
      <c r="D2408" t="s">
        <v>2111</v>
      </c>
      <c r="E2408" t="s">
        <v>593</v>
      </c>
      <c r="F2408" t="s">
        <v>2627</v>
      </c>
      <c r="G2408" s="83" t="s">
        <v>1257</v>
      </c>
      <c r="H2408" s="83" t="s">
        <v>1257</v>
      </c>
      <c r="I2408" s="83"/>
      <c r="J2408" s="83"/>
      <c r="K2408" s="83"/>
      <c r="L2408" s="83"/>
      <c r="M2408" s="83"/>
      <c r="N2408" s="83"/>
      <c r="O2408" s="83" t="s">
        <v>1257</v>
      </c>
      <c r="P2408" s="84" t="s">
        <v>1257</v>
      </c>
      <c r="Q2408" s="30">
        <f t="shared" si="567"/>
        <v>0</v>
      </c>
      <c r="R2408" s="28">
        <f t="shared" si="565"/>
        <v>0</v>
      </c>
      <c r="S2408" s="28">
        <f t="shared" si="564"/>
        <v>0</v>
      </c>
      <c r="T2408" s="28" t="str">
        <f t="shared" si="559"/>
        <v/>
      </c>
      <c r="U2408" s="20" t="str">
        <f t="shared" si="557"/>
        <v>Keep Active</v>
      </c>
      <c r="V2408" s="27">
        <f t="shared" si="566"/>
        <v>0</v>
      </c>
      <c r="W2408" s="30"/>
      <c r="X2408" s="30"/>
      <c r="Y2408" s="28">
        <f t="shared" si="560"/>
        <v>0</v>
      </c>
      <c r="Z2408" s="28">
        <f>IFERROR(G2408-SUM(V2408:X2408)-Y2408,0)</f>
        <v>0</v>
      </c>
      <c r="AA2408" s="28" t="str">
        <f t="shared" si="561"/>
        <v/>
      </c>
      <c r="AB2408" s="21" t="str">
        <f t="shared" si="562"/>
        <v>Keep Active</v>
      </c>
    </row>
    <row r="2409" spans="1:28" hidden="1" x14ac:dyDescent="0.2">
      <c r="A2409" s="14">
        <f t="shared" si="558"/>
        <v>2020</v>
      </c>
      <c r="B2409" t="s">
        <v>5060</v>
      </c>
      <c r="C2409" t="s">
        <v>2110</v>
      </c>
      <c r="D2409" t="s">
        <v>2111</v>
      </c>
      <c r="E2409" t="s">
        <v>620</v>
      </c>
      <c r="F2409" t="s">
        <v>2627</v>
      </c>
      <c r="G2409" s="83" t="s">
        <v>1257</v>
      </c>
      <c r="H2409" s="83" t="s">
        <v>1257</v>
      </c>
      <c r="I2409" s="83"/>
      <c r="J2409" s="83"/>
      <c r="K2409" s="83"/>
      <c r="L2409" s="83"/>
      <c r="M2409" s="83"/>
      <c r="N2409" s="83"/>
      <c r="O2409" s="83" t="s">
        <v>1257</v>
      </c>
      <c r="P2409" s="84" t="s">
        <v>1257</v>
      </c>
      <c r="Q2409" s="30">
        <f t="shared" si="567"/>
        <v>0</v>
      </c>
      <c r="R2409" s="28">
        <f t="shared" si="565"/>
        <v>0</v>
      </c>
      <c r="S2409" s="28">
        <f t="shared" si="564"/>
        <v>0</v>
      </c>
      <c r="T2409" s="28" t="str">
        <f t="shared" si="559"/>
        <v/>
      </c>
      <c r="U2409" s="20" t="str">
        <f t="shared" si="557"/>
        <v>Keep Active</v>
      </c>
      <c r="V2409" s="27">
        <f t="shared" si="566"/>
        <v>0</v>
      </c>
      <c r="W2409" s="30"/>
      <c r="X2409" s="30"/>
      <c r="Y2409" s="28">
        <f t="shared" si="560"/>
        <v>0</v>
      </c>
      <c r="Z2409" s="28">
        <f>IFERROR(G2409-SUM(V2409:X2409)-Y2409,0)</f>
        <v>0</v>
      </c>
      <c r="AA2409" s="28" t="str">
        <f t="shared" si="561"/>
        <v/>
      </c>
      <c r="AB2409" s="21" t="str">
        <f t="shared" si="562"/>
        <v>Keep Active</v>
      </c>
    </row>
    <row r="2410" spans="1:28" hidden="1" x14ac:dyDescent="0.2">
      <c r="A2410" s="14">
        <f t="shared" si="558"/>
        <v>2020</v>
      </c>
      <c r="B2410" t="s">
        <v>3593</v>
      </c>
      <c r="C2410" t="s">
        <v>2112</v>
      </c>
      <c r="D2410" t="s">
        <v>2113</v>
      </c>
      <c r="E2410" t="s">
        <v>585</v>
      </c>
      <c r="F2410" t="s">
        <v>2627</v>
      </c>
      <c r="G2410" s="83" t="s">
        <v>1257</v>
      </c>
      <c r="H2410" s="83" t="s">
        <v>1257</v>
      </c>
      <c r="I2410" s="83"/>
      <c r="J2410" s="83"/>
      <c r="K2410" s="83"/>
      <c r="L2410" s="83"/>
      <c r="M2410" s="83"/>
      <c r="N2410" s="83"/>
      <c r="O2410" s="83" t="s">
        <v>1257</v>
      </c>
      <c r="P2410" s="84" t="s">
        <v>1257</v>
      </c>
      <c r="Q2410" s="30">
        <f t="shared" si="567"/>
        <v>0</v>
      </c>
      <c r="R2410" s="28">
        <f t="shared" si="565"/>
        <v>0</v>
      </c>
      <c r="S2410" s="28">
        <f t="shared" si="564"/>
        <v>0</v>
      </c>
      <c r="T2410" s="28" t="str">
        <f t="shared" si="559"/>
        <v/>
      </c>
      <c r="U2410" s="20" t="str">
        <f t="shared" si="557"/>
        <v>Keep Active</v>
      </c>
      <c r="V2410" s="27">
        <f t="shared" si="566"/>
        <v>0</v>
      </c>
      <c r="W2410" s="30"/>
      <c r="X2410" s="30"/>
      <c r="Y2410" s="28">
        <f t="shared" si="560"/>
        <v>0</v>
      </c>
      <c r="Z2410" s="28">
        <f>IFERROR(H2410-SUM(V2410:X2410)-Y2410,0)</f>
        <v>0</v>
      </c>
      <c r="AA2410" s="28" t="str">
        <f t="shared" si="561"/>
        <v/>
      </c>
      <c r="AB2410" s="21" t="str">
        <f t="shared" si="562"/>
        <v>Keep Active</v>
      </c>
    </row>
    <row r="2411" spans="1:28" hidden="1" x14ac:dyDescent="0.2">
      <c r="A2411" s="14">
        <f t="shared" si="558"/>
        <v>2020</v>
      </c>
      <c r="B2411" t="s">
        <v>3594</v>
      </c>
      <c r="C2411" t="s">
        <v>2112</v>
      </c>
      <c r="D2411" t="s">
        <v>2113</v>
      </c>
      <c r="E2411" t="s">
        <v>593</v>
      </c>
      <c r="F2411" t="s">
        <v>2627</v>
      </c>
      <c r="G2411" s="83" t="s">
        <v>1257</v>
      </c>
      <c r="H2411" s="83" t="s">
        <v>1257</v>
      </c>
      <c r="I2411" s="83"/>
      <c r="J2411" s="83"/>
      <c r="K2411" s="83"/>
      <c r="L2411" s="83"/>
      <c r="M2411" s="83"/>
      <c r="N2411" s="83"/>
      <c r="O2411" s="83" t="s">
        <v>1257</v>
      </c>
      <c r="P2411" s="84" t="s">
        <v>1257</v>
      </c>
      <c r="Q2411" s="30">
        <f t="shared" si="567"/>
        <v>0</v>
      </c>
      <c r="R2411" s="28">
        <f t="shared" si="565"/>
        <v>0</v>
      </c>
      <c r="S2411" s="28">
        <f t="shared" si="564"/>
        <v>0</v>
      </c>
      <c r="T2411" s="28" t="str">
        <f t="shared" si="559"/>
        <v/>
      </c>
      <c r="U2411" s="20" t="str">
        <f t="shared" si="557"/>
        <v>Keep Active</v>
      </c>
      <c r="V2411" s="27">
        <f t="shared" si="566"/>
        <v>0</v>
      </c>
      <c r="W2411" s="30"/>
      <c r="X2411" s="30"/>
      <c r="Y2411" s="28">
        <f t="shared" si="560"/>
        <v>0</v>
      </c>
      <c r="Z2411" s="28">
        <f>IFERROR(H2411-SUM(V2411:X2411)-Y2411,0)</f>
        <v>0</v>
      </c>
      <c r="AA2411" s="28" t="str">
        <f t="shared" si="561"/>
        <v/>
      </c>
      <c r="AB2411" s="21" t="str">
        <f t="shared" si="562"/>
        <v>Keep Active</v>
      </c>
    </row>
    <row r="2412" spans="1:28" hidden="1" x14ac:dyDescent="0.2">
      <c r="A2412" s="14">
        <f t="shared" si="558"/>
        <v>2020</v>
      </c>
      <c r="B2412" t="s">
        <v>3595</v>
      </c>
      <c r="C2412" t="s">
        <v>2112</v>
      </c>
      <c r="D2412" t="s">
        <v>2113</v>
      </c>
      <c r="E2412" t="s">
        <v>620</v>
      </c>
      <c r="F2412" t="s">
        <v>2627</v>
      </c>
      <c r="G2412" s="83" t="s">
        <v>1257</v>
      </c>
      <c r="H2412" s="83" t="s">
        <v>1257</v>
      </c>
      <c r="I2412" s="83"/>
      <c r="J2412" s="83"/>
      <c r="K2412" s="83"/>
      <c r="L2412" s="83"/>
      <c r="M2412" s="83"/>
      <c r="N2412" s="83"/>
      <c r="O2412" s="83" t="s">
        <v>1257</v>
      </c>
      <c r="P2412" s="84" t="s">
        <v>1257</v>
      </c>
      <c r="Q2412" s="30">
        <f t="shared" si="567"/>
        <v>0</v>
      </c>
      <c r="R2412" s="28">
        <f t="shared" si="565"/>
        <v>0</v>
      </c>
      <c r="S2412" s="28">
        <f t="shared" si="564"/>
        <v>0</v>
      </c>
      <c r="T2412" s="28" t="str">
        <f t="shared" si="559"/>
        <v/>
      </c>
      <c r="U2412" s="20" t="str">
        <f t="shared" si="557"/>
        <v>Keep Active</v>
      </c>
      <c r="V2412" s="27">
        <f t="shared" si="566"/>
        <v>0</v>
      </c>
      <c r="W2412" s="30"/>
      <c r="X2412" s="30"/>
      <c r="Y2412" s="28">
        <f t="shared" si="560"/>
        <v>0</v>
      </c>
      <c r="Z2412" s="28">
        <f>IFERROR(H2412-SUM(V2412:X2412)-Y2412,0)</f>
        <v>0</v>
      </c>
      <c r="AA2412" s="28" t="str">
        <f t="shared" si="561"/>
        <v/>
      </c>
      <c r="AB2412" s="21" t="str">
        <f t="shared" si="562"/>
        <v>Keep Active</v>
      </c>
    </row>
    <row r="2413" spans="1:28" hidden="1" x14ac:dyDescent="0.2">
      <c r="A2413" s="14">
        <f t="shared" si="558"/>
        <v>2020</v>
      </c>
      <c r="B2413" t="s">
        <v>5811</v>
      </c>
      <c r="C2413" t="s">
        <v>2114</v>
      </c>
      <c r="D2413" t="s">
        <v>2115</v>
      </c>
      <c r="E2413" t="s">
        <v>585</v>
      </c>
      <c r="F2413" t="s">
        <v>2627</v>
      </c>
      <c r="G2413" s="83" t="s">
        <v>1257</v>
      </c>
      <c r="H2413" s="83" t="s">
        <v>1257</v>
      </c>
      <c r="I2413" s="83"/>
      <c r="J2413" s="83"/>
      <c r="K2413" s="83"/>
      <c r="L2413" s="83"/>
      <c r="M2413" s="83"/>
      <c r="N2413" s="83"/>
      <c r="O2413" s="83" t="s">
        <v>1257</v>
      </c>
      <c r="P2413" s="84" t="s">
        <v>1257</v>
      </c>
      <c r="Q2413" s="30">
        <f t="shared" si="567"/>
        <v>0</v>
      </c>
      <c r="R2413" s="28">
        <f t="shared" si="565"/>
        <v>0</v>
      </c>
      <c r="S2413" s="28">
        <f t="shared" si="564"/>
        <v>0</v>
      </c>
      <c r="T2413" s="28" t="str">
        <f t="shared" si="559"/>
        <v/>
      </c>
      <c r="U2413" s="20" t="str">
        <f t="shared" si="557"/>
        <v>Keep Active</v>
      </c>
      <c r="V2413" s="27">
        <f t="shared" si="566"/>
        <v>0</v>
      </c>
      <c r="W2413" s="30"/>
      <c r="X2413" s="30"/>
      <c r="Y2413" s="28">
        <f t="shared" si="560"/>
        <v>0</v>
      </c>
      <c r="Z2413" s="28">
        <f t="shared" ref="Z2413:Z2418" si="568">IFERROR(G2413-SUM(V2413:X2413)-Y2413,0)</f>
        <v>0</v>
      </c>
      <c r="AA2413" s="28" t="str">
        <f t="shared" si="561"/>
        <v/>
      </c>
      <c r="AB2413" s="21" t="str">
        <f t="shared" si="562"/>
        <v>Keep Active</v>
      </c>
    </row>
    <row r="2414" spans="1:28" hidden="1" x14ac:dyDescent="0.2">
      <c r="A2414" s="14">
        <f t="shared" si="558"/>
        <v>2020</v>
      </c>
      <c r="B2414" t="s">
        <v>5252</v>
      </c>
      <c r="C2414" t="s">
        <v>2116</v>
      </c>
      <c r="D2414" t="s">
        <v>2117</v>
      </c>
      <c r="E2414" t="s">
        <v>585</v>
      </c>
      <c r="F2414" t="s">
        <v>2627</v>
      </c>
      <c r="G2414" s="83" t="s">
        <v>1257</v>
      </c>
      <c r="H2414" s="83" t="s">
        <v>1257</v>
      </c>
      <c r="I2414" s="83"/>
      <c r="J2414" s="83"/>
      <c r="K2414" s="83"/>
      <c r="L2414" s="83"/>
      <c r="M2414" s="83"/>
      <c r="N2414" s="83"/>
      <c r="O2414" s="83" t="s">
        <v>1257</v>
      </c>
      <c r="P2414" s="84" t="s">
        <v>1257</v>
      </c>
      <c r="Q2414" s="30">
        <f t="shared" si="567"/>
        <v>0</v>
      </c>
      <c r="R2414" s="28">
        <f t="shared" si="565"/>
        <v>0</v>
      </c>
      <c r="S2414" s="28">
        <f t="shared" si="564"/>
        <v>0</v>
      </c>
      <c r="T2414" s="28" t="str">
        <f t="shared" si="559"/>
        <v/>
      </c>
      <c r="U2414" s="20" t="str">
        <f t="shared" si="557"/>
        <v>Keep Active</v>
      </c>
      <c r="V2414" s="27">
        <f t="shared" si="566"/>
        <v>0</v>
      </c>
      <c r="W2414" s="30"/>
      <c r="X2414" s="30"/>
      <c r="Y2414" s="28">
        <f t="shared" si="560"/>
        <v>0</v>
      </c>
      <c r="Z2414" s="28">
        <f t="shared" si="568"/>
        <v>0</v>
      </c>
      <c r="AA2414" s="28" t="str">
        <f t="shared" si="561"/>
        <v/>
      </c>
      <c r="AB2414" s="21" t="str">
        <f t="shared" si="562"/>
        <v>Keep Active</v>
      </c>
    </row>
    <row r="2415" spans="1:28" hidden="1" x14ac:dyDescent="0.2">
      <c r="A2415" s="14">
        <f t="shared" si="558"/>
        <v>2020</v>
      </c>
      <c r="B2415" t="s">
        <v>5253</v>
      </c>
      <c r="C2415" t="s">
        <v>2116</v>
      </c>
      <c r="D2415" t="s">
        <v>2117</v>
      </c>
      <c r="E2415" t="s">
        <v>593</v>
      </c>
      <c r="F2415" t="s">
        <v>2627</v>
      </c>
      <c r="G2415" s="83" t="s">
        <v>1257</v>
      </c>
      <c r="H2415" s="83" t="s">
        <v>1257</v>
      </c>
      <c r="I2415" s="83"/>
      <c r="J2415" s="83"/>
      <c r="K2415" s="83"/>
      <c r="L2415" s="83"/>
      <c r="M2415" s="83"/>
      <c r="N2415" s="83"/>
      <c r="O2415" s="83" t="s">
        <v>1257</v>
      </c>
      <c r="P2415" s="84" t="s">
        <v>1257</v>
      </c>
      <c r="Q2415" s="30">
        <f t="shared" si="567"/>
        <v>0</v>
      </c>
      <c r="R2415" s="28">
        <f t="shared" si="565"/>
        <v>0</v>
      </c>
      <c r="S2415" s="28">
        <f t="shared" si="564"/>
        <v>0</v>
      </c>
      <c r="T2415" s="28" t="str">
        <f t="shared" si="559"/>
        <v/>
      </c>
      <c r="U2415" s="20" t="str">
        <f t="shared" si="557"/>
        <v>Keep Active</v>
      </c>
      <c r="V2415" s="27">
        <f t="shared" si="566"/>
        <v>0</v>
      </c>
      <c r="W2415" s="30"/>
      <c r="X2415" s="30"/>
      <c r="Y2415" s="28">
        <f t="shared" si="560"/>
        <v>0</v>
      </c>
      <c r="Z2415" s="28">
        <f t="shared" si="568"/>
        <v>0</v>
      </c>
      <c r="AA2415" s="28" t="str">
        <f t="shared" si="561"/>
        <v/>
      </c>
      <c r="AB2415" s="21" t="str">
        <f t="shared" si="562"/>
        <v>Keep Active</v>
      </c>
    </row>
    <row r="2416" spans="1:28" hidden="1" x14ac:dyDescent="0.2">
      <c r="A2416" s="14">
        <f t="shared" si="558"/>
        <v>2020</v>
      </c>
      <c r="B2416" t="s">
        <v>5254</v>
      </c>
      <c r="C2416" t="s">
        <v>2116</v>
      </c>
      <c r="D2416" t="s">
        <v>2117</v>
      </c>
      <c r="E2416" t="s">
        <v>620</v>
      </c>
      <c r="F2416" t="s">
        <v>2627</v>
      </c>
      <c r="G2416" s="83" t="s">
        <v>1257</v>
      </c>
      <c r="H2416" s="83" t="s">
        <v>1257</v>
      </c>
      <c r="I2416" s="83"/>
      <c r="J2416" s="83"/>
      <c r="K2416" s="83"/>
      <c r="L2416" s="83"/>
      <c r="M2416" s="83"/>
      <c r="N2416" s="83"/>
      <c r="O2416" s="83" t="s">
        <v>1257</v>
      </c>
      <c r="P2416" s="84" t="s">
        <v>1257</v>
      </c>
      <c r="Q2416" s="30">
        <f t="shared" si="567"/>
        <v>0</v>
      </c>
      <c r="R2416" s="28">
        <f t="shared" si="565"/>
        <v>0</v>
      </c>
      <c r="S2416" s="28">
        <f t="shared" si="564"/>
        <v>0</v>
      </c>
      <c r="T2416" s="28" t="str">
        <f t="shared" si="559"/>
        <v/>
      </c>
      <c r="U2416" s="20" t="str">
        <f t="shared" si="557"/>
        <v>Keep Active</v>
      </c>
      <c r="V2416" s="27">
        <f t="shared" si="566"/>
        <v>0</v>
      </c>
      <c r="W2416" s="30"/>
      <c r="X2416" s="30"/>
      <c r="Y2416" s="28">
        <f t="shared" si="560"/>
        <v>0</v>
      </c>
      <c r="Z2416" s="28">
        <f t="shared" si="568"/>
        <v>0</v>
      </c>
      <c r="AA2416" s="28" t="str">
        <f t="shared" si="561"/>
        <v/>
      </c>
      <c r="AB2416" s="21" t="str">
        <f t="shared" si="562"/>
        <v>Keep Active</v>
      </c>
    </row>
    <row r="2417" spans="1:28" hidden="1" x14ac:dyDescent="0.2">
      <c r="A2417" s="14">
        <f t="shared" si="558"/>
        <v>2020</v>
      </c>
      <c r="B2417" t="s">
        <v>4717</v>
      </c>
      <c r="C2417" t="s">
        <v>2118</v>
      </c>
      <c r="D2417" t="s">
        <v>2119</v>
      </c>
      <c r="E2417" t="s">
        <v>585</v>
      </c>
      <c r="F2417" t="s">
        <v>2627</v>
      </c>
      <c r="G2417" s="83" t="s">
        <v>1257</v>
      </c>
      <c r="H2417" s="83" t="s">
        <v>1257</v>
      </c>
      <c r="I2417" s="83"/>
      <c r="J2417" s="83"/>
      <c r="K2417" s="83"/>
      <c r="L2417" s="83"/>
      <c r="M2417" s="83"/>
      <c r="N2417" s="83"/>
      <c r="O2417" s="83" t="s">
        <v>1257</v>
      </c>
      <c r="P2417" s="84" t="s">
        <v>1257</v>
      </c>
      <c r="Q2417" s="30">
        <f t="shared" si="567"/>
        <v>0</v>
      </c>
      <c r="R2417" s="28">
        <f t="shared" si="565"/>
        <v>0</v>
      </c>
      <c r="S2417" s="28">
        <f t="shared" si="564"/>
        <v>0</v>
      </c>
      <c r="T2417" s="28" t="str">
        <f t="shared" si="559"/>
        <v/>
      </c>
      <c r="U2417" s="20" t="str">
        <f t="shared" si="557"/>
        <v>Keep Active</v>
      </c>
      <c r="V2417" s="27">
        <f t="shared" si="566"/>
        <v>0</v>
      </c>
      <c r="W2417" s="30"/>
      <c r="X2417" s="30"/>
      <c r="Y2417" s="28">
        <f t="shared" si="560"/>
        <v>0</v>
      </c>
      <c r="Z2417" s="28">
        <f t="shared" si="568"/>
        <v>0</v>
      </c>
      <c r="AA2417" s="28" t="str">
        <f t="shared" si="561"/>
        <v/>
      </c>
      <c r="AB2417" s="21" t="str">
        <f t="shared" si="562"/>
        <v>Keep Active</v>
      </c>
    </row>
    <row r="2418" spans="1:28" hidden="1" x14ac:dyDescent="0.2">
      <c r="A2418" s="14">
        <f t="shared" si="558"/>
        <v>2020</v>
      </c>
      <c r="B2418" t="s">
        <v>4718</v>
      </c>
      <c r="C2418" t="s">
        <v>2118</v>
      </c>
      <c r="D2418" t="s">
        <v>2119</v>
      </c>
      <c r="E2418" t="s">
        <v>620</v>
      </c>
      <c r="F2418" t="s">
        <v>2627</v>
      </c>
      <c r="G2418" s="83" t="s">
        <v>1257</v>
      </c>
      <c r="H2418" s="83" t="s">
        <v>1257</v>
      </c>
      <c r="I2418" s="83"/>
      <c r="J2418" s="83"/>
      <c r="K2418" s="83"/>
      <c r="L2418" s="83"/>
      <c r="M2418" s="83"/>
      <c r="N2418" s="83"/>
      <c r="O2418" s="83" t="s">
        <v>1257</v>
      </c>
      <c r="P2418" s="84" t="s">
        <v>1257</v>
      </c>
      <c r="Q2418" s="30">
        <f t="shared" si="567"/>
        <v>0</v>
      </c>
      <c r="R2418" s="28">
        <f t="shared" si="565"/>
        <v>0</v>
      </c>
      <c r="S2418" s="28">
        <f t="shared" si="564"/>
        <v>0</v>
      </c>
      <c r="T2418" s="28" t="str">
        <f t="shared" si="559"/>
        <v/>
      </c>
      <c r="U2418" s="20" t="str">
        <f t="shared" si="557"/>
        <v>Keep Active</v>
      </c>
      <c r="V2418" s="27">
        <f t="shared" si="566"/>
        <v>0</v>
      </c>
      <c r="W2418" s="30"/>
      <c r="X2418" s="30"/>
      <c r="Y2418" s="28">
        <f t="shared" si="560"/>
        <v>0</v>
      </c>
      <c r="Z2418" s="28">
        <f t="shared" si="568"/>
        <v>0</v>
      </c>
      <c r="AA2418" s="28" t="str">
        <f t="shared" si="561"/>
        <v/>
      </c>
      <c r="AB2418" s="21" t="str">
        <f t="shared" si="562"/>
        <v>Keep Active</v>
      </c>
    </row>
    <row r="2419" spans="1:28" hidden="1" x14ac:dyDescent="0.2">
      <c r="A2419" s="14">
        <f t="shared" si="558"/>
        <v>2020</v>
      </c>
      <c r="B2419" t="s">
        <v>3618</v>
      </c>
      <c r="C2419" t="s">
        <v>2120</v>
      </c>
      <c r="D2419" t="s">
        <v>2121</v>
      </c>
      <c r="E2419" t="s">
        <v>585</v>
      </c>
      <c r="F2419" t="s">
        <v>2627</v>
      </c>
      <c r="G2419" s="83" t="s">
        <v>1257</v>
      </c>
      <c r="H2419" s="83" t="s">
        <v>1257</v>
      </c>
      <c r="I2419" s="83"/>
      <c r="J2419" s="83"/>
      <c r="K2419" s="83"/>
      <c r="L2419" s="83"/>
      <c r="M2419" s="83"/>
      <c r="N2419" s="83"/>
      <c r="O2419" s="83" t="s">
        <v>1257</v>
      </c>
      <c r="P2419" s="84" t="s">
        <v>1257</v>
      </c>
      <c r="Q2419" s="30">
        <f t="shared" si="567"/>
        <v>0</v>
      </c>
      <c r="R2419" s="28">
        <f t="shared" si="565"/>
        <v>0</v>
      </c>
      <c r="S2419" s="28">
        <f t="shared" si="564"/>
        <v>0</v>
      </c>
      <c r="T2419" s="28" t="str">
        <f t="shared" si="559"/>
        <v/>
      </c>
      <c r="U2419" s="20" t="str">
        <f t="shared" si="557"/>
        <v>Keep Active</v>
      </c>
      <c r="V2419" s="27">
        <f t="shared" si="566"/>
        <v>0</v>
      </c>
      <c r="W2419" s="30"/>
      <c r="X2419" s="30"/>
      <c r="Y2419" s="28">
        <f t="shared" si="560"/>
        <v>0</v>
      </c>
      <c r="Z2419" s="28">
        <f>IFERROR(H2419-SUM(V2419:X2419)-Y2419,0)</f>
        <v>0</v>
      </c>
      <c r="AA2419" s="28" t="str">
        <f t="shared" si="561"/>
        <v/>
      </c>
      <c r="AB2419" s="21" t="str">
        <f t="shared" si="562"/>
        <v>Keep Active</v>
      </c>
    </row>
    <row r="2420" spans="1:28" hidden="1" x14ac:dyDescent="0.2">
      <c r="A2420" s="14">
        <f t="shared" si="558"/>
        <v>2020</v>
      </c>
      <c r="B2420" t="s">
        <v>3619</v>
      </c>
      <c r="C2420" t="s">
        <v>2120</v>
      </c>
      <c r="D2420" t="s">
        <v>2121</v>
      </c>
      <c r="E2420" t="s">
        <v>620</v>
      </c>
      <c r="F2420" t="s">
        <v>2627</v>
      </c>
      <c r="G2420" s="83" t="s">
        <v>1257</v>
      </c>
      <c r="H2420" s="83" t="s">
        <v>1257</v>
      </c>
      <c r="I2420" s="83"/>
      <c r="J2420" s="83"/>
      <c r="K2420" s="83"/>
      <c r="L2420" s="83"/>
      <c r="M2420" s="83"/>
      <c r="N2420" s="83"/>
      <c r="O2420" s="83" t="s">
        <v>1257</v>
      </c>
      <c r="P2420" s="84" t="s">
        <v>1257</v>
      </c>
      <c r="Q2420" s="30">
        <f t="shared" si="567"/>
        <v>0</v>
      </c>
      <c r="R2420" s="28">
        <f t="shared" si="565"/>
        <v>0</v>
      </c>
      <c r="S2420" s="28">
        <f t="shared" si="564"/>
        <v>0</v>
      </c>
      <c r="T2420" s="28" t="str">
        <f t="shared" si="559"/>
        <v/>
      </c>
      <c r="U2420" s="20" t="str">
        <f t="shared" si="557"/>
        <v>Keep Active</v>
      </c>
      <c r="V2420" s="27">
        <f t="shared" si="566"/>
        <v>0</v>
      </c>
      <c r="W2420" s="30"/>
      <c r="X2420" s="30"/>
      <c r="Y2420" s="28">
        <f t="shared" si="560"/>
        <v>0</v>
      </c>
      <c r="Z2420" s="28">
        <f>IFERROR(H2420-SUM(V2420:X2420)-Y2420,0)</f>
        <v>0</v>
      </c>
      <c r="AA2420" s="28" t="str">
        <f t="shared" si="561"/>
        <v/>
      </c>
      <c r="AB2420" s="21" t="str">
        <f t="shared" si="562"/>
        <v>Keep Active</v>
      </c>
    </row>
    <row r="2421" spans="1:28" hidden="1" x14ac:dyDescent="0.2">
      <c r="A2421" s="14">
        <f t="shared" si="558"/>
        <v>2020</v>
      </c>
      <c r="B2421" t="s">
        <v>5646</v>
      </c>
      <c r="C2421" t="s">
        <v>2122</v>
      </c>
      <c r="D2421" t="s">
        <v>2123</v>
      </c>
      <c r="E2421" t="s">
        <v>597</v>
      </c>
      <c r="F2421" t="s">
        <v>2627</v>
      </c>
      <c r="G2421" s="83" t="s">
        <v>1257</v>
      </c>
      <c r="H2421" s="83" t="s">
        <v>1257</v>
      </c>
      <c r="I2421" s="83"/>
      <c r="J2421" s="83"/>
      <c r="K2421" s="83"/>
      <c r="L2421" s="83"/>
      <c r="M2421" s="83"/>
      <c r="N2421" s="83"/>
      <c r="O2421" s="83" t="s">
        <v>1257</v>
      </c>
      <c r="P2421" s="84" t="s">
        <v>1257</v>
      </c>
      <c r="Q2421" s="30">
        <f t="shared" si="567"/>
        <v>0</v>
      </c>
      <c r="R2421" s="28">
        <f t="shared" si="565"/>
        <v>0</v>
      </c>
      <c r="S2421" s="28">
        <f t="shared" si="564"/>
        <v>0</v>
      </c>
      <c r="T2421" s="28" t="str">
        <f t="shared" si="559"/>
        <v/>
      </c>
      <c r="U2421" s="20" t="str">
        <f t="shared" si="557"/>
        <v>Keep Active</v>
      </c>
      <c r="V2421" s="27">
        <f t="shared" si="566"/>
        <v>0</v>
      </c>
      <c r="W2421" s="30"/>
      <c r="X2421" s="30"/>
      <c r="Y2421" s="28">
        <f t="shared" si="560"/>
        <v>0</v>
      </c>
      <c r="Z2421" s="28">
        <f>IFERROR(G2421-SUM(V2421:X2421)-Y2421,0)</f>
        <v>0</v>
      </c>
      <c r="AA2421" s="28" t="str">
        <f t="shared" si="561"/>
        <v/>
      </c>
      <c r="AB2421" s="21" t="str">
        <f t="shared" si="562"/>
        <v>Keep Active</v>
      </c>
    </row>
    <row r="2422" spans="1:28" hidden="1" x14ac:dyDescent="0.2">
      <c r="A2422" s="14">
        <f t="shared" si="558"/>
        <v>2020</v>
      </c>
      <c r="B2422" t="s">
        <v>5647</v>
      </c>
      <c r="C2422" t="s">
        <v>2122</v>
      </c>
      <c r="D2422" t="s">
        <v>2123</v>
      </c>
      <c r="E2422" t="s">
        <v>605</v>
      </c>
      <c r="F2422" t="s">
        <v>2627</v>
      </c>
      <c r="G2422" s="83" t="s">
        <v>1257</v>
      </c>
      <c r="H2422" s="83" t="s">
        <v>1257</v>
      </c>
      <c r="I2422" s="83"/>
      <c r="J2422" s="83"/>
      <c r="K2422" s="83"/>
      <c r="L2422" s="83"/>
      <c r="M2422" s="83"/>
      <c r="N2422" s="83"/>
      <c r="O2422" s="83" t="s">
        <v>1257</v>
      </c>
      <c r="P2422" s="84" t="s">
        <v>1257</v>
      </c>
      <c r="Q2422" s="30">
        <f t="shared" si="567"/>
        <v>0</v>
      </c>
      <c r="R2422" s="28">
        <f t="shared" si="565"/>
        <v>0</v>
      </c>
      <c r="S2422" s="28">
        <f t="shared" si="564"/>
        <v>0</v>
      </c>
      <c r="T2422" s="28" t="str">
        <f t="shared" si="559"/>
        <v/>
      </c>
      <c r="U2422" s="20" t="str">
        <f t="shared" si="557"/>
        <v>Keep Active</v>
      </c>
      <c r="V2422" s="27">
        <f t="shared" si="566"/>
        <v>0</v>
      </c>
      <c r="W2422" s="30"/>
      <c r="X2422" s="30"/>
      <c r="Y2422" s="28">
        <f t="shared" si="560"/>
        <v>0</v>
      </c>
      <c r="Z2422" s="28">
        <f>IFERROR(G2422-SUM(V2422:X2422)-Y2422,0)</f>
        <v>0</v>
      </c>
      <c r="AA2422" s="28" t="str">
        <f t="shared" si="561"/>
        <v/>
      </c>
      <c r="AB2422" s="21" t="str">
        <f t="shared" si="562"/>
        <v>Keep Active</v>
      </c>
    </row>
    <row r="2423" spans="1:28" hidden="1" x14ac:dyDescent="0.2">
      <c r="A2423" s="14">
        <f t="shared" si="558"/>
        <v>2020</v>
      </c>
      <c r="B2423" t="s">
        <v>3237</v>
      </c>
      <c r="C2423" t="s">
        <v>2124</v>
      </c>
      <c r="D2423" t="s">
        <v>2125</v>
      </c>
      <c r="E2423" t="s">
        <v>589</v>
      </c>
      <c r="F2423" t="s">
        <v>2627</v>
      </c>
      <c r="G2423" s="83" t="s">
        <v>1257</v>
      </c>
      <c r="H2423" s="83" t="s">
        <v>1257</v>
      </c>
      <c r="I2423" s="83"/>
      <c r="J2423" s="83"/>
      <c r="K2423" s="83"/>
      <c r="L2423" s="83"/>
      <c r="M2423" s="83"/>
      <c r="N2423" s="83"/>
      <c r="O2423" s="83" t="s">
        <v>1257</v>
      </c>
      <c r="P2423" s="84" t="s">
        <v>1257</v>
      </c>
      <c r="Q2423" s="30">
        <f t="shared" si="567"/>
        <v>0</v>
      </c>
      <c r="R2423" s="28">
        <f t="shared" si="565"/>
        <v>0</v>
      </c>
      <c r="S2423" s="28">
        <f t="shared" si="564"/>
        <v>0</v>
      </c>
      <c r="T2423" s="28" t="str">
        <f t="shared" si="559"/>
        <v/>
      </c>
      <c r="U2423" s="20" t="str">
        <f t="shared" si="557"/>
        <v>Keep Active</v>
      </c>
      <c r="V2423" s="27">
        <f t="shared" si="566"/>
        <v>0</v>
      </c>
      <c r="W2423" s="30"/>
      <c r="X2423" s="30"/>
      <c r="Y2423" s="28">
        <f t="shared" si="560"/>
        <v>0</v>
      </c>
      <c r="Z2423" s="28">
        <f>IFERROR(G2423-SUM(V2423:X2423)-Y2423,0)</f>
        <v>0</v>
      </c>
      <c r="AA2423" s="28" t="str">
        <f t="shared" si="561"/>
        <v/>
      </c>
      <c r="AB2423" s="21" t="str">
        <f t="shared" si="562"/>
        <v>Keep Active</v>
      </c>
    </row>
    <row r="2424" spans="1:28" hidden="1" x14ac:dyDescent="0.2">
      <c r="A2424" s="14">
        <f t="shared" si="558"/>
        <v>2020</v>
      </c>
      <c r="B2424" t="s">
        <v>3238</v>
      </c>
      <c r="C2424" t="s">
        <v>2126</v>
      </c>
      <c r="D2424" t="s">
        <v>2127</v>
      </c>
      <c r="E2424" t="s">
        <v>589</v>
      </c>
      <c r="F2424" t="s">
        <v>2627</v>
      </c>
      <c r="G2424" s="83" t="s">
        <v>1257</v>
      </c>
      <c r="H2424" s="83" t="s">
        <v>1257</v>
      </c>
      <c r="I2424" s="83"/>
      <c r="J2424" s="83"/>
      <c r="K2424" s="83"/>
      <c r="L2424" s="83"/>
      <c r="M2424" s="83"/>
      <c r="N2424" s="83"/>
      <c r="O2424" s="83" t="s">
        <v>1257</v>
      </c>
      <c r="P2424" s="84" t="s">
        <v>1257</v>
      </c>
      <c r="Q2424" s="30">
        <f t="shared" si="567"/>
        <v>0</v>
      </c>
      <c r="R2424" s="28">
        <f t="shared" si="565"/>
        <v>0</v>
      </c>
      <c r="S2424" s="28">
        <f t="shared" si="564"/>
        <v>0</v>
      </c>
      <c r="T2424" s="28" t="str">
        <f t="shared" si="559"/>
        <v/>
      </c>
      <c r="U2424" s="20" t="str">
        <f t="shared" si="557"/>
        <v>Keep Active</v>
      </c>
      <c r="V2424" s="27">
        <f t="shared" si="566"/>
        <v>0</v>
      </c>
      <c r="W2424" s="30"/>
      <c r="X2424" s="30"/>
      <c r="Y2424" s="28">
        <f t="shared" si="560"/>
        <v>0</v>
      </c>
      <c r="Z2424" s="28">
        <f>IFERROR(G2424-SUM(V2424:X2424)-Y2424,0)</f>
        <v>0</v>
      </c>
      <c r="AA2424" s="28" t="str">
        <f t="shared" si="561"/>
        <v/>
      </c>
      <c r="AB2424" s="21" t="str">
        <f t="shared" si="562"/>
        <v>Keep Active</v>
      </c>
    </row>
    <row r="2425" spans="1:28" hidden="1" x14ac:dyDescent="0.2">
      <c r="A2425" s="14">
        <f t="shared" si="558"/>
        <v>2020</v>
      </c>
      <c r="B2425" t="s">
        <v>3239</v>
      </c>
      <c r="C2425" t="s">
        <v>1716</v>
      </c>
      <c r="D2425" t="s">
        <v>2128</v>
      </c>
      <c r="E2425" t="s">
        <v>589</v>
      </c>
      <c r="F2425" t="s">
        <v>2627</v>
      </c>
      <c r="G2425" s="83" t="s">
        <v>1257</v>
      </c>
      <c r="H2425" s="83" t="s">
        <v>1257</v>
      </c>
      <c r="I2425" s="83"/>
      <c r="J2425" s="83"/>
      <c r="K2425" s="83"/>
      <c r="L2425" s="83"/>
      <c r="M2425" s="83"/>
      <c r="N2425" s="83"/>
      <c r="O2425" s="83" t="s">
        <v>1257</v>
      </c>
      <c r="P2425" s="84" t="s">
        <v>1257</v>
      </c>
      <c r="Q2425" s="30">
        <f t="shared" si="567"/>
        <v>0</v>
      </c>
      <c r="R2425" s="28">
        <f t="shared" si="565"/>
        <v>0</v>
      </c>
      <c r="S2425" s="28">
        <f t="shared" si="564"/>
        <v>0</v>
      </c>
      <c r="T2425" s="28" t="str">
        <f t="shared" si="559"/>
        <v/>
      </c>
      <c r="U2425" s="20" t="str">
        <f t="shared" si="557"/>
        <v>Keep Active</v>
      </c>
      <c r="V2425" s="27">
        <f t="shared" si="566"/>
        <v>0</v>
      </c>
      <c r="W2425" s="30"/>
      <c r="X2425" s="30"/>
      <c r="Y2425" s="28">
        <f t="shared" si="560"/>
        <v>0</v>
      </c>
      <c r="Z2425" s="28">
        <f>IFERROR(H2425-SUM(V2425:X2425)-Y2425,0)</f>
        <v>0</v>
      </c>
      <c r="AA2425" s="28" t="str">
        <f t="shared" si="561"/>
        <v/>
      </c>
      <c r="AB2425" s="21" t="str">
        <f t="shared" si="562"/>
        <v>Keep Active</v>
      </c>
    </row>
    <row r="2426" spans="1:28" hidden="1" x14ac:dyDescent="0.2">
      <c r="A2426" s="14">
        <f t="shared" si="558"/>
        <v>2020</v>
      </c>
      <c r="B2426" t="s">
        <v>3241</v>
      </c>
      <c r="C2426" t="s">
        <v>2129</v>
      </c>
      <c r="D2426" t="s">
        <v>2130</v>
      </c>
      <c r="E2426" t="s">
        <v>594</v>
      </c>
      <c r="F2426" t="s">
        <v>2627</v>
      </c>
      <c r="G2426" s="83" t="s">
        <v>1257</v>
      </c>
      <c r="H2426" s="83" t="s">
        <v>1257</v>
      </c>
      <c r="I2426" s="83"/>
      <c r="J2426" s="83"/>
      <c r="K2426" s="83"/>
      <c r="L2426" s="83"/>
      <c r="M2426" s="83"/>
      <c r="N2426" s="83"/>
      <c r="O2426" s="83" t="s">
        <v>1257</v>
      </c>
      <c r="P2426" s="84" t="s">
        <v>1257</v>
      </c>
      <c r="Q2426" s="30">
        <f t="shared" si="567"/>
        <v>0</v>
      </c>
      <c r="R2426" s="28">
        <f t="shared" si="565"/>
        <v>0</v>
      </c>
      <c r="S2426" s="28">
        <f t="shared" si="564"/>
        <v>0</v>
      </c>
      <c r="T2426" s="28" t="str">
        <f t="shared" si="559"/>
        <v/>
      </c>
      <c r="U2426" s="20" t="str">
        <f t="shared" si="557"/>
        <v>Keep Active</v>
      </c>
      <c r="V2426" s="27">
        <f t="shared" si="566"/>
        <v>0</v>
      </c>
      <c r="W2426" s="30"/>
      <c r="X2426" s="30"/>
      <c r="Y2426" s="28">
        <f t="shared" si="560"/>
        <v>0</v>
      </c>
      <c r="Z2426" s="28">
        <f t="shared" ref="Z2426:Z2454" si="569">IFERROR(G2426-SUM(V2426:X2426)-Y2426,0)</f>
        <v>0</v>
      </c>
      <c r="AA2426" s="28" t="str">
        <f t="shared" si="561"/>
        <v/>
      </c>
      <c r="AB2426" s="21" t="str">
        <f t="shared" si="562"/>
        <v>Keep Active</v>
      </c>
    </row>
    <row r="2427" spans="1:28" hidden="1" x14ac:dyDescent="0.2">
      <c r="A2427" s="14">
        <f t="shared" si="558"/>
        <v>2020</v>
      </c>
      <c r="B2427" t="s">
        <v>3242</v>
      </c>
      <c r="C2427" t="s">
        <v>2129</v>
      </c>
      <c r="D2427" t="s">
        <v>2130</v>
      </c>
      <c r="E2427" t="s">
        <v>596</v>
      </c>
      <c r="F2427" t="s">
        <v>2627</v>
      </c>
      <c r="G2427" s="83" t="s">
        <v>1257</v>
      </c>
      <c r="H2427" s="83" t="s">
        <v>1257</v>
      </c>
      <c r="I2427" s="83"/>
      <c r="J2427" s="83"/>
      <c r="K2427" s="83"/>
      <c r="L2427" s="83"/>
      <c r="M2427" s="83"/>
      <c r="N2427" s="83"/>
      <c r="O2427" s="83" t="s">
        <v>1257</v>
      </c>
      <c r="P2427" s="84" t="s">
        <v>1257</v>
      </c>
      <c r="Q2427" s="30">
        <f t="shared" si="567"/>
        <v>0</v>
      </c>
      <c r="R2427" s="28">
        <f t="shared" si="565"/>
        <v>0</v>
      </c>
      <c r="S2427" s="28">
        <f t="shared" si="564"/>
        <v>0</v>
      </c>
      <c r="T2427" s="28" t="str">
        <f t="shared" si="559"/>
        <v/>
      </c>
      <c r="U2427" s="20" t="str">
        <f t="shared" si="557"/>
        <v>Keep Active</v>
      </c>
      <c r="V2427" s="27">
        <f t="shared" si="566"/>
        <v>0</v>
      </c>
      <c r="W2427" s="30"/>
      <c r="X2427" s="30"/>
      <c r="Y2427" s="28">
        <f t="shared" si="560"/>
        <v>0</v>
      </c>
      <c r="Z2427" s="28">
        <f t="shared" si="569"/>
        <v>0</v>
      </c>
      <c r="AA2427" s="28" t="str">
        <f t="shared" si="561"/>
        <v/>
      </c>
      <c r="AB2427" s="21" t="str">
        <f t="shared" si="562"/>
        <v>Keep Active</v>
      </c>
    </row>
    <row r="2428" spans="1:28" hidden="1" x14ac:dyDescent="0.2">
      <c r="A2428" s="14">
        <f t="shared" si="558"/>
        <v>2020</v>
      </c>
      <c r="B2428" t="s">
        <v>3243</v>
      </c>
      <c r="C2428" t="s">
        <v>2131</v>
      </c>
      <c r="D2428" t="s">
        <v>2132</v>
      </c>
      <c r="E2428" t="s">
        <v>589</v>
      </c>
      <c r="F2428" t="s">
        <v>2627</v>
      </c>
      <c r="G2428" s="83" t="s">
        <v>1257</v>
      </c>
      <c r="H2428" s="83" t="s">
        <v>1257</v>
      </c>
      <c r="I2428" s="83"/>
      <c r="J2428" s="83"/>
      <c r="K2428" s="83"/>
      <c r="L2428" s="83"/>
      <c r="M2428" s="83"/>
      <c r="N2428" s="83"/>
      <c r="O2428" s="83" t="s">
        <v>1257</v>
      </c>
      <c r="P2428" s="84" t="s">
        <v>1257</v>
      </c>
      <c r="Q2428" s="30">
        <f t="shared" si="567"/>
        <v>0</v>
      </c>
      <c r="R2428" s="28">
        <f t="shared" si="565"/>
        <v>0</v>
      </c>
      <c r="S2428" s="28">
        <f t="shared" si="564"/>
        <v>0</v>
      </c>
      <c r="T2428" s="28" t="str">
        <f t="shared" si="559"/>
        <v/>
      </c>
      <c r="U2428" s="20" t="str">
        <f t="shared" si="557"/>
        <v>Keep Active</v>
      </c>
      <c r="V2428" s="27">
        <f t="shared" si="566"/>
        <v>0</v>
      </c>
      <c r="W2428" s="30"/>
      <c r="X2428" s="30"/>
      <c r="Y2428" s="28">
        <f t="shared" si="560"/>
        <v>0</v>
      </c>
      <c r="Z2428" s="28">
        <f t="shared" si="569"/>
        <v>0</v>
      </c>
      <c r="AA2428" s="28" t="str">
        <f t="shared" si="561"/>
        <v/>
      </c>
      <c r="AB2428" s="21" t="str">
        <f t="shared" si="562"/>
        <v>Keep Active</v>
      </c>
    </row>
    <row r="2429" spans="1:28" hidden="1" x14ac:dyDescent="0.2">
      <c r="A2429" s="14">
        <f t="shared" si="558"/>
        <v>2020</v>
      </c>
      <c r="B2429" t="s">
        <v>3244</v>
      </c>
      <c r="C2429" t="s">
        <v>2133</v>
      </c>
      <c r="D2429" t="s">
        <v>2134</v>
      </c>
      <c r="E2429" t="s">
        <v>594</v>
      </c>
      <c r="F2429" t="s">
        <v>2627</v>
      </c>
      <c r="G2429" s="83" t="s">
        <v>1257</v>
      </c>
      <c r="H2429" s="83" t="s">
        <v>1257</v>
      </c>
      <c r="I2429" s="83"/>
      <c r="J2429" s="83"/>
      <c r="K2429" s="83"/>
      <c r="L2429" s="83"/>
      <c r="M2429" s="83"/>
      <c r="N2429" s="83"/>
      <c r="O2429" s="83" t="s">
        <v>1257</v>
      </c>
      <c r="P2429" s="84" t="s">
        <v>1257</v>
      </c>
      <c r="Q2429" s="30">
        <f t="shared" si="567"/>
        <v>0</v>
      </c>
      <c r="R2429" s="28">
        <f t="shared" si="565"/>
        <v>0</v>
      </c>
      <c r="S2429" s="28">
        <f t="shared" si="564"/>
        <v>0</v>
      </c>
      <c r="T2429" s="28" t="str">
        <f t="shared" si="559"/>
        <v/>
      </c>
      <c r="U2429" s="20" t="str">
        <f t="shared" si="557"/>
        <v>Keep Active</v>
      </c>
      <c r="V2429" s="27">
        <f t="shared" si="566"/>
        <v>0</v>
      </c>
      <c r="W2429" s="30"/>
      <c r="X2429" s="30"/>
      <c r="Y2429" s="28">
        <f t="shared" si="560"/>
        <v>0</v>
      </c>
      <c r="Z2429" s="28">
        <f t="shared" si="569"/>
        <v>0</v>
      </c>
      <c r="AA2429" s="28" t="str">
        <f t="shared" si="561"/>
        <v/>
      </c>
      <c r="AB2429" s="21" t="str">
        <f t="shared" si="562"/>
        <v>Keep Active</v>
      </c>
    </row>
    <row r="2430" spans="1:28" hidden="1" x14ac:dyDescent="0.2">
      <c r="A2430" s="14">
        <f t="shared" si="558"/>
        <v>2020</v>
      </c>
      <c r="B2430" t="s">
        <v>3245</v>
      </c>
      <c r="C2430" t="s">
        <v>2133</v>
      </c>
      <c r="D2430" t="s">
        <v>2134</v>
      </c>
      <c r="E2430" t="s">
        <v>596</v>
      </c>
      <c r="F2430" t="s">
        <v>2627</v>
      </c>
      <c r="G2430" s="83" t="s">
        <v>1257</v>
      </c>
      <c r="H2430" s="83" t="s">
        <v>1257</v>
      </c>
      <c r="I2430" s="83"/>
      <c r="J2430" s="83"/>
      <c r="K2430" s="83"/>
      <c r="L2430" s="83"/>
      <c r="M2430" s="83"/>
      <c r="N2430" s="83"/>
      <c r="O2430" s="83" t="s">
        <v>1257</v>
      </c>
      <c r="P2430" s="84" t="s">
        <v>1257</v>
      </c>
      <c r="Q2430" s="30">
        <f t="shared" si="567"/>
        <v>0</v>
      </c>
      <c r="R2430" s="28">
        <f t="shared" si="565"/>
        <v>0</v>
      </c>
      <c r="S2430" s="28">
        <f t="shared" si="564"/>
        <v>0</v>
      </c>
      <c r="T2430" s="28" t="str">
        <f t="shared" si="559"/>
        <v/>
      </c>
      <c r="U2430" s="20" t="str">
        <f t="shared" si="557"/>
        <v>Keep Active</v>
      </c>
      <c r="V2430" s="27">
        <f t="shared" si="566"/>
        <v>0</v>
      </c>
      <c r="W2430" s="30"/>
      <c r="X2430" s="30"/>
      <c r="Y2430" s="28">
        <f t="shared" si="560"/>
        <v>0</v>
      </c>
      <c r="Z2430" s="28">
        <f t="shared" si="569"/>
        <v>0</v>
      </c>
      <c r="AA2430" s="28" t="str">
        <f t="shared" si="561"/>
        <v/>
      </c>
      <c r="AB2430" s="21" t="str">
        <f t="shared" si="562"/>
        <v>Keep Active</v>
      </c>
    </row>
    <row r="2431" spans="1:28" hidden="1" x14ac:dyDescent="0.2">
      <c r="A2431" s="14">
        <f t="shared" si="558"/>
        <v>2020</v>
      </c>
      <c r="B2431" t="s">
        <v>3246</v>
      </c>
      <c r="C2431" t="s">
        <v>2133</v>
      </c>
      <c r="D2431" t="s">
        <v>2134</v>
      </c>
      <c r="E2431" t="s">
        <v>589</v>
      </c>
      <c r="F2431" t="s">
        <v>2627</v>
      </c>
      <c r="G2431" s="83" t="s">
        <v>1257</v>
      </c>
      <c r="H2431" s="83" t="s">
        <v>1257</v>
      </c>
      <c r="I2431" s="83"/>
      <c r="J2431" s="83"/>
      <c r="K2431" s="83"/>
      <c r="L2431" s="83"/>
      <c r="M2431" s="83"/>
      <c r="N2431" s="83"/>
      <c r="O2431" s="83" t="s">
        <v>1257</v>
      </c>
      <c r="P2431" s="84" t="s">
        <v>1257</v>
      </c>
      <c r="Q2431" s="30">
        <f t="shared" si="567"/>
        <v>0</v>
      </c>
      <c r="R2431" s="28">
        <f t="shared" si="565"/>
        <v>0</v>
      </c>
      <c r="S2431" s="28">
        <f t="shared" si="564"/>
        <v>0</v>
      </c>
      <c r="T2431" s="28" t="str">
        <f t="shared" si="559"/>
        <v/>
      </c>
      <c r="U2431" s="20" t="str">
        <f t="shared" si="557"/>
        <v>Keep Active</v>
      </c>
      <c r="V2431" s="27">
        <f t="shared" si="566"/>
        <v>0</v>
      </c>
      <c r="W2431" s="30"/>
      <c r="X2431" s="30"/>
      <c r="Y2431" s="28">
        <f t="shared" si="560"/>
        <v>0</v>
      </c>
      <c r="Z2431" s="28">
        <f t="shared" si="569"/>
        <v>0</v>
      </c>
      <c r="AA2431" s="28" t="str">
        <f t="shared" si="561"/>
        <v/>
      </c>
      <c r="AB2431" s="21" t="str">
        <f t="shared" si="562"/>
        <v>Keep Active</v>
      </c>
    </row>
    <row r="2432" spans="1:28" hidden="1" x14ac:dyDescent="0.2">
      <c r="A2432" s="14">
        <f t="shared" si="558"/>
        <v>2020</v>
      </c>
      <c r="B2432" t="s">
        <v>3247</v>
      </c>
      <c r="C2432" t="s">
        <v>2133</v>
      </c>
      <c r="D2432" t="s">
        <v>2134</v>
      </c>
      <c r="E2432" t="s">
        <v>602</v>
      </c>
      <c r="F2432" t="s">
        <v>2627</v>
      </c>
      <c r="G2432" s="83" t="s">
        <v>1257</v>
      </c>
      <c r="H2432" s="83" t="s">
        <v>1257</v>
      </c>
      <c r="I2432" s="83"/>
      <c r="J2432" s="83"/>
      <c r="K2432" s="83"/>
      <c r="L2432" s="83"/>
      <c r="M2432" s="83"/>
      <c r="N2432" s="83"/>
      <c r="O2432" s="83" t="s">
        <v>1257</v>
      </c>
      <c r="P2432" s="84" t="s">
        <v>1257</v>
      </c>
      <c r="Q2432" s="30">
        <f t="shared" si="567"/>
        <v>0</v>
      </c>
      <c r="R2432" s="28">
        <f t="shared" si="565"/>
        <v>0</v>
      </c>
      <c r="S2432" s="28">
        <f t="shared" si="564"/>
        <v>0</v>
      </c>
      <c r="T2432" s="28" t="str">
        <f t="shared" si="559"/>
        <v/>
      </c>
      <c r="U2432" s="20" t="str">
        <f t="shared" si="557"/>
        <v>Keep Active</v>
      </c>
      <c r="V2432" s="27">
        <f t="shared" si="566"/>
        <v>0</v>
      </c>
      <c r="W2432" s="30"/>
      <c r="X2432" s="30"/>
      <c r="Y2432" s="28">
        <f t="shared" si="560"/>
        <v>0</v>
      </c>
      <c r="Z2432" s="28">
        <f t="shared" si="569"/>
        <v>0</v>
      </c>
      <c r="AA2432" s="28" t="str">
        <f t="shared" si="561"/>
        <v/>
      </c>
      <c r="AB2432" s="21" t="str">
        <f t="shared" si="562"/>
        <v>Keep Active</v>
      </c>
    </row>
    <row r="2433" spans="1:28" hidden="1" x14ac:dyDescent="0.2">
      <c r="A2433" s="14">
        <f t="shared" si="558"/>
        <v>2020</v>
      </c>
      <c r="B2433" t="s">
        <v>4254</v>
      </c>
      <c r="C2433" t="s">
        <v>2133</v>
      </c>
      <c r="D2433" t="s">
        <v>2134</v>
      </c>
      <c r="E2433" t="s">
        <v>589</v>
      </c>
      <c r="F2433" t="s">
        <v>2627</v>
      </c>
      <c r="G2433" s="83" t="s">
        <v>1257</v>
      </c>
      <c r="H2433" s="83" t="s">
        <v>1257</v>
      </c>
      <c r="I2433" s="83"/>
      <c r="J2433" s="83"/>
      <c r="K2433" s="83"/>
      <c r="L2433" s="83"/>
      <c r="M2433" s="83"/>
      <c r="N2433" s="83"/>
      <c r="O2433" s="83" t="s">
        <v>1257</v>
      </c>
      <c r="P2433" s="84" t="s">
        <v>1257</v>
      </c>
      <c r="Q2433" s="30">
        <f t="shared" si="567"/>
        <v>0</v>
      </c>
      <c r="R2433" s="28">
        <f t="shared" si="565"/>
        <v>0</v>
      </c>
      <c r="S2433" s="28">
        <f t="shared" si="564"/>
        <v>0</v>
      </c>
      <c r="T2433" s="28" t="str">
        <f t="shared" si="559"/>
        <v/>
      </c>
      <c r="U2433" s="20" t="str">
        <f t="shared" si="557"/>
        <v>Keep Active</v>
      </c>
      <c r="V2433" s="27">
        <f t="shared" si="566"/>
        <v>0</v>
      </c>
      <c r="W2433" s="30"/>
      <c r="X2433" s="30"/>
      <c r="Y2433" s="28">
        <f t="shared" si="560"/>
        <v>0</v>
      </c>
      <c r="Z2433" s="28">
        <f t="shared" si="569"/>
        <v>0</v>
      </c>
      <c r="AA2433" s="28" t="str">
        <f t="shared" si="561"/>
        <v/>
      </c>
      <c r="AB2433" s="21" t="str">
        <f t="shared" si="562"/>
        <v>Keep Active</v>
      </c>
    </row>
    <row r="2434" spans="1:28" hidden="1" x14ac:dyDescent="0.2">
      <c r="A2434" s="14">
        <f t="shared" si="558"/>
        <v>2020</v>
      </c>
      <c r="B2434" t="s">
        <v>4255</v>
      </c>
      <c r="C2434" t="s">
        <v>2133</v>
      </c>
      <c r="D2434" t="s">
        <v>2134</v>
      </c>
      <c r="E2434" t="s">
        <v>596</v>
      </c>
      <c r="F2434" t="s">
        <v>2627</v>
      </c>
      <c r="G2434" s="83" t="s">
        <v>1257</v>
      </c>
      <c r="H2434" s="83" t="s">
        <v>1257</v>
      </c>
      <c r="I2434" s="83"/>
      <c r="J2434" s="83"/>
      <c r="K2434" s="83"/>
      <c r="L2434" s="83"/>
      <c r="M2434" s="83"/>
      <c r="N2434" s="83"/>
      <c r="O2434" s="83" t="s">
        <v>1257</v>
      </c>
      <c r="P2434" s="84" t="s">
        <v>1257</v>
      </c>
      <c r="Q2434" s="30">
        <f t="shared" si="567"/>
        <v>0</v>
      </c>
      <c r="R2434" s="28">
        <f t="shared" si="565"/>
        <v>0</v>
      </c>
      <c r="S2434" s="28">
        <f t="shared" si="564"/>
        <v>0</v>
      </c>
      <c r="T2434" s="28" t="str">
        <f t="shared" si="559"/>
        <v/>
      </c>
      <c r="U2434" s="20" t="str">
        <f t="shared" ref="U2434:U2497" si="570">F2434</f>
        <v>Keep Active</v>
      </c>
      <c r="V2434" s="27">
        <f t="shared" si="566"/>
        <v>0</v>
      </c>
      <c r="W2434" s="30"/>
      <c r="X2434" s="30"/>
      <c r="Y2434" s="28">
        <f t="shared" si="560"/>
        <v>0</v>
      </c>
      <c r="Z2434" s="28">
        <f t="shared" si="569"/>
        <v>0</v>
      </c>
      <c r="AA2434" s="28" t="str">
        <f t="shared" si="561"/>
        <v/>
      </c>
      <c r="AB2434" s="21" t="str">
        <f t="shared" si="562"/>
        <v>Keep Active</v>
      </c>
    </row>
    <row r="2435" spans="1:28" hidden="1" x14ac:dyDescent="0.2">
      <c r="A2435" s="14">
        <f t="shared" ref="A2435:A2498" si="571">$I$1</f>
        <v>2020</v>
      </c>
      <c r="B2435" t="s">
        <v>4256</v>
      </c>
      <c r="C2435" t="s">
        <v>2133</v>
      </c>
      <c r="D2435" t="s">
        <v>2134</v>
      </c>
      <c r="E2435" t="s">
        <v>600</v>
      </c>
      <c r="F2435" t="s">
        <v>2627</v>
      </c>
      <c r="G2435" s="83" t="s">
        <v>1257</v>
      </c>
      <c r="H2435" s="83" t="s">
        <v>1257</v>
      </c>
      <c r="I2435" s="83"/>
      <c r="J2435" s="83"/>
      <c r="K2435" s="83"/>
      <c r="L2435" s="83"/>
      <c r="M2435" s="83"/>
      <c r="N2435" s="83"/>
      <c r="O2435" s="83" t="s">
        <v>1257</v>
      </c>
      <c r="P2435" s="84" t="s">
        <v>1257</v>
      </c>
      <c r="Q2435" s="30">
        <f t="shared" si="567"/>
        <v>0</v>
      </c>
      <c r="R2435" s="28">
        <f t="shared" si="565"/>
        <v>0</v>
      </c>
      <c r="S2435" s="28">
        <f t="shared" si="564"/>
        <v>0</v>
      </c>
      <c r="T2435" s="28" t="str">
        <f t="shared" ref="T2435:T2498" si="572">P2435</f>
        <v/>
      </c>
      <c r="U2435" s="20" t="str">
        <f t="shared" si="570"/>
        <v>Keep Active</v>
      </c>
      <c r="V2435" s="27">
        <f t="shared" si="566"/>
        <v>0</v>
      </c>
      <c r="W2435" s="30"/>
      <c r="X2435" s="30"/>
      <c r="Y2435" s="28">
        <f t="shared" ref="Y2435:Y2498" si="573">R2435</f>
        <v>0</v>
      </c>
      <c r="Z2435" s="28">
        <f t="shared" si="569"/>
        <v>0</v>
      </c>
      <c r="AA2435" s="28" t="str">
        <f t="shared" ref="AA2435:AA2498" si="574">T2435</f>
        <v/>
      </c>
      <c r="AB2435" s="21" t="str">
        <f t="shared" si="562"/>
        <v>Keep Active</v>
      </c>
    </row>
    <row r="2436" spans="1:28" hidden="1" x14ac:dyDescent="0.2">
      <c r="A2436" s="14">
        <f t="shared" si="571"/>
        <v>2020</v>
      </c>
      <c r="B2436" t="s">
        <v>4257</v>
      </c>
      <c r="C2436" t="s">
        <v>2133</v>
      </c>
      <c r="D2436" t="s">
        <v>2134</v>
      </c>
      <c r="E2436" t="s">
        <v>589</v>
      </c>
      <c r="F2436" t="s">
        <v>2627</v>
      </c>
      <c r="G2436" s="83" t="s">
        <v>1257</v>
      </c>
      <c r="H2436" s="83" t="s">
        <v>1257</v>
      </c>
      <c r="I2436" s="83"/>
      <c r="J2436" s="83"/>
      <c r="K2436" s="83"/>
      <c r="L2436" s="83"/>
      <c r="M2436" s="83"/>
      <c r="N2436" s="83"/>
      <c r="O2436" s="83" t="s">
        <v>1257</v>
      </c>
      <c r="P2436" s="84" t="s">
        <v>1257</v>
      </c>
      <c r="Q2436" s="30">
        <f t="shared" si="567"/>
        <v>0</v>
      </c>
      <c r="R2436" s="28">
        <f t="shared" si="565"/>
        <v>0</v>
      </c>
      <c r="S2436" s="28">
        <f t="shared" si="564"/>
        <v>0</v>
      </c>
      <c r="T2436" s="28" t="str">
        <f t="shared" si="572"/>
        <v/>
      </c>
      <c r="U2436" s="20" t="str">
        <f t="shared" si="570"/>
        <v>Keep Active</v>
      </c>
      <c r="V2436" s="27">
        <f t="shared" si="566"/>
        <v>0</v>
      </c>
      <c r="W2436" s="30"/>
      <c r="X2436" s="30"/>
      <c r="Y2436" s="28">
        <f t="shared" si="573"/>
        <v>0</v>
      </c>
      <c r="Z2436" s="28">
        <f t="shared" si="569"/>
        <v>0</v>
      </c>
      <c r="AA2436" s="28" t="str">
        <f t="shared" si="574"/>
        <v/>
      </c>
      <c r="AB2436" s="21" t="str">
        <f t="shared" ref="AB2436:AB2499" si="575">U2436</f>
        <v>Keep Active</v>
      </c>
    </row>
    <row r="2437" spans="1:28" hidden="1" x14ac:dyDescent="0.2">
      <c r="A2437" s="14">
        <f t="shared" si="571"/>
        <v>2020</v>
      </c>
      <c r="B2437" t="s">
        <v>3248</v>
      </c>
      <c r="C2437" t="s">
        <v>2135</v>
      </c>
      <c r="D2437" t="s">
        <v>2136</v>
      </c>
      <c r="E2437" t="s">
        <v>596</v>
      </c>
      <c r="F2437" t="s">
        <v>2627</v>
      </c>
      <c r="G2437" s="83" t="s">
        <v>1257</v>
      </c>
      <c r="H2437" s="83" t="s">
        <v>1257</v>
      </c>
      <c r="I2437" s="83"/>
      <c r="J2437" s="83"/>
      <c r="K2437" s="83"/>
      <c r="L2437" s="83"/>
      <c r="M2437" s="83"/>
      <c r="N2437" s="83"/>
      <c r="O2437" s="83" t="s">
        <v>1257</v>
      </c>
      <c r="P2437" s="84" t="s">
        <v>1257</v>
      </c>
      <c r="Q2437" s="30">
        <f t="shared" si="567"/>
        <v>0</v>
      </c>
      <c r="R2437" s="28">
        <f t="shared" si="565"/>
        <v>0</v>
      </c>
      <c r="S2437" s="28">
        <f t="shared" si="564"/>
        <v>0</v>
      </c>
      <c r="T2437" s="28" t="str">
        <f t="shared" si="572"/>
        <v/>
      </c>
      <c r="U2437" s="20" t="str">
        <f t="shared" si="570"/>
        <v>Keep Active</v>
      </c>
      <c r="V2437" s="27">
        <f t="shared" si="566"/>
        <v>0</v>
      </c>
      <c r="W2437" s="30"/>
      <c r="X2437" s="30"/>
      <c r="Y2437" s="28">
        <f t="shared" si="573"/>
        <v>0</v>
      </c>
      <c r="Z2437" s="28">
        <f t="shared" si="569"/>
        <v>0</v>
      </c>
      <c r="AA2437" s="28" t="str">
        <f t="shared" si="574"/>
        <v/>
      </c>
      <c r="AB2437" s="21" t="str">
        <f t="shared" si="575"/>
        <v>Keep Active</v>
      </c>
    </row>
    <row r="2438" spans="1:28" hidden="1" x14ac:dyDescent="0.2">
      <c r="A2438" s="14">
        <f t="shared" si="571"/>
        <v>2020</v>
      </c>
      <c r="B2438" t="s">
        <v>3249</v>
      </c>
      <c r="C2438" t="s">
        <v>2135</v>
      </c>
      <c r="D2438" t="s">
        <v>2136</v>
      </c>
      <c r="E2438" t="s">
        <v>589</v>
      </c>
      <c r="F2438" t="s">
        <v>2627</v>
      </c>
      <c r="G2438" s="83" t="s">
        <v>1257</v>
      </c>
      <c r="H2438" s="83" t="s">
        <v>1257</v>
      </c>
      <c r="I2438" s="83"/>
      <c r="J2438" s="83"/>
      <c r="K2438" s="83"/>
      <c r="L2438" s="83"/>
      <c r="M2438" s="83"/>
      <c r="N2438" s="83"/>
      <c r="O2438" s="83" t="s">
        <v>1257</v>
      </c>
      <c r="P2438" s="84" t="s">
        <v>1257</v>
      </c>
      <c r="Q2438" s="30">
        <f t="shared" si="567"/>
        <v>0</v>
      </c>
      <c r="R2438" s="28">
        <f t="shared" si="565"/>
        <v>0</v>
      </c>
      <c r="S2438" s="28">
        <f t="shared" si="564"/>
        <v>0</v>
      </c>
      <c r="T2438" s="28" t="str">
        <f t="shared" si="572"/>
        <v/>
      </c>
      <c r="U2438" s="20" t="str">
        <f t="shared" si="570"/>
        <v>Keep Active</v>
      </c>
      <c r="V2438" s="27">
        <f t="shared" si="566"/>
        <v>0</v>
      </c>
      <c r="W2438" s="30"/>
      <c r="X2438" s="30"/>
      <c r="Y2438" s="28">
        <f t="shared" si="573"/>
        <v>0</v>
      </c>
      <c r="Z2438" s="28">
        <f t="shared" si="569"/>
        <v>0</v>
      </c>
      <c r="AA2438" s="28" t="str">
        <f t="shared" si="574"/>
        <v/>
      </c>
      <c r="AB2438" s="21" t="str">
        <f t="shared" si="575"/>
        <v>Keep Active</v>
      </c>
    </row>
    <row r="2439" spans="1:28" hidden="1" x14ac:dyDescent="0.2">
      <c r="A2439" s="14">
        <f t="shared" si="571"/>
        <v>2020</v>
      </c>
      <c r="B2439" t="s">
        <v>3252</v>
      </c>
      <c r="C2439" t="s">
        <v>2137</v>
      </c>
      <c r="D2439" t="s">
        <v>2138</v>
      </c>
      <c r="E2439" t="s">
        <v>594</v>
      </c>
      <c r="F2439" t="s">
        <v>2627</v>
      </c>
      <c r="G2439" s="83" t="s">
        <v>1257</v>
      </c>
      <c r="H2439" s="83" t="s">
        <v>1257</v>
      </c>
      <c r="I2439" s="83"/>
      <c r="J2439" s="83"/>
      <c r="K2439" s="83"/>
      <c r="L2439" s="83"/>
      <c r="M2439" s="83"/>
      <c r="N2439" s="83"/>
      <c r="O2439" s="83" t="s">
        <v>1257</v>
      </c>
      <c r="P2439" s="84" t="s">
        <v>1257</v>
      </c>
      <c r="Q2439" s="30">
        <f t="shared" si="567"/>
        <v>0</v>
      </c>
      <c r="R2439" s="28">
        <f t="shared" si="565"/>
        <v>0</v>
      </c>
      <c r="S2439" s="28">
        <f t="shared" si="564"/>
        <v>0</v>
      </c>
      <c r="T2439" s="28" t="str">
        <f t="shared" si="572"/>
        <v/>
      </c>
      <c r="U2439" s="20" t="str">
        <f t="shared" si="570"/>
        <v>Keep Active</v>
      </c>
      <c r="V2439" s="27">
        <f t="shared" si="566"/>
        <v>0</v>
      </c>
      <c r="W2439" s="30"/>
      <c r="X2439" s="30"/>
      <c r="Y2439" s="28">
        <f t="shared" si="573"/>
        <v>0</v>
      </c>
      <c r="Z2439" s="28">
        <f t="shared" si="569"/>
        <v>0</v>
      </c>
      <c r="AA2439" s="28" t="str">
        <f t="shared" si="574"/>
        <v/>
      </c>
      <c r="AB2439" s="21" t="str">
        <f t="shared" si="575"/>
        <v>Keep Active</v>
      </c>
    </row>
    <row r="2440" spans="1:28" hidden="1" x14ac:dyDescent="0.2">
      <c r="A2440" s="14">
        <f t="shared" si="571"/>
        <v>2020</v>
      </c>
      <c r="B2440" t="s">
        <v>3253</v>
      </c>
      <c r="C2440" t="s">
        <v>2137</v>
      </c>
      <c r="D2440" t="s">
        <v>2138</v>
      </c>
      <c r="E2440" t="s">
        <v>602</v>
      </c>
      <c r="F2440" t="s">
        <v>2627</v>
      </c>
      <c r="G2440" s="83" t="s">
        <v>1257</v>
      </c>
      <c r="H2440" s="83" t="s">
        <v>1257</v>
      </c>
      <c r="I2440" s="83"/>
      <c r="J2440" s="83"/>
      <c r="K2440" s="83"/>
      <c r="L2440" s="83"/>
      <c r="M2440" s="83"/>
      <c r="N2440" s="83"/>
      <c r="O2440" s="83" t="s">
        <v>1257</v>
      </c>
      <c r="P2440" s="84" t="s">
        <v>1257</v>
      </c>
      <c r="Q2440" s="30">
        <f t="shared" si="567"/>
        <v>0</v>
      </c>
      <c r="R2440" s="28">
        <f t="shared" si="565"/>
        <v>0</v>
      </c>
      <c r="S2440" s="28">
        <f t="shared" si="564"/>
        <v>0</v>
      </c>
      <c r="T2440" s="28" t="str">
        <f t="shared" si="572"/>
        <v/>
      </c>
      <c r="U2440" s="20" t="str">
        <f t="shared" si="570"/>
        <v>Keep Active</v>
      </c>
      <c r="V2440" s="27">
        <f t="shared" si="566"/>
        <v>0</v>
      </c>
      <c r="W2440" s="30"/>
      <c r="X2440" s="30"/>
      <c r="Y2440" s="28">
        <f t="shared" si="573"/>
        <v>0</v>
      </c>
      <c r="Z2440" s="28">
        <f t="shared" si="569"/>
        <v>0</v>
      </c>
      <c r="AA2440" s="28" t="str">
        <f t="shared" si="574"/>
        <v/>
      </c>
      <c r="AB2440" s="21" t="str">
        <f t="shared" si="575"/>
        <v>Keep Active</v>
      </c>
    </row>
    <row r="2441" spans="1:28" hidden="1" x14ac:dyDescent="0.2">
      <c r="A2441" s="14">
        <f t="shared" si="571"/>
        <v>2020</v>
      </c>
      <c r="B2441" t="s">
        <v>4247</v>
      </c>
      <c r="C2441" t="s">
        <v>2137</v>
      </c>
      <c r="D2441" t="s">
        <v>2138</v>
      </c>
      <c r="E2441" t="s">
        <v>595</v>
      </c>
      <c r="F2441" t="s">
        <v>2627</v>
      </c>
      <c r="G2441" s="83" t="s">
        <v>1257</v>
      </c>
      <c r="H2441" s="83" t="s">
        <v>1257</v>
      </c>
      <c r="I2441" s="83"/>
      <c r="J2441" s="83"/>
      <c r="K2441" s="83"/>
      <c r="L2441" s="83"/>
      <c r="M2441" s="83"/>
      <c r="N2441" s="83"/>
      <c r="O2441" s="83" t="s">
        <v>1257</v>
      </c>
      <c r="P2441" s="84" t="s">
        <v>1257</v>
      </c>
      <c r="Q2441" s="30">
        <f t="shared" si="567"/>
        <v>0</v>
      </c>
      <c r="R2441" s="28">
        <f t="shared" si="565"/>
        <v>0</v>
      </c>
      <c r="S2441" s="28">
        <f t="shared" si="564"/>
        <v>0</v>
      </c>
      <c r="T2441" s="28" t="str">
        <f t="shared" si="572"/>
        <v/>
      </c>
      <c r="U2441" s="20" t="str">
        <f t="shared" si="570"/>
        <v>Keep Active</v>
      </c>
      <c r="V2441" s="27">
        <f t="shared" si="566"/>
        <v>0</v>
      </c>
      <c r="W2441" s="30"/>
      <c r="X2441" s="30"/>
      <c r="Y2441" s="28">
        <f t="shared" si="573"/>
        <v>0</v>
      </c>
      <c r="Z2441" s="28">
        <f t="shared" si="569"/>
        <v>0</v>
      </c>
      <c r="AA2441" s="28" t="str">
        <f t="shared" si="574"/>
        <v/>
      </c>
      <c r="AB2441" s="21" t="str">
        <f t="shared" si="575"/>
        <v>Keep Active</v>
      </c>
    </row>
    <row r="2442" spans="1:28" hidden="1" x14ac:dyDescent="0.2">
      <c r="A2442" s="14">
        <f t="shared" si="571"/>
        <v>2020</v>
      </c>
      <c r="B2442" t="s">
        <v>4248</v>
      </c>
      <c r="C2442" t="s">
        <v>2137</v>
      </c>
      <c r="D2442" t="s">
        <v>2138</v>
      </c>
      <c r="E2442" t="s">
        <v>602</v>
      </c>
      <c r="F2442" t="s">
        <v>2627</v>
      </c>
      <c r="G2442" s="83" t="s">
        <v>1257</v>
      </c>
      <c r="H2442" s="83" t="s">
        <v>1257</v>
      </c>
      <c r="I2442" s="83"/>
      <c r="J2442" s="83"/>
      <c r="K2442" s="83"/>
      <c r="L2442" s="83"/>
      <c r="M2442" s="83"/>
      <c r="N2442" s="83"/>
      <c r="O2442" s="83" t="s">
        <v>1257</v>
      </c>
      <c r="P2442" s="84" t="s">
        <v>1257</v>
      </c>
      <c r="Q2442" s="30">
        <f t="shared" si="567"/>
        <v>0</v>
      </c>
      <c r="R2442" s="28">
        <f t="shared" si="565"/>
        <v>0</v>
      </c>
      <c r="S2442" s="28">
        <f t="shared" si="564"/>
        <v>0</v>
      </c>
      <c r="T2442" s="28" t="str">
        <f t="shared" si="572"/>
        <v/>
      </c>
      <c r="U2442" s="20" t="str">
        <f t="shared" si="570"/>
        <v>Keep Active</v>
      </c>
      <c r="V2442" s="27">
        <f t="shared" si="566"/>
        <v>0</v>
      </c>
      <c r="W2442" s="30"/>
      <c r="X2442" s="30"/>
      <c r="Y2442" s="28">
        <f t="shared" si="573"/>
        <v>0</v>
      </c>
      <c r="Z2442" s="28">
        <f t="shared" si="569"/>
        <v>0</v>
      </c>
      <c r="AA2442" s="28" t="str">
        <f t="shared" si="574"/>
        <v/>
      </c>
      <c r="AB2442" s="21" t="str">
        <f t="shared" si="575"/>
        <v>Keep Active</v>
      </c>
    </row>
    <row r="2443" spans="1:28" hidden="1" x14ac:dyDescent="0.2">
      <c r="A2443" s="14">
        <f t="shared" si="571"/>
        <v>2020</v>
      </c>
      <c r="B2443" t="s">
        <v>4249</v>
      </c>
      <c r="C2443" t="s">
        <v>2137</v>
      </c>
      <c r="D2443" t="s">
        <v>2138</v>
      </c>
      <c r="E2443" t="s">
        <v>596</v>
      </c>
      <c r="F2443" t="s">
        <v>2627</v>
      </c>
      <c r="G2443" s="83" t="s">
        <v>1257</v>
      </c>
      <c r="H2443" s="83" t="s">
        <v>1257</v>
      </c>
      <c r="I2443" s="83"/>
      <c r="J2443" s="83"/>
      <c r="K2443" s="83"/>
      <c r="L2443" s="83"/>
      <c r="M2443" s="83"/>
      <c r="N2443" s="83"/>
      <c r="O2443" s="83" t="s">
        <v>1257</v>
      </c>
      <c r="P2443" s="84" t="s">
        <v>1257</v>
      </c>
      <c r="Q2443" s="30">
        <f t="shared" si="567"/>
        <v>0</v>
      </c>
      <c r="R2443" s="28">
        <f t="shared" si="565"/>
        <v>0</v>
      </c>
      <c r="S2443" s="28">
        <f t="shared" si="564"/>
        <v>0</v>
      </c>
      <c r="T2443" s="28" t="str">
        <f t="shared" si="572"/>
        <v/>
      </c>
      <c r="U2443" s="20" t="str">
        <f t="shared" si="570"/>
        <v>Keep Active</v>
      </c>
      <c r="V2443" s="27">
        <f t="shared" si="566"/>
        <v>0</v>
      </c>
      <c r="W2443" s="30"/>
      <c r="X2443" s="30"/>
      <c r="Y2443" s="28">
        <f t="shared" si="573"/>
        <v>0</v>
      </c>
      <c r="Z2443" s="28">
        <f t="shared" si="569"/>
        <v>0</v>
      </c>
      <c r="AA2443" s="28" t="str">
        <f t="shared" si="574"/>
        <v/>
      </c>
      <c r="AB2443" s="21" t="str">
        <f t="shared" si="575"/>
        <v>Keep Active</v>
      </c>
    </row>
    <row r="2444" spans="1:28" hidden="1" x14ac:dyDescent="0.2">
      <c r="A2444" s="14">
        <f t="shared" si="571"/>
        <v>2020</v>
      </c>
      <c r="B2444" t="s">
        <v>4250</v>
      </c>
      <c r="C2444" t="s">
        <v>2137</v>
      </c>
      <c r="D2444" t="s">
        <v>2138</v>
      </c>
      <c r="E2444" t="s">
        <v>600</v>
      </c>
      <c r="F2444" t="s">
        <v>2627</v>
      </c>
      <c r="G2444" s="83" t="s">
        <v>1257</v>
      </c>
      <c r="H2444" s="83" t="s">
        <v>1257</v>
      </c>
      <c r="I2444" s="83"/>
      <c r="J2444" s="83"/>
      <c r="K2444" s="83"/>
      <c r="L2444" s="83"/>
      <c r="M2444" s="83"/>
      <c r="N2444" s="83"/>
      <c r="O2444" s="83" t="s">
        <v>1257</v>
      </c>
      <c r="P2444" s="84" t="s">
        <v>1257</v>
      </c>
      <c r="Q2444" s="30">
        <f t="shared" si="567"/>
        <v>0</v>
      </c>
      <c r="R2444" s="28">
        <f t="shared" si="565"/>
        <v>0</v>
      </c>
      <c r="S2444" s="28">
        <f t="shared" si="564"/>
        <v>0</v>
      </c>
      <c r="T2444" s="28" t="str">
        <f t="shared" si="572"/>
        <v/>
      </c>
      <c r="U2444" s="20" t="str">
        <f t="shared" si="570"/>
        <v>Keep Active</v>
      </c>
      <c r="V2444" s="27">
        <f t="shared" si="566"/>
        <v>0</v>
      </c>
      <c r="W2444" s="30"/>
      <c r="X2444" s="30"/>
      <c r="Y2444" s="28">
        <f t="shared" si="573"/>
        <v>0</v>
      </c>
      <c r="Z2444" s="28">
        <f t="shared" si="569"/>
        <v>0</v>
      </c>
      <c r="AA2444" s="28" t="str">
        <f t="shared" si="574"/>
        <v/>
      </c>
      <c r="AB2444" s="21" t="str">
        <f t="shared" si="575"/>
        <v>Keep Active</v>
      </c>
    </row>
    <row r="2445" spans="1:28" hidden="1" x14ac:dyDescent="0.2">
      <c r="A2445" s="14">
        <f t="shared" si="571"/>
        <v>2020</v>
      </c>
      <c r="B2445" t="s">
        <v>4251</v>
      </c>
      <c r="C2445" t="s">
        <v>2137</v>
      </c>
      <c r="D2445" t="s">
        <v>2138</v>
      </c>
      <c r="E2445" t="s">
        <v>602</v>
      </c>
      <c r="F2445" t="s">
        <v>2627</v>
      </c>
      <c r="G2445" s="83" t="s">
        <v>1257</v>
      </c>
      <c r="H2445" s="83" t="s">
        <v>1257</v>
      </c>
      <c r="I2445" s="83"/>
      <c r="J2445" s="83"/>
      <c r="K2445" s="83"/>
      <c r="L2445" s="83"/>
      <c r="M2445" s="83"/>
      <c r="N2445" s="83"/>
      <c r="O2445" s="83" t="s">
        <v>1257</v>
      </c>
      <c r="P2445" s="84" t="s">
        <v>1257</v>
      </c>
      <c r="Q2445" s="30">
        <f t="shared" si="567"/>
        <v>0</v>
      </c>
      <c r="R2445" s="28">
        <f t="shared" si="565"/>
        <v>0</v>
      </c>
      <c r="S2445" s="28">
        <f t="shared" si="564"/>
        <v>0</v>
      </c>
      <c r="T2445" s="28" t="str">
        <f t="shared" si="572"/>
        <v/>
      </c>
      <c r="U2445" s="20" t="str">
        <f t="shared" si="570"/>
        <v>Keep Active</v>
      </c>
      <c r="V2445" s="27">
        <f t="shared" si="566"/>
        <v>0</v>
      </c>
      <c r="W2445" s="30"/>
      <c r="X2445" s="30"/>
      <c r="Y2445" s="28">
        <f t="shared" si="573"/>
        <v>0</v>
      </c>
      <c r="Z2445" s="28">
        <f t="shared" si="569"/>
        <v>0</v>
      </c>
      <c r="AA2445" s="28" t="str">
        <f t="shared" si="574"/>
        <v/>
      </c>
      <c r="AB2445" s="21" t="str">
        <f t="shared" si="575"/>
        <v>Keep Active</v>
      </c>
    </row>
    <row r="2446" spans="1:28" hidden="1" x14ac:dyDescent="0.2">
      <c r="A2446" s="14">
        <f t="shared" si="571"/>
        <v>2020</v>
      </c>
      <c r="B2446" t="s">
        <v>4252</v>
      </c>
      <c r="C2446" t="s">
        <v>2137</v>
      </c>
      <c r="D2446" t="s">
        <v>2138</v>
      </c>
      <c r="E2446" t="s">
        <v>599</v>
      </c>
      <c r="F2446" t="s">
        <v>2627</v>
      </c>
      <c r="G2446" s="83" t="s">
        <v>1257</v>
      </c>
      <c r="H2446" s="83" t="s">
        <v>1257</v>
      </c>
      <c r="I2446" s="83"/>
      <c r="J2446" s="83"/>
      <c r="K2446" s="83"/>
      <c r="L2446" s="83"/>
      <c r="M2446" s="83"/>
      <c r="N2446" s="83"/>
      <c r="O2446" s="83" t="s">
        <v>1257</v>
      </c>
      <c r="P2446" s="84" t="s">
        <v>1257</v>
      </c>
      <c r="Q2446" s="30">
        <f t="shared" si="567"/>
        <v>0</v>
      </c>
      <c r="R2446" s="28">
        <f t="shared" si="565"/>
        <v>0</v>
      </c>
      <c r="S2446" s="28">
        <f t="shared" si="564"/>
        <v>0</v>
      </c>
      <c r="T2446" s="28" t="str">
        <f t="shared" si="572"/>
        <v/>
      </c>
      <c r="U2446" s="20" t="str">
        <f t="shared" si="570"/>
        <v>Keep Active</v>
      </c>
      <c r="V2446" s="27">
        <f t="shared" si="566"/>
        <v>0</v>
      </c>
      <c r="W2446" s="30"/>
      <c r="X2446" s="30"/>
      <c r="Y2446" s="28">
        <f t="shared" si="573"/>
        <v>0</v>
      </c>
      <c r="Z2446" s="28">
        <f t="shared" si="569"/>
        <v>0</v>
      </c>
      <c r="AA2446" s="28" t="str">
        <f t="shared" si="574"/>
        <v/>
      </c>
      <c r="AB2446" s="21" t="str">
        <f t="shared" si="575"/>
        <v>Keep Active</v>
      </c>
    </row>
    <row r="2447" spans="1:28" hidden="1" x14ac:dyDescent="0.2">
      <c r="A2447" s="14">
        <f t="shared" si="571"/>
        <v>2020</v>
      </c>
      <c r="B2447" t="s">
        <v>4253</v>
      </c>
      <c r="C2447" t="s">
        <v>2137</v>
      </c>
      <c r="D2447" t="s">
        <v>2138</v>
      </c>
      <c r="E2447" t="s">
        <v>601</v>
      </c>
      <c r="F2447" t="s">
        <v>2627</v>
      </c>
      <c r="G2447" s="83" t="s">
        <v>1257</v>
      </c>
      <c r="H2447" s="83" t="s">
        <v>1257</v>
      </c>
      <c r="I2447" s="83"/>
      <c r="J2447" s="83"/>
      <c r="K2447" s="83"/>
      <c r="L2447" s="83"/>
      <c r="M2447" s="83"/>
      <c r="N2447" s="83"/>
      <c r="O2447" s="83" t="s">
        <v>1257</v>
      </c>
      <c r="P2447" s="84" t="s">
        <v>1257</v>
      </c>
      <c r="Q2447" s="30">
        <f t="shared" si="567"/>
        <v>0</v>
      </c>
      <c r="R2447" s="28">
        <f t="shared" si="565"/>
        <v>0</v>
      </c>
      <c r="S2447" s="28">
        <f t="shared" si="564"/>
        <v>0</v>
      </c>
      <c r="T2447" s="28" t="str">
        <f t="shared" si="572"/>
        <v/>
      </c>
      <c r="U2447" s="20" t="str">
        <f t="shared" si="570"/>
        <v>Keep Active</v>
      </c>
      <c r="V2447" s="27">
        <f t="shared" si="566"/>
        <v>0</v>
      </c>
      <c r="W2447" s="30"/>
      <c r="X2447" s="30"/>
      <c r="Y2447" s="28">
        <f t="shared" si="573"/>
        <v>0</v>
      </c>
      <c r="Z2447" s="28">
        <f t="shared" si="569"/>
        <v>0</v>
      </c>
      <c r="AA2447" s="28" t="str">
        <f t="shared" si="574"/>
        <v/>
      </c>
      <c r="AB2447" s="21" t="str">
        <f t="shared" si="575"/>
        <v>Keep Active</v>
      </c>
    </row>
    <row r="2448" spans="1:28" hidden="1" x14ac:dyDescent="0.2">
      <c r="A2448" s="14">
        <f t="shared" si="571"/>
        <v>2020</v>
      </c>
      <c r="B2448" t="s">
        <v>3254</v>
      </c>
      <c r="C2448" t="s">
        <v>2139</v>
      </c>
      <c r="D2448" t="s">
        <v>2140</v>
      </c>
      <c r="E2448" t="s">
        <v>594</v>
      </c>
      <c r="F2448" t="s">
        <v>2627</v>
      </c>
      <c r="G2448" s="83" t="s">
        <v>1257</v>
      </c>
      <c r="H2448" s="83" t="s">
        <v>1257</v>
      </c>
      <c r="I2448" s="83"/>
      <c r="J2448" s="83"/>
      <c r="K2448" s="83"/>
      <c r="L2448" s="83"/>
      <c r="M2448" s="83"/>
      <c r="N2448" s="83"/>
      <c r="O2448" s="83" t="s">
        <v>1257</v>
      </c>
      <c r="P2448" s="84" t="s">
        <v>1257</v>
      </c>
      <c r="Q2448" s="30">
        <f t="shared" si="567"/>
        <v>0</v>
      </c>
      <c r="R2448" s="28">
        <f t="shared" si="565"/>
        <v>0</v>
      </c>
      <c r="S2448" s="28">
        <f t="shared" si="564"/>
        <v>0</v>
      </c>
      <c r="T2448" s="28" t="str">
        <f t="shared" si="572"/>
        <v/>
      </c>
      <c r="U2448" s="20" t="str">
        <f t="shared" si="570"/>
        <v>Keep Active</v>
      </c>
      <c r="V2448" s="27">
        <f t="shared" si="566"/>
        <v>0</v>
      </c>
      <c r="W2448" s="30"/>
      <c r="X2448" s="30"/>
      <c r="Y2448" s="28">
        <f t="shared" si="573"/>
        <v>0</v>
      </c>
      <c r="Z2448" s="28">
        <f t="shared" si="569"/>
        <v>0</v>
      </c>
      <c r="AA2448" s="28" t="str">
        <f t="shared" si="574"/>
        <v/>
      </c>
      <c r="AB2448" s="21" t="str">
        <f t="shared" si="575"/>
        <v>Keep Active</v>
      </c>
    </row>
    <row r="2449" spans="1:28" hidden="1" x14ac:dyDescent="0.2">
      <c r="A2449" s="14">
        <f t="shared" si="571"/>
        <v>2020</v>
      </c>
      <c r="B2449" t="s">
        <v>4220</v>
      </c>
      <c r="C2449" t="s">
        <v>2139</v>
      </c>
      <c r="D2449" t="s">
        <v>2140</v>
      </c>
      <c r="E2449" t="s">
        <v>595</v>
      </c>
      <c r="F2449" t="s">
        <v>2627</v>
      </c>
      <c r="G2449" s="83" t="s">
        <v>1257</v>
      </c>
      <c r="H2449" s="83" t="s">
        <v>1257</v>
      </c>
      <c r="I2449" s="83"/>
      <c r="J2449" s="83"/>
      <c r="K2449" s="83"/>
      <c r="L2449" s="83"/>
      <c r="M2449" s="83"/>
      <c r="N2449" s="83"/>
      <c r="O2449" s="83" t="s">
        <v>1257</v>
      </c>
      <c r="P2449" s="84" t="s">
        <v>1257</v>
      </c>
      <c r="Q2449" s="30">
        <f t="shared" si="567"/>
        <v>0</v>
      </c>
      <c r="R2449" s="28">
        <f t="shared" si="565"/>
        <v>0</v>
      </c>
      <c r="S2449" s="28">
        <f t="shared" si="564"/>
        <v>0</v>
      </c>
      <c r="T2449" s="28" t="str">
        <f t="shared" si="572"/>
        <v/>
      </c>
      <c r="U2449" s="20" t="str">
        <f t="shared" si="570"/>
        <v>Keep Active</v>
      </c>
      <c r="V2449" s="27">
        <f t="shared" si="566"/>
        <v>0</v>
      </c>
      <c r="W2449" s="30"/>
      <c r="X2449" s="30"/>
      <c r="Y2449" s="28">
        <f t="shared" si="573"/>
        <v>0</v>
      </c>
      <c r="Z2449" s="28">
        <f t="shared" si="569"/>
        <v>0</v>
      </c>
      <c r="AA2449" s="28" t="str">
        <f t="shared" si="574"/>
        <v/>
      </c>
      <c r="AB2449" s="21" t="str">
        <f t="shared" si="575"/>
        <v>Keep Active</v>
      </c>
    </row>
    <row r="2450" spans="1:28" hidden="1" x14ac:dyDescent="0.2">
      <c r="A2450" s="14">
        <f t="shared" si="571"/>
        <v>2020</v>
      </c>
      <c r="B2450" t="s">
        <v>4221</v>
      </c>
      <c r="C2450" t="s">
        <v>2139</v>
      </c>
      <c r="D2450" t="s">
        <v>2140</v>
      </c>
      <c r="E2450" t="s">
        <v>600</v>
      </c>
      <c r="F2450" t="s">
        <v>2627</v>
      </c>
      <c r="G2450" s="83" t="s">
        <v>1257</v>
      </c>
      <c r="H2450" s="83" t="s">
        <v>1257</v>
      </c>
      <c r="I2450" s="83"/>
      <c r="J2450" s="83"/>
      <c r="K2450" s="83"/>
      <c r="L2450" s="83"/>
      <c r="M2450" s="83"/>
      <c r="N2450" s="83"/>
      <c r="O2450" s="83" t="s">
        <v>1257</v>
      </c>
      <c r="P2450" s="84" t="s">
        <v>1257</v>
      </c>
      <c r="Q2450" s="30">
        <f t="shared" si="567"/>
        <v>0</v>
      </c>
      <c r="R2450" s="28">
        <f t="shared" si="565"/>
        <v>0</v>
      </c>
      <c r="S2450" s="28">
        <f t="shared" si="564"/>
        <v>0</v>
      </c>
      <c r="T2450" s="28" t="str">
        <f t="shared" si="572"/>
        <v/>
      </c>
      <c r="U2450" s="20" t="str">
        <f t="shared" si="570"/>
        <v>Keep Active</v>
      </c>
      <c r="V2450" s="27">
        <f t="shared" si="566"/>
        <v>0</v>
      </c>
      <c r="W2450" s="30"/>
      <c r="X2450" s="30"/>
      <c r="Y2450" s="28">
        <f t="shared" si="573"/>
        <v>0</v>
      </c>
      <c r="Z2450" s="28">
        <f t="shared" si="569"/>
        <v>0</v>
      </c>
      <c r="AA2450" s="28" t="str">
        <f t="shared" si="574"/>
        <v/>
      </c>
      <c r="AB2450" s="21" t="str">
        <f t="shared" si="575"/>
        <v>Keep Active</v>
      </c>
    </row>
    <row r="2451" spans="1:28" hidden="1" x14ac:dyDescent="0.2">
      <c r="A2451" s="14">
        <f t="shared" si="571"/>
        <v>2020</v>
      </c>
      <c r="B2451" t="s">
        <v>4222</v>
      </c>
      <c r="C2451" t="s">
        <v>2139</v>
      </c>
      <c r="D2451" t="s">
        <v>2140</v>
      </c>
      <c r="E2451" t="s">
        <v>596</v>
      </c>
      <c r="F2451" t="s">
        <v>2627</v>
      </c>
      <c r="G2451" s="83" t="s">
        <v>1257</v>
      </c>
      <c r="H2451" s="83" t="s">
        <v>1257</v>
      </c>
      <c r="I2451" s="83"/>
      <c r="J2451" s="83"/>
      <c r="K2451" s="83"/>
      <c r="L2451" s="83"/>
      <c r="M2451" s="83"/>
      <c r="N2451" s="83"/>
      <c r="O2451" s="83" t="s">
        <v>1257</v>
      </c>
      <c r="P2451" s="84" t="s">
        <v>1257</v>
      </c>
      <c r="Q2451" s="30">
        <f t="shared" si="567"/>
        <v>0</v>
      </c>
      <c r="R2451" s="28">
        <f t="shared" si="565"/>
        <v>0</v>
      </c>
      <c r="S2451" s="28">
        <f t="shared" si="564"/>
        <v>0</v>
      </c>
      <c r="T2451" s="28" t="str">
        <f t="shared" si="572"/>
        <v/>
      </c>
      <c r="U2451" s="20" t="str">
        <f t="shared" si="570"/>
        <v>Keep Active</v>
      </c>
      <c r="V2451" s="27">
        <f t="shared" si="566"/>
        <v>0</v>
      </c>
      <c r="W2451" s="30"/>
      <c r="X2451" s="30"/>
      <c r="Y2451" s="28">
        <f t="shared" si="573"/>
        <v>0</v>
      </c>
      <c r="Z2451" s="28">
        <f t="shared" si="569"/>
        <v>0</v>
      </c>
      <c r="AA2451" s="28" t="str">
        <f t="shared" si="574"/>
        <v/>
      </c>
      <c r="AB2451" s="21" t="str">
        <f t="shared" si="575"/>
        <v>Keep Active</v>
      </c>
    </row>
    <row r="2452" spans="1:28" hidden="1" x14ac:dyDescent="0.2">
      <c r="A2452" s="14">
        <f t="shared" si="571"/>
        <v>2020</v>
      </c>
      <c r="B2452" t="s">
        <v>4223</v>
      </c>
      <c r="C2452" t="s">
        <v>2139</v>
      </c>
      <c r="D2452" t="s">
        <v>2140</v>
      </c>
      <c r="E2452" t="s">
        <v>600</v>
      </c>
      <c r="F2452" t="s">
        <v>2627</v>
      </c>
      <c r="G2452" s="83" t="s">
        <v>1257</v>
      </c>
      <c r="H2452" s="83" t="s">
        <v>1257</v>
      </c>
      <c r="I2452" s="83"/>
      <c r="J2452" s="83"/>
      <c r="K2452" s="83"/>
      <c r="L2452" s="83"/>
      <c r="M2452" s="83"/>
      <c r="N2452" s="83"/>
      <c r="O2452" s="83" t="s">
        <v>1257</v>
      </c>
      <c r="P2452" s="84" t="s">
        <v>1257</v>
      </c>
      <c r="Q2452" s="30">
        <f t="shared" si="567"/>
        <v>0</v>
      </c>
      <c r="R2452" s="28">
        <f t="shared" si="565"/>
        <v>0</v>
      </c>
      <c r="S2452" s="28">
        <f t="shared" si="564"/>
        <v>0</v>
      </c>
      <c r="T2452" s="28" t="str">
        <f t="shared" si="572"/>
        <v/>
      </c>
      <c r="U2452" s="20" t="str">
        <f t="shared" si="570"/>
        <v>Keep Active</v>
      </c>
      <c r="V2452" s="27">
        <f t="shared" si="566"/>
        <v>0</v>
      </c>
      <c r="W2452" s="30"/>
      <c r="X2452" s="30"/>
      <c r="Y2452" s="28">
        <f t="shared" si="573"/>
        <v>0</v>
      </c>
      <c r="Z2452" s="28">
        <f t="shared" si="569"/>
        <v>0</v>
      </c>
      <c r="AA2452" s="28" t="str">
        <f t="shared" si="574"/>
        <v/>
      </c>
      <c r="AB2452" s="21" t="str">
        <f t="shared" si="575"/>
        <v>Keep Active</v>
      </c>
    </row>
    <row r="2453" spans="1:28" hidden="1" x14ac:dyDescent="0.2">
      <c r="A2453" s="14">
        <f t="shared" si="571"/>
        <v>2020</v>
      </c>
      <c r="B2453" t="s">
        <v>4224</v>
      </c>
      <c r="C2453" t="s">
        <v>2139</v>
      </c>
      <c r="D2453" t="s">
        <v>2140</v>
      </c>
      <c r="E2453" t="s">
        <v>599</v>
      </c>
      <c r="F2453" t="s">
        <v>2627</v>
      </c>
      <c r="G2453" s="83" t="s">
        <v>1257</v>
      </c>
      <c r="H2453" s="83" t="s">
        <v>1257</v>
      </c>
      <c r="I2453" s="83"/>
      <c r="J2453" s="83"/>
      <c r="K2453" s="83"/>
      <c r="L2453" s="83"/>
      <c r="M2453" s="83"/>
      <c r="N2453" s="83"/>
      <c r="O2453" s="83" t="s">
        <v>1257</v>
      </c>
      <c r="P2453" s="84" t="s">
        <v>1257</v>
      </c>
      <c r="Q2453" s="30">
        <f t="shared" si="567"/>
        <v>0</v>
      </c>
      <c r="R2453" s="28">
        <f t="shared" si="565"/>
        <v>0</v>
      </c>
      <c r="S2453" s="28">
        <f t="shared" ref="S2453:S2516" si="576">IFERROR(G2453-Q2453-R2453,0)</f>
        <v>0</v>
      </c>
      <c r="T2453" s="28" t="str">
        <f t="shared" si="572"/>
        <v/>
      </c>
      <c r="U2453" s="20" t="str">
        <f t="shared" si="570"/>
        <v>Keep Active</v>
      </c>
      <c r="V2453" s="27">
        <f t="shared" si="566"/>
        <v>0</v>
      </c>
      <c r="W2453" s="30"/>
      <c r="X2453" s="30"/>
      <c r="Y2453" s="28">
        <f t="shared" si="573"/>
        <v>0</v>
      </c>
      <c r="Z2453" s="28">
        <f t="shared" si="569"/>
        <v>0</v>
      </c>
      <c r="AA2453" s="28" t="str">
        <f t="shared" si="574"/>
        <v/>
      </c>
      <c r="AB2453" s="21" t="str">
        <f t="shared" si="575"/>
        <v>Keep Active</v>
      </c>
    </row>
    <row r="2454" spans="1:28" hidden="1" x14ac:dyDescent="0.2">
      <c r="A2454" s="14">
        <f t="shared" si="571"/>
        <v>2020</v>
      </c>
      <c r="B2454" t="s">
        <v>4225</v>
      </c>
      <c r="C2454" t="s">
        <v>2139</v>
      </c>
      <c r="D2454" t="s">
        <v>2140</v>
      </c>
      <c r="E2454" t="s">
        <v>601</v>
      </c>
      <c r="F2454" t="s">
        <v>2627</v>
      </c>
      <c r="G2454" s="83" t="s">
        <v>1257</v>
      </c>
      <c r="H2454" s="83" t="s">
        <v>1257</v>
      </c>
      <c r="I2454" s="83"/>
      <c r="J2454" s="83"/>
      <c r="K2454" s="83"/>
      <c r="L2454" s="83"/>
      <c r="M2454" s="83"/>
      <c r="N2454" s="83"/>
      <c r="O2454" s="83" t="s">
        <v>1257</v>
      </c>
      <c r="P2454" s="84" t="s">
        <v>1257</v>
      </c>
      <c r="Q2454" s="30">
        <f t="shared" si="567"/>
        <v>0</v>
      </c>
      <c r="R2454" s="28">
        <f t="shared" si="565"/>
        <v>0</v>
      </c>
      <c r="S2454" s="28">
        <f t="shared" si="576"/>
        <v>0</v>
      </c>
      <c r="T2454" s="28" t="str">
        <f t="shared" si="572"/>
        <v/>
      </c>
      <c r="U2454" s="20" t="str">
        <f t="shared" si="570"/>
        <v>Keep Active</v>
      </c>
      <c r="V2454" s="27">
        <f t="shared" si="566"/>
        <v>0</v>
      </c>
      <c r="W2454" s="30"/>
      <c r="X2454" s="30"/>
      <c r="Y2454" s="28">
        <f t="shared" si="573"/>
        <v>0</v>
      </c>
      <c r="Z2454" s="28">
        <f t="shared" si="569"/>
        <v>0</v>
      </c>
      <c r="AA2454" s="28" t="str">
        <f t="shared" si="574"/>
        <v/>
      </c>
      <c r="AB2454" s="21" t="str">
        <f t="shared" si="575"/>
        <v>Keep Active</v>
      </c>
    </row>
    <row r="2455" spans="1:28" hidden="1" x14ac:dyDescent="0.2">
      <c r="A2455" s="14">
        <f t="shared" si="571"/>
        <v>2020</v>
      </c>
      <c r="B2455" t="s">
        <v>3255</v>
      </c>
      <c r="C2455" t="s">
        <v>2141</v>
      </c>
      <c r="D2455" t="s">
        <v>2142</v>
      </c>
      <c r="E2455" t="s">
        <v>594</v>
      </c>
      <c r="F2455" t="s">
        <v>2627</v>
      </c>
      <c r="G2455" s="83" t="s">
        <v>1257</v>
      </c>
      <c r="H2455" s="83" t="s">
        <v>1257</v>
      </c>
      <c r="I2455" s="83"/>
      <c r="J2455" s="83"/>
      <c r="K2455" s="83"/>
      <c r="L2455" s="83"/>
      <c r="M2455" s="83"/>
      <c r="N2455" s="83"/>
      <c r="O2455" s="83" t="s">
        <v>1257</v>
      </c>
      <c r="P2455" s="84" t="s">
        <v>1257</v>
      </c>
      <c r="Q2455" s="30">
        <f t="shared" si="567"/>
        <v>0</v>
      </c>
      <c r="R2455" s="28">
        <f t="shared" si="565"/>
        <v>0</v>
      </c>
      <c r="S2455" s="28">
        <f t="shared" si="576"/>
        <v>0</v>
      </c>
      <c r="T2455" s="28" t="str">
        <f t="shared" si="572"/>
        <v/>
      </c>
      <c r="U2455" s="20" t="str">
        <f t="shared" si="570"/>
        <v>Keep Active</v>
      </c>
      <c r="V2455" s="27">
        <f t="shared" si="566"/>
        <v>0</v>
      </c>
      <c r="W2455" s="30"/>
      <c r="X2455" s="30"/>
      <c r="Y2455" s="28">
        <f t="shared" si="573"/>
        <v>0</v>
      </c>
      <c r="Z2455" s="28">
        <f>IFERROR(H2455-SUM(V2455:X2455)-Y2455,0)</f>
        <v>0</v>
      </c>
      <c r="AA2455" s="28" t="str">
        <f t="shared" si="574"/>
        <v/>
      </c>
      <c r="AB2455" s="21" t="str">
        <f t="shared" si="575"/>
        <v>Keep Active</v>
      </c>
    </row>
    <row r="2456" spans="1:28" hidden="1" x14ac:dyDescent="0.2">
      <c r="A2456" s="14">
        <f t="shared" si="571"/>
        <v>2020</v>
      </c>
      <c r="B2456" t="s">
        <v>3256</v>
      </c>
      <c r="C2456" t="s">
        <v>2141</v>
      </c>
      <c r="D2456" t="s">
        <v>2142</v>
      </c>
      <c r="E2456" t="s">
        <v>602</v>
      </c>
      <c r="F2456" t="s">
        <v>2627</v>
      </c>
      <c r="G2456" s="83" t="s">
        <v>1257</v>
      </c>
      <c r="H2456" s="83" t="s">
        <v>1257</v>
      </c>
      <c r="I2456" s="83"/>
      <c r="J2456" s="83"/>
      <c r="K2456" s="83"/>
      <c r="L2456" s="83"/>
      <c r="M2456" s="83"/>
      <c r="N2456" s="83"/>
      <c r="O2456" s="83" t="s">
        <v>1257</v>
      </c>
      <c r="P2456" s="84" t="s">
        <v>1257</v>
      </c>
      <c r="Q2456" s="30">
        <f t="shared" si="567"/>
        <v>0</v>
      </c>
      <c r="R2456" s="28">
        <f t="shared" si="565"/>
        <v>0</v>
      </c>
      <c r="S2456" s="28">
        <f t="shared" si="576"/>
        <v>0</v>
      </c>
      <c r="T2456" s="28" t="str">
        <f t="shared" si="572"/>
        <v/>
      </c>
      <c r="U2456" s="20" t="str">
        <f t="shared" si="570"/>
        <v>Keep Active</v>
      </c>
      <c r="V2456" s="27">
        <f t="shared" si="566"/>
        <v>0</v>
      </c>
      <c r="W2456" s="30"/>
      <c r="X2456" s="30"/>
      <c r="Y2456" s="28">
        <f t="shared" si="573"/>
        <v>0</v>
      </c>
      <c r="Z2456" s="28">
        <f>IFERROR(H2456-SUM(V2456:X2456)-Y2456,0)</f>
        <v>0</v>
      </c>
      <c r="AA2456" s="28" t="str">
        <f t="shared" si="574"/>
        <v/>
      </c>
      <c r="AB2456" s="21" t="str">
        <f t="shared" si="575"/>
        <v>Keep Active</v>
      </c>
    </row>
    <row r="2457" spans="1:28" hidden="1" x14ac:dyDescent="0.2">
      <c r="A2457" s="14">
        <f t="shared" si="571"/>
        <v>2020</v>
      </c>
      <c r="B2457" t="s">
        <v>3794</v>
      </c>
      <c r="C2457" t="s">
        <v>2143</v>
      </c>
      <c r="D2457" t="s">
        <v>2144</v>
      </c>
      <c r="E2457" t="s">
        <v>595</v>
      </c>
      <c r="F2457" t="s">
        <v>2627</v>
      </c>
      <c r="G2457" s="83" t="s">
        <v>1257</v>
      </c>
      <c r="H2457" s="83" t="s">
        <v>1257</v>
      </c>
      <c r="I2457" s="83"/>
      <c r="J2457" s="83"/>
      <c r="K2457" s="83"/>
      <c r="L2457" s="83"/>
      <c r="M2457" s="83"/>
      <c r="N2457" s="83"/>
      <c r="O2457" s="83" t="s">
        <v>1257</v>
      </c>
      <c r="P2457" s="84" t="s">
        <v>1257</v>
      </c>
      <c r="Q2457" s="30">
        <f t="shared" si="567"/>
        <v>0</v>
      </c>
      <c r="R2457" s="28">
        <f t="shared" si="565"/>
        <v>0</v>
      </c>
      <c r="S2457" s="28">
        <f t="shared" si="576"/>
        <v>0</v>
      </c>
      <c r="T2457" s="28" t="str">
        <f t="shared" si="572"/>
        <v/>
      </c>
      <c r="U2457" s="20" t="str">
        <f t="shared" si="570"/>
        <v>Keep Active</v>
      </c>
      <c r="V2457" s="27">
        <f t="shared" si="566"/>
        <v>0</v>
      </c>
      <c r="W2457" s="30"/>
      <c r="X2457" s="30"/>
      <c r="Y2457" s="28">
        <f t="shared" si="573"/>
        <v>0</v>
      </c>
      <c r="Z2457" s="28">
        <f>IFERROR(H2457-SUM(V2457:X2457)-Y2457,0)</f>
        <v>0</v>
      </c>
      <c r="AA2457" s="28" t="str">
        <f t="shared" si="574"/>
        <v/>
      </c>
      <c r="AB2457" s="21" t="str">
        <f t="shared" si="575"/>
        <v>Keep Active</v>
      </c>
    </row>
    <row r="2458" spans="1:28" hidden="1" x14ac:dyDescent="0.2">
      <c r="A2458" s="14">
        <f t="shared" si="571"/>
        <v>2020</v>
      </c>
      <c r="B2458" t="s">
        <v>3795</v>
      </c>
      <c r="C2458" t="s">
        <v>2143</v>
      </c>
      <c r="D2458" t="s">
        <v>2144</v>
      </c>
      <c r="E2458" t="s">
        <v>601</v>
      </c>
      <c r="F2458" t="s">
        <v>2627</v>
      </c>
      <c r="G2458" s="83" t="s">
        <v>1257</v>
      </c>
      <c r="H2458" s="83" t="s">
        <v>1257</v>
      </c>
      <c r="I2458" s="83"/>
      <c r="J2458" s="83"/>
      <c r="K2458" s="83"/>
      <c r="L2458" s="83"/>
      <c r="M2458" s="83"/>
      <c r="N2458" s="83"/>
      <c r="O2458" s="83" t="s">
        <v>1257</v>
      </c>
      <c r="P2458" s="84" t="s">
        <v>1257</v>
      </c>
      <c r="Q2458" s="30">
        <f t="shared" si="567"/>
        <v>0</v>
      </c>
      <c r="R2458" s="28">
        <f t="shared" si="565"/>
        <v>0</v>
      </c>
      <c r="S2458" s="28">
        <f t="shared" si="576"/>
        <v>0</v>
      </c>
      <c r="T2458" s="28" t="str">
        <f t="shared" si="572"/>
        <v/>
      </c>
      <c r="U2458" s="20" t="str">
        <f t="shared" si="570"/>
        <v>Keep Active</v>
      </c>
      <c r="V2458" s="27">
        <f t="shared" si="566"/>
        <v>0</v>
      </c>
      <c r="W2458" s="30"/>
      <c r="X2458" s="30"/>
      <c r="Y2458" s="28">
        <f t="shared" si="573"/>
        <v>0</v>
      </c>
      <c r="Z2458" s="28">
        <f>IFERROR(H2458-SUM(V2458:X2458)-Y2458,0)</f>
        <v>0</v>
      </c>
      <c r="AA2458" s="28" t="str">
        <f t="shared" si="574"/>
        <v/>
      </c>
      <c r="AB2458" s="21" t="str">
        <f t="shared" si="575"/>
        <v>Keep Active</v>
      </c>
    </row>
    <row r="2459" spans="1:28" hidden="1" x14ac:dyDescent="0.2">
      <c r="A2459" s="14">
        <f t="shared" si="571"/>
        <v>2020</v>
      </c>
      <c r="B2459" t="s">
        <v>3257</v>
      </c>
      <c r="C2459" t="s">
        <v>2145</v>
      </c>
      <c r="D2459" t="s">
        <v>2146</v>
      </c>
      <c r="E2459" t="s">
        <v>589</v>
      </c>
      <c r="F2459" t="s">
        <v>2627</v>
      </c>
      <c r="G2459" s="83" t="s">
        <v>1257</v>
      </c>
      <c r="H2459" s="83" t="s">
        <v>1257</v>
      </c>
      <c r="I2459" s="83"/>
      <c r="J2459" s="83"/>
      <c r="K2459" s="83"/>
      <c r="L2459" s="83"/>
      <c r="M2459" s="83"/>
      <c r="N2459" s="83"/>
      <c r="O2459" s="83" t="s">
        <v>1257</v>
      </c>
      <c r="P2459" s="84" t="s">
        <v>1257</v>
      </c>
      <c r="Q2459" s="30">
        <f t="shared" si="567"/>
        <v>0</v>
      </c>
      <c r="R2459" s="28">
        <f t="shared" si="565"/>
        <v>0</v>
      </c>
      <c r="S2459" s="28">
        <f t="shared" si="576"/>
        <v>0</v>
      </c>
      <c r="T2459" s="28" t="str">
        <f t="shared" si="572"/>
        <v/>
      </c>
      <c r="U2459" s="20" t="str">
        <f t="shared" si="570"/>
        <v>Keep Active</v>
      </c>
      <c r="V2459" s="27">
        <f t="shared" si="566"/>
        <v>0</v>
      </c>
      <c r="W2459" s="30"/>
      <c r="X2459" s="30"/>
      <c r="Y2459" s="28">
        <f t="shared" si="573"/>
        <v>0</v>
      </c>
      <c r="Z2459" s="28">
        <f t="shared" ref="Z2459:Z2477" si="577">IFERROR(G2459-SUM(V2459:X2459)-Y2459,0)</f>
        <v>0</v>
      </c>
      <c r="AA2459" s="28" t="str">
        <f t="shared" si="574"/>
        <v/>
      </c>
      <c r="AB2459" s="21" t="str">
        <f t="shared" si="575"/>
        <v>Keep Active</v>
      </c>
    </row>
    <row r="2460" spans="1:28" hidden="1" x14ac:dyDescent="0.2">
      <c r="A2460" s="14">
        <f t="shared" si="571"/>
        <v>2020</v>
      </c>
      <c r="B2460" t="s">
        <v>3259</v>
      </c>
      <c r="C2460" t="s">
        <v>2147</v>
      </c>
      <c r="D2460" t="s">
        <v>2148</v>
      </c>
      <c r="E2460" t="s">
        <v>589</v>
      </c>
      <c r="F2460" t="s">
        <v>2627</v>
      </c>
      <c r="G2460" s="83" t="s">
        <v>1257</v>
      </c>
      <c r="H2460" s="83" t="s">
        <v>1257</v>
      </c>
      <c r="I2460" s="83"/>
      <c r="J2460" s="83"/>
      <c r="K2460" s="83"/>
      <c r="L2460" s="83"/>
      <c r="M2460" s="83"/>
      <c r="N2460" s="83"/>
      <c r="O2460" s="83" t="s">
        <v>1257</v>
      </c>
      <c r="P2460" s="84" t="s">
        <v>1257</v>
      </c>
      <c r="Q2460" s="30">
        <f t="shared" si="567"/>
        <v>0</v>
      </c>
      <c r="R2460" s="28">
        <f t="shared" si="565"/>
        <v>0</v>
      </c>
      <c r="S2460" s="28">
        <f t="shared" si="576"/>
        <v>0</v>
      </c>
      <c r="T2460" s="28" t="str">
        <f t="shared" si="572"/>
        <v/>
      </c>
      <c r="U2460" s="20" t="str">
        <f t="shared" si="570"/>
        <v>Keep Active</v>
      </c>
      <c r="V2460" s="27">
        <f t="shared" si="566"/>
        <v>0</v>
      </c>
      <c r="W2460" s="30"/>
      <c r="X2460" s="30"/>
      <c r="Y2460" s="28">
        <f t="shared" si="573"/>
        <v>0</v>
      </c>
      <c r="Z2460" s="28">
        <f t="shared" si="577"/>
        <v>0</v>
      </c>
      <c r="AA2460" s="28" t="str">
        <f t="shared" si="574"/>
        <v/>
      </c>
      <c r="AB2460" s="21" t="str">
        <f t="shared" si="575"/>
        <v>Keep Active</v>
      </c>
    </row>
    <row r="2461" spans="1:28" hidden="1" x14ac:dyDescent="0.2">
      <c r="A2461" s="14">
        <f t="shared" si="571"/>
        <v>2020</v>
      </c>
      <c r="B2461" t="s">
        <v>3260</v>
      </c>
      <c r="C2461" t="s">
        <v>2149</v>
      </c>
      <c r="D2461" t="s">
        <v>2150</v>
      </c>
      <c r="E2461" t="s">
        <v>586</v>
      </c>
      <c r="F2461" t="s">
        <v>1185</v>
      </c>
      <c r="G2461" s="83" t="s">
        <v>1257</v>
      </c>
      <c r="H2461" s="83" t="s">
        <v>1257</v>
      </c>
      <c r="I2461" s="83"/>
      <c r="J2461" s="83"/>
      <c r="K2461" s="83"/>
      <c r="L2461" s="83"/>
      <c r="M2461" s="83"/>
      <c r="N2461" s="83"/>
      <c r="O2461" s="83" t="s">
        <v>1257</v>
      </c>
      <c r="P2461" s="84">
        <v>3748.82</v>
      </c>
      <c r="Q2461" s="30">
        <f t="shared" si="567"/>
        <v>0</v>
      </c>
      <c r="R2461" s="28">
        <f t="shared" si="565"/>
        <v>0</v>
      </c>
      <c r="S2461" s="28">
        <f t="shared" si="576"/>
        <v>0</v>
      </c>
      <c r="T2461" s="28">
        <f t="shared" si="572"/>
        <v>3748.82</v>
      </c>
      <c r="U2461" s="20" t="str">
        <f t="shared" si="570"/>
        <v>Close Project</v>
      </c>
      <c r="V2461" s="27">
        <f t="shared" si="566"/>
        <v>0</v>
      </c>
      <c r="W2461" s="30"/>
      <c r="X2461" s="30"/>
      <c r="Y2461" s="28">
        <f t="shared" si="573"/>
        <v>0</v>
      </c>
      <c r="Z2461" s="28">
        <f t="shared" si="577"/>
        <v>0</v>
      </c>
      <c r="AA2461" s="28">
        <f t="shared" si="574"/>
        <v>3748.82</v>
      </c>
      <c r="AB2461" s="21" t="str">
        <f t="shared" si="575"/>
        <v>Close Project</v>
      </c>
    </row>
    <row r="2462" spans="1:28" hidden="1" x14ac:dyDescent="0.2">
      <c r="A2462" s="14">
        <f t="shared" si="571"/>
        <v>2020</v>
      </c>
      <c r="B2462" t="s">
        <v>2524</v>
      </c>
      <c r="C2462" t="s">
        <v>2080</v>
      </c>
      <c r="D2462" t="s">
        <v>2081</v>
      </c>
      <c r="E2462" t="s">
        <v>10</v>
      </c>
      <c r="F2462" t="s">
        <v>2627</v>
      </c>
      <c r="G2462" s="106">
        <v>-14000</v>
      </c>
      <c r="H2462" s="83">
        <v>-14000</v>
      </c>
      <c r="I2462" s="83">
        <v>-14000</v>
      </c>
      <c r="J2462" s="83"/>
      <c r="K2462" s="83"/>
      <c r="L2462" s="83"/>
      <c r="M2462" s="83"/>
      <c r="N2462" s="83"/>
      <c r="O2462" s="83">
        <v>0</v>
      </c>
      <c r="P2462" s="84" t="s">
        <v>1257</v>
      </c>
      <c r="Q2462" s="30">
        <f t="shared" si="567"/>
        <v>-14000</v>
      </c>
      <c r="R2462" s="28">
        <f t="shared" si="565"/>
        <v>0</v>
      </c>
      <c r="S2462" s="28">
        <f t="shared" si="576"/>
        <v>0</v>
      </c>
      <c r="T2462" s="28" t="str">
        <f t="shared" si="572"/>
        <v/>
      </c>
      <c r="U2462" s="20" t="str">
        <f t="shared" si="570"/>
        <v>Keep Active</v>
      </c>
      <c r="V2462" s="27">
        <f t="shared" si="566"/>
        <v>-14000</v>
      </c>
      <c r="W2462" s="30"/>
      <c r="X2462" s="30"/>
      <c r="Y2462" s="28">
        <f t="shared" si="573"/>
        <v>0</v>
      </c>
      <c r="Z2462" s="28">
        <f t="shared" si="577"/>
        <v>0</v>
      </c>
      <c r="AA2462" s="28" t="str">
        <f t="shared" si="574"/>
        <v/>
      </c>
      <c r="AB2462" s="21" t="str">
        <f t="shared" si="575"/>
        <v>Keep Active</v>
      </c>
    </row>
    <row r="2463" spans="1:28" hidden="1" x14ac:dyDescent="0.2">
      <c r="A2463" s="14">
        <f t="shared" si="571"/>
        <v>2020</v>
      </c>
      <c r="B2463" t="s">
        <v>3261</v>
      </c>
      <c r="C2463" t="s">
        <v>2151</v>
      </c>
      <c r="D2463" t="s">
        <v>2152</v>
      </c>
      <c r="E2463" t="s">
        <v>589</v>
      </c>
      <c r="F2463" t="s">
        <v>2627</v>
      </c>
      <c r="G2463" s="83" t="s">
        <v>1257</v>
      </c>
      <c r="H2463" s="83" t="s">
        <v>1257</v>
      </c>
      <c r="I2463" s="83"/>
      <c r="J2463" s="83"/>
      <c r="K2463" s="83"/>
      <c r="L2463" s="83"/>
      <c r="M2463" s="83"/>
      <c r="N2463" s="83"/>
      <c r="O2463" s="83" t="s">
        <v>1257</v>
      </c>
      <c r="P2463" s="84" t="s">
        <v>1257</v>
      </c>
      <c r="Q2463" s="30">
        <f t="shared" si="567"/>
        <v>0</v>
      </c>
      <c r="R2463" s="28">
        <f t="shared" ref="R2463:R2526" si="578">SUM(L2463:N2463)</f>
        <v>0</v>
      </c>
      <c r="S2463" s="28">
        <f t="shared" si="576"/>
        <v>0</v>
      </c>
      <c r="T2463" s="28" t="str">
        <f t="shared" si="572"/>
        <v/>
      </c>
      <c r="U2463" s="20" t="str">
        <f t="shared" si="570"/>
        <v>Keep Active</v>
      </c>
      <c r="V2463" s="27">
        <f t="shared" si="566"/>
        <v>0</v>
      </c>
      <c r="W2463" s="30"/>
      <c r="X2463" s="30"/>
      <c r="Y2463" s="28">
        <f t="shared" si="573"/>
        <v>0</v>
      </c>
      <c r="Z2463" s="28">
        <f t="shared" si="577"/>
        <v>0</v>
      </c>
      <c r="AA2463" s="28" t="str">
        <f t="shared" si="574"/>
        <v/>
      </c>
      <c r="AB2463" s="21" t="str">
        <f t="shared" si="575"/>
        <v>Keep Active</v>
      </c>
    </row>
    <row r="2464" spans="1:28" hidden="1" x14ac:dyDescent="0.2">
      <c r="A2464" s="14">
        <f t="shared" si="571"/>
        <v>2020</v>
      </c>
      <c r="B2464" t="s">
        <v>3262</v>
      </c>
      <c r="C2464" t="s">
        <v>2153</v>
      </c>
      <c r="D2464" t="s">
        <v>2154</v>
      </c>
      <c r="E2464" t="s">
        <v>589</v>
      </c>
      <c r="F2464" t="s">
        <v>2627</v>
      </c>
      <c r="G2464" s="83" t="s">
        <v>1257</v>
      </c>
      <c r="H2464" s="83" t="s">
        <v>1257</v>
      </c>
      <c r="I2464" s="83"/>
      <c r="J2464" s="83"/>
      <c r="K2464" s="83"/>
      <c r="L2464" s="83"/>
      <c r="M2464" s="83"/>
      <c r="N2464" s="83"/>
      <c r="O2464" s="83" t="s">
        <v>1257</v>
      </c>
      <c r="P2464" s="84" t="s">
        <v>1257</v>
      </c>
      <c r="Q2464" s="30">
        <f t="shared" si="567"/>
        <v>0</v>
      </c>
      <c r="R2464" s="28">
        <f t="shared" si="578"/>
        <v>0</v>
      </c>
      <c r="S2464" s="28">
        <f t="shared" si="576"/>
        <v>0</v>
      </c>
      <c r="T2464" s="28" t="str">
        <f t="shared" si="572"/>
        <v/>
      </c>
      <c r="U2464" s="20" t="str">
        <f t="shared" si="570"/>
        <v>Keep Active</v>
      </c>
      <c r="V2464" s="27">
        <f t="shared" si="566"/>
        <v>0</v>
      </c>
      <c r="W2464" s="30"/>
      <c r="X2464" s="30"/>
      <c r="Y2464" s="28">
        <f t="shared" si="573"/>
        <v>0</v>
      </c>
      <c r="Z2464" s="28">
        <f t="shared" si="577"/>
        <v>0</v>
      </c>
      <c r="AA2464" s="28" t="str">
        <f t="shared" si="574"/>
        <v/>
      </c>
      <c r="AB2464" s="21" t="str">
        <f t="shared" si="575"/>
        <v>Keep Active</v>
      </c>
    </row>
    <row r="2465" spans="1:28" hidden="1" x14ac:dyDescent="0.2">
      <c r="A2465" s="14">
        <f t="shared" si="571"/>
        <v>2020</v>
      </c>
      <c r="B2465" t="s">
        <v>3263</v>
      </c>
      <c r="C2465" t="s">
        <v>2155</v>
      </c>
      <c r="D2465" t="s">
        <v>2156</v>
      </c>
      <c r="E2465" t="s">
        <v>586</v>
      </c>
      <c r="F2465" t="s">
        <v>2627</v>
      </c>
      <c r="G2465" s="83" t="s">
        <v>1257</v>
      </c>
      <c r="H2465" s="83" t="s">
        <v>1257</v>
      </c>
      <c r="I2465" s="83"/>
      <c r="J2465" s="83"/>
      <c r="K2465" s="83"/>
      <c r="L2465" s="83"/>
      <c r="M2465" s="83"/>
      <c r="N2465" s="83"/>
      <c r="O2465" s="83" t="s">
        <v>1257</v>
      </c>
      <c r="P2465" s="84" t="s">
        <v>1257</v>
      </c>
      <c r="Q2465" s="30">
        <f t="shared" si="567"/>
        <v>0</v>
      </c>
      <c r="R2465" s="28">
        <f t="shared" si="578"/>
        <v>0</v>
      </c>
      <c r="S2465" s="28">
        <f t="shared" si="576"/>
        <v>0</v>
      </c>
      <c r="T2465" s="28" t="str">
        <f t="shared" si="572"/>
        <v/>
      </c>
      <c r="U2465" s="20" t="str">
        <f t="shared" si="570"/>
        <v>Keep Active</v>
      </c>
      <c r="V2465" s="27">
        <f t="shared" ref="V2465:V2528" si="579">Q2465</f>
        <v>0</v>
      </c>
      <c r="W2465" s="30"/>
      <c r="X2465" s="30"/>
      <c r="Y2465" s="28">
        <f t="shared" si="573"/>
        <v>0</v>
      </c>
      <c r="Z2465" s="28">
        <f t="shared" si="577"/>
        <v>0</v>
      </c>
      <c r="AA2465" s="28" t="str">
        <f t="shared" si="574"/>
        <v/>
      </c>
      <c r="AB2465" s="21" t="str">
        <f t="shared" si="575"/>
        <v>Keep Active</v>
      </c>
    </row>
    <row r="2466" spans="1:28" hidden="1" x14ac:dyDescent="0.2">
      <c r="A2466" s="14">
        <f t="shared" si="571"/>
        <v>2020</v>
      </c>
      <c r="B2466" t="s">
        <v>5669</v>
      </c>
      <c r="C2466" t="s">
        <v>2157</v>
      </c>
      <c r="D2466" t="s">
        <v>2158</v>
      </c>
      <c r="E2466" t="s">
        <v>595</v>
      </c>
      <c r="F2466" t="s">
        <v>2627</v>
      </c>
      <c r="G2466" s="83" t="s">
        <v>1257</v>
      </c>
      <c r="H2466" s="83" t="s">
        <v>1257</v>
      </c>
      <c r="I2466" s="83"/>
      <c r="J2466" s="83"/>
      <c r="K2466" s="83"/>
      <c r="L2466" s="83"/>
      <c r="M2466" s="83"/>
      <c r="N2466" s="83"/>
      <c r="O2466" s="83" t="s">
        <v>1257</v>
      </c>
      <c r="P2466" s="84" t="s">
        <v>1257</v>
      </c>
      <c r="Q2466" s="30">
        <f t="shared" si="567"/>
        <v>0</v>
      </c>
      <c r="R2466" s="28">
        <f t="shared" si="578"/>
        <v>0</v>
      </c>
      <c r="S2466" s="28">
        <f t="shared" si="576"/>
        <v>0</v>
      </c>
      <c r="T2466" s="28" t="str">
        <f t="shared" si="572"/>
        <v/>
      </c>
      <c r="U2466" s="20" t="str">
        <f t="shared" si="570"/>
        <v>Keep Active</v>
      </c>
      <c r="V2466" s="27">
        <f t="shared" si="579"/>
        <v>0</v>
      </c>
      <c r="W2466" s="30"/>
      <c r="X2466" s="30"/>
      <c r="Y2466" s="28">
        <f t="shared" si="573"/>
        <v>0</v>
      </c>
      <c r="Z2466" s="28">
        <f t="shared" si="577"/>
        <v>0</v>
      </c>
      <c r="AA2466" s="28" t="str">
        <f t="shared" si="574"/>
        <v/>
      </c>
      <c r="AB2466" s="21" t="str">
        <f t="shared" si="575"/>
        <v>Keep Active</v>
      </c>
    </row>
    <row r="2467" spans="1:28" hidden="1" x14ac:dyDescent="0.2">
      <c r="A2467" s="14">
        <f t="shared" si="571"/>
        <v>2020</v>
      </c>
      <c r="B2467" t="s">
        <v>5670</v>
      </c>
      <c r="C2467" t="s">
        <v>2157</v>
      </c>
      <c r="D2467" t="s">
        <v>2158</v>
      </c>
      <c r="E2467" t="s">
        <v>601</v>
      </c>
      <c r="F2467" t="s">
        <v>2627</v>
      </c>
      <c r="G2467" s="83" t="s">
        <v>1257</v>
      </c>
      <c r="H2467" s="83" t="s">
        <v>1257</v>
      </c>
      <c r="I2467" s="83"/>
      <c r="J2467" s="83"/>
      <c r="K2467" s="83"/>
      <c r="L2467" s="83"/>
      <c r="M2467" s="83"/>
      <c r="N2467" s="83"/>
      <c r="O2467" s="83" t="s">
        <v>1257</v>
      </c>
      <c r="P2467" s="84" t="s">
        <v>1257</v>
      </c>
      <c r="Q2467" s="30">
        <f t="shared" si="567"/>
        <v>0</v>
      </c>
      <c r="R2467" s="28">
        <f t="shared" si="578"/>
        <v>0</v>
      </c>
      <c r="S2467" s="28">
        <f t="shared" si="576"/>
        <v>0</v>
      </c>
      <c r="T2467" s="28" t="str">
        <f t="shared" si="572"/>
        <v/>
      </c>
      <c r="U2467" s="20" t="str">
        <f t="shared" si="570"/>
        <v>Keep Active</v>
      </c>
      <c r="V2467" s="27">
        <f t="shared" si="579"/>
        <v>0</v>
      </c>
      <c r="W2467" s="30"/>
      <c r="X2467" s="30"/>
      <c r="Y2467" s="28">
        <f t="shared" si="573"/>
        <v>0</v>
      </c>
      <c r="Z2467" s="28">
        <f t="shared" si="577"/>
        <v>0</v>
      </c>
      <c r="AA2467" s="28" t="str">
        <f t="shared" si="574"/>
        <v/>
      </c>
      <c r="AB2467" s="21" t="str">
        <f t="shared" si="575"/>
        <v>Keep Active</v>
      </c>
    </row>
    <row r="2468" spans="1:28" hidden="1" x14ac:dyDescent="0.2">
      <c r="A2468" s="14">
        <f t="shared" si="571"/>
        <v>2020</v>
      </c>
      <c r="B2468" t="s">
        <v>5671</v>
      </c>
      <c r="C2468" t="s">
        <v>2157</v>
      </c>
      <c r="D2468" t="s">
        <v>2158</v>
      </c>
      <c r="E2468" t="s">
        <v>596</v>
      </c>
      <c r="F2468" t="s">
        <v>2627</v>
      </c>
      <c r="G2468" s="83" t="s">
        <v>1257</v>
      </c>
      <c r="H2468" s="83" t="s">
        <v>1257</v>
      </c>
      <c r="I2468" s="83"/>
      <c r="J2468" s="83"/>
      <c r="K2468" s="83"/>
      <c r="L2468" s="83"/>
      <c r="M2468" s="83"/>
      <c r="N2468" s="83"/>
      <c r="O2468" s="83" t="s">
        <v>1257</v>
      </c>
      <c r="P2468" s="84" t="s">
        <v>1257</v>
      </c>
      <c r="Q2468" s="30">
        <f t="shared" si="567"/>
        <v>0</v>
      </c>
      <c r="R2468" s="28">
        <f t="shared" si="578"/>
        <v>0</v>
      </c>
      <c r="S2468" s="28">
        <f t="shared" si="576"/>
        <v>0</v>
      </c>
      <c r="T2468" s="28" t="str">
        <f t="shared" si="572"/>
        <v/>
      </c>
      <c r="U2468" s="20" t="str">
        <f t="shared" si="570"/>
        <v>Keep Active</v>
      </c>
      <c r="V2468" s="27">
        <f t="shared" si="579"/>
        <v>0</v>
      </c>
      <c r="W2468" s="30"/>
      <c r="X2468" s="30"/>
      <c r="Y2468" s="28">
        <f t="shared" si="573"/>
        <v>0</v>
      </c>
      <c r="Z2468" s="28">
        <f t="shared" si="577"/>
        <v>0</v>
      </c>
      <c r="AA2468" s="28" t="str">
        <f t="shared" si="574"/>
        <v/>
      </c>
      <c r="AB2468" s="21" t="str">
        <f t="shared" si="575"/>
        <v>Keep Active</v>
      </c>
    </row>
    <row r="2469" spans="1:28" hidden="1" x14ac:dyDescent="0.2">
      <c r="A2469" s="14">
        <f t="shared" si="571"/>
        <v>2020</v>
      </c>
      <c r="B2469" t="s">
        <v>6151</v>
      </c>
      <c r="C2469" t="s">
        <v>3430</v>
      </c>
      <c r="D2469" t="s">
        <v>3431</v>
      </c>
      <c r="E2469" t="s">
        <v>10</v>
      </c>
      <c r="F2469" t="s">
        <v>6189</v>
      </c>
      <c r="G2469" s="106">
        <v>-13187.1</v>
      </c>
      <c r="H2469" s="83">
        <v>-13187.1</v>
      </c>
      <c r="I2469" s="83">
        <v>-13187.1</v>
      </c>
      <c r="J2469" s="30"/>
      <c r="K2469" s="30"/>
      <c r="L2469" s="30"/>
      <c r="M2469" s="30"/>
      <c r="N2469" s="30"/>
      <c r="O2469" s="30"/>
      <c r="P2469" s="37"/>
      <c r="Q2469" s="30">
        <f t="shared" si="567"/>
        <v>-13187.1</v>
      </c>
      <c r="R2469" s="28">
        <f t="shared" si="578"/>
        <v>0</v>
      </c>
      <c r="S2469" s="28">
        <f t="shared" si="576"/>
        <v>0</v>
      </c>
      <c r="T2469" s="28">
        <f t="shared" si="572"/>
        <v>0</v>
      </c>
      <c r="U2469" s="20" t="str">
        <f t="shared" si="570"/>
        <v>Closed - Forced Borrowing</v>
      </c>
      <c r="V2469" s="27">
        <f t="shared" si="579"/>
        <v>-13187.1</v>
      </c>
      <c r="W2469" s="30"/>
      <c r="X2469" s="30"/>
      <c r="Y2469" s="28">
        <f t="shared" si="573"/>
        <v>0</v>
      </c>
      <c r="Z2469" s="28">
        <f t="shared" si="577"/>
        <v>0</v>
      </c>
      <c r="AA2469" s="28">
        <f t="shared" si="574"/>
        <v>0</v>
      </c>
      <c r="AB2469" s="21" t="str">
        <f t="shared" si="575"/>
        <v>Closed - Forced Borrowing</v>
      </c>
    </row>
    <row r="2470" spans="1:28" hidden="1" x14ac:dyDescent="0.2">
      <c r="A2470" s="14">
        <f t="shared" si="571"/>
        <v>2020</v>
      </c>
      <c r="B2470" t="s">
        <v>3264</v>
      </c>
      <c r="C2470" t="s">
        <v>2159</v>
      </c>
      <c r="D2470" t="s">
        <v>2160</v>
      </c>
      <c r="E2470" t="s">
        <v>589</v>
      </c>
      <c r="F2470" t="s">
        <v>2627</v>
      </c>
      <c r="G2470" s="83" t="s">
        <v>1257</v>
      </c>
      <c r="H2470" s="83" t="s">
        <v>1257</v>
      </c>
      <c r="I2470" s="83"/>
      <c r="J2470" s="83"/>
      <c r="K2470" s="83"/>
      <c r="L2470" s="83"/>
      <c r="M2470" s="83"/>
      <c r="N2470" s="83"/>
      <c r="O2470" s="83" t="s">
        <v>1257</v>
      </c>
      <c r="P2470" s="84" t="s">
        <v>1257</v>
      </c>
      <c r="Q2470" s="30">
        <f t="shared" si="567"/>
        <v>0</v>
      </c>
      <c r="R2470" s="28">
        <f t="shared" si="578"/>
        <v>0</v>
      </c>
      <c r="S2470" s="28">
        <f t="shared" si="576"/>
        <v>0</v>
      </c>
      <c r="T2470" s="28" t="str">
        <f t="shared" si="572"/>
        <v/>
      </c>
      <c r="U2470" s="20" t="str">
        <f t="shared" si="570"/>
        <v>Keep Active</v>
      </c>
      <c r="V2470" s="27">
        <f t="shared" si="579"/>
        <v>0</v>
      </c>
      <c r="W2470" s="30"/>
      <c r="X2470" s="30"/>
      <c r="Y2470" s="28">
        <f t="shared" si="573"/>
        <v>0</v>
      </c>
      <c r="Z2470" s="28">
        <f t="shared" si="577"/>
        <v>0</v>
      </c>
      <c r="AA2470" s="28" t="str">
        <f t="shared" si="574"/>
        <v/>
      </c>
      <c r="AB2470" s="21" t="str">
        <f t="shared" si="575"/>
        <v>Keep Active</v>
      </c>
    </row>
    <row r="2471" spans="1:28" hidden="1" x14ac:dyDescent="0.2">
      <c r="A2471" s="14">
        <f t="shared" si="571"/>
        <v>2020</v>
      </c>
      <c r="B2471" t="s">
        <v>6153</v>
      </c>
      <c r="C2471" t="s">
        <v>3436</v>
      </c>
      <c r="D2471" t="s">
        <v>3437</v>
      </c>
      <c r="E2471" t="s">
        <v>10</v>
      </c>
      <c r="F2471" t="s">
        <v>6189</v>
      </c>
      <c r="G2471" s="106">
        <v>-11092</v>
      </c>
      <c r="H2471" s="83">
        <v>-11092</v>
      </c>
      <c r="I2471" s="83">
        <v>-11092</v>
      </c>
      <c r="J2471" s="30"/>
      <c r="K2471" s="30"/>
      <c r="L2471" s="30"/>
      <c r="M2471" s="30"/>
      <c r="N2471" s="30"/>
      <c r="O2471" s="30"/>
      <c r="P2471" s="37"/>
      <c r="Q2471" s="30">
        <f t="shared" ref="Q2471:Q2534" si="580">SUM(I2471:K2471)</f>
        <v>-11092</v>
      </c>
      <c r="R2471" s="28">
        <f t="shared" si="578"/>
        <v>0</v>
      </c>
      <c r="S2471" s="28">
        <f t="shared" si="576"/>
        <v>0</v>
      </c>
      <c r="T2471" s="28">
        <f t="shared" si="572"/>
        <v>0</v>
      </c>
      <c r="U2471" s="20" t="str">
        <f t="shared" si="570"/>
        <v>Closed - Forced Borrowing</v>
      </c>
      <c r="V2471" s="27">
        <f t="shared" si="579"/>
        <v>-11092</v>
      </c>
      <c r="W2471" s="30"/>
      <c r="X2471" s="30"/>
      <c r="Y2471" s="28">
        <f t="shared" si="573"/>
        <v>0</v>
      </c>
      <c r="Z2471" s="28">
        <f t="shared" si="577"/>
        <v>0</v>
      </c>
      <c r="AA2471" s="28">
        <f t="shared" si="574"/>
        <v>0</v>
      </c>
      <c r="AB2471" s="21" t="str">
        <f t="shared" si="575"/>
        <v>Closed - Forced Borrowing</v>
      </c>
    </row>
    <row r="2472" spans="1:28" hidden="1" x14ac:dyDescent="0.2">
      <c r="A2472" s="14">
        <f t="shared" si="571"/>
        <v>2020</v>
      </c>
      <c r="B2472" t="s">
        <v>3265</v>
      </c>
      <c r="C2472" t="s">
        <v>2161</v>
      </c>
      <c r="D2472" t="s">
        <v>2162</v>
      </c>
      <c r="E2472" t="s">
        <v>589</v>
      </c>
      <c r="F2472" t="s">
        <v>2627</v>
      </c>
      <c r="G2472" s="83" t="s">
        <v>1257</v>
      </c>
      <c r="H2472" s="83" t="s">
        <v>1257</v>
      </c>
      <c r="I2472" s="83"/>
      <c r="J2472" s="83"/>
      <c r="K2472" s="83"/>
      <c r="L2472" s="83"/>
      <c r="M2472" s="83"/>
      <c r="N2472" s="83"/>
      <c r="O2472" s="83" t="s">
        <v>1257</v>
      </c>
      <c r="P2472" s="84" t="s">
        <v>1257</v>
      </c>
      <c r="Q2472" s="30">
        <f t="shared" si="580"/>
        <v>0</v>
      </c>
      <c r="R2472" s="28">
        <f t="shared" si="578"/>
        <v>0</v>
      </c>
      <c r="S2472" s="28">
        <f t="shared" si="576"/>
        <v>0</v>
      </c>
      <c r="T2472" s="28" t="str">
        <f t="shared" si="572"/>
        <v/>
      </c>
      <c r="U2472" s="20" t="str">
        <f t="shared" si="570"/>
        <v>Keep Active</v>
      </c>
      <c r="V2472" s="27">
        <f t="shared" si="579"/>
        <v>0</v>
      </c>
      <c r="W2472" s="30"/>
      <c r="X2472" s="30"/>
      <c r="Y2472" s="28">
        <f t="shared" si="573"/>
        <v>0</v>
      </c>
      <c r="Z2472" s="28">
        <f t="shared" si="577"/>
        <v>0</v>
      </c>
      <c r="AA2472" s="28" t="str">
        <f t="shared" si="574"/>
        <v/>
      </c>
      <c r="AB2472" s="21" t="str">
        <f t="shared" si="575"/>
        <v>Keep Active</v>
      </c>
    </row>
    <row r="2473" spans="1:28" hidden="1" x14ac:dyDescent="0.2">
      <c r="A2473" s="14">
        <f t="shared" si="571"/>
        <v>2020</v>
      </c>
      <c r="B2473" t="s">
        <v>3267</v>
      </c>
      <c r="C2473" t="s">
        <v>2163</v>
      </c>
      <c r="D2473" t="s">
        <v>2164</v>
      </c>
      <c r="E2473" t="s">
        <v>594</v>
      </c>
      <c r="F2473" t="s">
        <v>2627</v>
      </c>
      <c r="G2473" s="83" t="s">
        <v>1257</v>
      </c>
      <c r="H2473" s="83" t="s">
        <v>1257</v>
      </c>
      <c r="I2473" s="83"/>
      <c r="J2473" s="83"/>
      <c r="K2473" s="83"/>
      <c r="L2473" s="83"/>
      <c r="M2473" s="83"/>
      <c r="N2473" s="83"/>
      <c r="O2473" s="83" t="s">
        <v>1257</v>
      </c>
      <c r="P2473" s="84" t="s">
        <v>1257</v>
      </c>
      <c r="Q2473" s="30">
        <f t="shared" si="580"/>
        <v>0</v>
      </c>
      <c r="R2473" s="28">
        <f t="shared" si="578"/>
        <v>0</v>
      </c>
      <c r="S2473" s="28">
        <f t="shared" si="576"/>
        <v>0</v>
      </c>
      <c r="T2473" s="28" t="str">
        <f t="shared" si="572"/>
        <v/>
      </c>
      <c r="U2473" s="20" t="str">
        <f t="shared" si="570"/>
        <v>Keep Active</v>
      </c>
      <c r="V2473" s="27">
        <f t="shared" si="579"/>
        <v>0</v>
      </c>
      <c r="W2473" s="30"/>
      <c r="X2473" s="30"/>
      <c r="Y2473" s="28">
        <f t="shared" si="573"/>
        <v>0</v>
      </c>
      <c r="Z2473" s="28">
        <f t="shared" si="577"/>
        <v>0</v>
      </c>
      <c r="AA2473" s="28" t="str">
        <f t="shared" si="574"/>
        <v/>
      </c>
      <c r="AB2473" s="21" t="str">
        <f t="shared" si="575"/>
        <v>Keep Active</v>
      </c>
    </row>
    <row r="2474" spans="1:28" hidden="1" x14ac:dyDescent="0.2">
      <c r="A2474" s="14">
        <f t="shared" si="571"/>
        <v>2020</v>
      </c>
      <c r="B2474" t="s">
        <v>4982</v>
      </c>
      <c r="C2474" t="s">
        <v>2163</v>
      </c>
      <c r="D2474" t="s">
        <v>2164</v>
      </c>
      <c r="E2474" t="s">
        <v>595</v>
      </c>
      <c r="F2474" t="s">
        <v>2627</v>
      </c>
      <c r="G2474" s="83" t="s">
        <v>1257</v>
      </c>
      <c r="H2474" s="83" t="s">
        <v>1257</v>
      </c>
      <c r="I2474" s="83"/>
      <c r="J2474" s="83"/>
      <c r="K2474" s="83"/>
      <c r="L2474" s="83"/>
      <c r="M2474" s="83"/>
      <c r="N2474" s="83"/>
      <c r="O2474" s="83" t="s">
        <v>1257</v>
      </c>
      <c r="P2474" s="84" t="s">
        <v>1257</v>
      </c>
      <c r="Q2474" s="30">
        <f t="shared" si="580"/>
        <v>0</v>
      </c>
      <c r="R2474" s="28">
        <f t="shared" si="578"/>
        <v>0</v>
      </c>
      <c r="S2474" s="28">
        <f t="shared" si="576"/>
        <v>0</v>
      </c>
      <c r="T2474" s="28" t="str">
        <f t="shared" si="572"/>
        <v/>
      </c>
      <c r="U2474" s="20" t="str">
        <f t="shared" si="570"/>
        <v>Keep Active</v>
      </c>
      <c r="V2474" s="27">
        <f t="shared" si="579"/>
        <v>0</v>
      </c>
      <c r="W2474" s="30"/>
      <c r="X2474" s="30"/>
      <c r="Y2474" s="28">
        <f t="shared" si="573"/>
        <v>0</v>
      </c>
      <c r="Z2474" s="28">
        <f t="shared" si="577"/>
        <v>0</v>
      </c>
      <c r="AA2474" s="28" t="str">
        <f t="shared" si="574"/>
        <v/>
      </c>
      <c r="AB2474" s="21" t="str">
        <f t="shared" si="575"/>
        <v>Keep Active</v>
      </c>
    </row>
    <row r="2475" spans="1:28" hidden="1" x14ac:dyDescent="0.2">
      <c r="A2475" s="14">
        <f t="shared" si="571"/>
        <v>2020</v>
      </c>
      <c r="B2475" t="s">
        <v>4983</v>
      </c>
      <c r="C2475" t="s">
        <v>2163</v>
      </c>
      <c r="D2475" t="s">
        <v>2164</v>
      </c>
      <c r="E2475" t="s">
        <v>600</v>
      </c>
      <c r="F2475" t="s">
        <v>2627</v>
      </c>
      <c r="G2475" s="83" t="s">
        <v>1257</v>
      </c>
      <c r="H2475" s="83" t="s">
        <v>1257</v>
      </c>
      <c r="I2475" s="83"/>
      <c r="J2475" s="83"/>
      <c r="K2475" s="83"/>
      <c r="L2475" s="83"/>
      <c r="M2475" s="83"/>
      <c r="N2475" s="83"/>
      <c r="O2475" s="83" t="s">
        <v>1257</v>
      </c>
      <c r="P2475" s="84" t="s">
        <v>1257</v>
      </c>
      <c r="Q2475" s="30">
        <f t="shared" si="580"/>
        <v>0</v>
      </c>
      <c r="R2475" s="28">
        <f t="shared" si="578"/>
        <v>0</v>
      </c>
      <c r="S2475" s="28">
        <f t="shared" si="576"/>
        <v>0</v>
      </c>
      <c r="T2475" s="28" t="str">
        <f t="shared" si="572"/>
        <v/>
      </c>
      <c r="U2475" s="20" t="str">
        <f t="shared" si="570"/>
        <v>Keep Active</v>
      </c>
      <c r="V2475" s="27">
        <f t="shared" si="579"/>
        <v>0</v>
      </c>
      <c r="W2475" s="30"/>
      <c r="X2475" s="30"/>
      <c r="Y2475" s="28">
        <f t="shared" si="573"/>
        <v>0</v>
      </c>
      <c r="Z2475" s="28">
        <f t="shared" si="577"/>
        <v>0</v>
      </c>
      <c r="AA2475" s="28" t="str">
        <f t="shared" si="574"/>
        <v/>
      </c>
      <c r="AB2475" s="21" t="str">
        <f t="shared" si="575"/>
        <v>Keep Active</v>
      </c>
    </row>
    <row r="2476" spans="1:28" hidden="1" x14ac:dyDescent="0.2">
      <c r="A2476" s="14">
        <f t="shared" si="571"/>
        <v>2020</v>
      </c>
      <c r="B2476" t="s">
        <v>4984</v>
      </c>
      <c r="C2476" t="s">
        <v>2163</v>
      </c>
      <c r="D2476" t="s">
        <v>2164</v>
      </c>
      <c r="E2476" t="s">
        <v>596</v>
      </c>
      <c r="F2476" t="s">
        <v>2627</v>
      </c>
      <c r="G2476" s="83" t="s">
        <v>1257</v>
      </c>
      <c r="H2476" s="83" t="s">
        <v>1257</v>
      </c>
      <c r="I2476" s="83"/>
      <c r="J2476" s="83"/>
      <c r="K2476" s="83"/>
      <c r="L2476" s="83"/>
      <c r="M2476" s="83"/>
      <c r="N2476" s="83"/>
      <c r="O2476" s="83" t="s">
        <v>1257</v>
      </c>
      <c r="P2476" s="84" t="s">
        <v>1257</v>
      </c>
      <c r="Q2476" s="30">
        <f t="shared" si="580"/>
        <v>0</v>
      </c>
      <c r="R2476" s="28">
        <f t="shared" si="578"/>
        <v>0</v>
      </c>
      <c r="S2476" s="28">
        <f t="shared" si="576"/>
        <v>0</v>
      </c>
      <c r="T2476" s="28" t="str">
        <f t="shared" si="572"/>
        <v/>
      </c>
      <c r="U2476" s="20" t="str">
        <f t="shared" si="570"/>
        <v>Keep Active</v>
      </c>
      <c r="V2476" s="27">
        <f t="shared" si="579"/>
        <v>0</v>
      </c>
      <c r="W2476" s="30"/>
      <c r="X2476" s="30"/>
      <c r="Y2476" s="28">
        <f t="shared" si="573"/>
        <v>0</v>
      </c>
      <c r="Z2476" s="28">
        <f t="shared" si="577"/>
        <v>0</v>
      </c>
      <c r="AA2476" s="28" t="str">
        <f t="shared" si="574"/>
        <v/>
      </c>
      <c r="AB2476" s="21" t="str">
        <f t="shared" si="575"/>
        <v>Keep Active</v>
      </c>
    </row>
    <row r="2477" spans="1:28" hidden="1" x14ac:dyDescent="0.2">
      <c r="A2477" s="14">
        <f t="shared" si="571"/>
        <v>2020</v>
      </c>
      <c r="B2477" t="s">
        <v>4985</v>
      </c>
      <c r="C2477" t="s">
        <v>2163</v>
      </c>
      <c r="D2477" t="s">
        <v>2164</v>
      </c>
      <c r="E2477" t="s">
        <v>600</v>
      </c>
      <c r="F2477" t="s">
        <v>2627</v>
      </c>
      <c r="G2477" s="83" t="s">
        <v>1257</v>
      </c>
      <c r="H2477" s="83" t="s">
        <v>1257</v>
      </c>
      <c r="I2477" s="83"/>
      <c r="J2477" s="83"/>
      <c r="K2477" s="83"/>
      <c r="L2477" s="83"/>
      <c r="M2477" s="83"/>
      <c r="N2477" s="83"/>
      <c r="O2477" s="83" t="s">
        <v>1257</v>
      </c>
      <c r="P2477" s="84" t="s">
        <v>1257</v>
      </c>
      <c r="Q2477" s="30">
        <f t="shared" si="580"/>
        <v>0</v>
      </c>
      <c r="R2477" s="28">
        <f t="shared" si="578"/>
        <v>0</v>
      </c>
      <c r="S2477" s="28">
        <f t="shared" si="576"/>
        <v>0</v>
      </c>
      <c r="T2477" s="28" t="str">
        <f t="shared" si="572"/>
        <v/>
      </c>
      <c r="U2477" s="20" t="str">
        <f t="shared" si="570"/>
        <v>Keep Active</v>
      </c>
      <c r="V2477" s="27">
        <f t="shared" si="579"/>
        <v>0</v>
      </c>
      <c r="W2477" s="30"/>
      <c r="X2477" s="30"/>
      <c r="Y2477" s="28">
        <f t="shared" si="573"/>
        <v>0</v>
      </c>
      <c r="Z2477" s="28">
        <f t="shared" si="577"/>
        <v>0</v>
      </c>
      <c r="AA2477" s="28" t="str">
        <f t="shared" si="574"/>
        <v/>
      </c>
      <c r="AB2477" s="21" t="str">
        <f t="shared" si="575"/>
        <v>Keep Active</v>
      </c>
    </row>
    <row r="2478" spans="1:28" hidden="1" x14ac:dyDescent="0.2">
      <c r="A2478" s="14">
        <f t="shared" si="571"/>
        <v>2020</v>
      </c>
      <c r="B2478" t="s">
        <v>4118</v>
      </c>
      <c r="C2478" t="s">
        <v>2165</v>
      </c>
      <c r="D2478" t="s">
        <v>2166</v>
      </c>
      <c r="E2478" t="s">
        <v>585</v>
      </c>
      <c r="F2478" t="s">
        <v>2627</v>
      </c>
      <c r="G2478" s="83" t="s">
        <v>1257</v>
      </c>
      <c r="H2478" s="83" t="s">
        <v>1257</v>
      </c>
      <c r="I2478" s="83"/>
      <c r="J2478" s="83"/>
      <c r="K2478" s="83"/>
      <c r="L2478" s="83"/>
      <c r="M2478" s="83"/>
      <c r="N2478" s="83"/>
      <c r="O2478" s="83" t="s">
        <v>1257</v>
      </c>
      <c r="P2478" s="84" t="s">
        <v>1257</v>
      </c>
      <c r="Q2478" s="30">
        <f t="shared" si="580"/>
        <v>0</v>
      </c>
      <c r="R2478" s="28">
        <f t="shared" si="578"/>
        <v>0</v>
      </c>
      <c r="S2478" s="28">
        <f t="shared" si="576"/>
        <v>0</v>
      </c>
      <c r="T2478" s="28" t="str">
        <f t="shared" si="572"/>
        <v/>
      </c>
      <c r="U2478" s="20" t="str">
        <f t="shared" si="570"/>
        <v>Keep Active</v>
      </c>
      <c r="V2478" s="27">
        <f t="shared" si="579"/>
        <v>0</v>
      </c>
      <c r="W2478" s="30"/>
      <c r="X2478" s="30"/>
      <c r="Y2478" s="28">
        <f t="shared" si="573"/>
        <v>0</v>
      </c>
      <c r="Z2478" s="28">
        <f>IFERROR(H2478-SUM(V2478:X2478)-Y2478,0)</f>
        <v>0</v>
      </c>
      <c r="AA2478" s="28" t="str">
        <f t="shared" si="574"/>
        <v/>
      </c>
      <c r="AB2478" s="21" t="str">
        <f t="shared" si="575"/>
        <v>Keep Active</v>
      </c>
    </row>
    <row r="2479" spans="1:28" hidden="1" x14ac:dyDescent="0.2">
      <c r="A2479" s="14">
        <f t="shared" si="571"/>
        <v>2020</v>
      </c>
      <c r="B2479" t="s">
        <v>4120</v>
      </c>
      <c r="C2479" t="s">
        <v>2165</v>
      </c>
      <c r="D2479" t="s">
        <v>2166</v>
      </c>
      <c r="E2479" t="s">
        <v>620</v>
      </c>
      <c r="F2479" t="s">
        <v>2627</v>
      </c>
      <c r="G2479" s="83" t="s">
        <v>1257</v>
      </c>
      <c r="H2479" s="83" t="s">
        <v>1257</v>
      </c>
      <c r="I2479" s="83"/>
      <c r="J2479" s="83"/>
      <c r="K2479" s="83"/>
      <c r="L2479" s="83"/>
      <c r="M2479" s="83"/>
      <c r="N2479" s="83"/>
      <c r="O2479" s="83" t="s">
        <v>1257</v>
      </c>
      <c r="P2479" s="84" t="s">
        <v>1257</v>
      </c>
      <c r="Q2479" s="30">
        <f t="shared" si="580"/>
        <v>0</v>
      </c>
      <c r="R2479" s="28">
        <f t="shared" si="578"/>
        <v>0</v>
      </c>
      <c r="S2479" s="28">
        <f t="shared" si="576"/>
        <v>0</v>
      </c>
      <c r="T2479" s="28" t="str">
        <f t="shared" si="572"/>
        <v/>
      </c>
      <c r="U2479" s="20" t="str">
        <f t="shared" si="570"/>
        <v>Keep Active</v>
      </c>
      <c r="V2479" s="27">
        <f t="shared" si="579"/>
        <v>0</v>
      </c>
      <c r="W2479" s="30"/>
      <c r="X2479" s="30"/>
      <c r="Y2479" s="28">
        <f t="shared" si="573"/>
        <v>0</v>
      </c>
      <c r="Z2479" s="28">
        <f>IFERROR(H2479-SUM(V2479:X2479)-Y2479,0)</f>
        <v>0</v>
      </c>
      <c r="AA2479" s="28" t="str">
        <f t="shared" si="574"/>
        <v/>
      </c>
      <c r="AB2479" s="21" t="str">
        <f t="shared" si="575"/>
        <v>Keep Active</v>
      </c>
    </row>
    <row r="2480" spans="1:28" hidden="1" x14ac:dyDescent="0.2">
      <c r="A2480" s="14">
        <f t="shared" si="571"/>
        <v>2020</v>
      </c>
      <c r="B2480" t="s">
        <v>5496</v>
      </c>
      <c r="C2480" t="s">
        <v>2167</v>
      </c>
      <c r="D2480" t="s">
        <v>2168</v>
      </c>
      <c r="E2480" t="s">
        <v>585</v>
      </c>
      <c r="F2480" t="s">
        <v>2627</v>
      </c>
      <c r="G2480" s="83" t="s">
        <v>1257</v>
      </c>
      <c r="H2480" s="83" t="s">
        <v>1257</v>
      </c>
      <c r="I2480" s="83"/>
      <c r="J2480" s="83"/>
      <c r="K2480" s="83"/>
      <c r="L2480" s="83"/>
      <c r="M2480" s="83"/>
      <c r="N2480" s="83"/>
      <c r="O2480" s="83" t="s">
        <v>1257</v>
      </c>
      <c r="P2480" s="84" t="s">
        <v>1257</v>
      </c>
      <c r="Q2480" s="30">
        <f t="shared" si="580"/>
        <v>0</v>
      </c>
      <c r="R2480" s="28">
        <f t="shared" si="578"/>
        <v>0</v>
      </c>
      <c r="S2480" s="28">
        <f t="shared" si="576"/>
        <v>0</v>
      </c>
      <c r="T2480" s="28" t="str">
        <f t="shared" si="572"/>
        <v/>
      </c>
      <c r="U2480" s="20" t="str">
        <f t="shared" si="570"/>
        <v>Keep Active</v>
      </c>
      <c r="V2480" s="27">
        <f t="shared" si="579"/>
        <v>0</v>
      </c>
      <c r="W2480" s="30"/>
      <c r="X2480" s="30"/>
      <c r="Y2480" s="28">
        <f t="shared" si="573"/>
        <v>0</v>
      </c>
      <c r="Z2480" s="28">
        <f t="shared" ref="Z2480:Z2485" si="581">IFERROR(G2480-SUM(V2480:X2480)-Y2480,0)</f>
        <v>0</v>
      </c>
      <c r="AA2480" s="28" t="str">
        <f t="shared" si="574"/>
        <v/>
      </c>
      <c r="AB2480" s="21" t="str">
        <f t="shared" si="575"/>
        <v>Keep Active</v>
      </c>
    </row>
    <row r="2481" spans="1:28" hidden="1" x14ac:dyDescent="0.2">
      <c r="A2481" s="14">
        <f t="shared" si="571"/>
        <v>2020</v>
      </c>
      <c r="B2481" t="s">
        <v>5498</v>
      </c>
      <c r="C2481" t="s">
        <v>2167</v>
      </c>
      <c r="D2481" t="s">
        <v>2168</v>
      </c>
      <c r="E2481" t="s">
        <v>620</v>
      </c>
      <c r="F2481" t="s">
        <v>2627</v>
      </c>
      <c r="G2481" s="83" t="s">
        <v>1257</v>
      </c>
      <c r="H2481" s="83" t="s">
        <v>1257</v>
      </c>
      <c r="I2481" s="83"/>
      <c r="J2481" s="83"/>
      <c r="K2481" s="83"/>
      <c r="L2481" s="83"/>
      <c r="M2481" s="83"/>
      <c r="N2481" s="83"/>
      <c r="O2481" s="83" t="s">
        <v>1257</v>
      </c>
      <c r="P2481" s="84" t="s">
        <v>1257</v>
      </c>
      <c r="Q2481" s="30">
        <f t="shared" si="580"/>
        <v>0</v>
      </c>
      <c r="R2481" s="28">
        <f t="shared" si="578"/>
        <v>0</v>
      </c>
      <c r="S2481" s="28">
        <f t="shared" si="576"/>
        <v>0</v>
      </c>
      <c r="T2481" s="28" t="str">
        <f t="shared" si="572"/>
        <v/>
      </c>
      <c r="U2481" s="20" t="str">
        <f t="shared" si="570"/>
        <v>Keep Active</v>
      </c>
      <c r="V2481" s="27">
        <f t="shared" si="579"/>
        <v>0</v>
      </c>
      <c r="W2481" s="30"/>
      <c r="X2481" s="30"/>
      <c r="Y2481" s="28">
        <f t="shared" si="573"/>
        <v>0</v>
      </c>
      <c r="Z2481" s="28">
        <f t="shared" si="581"/>
        <v>0</v>
      </c>
      <c r="AA2481" s="28" t="str">
        <f t="shared" si="574"/>
        <v/>
      </c>
      <c r="AB2481" s="21" t="str">
        <f t="shared" si="575"/>
        <v>Keep Active</v>
      </c>
    </row>
    <row r="2482" spans="1:28" hidden="1" x14ac:dyDescent="0.2">
      <c r="A2482" s="14">
        <f t="shared" si="571"/>
        <v>2020</v>
      </c>
      <c r="B2482" t="s">
        <v>4731</v>
      </c>
      <c r="C2482" t="s">
        <v>2169</v>
      </c>
      <c r="D2482" t="s">
        <v>2170</v>
      </c>
      <c r="E2482" t="s">
        <v>586</v>
      </c>
      <c r="F2482" t="s">
        <v>2627</v>
      </c>
      <c r="G2482" s="83" t="s">
        <v>1257</v>
      </c>
      <c r="H2482" s="83" t="s">
        <v>1257</v>
      </c>
      <c r="I2482" s="83"/>
      <c r="J2482" s="83"/>
      <c r="K2482" s="83"/>
      <c r="L2482" s="83"/>
      <c r="M2482" s="83"/>
      <c r="N2482" s="83"/>
      <c r="O2482" s="83" t="s">
        <v>1257</v>
      </c>
      <c r="P2482" s="84" t="s">
        <v>1257</v>
      </c>
      <c r="Q2482" s="30">
        <f t="shared" si="580"/>
        <v>0</v>
      </c>
      <c r="R2482" s="28">
        <f t="shared" si="578"/>
        <v>0</v>
      </c>
      <c r="S2482" s="28">
        <f t="shared" si="576"/>
        <v>0</v>
      </c>
      <c r="T2482" s="28" t="str">
        <f t="shared" si="572"/>
        <v/>
      </c>
      <c r="U2482" s="20" t="str">
        <f t="shared" si="570"/>
        <v>Keep Active</v>
      </c>
      <c r="V2482" s="27">
        <f t="shared" si="579"/>
        <v>0</v>
      </c>
      <c r="W2482" s="30"/>
      <c r="X2482" s="30"/>
      <c r="Y2482" s="28">
        <f t="shared" si="573"/>
        <v>0</v>
      </c>
      <c r="Z2482" s="28">
        <f t="shared" si="581"/>
        <v>0</v>
      </c>
      <c r="AA2482" s="28" t="str">
        <f t="shared" si="574"/>
        <v/>
      </c>
      <c r="AB2482" s="21" t="str">
        <f t="shared" si="575"/>
        <v>Keep Active</v>
      </c>
    </row>
    <row r="2483" spans="1:28" hidden="1" x14ac:dyDescent="0.2">
      <c r="A2483" s="14">
        <f t="shared" si="571"/>
        <v>2020</v>
      </c>
      <c r="B2483" t="s">
        <v>5020</v>
      </c>
      <c r="C2483" t="s">
        <v>2171</v>
      </c>
      <c r="D2483" t="s">
        <v>2172</v>
      </c>
      <c r="E2483" t="s">
        <v>587</v>
      </c>
      <c r="F2483" t="s">
        <v>6222</v>
      </c>
      <c r="G2483" s="83" t="s">
        <v>1257</v>
      </c>
      <c r="H2483" s="83" t="s">
        <v>1257</v>
      </c>
      <c r="I2483" s="83"/>
      <c r="J2483" s="83"/>
      <c r="K2483" s="83"/>
      <c r="L2483" s="83"/>
      <c r="M2483" s="83"/>
      <c r="N2483" s="83"/>
      <c r="O2483" s="83" t="s">
        <v>1257</v>
      </c>
      <c r="P2483" s="84">
        <v>0</v>
      </c>
      <c r="Q2483" s="30">
        <f t="shared" si="580"/>
        <v>0</v>
      </c>
      <c r="R2483" s="28">
        <f t="shared" si="578"/>
        <v>0</v>
      </c>
      <c r="S2483" s="28">
        <f t="shared" si="576"/>
        <v>0</v>
      </c>
      <c r="T2483" s="28">
        <f t="shared" si="572"/>
        <v>0</v>
      </c>
      <c r="U2483" s="20" t="str">
        <f t="shared" si="570"/>
        <v>Closed</v>
      </c>
      <c r="V2483" s="27">
        <f t="shared" si="579"/>
        <v>0</v>
      </c>
      <c r="W2483" s="30"/>
      <c r="X2483" s="30"/>
      <c r="Y2483" s="28">
        <f t="shared" si="573"/>
        <v>0</v>
      </c>
      <c r="Z2483" s="28">
        <f t="shared" si="581"/>
        <v>0</v>
      </c>
      <c r="AA2483" s="28">
        <f t="shared" si="574"/>
        <v>0</v>
      </c>
      <c r="AB2483" s="21" t="str">
        <f t="shared" si="575"/>
        <v>Closed</v>
      </c>
    </row>
    <row r="2484" spans="1:28" hidden="1" x14ac:dyDescent="0.2">
      <c r="A2484" s="14">
        <f t="shared" si="571"/>
        <v>2020</v>
      </c>
      <c r="B2484" t="s">
        <v>5021</v>
      </c>
      <c r="C2484" t="s">
        <v>2171</v>
      </c>
      <c r="D2484" t="s">
        <v>2172</v>
      </c>
      <c r="E2484" t="s">
        <v>601</v>
      </c>
      <c r="F2484" t="s">
        <v>6222</v>
      </c>
      <c r="G2484" s="83" t="s">
        <v>1257</v>
      </c>
      <c r="H2484" s="83" t="s">
        <v>1257</v>
      </c>
      <c r="I2484" s="83"/>
      <c r="J2484" s="83"/>
      <c r="K2484" s="83"/>
      <c r="L2484" s="83"/>
      <c r="M2484" s="83"/>
      <c r="N2484" s="83"/>
      <c r="O2484" s="83" t="s">
        <v>1257</v>
      </c>
      <c r="P2484" s="84">
        <v>0</v>
      </c>
      <c r="Q2484" s="30">
        <f t="shared" si="580"/>
        <v>0</v>
      </c>
      <c r="R2484" s="28">
        <f t="shared" si="578"/>
        <v>0</v>
      </c>
      <c r="S2484" s="28">
        <f t="shared" si="576"/>
        <v>0</v>
      </c>
      <c r="T2484" s="28">
        <f t="shared" si="572"/>
        <v>0</v>
      </c>
      <c r="U2484" s="20" t="str">
        <f t="shared" si="570"/>
        <v>Closed</v>
      </c>
      <c r="V2484" s="27">
        <f t="shared" si="579"/>
        <v>0</v>
      </c>
      <c r="W2484" s="30"/>
      <c r="X2484" s="30"/>
      <c r="Y2484" s="28">
        <f t="shared" si="573"/>
        <v>0</v>
      </c>
      <c r="Z2484" s="28">
        <f t="shared" si="581"/>
        <v>0</v>
      </c>
      <c r="AA2484" s="28">
        <f t="shared" si="574"/>
        <v>0</v>
      </c>
      <c r="AB2484" s="21" t="str">
        <f t="shared" si="575"/>
        <v>Closed</v>
      </c>
    </row>
    <row r="2485" spans="1:28" hidden="1" x14ac:dyDescent="0.2">
      <c r="A2485" s="14">
        <f t="shared" si="571"/>
        <v>2020</v>
      </c>
      <c r="B2485" t="s">
        <v>3268</v>
      </c>
      <c r="C2485" t="s">
        <v>2173</v>
      </c>
      <c r="D2485" t="s">
        <v>2174</v>
      </c>
      <c r="E2485" t="s">
        <v>589</v>
      </c>
      <c r="F2485" t="s">
        <v>2627</v>
      </c>
      <c r="G2485" s="83" t="s">
        <v>1257</v>
      </c>
      <c r="H2485" s="83" t="s">
        <v>1257</v>
      </c>
      <c r="I2485" s="83"/>
      <c r="J2485" s="83"/>
      <c r="K2485" s="83"/>
      <c r="L2485" s="83"/>
      <c r="M2485" s="83"/>
      <c r="N2485" s="83"/>
      <c r="O2485" s="83" t="s">
        <v>1257</v>
      </c>
      <c r="P2485" s="84" t="s">
        <v>1257</v>
      </c>
      <c r="Q2485" s="30">
        <f t="shared" si="580"/>
        <v>0</v>
      </c>
      <c r="R2485" s="28">
        <f t="shared" si="578"/>
        <v>0</v>
      </c>
      <c r="S2485" s="28">
        <f t="shared" si="576"/>
        <v>0</v>
      </c>
      <c r="T2485" s="28" t="str">
        <f t="shared" si="572"/>
        <v/>
      </c>
      <c r="U2485" s="20" t="str">
        <f t="shared" si="570"/>
        <v>Keep Active</v>
      </c>
      <c r="V2485" s="27">
        <f t="shared" si="579"/>
        <v>0</v>
      </c>
      <c r="W2485" s="30"/>
      <c r="X2485" s="30"/>
      <c r="Y2485" s="28">
        <f t="shared" si="573"/>
        <v>0</v>
      </c>
      <c r="Z2485" s="28">
        <f t="shared" si="581"/>
        <v>0</v>
      </c>
      <c r="AA2485" s="28" t="str">
        <f t="shared" si="574"/>
        <v/>
      </c>
      <c r="AB2485" s="21" t="str">
        <f t="shared" si="575"/>
        <v>Keep Active</v>
      </c>
    </row>
    <row r="2486" spans="1:28" hidden="1" x14ac:dyDescent="0.2">
      <c r="A2486" s="14">
        <f t="shared" si="571"/>
        <v>2020</v>
      </c>
      <c r="B2486" t="s">
        <v>3720</v>
      </c>
      <c r="C2486" t="s">
        <v>2175</v>
      </c>
      <c r="D2486" t="s">
        <v>2176</v>
      </c>
      <c r="E2486" t="s">
        <v>585</v>
      </c>
      <c r="F2486" t="s">
        <v>2627</v>
      </c>
      <c r="G2486" s="83" t="s">
        <v>1257</v>
      </c>
      <c r="H2486" s="83" t="s">
        <v>1257</v>
      </c>
      <c r="I2486" s="83"/>
      <c r="J2486" s="83"/>
      <c r="K2486" s="83"/>
      <c r="L2486" s="83"/>
      <c r="M2486" s="83"/>
      <c r="N2486" s="83"/>
      <c r="O2486" s="83" t="s">
        <v>1257</v>
      </c>
      <c r="P2486" s="84" t="s">
        <v>1257</v>
      </c>
      <c r="Q2486" s="30">
        <f t="shared" si="580"/>
        <v>0</v>
      </c>
      <c r="R2486" s="28">
        <f t="shared" si="578"/>
        <v>0</v>
      </c>
      <c r="S2486" s="28">
        <f t="shared" si="576"/>
        <v>0</v>
      </c>
      <c r="T2486" s="28" t="str">
        <f t="shared" si="572"/>
        <v/>
      </c>
      <c r="U2486" s="20" t="str">
        <f t="shared" si="570"/>
        <v>Keep Active</v>
      </c>
      <c r="V2486" s="27">
        <f t="shared" si="579"/>
        <v>0</v>
      </c>
      <c r="W2486" s="30"/>
      <c r="X2486" s="30"/>
      <c r="Y2486" s="28">
        <f t="shared" si="573"/>
        <v>0</v>
      </c>
      <c r="Z2486" s="28">
        <f>IFERROR(H2486-SUM(V2486:X2486)-Y2486,0)</f>
        <v>0</v>
      </c>
      <c r="AA2486" s="28" t="str">
        <f t="shared" si="574"/>
        <v/>
      </c>
      <c r="AB2486" s="21" t="str">
        <f t="shared" si="575"/>
        <v>Keep Active</v>
      </c>
    </row>
    <row r="2487" spans="1:28" hidden="1" x14ac:dyDescent="0.2">
      <c r="A2487" s="14">
        <f t="shared" si="571"/>
        <v>2020</v>
      </c>
      <c r="B2487" t="s">
        <v>6010</v>
      </c>
      <c r="C2487" t="s">
        <v>2177</v>
      </c>
      <c r="D2487" t="s">
        <v>2178</v>
      </c>
      <c r="E2487" t="s">
        <v>587</v>
      </c>
      <c r="F2487" t="s">
        <v>1185</v>
      </c>
      <c r="G2487" s="83" t="s">
        <v>1257</v>
      </c>
      <c r="H2487" s="83" t="s">
        <v>1257</v>
      </c>
      <c r="I2487" s="83"/>
      <c r="J2487" s="83"/>
      <c r="K2487" s="83"/>
      <c r="L2487" s="83"/>
      <c r="M2487" s="83"/>
      <c r="N2487" s="83"/>
      <c r="O2487" s="83" t="s">
        <v>1257</v>
      </c>
      <c r="P2487" s="84">
        <v>1370.36</v>
      </c>
      <c r="Q2487" s="30">
        <f t="shared" si="580"/>
        <v>0</v>
      </c>
      <c r="R2487" s="28">
        <f t="shared" si="578"/>
        <v>0</v>
      </c>
      <c r="S2487" s="28">
        <f t="shared" si="576"/>
        <v>0</v>
      </c>
      <c r="T2487" s="28">
        <f t="shared" si="572"/>
        <v>1370.36</v>
      </c>
      <c r="U2487" s="20" t="str">
        <f t="shared" si="570"/>
        <v>Close Project</v>
      </c>
      <c r="V2487" s="27">
        <f t="shared" si="579"/>
        <v>0</v>
      </c>
      <c r="W2487" s="30"/>
      <c r="X2487" s="30"/>
      <c r="Y2487" s="28">
        <f t="shared" si="573"/>
        <v>0</v>
      </c>
      <c r="Z2487" s="28">
        <f>IFERROR(G2487-SUM(V2487:X2487)-Y2487,0)</f>
        <v>0</v>
      </c>
      <c r="AA2487" s="28">
        <f t="shared" si="574"/>
        <v>1370.36</v>
      </c>
      <c r="AB2487" s="21" t="str">
        <f t="shared" si="575"/>
        <v>Close Project</v>
      </c>
    </row>
    <row r="2488" spans="1:28" hidden="1" x14ac:dyDescent="0.2">
      <c r="A2488" s="14">
        <f t="shared" si="571"/>
        <v>2020</v>
      </c>
      <c r="B2488" t="s">
        <v>5983</v>
      </c>
      <c r="C2488" t="s">
        <v>2179</v>
      </c>
      <c r="D2488" t="s">
        <v>2180</v>
      </c>
      <c r="E2488" t="s">
        <v>589</v>
      </c>
      <c r="F2488" t="s">
        <v>2627</v>
      </c>
      <c r="G2488" s="83" t="s">
        <v>1257</v>
      </c>
      <c r="H2488" s="83" t="s">
        <v>1257</v>
      </c>
      <c r="I2488" s="83"/>
      <c r="J2488" s="83"/>
      <c r="K2488" s="83"/>
      <c r="L2488" s="83"/>
      <c r="M2488" s="83"/>
      <c r="N2488" s="83"/>
      <c r="O2488" s="83" t="s">
        <v>1257</v>
      </c>
      <c r="P2488" s="84" t="s">
        <v>1257</v>
      </c>
      <c r="Q2488" s="30">
        <f t="shared" si="580"/>
        <v>0</v>
      </c>
      <c r="R2488" s="28">
        <f t="shared" si="578"/>
        <v>0</v>
      </c>
      <c r="S2488" s="28">
        <f t="shared" si="576"/>
        <v>0</v>
      </c>
      <c r="T2488" s="28" t="str">
        <f t="shared" si="572"/>
        <v/>
      </c>
      <c r="U2488" s="20" t="str">
        <f t="shared" si="570"/>
        <v>Keep Active</v>
      </c>
      <c r="V2488" s="27">
        <f t="shared" si="579"/>
        <v>0</v>
      </c>
      <c r="W2488" s="30"/>
      <c r="X2488" s="30"/>
      <c r="Y2488" s="28">
        <f t="shared" si="573"/>
        <v>0</v>
      </c>
      <c r="Z2488" s="28">
        <f>IFERROR(G2488-SUM(V2488:X2488)-Y2488,0)</f>
        <v>0</v>
      </c>
      <c r="AA2488" s="28" t="str">
        <f t="shared" si="574"/>
        <v/>
      </c>
      <c r="AB2488" s="21" t="str">
        <f t="shared" si="575"/>
        <v>Keep Active</v>
      </c>
    </row>
    <row r="2489" spans="1:28" hidden="1" x14ac:dyDescent="0.2">
      <c r="A2489" s="14">
        <f t="shared" si="571"/>
        <v>2020</v>
      </c>
      <c r="B2489" t="s">
        <v>3777</v>
      </c>
      <c r="C2489" t="s">
        <v>2181</v>
      </c>
      <c r="D2489" t="s">
        <v>2182</v>
      </c>
      <c r="E2489" t="s">
        <v>589</v>
      </c>
      <c r="F2489" t="s">
        <v>6222</v>
      </c>
      <c r="G2489" s="83" t="s">
        <v>1257</v>
      </c>
      <c r="H2489" s="83" t="s">
        <v>1257</v>
      </c>
      <c r="I2489" s="83"/>
      <c r="J2489" s="83"/>
      <c r="K2489" s="83"/>
      <c r="L2489" s="83"/>
      <c r="M2489" s="83"/>
      <c r="N2489" s="83"/>
      <c r="O2489" s="83" t="s">
        <v>1257</v>
      </c>
      <c r="P2489" s="84">
        <v>0</v>
      </c>
      <c r="Q2489" s="30">
        <f t="shared" si="580"/>
        <v>0</v>
      </c>
      <c r="R2489" s="28">
        <f t="shared" si="578"/>
        <v>0</v>
      </c>
      <c r="S2489" s="28">
        <f t="shared" si="576"/>
        <v>0</v>
      </c>
      <c r="T2489" s="28">
        <f t="shared" si="572"/>
        <v>0</v>
      </c>
      <c r="U2489" s="20" t="str">
        <f t="shared" si="570"/>
        <v>Closed</v>
      </c>
      <c r="V2489" s="27">
        <f t="shared" si="579"/>
        <v>0</v>
      </c>
      <c r="W2489" s="30"/>
      <c r="X2489" s="30"/>
      <c r="Y2489" s="28">
        <f t="shared" si="573"/>
        <v>0</v>
      </c>
      <c r="Z2489" s="28">
        <f>IFERROR(H2489-SUM(V2489:X2489)-Y2489,0)</f>
        <v>0</v>
      </c>
      <c r="AA2489" s="28">
        <f t="shared" si="574"/>
        <v>0</v>
      </c>
      <c r="AB2489" s="21" t="str">
        <f t="shared" si="575"/>
        <v>Closed</v>
      </c>
    </row>
    <row r="2490" spans="1:28" hidden="1" x14ac:dyDescent="0.2">
      <c r="A2490" s="14">
        <f t="shared" si="571"/>
        <v>2020</v>
      </c>
      <c r="B2490" t="s">
        <v>3778</v>
      </c>
      <c r="C2490" t="s">
        <v>2181</v>
      </c>
      <c r="D2490" t="s">
        <v>2182</v>
      </c>
      <c r="E2490" t="s">
        <v>600</v>
      </c>
      <c r="F2490" t="s">
        <v>6222</v>
      </c>
      <c r="G2490" s="83" t="s">
        <v>1257</v>
      </c>
      <c r="H2490" s="83" t="s">
        <v>1257</v>
      </c>
      <c r="I2490" s="83"/>
      <c r="J2490" s="83"/>
      <c r="K2490" s="83"/>
      <c r="L2490" s="83"/>
      <c r="M2490" s="83"/>
      <c r="N2490" s="83"/>
      <c r="O2490" s="83" t="s">
        <v>1257</v>
      </c>
      <c r="P2490" s="84">
        <v>0</v>
      </c>
      <c r="Q2490" s="30">
        <f t="shared" si="580"/>
        <v>0</v>
      </c>
      <c r="R2490" s="28">
        <f t="shared" si="578"/>
        <v>0</v>
      </c>
      <c r="S2490" s="28">
        <f t="shared" si="576"/>
        <v>0</v>
      </c>
      <c r="T2490" s="28">
        <f t="shared" si="572"/>
        <v>0</v>
      </c>
      <c r="U2490" s="20" t="str">
        <f t="shared" si="570"/>
        <v>Closed</v>
      </c>
      <c r="V2490" s="27">
        <f t="shared" si="579"/>
        <v>0</v>
      </c>
      <c r="W2490" s="30"/>
      <c r="X2490" s="30"/>
      <c r="Y2490" s="28">
        <f t="shared" si="573"/>
        <v>0</v>
      </c>
      <c r="Z2490" s="28">
        <f>IFERROR(H2490-SUM(V2490:X2490)-Y2490,0)</f>
        <v>0</v>
      </c>
      <c r="AA2490" s="28">
        <f t="shared" si="574"/>
        <v>0</v>
      </c>
      <c r="AB2490" s="21" t="str">
        <f t="shared" si="575"/>
        <v>Closed</v>
      </c>
    </row>
    <row r="2491" spans="1:28" hidden="1" x14ac:dyDescent="0.2">
      <c r="A2491" s="14">
        <f t="shared" si="571"/>
        <v>2020</v>
      </c>
      <c r="B2491" t="s">
        <v>3779</v>
      </c>
      <c r="C2491" t="s">
        <v>2181</v>
      </c>
      <c r="D2491" t="s">
        <v>2182</v>
      </c>
      <c r="E2491" t="s">
        <v>601</v>
      </c>
      <c r="F2491" t="s">
        <v>6222</v>
      </c>
      <c r="G2491" s="83" t="s">
        <v>1257</v>
      </c>
      <c r="H2491" s="83" t="s">
        <v>1257</v>
      </c>
      <c r="I2491" s="83"/>
      <c r="J2491" s="83"/>
      <c r="K2491" s="83"/>
      <c r="L2491" s="83"/>
      <c r="M2491" s="83"/>
      <c r="N2491" s="83"/>
      <c r="O2491" s="83" t="s">
        <v>1257</v>
      </c>
      <c r="P2491" s="84">
        <v>0</v>
      </c>
      <c r="Q2491" s="30">
        <f t="shared" si="580"/>
        <v>0</v>
      </c>
      <c r="R2491" s="28">
        <f t="shared" si="578"/>
        <v>0</v>
      </c>
      <c r="S2491" s="28">
        <f t="shared" si="576"/>
        <v>0</v>
      </c>
      <c r="T2491" s="28">
        <f t="shared" si="572"/>
        <v>0</v>
      </c>
      <c r="U2491" s="20" t="str">
        <f t="shared" si="570"/>
        <v>Closed</v>
      </c>
      <c r="V2491" s="27">
        <f t="shared" si="579"/>
        <v>0</v>
      </c>
      <c r="W2491" s="30"/>
      <c r="X2491" s="30"/>
      <c r="Y2491" s="28">
        <f t="shared" si="573"/>
        <v>0</v>
      </c>
      <c r="Z2491" s="28">
        <f>IFERROR(H2491-SUM(V2491:X2491)-Y2491,0)</f>
        <v>0</v>
      </c>
      <c r="AA2491" s="28">
        <f t="shared" si="574"/>
        <v>0</v>
      </c>
      <c r="AB2491" s="21" t="str">
        <f t="shared" si="575"/>
        <v>Closed</v>
      </c>
    </row>
    <row r="2492" spans="1:28" hidden="1" x14ac:dyDescent="0.2">
      <c r="A2492" s="14">
        <f t="shared" si="571"/>
        <v>2020</v>
      </c>
      <c r="B2492" t="s">
        <v>3786</v>
      </c>
      <c r="C2492" t="s">
        <v>2183</v>
      </c>
      <c r="D2492" t="s">
        <v>2184</v>
      </c>
      <c r="E2492" t="s">
        <v>587</v>
      </c>
      <c r="F2492" t="s">
        <v>6222</v>
      </c>
      <c r="G2492" s="83" t="s">
        <v>1257</v>
      </c>
      <c r="H2492" s="83" t="s">
        <v>1257</v>
      </c>
      <c r="I2492" s="83"/>
      <c r="J2492" s="83"/>
      <c r="K2492" s="83"/>
      <c r="L2492" s="83"/>
      <c r="M2492" s="83"/>
      <c r="N2492" s="83"/>
      <c r="O2492" s="83" t="s">
        <v>1257</v>
      </c>
      <c r="P2492" s="84">
        <v>0</v>
      </c>
      <c r="Q2492" s="30">
        <f t="shared" si="580"/>
        <v>0</v>
      </c>
      <c r="R2492" s="28">
        <f t="shared" si="578"/>
        <v>0</v>
      </c>
      <c r="S2492" s="28">
        <f t="shared" si="576"/>
        <v>0</v>
      </c>
      <c r="T2492" s="28">
        <f t="shared" si="572"/>
        <v>0</v>
      </c>
      <c r="U2492" s="20" t="str">
        <f t="shared" si="570"/>
        <v>Closed</v>
      </c>
      <c r="V2492" s="27">
        <f t="shared" si="579"/>
        <v>0</v>
      </c>
      <c r="W2492" s="30"/>
      <c r="X2492" s="30"/>
      <c r="Y2492" s="28">
        <f t="shared" si="573"/>
        <v>0</v>
      </c>
      <c r="Z2492" s="28">
        <f>IFERROR(H2492-SUM(V2492:X2492)-Y2492,0)</f>
        <v>0</v>
      </c>
      <c r="AA2492" s="28">
        <f t="shared" si="574"/>
        <v>0</v>
      </c>
      <c r="AB2492" s="21" t="str">
        <f t="shared" si="575"/>
        <v>Closed</v>
      </c>
    </row>
    <row r="2493" spans="1:28" hidden="1" x14ac:dyDescent="0.2">
      <c r="A2493" s="14">
        <f t="shared" si="571"/>
        <v>2020</v>
      </c>
      <c r="B2493" t="s">
        <v>3787</v>
      </c>
      <c r="C2493" t="s">
        <v>2183</v>
      </c>
      <c r="D2493" t="s">
        <v>2184</v>
      </c>
      <c r="E2493" t="s">
        <v>601</v>
      </c>
      <c r="F2493" t="s">
        <v>6222</v>
      </c>
      <c r="G2493" s="83" t="s">
        <v>1257</v>
      </c>
      <c r="H2493" s="83" t="s">
        <v>1257</v>
      </c>
      <c r="I2493" s="83"/>
      <c r="J2493" s="83"/>
      <c r="K2493" s="83"/>
      <c r="L2493" s="83"/>
      <c r="M2493" s="83"/>
      <c r="N2493" s="83"/>
      <c r="O2493" s="83" t="s">
        <v>1257</v>
      </c>
      <c r="P2493" s="84">
        <v>0</v>
      </c>
      <c r="Q2493" s="30">
        <f t="shared" si="580"/>
        <v>0</v>
      </c>
      <c r="R2493" s="28">
        <f t="shared" si="578"/>
        <v>0</v>
      </c>
      <c r="S2493" s="28">
        <f t="shared" si="576"/>
        <v>0</v>
      </c>
      <c r="T2493" s="28">
        <f t="shared" si="572"/>
        <v>0</v>
      </c>
      <c r="U2493" s="20" t="str">
        <f t="shared" si="570"/>
        <v>Closed</v>
      </c>
      <c r="V2493" s="27">
        <f t="shared" si="579"/>
        <v>0</v>
      </c>
      <c r="W2493" s="30"/>
      <c r="X2493" s="30"/>
      <c r="Y2493" s="28">
        <f t="shared" si="573"/>
        <v>0</v>
      </c>
      <c r="Z2493" s="28">
        <f>IFERROR(H2493-SUM(V2493:X2493)-Y2493,0)</f>
        <v>0</v>
      </c>
      <c r="AA2493" s="28">
        <f t="shared" si="574"/>
        <v>0</v>
      </c>
      <c r="AB2493" s="21" t="str">
        <f t="shared" si="575"/>
        <v>Closed</v>
      </c>
    </row>
    <row r="2494" spans="1:28" hidden="1" x14ac:dyDescent="0.2">
      <c r="A2494" s="14">
        <f t="shared" si="571"/>
        <v>2020</v>
      </c>
      <c r="B2494" t="s">
        <v>5642</v>
      </c>
      <c r="C2494" t="s">
        <v>2185</v>
      </c>
      <c r="D2494" t="s">
        <v>2186</v>
      </c>
      <c r="E2494" t="s">
        <v>1041</v>
      </c>
      <c r="F2494" t="s">
        <v>2627</v>
      </c>
      <c r="G2494" s="83" t="s">
        <v>1257</v>
      </c>
      <c r="H2494" s="83" t="s">
        <v>1257</v>
      </c>
      <c r="I2494" s="83"/>
      <c r="J2494" s="83"/>
      <c r="K2494" s="83"/>
      <c r="L2494" s="83"/>
      <c r="M2494" s="83"/>
      <c r="N2494" s="83"/>
      <c r="O2494" s="83" t="s">
        <v>1257</v>
      </c>
      <c r="P2494" s="84" t="s">
        <v>1257</v>
      </c>
      <c r="Q2494" s="30">
        <f t="shared" si="580"/>
        <v>0</v>
      </c>
      <c r="R2494" s="28">
        <f t="shared" si="578"/>
        <v>0</v>
      </c>
      <c r="S2494" s="28">
        <f t="shared" si="576"/>
        <v>0</v>
      </c>
      <c r="T2494" s="28" t="str">
        <f t="shared" si="572"/>
        <v/>
      </c>
      <c r="U2494" s="20" t="str">
        <f t="shared" si="570"/>
        <v>Keep Active</v>
      </c>
      <c r="V2494" s="27">
        <f t="shared" si="579"/>
        <v>0</v>
      </c>
      <c r="W2494" s="30"/>
      <c r="X2494" s="30"/>
      <c r="Y2494" s="28">
        <f t="shared" si="573"/>
        <v>0</v>
      </c>
      <c r="Z2494" s="28">
        <f t="shared" ref="Z2494:Z2510" si="582">IFERROR(G2494-SUM(V2494:X2494)-Y2494,0)</f>
        <v>0</v>
      </c>
      <c r="AA2494" s="28" t="str">
        <f t="shared" si="574"/>
        <v/>
      </c>
      <c r="AB2494" s="21" t="str">
        <f t="shared" si="575"/>
        <v>Keep Active</v>
      </c>
    </row>
    <row r="2495" spans="1:28" hidden="1" x14ac:dyDescent="0.2">
      <c r="A2495" s="14">
        <f t="shared" si="571"/>
        <v>2020</v>
      </c>
      <c r="B2495" t="s">
        <v>5643</v>
      </c>
      <c r="C2495" t="s">
        <v>2185</v>
      </c>
      <c r="D2495" t="s">
        <v>2186</v>
      </c>
      <c r="E2495" t="s">
        <v>589</v>
      </c>
      <c r="F2495" t="s">
        <v>2627</v>
      </c>
      <c r="G2495" s="83" t="s">
        <v>1257</v>
      </c>
      <c r="H2495" s="83" t="s">
        <v>1257</v>
      </c>
      <c r="I2495" s="83"/>
      <c r="J2495" s="83"/>
      <c r="K2495" s="83"/>
      <c r="L2495" s="83"/>
      <c r="M2495" s="83"/>
      <c r="N2495" s="83"/>
      <c r="O2495" s="83" t="s">
        <v>1257</v>
      </c>
      <c r="P2495" s="84" t="s">
        <v>1257</v>
      </c>
      <c r="Q2495" s="30">
        <f t="shared" si="580"/>
        <v>0</v>
      </c>
      <c r="R2495" s="28">
        <f t="shared" si="578"/>
        <v>0</v>
      </c>
      <c r="S2495" s="28">
        <f t="shared" si="576"/>
        <v>0</v>
      </c>
      <c r="T2495" s="28" t="str">
        <f t="shared" si="572"/>
        <v/>
      </c>
      <c r="U2495" s="20" t="str">
        <f t="shared" si="570"/>
        <v>Keep Active</v>
      </c>
      <c r="V2495" s="27">
        <f t="shared" si="579"/>
        <v>0</v>
      </c>
      <c r="W2495" s="30"/>
      <c r="X2495" s="30"/>
      <c r="Y2495" s="28">
        <f t="shared" si="573"/>
        <v>0</v>
      </c>
      <c r="Z2495" s="28">
        <f t="shared" si="582"/>
        <v>0</v>
      </c>
      <c r="AA2495" s="28" t="str">
        <f t="shared" si="574"/>
        <v/>
      </c>
      <c r="AB2495" s="21" t="str">
        <f t="shared" si="575"/>
        <v>Keep Active</v>
      </c>
    </row>
    <row r="2496" spans="1:28" hidden="1" x14ac:dyDescent="0.2">
      <c r="A2496" s="14">
        <f t="shared" si="571"/>
        <v>2020</v>
      </c>
      <c r="B2496" t="s">
        <v>5644</v>
      </c>
      <c r="C2496" t="s">
        <v>2185</v>
      </c>
      <c r="D2496" t="s">
        <v>2186</v>
      </c>
      <c r="E2496" t="s">
        <v>600</v>
      </c>
      <c r="F2496" t="s">
        <v>2627</v>
      </c>
      <c r="G2496" s="83" t="s">
        <v>1257</v>
      </c>
      <c r="H2496" s="83" t="s">
        <v>1257</v>
      </c>
      <c r="I2496" s="83"/>
      <c r="J2496" s="83"/>
      <c r="K2496" s="83"/>
      <c r="L2496" s="83"/>
      <c r="M2496" s="83"/>
      <c r="N2496" s="83"/>
      <c r="O2496" s="83" t="s">
        <v>1257</v>
      </c>
      <c r="P2496" s="84" t="s">
        <v>1257</v>
      </c>
      <c r="Q2496" s="30">
        <f t="shared" si="580"/>
        <v>0</v>
      </c>
      <c r="R2496" s="28">
        <f t="shared" si="578"/>
        <v>0</v>
      </c>
      <c r="S2496" s="28">
        <f t="shared" si="576"/>
        <v>0</v>
      </c>
      <c r="T2496" s="28" t="str">
        <f t="shared" si="572"/>
        <v/>
      </c>
      <c r="U2496" s="20" t="str">
        <f t="shared" si="570"/>
        <v>Keep Active</v>
      </c>
      <c r="V2496" s="27">
        <f t="shared" si="579"/>
        <v>0</v>
      </c>
      <c r="W2496" s="30"/>
      <c r="X2496" s="30"/>
      <c r="Y2496" s="28">
        <f t="shared" si="573"/>
        <v>0</v>
      </c>
      <c r="Z2496" s="28">
        <f t="shared" si="582"/>
        <v>0</v>
      </c>
      <c r="AA2496" s="28" t="str">
        <f t="shared" si="574"/>
        <v/>
      </c>
      <c r="AB2496" s="21" t="str">
        <f t="shared" si="575"/>
        <v>Keep Active</v>
      </c>
    </row>
    <row r="2497" spans="1:28" hidden="1" x14ac:dyDescent="0.2">
      <c r="A2497" s="14">
        <f t="shared" si="571"/>
        <v>2020</v>
      </c>
      <c r="B2497" t="s">
        <v>5645</v>
      </c>
      <c r="C2497" t="s">
        <v>2185</v>
      </c>
      <c r="D2497" t="s">
        <v>2186</v>
      </c>
      <c r="E2497" t="s">
        <v>1042</v>
      </c>
      <c r="F2497" t="s">
        <v>2627</v>
      </c>
      <c r="G2497" s="83" t="s">
        <v>1257</v>
      </c>
      <c r="H2497" s="83" t="s">
        <v>1257</v>
      </c>
      <c r="I2497" s="83"/>
      <c r="J2497" s="83"/>
      <c r="K2497" s="83"/>
      <c r="L2497" s="83"/>
      <c r="M2497" s="83"/>
      <c r="N2497" s="83"/>
      <c r="O2497" s="83" t="s">
        <v>1257</v>
      </c>
      <c r="P2497" s="84" t="s">
        <v>1257</v>
      </c>
      <c r="Q2497" s="30">
        <f t="shared" si="580"/>
        <v>0</v>
      </c>
      <c r="R2497" s="28">
        <f t="shared" si="578"/>
        <v>0</v>
      </c>
      <c r="S2497" s="28">
        <f t="shared" si="576"/>
        <v>0</v>
      </c>
      <c r="T2497" s="28" t="str">
        <f t="shared" si="572"/>
        <v/>
      </c>
      <c r="U2497" s="20" t="str">
        <f t="shared" si="570"/>
        <v>Keep Active</v>
      </c>
      <c r="V2497" s="27">
        <f t="shared" si="579"/>
        <v>0</v>
      </c>
      <c r="W2497" s="30"/>
      <c r="X2497" s="30"/>
      <c r="Y2497" s="28">
        <f t="shared" si="573"/>
        <v>0</v>
      </c>
      <c r="Z2497" s="28">
        <f t="shared" si="582"/>
        <v>0</v>
      </c>
      <c r="AA2497" s="28" t="str">
        <f t="shared" si="574"/>
        <v/>
      </c>
      <c r="AB2497" s="21" t="str">
        <f t="shared" si="575"/>
        <v>Keep Active</v>
      </c>
    </row>
    <row r="2498" spans="1:28" hidden="1" x14ac:dyDescent="0.2">
      <c r="A2498" s="14">
        <f t="shared" si="571"/>
        <v>2020</v>
      </c>
      <c r="B2498" t="s">
        <v>4453</v>
      </c>
      <c r="C2498" t="s">
        <v>2187</v>
      </c>
      <c r="D2498" t="s">
        <v>2188</v>
      </c>
      <c r="E2498" t="s">
        <v>589</v>
      </c>
      <c r="F2498" t="s">
        <v>2627</v>
      </c>
      <c r="G2498" s="83" t="s">
        <v>1257</v>
      </c>
      <c r="H2498" s="83" t="s">
        <v>1257</v>
      </c>
      <c r="I2498" s="83"/>
      <c r="J2498" s="83"/>
      <c r="K2498" s="83"/>
      <c r="L2498" s="83"/>
      <c r="M2498" s="83"/>
      <c r="N2498" s="83"/>
      <c r="O2498" s="83" t="s">
        <v>1257</v>
      </c>
      <c r="P2498" s="84" t="s">
        <v>1257</v>
      </c>
      <c r="Q2498" s="30">
        <f t="shared" si="580"/>
        <v>0</v>
      </c>
      <c r="R2498" s="28">
        <f t="shared" si="578"/>
        <v>0</v>
      </c>
      <c r="S2498" s="28">
        <f t="shared" si="576"/>
        <v>0</v>
      </c>
      <c r="T2498" s="28" t="str">
        <f t="shared" si="572"/>
        <v/>
      </c>
      <c r="U2498" s="20" t="str">
        <f t="shared" ref="U2498:U2561" si="583">F2498</f>
        <v>Keep Active</v>
      </c>
      <c r="V2498" s="27">
        <f t="shared" si="579"/>
        <v>0</v>
      </c>
      <c r="W2498" s="30"/>
      <c r="X2498" s="30"/>
      <c r="Y2498" s="28">
        <f t="shared" si="573"/>
        <v>0</v>
      </c>
      <c r="Z2498" s="28">
        <f t="shared" si="582"/>
        <v>0</v>
      </c>
      <c r="AA2498" s="28" t="str">
        <f t="shared" si="574"/>
        <v/>
      </c>
      <c r="AB2498" s="21" t="str">
        <f t="shared" si="575"/>
        <v>Keep Active</v>
      </c>
    </row>
    <row r="2499" spans="1:28" hidden="1" x14ac:dyDescent="0.2">
      <c r="A2499" s="14">
        <f t="shared" ref="A2499:A2562" si="584">$I$1</f>
        <v>2020</v>
      </c>
      <c r="B2499" t="s">
        <v>4932</v>
      </c>
      <c r="C2499" t="s">
        <v>2189</v>
      </c>
      <c r="D2499" t="s">
        <v>2190</v>
      </c>
      <c r="E2499" t="s">
        <v>584</v>
      </c>
      <c r="F2499" t="s">
        <v>2627</v>
      </c>
      <c r="G2499" s="83" t="s">
        <v>1257</v>
      </c>
      <c r="H2499" s="83" t="s">
        <v>1257</v>
      </c>
      <c r="I2499" s="83"/>
      <c r="J2499" s="83"/>
      <c r="K2499" s="83"/>
      <c r="L2499" s="83"/>
      <c r="M2499" s="83"/>
      <c r="N2499" s="83"/>
      <c r="O2499" s="83" t="s">
        <v>1257</v>
      </c>
      <c r="P2499" s="84" t="s">
        <v>1257</v>
      </c>
      <c r="Q2499" s="30">
        <f t="shared" si="580"/>
        <v>0</v>
      </c>
      <c r="R2499" s="28">
        <f t="shared" si="578"/>
        <v>0</v>
      </c>
      <c r="S2499" s="28">
        <f t="shared" si="576"/>
        <v>0</v>
      </c>
      <c r="T2499" s="28" t="str">
        <f t="shared" ref="T2499:T2562" si="585">P2499</f>
        <v/>
      </c>
      <c r="U2499" s="20" t="str">
        <f t="shared" si="583"/>
        <v>Keep Active</v>
      </c>
      <c r="V2499" s="27">
        <f t="shared" si="579"/>
        <v>0</v>
      </c>
      <c r="W2499" s="30"/>
      <c r="X2499" s="30"/>
      <c r="Y2499" s="28">
        <f t="shared" ref="Y2499:Y2562" si="586">R2499</f>
        <v>0</v>
      </c>
      <c r="Z2499" s="28">
        <f t="shared" si="582"/>
        <v>0</v>
      </c>
      <c r="AA2499" s="28" t="str">
        <f t="shared" ref="AA2499:AA2562" si="587">T2499</f>
        <v/>
      </c>
      <c r="AB2499" s="21" t="str">
        <f t="shared" si="575"/>
        <v>Keep Active</v>
      </c>
    </row>
    <row r="2500" spans="1:28" hidden="1" x14ac:dyDescent="0.2">
      <c r="A2500" s="14">
        <f t="shared" si="584"/>
        <v>2020</v>
      </c>
      <c r="B2500" t="s">
        <v>4933</v>
      </c>
      <c r="C2500" t="s">
        <v>2189</v>
      </c>
      <c r="D2500" t="s">
        <v>2190</v>
      </c>
      <c r="E2500" t="s">
        <v>589</v>
      </c>
      <c r="F2500" t="s">
        <v>2627</v>
      </c>
      <c r="G2500" s="83" t="s">
        <v>1257</v>
      </c>
      <c r="H2500" s="83" t="s">
        <v>1257</v>
      </c>
      <c r="I2500" s="83"/>
      <c r="J2500" s="83"/>
      <c r="K2500" s="83"/>
      <c r="L2500" s="83"/>
      <c r="M2500" s="83"/>
      <c r="N2500" s="83"/>
      <c r="O2500" s="83" t="s">
        <v>1257</v>
      </c>
      <c r="P2500" s="84" t="s">
        <v>1257</v>
      </c>
      <c r="Q2500" s="30">
        <f t="shared" si="580"/>
        <v>0</v>
      </c>
      <c r="R2500" s="28">
        <f t="shared" si="578"/>
        <v>0</v>
      </c>
      <c r="S2500" s="28">
        <f t="shared" si="576"/>
        <v>0</v>
      </c>
      <c r="T2500" s="28" t="str">
        <f t="shared" si="585"/>
        <v/>
      </c>
      <c r="U2500" s="20" t="str">
        <f t="shared" si="583"/>
        <v>Keep Active</v>
      </c>
      <c r="V2500" s="27">
        <f t="shared" si="579"/>
        <v>0</v>
      </c>
      <c r="W2500" s="30"/>
      <c r="X2500" s="30"/>
      <c r="Y2500" s="28">
        <f t="shared" si="586"/>
        <v>0</v>
      </c>
      <c r="Z2500" s="28">
        <f t="shared" si="582"/>
        <v>0</v>
      </c>
      <c r="AA2500" s="28" t="str">
        <f t="shared" si="587"/>
        <v/>
      </c>
      <c r="AB2500" s="21" t="str">
        <f t="shared" ref="AB2500:AB2563" si="588">U2500</f>
        <v>Keep Active</v>
      </c>
    </row>
    <row r="2501" spans="1:28" hidden="1" x14ac:dyDescent="0.2">
      <c r="A2501" s="14">
        <f t="shared" si="584"/>
        <v>2020</v>
      </c>
      <c r="B2501" t="s">
        <v>4934</v>
      </c>
      <c r="C2501" t="s">
        <v>2189</v>
      </c>
      <c r="D2501" t="s">
        <v>2190</v>
      </c>
      <c r="E2501" t="s">
        <v>600</v>
      </c>
      <c r="F2501" t="s">
        <v>2627</v>
      </c>
      <c r="G2501" s="83" t="s">
        <v>1257</v>
      </c>
      <c r="H2501" s="83" t="s">
        <v>1257</v>
      </c>
      <c r="I2501" s="83"/>
      <c r="J2501" s="83"/>
      <c r="K2501" s="83"/>
      <c r="L2501" s="83"/>
      <c r="M2501" s="83"/>
      <c r="N2501" s="83"/>
      <c r="O2501" s="83" t="s">
        <v>1257</v>
      </c>
      <c r="P2501" s="84" t="s">
        <v>1257</v>
      </c>
      <c r="Q2501" s="30">
        <f t="shared" si="580"/>
        <v>0</v>
      </c>
      <c r="R2501" s="28">
        <f t="shared" si="578"/>
        <v>0</v>
      </c>
      <c r="S2501" s="28">
        <f t="shared" si="576"/>
        <v>0</v>
      </c>
      <c r="T2501" s="28" t="str">
        <f t="shared" si="585"/>
        <v/>
      </c>
      <c r="U2501" s="20" t="str">
        <f t="shared" si="583"/>
        <v>Keep Active</v>
      </c>
      <c r="V2501" s="27">
        <f t="shared" si="579"/>
        <v>0</v>
      </c>
      <c r="W2501" s="30"/>
      <c r="X2501" s="30"/>
      <c r="Y2501" s="28">
        <f t="shared" si="586"/>
        <v>0</v>
      </c>
      <c r="Z2501" s="28">
        <f t="shared" si="582"/>
        <v>0</v>
      </c>
      <c r="AA2501" s="28" t="str">
        <f t="shared" si="587"/>
        <v/>
      </c>
      <c r="AB2501" s="21" t="str">
        <f t="shared" si="588"/>
        <v>Keep Active</v>
      </c>
    </row>
    <row r="2502" spans="1:28" hidden="1" x14ac:dyDescent="0.2">
      <c r="A2502" s="14">
        <f t="shared" si="584"/>
        <v>2020</v>
      </c>
      <c r="B2502" t="s">
        <v>4935</v>
      </c>
      <c r="C2502" t="s">
        <v>2189</v>
      </c>
      <c r="D2502" t="s">
        <v>2190</v>
      </c>
      <c r="E2502" t="s">
        <v>619</v>
      </c>
      <c r="F2502" t="s">
        <v>2627</v>
      </c>
      <c r="G2502" s="83" t="s">
        <v>1257</v>
      </c>
      <c r="H2502" s="83" t="s">
        <v>1257</v>
      </c>
      <c r="I2502" s="83"/>
      <c r="J2502" s="83"/>
      <c r="K2502" s="83"/>
      <c r="L2502" s="83"/>
      <c r="M2502" s="83"/>
      <c r="N2502" s="83"/>
      <c r="O2502" s="83" t="s">
        <v>1257</v>
      </c>
      <c r="P2502" s="84" t="s">
        <v>1257</v>
      </c>
      <c r="Q2502" s="30">
        <f t="shared" si="580"/>
        <v>0</v>
      </c>
      <c r="R2502" s="28">
        <f t="shared" si="578"/>
        <v>0</v>
      </c>
      <c r="S2502" s="28">
        <f t="shared" si="576"/>
        <v>0</v>
      </c>
      <c r="T2502" s="28" t="str">
        <f t="shared" si="585"/>
        <v/>
      </c>
      <c r="U2502" s="20" t="str">
        <f t="shared" si="583"/>
        <v>Keep Active</v>
      </c>
      <c r="V2502" s="27">
        <f t="shared" si="579"/>
        <v>0</v>
      </c>
      <c r="W2502" s="30"/>
      <c r="X2502" s="30"/>
      <c r="Y2502" s="28">
        <f t="shared" si="586"/>
        <v>0</v>
      </c>
      <c r="Z2502" s="28">
        <f t="shared" si="582"/>
        <v>0</v>
      </c>
      <c r="AA2502" s="28" t="str">
        <f t="shared" si="587"/>
        <v/>
      </c>
      <c r="AB2502" s="21" t="str">
        <f t="shared" si="588"/>
        <v>Keep Active</v>
      </c>
    </row>
    <row r="2503" spans="1:28" hidden="1" x14ac:dyDescent="0.2">
      <c r="A2503" s="14">
        <f t="shared" si="584"/>
        <v>2020</v>
      </c>
      <c r="B2503" t="s">
        <v>3270</v>
      </c>
      <c r="C2503" t="s">
        <v>2191</v>
      </c>
      <c r="D2503" t="s">
        <v>2192</v>
      </c>
      <c r="E2503" t="s">
        <v>586</v>
      </c>
      <c r="F2503" t="s">
        <v>2627</v>
      </c>
      <c r="G2503" s="83" t="s">
        <v>1257</v>
      </c>
      <c r="H2503" s="83" t="s">
        <v>1257</v>
      </c>
      <c r="I2503" s="83"/>
      <c r="J2503" s="83"/>
      <c r="K2503" s="83"/>
      <c r="L2503" s="83"/>
      <c r="M2503" s="83"/>
      <c r="N2503" s="83"/>
      <c r="O2503" s="83" t="s">
        <v>1257</v>
      </c>
      <c r="P2503" s="84" t="s">
        <v>1257</v>
      </c>
      <c r="Q2503" s="30">
        <f t="shared" si="580"/>
        <v>0</v>
      </c>
      <c r="R2503" s="28">
        <f t="shared" si="578"/>
        <v>0</v>
      </c>
      <c r="S2503" s="28">
        <f t="shared" si="576"/>
        <v>0</v>
      </c>
      <c r="T2503" s="28" t="str">
        <f t="shared" si="585"/>
        <v/>
      </c>
      <c r="U2503" s="20" t="str">
        <f t="shared" si="583"/>
        <v>Keep Active</v>
      </c>
      <c r="V2503" s="27">
        <f t="shared" si="579"/>
        <v>0</v>
      </c>
      <c r="W2503" s="30"/>
      <c r="X2503" s="30"/>
      <c r="Y2503" s="28">
        <f t="shared" si="586"/>
        <v>0</v>
      </c>
      <c r="Z2503" s="28">
        <f t="shared" si="582"/>
        <v>0</v>
      </c>
      <c r="AA2503" s="28" t="str">
        <f t="shared" si="587"/>
        <v/>
      </c>
      <c r="AB2503" s="21" t="str">
        <f t="shared" si="588"/>
        <v>Keep Active</v>
      </c>
    </row>
    <row r="2504" spans="1:28" hidden="1" x14ac:dyDescent="0.2">
      <c r="A2504" s="14">
        <f t="shared" si="584"/>
        <v>2020</v>
      </c>
      <c r="B2504" t="s">
        <v>6120</v>
      </c>
      <c r="C2504" t="s">
        <v>3371</v>
      </c>
      <c r="D2504" t="s">
        <v>3372</v>
      </c>
      <c r="E2504" t="s">
        <v>10</v>
      </c>
      <c r="F2504" t="s">
        <v>6189</v>
      </c>
      <c r="G2504" s="106">
        <v>-10881.15</v>
      </c>
      <c r="H2504" s="83">
        <v>-10881.15</v>
      </c>
      <c r="I2504" s="83">
        <v>-10881.15</v>
      </c>
      <c r="J2504" s="30"/>
      <c r="K2504" s="30"/>
      <c r="L2504" s="30"/>
      <c r="M2504" s="30"/>
      <c r="N2504" s="30"/>
      <c r="O2504" s="30"/>
      <c r="P2504" s="37"/>
      <c r="Q2504" s="30">
        <f t="shared" si="580"/>
        <v>-10881.15</v>
      </c>
      <c r="R2504" s="28">
        <f t="shared" si="578"/>
        <v>0</v>
      </c>
      <c r="S2504" s="28">
        <f t="shared" si="576"/>
        <v>0</v>
      </c>
      <c r="T2504" s="28">
        <f t="shared" si="585"/>
        <v>0</v>
      </c>
      <c r="U2504" s="20" t="str">
        <f t="shared" si="583"/>
        <v>Closed - Forced Borrowing</v>
      </c>
      <c r="V2504" s="27">
        <f t="shared" si="579"/>
        <v>-10881.15</v>
      </c>
      <c r="W2504" s="30"/>
      <c r="X2504" s="30"/>
      <c r="Y2504" s="28">
        <f t="shared" si="586"/>
        <v>0</v>
      </c>
      <c r="Z2504" s="28">
        <f t="shared" si="582"/>
        <v>0</v>
      </c>
      <c r="AA2504" s="28">
        <f t="shared" si="587"/>
        <v>0</v>
      </c>
      <c r="AB2504" s="21" t="str">
        <f t="shared" si="588"/>
        <v>Closed - Forced Borrowing</v>
      </c>
    </row>
    <row r="2505" spans="1:28" hidden="1" x14ac:dyDescent="0.2">
      <c r="A2505" s="14">
        <f t="shared" si="584"/>
        <v>2020</v>
      </c>
      <c r="B2505" t="s">
        <v>3271</v>
      </c>
      <c r="C2505" t="s">
        <v>1718</v>
      </c>
      <c r="D2505" t="s">
        <v>2193</v>
      </c>
      <c r="E2505" t="s">
        <v>594</v>
      </c>
      <c r="F2505" t="s">
        <v>2627</v>
      </c>
      <c r="G2505" s="83" t="s">
        <v>1257</v>
      </c>
      <c r="H2505" s="83" t="s">
        <v>1257</v>
      </c>
      <c r="I2505" s="83"/>
      <c r="J2505" s="83"/>
      <c r="K2505" s="83"/>
      <c r="L2505" s="83"/>
      <c r="M2505" s="83"/>
      <c r="N2505" s="83"/>
      <c r="O2505" s="83" t="s">
        <v>1257</v>
      </c>
      <c r="P2505" s="84" t="s">
        <v>1257</v>
      </c>
      <c r="Q2505" s="30">
        <f t="shared" si="580"/>
        <v>0</v>
      </c>
      <c r="R2505" s="28">
        <f t="shared" si="578"/>
        <v>0</v>
      </c>
      <c r="S2505" s="28">
        <f t="shared" si="576"/>
        <v>0</v>
      </c>
      <c r="T2505" s="28" t="str">
        <f t="shared" si="585"/>
        <v/>
      </c>
      <c r="U2505" s="20" t="str">
        <f t="shared" si="583"/>
        <v>Keep Active</v>
      </c>
      <c r="V2505" s="27">
        <f t="shared" si="579"/>
        <v>0</v>
      </c>
      <c r="W2505" s="30"/>
      <c r="X2505" s="30"/>
      <c r="Y2505" s="28">
        <f t="shared" si="586"/>
        <v>0</v>
      </c>
      <c r="Z2505" s="28">
        <f t="shared" si="582"/>
        <v>0</v>
      </c>
      <c r="AA2505" s="28" t="str">
        <f t="shared" si="587"/>
        <v/>
      </c>
      <c r="AB2505" s="21" t="str">
        <f t="shared" si="588"/>
        <v>Keep Active</v>
      </c>
    </row>
    <row r="2506" spans="1:28" hidden="1" x14ac:dyDescent="0.2">
      <c r="A2506" s="14">
        <f t="shared" si="584"/>
        <v>2020</v>
      </c>
      <c r="B2506" t="s">
        <v>3272</v>
      </c>
      <c r="C2506" t="s">
        <v>1718</v>
      </c>
      <c r="D2506" t="s">
        <v>2193</v>
      </c>
      <c r="E2506" t="s">
        <v>596</v>
      </c>
      <c r="F2506" t="s">
        <v>2627</v>
      </c>
      <c r="G2506" s="83" t="s">
        <v>1257</v>
      </c>
      <c r="H2506" s="83" t="s">
        <v>1257</v>
      </c>
      <c r="I2506" s="83"/>
      <c r="J2506" s="83"/>
      <c r="K2506" s="83"/>
      <c r="L2506" s="83"/>
      <c r="M2506" s="83"/>
      <c r="N2506" s="83"/>
      <c r="O2506" s="83" t="s">
        <v>1257</v>
      </c>
      <c r="P2506" s="84" t="s">
        <v>1257</v>
      </c>
      <c r="Q2506" s="30">
        <f t="shared" si="580"/>
        <v>0</v>
      </c>
      <c r="R2506" s="28">
        <f t="shared" si="578"/>
        <v>0</v>
      </c>
      <c r="S2506" s="28">
        <f t="shared" si="576"/>
        <v>0</v>
      </c>
      <c r="T2506" s="28" t="str">
        <f t="shared" si="585"/>
        <v/>
      </c>
      <c r="U2506" s="20" t="str">
        <f t="shared" si="583"/>
        <v>Keep Active</v>
      </c>
      <c r="V2506" s="27">
        <f t="shared" si="579"/>
        <v>0</v>
      </c>
      <c r="W2506" s="30"/>
      <c r="X2506" s="30"/>
      <c r="Y2506" s="28">
        <f t="shared" si="586"/>
        <v>0</v>
      </c>
      <c r="Z2506" s="28">
        <f t="shared" si="582"/>
        <v>0</v>
      </c>
      <c r="AA2506" s="28" t="str">
        <f t="shared" si="587"/>
        <v/>
      </c>
      <c r="AB2506" s="21" t="str">
        <f t="shared" si="588"/>
        <v>Keep Active</v>
      </c>
    </row>
    <row r="2507" spans="1:28" hidden="1" x14ac:dyDescent="0.2">
      <c r="A2507" s="14">
        <f t="shared" si="584"/>
        <v>2020</v>
      </c>
      <c r="B2507" t="s">
        <v>4789</v>
      </c>
      <c r="C2507" t="s">
        <v>1718</v>
      </c>
      <c r="D2507" t="s">
        <v>2193</v>
      </c>
      <c r="E2507" t="s">
        <v>596</v>
      </c>
      <c r="F2507" t="s">
        <v>2627</v>
      </c>
      <c r="G2507" s="83" t="s">
        <v>1257</v>
      </c>
      <c r="H2507" s="83" t="s">
        <v>1257</v>
      </c>
      <c r="I2507" s="83"/>
      <c r="J2507" s="83"/>
      <c r="K2507" s="83"/>
      <c r="L2507" s="83"/>
      <c r="M2507" s="83"/>
      <c r="N2507" s="83"/>
      <c r="O2507" s="83" t="s">
        <v>1257</v>
      </c>
      <c r="P2507" s="84" t="s">
        <v>1257</v>
      </c>
      <c r="Q2507" s="30">
        <f t="shared" si="580"/>
        <v>0</v>
      </c>
      <c r="R2507" s="28">
        <f t="shared" si="578"/>
        <v>0</v>
      </c>
      <c r="S2507" s="28">
        <f t="shared" si="576"/>
        <v>0</v>
      </c>
      <c r="T2507" s="28" t="str">
        <f t="shared" si="585"/>
        <v/>
      </c>
      <c r="U2507" s="20" t="str">
        <f t="shared" si="583"/>
        <v>Keep Active</v>
      </c>
      <c r="V2507" s="27">
        <f t="shared" si="579"/>
        <v>0</v>
      </c>
      <c r="W2507" s="30"/>
      <c r="X2507" s="30"/>
      <c r="Y2507" s="28">
        <f t="shared" si="586"/>
        <v>0</v>
      </c>
      <c r="Z2507" s="28">
        <f t="shared" si="582"/>
        <v>0</v>
      </c>
      <c r="AA2507" s="28" t="str">
        <f t="shared" si="587"/>
        <v/>
      </c>
      <c r="AB2507" s="21" t="str">
        <f t="shared" si="588"/>
        <v>Keep Active</v>
      </c>
    </row>
    <row r="2508" spans="1:28" hidden="1" x14ac:dyDescent="0.2">
      <c r="A2508" s="14">
        <f t="shared" si="584"/>
        <v>2020</v>
      </c>
      <c r="B2508" t="s">
        <v>4790</v>
      </c>
      <c r="C2508" t="s">
        <v>1718</v>
      </c>
      <c r="D2508" t="s">
        <v>2193</v>
      </c>
      <c r="E2508" t="s">
        <v>599</v>
      </c>
      <c r="F2508" t="s">
        <v>2627</v>
      </c>
      <c r="G2508" s="83" t="s">
        <v>1257</v>
      </c>
      <c r="H2508" s="83" t="s">
        <v>1257</v>
      </c>
      <c r="I2508" s="83"/>
      <c r="J2508" s="83"/>
      <c r="K2508" s="83"/>
      <c r="L2508" s="83"/>
      <c r="M2508" s="83"/>
      <c r="N2508" s="83"/>
      <c r="O2508" s="83" t="s">
        <v>1257</v>
      </c>
      <c r="P2508" s="84" t="s">
        <v>1257</v>
      </c>
      <c r="Q2508" s="30">
        <f t="shared" si="580"/>
        <v>0</v>
      </c>
      <c r="R2508" s="28">
        <f t="shared" si="578"/>
        <v>0</v>
      </c>
      <c r="S2508" s="28">
        <f t="shared" si="576"/>
        <v>0</v>
      </c>
      <c r="T2508" s="28" t="str">
        <f t="shared" si="585"/>
        <v/>
      </c>
      <c r="U2508" s="20" t="str">
        <f t="shared" si="583"/>
        <v>Keep Active</v>
      </c>
      <c r="V2508" s="27">
        <f t="shared" si="579"/>
        <v>0</v>
      </c>
      <c r="W2508" s="30"/>
      <c r="X2508" s="30"/>
      <c r="Y2508" s="28">
        <f t="shared" si="586"/>
        <v>0</v>
      </c>
      <c r="Z2508" s="28">
        <f t="shared" si="582"/>
        <v>0</v>
      </c>
      <c r="AA2508" s="28" t="str">
        <f t="shared" si="587"/>
        <v/>
      </c>
      <c r="AB2508" s="21" t="str">
        <f t="shared" si="588"/>
        <v>Keep Active</v>
      </c>
    </row>
    <row r="2509" spans="1:28" hidden="1" x14ac:dyDescent="0.2">
      <c r="A2509" s="14">
        <f t="shared" si="584"/>
        <v>2020</v>
      </c>
      <c r="B2509" t="s">
        <v>4791</v>
      </c>
      <c r="C2509" t="s">
        <v>1718</v>
      </c>
      <c r="D2509" t="s">
        <v>2193</v>
      </c>
      <c r="E2509" t="s">
        <v>599</v>
      </c>
      <c r="F2509" t="s">
        <v>2627</v>
      </c>
      <c r="G2509" s="83" t="s">
        <v>1257</v>
      </c>
      <c r="H2509" s="83" t="s">
        <v>1257</v>
      </c>
      <c r="I2509" s="83"/>
      <c r="J2509" s="83"/>
      <c r="K2509" s="83"/>
      <c r="L2509" s="83"/>
      <c r="M2509" s="83"/>
      <c r="N2509" s="83"/>
      <c r="O2509" s="83" t="s">
        <v>1257</v>
      </c>
      <c r="P2509" s="84" t="s">
        <v>1257</v>
      </c>
      <c r="Q2509" s="30">
        <f t="shared" si="580"/>
        <v>0</v>
      </c>
      <c r="R2509" s="28">
        <f t="shared" si="578"/>
        <v>0</v>
      </c>
      <c r="S2509" s="28">
        <f t="shared" si="576"/>
        <v>0</v>
      </c>
      <c r="T2509" s="28" t="str">
        <f t="shared" si="585"/>
        <v/>
      </c>
      <c r="U2509" s="20" t="str">
        <f t="shared" si="583"/>
        <v>Keep Active</v>
      </c>
      <c r="V2509" s="27">
        <f t="shared" si="579"/>
        <v>0</v>
      </c>
      <c r="W2509" s="30"/>
      <c r="X2509" s="30"/>
      <c r="Y2509" s="28">
        <f t="shared" si="586"/>
        <v>0</v>
      </c>
      <c r="Z2509" s="28">
        <f t="shared" si="582"/>
        <v>0</v>
      </c>
      <c r="AA2509" s="28" t="str">
        <f t="shared" si="587"/>
        <v/>
      </c>
      <c r="AB2509" s="21" t="str">
        <f t="shared" si="588"/>
        <v>Keep Active</v>
      </c>
    </row>
    <row r="2510" spans="1:28" hidden="1" x14ac:dyDescent="0.2">
      <c r="A2510" s="14">
        <f t="shared" si="584"/>
        <v>2020</v>
      </c>
      <c r="B2510" t="s">
        <v>4792</v>
      </c>
      <c r="C2510" t="s">
        <v>1718</v>
      </c>
      <c r="D2510" t="s">
        <v>2193</v>
      </c>
      <c r="E2510" t="s">
        <v>601</v>
      </c>
      <c r="F2510" t="s">
        <v>2627</v>
      </c>
      <c r="G2510" s="83" t="s">
        <v>1257</v>
      </c>
      <c r="H2510" s="83" t="s">
        <v>1257</v>
      </c>
      <c r="I2510" s="83"/>
      <c r="J2510" s="83"/>
      <c r="K2510" s="83"/>
      <c r="L2510" s="83"/>
      <c r="M2510" s="83"/>
      <c r="N2510" s="83"/>
      <c r="O2510" s="83" t="s">
        <v>1257</v>
      </c>
      <c r="P2510" s="84" t="s">
        <v>1257</v>
      </c>
      <c r="Q2510" s="30">
        <f t="shared" si="580"/>
        <v>0</v>
      </c>
      <c r="R2510" s="28">
        <f t="shared" si="578"/>
        <v>0</v>
      </c>
      <c r="S2510" s="28">
        <f t="shared" si="576"/>
        <v>0</v>
      </c>
      <c r="T2510" s="28" t="str">
        <f t="shared" si="585"/>
        <v/>
      </c>
      <c r="U2510" s="20" t="str">
        <f t="shared" si="583"/>
        <v>Keep Active</v>
      </c>
      <c r="V2510" s="27">
        <f t="shared" si="579"/>
        <v>0</v>
      </c>
      <c r="W2510" s="30"/>
      <c r="X2510" s="30"/>
      <c r="Y2510" s="28">
        <f t="shared" si="586"/>
        <v>0</v>
      </c>
      <c r="Z2510" s="28">
        <f t="shared" si="582"/>
        <v>0</v>
      </c>
      <c r="AA2510" s="28" t="str">
        <f t="shared" si="587"/>
        <v/>
      </c>
      <c r="AB2510" s="21" t="str">
        <f t="shared" si="588"/>
        <v>Keep Active</v>
      </c>
    </row>
    <row r="2511" spans="1:28" hidden="1" x14ac:dyDescent="0.2">
      <c r="A2511" s="14">
        <f t="shared" si="584"/>
        <v>2020</v>
      </c>
      <c r="B2511" t="s">
        <v>3620</v>
      </c>
      <c r="C2511" t="s">
        <v>2194</v>
      </c>
      <c r="D2511" t="s">
        <v>2195</v>
      </c>
      <c r="E2511" t="s">
        <v>596</v>
      </c>
      <c r="F2511" t="s">
        <v>2627</v>
      </c>
      <c r="G2511" s="83" t="s">
        <v>1257</v>
      </c>
      <c r="H2511" s="83" t="s">
        <v>1257</v>
      </c>
      <c r="I2511" s="83"/>
      <c r="J2511" s="83"/>
      <c r="K2511" s="83"/>
      <c r="L2511" s="83"/>
      <c r="M2511" s="83"/>
      <c r="N2511" s="83"/>
      <c r="O2511" s="83" t="s">
        <v>1257</v>
      </c>
      <c r="P2511" s="84" t="s">
        <v>1257</v>
      </c>
      <c r="Q2511" s="30">
        <f t="shared" si="580"/>
        <v>0</v>
      </c>
      <c r="R2511" s="28">
        <f t="shared" si="578"/>
        <v>0</v>
      </c>
      <c r="S2511" s="28">
        <f t="shared" si="576"/>
        <v>0</v>
      </c>
      <c r="T2511" s="28" t="str">
        <f t="shared" si="585"/>
        <v/>
      </c>
      <c r="U2511" s="20" t="str">
        <f t="shared" si="583"/>
        <v>Keep Active</v>
      </c>
      <c r="V2511" s="27">
        <f t="shared" si="579"/>
        <v>0</v>
      </c>
      <c r="W2511" s="30"/>
      <c r="X2511" s="30"/>
      <c r="Y2511" s="28">
        <f t="shared" si="586"/>
        <v>0</v>
      </c>
      <c r="Z2511" s="28">
        <f>IFERROR(H2511-SUM(V2511:X2511)-Y2511,0)</f>
        <v>0</v>
      </c>
      <c r="AA2511" s="28" t="str">
        <f t="shared" si="587"/>
        <v/>
      </c>
      <c r="AB2511" s="21" t="str">
        <f t="shared" si="588"/>
        <v>Keep Active</v>
      </c>
    </row>
    <row r="2512" spans="1:28" hidden="1" x14ac:dyDescent="0.2">
      <c r="A2512" s="14">
        <f t="shared" si="584"/>
        <v>2020</v>
      </c>
      <c r="B2512" t="s">
        <v>3621</v>
      </c>
      <c r="C2512" t="s">
        <v>2194</v>
      </c>
      <c r="D2512" t="s">
        <v>2195</v>
      </c>
      <c r="E2512" t="s">
        <v>600</v>
      </c>
      <c r="F2512" t="s">
        <v>2627</v>
      </c>
      <c r="G2512" s="83" t="s">
        <v>1257</v>
      </c>
      <c r="H2512" s="83" t="s">
        <v>1257</v>
      </c>
      <c r="I2512" s="83"/>
      <c r="J2512" s="83"/>
      <c r="K2512" s="83"/>
      <c r="L2512" s="83"/>
      <c r="M2512" s="83"/>
      <c r="N2512" s="83"/>
      <c r="O2512" s="83" t="s">
        <v>1257</v>
      </c>
      <c r="P2512" s="84" t="s">
        <v>1257</v>
      </c>
      <c r="Q2512" s="30">
        <f t="shared" si="580"/>
        <v>0</v>
      </c>
      <c r="R2512" s="28">
        <f t="shared" si="578"/>
        <v>0</v>
      </c>
      <c r="S2512" s="28">
        <f t="shared" si="576"/>
        <v>0</v>
      </c>
      <c r="T2512" s="28" t="str">
        <f t="shared" si="585"/>
        <v/>
      </c>
      <c r="U2512" s="20" t="str">
        <f t="shared" si="583"/>
        <v>Keep Active</v>
      </c>
      <c r="V2512" s="27">
        <f t="shared" si="579"/>
        <v>0</v>
      </c>
      <c r="W2512" s="30"/>
      <c r="X2512" s="30"/>
      <c r="Y2512" s="28">
        <f t="shared" si="586"/>
        <v>0</v>
      </c>
      <c r="Z2512" s="28">
        <f>IFERROR(H2512-SUM(V2512:X2512)-Y2512,0)</f>
        <v>0</v>
      </c>
      <c r="AA2512" s="28" t="str">
        <f t="shared" si="587"/>
        <v/>
      </c>
      <c r="AB2512" s="21" t="str">
        <f t="shared" si="588"/>
        <v>Keep Active</v>
      </c>
    </row>
    <row r="2513" spans="1:28" hidden="1" x14ac:dyDescent="0.2">
      <c r="A2513" s="14">
        <f t="shared" si="584"/>
        <v>2020</v>
      </c>
      <c r="B2513" t="s">
        <v>5672</v>
      </c>
      <c r="C2513" t="s">
        <v>2196</v>
      </c>
      <c r="D2513" t="s">
        <v>2197</v>
      </c>
      <c r="E2513" t="s">
        <v>595</v>
      </c>
      <c r="F2513" t="s">
        <v>2627</v>
      </c>
      <c r="G2513" s="83" t="s">
        <v>1257</v>
      </c>
      <c r="H2513" s="83" t="s">
        <v>1257</v>
      </c>
      <c r="I2513" s="83"/>
      <c r="J2513" s="83"/>
      <c r="K2513" s="83"/>
      <c r="L2513" s="83"/>
      <c r="M2513" s="83"/>
      <c r="N2513" s="83"/>
      <c r="O2513" s="83" t="s">
        <v>1257</v>
      </c>
      <c r="P2513" s="84" t="s">
        <v>1257</v>
      </c>
      <c r="Q2513" s="30">
        <f t="shared" si="580"/>
        <v>0</v>
      </c>
      <c r="R2513" s="28">
        <f t="shared" si="578"/>
        <v>0</v>
      </c>
      <c r="S2513" s="28">
        <f t="shared" si="576"/>
        <v>0</v>
      </c>
      <c r="T2513" s="28" t="str">
        <f t="shared" si="585"/>
        <v/>
      </c>
      <c r="U2513" s="20" t="str">
        <f t="shared" si="583"/>
        <v>Keep Active</v>
      </c>
      <c r="V2513" s="27">
        <f t="shared" si="579"/>
        <v>0</v>
      </c>
      <c r="W2513" s="30"/>
      <c r="X2513" s="30"/>
      <c r="Y2513" s="28">
        <f t="shared" si="586"/>
        <v>0</v>
      </c>
      <c r="Z2513" s="28">
        <f>IFERROR(G2513-SUM(V2513:X2513)-Y2513,0)</f>
        <v>0</v>
      </c>
      <c r="AA2513" s="28" t="str">
        <f t="shared" si="587"/>
        <v/>
      </c>
      <c r="AB2513" s="21" t="str">
        <f t="shared" si="588"/>
        <v>Keep Active</v>
      </c>
    </row>
    <row r="2514" spans="1:28" hidden="1" x14ac:dyDescent="0.2">
      <c r="A2514" s="14">
        <f t="shared" si="584"/>
        <v>2020</v>
      </c>
      <c r="B2514" t="s">
        <v>5174</v>
      </c>
      <c r="C2514" t="s">
        <v>2198</v>
      </c>
      <c r="D2514" t="s">
        <v>2199</v>
      </c>
      <c r="E2514" t="s">
        <v>595</v>
      </c>
      <c r="F2514" t="s">
        <v>2627</v>
      </c>
      <c r="G2514" s="83" t="s">
        <v>1257</v>
      </c>
      <c r="H2514" s="83" t="s">
        <v>1257</v>
      </c>
      <c r="I2514" s="83"/>
      <c r="J2514" s="83"/>
      <c r="K2514" s="83"/>
      <c r="L2514" s="83"/>
      <c r="M2514" s="83"/>
      <c r="N2514" s="83"/>
      <c r="O2514" s="83" t="s">
        <v>1257</v>
      </c>
      <c r="P2514" s="84" t="s">
        <v>1257</v>
      </c>
      <c r="Q2514" s="30">
        <f t="shared" si="580"/>
        <v>0</v>
      </c>
      <c r="R2514" s="28">
        <f t="shared" si="578"/>
        <v>0</v>
      </c>
      <c r="S2514" s="28">
        <f t="shared" si="576"/>
        <v>0</v>
      </c>
      <c r="T2514" s="28" t="str">
        <f t="shared" si="585"/>
        <v/>
      </c>
      <c r="U2514" s="20" t="str">
        <f t="shared" si="583"/>
        <v>Keep Active</v>
      </c>
      <c r="V2514" s="27">
        <f t="shared" si="579"/>
        <v>0</v>
      </c>
      <c r="W2514" s="30"/>
      <c r="X2514" s="30"/>
      <c r="Y2514" s="28">
        <f t="shared" si="586"/>
        <v>0</v>
      </c>
      <c r="Z2514" s="28">
        <f>IFERROR(G2514-SUM(V2514:X2514)-Y2514,0)</f>
        <v>0</v>
      </c>
      <c r="AA2514" s="28" t="str">
        <f t="shared" si="587"/>
        <v/>
      </c>
      <c r="AB2514" s="21" t="str">
        <f t="shared" si="588"/>
        <v>Keep Active</v>
      </c>
    </row>
    <row r="2515" spans="1:28" hidden="1" x14ac:dyDescent="0.2">
      <c r="A2515" s="14">
        <f t="shared" si="584"/>
        <v>2020</v>
      </c>
      <c r="B2515" t="s">
        <v>5175</v>
      </c>
      <c r="C2515" t="s">
        <v>2198</v>
      </c>
      <c r="D2515" t="s">
        <v>2199</v>
      </c>
      <c r="E2515" t="s">
        <v>600</v>
      </c>
      <c r="F2515" t="s">
        <v>2627</v>
      </c>
      <c r="G2515" s="83" t="s">
        <v>1257</v>
      </c>
      <c r="H2515" s="83" t="s">
        <v>1257</v>
      </c>
      <c r="I2515" s="83"/>
      <c r="J2515" s="83"/>
      <c r="K2515" s="83"/>
      <c r="L2515" s="83"/>
      <c r="M2515" s="83"/>
      <c r="N2515" s="83"/>
      <c r="O2515" s="83" t="s">
        <v>1257</v>
      </c>
      <c r="P2515" s="84" t="s">
        <v>1257</v>
      </c>
      <c r="Q2515" s="30">
        <f t="shared" si="580"/>
        <v>0</v>
      </c>
      <c r="R2515" s="28">
        <f t="shared" si="578"/>
        <v>0</v>
      </c>
      <c r="S2515" s="28">
        <f t="shared" si="576"/>
        <v>0</v>
      </c>
      <c r="T2515" s="28" t="str">
        <f t="shared" si="585"/>
        <v/>
      </c>
      <c r="U2515" s="20" t="str">
        <f t="shared" si="583"/>
        <v>Keep Active</v>
      </c>
      <c r="V2515" s="27">
        <f t="shared" si="579"/>
        <v>0</v>
      </c>
      <c r="W2515" s="30"/>
      <c r="X2515" s="30"/>
      <c r="Y2515" s="28">
        <f t="shared" si="586"/>
        <v>0</v>
      </c>
      <c r="Z2515" s="28">
        <f>IFERROR(G2515-SUM(V2515:X2515)-Y2515,0)</f>
        <v>0</v>
      </c>
      <c r="AA2515" s="28" t="str">
        <f t="shared" si="587"/>
        <v/>
      </c>
      <c r="AB2515" s="21" t="str">
        <f t="shared" si="588"/>
        <v>Keep Active</v>
      </c>
    </row>
    <row r="2516" spans="1:28" hidden="1" x14ac:dyDescent="0.2">
      <c r="A2516" s="14">
        <f t="shared" si="584"/>
        <v>2020</v>
      </c>
      <c r="B2516" t="s">
        <v>5176</v>
      </c>
      <c r="C2516" t="s">
        <v>2198</v>
      </c>
      <c r="D2516" t="s">
        <v>2199</v>
      </c>
      <c r="E2516" t="s">
        <v>601</v>
      </c>
      <c r="F2516" t="s">
        <v>2627</v>
      </c>
      <c r="G2516" s="83" t="s">
        <v>1257</v>
      </c>
      <c r="H2516" s="83" t="s">
        <v>1257</v>
      </c>
      <c r="I2516" s="83"/>
      <c r="J2516" s="83"/>
      <c r="K2516" s="83"/>
      <c r="L2516" s="83"/>
      <c r="M2516" s="83"/>
      <c r="N2516" s="83"/>
      <c r="O2516" s="83" t="s">
        <v>1257</v>
      </c>
      <c r="P2516" s="84" t="s">
        <v>1257</v>
      </c>
      <c r="Q2516" s="30">
        <f t="shared" si="580"/>
        <v>0</v>
      </c>
      <c r="R2516" s="28">
        <f t="shared" si="578"/>
        <v>0</v>
      </c>
      <c r="S2516" s="28">
        <f t="shared" si="576"/>
        <v>0</v>
      </c>
      <c r="T2516" s="28" t="str">
        <f t="shared" si="585"/>
        <v/>
      </c>
      <c r="U2516" s="20" t="str">
        <f t="shared" si="583"/>
        <v>Keep Active</v>
      </c>
      <c r="V2516" s="27">
        <f t="shared" si="579"/>
        <v>0</v>
      </c>
      <c r="W2516" s="30"/>
      <c r="X2516" s="30"/>
      <c r="Y2516" s="28">
        <f t="shared" si="586"/>
        <v>0</v>
      </c>
      <c r="Z2516" s="28">
        <f>IFERROR(G2516-SUM(V2516:X2516)-Y2516,0)</f>
        <v>0</v>
      </c>
      <c r="AA2516" s="28" t="str">
        <f t="shared" si="587"/>
        <v/>
      </c>
      <c r="AB2516" s="21" t="str">
        <f t="shared" si="588"/>
        <v>Keep Active</v>
      </c>
    </row>
    <row r="2517" spans="1:28" hidden="1" x14ac:dyDescent="0.2">
      <c r="A2517" s="14">
        <f t="shared" si="584"/>
        <v>2020</v>
      </c>
      <c r="B2517" t="s">
        <v>4103</v>
      </c>
      <c r="C2517" t="s">
        <v>2200</v>
      </c>
      <c r="D2517" t="s">
        <v>2201</v>
      </c>
      <c r="E2517" t="s">
        <v>589</v>
      </c>
      <c r="F2517" t="s">
        <v>2627</v>
      </c>
      <c r="G2517" s="83" t="s">
        <v>1257</v>
      </c>
      <c r="H2517" s="83" t="s">
        <v>1257</v>
      </c>
      <c r="I2517" s="83"/>
      <c r="J2517" s="83"/>
      <c r="K2517" s="83"/>
      <c r="L2517" s="83"/>
      <c r="M2517" s="83"/>
      <c r="N2517" s="83"/>
      <c r="O2517" s="83" t="s">
        <v>1257</v>
      </c>
      <c r="P2517" s="84" t="s">
        <v>1257</v>
      </c>
      <c r="Q2517" s="30">
        <f t="shared" si="580"/>
        <v>0</v>
      </c>
      <c r="R2517" s="28">
        <f t="shared" si="578"/>
        <v>0</v>
      </c>
      <c r="S2517" s="28">
        <f t="shared" ref="S2517:S2580" si="589">IFERROR(G2517-Q2517-R2517,0)</f>
        <v>0</v>
      </c>
      <c r="T2517" s="28" t="str">
        <f t="shared" si="585"/>
        <v/>
      </c>
      <c r="U2517" s="20" t="str">
        <f t="shared" si="583"/>
        <v>Keep Active</v>
      </c>
      <c r="V2517" s="27">
        <f t="shared" si="579"/>
        <v>0</v>
      </c>
      <c r="W2517" s="30"/>
      <c r="X2517" s="30"/>
      <c r="Y2517" s="28">
        <f t="shared" si="586"/>
        <v>0</v>
      </c>
      <c r="Z2517" s="28">
        <f t="shared" ref="Z2517:Z2522" si="590">IFERROR(H2517-SUM(V2517:X2517)-Y2517,0)</f>
        <v>0</v>
      </c>
      <c r="AA2517" s="28" t="str">
        <f t="shared" si="587"/>
        <v/>
      </c>
      <c r="AB2517" s="21" t="str">
        <f t="shared" si="588"/>
        <v>Keep Active</v>
      </c>
    </row>
    <row r="2518" spans="1:28" hidden="1" x14ac:dyDescent="0.2">
      <c r="A2518" s="14">
        <f t="shared" si="584"/>
        <v>2020</v>
      </c>
      <c r="B2518" t="s">
        <v>4105</v>
      </c>
      <c r="C2518" t="s">
        <v>2200</v>
      </c>
      <c r="D2518" t="s">
        <v>2201</v>
      </c>
      <c r="E2518" t="s">
        <v>620</v>
      </c>
      <c r="F2518" t="s">
        <v>2627</v>
      </c>
      <c r="G2518" s="83" t="s">
        <v>1257</v>
      </c>
      <c r="H2518" s="83" t="s">
        <v>1257</v>
      </c>
      <c r="I2518" s="83"/>
      <c r="J2518" s="83"/>
      <c r="K2518" s="83"/>
      <c r="L2518" s="83"/>
      <c r="M2518" s="83"/>
      <c r="N2518" s="83"/>
      <c r="O2518" s="83" t="s">
        <v>1257</v>
      </c>
      <c r="P2518" s="84" t="s">
        <v>1257</v>
      </c>
      <c r="Q2518" s="30">
        <f t="shared" si="580"/>
        <v>0</v>
      </c>
      <c r="R2518" s="28">
        <f t="shared" si="578"/>
        <v>0</v>
      </c>
      <c r="S2518" s="28">
        <f t="shared" si="589"/>
        <v>0</v>
      </c>
      <c r="T2518" s="28" t="str">
        <f t="shared" si="585"/>
        <v/>
      </c>
      <c r="U2518" s="20" t="str">
        <f t="shared" si="583"/>
        <v>Keep Active</v>
      </c>
      <c r="V2518" s="27">
        <f t="shared" si="579"/>
        <v>0</v>
      </c>
      <c r="W2518" s="30"/>
      <c r="X2518" s="30"/>
      <c r="Y2518" s="28">
        <f t="shared" si="586"/>
        <v>0</v>
      </c>
      <c r="Z2518" s="28">
        <f t="shared" si="590"/>
        <v>0</v>
      </c>
      <c r="AA2518" s="28" t="str">
        <f t="shared" si="587"/>
        <v/>
      </c>
      <c r="AB2518" s="21" t="str">
        <f t="shared" si="588"/>
        <v>Keep Active</v>
      </c>
    </row>
    <row r="2519" spans="1:28" hidden="1" x14ac:dyDescent="0.2">
      <c r="A2519" s="14">
        <f t="shared" si="584"/>
        <v>2020</v>
      </c>
      <c r="B2519" t="s">
        <v>4106</v>
      </c>
      <c r="C2519" t="s">
        <v>2200</v>
      </c>
      <c r="D2519" t="s">
        <v>2201</v>
      </c>
      <c r="E2519" t="s">
        <v>603</v>
      </c>
      <c r="F2519" t="s">
        <v>2627</v>
      </c>
      <c r="G2519" s="83" t="s">
        <v>1257</v>
      </c>
      <c r="H2519" s="83" t="s">
        <v>1257</v>
      </c>
      <c r="I2519" s="83"/>
      <c r="J2519" s="83"/>
      <c r="K2519" s="83"/>
      <c r="L2519" s="83"/>
      <c r="M2519" s="83"/>
      <c r="N2519" s="83"/>
      <c r="O2519" s="83" t="s">
        <v>1257</v>
      </c>
      <c r="P2519" s="84" t="s">
        <v>1257</v>
      </c>
      <c r="Q2519" s="30">
        <f t="shared" si="580"/>
        <v>0</v>
      </c>
      <c r="R2519" s="28">
        <f t="shared" si="578"/>
        <v>0</v>
      </c>
      <c r="S2519" s="28">
        <f t="shared" si="589"/>
        <v>0</v>
      </c>
      <c r="T2519" s="28" t="str">
        <f t="shared" si="585"/>
        <v/>
      </c>
      <c r="U2519" s="20" t="str">
        <f t="shared" si="583"/>
        <v>Keep Active</v>
      </c>
      <c r="V2519" s="27">
        <f t="shared" si="579"/>
        <v>0</v>
      </c>
      <c r="W2519" s="30"/>
      <c r="X2519" s="30"/>
      <c r="Y2519" s="28">
        <f t="shared" si="586"/>
        <v>0</v>
      </c>
      <c r="Z2519" s="28">
        <f t="shared" si="590"/>
        <v>0</v>
      </c>
      <c r="AA2519" s="28" t="str">
        <f t="shared" si="587"/>
        <v/>
      </c>
      <c r="AB2519" s="21" t="str">
        <f t="shared" si="588"/>
        <v>Keep Active</v>
      </c>
    </row>
    <row r="2520" spans="1:28" hidden="1" x14ac:dyDescent="0.2">
      <c r="A2520" s="14">
        <f t="shared" si="584"/>
        <v>2020</v>
      </c>
      <c r="B2520" t="s">
        <v>3980</v>
      </c>
      <c r="C2520" t="s">
        <v>2202</v>
      </c>
      <c r="D2520" t="s">
        <v>2203</v>
      </c>
      <c r="E2520" t="s">
        <v>589</v>
      </c>
      <c r="F2520" t="s">
        <v>2627</v>
      </c>
      <c r="G2520" s="83" t="s">
        <v>1257</v>
      </c>
      <c r="H2520" s="83" t="s">
        <v>1257</v>
      </c>
      <c r="I2520" s="83"/>
      <c r="J2520" s="83"/>
      <c r="K2520" s="83"/>
      <c r="L2520" s="83"/>
      <c r="M2520" s="83"/>
      <c r="N2520" s="83"/>
      <c r="O2520" s="83" t="s">
        <v>1257</v>
      </c>
      <c r="P2520" s="84" t="s">
        <v>1257</v>
      </c>
      <c r="Q2520" s="30">
        <f t="shared" si="580"/>
        <v>0</v>
      </c>
      <c r="R2520" s="28">
        <f t="shared" si="578"/>
        <v>0</v>
      </c>
      <c r="S2520" s="28">
        <f t="shared" si="589"/>
        <v>0</v>
      </c>
      <c r="T2520" s="28" t="str">
        <f t="shared" si="585"/>
        <v/>
      </c>
      <c r="U2520" s="20" t="str">
        <f t="shared" si="583"/>
        <v>Keep Active</v>
      </c>
      <c r="V2520" s="27">
        <f t="shared" si="579"/>
        <v>0</v>
      </c>
      <c r="W2520" s="30"/>
      <c r="X2520" s="30"/>
      <c r="Y2520" s="28">
        <f t="shared" si="586"/>
        <v>0</v>
      </c>
      <c r="Z2520" s="28">
        <f t="shared" si="590"/>
        <v>0</v>
      </c>
      <c r="AA2520" s="28" t="str">
        <f t="shared" si="587"/>
        <v/>
      </c>
      <c r="AB2520" s="21" t="str">
        <f t="shared" si="588"/>
        <v>Keep Active</v>
      </c>
    </row>
    <row r="2521" spans="1:28" hidden="1" x14ac:dyDescent="0.2">
      <c r="A2521" s="14">
        <f t="shared" si="584"/>
        <v>2020</v>
      </c>
      <c r="B2521" t="s">
        <v>4126</v>
      </c>
      <c r="C2521" t="s">
        <v>2204</v>
      </c>
      <c r="D2521" t="s">
        <v>2205</v>
      </c>
      <c r="E2521" t="s">
        <v>596</v>
      </c>
      <c r="F2521" t="s">
        <v>2627</v>
      </c>
      <c r="G2521" s="83" t="s">
        <v>1257</v>
      </c>
      <c r="H2521" s="83" t="s">
        <v>1257</v>
      </c>
      <c r="I2521" s="83"/>
      <c r="J2521" s="83"/>
      <c r="K2521" s="83"/>
      <c r="L2521" s="83"/>
      <c r="M2521" s="83"/>
      <c r="N2521" s="83"/>
      <c r="O2521" s="83" t="s">
        <v>1257</v>
      </c>
      <c r="P2521" s="84" t="s">
        <v>1257</v>
      </c>
      <c r="Q2521" s="30">
        <f t="shared" si="580"/>
        <v>0</v>
      </c>
      <c r="R2521" s="28">
        <f t="shared" si="578"/>
        <v>0</v>
      </c>
      <c r="S2521" s="28">
        <f t="shared" si="589"/>
        <v>0</v>
      </c>
      <c r="T2521" s="28" t="str">
        <f t="shared" si="585"/>
        <v/>
      </c>
      <c r="U2521" s="20" t="str">
        <f t="shared" si="583"/>
        <v>Keep Active</v>
      </c>
      <c r="V2521" s="27">
        <f t="shared" si="579"/>
        <v>0</v>
      </c>
      <c r="W2521" s="30"/>
      <c r="X2521" s="30"/>
      <c r="Y2521" s="28">
        <f t="shared" si="586"/>
        <v>0</v>
      </c>
      <c r="Z2521" s="28">
        <f t="shared" si="590"/>
        <v>0</v>
      </c>
      <c r="AA2521" s="28" t="str">
        <f t="shared" si="587"/>
        <v/>
      </c>
      <c r="AB2521" s="21" t="str">
        <f t="shared" si="588"/>
        <v>Keep Active</v>
      </c>
    </row>
    <row r="2522" spans="1:28" hidden="1" x14ac:dyDescent="0.2">
      <c r="A2522" s="14">
        <f t="shared" si="584"/>
        <v>2020</v>
      </c>
      <c r="B2522" t="s">
        <v>4127</v>
      </c>
      <c r="C2522" t="s">
        <v>2204</v>
      </c>
      <c r="D2522" t="s">
        <v>2205</v>
      </c>
      <c r="E2522" t="s">
        <v>603</v>
      </c>
      <c r="F2522" t="s">
        <v>2627</v>
      </c>
      <c r="G2522" s="83" t="s">
        <v>1257</v>
      </c>
      <c r="H2522" s="83" t="s">
        <v>1257</v>
      </c>
      <c r="I2522" s="83"/>
      <c r="J2522" s="83"/>
      <c r="K2522" s="83"/>
      <c r="L2522" s="83"/>
      <c r="M2522" s="83"/>
      <c r="N2522" s="83"/>
      <c r="O2522" s="83" t="s">
        <v>1257</v>
      </c>
      <c r="P2522" s="84" t="s">
        <v>1257</v>
      </c>
      <c r="Q2522" s="30">
        <f t="shared" si="580"/>
        <v>0</v>
      </c>
      <c r="R2522" s="28">
        <f t="shared" si="578"/>
        <v>0</v>
      </c>
      <c r="S2522" s="28">
        <f t="shared" si="589"/>
        <v>0</v>
      </c>
      <c r="T2522" s="28" t="str">
        <f t="shared" si="585"/>
        <v/>
      </c>
      <c r="U2522" s="20" t="str">
        <f t="shared" si="583"/>
        <v>Keep Active</v>
      </c>
      <c r="V2522" s="27">
        <f t="shared" si="579"/>
        <v>0</v>
      </c>
      <c r="W2522" s="30"/>
      <c r="X2522" s="30"/>
      <c r="Y2522" s="28">
        <f t="shared" si="586"/>
        <v>0</v>
      </c>
      <c r="Z2522" s="28">
        <f t="shared" si="590"/>
        <v>0</v>
      </c>
      <c r="AA2522" s="28" t="str">
        <f t="shared" si="587"/>
        <v/>
      </c>
      <c r="AB2522" s="21" t="str">
        <f t="shared" si="588"/>
        <v>Keep Active</v>
      </c>
    </row>
    <row r="2523" spans="1:28" hidden="1" x14ac:dyDescent="0.2">
      <c r="A2523" s="14">
        <f t="shared" si="584"/>
        <v>2020</v>
      </c>
      <c r="B2523" t="s">
        <v>3274</v>
      </c>
      <c r="C2523" t="s">
        <v>2206</v>
      </c>
      <c r="D2523" t="s">
        <v>2207</v>
      </c>
      <c r="E2523" t="s">
        <v>589</v>
      </c>
      <c r="F2523" t="s">
        <v>2627</v>
      </c>
      <c r="G2523" s="83" t="s">
        <v>1257</v>
      </c>
      <c r="H2523" s="83" t="s">
        <v>1257</v>
      </c>
      <c r="I2523" s="83"/>
      <c r="J2523" s="83"/>
      <c r="K2523" s="83"/>
      <c r="L2523" s="83"/>
      <c r="M2523" s="83"/>
      <c r="N2523" s="83"/>
      <c r="O2523" s="83" t="s">
        <v>1257</v>
      </c>
      <c r="P2523" s="84" t="s">
        <v>1257</v>
      </c>
      <c r="Q2523" s="30">
        <f t="shared" si="580"/>
        <v>0</v>
      </c>
      <c r="R2523" s="28">
        <f t="shared" si="578"/>
        <v>0</v>
      </c>
      <c r="S2523" s="28">
        <f t="shared" si="589"/>
        <v>0</v>
      </c>
      <c r="T2523" s="28" t="str">
        <f t="shared" si="585"/>
        <v/>
      </c>
      <c r="U2523" s="20" t="str">
        <f t="shared" si="583"/>
        <v>Keep Active</v>
      </c>
      <c r="V2523" s="27">
        <f t="shared" si="579"/>
        <v>0</v>
      </c>
      <c r="W2523" s="30"/>
      <c r="X2523" s="30"/>
      <c r="Y2523" s="28">
        <f t="shared" si="586"/>
        <v>0</v>
      </c>
      <c r="Z2523" s="28">
        <f>IFERROR(G2523-SUM(V2523:X2523)-Y2523,0)</f>
        <v>0</v>
      </c>
      <c r="AA2523" s="28" t="str">
        <f t="shared" si="587"/>
        <v/>
      </c>
      <c r="AB2523" s="21" t="str">
        <f t="shared" si="588"/>
        <v>Keep Active</v>
      </c>
    </row>
    <row r="2524" spans="1:28" hidden="1" x14ac:dyDescent="0.2">
      <c r="A2524" s="14">
        <f t="shared" si="584"/>
        <v>2020</v>
      </c>
      <c r="B2524" t="s">
        <v>3276</v>
      </c>
      <c r="C2524" t="s">
        <v>2208</v>
      </c>
      <c r="D2524" t="s">
        <v>2209</v>
      </c>
      <c r="E2524" t="s">
        <v>589</v>
      </c>
      <c r="F2524" t="s">
        <v>2627</v>
      </c>
      <c r="G2524" s="83" t="s">
        <v>1257</v>
      </c>
      <c r="H2524" s="83" t="s">
        <v>1257</v>
      </c>
      <c r="I2524" s="83"/>
      <c r="J2524" s="83"/>
      <c r="K2524" s="83"/>
      <c r="L2524" s="83"/>
      <c r="M2524" s="83"/>
      <c r="N2524" s="83"/>
      <c r="O2524" s="83" t="s">
        <v>1257</v>
      </c>
      <c r="P2524" s="84" t="s">
        <v>1257</v>
      </c>
      <c r="Q2524" s="30">
        <f t="shared" si="580"/>
        <v>0</v>
      </c>
      <c r="R2524" s="28">
        <f t="shared" si="578"/>
        <v>0</v>
      </c>
      <c r="S2524" s="28">
        <f t="shared" si="589"/>
        <v>0</v>
      </c>
      <c r="T2524" s="28" t="str">
        <f t="shared" si="585"/>
        <v/>
      </c>
      <c r="U2524" s="20" t="str">
        <f t="shared" si="583"/>
        <v>Keep Active</v>
      </c>
      <c r="V2524" s="27">
        <f t="shared" si="579"/>
        <v>0</v>
      </c>
      <c r="W2524" s="30"/>
      <c r="X2524" s="30"/>
      <c r="Y2524" s="28">
        <f t="shared" si="586"/>
        <v>0</v>
      </c>
      <c r="Z2524" s="28">
        <f>IFERROR(G2524-SUM(V2524:X2524)-Y2524,0)</f>
        <v>0</v>
      </c>
      <c r="AA2524" s="28" t="str">
        <f t="shared" si="587"/>
        <v/>
      </c>
      <c r="AB2524" s="21" t="str">
        <f t="shared" si="588"/>
        <v>Keep Active</v>
      </c>
    </row>
    <row r="2525" spans="1:28" hidden="1" x14ac:dyDescent="0.2">
      <c r="A2525" s="14">
        <f t="shared" si="584"/>
        <v>2020</v>
      </c>
      <c r="B2525" t="s">
        <v>6040</v>
      </c>
      <c r="C2525" t="s">
        <v>2210</v>
      </c>
      <c r="D2525" t="s">
        <v>2211</v>
      </c>
      <c r="E2525" t="s">
        <v>589</v>
      </c>
      <c r="F2525" t="s">
        <v>2627</v>
      </c>
      <c r="G2525" s="83" t="s">
        <v>1257</v>
      </c>
      <c r="H2525" s="83" t="s">
        <v>1257</v>
      </c>
      <c r="I2525" s="83"/>
      <c r="J2525" s="83"/>
      <c r="K2525" s="83"/>
      <c r="L2525" s="83"/>
      <c r="M2525" s="83"/>
      <c r="N2525" s="83"/>
      <c r="O2525" s="83" t="s">
        <v>1257</v>
      </c>
      <c r="P2525" s="84" t="s">
        <v>1257</v>
      </c>
      <c r="Q2525" s="30">
        <f t="shared" si="580"/>
        <v>0</v>
      </c>
      <c r="R2525" s="28">
        <f t="shared" si="578"/>
        <v>0</v>
      </c>
      <c r="S2525" s="28">
        <f t="shared" si="589"/>
        <v>0</v>
      </c>
      <c r="T2525" s="28" t="str">
        <f t="shared" si="585"/>
        <v/>
      </c>
      <c r="U2525" s="20" t="str">
        <f t="shared" si="583"/>
        <v>Keep Active</v>
      </c>
      <c r="V2525" s="27">
        <f t="shared" si="579"/>
        <v>0</v>
      </c>
      <c r="W2525" s="30"/>
      <c r="X2525" s="30"/>
      <c r="Y2525" s="28">
        <f t="shared" si="586"/>
        <v>0</v>
      </c>
      <c r="Z2525" s="28">
        <f>IFERROR(G2525-SUM(V2525:X2525)-Y2525,0)</f>
        <v>0</v>
      </c>
      <c r="AA2525" s="28" t="str">
        <f t="shared" si="587"/>
        <v/>
      </c>
      <c r="AB2525" s="21" t="str">
        <f t="shared" si="588"/>
        <v>Keep Active</v>
      </c>
    </row>
    <row r="2526" spans="1:28" hidden="1" x14ac:dyDescent="0.2">
      <c r="A2526" s="14">
        <f t="shared" si="584"/>
        <v>2020</v>
      </c>
      <c r="B2526" t="s">
        <v>6041</v>
      </c>
      <c r="C2526" t="s">
        <v>2210</v>
      </c>
      <c r="D2526" t="s">
        <v>2211</v>
      </c>
      <c r="E2526" t="s">
        <v>583</v>
      </c>
      <c r="F2526" t="s">
        <v>2627</v>
      </c>
      <c r="G2526" s="83" t="s">
        <v>1257</v>
      </c>
      <c r="H2526" s="83" t="s">
        <v>1257</v>
      </c>
      <c r="I2526" s="83"/>
      <c r="J2526" s="83"/>
      <c r="K2526" s="83"/>
      <c r="L2526" s="83"/>
      <c r="M2526" s="83"/>
      <c r="N2526" s="83"/>
      <c r="O2526" s="83" t="s">
        <v>1257</v>
      </c>
      <c r="P2526" s="84" t="s">
        <v>1257</v>
      </c>
      <c r="Q2526" s="30">
        <f t="shared" si="580"/>
        <v>0</v>
      </c>
      <c r="R2526" s="28">
        <f t="shared" si="578"/>
        <v>0</v>
      </c>
      <c r="S2526" s="28">
        <f t="shared" si="589"/>
        <v>0</v>
      </c>
      <c r="T2526" s="28" t="str">
        <f t="shared" si="585"/>
        <v/>
      </c>
      <c r="U2526" s="20" t="str">
        <f t="shared" si="583"/>
        <v>Keep Active</v>
      </c>
      <c r="V2526" s="27">
        <f t="shared" si="579"/>
        <v>0</v>
      </c>
      <c r="W2526" s="30"/>
      <c r="X2526" s="30"/>
      <c r="Y2526" s="28">
        <f t="shared" si="586"/>
        <v>0</v>
      </c>
      <c r="Z2526" s="28">
        <f>IFERROR(G2526-SUM(V2526:X2526)-Y2526,0)</f>
        <v>0</v>
      </c>
      <c r="AA2526" s="28" t="str">
        <f t="shared" si="587"/>
        <v/>
      </c>
      <c r="AB2526" s="21" t="str">
        <f t="shared" si="588"/>
        <v>Keep Active</v>
      </c>
    </row>
    <row r="2527" spans="1:28" hidden="1" x14ac:dyDescent="0.2">
      <c r="A2527" s="14">
        <f t="shared" si="584"/>
        <v>2020</v>
      </c>
      <c r="B2527" t="s">
        <v>3692</v>
      </c>
      <c r="C2527" t="s">
        <v>2212</v>
      </c>
      <c r="D2527" t="s">
        <v>2213</v>
      </c>
      <c r="E2527" t="s">
        <v>585</v>
      </c>
      <c r="F2527" t="s">
        <v>2627</v>
      </c>
      <c r="G2527" s="83" t="s">
        <v>1257</v>
      </c>
      <c r="H2527" s="83" t="s">
        <v>1257</v>
      </c>
      <c r="I2527" s="83"/>
      <c r="J2527" s="83"/>
      <c r="K2527" s="83"/>
      <c r="L2527" s="83"/>
      <c r="M2527" s="83"/>
      <c r="N2527" s="83"/>
      <c r="O2527" s="83" t="s">
        <v>1257</v>
      </c>
      <c r="P2527" s="84" t="s">
        <v>1257</v>
      </c>
      <c r="Q2527" s="30">
        <f t="shared" si="580"/>
        <v>0</v>
      </c>
      <c r="R2527" s="28">
        <f t="shared" ref="R2527:R2590" si="591">SUM(L2527:N2527)</f>
        <v>0</v>
      </c>
      <c r="S2527" s="28">
        <f t="shared" si="589"/>
        <v>0</v>
      </c>
      <c r="T2527" s="28" t="str">
        <f t="shared" si="585"/>
        <v/>
      </c>
      <c r="U2527" s="20" t="str">
        <f t="shared" si="583"/>
        <v>Keep Active</v>
      </c>
      <c r="V2527" s="27">
        <f t="shared" si="579"/>
        <v>0</v>
      </c>
      <c r="W2527" s="30"/>
      <c r="X2527" s="30"/>
      <c r="Y2527" s="28">
        <f t="shared" si="586"/>
        <v>0</v>
      </c>
      <c r="Z2527" s="28">
        <f>IFERROR(H2527-SUM(V2527:X2527)-Y2527,0)</f>
        <v>0</v>
      </c>
      <c r="AA2527" s="28" t="str">
        <f t="shared" si="587"/>
        <v/>
      </c>
      <c r="AB2527" s="21" t="str">
        <f t="shared" si="588"/>
        <v>Keep Active</v>
      </c>
    </row>
    <row r="2528" spans="1:28" hidden="1" x14ac:dyDescent="0.2">
      <c r="A2528" s="14">
        <f t="shared" si="584"/>
        <v>2020</v>
      </c>
      <c r="B2528" t="s">
        <v>5018</v>
      </c>
      <c r="C2528" t="s">
        <v>2214</v>
      </c>
      <c r="D2528" t="s">
        <v>2215</v>
      </c>
      <c r="E2528" t="s">
        <v>589</v>
      </c>
      <c r="F2528" t="s">
        <v>2627</v>
      </c>
      <c r="G2528" s="83" t="s">
        <v>1257</v>
      </c>
      <c r="H2528" s="83" t="s">
        <v>1257</v>
      </c>
      <c r="I2528" s="83"/>
      <c r="J2528" s="83"/>
      <c r="K2528" s="83"/>
      <c r="L2528" s="83"/>
      <c r="M2528" s="83"/>
      <c r="N2528" s="83"/>
      <c r="O2528" s="83" t="s">
        <v>1257</v>
      </c>
      <c r="P2528" s="84" t="s">
        <v>1257</v>
      </c>
      <c r="Q2528" s="30">
        <f t="shared" si="580"/>
        <v>0</v>
      </c>
      <c r="R2528" s="28">
        <f t="shared" si="591"/>
        <v>0</v>
      </c>
      <c r="S2528" s="28">
        <f t="shared" si="589"/>
        <v>0</v>
      </c>
      <c r="T2528" s="28" t="str">
        <f t="shared" si="585"/>
        <v/>
      </c>
      <c r="U2528" s="20" t="str">
        <f t="shared" si="583"/>
        <v>Keep Active</v>
      </c>
      <c r="V2528" s="27">
        <f t="shared" si="579"/>
        <v>0</v>
      </c>
      <c r="W2528" s="30"/>
      <c r="X2528" s="30"/>
      <c r="Y2528" s="28">
        <f t="shared" si="586"/>
        <v>0</v>
      </c>
      <c r="Z2528" s="28">
        <f t="shared" ref="Z2528:Z2533" si="592">IFERROR(G2528-SUM(V2528:X2528)-Y2528,0)</f>
        <v>0</v>
      </c>
      <c r="AA2528" s="28" t="str">
        <f t="shared" si="587"/>
        <v/>
      </c>
      <c r="AB2528" s="21" t="str">
        <f t="shared" si="588"/>
        <v>Keep Active</v>
      </c>
    </row>
    <row r="2529" spans="1:28" hidden="1" x14ac:dyDescent="0.2">
      <c r="A2529" s="14">
        <f t="shared" si="584"/>
        <v>2020</v>
      </c>
      <c r="B2529" t="s">
        <v>4826</v>
      </c>
      <c r="C2529" t="s">
        <v>2216</v>
      </c>
      <c r="D2529" t="s">
        <v>2217</v>
      </c>
      <c r="E2529" t="s">
        <v>589</v>
      </c>
      <c r="F2529" t="s">
        <v>2627</v>
      </c>
      <c r="G2529" s="83" t="s">
        <v>1257</v>
      </c>
      <c r="H2529" s="83" t="s">
        <v>1257</v>
      </c>
      <c r="I2529" s="83"/>
      <c r="J2529" s="83"/>
      <c r="K2529" s="83"/>
      <c r="L2529" s="83"/>
      <c r="M2529" s="83"/>
      <c r="N2529" s="83"/>
      <c r="O2529" s="83" t="s">
        <v>1257</v>
      </c>
      <c r="P2529" s="84" t="s">
        <v>1257</v>
      </c>
      <c r="Q2529" s="30">
        <f t="shared" si="580"/>
        <v>0</v>
      </c>
      <c r="R2529" s="28">
        <f t="shared" si="591"/>
        <v>0</v>
      </c>
      <c r="S2529" s="28">
        <f t="shared" si="589"/>
        <v>0</v>
      </c>
      <c r="T2529" s="28" t="str">
        <f t="shared" si="585"/>
        <v/>
      </c>
      <c r="U2529" s="20" t="str">
        <f t="shared" si="583"/>
        <v>Keep Active</v>
      </c>
      <c r="V2529" s="27">
        <f t="shared" ref="V2529:V2592" si="593">Q2529</f>
        <v>0</v>
      </c>
      <c r="W2529" s="30"/>
      <c r="X2529" s="30"/>
      <c r="Y2529" s="28">
        <f t="shared" si="586"/>
        <v>0</v>
      </c>
      <c r="Z2529" s="28">
        <f t="shared" si="592"/>
        <v>0</v>
      </c>
      <c r="AA2529" s="28" t="str">
        <f t="shared" si="587"/>
        <v/>
      </c>
      <c r="AB2529" s="21" t="str">
        <f t="shared" si="588"/>
        <v>Keep Active</v>
      </c>
    </row>
    <row r="2530" spans="1:28" hidden="1" x14ac:dyDescent="0.2">
      <c r="A2530" s="14">
        <f t="shared" si="584"/>
        <v>2020</v>
      </c>
      <c r="B2530" t="s">
        <v>5753</v>
      </c>
      <c r="C2530" t="s">
        <v>2218</v>
      </c>
      <c r="D2530" t="s">
        <v>2219</v>
      </c>
      <c r="E2530" t="s">
        <v>594</v>
      </c>
      <c r="F2530" t="s">
        <v>2627</v>
      </c>
      <c r="G2530" s="83" t="s">
        <v>1257</v>
      </c>
      <c r="H2530" s="83" t="s">
        <v>1257</v>
      </c>
      <c r="I2530" s="83"/>
      <c r="J2530" s="83"/>
      <c r="K2530" s="83"/>
      <c r="L2530" s="83"/>
      <c r="M2530" s="83"/>
      <c r="N2530" s="83"/>
      <c r="O2530" s="83" t="s">
        <v>1257</v>
      </c>
      <c r="P2530" s="84" t="s">
        <v>1257</v>
      </c>
      <c r="Q2530" s="30">
        <f t="shared" si="580"/>
        <v>0</v>
      </c>
      <c r="R2530" s="28">
        <f t="shared" si="591"/>
        <v>0</v>
      </c>
      <c r="S2530" s="28">
        <f t="shared" si="589"/>
        <v>0</v>
      </c>
      <c r="T2530" s="28" t="str">
        <f t="shared" si="585"/>
        <v/>
      </c>
      <c r="U2530" s="20" t="str">
        <f t="shared" si="583"/>
        <v>Keep Active</v>
      </c>
      <c r="V2530" s="27">
        <f t="shared" si="593"/>
        <v>0</v>
      </c>
      <c r="W2530" s="30"/>
      <c r="X2530" s="30"/>
      <c r="Y2530" s="28">
        <f t="shared" si="586"/>
        <v>0</v>
      </c>
      <c r="Z2530" s="28">
        <f t="shared" si="592"/>
        <v>0</v>
      </c>
      <c r="AA2530" s="28" t="str">
        <f t="shared" si="587"/>
        <v/>
      </c>
      <c r="AB2530" s="21" t="str">
        <f t="shared" si="588"/>
        <v>Keep Active</v>
      </c>
    </row>
    <row r="2531" spans="1:28" hidden="1" x14ac:dyDescent="0.2">
      <c r="A2531" s="14">
        <f t="shared" si="584"/>
        <v>2020</v>
      </c>
      <c r="B2531" t="s">
        <v>5754</v>
      </c>
      <c r="C2531" t="s">
        <v>2218</v>
      </c>
      <c r="D2531" t="s">
        <v>2219</v>
      </c>
      <c r="E2531" t="s">
        <v>589</v>
      </c>
      <c r="F2531" t="s">
        <v>2627</v>
      </c>
      <c r="G2531" s="83" t="s">
        <v>1257</v>
      </c>
      <c r="H2531" s="83" t="s">
        <v>1257</v>
      </c>
      <c r="I2531" s="83"/>
      <c r="J2531" s="83"/>
      <c r="K2531" s="83"/>
      <c r="L2531" s="83"/>
      <c r="M2531" s="83"/>
      <c r="N2531" s="83"/>
      <c r="O2531" s="83" t="s">
        <v>1257</v>
      </c>
      <c r="P2531" s="84" t="s">
        <v>1257</v>
      </c>
      <c r="Q2531" s="30">
        <f t="shared" si="580"/>
        <v>0</v>
      </c>
      <c r="R2531" s="28">
        <f t="shared" si="591"/>
        <v>0</v>
      </c>
      <c r="S2531" s="28">
        <f t="shared" si="589"/>
        <v>0</v>
      </c>
      <c r="T2531" s="28" t="str">
        <f t="shared" si="585"/>
        <v/>
      </c>
      <c r="U2531" s="20" t="str">
        <f t="shared" si="583"/>
        <v>Keep Active</v>
      </c>
      <c r="V2531" s="27">
        <f t="shared" si="593"/>
        <v>0</v>
      </c>
      <c r="W2531" s="30"/>
      <c r="X2531" s="30"/>
      <c r="Y2531" s="28">
        <f t="shared" si="586"/>
        <v>0</v>
      </c>
      <c r="Z2531" s="28">
        <f t="shared" si="592"/>
        <v>0</v>
      </c>
      <c r="AA2531" s="28" t="str">
        <f t="shared" si="587"/>
        <v/>
      </c>
      <c r="AB2531" s="21" t="str">
        <f t="shared" si="588"/>
        <v>Keep Active</v>
      </c>
    </row>
    <row r="2532" spans="1:28" hidden="1" x14ac:dyDescent="0.2">
      <c r="A2532" s="14">
        <f t="shared" si="584"/>
        <v>2020</v>
      </c>
      <c r="B2532" t="s">
        <v>5755</v>
      </c>
      <c r="C2532" t="s">
        <v>2218</v>
      </c>
      <c r="D2532" t="s">
        <v>2219</v>
      </c>
      <c r="E2532" t="s">
        <v>607</v>
      </c>
      <c r="F2532" t="s">
        <v>2627</v>
      </c>
      <c r="G2532" s="83" t="s">
        <v>1257</v>
      </c>
      <c r="H2532" s="83" t="s">
        <v>1257</v>
      </c>
      <c r="I2532" s="83"/>
      <c r="J2532" s="83"/>
      <c r="K2532" s="83"/>
      <c r="L2532" s="83"/>
      <c r="M2532" s="83"/>
      <c r="N2532" s="83"/>
      <c r="O2532" s="83" t="s">
        <v>1257</v>
      </c>
      <c r="P2532" s="84" t="s">
        <v>1257</v>
      </c>
      <c r="Q2532" s="30">
        <f t="shared" si="580"/>
        <v>0</v>
      </c>
      <c r="R2532" s="28">
        <f t="shared" si="591"/>
        <v>0</v>
      </c>
      <c r="S2532" s="28">
        <f t="shared" si="589"/>
        <v>0</v>
      </c>
      <c r="T2532" s="28" t="str">
        <f t="shared" si="585"/>
        <v/>
      </c>
      <c r="U2532" s="20" t="str">
        <f t="shared" si="583"/>
        <v>Keep Active</v>
      </c>
      <c r="V2532" s="27">
        <f t="shared" si="593"/>
        <v>0</v>
      </c>
      <c r="W2532" s="30"/>
      <c r="X2532" s="30"/>
      <c r="Y2532" s="28">
        <f t="shared" si="586"/>
        <v>0</v>
      </c>
      <c r="Z2532" s="28">
        <f t="shared" si="592"/>
        <v>0</v>
      </c>
      <c r="AA2532" s="28" t="str">
        <f t="shared" si="587"/>
        <v/>
      </c>
      <c r="AB2532" s="21" t="str">
        <f t="shared" si="588"/>
        <v>Keep Active</v>
      </c>
    </row>
    <row r="2533" spans="1:28" hidden="1" x14ac:dyDescent="0.2">
      <c r="A2533" s="14">
        <f t="shared" si="584"/>
        <v>2020</v>
      </c>
      <c r="B2533" t="s">
        <v>5756</v>
      </c>
      <c r="C2533" t="s">
        <v>2218</v>
      </c>
      <c r="D2533" t="s">
        <v>2219</v>
      </c>
      <c r="E2533" t="s">
        <v>600</v>
      </c>
      <c r="F2533" t="s">
        <v>2627</v>
      </c>
      <c r="G2533" s="83" t="s">
        <v>1257</v>
      </c>
      <c r="H2533" s="83" t="s">
        <v>1257</v>
      </c>
      <c r="I2533" s="83"/>
      <c r="J2533" s="83"/>
      <c r="K2533" s="83"/>
      <c r="L2533" s="83"/>
      <c r="M2533" s="83"/>
      <c r="N2533" s="83"/>
      <c r="O2533" s="83" t="s">
        <v>1257</v>
      </c>
      <c r="P2533" s="84" t="s">
        <v>1257</v>
      </c>
      <c r="Q2533" s="30">
        <f t="shared" si="580"/>
        <v>0</v>
      </c>
      <c r="R2533" s="28">
        <f t="shared" si="591"/>
        <v>0</v>
      </c>
      <c r="S2533" s="28">
        <f t="shared" si="589"/>
        <v>0</v>
      </c>
      <c r="T2533" s="28" t="str">
        <f t="shared" si="585"/>
        <v/>
      </c>
      <c r="U2533" s="20" t="str">
        <f t="shared" si="583"/>
        <v>Keep Active</v>
      </c>
      <c r="V2533" s="27">
        <f t="shared" si="593"/>
        <v>0</v>
      </c>
      <c r="W2533" s="30"/>
      <c r="X2533" s="30"/>
      <c r="Y2533" s="28">
        <f t="shared" si="586"/>
        <v>0</v>
      </c>
      <c r="Z2533" s="28">
        <f t="shared" si="592"/>
        <v>0</v>
      </c>
      <c r="AA2533" s="28" t="str">
        <f t="shared" si="587"/>
        <v/>
      </c>
      <c r="AB2533" s="21" t="str">
        <f t="shared" si="588"/>
        <v>Keep Active</v>
      </c>
    </row>
    <row r="2534" spans="1:28" hidden="1" x14ac:dyDescent="0.2">
      <c r="A2534" s="14">
        <f t="shared" si="584"/>
        <v>2020</v>
      </c>
      <c r="B2534" t="s">
        <v>3908</v>
      </c>
      <c r="C2534" t="s">
        <v>2220</v>
      </c>
      <c r="D2534" t="s">
        <v>2221</v>
      </c>
      <c r="E2534" t="s">
        <v>589</v>
      </c>
      <c r="F2534" t="s">
        <v>2627</v>
      </c>
      <c r="G2534" s="83" t="s">
        <v>1257</v>
      </c>
      <c r="H2534" s="83" t="s">
        <v>1257</v>
      </c>
      <c r="I2534" s="83"/>
      <c r="J2534" s="83"/>
      <c r="K2534" s="83"/>
      <c r="L2534" s="83"/>
      <c r="M2534" s="83"/>
      <c r="N2534" s="83"/>
      <c r="O2534" s="83" t="s">
        <v>1257</v>
      </c>
      <c r="P2534" s="84" t="s">
        <v>1257</v>
      </c>
      <c r="Q2534" s="30">
        <f t="shared" si="580"/>
        <v>0</v>
      </c>
      <c r="R2534" s="28">
        <f t="shared" si="591"/>
        <v>0</v>
      </c>
      <c r="S2534" s="28">
        <f t="shared" si="589"/>
        <v>0</v>
      </c>
      <c r="T2534" s="28" t="str">
        <f t="shared" si="585"/>
        <v/>
      </c>
      <c r="U2534" s="20" t="str">
        <f t="shared" si="583"/>
        <v>Keep Active</v>
      </c>
      <c r="V2534" s="27">
        <f t="shared" si="593"/>
        <v>0</v>
      </c>
      <c r="W2534" s="30"/>
      <c r="X2534" s="30"/>
      <c r="Y2534" s="28">
        <f t="shared" si="586"/>
        <v>0</v>
      </c>
      <c r="Z2534" s="28">
        <f>IFERROR(H2534-SUM(V2534:X2534)-Y2534,0)</f>
        <v>0</v>
      </c>
      <c r="AA2534" s="28" t="str">
        <f t="shared" si="587"/>
        <v/>
      </c>
      <c r="AB2534" s="21" t="str">
        <f t="shared" si="588"/>
        <v>Keep Active</v>
      </c>
    </row>
    <row r="2535" spans="1:28" hidden="1" x14ac:dyDescent="0.2">
      <c r="A2535" s="14">
        <f t="shared" si="584"/>
        <v>2020</v>
      </c>
      <c r="B2535" t="s">
        <v>3909</v>
      </c>
      <c r="C2535" t="s">
        <v>2220</v>
      </c>
      <c r="D2535" t="s">
        <v>2221</v>
      </c>
      <c r="E2535" t="s">
        <v>630</v>
      </c>
      <c r="F2535" t="s">
        <v>2627</v>
      </c>
      <c r="G2535" s="83" t="s">
        <v>1257</v>
      </c>
      <c r="H2535" s="83" t="s">
        <v>1257</v>
      </c>
      <c r="I2535" s="83"/>
      <c r="J2535" s="83"/>
      <c r="K2535" s="83"/>
      <c r="L2535" s="83"/>
      <c r="M2535" s="83"/>
      <c r="N2535" s="83"/>
      <c r="O2535" s="83" t="s">
        <v>1257</v>
      </c>
      <c r="P2535" s="84" t="s">
        <v>1257</v>
      </c>
      <c r="Q2535" s="30">
        <f t="shared" ref="Q2535:Q2598" si="594">SUM(I2535:K2535)</f>
        <v>0</v>
      </c>
      <c r="R2535" s="28">
        <f t="shared" si="591"/>
        <v>0</v>
      </c>
      <c r="S2535" s="28">
        <f t="shared" si="589"/>
        <v>0</v>
      </c>
      <c r="T2535" s="28" t="str">
        <f t="shared" si="585"/>
        <v/>
      </c>
      <c r="U2535" s="20" t="str">
        <f t="shared" si="583"/>
        <v>Keep Active</v>
      </c>
      <c r="V2535" s="27">
        <f t="shared" si="593"/>
        <v>0</v>
      </c>
      <c r="W2535" s="30"/>
      <c r="X2535" s="30"/>
      <c r="Y2535" s="28">
        <f t="shared" si="586"/>
        <v>0</v>
      </c>
      <c r="Z2535" s="28">
        <f>IFERROR(H2535-SUM(V2535:X2535)-Y2535,0)</f>
        <v>0</v>
      </c>
      <c r="AA2535" s="28" t="str">
        <f t="shared" si="587"/>
        <v/>
      </c>
      <c r="AB2535" s="21" t="str">
        <f t="shared" si="588"/>
        <v>Keep Active</v>
      </c>
    </row>
    <row r="2536" spans="1:28" hidden="1" x14ac:dyDescent="0.2">
      <c r="A2536" s="14">
        <f t="shared" si="584"/>
        <v>2020</v>
      </c>
      <c r="B2536" t="s">
        <v>5287</v>
      </c>
      <c r="C2536" t="s">
        <v>2222</v>
      </c>
      <c r="D2536" t="s">
        <v>2223</v>
      </c>
      <c r="E2536" t="s">
        <v>589</v>
      </c>
      <c r="F2536" t="s">
        <v>2627</v>
      </c>
      <c r="G2536" s="83" t="s">
        <v>1257</v>
      </c>
      <c r="H2536" s="83" t="s">
        <v>1257</v>
      </c>
      <c r="I2536" s="83"/>
      <c r="J2536" s="83"/>
      <c r="K2536" s="83"/>
      <c r="L2536" s="83"/>
      <c r="M2536" s="83"/>
      <c r="N2536" s="83"/>
      <c r="O2536" s="83" t="s">
        <v>1257</v>
      </c>
      <c r="P2536" s="84" t="s">
        <v>1257</v>
      </c>
      <c r="Q2536" s="30">
        <f t="shared" si="594"/>
        <v>0</v>
      </c>
      <c r="R2536" s="28">
        <f t="shared" si="591"/>
        <v>0</v>
      </c>
      <c r="S2536" s="28">
        <f t="shared" si="589"/>
        <v>0</v>
      </c>
      <c r="T2536" s="28" t="str">
        <f t="shared" si="585"/>
        <v/>
      </c>
      <c r="U2536" s="20" t="str">
        <f t="shared" si="583"/>
        <v>Keep Active</v>
      </c>
      <c r="V2536" s="27">
        <f t="shared" si="593"/>
        <v>0</v>
      </c>
      <c r="W2536" s="30"/>
      <c r="X2536" s="30"/>
      <c r="Y2536" s="28">
        <f t="shared" si="586"/>
        <v>0</v>
      </c>
      <c r="Z2536" s="28">
        <f t="shared" ref="Z2536:Z2552" si="595">IFERROR(G2536-SUM(V2536:X2536)-Y2536,0)</f>
        <v>0</v>
      </c>
      <c r="AA2536" s="28" t="str">
        <f t="shared" si="587"/>
        <v/>
      </c>
      <c r="AB2536" s="21" t="str">
        <f t="shared" si="588"/>
        <v>Keep Active</v>
      </c>
    </row>
    <row r="2537" spans="1:28" hidden="1" x14ac:dyDescent="0.2">
      <c r="A2537" s="14">
        <f t="shared" si="584"/>
        <v>2020</v>
      </c>
      <c r="B2537" t="s">
        <v>5288</v>
      </c>
      <c r="C2537" t="s">
        <v>2222</v>
      </c>
      <c r="D2537" t="s">
        <v>2223</v>
      </c>
      <c r="E2537" t="s">
        <v>623</v>
      </c>
      <c r="F2537" t="s">
        <v>2627</v>
      </c>
      <c r="G2537" s="83" t="s">
        <v>1257</v>
      </c>
      <c r="H2537" s="83" t="s">
        <v>1257</v>
      </c>
      <c r="I2537" s="83"/>
      <c r="J2537" s="83"/>
      <c r="K2537" s="83"/>
      <c r="L2537" s="83"/>
      <c r="M2537" s="83"/>
      <c r="N2537" s="83"/>
      <c r="O2537" s="83" t="s">
        <v>1257</v>
      </c>
      <c r="P2537" s="84" t="s">
        <v>1257</v>
      </c>
      <c r="Q2537" s="30">
        <f t="shared" si="594"/>
        <v>0</v>
      </c>
      <c r="R2537" s="28">
        <f t="shared" si="591"/>
        <v>0</v>
      </c>
      <c r="S2537" s="28">
        <f t="shared" si="589"/>
        <v>0</v>
      </c>
      <c r="T2537" s="28" t="str">
        <f t="shared" si="585"/>
        <v/>
      </c>
      <c r="U2537" s="20" t="str">
        <f t="shared" si="583"/>
        <v>Keep Active</v>
      </c>
      <c r="V2537" s="27">
        <f t="shared" si="593"/>
        <v>0</v>
      </c>
      <c r="W2537" s="30"/>
      <c r="X2537" s="30"/>
      <c r="Y2537" s="28">
        <f t="shared" si="586"/>
        <v>0</v>
      </c>
      <c r="Z2537" s="28">
        <f t="shared" si="595"/>
        <v>0</v>
      </c>
      <c r="AA2537" s="28" t="str">
        <f t="shared" si="587"/>
        <v/>
      </c>
      <c r="AB2537" s="21" t="str">
        <f t="shared" si="588"/>
        <v>Keep Active</v>
      </c>
    </row>
    <row r="2538" spans="1:28" hidden="1" x14ac:dyDescent="0.2">
      <c r="A2538" s="14">
        <f t="shared" si="584"/>
        <v>2020</v>
      </c>
      <c r="B2538" t="s">
        <v>4270</v>
      </c>
      <c r="C2538" t="s">
        <v>2224</v>
      </c>
      <c r="D2538" t="s">
        <v>2225</v>
      </c>
      <c r="E2538" t="s">
        <v>589</v>
      </c>
      <c r="F2538" t="s">
        <v>2627</v>
      </c>
      <c r="G2538" s="83" t="s">
        <v>1257</v>
      </c>
      <c r="H2538" s="83" t="s">
        <v>1257</v>
      </c>
      <c r="I2538" s="83"/>
      <c r="J2538" s="83"/>
      <c r="K2538" s="83"/>
      <c r="L2538" s="83"/>
      <c r="M2538" s="83"/>
      <c r="N2538" s="83"/>
      <c r="O2538" s="83" t="s">
        <v>1257</v>
      </c>
      <c r="P2538" s="84" t="s">
        <v>1257</v>
      </c>
      <c r="Q2538" s="30">
        <f t="shared" si="594"/>
        <v>0</v>
      </c>
      <c r="R2538" s="28">
        <f t="shared" si="591"/>
        <v>0</v>
      </c>
      <c r="S2538" s="28">
        <f t="shared" si="589"/>
        <v>0</v>
      </c>
      <c r="T2538" s="28" t="str">
        <f t="shared" si="585"/>
        <v/>
      </c>
      <c r="U2538" s="20" t="str">
        <f t="shared" si="583"/>
        <v>Keep Active</v>
      </c>
      <c r="V2538" s="27">
        <f t="shared" si="593"/>
        <v>0</v>
      </c>
      <c r="W2538" s="30"/>
      <c r="X2538" s="30"/>
      <c r="Y2538" s="28">
        <f t="shared" si="586"/>
        <v>0</v>
      </c>
      <c r="Z2538" s="28">
        <f t="shared" si="595"/>
        <v>0</v>
      </c>
      <c r="AA2538" s="28" t="str">
        <f t="shared" si="587"/>
        <v/>
      </c>
      <c r="AB2538" s="21" t="str">
        <f t="shared" si="588"/>
        <v>Keep Active</v>
      </c>
    </row>
    <row r="2539" spans="1:28" hidden="1" x14ac:dyDescent="0.2">
      <c r="A2539" s="14">
        <f t="shared" si="584"/>
        <v>2020</v>
      </c>
      <c r="B2539" t="s">
        <v>3278</v>
      </c>
      <c r="C2539" t="s">
        <v>2226</v>
      </c>
      <c r="D2539" t="s">
        <v>2227</v>
      </c>
      <c r="E2539" t="s">
        <v>596</v>
      </c>
      <c r="F2539" t="s">
        <v>2627</v>
      </c>
      <c r="G2539" s="83" t="s">
        <v>1257</v>
      </c>
      <c r="H2539" s="83" t="s">
        <v>1257</v>
      </c>
      <c r="I2539" s="83"/>
      <c r="J2539" s="83"/>
      <c r="K2539" s="83"/>
      <c r="L2539" s="83"/>
      <c r="M2539" s="83"/>
      <c r="N2539" s="83"/>
      <c r="O2539" s="83" t="s">
        <v>1257</v>
      </c>
      <c r="P2539" s="84" t="s">
        <v>1257</v>
      </c>
      <c r="Q2539" s="30">
        <f t="shared" si="594"/>
        <v>0</v>
      </c>
      <c r="R2539" s="28">
        <f t="shared" si="591"/>
        <v>0</v>
      </c>
      <c r="S2539" s="28">
        <f t="shared" si="589"/>
        <v>0</v>
      </c>
      <c r="T2539" s="28" t="str">
        <f t="shared" si="585"/>
        <v/>
      </c>
      <c r="U2539" s="20" t="str">
        <f t="shared" si="583"/>
        <v>Keep Active</v>
      </c>
      <c r="V2539" s="27">
        <f t="shared" si="593"/>
        <v>0</v>
      </c>
      <c r="W2539" s="30"/>
      <c r="X2539" s="30"/>
      <c r="Y2539" s="28">
        <f t="shared" si="586"/>
        <v>0</v>
      </c>
      <c r="Z2539" s="28">
        <f t="shared" si="595"/>
        <v>0</v>
      </c>
      <c r="AA2539" s="28" t="str">
        <f t="shared" si="587"/>
        <v/>
      </c>
      <c r="AB2539" s="21" t="str">
        <f t="shared" si="588"/>
        <v>Keep Active</v>
      </c>
    </row>
    <row r="2540" spans="1:28" hidden="1" x14ac:dyDescent="0.2">
      <c r="A2540" s="14">
        <f t="shared" si="584"/>
        <v>2020</v>
      </c>
      <c r="B2540" t="s">
        <v>3279</v>
      </c>
      <c r="C2540" t="s">
        <v>2226</v>
      </c>
      <c r="D2540" t="s">
        <v>2227</v>
      </c>
      <c r="E2540" t="s">
        <v>597</v>
      </c>
      <c r="F2540" t="s">
        <v>2627</v>
      </c>
      <c r="G2540" s="83" t="s">
        <v>1257</v>
      </c>
      <c r="H2540" s="83" t="s">
        <v>1257</v>
      </c>
      <c r="I2540" s="83"/>
      <c r="J2540" s="83"/>
      <c r="K2540" s="83"/>
      <c r="L2540" s="83"/>
      <c r="M2540" s="83"/>
      <c r="N2540" s="83"/>
      <c r="O2540" s="83" t="s">
        <v>1257</v>
      </c>
      <c r="P2540" s="84" t="s">
        <v>1257</v>
      </c>
      <c r="Q2540" s="30">
        <f t="shared" si="594"/>
        <v>0</v>
      </c>
      <c r="R2540" s="28">
        <f t="shared" si="591"/>
        <v>0</v>
      </c>
      <c r="S2540" s="28">
        <f t="shared" si="589"/>
        <v>0</v>
      </c>
      <c r="T2540" s="28" t="str">
        <f t="shared" si="585"/>
        <v/>
      </c>
      <c r="U2540" s="20" t="str">
        <f t="shared" si="583"/>
        <v>Keep Active</v>
      </c>
      <c r="V2540" s="27">
        <f t="shared" si="593"/>
        <v>0</v>
      </c>
      <c r="W2540" s="30"/>
      <c r="X2540" s="30"/>
      <c r="Y2540" s="28">
        <f t="shared" si="586"/>
        <v>0</v>
      </c>
      <c r="Z2540" s="28">
        <f t="shared" si="595"/>
        <v>0</v>
      </c>
      <c r="AA2540" s="28" t="str">
        <f t="shared" si="587"/>
        <v/>
      </c>
      <c r="AB2540" s="21" t="str">
        <f t="shared" si="588"/>
        <v>Keep Active</v>
      </c>
    </row>
    <row r="2541" spans="1:28" hidden="1" x14ac:dyDescent="0.2">
      <c r="A2541" s="14">
        <f t="shared" si="584"/>
        <v>2020</v>
      </c>
      <c r="B2541" t="s">
        <v>3280</v>
      </c>
      <c r="C2541" t="s">
        <v>2226</v>
      </c>
      <c r="D2541" t="s">
        <v>2227</v>
      </c>
      <c r="E2541" t="s">
        <v>598</v>
      </c>
      <c r="F2541" t="s">
        <v>2627</v>
      </c>
      <c r="G2541" s="83" t="s">
        <v>1257</v>
      </c>
      <c r="H2541" s="83" t="s">
        <v>1257</v>
      </c>
      <c r="I2541" s="83"/>
      <c r="J2541" s="83"/>
      <c r="K2541" s="83"/>
      <c r="L2541" s="83"/>
      <c r="M2541" s="83"/>
      <c r="N2541" s="83"/>
      <c r="O2541" s="83" t="s">
        <v>1257</v>
      </c>
      <c r="P2541" s="84" t="s">
        <v>1257</v>
      </c>
      <c r="Q2541" s="30">
        <f t="shared" si="594"/>
        <v>0</v>
      </c>
      <c r="R2541" s="28">
        <f t="shared" si="591"/>
        <v>0</v>
      </c>
      <c r="S2541" s="28">
        <f t="shared" si="589"/>
        <v>0</v>
      </c>
      <c r="T2541" s="28" t="str">
        <f t="shared" si="585"/>
        <v/>
      </c>
      <c r="U2541" s="20" t="str">
        <f t="shared" si="583"/>
        <v>Keep Active</v>
      </c>
      <c r="V2541" s="27">
        <f t="shared" si="593"/>
        <v>0</v>
      </c>
      <c r="W2541" s="30"/>
      <c r="X2541" s="30"/>
      <c r="Y2541" s="28">
        <f t="shared" si="586"/>
        <v>0</v>
      </c>
      <c r="Z2541" s="28">
        <f t="shared" si="595"/>
        <v>0</v>
      </c>
      <c r="AA2541" s="28" t="str">
        <f t="shared" si="587"/>
        <v/>
      </c>
      <c r="AB2541" s="21" t="str">
        <f t="shared" si="588"/>
        <v>Keep Active</v>
      </c>
    </row>
    <row r="2542" spans="1:28" hidden="1" x14ac:dyDescent="0.2">
      <c r="A2542" s="14">
        <f t="shared" si="584"/>
        <v>2020</v>
      </c>
      <c r="B2542" t="s">
        <v>3281</v>
      </c>
      <c r="C2542" t="s">
        <v>2226</v>
      </c>
      <c r="D2542" t="s">
        <v>2227</v>
      </c>
      <c r="E2542" t="s">
        <v>589</v>
      </c>
      <c r="F2542" t="s">
        <v>2627</v>
      </c>
      <c r="G2542" s="83" t="s">
        <v>1257</v>
      </c>
      <c r="H2542" s="83" t="s">
        <v>1257</v>
      </c>
      <c r="I2542" s="83"/>
      <c r="J2542" s="83"/>
      <c r="K2542" s="83"/>
      <c r="L2542" s="83"/>
      <c r="M2542" s="83"/>
      <c r="N2542" s="83"/>
      <c r="O2542" s="83" t="s">
        <v>1257</v>
      </c>
      <c r="P2542" s="84" t="s">
        <v>1257</v>
      </c>
      <c r="Q2542" s="30">
        <f t="shared" si="594"/>
        <v>0</v>
      </c>
      <c r="R2542" s="28">
        <f t="shared" si="591"/>
        <v>0</v>
      </c>
      <c r="S2542" s="28">
        <f t="shared" si="589"/>
        <v>0</v>
      </c>
      <c r="T2542" s="28" t="str">
        <f t="shared" si="585"/>
        <v/>
      </c>
      <c r="U2542" s="20" t="str">
        <f t="shared" si="583"/>
        <v>Keep Active</v>
      </c>
      <c r="V2542" s="27">
        <f t="shared" si="593"/>
        <v>0</v>
      </c>
      <c r="W2542" s="30"/>
      <c r="X2542" s="30"/>
      <c r="Y2542" s="28">
        <f t="shared" si="586"/>
        <v>0</v>
      </c>
      <c r="Z2542" s="28">
        <f t="shared" si="595"/>
        <v>0</v>
      </c>
      <c r="AA2542" s="28" t="str">
        <f t="shared" si="587"/>
        <v/>
      </c>
      <c r="AB2542" s="21" t="str">
        <f t="shared" si="588"/>
        <v>Keep Active</v>
      </c>
    </row>
    <row r="2543" spans="1:28" hidden="1" x14ac:dyDescent="0.2">
      <c r="A2543" s="14">
        <f t="shared" si="584"/>
        <v>2020</v>
      </c>
      <c r="B2543" t="s">
        <v>5289</v>
      </c>
      <c r="C2543" t="s">
        <v>2226</v>
      </c>
      <c r="D2543" t="s">
        <v>2227</v>
      </c>
      <c r="E2543" t="s">
        <v>599</v>
      </c>
      <c r="F2543" t="s">
        <v>2627</v>
      </c>
      <c r="G2543" s="83" t="s">
        <v>1257</v>
      </c>
      <c r="H2543" s="83" t="s">
        <v>1257</v>
      </c>
      <c r="I2543" s="83"/>
      <c r="J2543" s="83"/>
      <c r="K2543" s="83"/>
      <c r="L2543" s="83"/>
      <c r="M2543" s="83"/>
      <c r="N2543" s="83"/>
      <c r="O2543" s="83" t="s">
        <v>1257</v>
      </c>
      <c r="P2543" s="84" t="s">
        <v>1257</v>
      </c>
      <c r="Q2543" s="30">
        <f t="shared" si="594"/>
        <v>0</v>
      </c>
      <c r="R2543" s="28">
        <f t="shared" si="591"/>
        <v>0</v>
      </c>
      <c r="S2543" s="28">
        <f t="shared" si="589"/>
        <v>0</v>
      </c>
      <c r="T2543" s="28" t="str">
        <f t="shared" si="585"/>
        <v/>
      </c>
      <c r="U2543" s="20" t="str">
        <f t="shared" si="583"/>
        <v>Keep Active</v>
      </c>
      <c r="V2543" s="27">
        <f t="shared" si="593"/>
        <v>0</v>
      </c>
      <c r="W2543" s="30"/>
      <c r="X2543" s="30"/>
      <c r="Y2543" s="28">
        <f t="shared" si="586"/>
        <v>0</v>
      </c>
      <c r="Z2543" s="28">
        <f t="shared" si="595"/>
        <v>0</v>
      </c>
      <c r="AA2543" s="28" t="str">
        <f t="shared" si="587"/>
        <v/>
      </c>
      <c r="AB2543" s="21" t="str">
        <f t="shared" si="588"/>
        <v>Keep Active</v>
      </c>
    </row>
    <row r="2544" spans="1:28" hidden="1" x14ac:dyDescent="0.2">
      <c r="A2544" s="14">
        <f t="shared" si="584"/>
        <v>2020</v>
      </c>
      <c r="B2544" t="s">
        <v>5290</v>
      </c>
      <c r="C2544" t="s">
        <v>2226</v>
      </c>
      <c r="D2544" t="s">
        <v>2227</v>
      </c>
      <c r="E2544" t="s">
        <v>601</v>
      </c>
      <c r="F2544" t="s">
        <v>2627</v>
      </c>
      <c r="G2544" s="83" t="s">
        <v>1257</v>
      </c>
      <c r="H2544" s="83" t="s">
        <v>1257</v>
      </c>
      <c r="I2544" s="83"/>
      <c r="J2544" s="83"/>
      <c r="K2544" s="83"/>
      <c r="L2544" s="83"/>
      <c r="M2544" s="83"/>
      <c r="N2544" s="83"/>
      <c r="O2544" s="83" t="s">
        <v>1257</v>
      </c>
      <c r="P2544" s="84" t="s">
        <v>1257</v>
      </c>
      <c r="Q2544" s="30">
        <f t="shared" si="594"/>
        <v>0</v>
      </c>
      <c r="R2544" s="28">
        <f t="shared" si="591"/>
        <v>0</v>
      </c>
      <c r="S2544" s="28">
        <f t="shared" si="589"/>
        <v>0</v>
      </c>
      <c r="T2544" s="28" t="str">
        <f t="shared" si="585"/>
        <v/>
      </c>
      <c r="U2544" s="20" t="str">
        <f t="shared" si="583"/>
        <v>Keep Active</v>
      </c>
      <c r="V2544" s="27">
        <f t="shared" si="593"/>
        <v>0</v>
      </c>
      <c r="W2544" s="30"/>
      <c r="X2544" s="30"/>
      <c r="Y2544" s="28">
        <f t="shared" si="586"/>
        <v>0</v>
      </c>
      <c r="Z2544" s="28">
        <f t="shared" si="595"/>
        <v>0</v>
      </c>
      <c r="AA2544" s="28" t="str">
        <f t="shared" si="587"/>
        <v/>
      </c>
      <c r="AB2544" s="21" t="str">
        <f t="shared" si="588"/>
        <v>Keep Active</v>
      </c>
    </row>
    <row r="2545" spans="1:28" hidden="1" x14ac:dyDescent="0.2">
      <c r="A2545" s="14">
        <f t="shared" si="584"/>
        <v>2020</v>
      </c>
      <c r="B2545" t="s">
        <v>3284</v>
      </c>
      <c r="C2545" t="s">
        <v>2228</v>
      </c>
      <c r="D2545" t="s">
        <v>2229</v>
      </c>
      <c r="E2545" t="s">
        <v>597</v>
      </c>
      <c r="F2545" t="s">
        <v>2627</v>
      </c>
      <c r="G2545" s="83" t="s">
        <v>1257</v>
      </c>
      <c r="H2545" s="83" t="s">
        <v>1257</v>
      </c>
      <c r="I2545" s="83"/>
      <c r="J2545" s="83"/>
      <c r="K2545" s="83"/>
      <c r="L2545" s="83"/>
      <c r="M2545" s="83"/>
      <c r="N2545" s="83"/>
      <c r="O2545" s="83" t="s">
        <v>1257</v>
      </c>
      <c r="P2545" s="84" t="s">
        <v>1257</v>
      </c>
      <c r="Q2545" s="30">
        <f t="shared" si="594"/>
        <v>0</v>
      </c>
      <c r="R2545" s="28">
        <f t="shared" si="591"/>
        <v>0</v>
      </c>
      <c r="S2545" s="28">
        <f t="shared" si="589"/>
        <v>0</v>
      </c>
      <c r="T2545" s="28" t="str">
        <f t="shared" si="585"/>
        <v/>
      </c>
      <c r="U2545" s="20" t="str">
        <f t="shared" si="583"/>
        <v>Keep Active</v>
      </c>
      <c r="V2545" s="27">
        <f t="shared" si="593"/>
        <v>0</v>
      </c>
      <c r="W2545" s="30"/>
      <c r="X2545" s="30"/>
      <c r="Y2545" s="28">
        <f t="shared" si="586"/>
        <v>0</v>
      </c>
      <c r="Z2545" s="28">
        <f t="shared" si="595"/>
        <v>0</v>
      </c>
      <c r="AA2545" s="28" t="str">
        <f t="shared" si="587"/>
        <v/>
      </c>
      <c r="AB2545" s="21" t="str">
        <f t="shared" si="588"/>
        <v>Keep Active</v>
      </c>
    </row>
    <row r="2546" spans="1:28" hidden="1" x14ac:dyDescent="0.2">
      <c r="A2546" s="14">
        <f t="shared" si="584"/>
        <v>2020</v>
      </c>
      <c r="B2546" t="s">
        <v>4328</v>
      </c>
      <c r="C2546" t="s">
        <v>2230</v>
      </c>
      <c r="D2546" t="s">
        <v>2231</v>
      </c>
      <c r="E2546" t="s">
        <v>587</v>
      </c>
      <c r="F2546" t="s">
        <v>2627</v>
      </c>
      <c r="G2546" s="83" t="s">
        <v>1257</v>
      </c>
      <c r="H2546" s="83" t="s">
        <v>1257</v>
      </c>
      <c r="I2546" s="83"/>
      <c r="J2546" s="83"/>
      <c r="K2546" s="83"/>
      <c r="L2546" s="83"/>
      <c r="M2546" s="83"/>
      <c r="N2546" s="83"/>
      <c r="O2546" s="83" t="s">
        <v>1257</v>
      </c>
      <c r="P2546" s="84" t="s">
        <v>1257</v>
      </c>
      <c r="Q2546" s="30">
        <f t="shared" si="594"/>
        <v>0</v>
      </c>
      <c r="R2546" s="28">
        <f t="shared" si="591"/>
        <v>0</v>
      </c>
      <c r="S2546" s="28">
        <f t="shared" si="589"/>
        <v>0</v>
      </c>
      <c r="T2546" s="28" t="str">
        <f t="shared" si="585"/>
        <v/>
      </c>
      <c r="U2546" s="20" t="str">
        <f t="shared" si="583"/>
        <v>Keep Active</v>
      </c>
      <c r="V2546" s="27">
        <f t="shared" si="593"/>
        <v>0</v>
      </c>
      <c r="W2546" s="30"/>
      <c r="X2546" s="30"/>
      <c r="Y2546" s="28">
        <f t="shared" si="586"/>
        <v>0</v>
      </c>
      <c r="Z2546" s="28">
        <f t="shared" si="595"/>
        <v>0</v>
      </c>
      <c r="AA2546" s="28" t="str">
        <f t="shared" si="587"/>
        <v/>
      </c>
      <c r="AB2546" s="21" t="str">
        <f t="shared" si="588"/>
        <v>Keep Active</v>
      </c>
    </row>
    <row r="2547" spans="1:28" hidden="1" x14ac:dyDescent="0.2">
      <c r="A2547" s="14">
        <f t="shared" si="584"/>
        <v>2020</v>
      </c>
      <c r="B2547" t="s">
        <v>5690</v>
      </c>
      <c r="C2547" t="s">
        <v>2232</v>
      </c>
      <c r="D2547" t="s">
        <v>2233</v>
      </c>
      <c r="E2547" t="s">
        <v>585</v>
      </c>
      <c r="F2547" t="s">
        <v>2627</v>
      </c>
      <c r="G2547" s="83" t="s">
        <v>1257</v>
      </c>
      <c r="H2547" s="83" t="s">
        <v>1257</v>
      </c>
      <c r="I2547" s="83"/>
      <c r="J2547" s="83"/>
      <c r="K2547" s="83"/>
      <c r="L2547" s="83"/>
      <c r="M2547" s="83"/>
      <c r="N2547" s="83"/>
      <c r="O2547" s="83" t="s">
        <v>1257</v>
      </c>
      <c r="P2547" s="84" t="s">
        <v>1257</v>
      </c>
      <c r="Q2547" s="30">
        <f t="shared" si="594"/>
        <v>0</v>
      </c>
      <c r="R2547" s="28">
        <f t="shared" si="591"/>
        <v>0</v>
      </c>
      <c r="S2547" s="28">
        <f t="shared" si="589"/>
        <v>0</v>
      </c>
      <c r="T2547" s="28" t="str">
        <f t="shared" si="585"/>
        <v/>
      </c>
      <c r="U2547" s="20" t="str">
        <f t="shared" si="583"/>
        <v>Keep Active</v>
      </c>
      <c r="V2547" s="27">
        <f t="shared" si="593"/>
        <v>0</v>
      </c>
      <c r="W2547" s="30"/>
      <c r="X2547" s="30"/>
      <c r="Y2547" s="28">
        <f t="shared" si="586"/>
        <v>0</v>
      </c>
      <c r="Z2547" s="28">
        <f t="shared" si="595"/>
        <v>0</v>
      </c>
      <c r="AA2547" s="28" t="str">
        <f t="shared" si="587"/>
        <v/>
      </c>
      <c r="AB2547" s="21" t="str">
        <f t="shared" si="588"/>
        <v>Keep Active</v>
      </c>
    </row>
    <row r="2548" spans="1:28" hidden="1" x14ac:dyDescent="0.2">
      <c r="A2548" s="14">
        <f t="shared" si="584"/>
        <v>2020</v>
      </c>
      <c r="B2548" t="s">
        <v>5691</v>
      </c>
      <c r="C2548" t="s">
        <v>2232</v>
      </c>
      <c r="D2548" t="s">
        <v>2233</v>
      </c>
      <c r="E2548" t="s">
        <v>589</v>
      </c>
      <c r="F2548" t="s">
        <v>2627</v>
      </c>
      <c r="G2548" s="83" t="s">
        <v>1257</v>
      </c>
      <c r="H2548" s="83" t="s">
        <v>1257</v>
      </c>
      <c r="I2548" s="83"/>
      <c r="J2548" s="83"/>
      <c r="K2548" s="83"/>
      <c r="L2548" s="83"/>
      <c r="M2548" s="83"/>
      <c r="N2548" s="83"/>
      <c r="O2548" s="83" t="s">
        <v>1257</v>
      </c>
      <c r="P2548" s="84" t="s">
        <v>1257</v>
      </c>
      <c r="Q2548" s="30">
        <f t="shared" si="594"/>
        <v>0</v>
      </c>
      <c r="R2548" s="28">
        <f t="shared" si="591"/>
        <v>0</v>
      </c>
      <c r="S2548" s="28">
        <f t="shared" si="589"/>
        <v>0</v>
      </c>
      <c r="T2548" s="28" t="str">
        <f t="shared" si="585"/>
        <v/>
      </c>
      <c r="U2548" s="20" t="str">
        <f t="shared" si="583"/>
        <v>Keep Active</v>
      </c>
      <c r="V2548" s="27">
        <f t="shared" si="593"/>
        <v>0</v>
      </c>
      <c r="W2548" s="30"/>
      <c r="X2548" s="30"/>
      <c r="Y2548" s="28">
        <f t="shared" si="586"/>
        <v>0</v>
      </c>
      <c r="Z2548" s="28">
        <f t="shared" si="595"/>
        <v>0</v>
      </c>
      <c r="AA2548" s="28" t="str">
        <f t="shared" si="587"/>
        <v/>
      </c>
      <c r="AB2548" s="21" t="str">
        <f t="shared" si="588"/>
        <v>Keep Active</v>
      </c>
    </row>
    <row r="2549" spans="1:28" hidden="1" x14ac:dyDescent="0.2">
      <c r="A2549" s="14">
        <f t="shared" si="584"/>
        <v>2020</v>
      </c>
      <c r="B2549" t="s">
        <v>5692</v>
      </c>
      <c r="C2549" t="s">
        <v>2232</v>
      </c>
      <c r="D2549" t="s">
        <v>2233</v>
      </c>
      <c r="E2549" t="s">
        <v>593</v>
      </c>
      <c r="F2549" t="s">
        <v>2627</v>
      </c>
      <c r="G2549" s="83" t="s">
        <v>1257</v>
      </c>
      <c r="H2549" s="83" t="s">
        <v>1257</v>
      </c>
      <c r="I2549" s="83"/>
      <c r="J2549" s="83"/>
      <c r="K2549" s="83"/>
      <c r="L2549" s="83"/>
      <c r="M2549" s="83"/>
      <c r="N2549" s="83"/>
      <c r="O2549" s="83" t="s">
        <v>1257</v>
      </c>
      <c r="P2549" s="84" t="s">
        <v>1257</v>
      </c>
      <c r="Q2549" s="30">
        <f t="shared" si="594"/>
        <v>0</v>
      </c>
      <c r="R2549" s="28">
        <f t="shared" si="591"/>
        <v>0</v>
      </c>
      <c r="S2549" s="28">
        <f t="shared" si="589"/>
        <v>0</v>
      </c>
      <c r="T2549" s="28" t="str">
        <f t="shared" si="585"/>
        <v/>
      </c>
      <c r="U2549" s="20" t="str">
        <f t="shared" si="583"/>
        <v>Keep Active</v>
      </c>
      <c r="V2549" s="27">
        <f t="shared" si="593"/>
        <v>0</v>
      </c>
      <c r="W2549" s="30"/>
      <c r="X2549" s="30"/>
      <c r="Y2549" s="28">
        <f t="shared" si="586"/>
        <v>0</v>
      </c>
      <c r="Z2549" s="28">
        <f t="shared" si="595"/>
        <v>0</v>
      </c>
      <c r="AA2549" s="28" t="str">
        <f t="shared" si="587"/>
        <v/>
      </c>
      <c r="AB2549" s="21" t="str">
        <f t="shared" si="588"/>
        <v>Keep Active</v>
      </c>
    </row>
    <row r="2550" spans="1:28" hidden="1" x14ac:dyDescent="0.2">
      <c r="A2550" s="14">
        <f t="shared" si="584"/>
        <v>2020</v>
      </c>
      <c r="B2550" t="s">
        <v>5693</v>
      </c>
      <c r="C2550" t="s">
        <v>2232</v>
      </c>
      <c r="D2550" t="s">
        <v>2233</v>
      </c>
      <c r="E2550" t="s">
        <v>631</v>
      </c>
      <c r="F2550" t="s">
        <v>2627</v>
      </c>
      <c r="G2550" s="83" t="s">
        <v>1257</v>
      </c>
      <c r="H2550" s="83" t="s">
        <v>1257</v>
      </c>
      <c r="I2550" s="83"/>
      <c r="J2550" s="83"/>
      <c r="K2550" s="83"/>
      <c r="L2550" s="83"/>
      <c r="M2550" s="83"/>
      <c r="N2550" s="83"/>
      <c r="O2550" s="83" t="s">
        <v>1257</v>
      </c>
      <c r="P2550" s="84" t="s">
        <v>1257</v>
      </c>
      <c r="Q2550" s="30">
        <f t="shared" si="594"/>
        <v>0</v>
      </c>
      <c r="R2550" s="28">
        <f t="shared" si="591"/>
        <v>0</v>
      </c>
      <c r="S2550" s="28">
        <f t="shared" si="589"/>
        <v>0</v>
      </c>
      <c r="T2550" s="28" t="str">
        <f t="shared" si="585"/>
        <v/>
      </c>
      <c r="U2550" s="20" t="str">
        <f t="shared" si="583"/>
        <v>Keep Active</v>
      </c>
      <c r="V2550" s="27">
        <f t="shared" si="593"/>
        <v>0</v>
      </c>
      <c r="W2550" s="30"/>
      <c r="X2550" s="30"/>
      <c r="Y2550" s="28">
        <f t="shared" si="586"/>
        <v>0</v>
      </c>
      <c r="Z2550" s="28">
        <f t="shared" si="595"/>
        <v>0</v>
      </c>
      <c r="AA2550" s="28" t="str">
        <f t="shared" si="587"/>
        <v/>
      </c>
      <c r="AB2550" s="21" t="str">
        <f t="shared" si="588"/>
        <v>Keep Active</v>
      </c>
    </row>
    <row r="2551" spans="1:28" hidden="1" x14ac:dyDescent="0.2">
      <c r="A2551" s="14">
        <f t="shared" si="584"/>
        <v>2020</v>
      </c>
      <c r="B2551" t="s">
        <v>5829</v>
      </c>
      <c r="C2551" t="s">
        <v>2234</v>
      </c>
      <c r="D2551" t="s">
        <v>2235</v>
      </c>
      <c r="E2551" t="s">
        <v>587</v>
      </c>
      <c r="F2551" t="s">
        <v>6222</v>
      </c>
      <c r="G2551" s="83" t="s">
        <v>1257</v>
      </c>
      <c r="H2551" s="83" t="s">
        <v>1257</v>
      </c>
      <c r="I2551" s="83"/>
      <c r="J2551" s="83"/>
      <c r="K2551" s="83"/>
      <c r="L2551" s="83"/>
      <c r="M2551" s="83"/>
      <c r="N2551" s="83"/>
      <c r="O2551" s="83" t="s">
        <v>1257</v>
      </c>
      <c r="P2551" s="84">
        <v>0</v>
      </c>
      <c r="Q2551" s="30">
        <f t="shared" si="594"/>
        <v>0</v>
      </c>
      <c r="R2551" s="28">
        <f t="shared" si="591"/>
        <v>0</v>
      </c>
      <c r="S2551" s="28">
        <f t="shared" si="589"/>
        <v>0</v>
      </c>
      <c r="T2551" s="28">
        <f t="shared" si="585"/>
        <v>0</v>
      </c>
      <c r="U2551" s="20" t="str">
        <f t="shared" si="583"/>
        <v>Closed</v>
      </c>
      <c r="V2551" s="27">
        <f t="shared" si="593"/>
        <v>0</v>
      </c>
      <c r="W2551" s="30"/>
      <c r="X2551" s="30"/>
      <c r="Y2551" s="28">
        <f t="shared" si="586"/>
        <v>0</v>
      </c>
      <c r="Z2551" s="28">
        <f t="shared" si="595"/>
        <v>0</v>
      </c>
      <c r="AA2551" s="28">
        <f t="shared" si="587"/>
        <v>0</v>
      </c>
      <c r="AB2551" s="21" t="str">
        <f t="shared" si="588"/>
        <v>Closed</v>
      </c>
    </row>
    <row r="2552" spans="1:28" hidden="1" x14ac:dyDescent="0.2">
      <c r="A2552" s="14">
        <f t="shared" si="584"/>
        <v>2020</v>
      </c>
      <c r="B2552" t="s">
        <v>5830</v>
      </c>
      <c r="C2552" t="s">
        <v>2234</v>
      </c>
      <c r="D2552" t="s">
        <v>2235</v>
      </c>
      <c r="E2552" t="s">
        <v>601</v>
      </c>
      <c r="F2552" t="s">
        <v>6222</v>
      </c>
      <c r="G2552" s="83" t="s">
        <v>1257</v>
      </c>
      <c r="H2552" s="83" t="s">
        <v>1257</v>
      </c>
      <c r="I2552" s="83"/>
      <c r="J2552" s="83"/>
      <c r="K2552" s="83"/>
      <c r="L2552" s="83"/>
      <c r="M2552" s="83"/>
      <c r="N2552" s="83"/>
      <c r="O2552" s="83" t="s">
        <v>1257</v>
      </c>
      <c r="P2552" s="84">
        <v>0</v>
      </c>
      <c r="Q2552" s="30">
        <f t="shared" si="594"/>
        <v>0</v>
      </c>
      <c r="R2552" s="28">
        <f t="shared" si="591"/>
        <v>0</v>
      </c>
      <c r="S2552" s="28">
        <f t="shared" si="589"/>
        <v>0</v>
      </c>
      <c r="T2552" s="28">
        <f t="shared" si="585"/>
        <v>0</v>
      </c>
      <c r="U2552" s="20" t="str">
        <f t="shared" si="583"/>
        <v>Closed</v>
      </c>
      <c r="V2552" s="27">
        <f t="shared" si="593"/>
        <v>0</v>
      </c>
      <c r="W2552" s="30"/>
      <c r="X2552" s="30"/>
      <c r="Y2552" s="28">
        <f t="shared" si="586"/>
        <v>0</v>
      </c>
      <c r="Z2552" s="28">
        <f t="shared" si="595"/>
        <v>0</v>
      </c>
      <c r="AA2552" s="28">
        <f t="shared" si="587"/>
        <v>0</v>
      </c>
      <c r="AB2552" s="21" t="str">
        <f t="shared" si="588"/>
        <v>Closed</v>
      </c>
    </row>
    <row r="2553" spans="1:28" hidden="1" x14ac:dyDescent="0.2">
      <c r="A2553" s="14">
        <f t="shared" si="584"/>
        <v>2020</v>
      </c>
      <c r="B2553" t="s">
        <v>3696</v>
      </c>
      <c r="C2553" t="s">
        <v>2236</v>
      </c>
      <c r="D2553" t="s">
        <v>2237</v>
      </c>
      <c r="E2553" t="s">
        <v>585</v>
      </c>
      <c r="F2553" t="s">
        <v>2627</v>
      </c>
      <c r="G2553" s="83" t="s">
        <v>1257</v>
      </c>
      <c r="H2553" s="83" t="s">
        <v>1257</v>
      </c>
      <c r="I2553" s="83"/>
      <c r="J2553" s="83"/>
      <c r="K2553" s="83"/>
      <c r="L2553" s="83"/>
      <c r="M2553" s="83"/>
      <c r="N2553" s="83"/>
      <c r="O2553" s="83" t="s">
        <v>1257</v>
      </c>
      <c r="P2553" s="84" t="s">
        <v>1257</v>
      </c>
      <c r="Q2553" s="30">
        <f t="shared" si="594"/>
        <v>0</v>
      </c>
      <c r="R2553" s="28">
        <f t="shared" si="591"/>
        <v>0</v>
      </c>
      <c r="S2553" s="28">
        <f t="shared" si="589"/>
        <v>0</v>
      </c>
      <c r="T2553" s="28" t="str">
        <f t="shared" si="585"/>
        <v/>
      </c>
      <c r="U2553" s="20" t="str">
        <f t="shared" si="583"/>
        <v>Keep Active</v>
      </c>
      <c r="V2553" s="27">
        <f t="shared" si="593"/>
        <v>0</v>
      </c>
      <c r="W2553" s="30"/>
      <c r="X2553" s="30"/>
      <c r="Y2553" s="28">
        <f t="shared" si="586"/>
        <v>0</v>
      </c>
      <c r="Z2553" s="28">
        <f>IFERROR(H2553-SUM(V2553:X2553)-Y2553,0)</f>
        <v>0</v>
      </c>
      <c r="AA2553" s="28" t="str">
        <f t="shared" si="587"/>
        <v/>
      </c>
      <c r="AB2553" s="21" t="str">
        <f t="shared" si="588"/>
        <v>Keep Active</v>
      </c>
    </row>
    <row r="2554" spans="1:28" hidden="1" x14ac:dyDescent="0.2">
      <c r="A2554" s="14">
        <f t="shared" si="584"/>
        <v>2020</v>
      </c>
      <c r="B2554" t="s">
        <v>3697</v>
      </c>
      <c r="C2554" t="s">
        <v>2236</v>
      </c>
      <c r="D2554" t="s">
        <v>2237</v>
      </c>
      <c r="E2554" t="s">
        <v>620</v>
      </c>
      <c r="F2554" t="s">
        <v>2627</v>
      </c>
      <c r="G2554" s="83" t="s">
        <v>1257</v>
      </c>
      <c r="H2554" s="83" t="s">
        <v>1257</v>
      </c>
      <c r="I2554" s="83"/>
      <c r="J2554" s="83"/>
      <c r="K2554" s="83"/>
      <c r="L2554" s="83"/>
      <c r="M2554" s="83"/>
      <c r="N2554" s="83"/>
      <c r="O2554" s="83" t="s">
        <v>1257</v>
      </c>
      <c r="P2554" s="84" t="s">
        <v>1257</v>
      </c>
      <c r="Q2554" s="30">
        <f t="shared" si="594"/>
        <v>0</v>
      </c>
      <c r="R2554" s="28">
        <f t="shared" si="591"/>
        <v>0</v>
      </c>
      <c r="S2554" s="28">
        <f t="shared" si="589"/>
        <v>0</v>
      </c>
      <c r="T2554" s="28" t="str">
        <f t="shared" si="585"/>
        <v/>
      </c>
      <c r="U2554" s="20" t="str">
        <f t="shared" si="583"/>
        <v>Keep Active</v>
      </c>
      <c r="V2554" s="27">
        <f t="shared" si="593"/>
        <v>0</v>
      </c>
      <c r="W2554" s="30"/>
      <c r="X2554" s="30"/>
      <c r="Y2554" s="28">
        <f t="shared" si="586"/>
        <v>0</v>
      </c>
      <c r="Z2554" s="28">
        <f>IFERROR(H2554-SUM(V2554:X2554)-Y2554,0)</f>
        <v>0</v>
      </c>
      <c r="AA2554" s="28" t="str">
        <f t="shared" si="587"/>
        <v/>
      </c>
      <c r="AB2554" s="21" t="str">
        <f t="shared" si="588"/>
        <v>Keep Active</v>
      </c>
    </row>
    <row r="2555" spans="1:28" hidden="1" x14ac:dyDescent="0.2">
      <c r="A2555" s="14">
        <f t="shared" si="584"/>
        <v>2020</v>
      </c>
      <c r="B2555" t="s">
        <v>3606</v>
      </c>
      <c r="C2555" t="s">
        <v>2238</v>
      </c>
      <c r="D2555" t="s">
        <v>2239</v>
      </c>
      <c r="E2555" t="s">
        <v>589</v>
      </c>
      <c r="F2555" t="s">
        <v>2627</v>
      </c>
      <c r="G2555" s="83" t="s">
        <v>1257</v>
      </c>
      <c r="H2555" s="83" t="s">
        <v>1257</v>
      </c>
      <c r="I2555" s="83"/>
      <c r="J2555" s="83"/>
      <c r="K2555" s="83"/>
      <c r="L2555" s="83"/>
      <c r="M2555" s="83"/>
      <c r="N2555" s="83"/>
      <c r="O2555" s="83" t="s">
        <v>1257</v>
      </c>
      <c r="P2555" s="84" t="s">
        <v>1257</v>
      </c>
      <c r="Q2555" s="30">
        <f t="shared" si="594"/>
        <v>0</v>
      </c>
      <c r="R2555" s="28">
        <f t="shared" si="591"/>
        <v>0</v>
      </c>
      <c r="S2555" s="28">
        <f t="shared" si="589"/>
        <v>0</v>
      </c>
      <c r="T2555" s="28" t="str">
        <f t="shared" si="585"/>
        <v/>
      </c>
      <c r="U2555" s="20" t="str">
        <f t="shared" si="583"/>
        <v>Keep Active</v>
      </c>
      <c r="V2555" s="27">
        <f t="shared" si="593"/>
        <v>0</v>
      </c>
      <c r="W2555" s="30"/>
      <c r="X2555" s="30"/>
      <c r="Y2555" s="28">
        <f t="shared" si="586"/>
        <v>0</v>
      </c>
      <c r="Z2555" s="28">
        <f>IFERROR(H2555-SUM(V2555:X2555)-Y2555,0)</f>
        <v>0</v>
      </c>
      <c r="AA2555" s="28" t="str">
        <f t="shared" si="587"/>
        <v/>
      </c>
      <c r="AB2555" s="21" t="str">
        <f t="shared" si="588"/>
        <v>Keep Active</v>
      </c>
    </row>
    <row r="2556" spans="1:28" hidden="1" x14ac:dyDescent="0.2">
      <c r="A2556" s="14">
        <f t="shared" si="584"/>
        <v>2020</v>
      </c>
      <c r="B2556" t="s">
        <v>5784</v>
      </c>
      <c r="C2556" t="s">
        <v>2240</v>
      </c>
      <c r="D2556" t="s">
        <v>2241</v>
      </c>
      <c r="E2556" t="s">
        <v>585</v>
      </c>
      <c r="F2556" t="s">
        <v>2627</v>
      </c>
      <c r="G2556" s="83" t="s">
        <v>1257</v>
      </c>
      <c r="H2556" s="83" t="s">
        <v>1257</v>
      </c>
      <c r="I2556" s="83"/>
      <c r="J2556" s="83"/>
      <c r="K2556" s="83"/>
      <c r="L2556" s="83"/>
      <c r="M2556" s="83"/>
      <c r="N2556" s="83"/>
      <c r="O2556" s="83" t="s">
        <v>1257</v>
      </c>
      <c r="P2556" s="84" t="s">
        <v>1257</v>
      </c>
      <c r="Q2556" s="30">
        <f t="shared" si="594"/>
        <v>0</v>
      </c>
      <c r="R2556" s="28">
        <f t="shared" si="591"/>
        <v>0</v>
      </c>
      <c r="S2556" s="28">
        <f t="shared" si="589"/>
        <v>0</v>
      </c>
      <c r="T2556" s="28" t="str">
        <f t="shared" si="585"/>
        <v/>
      </c>
      <c r="U2556" s="20" t="str">
        <f t="shared" si="583"/>
        <v>Keep Active</v>
      </c>
      <c r="V2556" s="27">
        <f t="shared" si="593"/>
        <v>0</v>
      </c>
      <c r="W2556" s="30"/>
      <c r="X2556" s="30"/>
      <c r="Y2556" s="28">
        <f t="shared" si="586"/>
        <v>0</v>
      </c>
      <c r="Z2556" s="28">
        <f t="shared" ref="Z2556:Z2566" si="596">IFERROR(G2556-SUM(V2556:X2556)-Y2556,0)</f>
        <v>0</v>
      </c>
      <c r="AA2556" s="28" t="str">
        <f t="shared" si="587"/>
        <v/>
      </c>
      <c r="AB2556" s="21" t="str">
        <f t="shared" si="588"/>
        <v>Keep Active</v>
      </c>
    </row>
    <row r="2557" spans="1:28" hidden="1" x14ac:dyDescent="0.2">
      <c r="A2557" s="14">
        <f t="shared" si="584"/>
        <v>2020</v>
      </c>
      <c r="B2557" t="s">
        <v>5785</v>
      </c>
      <c r="C2557" t="s">
        <v>2240</v>
      </c>
      <c r="D2557" t="s">
        <v>2241</v>
      </c>
      <c r="E2557" t="s">
        <v>593</v>
      </c>
      <c r="F2557" t="s">
        <v>2627</v>
      </c>
      <c r="G2557" s="83" t="s">
        <v>1257</v>
      </c>
      <c r="H2557" s="83" t="s">
        <v>1257</v>
      </c>
      <c r="I2557" s="83"/>
      <c r="J2557" s="83"/>
      <c r="K2557" s="83"/>
      <c r="L2557" s="83"/>
      <c r="M2557" s="83"/>
      <c r="N2557" s="83"/>
      <c r="O2557" s="83" t="s">
        <v>1257</v>
      </c>
      <c r="P2557" s="84" t="s">
        <v>1257</v>
      </c>
      <c r="Q2557" s="30">
        <f t="shared" si="594"/>
        <v>0</v>
      </c>
      <c r="R2557" s="28">
        <f t="shared" si="591"/>
        <v>0</v>
      </c>
      <c r="S2557" s="28">
        <f t="shared" si="589"/>
        <v>0</v>
      </c>
      <c r="T2557" s="28" t="str">
        <f t="shared" si="585"/>
        <v/>
      </c>
      <c r="U2557" s="20" t="str">
        <f t="shared" si="583"/>
        <v>Keep Active</v>
      </c>
      <c r="V2557" s="27">
        <f t="shared" si="593"/>
        <v>0</v>
      </c>
      <c r="W2557" s="30"/>
      <c r="X2557" s="30"/>
      <c r="Y2557" s="28">
        <f t="shared" si="586"/>
        <v>0</v>
      </c>
      <c r="Z2557" s="28">
        <f t="shared" si="596"/>
        <v>0</v>
      </c>
      <c r="AA2557" s="28" t="str">
        <f t="shared" si="587"/>
        <v/>
      </c>
      <c r="AB2557" s="21" t="str">
        <f t="shared" si="588"/>
        <v>Keep Active</v>
      </c>
    </row>
    <row r="2558" spans="1:28" hidden="1" x14ac:dyDescent="0.2">
      <c r="A2558" s="14">
        <f t="shared" si="584"/>
        <v>2020</v>
      </c>
      <c r="B2558" t="s">
        <v>5787</v>
      </c>
      <c r="C2558" t="s">
        <v>2240</v>
      </c>
      <c r="D2558" t="s">
        <v>2241</v>
      </c>
      <c r="E2558" t="s">
        <v>620</v>
      </c>
      <c r="F2558" t="s">
        <v>2627</v>
      </c>
      <c r="G2558" s="83" t="s">
        <v>1257</v>
      </c>
      <c r="H2558" s="83" t="s">
        <v>1257</v>
      </c>
      <c r="I2558" s="83"/>
      <c r="J2558" s="83"/>
      <c r="K2558" s="83"/>
      <c r="L2558" s="83"/>
      <c r="M2558" s="83"/>
      <c r="N2558" s="83"/>
      <c r="O2558" s="83" t="s">
        <v>1257</v>
      </c>
      <c r="P2558" s="84" t="s">
        <v>1257</v>
      </c>
      <c r="Q2558" s="30">
        <f t="shared" si="594"/>
        <v>0</v>
      </c>
      <c r="R2558" s="28">
        <f t="shared" si="591"/>
        <v>0</v>
      </c>
      <c r="S2558" s="28">
        <f t="shared" si="589"/>
        <v>0</v>
      </c>
      <c r="T2558" s="28" t="str">
        <f t="shared" si="585"/>
        <v/>
      </c>
      <c r="U2558" s="20" t="str">
        <f t="shared" si="583"/>
        <v>Keep Active</v>
      </c>
      <c r="V2558" s="27">
        <f t="shared" si="593"/>
        <v>0</v>
      </c>
      <c r="W2558" s="30"/>
      <c r="X2558" s="30"/>
      <c r="Y2558" s="28">
        <f t="shared" si="586"/>
        <v>0</v>
      </c>
      <c r="Z2558" s="28">
        <f t="shared" si="596"/>
        <v>0</v>
      </c>
      <c r="AA2558" s="28" t="str">
        <f t="shared" si="587"/>
        <v/>
      </c>
      <c r="AB2558" s="21" t="str">
        <f t="shared" si="588"/>
        <v>Keep Active</v>
      </c>
    </row>
    <row r="2559" spans="1:28" hidden="1" x14ac:dyDescent="0.2">
      <c r="A2559" s="14">
        <f t="shared" si="584"/>
        <v>2020</v>
      </c>
      <c r="B2559" t="s">
        <v>4901</v>
      </c>
      <c r="C2559" t="s">
        <v>2242</v>
      </c>
      <c r="D2559" t="s">
        <v>2243</v>
      </c>
      <c r="E2559" t="s">
        <v>589</v>
      </c>
      <c r="F2559" t="s">
        <v>2627</v>
      </c>
      <c r="G2559" s="83" t="s">
        <v>1257</v>
      </c>
      <c r="H2559" s="83" t="s">
        <v>1257</v>
      </c>
      <c r="I2559" s="83"/>
      <c r="J2559" s="83"/>
      <c r="K2559" s="83"/>
      <c r="L2559" s="83"/>
      <c r="M2559" s="83"/>
      <c r="N2559" s="83"/>
      <c r="O2559" s="83" t="s">
        <v>1257</v>
      </c>
      <c r="P2559" s="84" t="s">
        <v>1257</v>
      </c>
      <c r="Q2559" s="30">
        <f t="shared" si="594"/>
        <v>0</v>
      </c>
      <c r="R2559" s="28">
        <f t="shared" si="591"/>
        <v>0</v>
      </c>
      <c r="S2559" s="28">
        <f t="shared" si="589"/>
        <v>0</v>
      </c>
      <c r="T2559" s="28" t="str">
        <f t="shared" si="585"/>
        <v/>
      </c>
      <c r="U2559" s="20" t="str">
        <f t="shared" si="583"/>
        <v>Keep Active</v>
      </c>
      <c r="V2559" s="27">
        <f t="shared" si="593"/>
        <v>0</v>
      </c>
      <c r="W2559" s="30"/>
      <c r="X2559" s="30"/>
      <c r="Y2559" s="28">
        <f t="shared" si="586"/>
        <v>0</v>
      </c>
      <c r="Z2559" s="28">
        <f t="shared" si="596"/>
        <v>0</v>
      </c>
      <c r="AA2559" s="28" t="str">
        <f t="shared" si="587"/>
        <v/>
      </c>
      <c r="AB2559" s="21" t="str">
        <f t="shared" si="588"/>
        <v>Keep Active</v>
      </c>
    </row>
    <row r="2560" spans="1:28" hidden="1" x14ac:dyDescent="0.2">
      <c r="A2560" s="14">
        <f t="shared" si="584"/>
        <v>2020</v>
      </c>
      <c r="B2560" t="s">
        <v>5873</v>
      </c>
      <c r="C2560" t="s">
        <v>2244</v>
      </c>
      <c r="D2560" t="s">
        <v>2245</v>
      </c>
      <c r="E2560" t="s">
        <v>589</v>
      </c>
      <c r="F2560" t="s">
        <v>2627</v>
      </c>
      <c r="G2560" s="83" t="s">
        <v>1257</v>
      </c>
      <c r="H2560" s="83" t="s">
        <v>1257</v>
      </c>
      <c r="I2560" s="83"/>
      <c r="J2560" s="83"/>
      <c r="K2560" s="83"/>
      <c r="L2560" s="83"/>
      <c r="M2560" s="83"/>
      <c r="N2560" s="83"/>
      <c r="O2560" s="83" t="s">
        <v>1257</v>
      </c>
      <c r="P2560" s="84" t="s">
        <v>1257</v>
      </c>
      <c r="Q2560" s="30">
        <f t="shared" si="594"/>
        <v>0</v>
      </c>
      <c r="R2560" s="28">
        <f t="shared" si="591"/>
        <v>0</v>
      </c>
      <c r="S2560" s="28">
        <f t="shared" si="589"/>
        <v>0</v>
      </c>
      <c r="T2560" s="28" t="str">
        <f t="shared" si="585"/>
        <v/>
      </c>
      <c r="U2560" s="20" t="str">
        <f t="shared" si="583"/>
        <v>Keep Active</v>
      </c>
      <c r="V2560" s="27">
        <f t="shared" si="593"/>
        <v>0</v>
      </c>
      <c r="W2560" s="30"/>
      <c r="X2560" s="30"/>
      <c r="Y2560" s="28">
        <f t="shared" si="586"/>
        <v>0</v>
      </c>
      <c r="Z2560" s="28">
        <f t="shared" si="596"/>
        <v>0</v>
      </c>
      <c r="AA2560" s="28" t="str">
        <f t="shared" si="587"/>
        <v/>
      </c>
      <c r="AB2560" s="21" t="str">
        <f t="shared" si="588"/>
        <v>Keep Active</v>
      </c>
    </row>
    <row r="2561" spans="1:28" hidden="1" x14ac:dyDescent="0.2">
      <c r="A2561" s="14">
        <f t="shared" si="584"/>
        <v>2020</v>
      </c>
      <c r="B2561" t="s">
        <v>4805</v>
      </c>
      <c r="C2561" t="s">
        <v>2246</v>
      </c>
      <c r="D2561" t="s">
        <v>2247</v>
      </c>
      <c r="E2561" t="s">
        <v>585</v>
      </c>
      <c r="F2561" t="s">
        <v>2627</v>
      </c>
      <c r="G2561" s="83" t="s">
        <v>1257</v>
      </c>
      <c r="H2561" s="83" t="s">
        <v>1257</v>
      </c>
      <c r="I2561" s="83"/>
      <c r="J2561" s="83"/>
      <c r="K2561" s="83"/>
      <c r="L2561" s="83"/>
      <c r="M2561" s="83"/>
      <c r="N2561" s="83"/>
      <c r="O2561" s="83" t="s">
        <v>1257</v>
      </c>
      <c r="P2561" s="84" t="s">
        <v>1257</v>
      </c>
      <c r="Q2561" s="30">
        <f t="shared" si="594"/>
        <v>0</v>
      </c>
      <c r="R2561" s="28">
        <f t="shared" si="591"/>
        <v>0</v>
      </c>
      <c r="S2561" s="28">
        <f t="shared" si="589"/>
        <v>0</v>
      </c>
      <c r="T2561" s="28" t="str">
        <f t="shared" si="585"/>
        <v/>
      </c>
      <c r="U2561" s="20" t="str">
        <f t="shared" si="583"/>
        <v>Keep Active</v>
      </c>
      <c r="V2561" s="27">
        <f t="shared" si="593"/>
        <v>0</v>
      </c>
      <c r="W2561" s="30"/>
      <c r="X2561" s="30"/>
      <c r="Y2561" s="28">
        <f t="shared" si="586"/>
        <v>0</v>
      </c>
      <c r="Z2561" s="28">
        <f t="shared" si="596"/>
        <v>0</v>
      </c>
      <c r="AA2561" s="28" t="str">
        <f t="shared" si="587"/>
        <v/>
      </c>
      <c r="AB2561" s="21" t="str">
        <f t="shared" si="588"/>
        <v>Keep Active</v>
      </c>
    </row>
    <row r="2562" spans="1:28" hidden="1" x14ac:dyDescent="0.2">
      <c r="A2562" s="14">
        <f t="shared" si="584"/>
        <v>2020</v>
      </c>
      <c r="B2562" t="s">
        <v>4806</v>
      </c>
      <c r="C2562" t="s">
        <v>2246</v>
      </c>
      <c r="D2562" t="s">
        <v>2247</v>
      </c>
      <c r="E2562" t="s">
        <v>620</v>
      </c>
      <c r="F2562" t="s">
        <v>2627</v>
      </c>
      <c r="G2562" s="83" t="s">
        <v>1257</v>
      </c>
      <c r="H2562" s="83" t="s">
        <v>1257</v>
      </c>
      <c r="I2562" s="83"/>
      <c r="J2562" s="83"/>
      <c r="K2562" s="83"/>
      <c r="L2562" s="83"/>
      <c r="M2562" s="83"/>
      <c r="N2562" s="83"/>
      <c r="O2562" s="83" t="s">
        <v>1257</v>
      </c>
      <c r="P2562" s="84" t="s">
        <v>1257</v>
      </c>
      <c r="Q2562" s="30">
        <f t="shared" si="594"/>
        <v>0</v>
      </c>
      <c r="R2562" s="28">
        <f t="shared" si="591"/>
        <v>0</v>
      </c>
      <c r="S2562" s="28">
        <f t="shared" si="589"/>
        <v>0</v>
      </c>
      <c r="T2562" s="28" t="str">
        <f t="shared" si="585"/>
        <v/>
      </c>
      <c r="U2562" s="20" t="str">
        <f t="shared" ref="U2562:U2625" si="597">F2562</f>
        <v>Keep Active</v>
      </c>
      <c r="V2562" s="27">
        <f t="shared" si="593"/>
        <v>0</v>
      </c>
      <c r="W2562" s="30"/>
      <c r="X2562" s="30"/>
      <c r="Y2562" s="28">
        <f t="shared" si="586"/>
        <v>0</v>
      </c>
      <c r="Z2562" s="28">
        <f t="shared" si="596"/>
        <v>0</v>
      </c>
      <c r="AA2562" s="28" t="str">
        <f t="shared" si="587"/>
        <v/>
      </c>
      <c r="AB2562" s="21" t="str">
        <f t="shared" si="588"/>
        <v>Keep Active</v>
      </c>
    </row>
    <row r="2563" spans="1:28" hidden="1" x14ac:dyDescent="0.2">
      <c r="A2563" s="14">
        <f t="shared" ref="A2563:A2626" si="598">$I$1</f>
        <v>2020</v>
      </c>
      <c r="B2563" t="s">
        <v>5135</v>
      </c>
      <c r="C2563" t="s">
        <v>2248</v>
      </c>
      <c r="D2563" t="s">
        <v>2249</v>
      </c>
      <c r="E2563" t="s">
        <v>589</v>
      </c>
      <c r="F2563" t="s">
        <v>2627</v>
      </c>
      <c r="G2563" s="83" t="s">
        <v>1257</v>
      </c>
      <c r="H2563" s="83" t="s">
        <v>1257</v>
      </c>
      <c r="I2563" s="83"/>
      <c r="J2563" s="83"/>
      <c r="K2563" s="83"/>
      <c r="L2563" s="83"/>
      <c r="M2563" s="83"/>
      <c r="N2563" s="83"/>
      <c r="O2563" s="83" t="s">
        <v>1257</v>
      </c>
      <c r="P2563" s="84" t="s">
        <v>1257</v>
      </c>
      <c r="Q2563" s="30">
        <f t="shared" si="594"/>
        <v>0</v>
      </c>
      <c r="R2563" s="28">
        <f t="shared" si="591"/>
        <v>0</v>
      </c>
      <c r="S2563" s="28">
        <f t="shared" si="589"/>
        <v>0</v>
      </c>
      <c r="T2563" s="28" t="str">
        <f t="shared" ref="T2563:T2626" si="599">P2563</f>
        <v/>
      </c>
      <c r="U2563" s="20" t="str">
        <f t="shared" si="597"/>
        <v>Keep Active</v>
      </c>
      <c r="V2563" s="27">
        <f t="shared" si="593"/>
        <v>0</v>
      </c>
      <c r="W2563" s="30"/>
      <c r="X2563" s="30"/>
      <c r="Y2563" s="28">
        <f t="shared" ref="Y2563:Y2626" si="600">R2563</f>
        <v>0</v>
      </c>
      <c r="Z2563" s="28">
        <f t="shared" si="596"/>
        <v>0</v>
      </c>
      <c r="AA2563" s="28" t="str">
        <f t="shared" ref="AA2563:AA2626" si="601">T2563</f>
        <v/>
      </c>
      <c r="AB2563" s="21" t="str">
        <f t="shared" si="588"/>
        <v>Keep Active</v>
      </c>
    </row>
    <row r="2564" spans="1:28" hidden="1" x14ac:dyDescent="0.2">
      <c r="A2564" s="14">
        <f t="shared" si="598"/>
        <v>2020</v>
      </c>
      <c r="B2564" t="s">
        <v>4719</v>
      </c>
      <c r="C2564" t="s">
        <v>2250</v>
      </c>
      <c r="D2564" t="s">
        <v>2251</v>
      </c>
      <c r="E2564" t="s">
        <v>589</v>
      </c>
      <c r="F2564" t="s">
        <v>2627</v>
      </c>
      <c r="G2564" s="83" t="s">
        <v>1257</v>
      </c>
      <c r="H2564" s="83" t="s">
        <v>1257</v>
      </c>
      <c r="I2564" s="83"/>
      <c r="J2564" s="83"/>
      <c r="K2564" s="83"/>
      <c r="L2564" s="83"/>
      <c r="M2564" s="83"/>
      <c r="N2564" s="83"/>
      <c r="O2564" s="83" t="s">
        <v>1257</v>
      </c>
      <c r="P2564" s="84" t="s">
        <v>1257</v>
      </c>
      <c r="Q2564" s="30">
        <f t="shared" si="594"/>
        <v>0</v>
      </c>
      <c r="R2564" s="28">
        <f t="shared" si="591"/>
        <v>0</v>
      </c>
      <c r="S2564" s="28">
        <f t="shared" si="589"/>
        <v>0</v>
      </c>
      <c r="T2564" s="28" t="str">
        <f t="shared" si="599"/>
        <v/>
      </c>
      <c r="U2564" s="20" t="str">
        <f t="shared" si="597"/>
        <v>Keep Active</v>
      </c>
      <c r="V2564" s="27">
        <f t="shared" si="593"/>
        <v>0</v>
      </c>
      <c r="W2564" s="30"/>
      <c r="X2564" s="30"/>
      <c r="Y2564" s="28">
        <f t="shared" si="600"/>
        <v>0</v>
      </c>
      <c r="Z2564" s="28">
        <f t="shared" si="596"/>
        <v>0</v>
      </c>
      <c r="AA2564" s="28" t="str">
        <f t="shared" si="601"/>
        <v/>
      </c>
      <c r="AB2564" s="21" t="str">
        <f t="shared" ref="AB2564:AB2627" si="602">U2564</f>
        <v>Keep Active</v>
      </c>
    </row>
    <row r="2565" spans="1:28" hidden="1" x14ac:dyDescent="0.2">
      <c r="A2565" s="14">
        <f t="shared" si="598"/>
        <v>2020</v>
      </c>
      <c r="B2565" t="s">
        <v>4616</v>
      </c>
      <c r="C2565" t="s">
        <v>2252</v>
      </c>
      <c r="D2565" t="s">
        <v>2253</v>
      </c>
      <c r="E2565" t="s">
        <v>585</v>
      </c>
      <c r="F2565" t="s">
        <v>2627</v>
      </c>
      <c r="G2565" s="83" t="s">
        <v>1257</v>
      </c>
      <c r="H2565" s="83" t="s">
        <v>1257</v>
      </c>
      <c r="I2565" s="83"/>
      <c r="J2565" s="83"/>
      <c r="K2565" s="83"/>
      <c r="L2565" s="83"/>
      <c r="M2565" s="83"/>
      <c r="N2565" s="83"/>
      <c r="O2565" s="83" t="s">
        <v>1257</v>
      </c>
      <c r="P2565" s="84" t="s">
        <v>1257</v>
      </c>
      <c r="Q2565" s="30">
        <f t="shared" si="594"/>
        <v>0</v>
      </c>
      <c r="R2565" s="28">
        <f t="shared" si="591"/>
        <v>0</v>
      </c>
      <c r="S2565" s="28">
        <f t="shared" si="589"/>
        <v>0</v>
      </c>
      <c r="T2565" s="28" t="str">
        <f t="shared" si="599"/>
        <v/>
      </c>
      <c r="U2565" s="20" t="str">
        <f t="shared" si="597"/>
        <v>Keep Active</v>
      </c>
      <c r="V2565" s="27">
        <f t="shared" si="593"/>
        <v>0</v>
      </c>
      <c r="W2565" s="30"/>
      <c r="X2565" s="30"/>
      <c r="Y2565" s="28">
        <f t="shared" si="600"/>
        <v>0</v>
      </c>
      <c r="Z2565" s="28">
        <f t="shared" si="596"/>
        <v>0</v>
      </c>
      <c r="AA2565" s="28" t="str">
        <f t="shared" si="601"/>
        <v/>
      </c>
      <c r="AB2565" s="21" t="str">
        <f t="shared" si="602"/>
        <v>Keep Active</v>
      </c>
    </row>
    <row r="2566" spans="1:28" hidden="1" x14ac:dyDescent="0.2">
      <c r="A2566" s="14">
        <f t="shared" si="598"/>
        <v>2020</v>
      </c>
      <c r="B2566" t="s">
        <v>4617</v>
      </c>
      <c r="C2566" t="s">
        <v>2252</v>
      </c>
      <c r="D2566" t="s">
        <v>2253</v>
      </c>
      <c r="E2566" t="s">
        <v>620</v>
      </c>
      <c r="F2566" t="s">
        <v>2627</v>
      </c>
      <c r="G2566" s="83" t="s">
        <v>1257</v>
      </c>
      <c r="H2566" s="83" t="s">
        <v>1257</v>
      </c>
      <c r="I2566" s="83"/>
      <c r="J2566" s="83"/>
      <c r="K2566" s="83"/>
      <c r="L2566" s="83"/>
      <c r="M2566" s="83"/>
      <c r="N2566" s="83"/>
      <c r="O2566" s="83" t="s">
        <v>1257</v>
      </c>
      <c r="P2566" s="84" t="s">
        <v>1257</v>
      </c>
      <c r="Q2566" s="30">
        <f t="shared" si="594"/>
        <v>0</v>
      </c>
      <c r="R2566" s="28">
        <f t="shared" si="591"/>
        <v>0</v>
      </c>
      <c r="S2566" s="28">
        <f t="shared" si="589"/>
        <v>0</v>
      </c>
      <c r="T2566" s="28" t="str">
        <f t="shared" si="599"/>
        <v/>
      </c>
      <c r="U2566" s="20" t="str">
        <f t="shared" si="597"/>
        <v>Keep Active</v>
      </c>
      <c r="V2566" s="27">
        <f t="shared" si="593"/>
        <v>0</v>
      </c>
      <c r="W2566" s="30"/>
      <c r="X2566" s="30"/>
      <c r="Y2566" s="28">
        <f t="shared" si="600"/>
        <v>0</v>
      </c>
      <c r="Z2566" s="28">
        <f t="shared" si="596"/>
        <v>0</v>
      </c>
      <c r="AA2566" s="28" t="str">
        <f t="shared" si="601"/>
        <v/>
      </c>
      <c r="AB2566" s="21" t="str">
        <f t="shared" si="602"/>
        <v>Keep Active</v>
      </c>
    </row>
    <row r="2567" spans="1:28" hidden="1" x14ac:dyDescent="0.2">
      <c r="A2567" s="14">
        <f t="shared" si="598"/>
        <v>2020</v>
      </c>
      <c r="B2567" t="s">
        <v>3961</v>
      </c>
      <c r="C2567" t="s">
        <v>2254</v>
      </c>
      <c r="D2567" t="s">
        <v>2255</v>
      </c>
      <c r="E2567" t="s">
        <v>589</v>
      </c>
      <c r="F2567" t="s">
        <v>2627</v>
      </c>
      <c r="G2567" s="83" t="s">
        <v>1257</v>
      </c>
      <c r="H2567" s="83" t="s">
        <v>1257</v>
      </c>
      <c r="I2567" s="83"/>
      <c r="J2567" s="83"/>
      <c r="K2567" s="83"/>
      <c r="L2567" s="83"/>
      <c r="M2567" s="83"/>
      <c r="N2567" s="83"/>
      <c r="O2567" s="83" t="s">
        <v>1257</v>
      </c>
      <c r="P2567" s="84" t="s">
        <v>1257</v>
      </c>
      <c r="Q2567" s="30">
        <f t="shared" si="594"/>
        <v>0</v>
      </c>
      <c r="R2567" s="28">
        <f t="shared" si="591"/>
        <v>0</v>
      </c>
      <c r="S2567" s="28">
        <f t="shared" si="589"/>
        <v>0</v>
      </c>
      <c r="T2567" s="28" t="str">
        <f t="shared" si="599"/>
        <v/>
      </c>
      <c r="U2567" s="20" t="str">
        <f t="shared" si="597"/>
        <v>Keep Active</v>
      </c>
      <c r="V2567" s="27">
        <f t="shared" si="593"/>
        <v>0</v>
      </c>
      <c r="W2567" s="30"/>
      <c r="X2567" s="30"/>
      <c r="Y2567" s="28">
        <f t="shared" si="600"/>
        <v>0</v>
      </c>
      <c r="Z2567" s="28">
        <f>IFERROR(H2567-SUM(V2567:X2567)-Y2567,0)</f>
        <v>0</v>
      </c>
      <c r="AA2567" s="28" t="str">
        <f t="shared" si="601"/>
        <v/>
      </c>
      <c r="AB2567" s="21" t="str">
        <f t="shared" si="602"/>
        <v>Keep Active</v>
      </c>
    </row>
    <row r="2568" spans="1:28" hidden="1" x14ac:dyDescent="0.2">
      <c r="A2568" s="14">
        <f t="shared" si="598"/>
        <v>2020</v>
      </c>
      <c r="B2568" t="s">
        <v>3963</v>
      </c>
      <c r="C2568" t="s">
        <v>2254</v>
      </c>
      <c r="D2568" t="s">
        <v>2255</v>
      </c>
      <c r="E2568" t="s">
        <v>630</v>
      </c>
      <c r="F2568" t="s">
        <v>2627</v>
      </c>
      <c r="G2568" s="83" t="s">
        <v>1257</v>
      </c>
      <c r="H2568" s="83" t="s">
        <v>1257</v>
      </c>
      <c r="I2568" s="83"/>
      <c r="J2568" s="83"/>
      <c r="K2568" s="83"/>
      <c r="L2568" s="83"/>
      <c r="M2568" s="83"/>
      <c r="N2568" s="83"/>
      <c r="O2568" s="83" t="s">
        <v>1257</v>
      </c>
      <c r="P2568" s="84" t="s">
        <v>1257</v>
      </c>
      <c r="Q2568" s="30">
        <f t="shared" si="594"/>
        <v>0</v>
      </c>
      <c r="R2568" s="28">
        <f t="shared" si="591"/>
        <v>0</v>
      </c>
      <c r="S2568" s="28">
        <f t="shared" si="589"/>
        <v>0</v>
      </c>
      <c r="T2568" s="28" t="str">
        <f t="shared" si="599"/>
        <v/>
      </c>
      <c r="U2568" s="20" t="str">
        <f t="shared" si="597"/>
        <v>Keep Active</v>
      </c>
      <c r="V2568" s="27">
        <f t="shared" si="593"/>
        <v>0</v>
      </c>
      <c r="W2568" s="30"/>
      <c r="X2568" s="30"/>
      <c r="Y2568" s="28">
        <f t="shared" si="600"/>
        <v>0</v>
      </c>
      <c r="Z2568" s="28">
        <f>IFERROR(H2568-SUM(V2568:X2568)-Y2568,0)</f>
        <v>0</v>
      </c>
      <c r="AA2568" s="28" t="str">
        <f t="shared" si="601"/>
        <v/>
      </c>
      <c r="AB2568" s="21" t="str">
        <f t="shared" si="602"/>
        <v>Keep Active</v>
      </c>
    </row>
    <row r="2569" spans="1:28" hidden="1" x14ac:dyDescent="0.2">
      <c r="A2569" s="14">
        <f t="shared" si="598"/>
        <v>2020</v>
      </c>
      <c r="B2569" t="s">
        <v>5871</v>
      </c>
      <c r="C2569" t="s">
        <v>2256</v>
      </c>
      <c r="D2569" t="s">
        <v>2257</v>
      </c>
      <c r="E2569" t="s">
        <v>585</v>
      </c>
      <c r="F2569" t="s">
        <v>2627</v>
      </c>
      <c r="G2569" s="83" t="s">
        <v>1257</v>
      </c>
      <c r="H2569" s="83" t="s">
        <v>1257</v>
      </c>
      <c r="I2569" s="83"/>
      <c r="J2569" s="83"/>
      <c r="K2569" s="83"/>
      <c r="L2569" s="83"/>
      <c r="M2569" s="83"/>
      <c r="N2569" s="83"/>
      <c r="O2569" s="83" t="s">
        <v>1257</v>
      </c>
      <c r="P2569" s="84" t="s">
        <v>1257</v>
      </c>
      <c r="Q2569" s="30">
        <f t="shared" si="594"/>
        <v>0</v>
      </c>
      <c r="R2569" s="28">
        <f t="shared" si="591"/>
        <v>0</v>
      </c>
      <c r="S2569" s="28">
        <f t="shared" si="589"/>
        <v>0</v>
      </c>
      <c r="T2569" s="28" t="str">
        <f t="shared" si="599"/>
        <v/>
      </c>
      <c r="U2569" s="20" t="str">
        <f t="shared" si="597"/>
        <v>Keep Active</v>
      </c>
      <c r="V2569" s="27">
        <f t="shared" si="593"/>
        <v>0</v>
      </c>
      <c r="W2569" s="30"/>
      <c r="X2569" s="30"/>
      <c r="Y2569" s="28">
        <f t="shared" si="600"/>
        <v>0</v>
      </c>
      <c r="Z2569" s="28">
        <f t="shared" ref="Z2569:Z2593" si="603">IFERROR(G2569-SUM(V2569:X2569)-Y2569,0)</f>
        <v>0</v>
      </c>
      <c r="AA2569" s="28" t="str">
        <f t="shared" si="601"/>
        <v/>
      </c>
      <c r="AB2569" s="21" t="str">
        <f t="shared" si="602"/>
        <v>Keep Active</v>
      </c>
    </row>
    <row r="2570" spans="1:28" hidden="1" x14ac:dyDescent="0.2">
      <c r="A2570" s="14">
        <f t="shared" si="598"/>
        <v>2020</v>
      </c>
      <c r="B2570" t="s">
        <v>5872</v>
      </c>
      <c r="C2570" t="s">
        <v>2256</v>
      </c>
      <c r="D2570" t="s">
        <v>2257</v>
      </c>
      <c r="E2570" t="s">
        <v>620</v>
      </c>
      <c r="F2570" t="s">
        <v>2627</v>
      </c>
      <c r="G2570" s="83" t="s">
        <v>1257</v>
      </c>
      <c r="H2570" s="83" t="s">
        <v>1257</v>
      </c>
      <c r="I2570" s="83"/>
      <c r="J2570" s="83"/>
      <c r="K2570" s="83"/>
      <c r="L2570" s="83"/>
      <c r="M2570" s="83"/>
      <c r="N2570" s="83"/>
      <c r="O2570" s="83" t="s">
        <v>1257</v>
      </c>
      <c r="P2570" s="84" t="s">
        <v>1257</v>
      </c>
      <c r="Q2570" s="30">
        <f t="shared" si="594"/>
        <v>0</v>
      </c>
      <c r="R2570" s="28">
        <f t="shared" si="591"/>
        <v>0</v>
      </c>
      <c r="S2570" s="28">
        <f t="shared" si="589"/>
        <v>0</v>
      </c>
      <c r="T2570" s="28" t="str">
        <f t="shared" si="599"/>
        <v/>
      </c>
      <c r="U2570" s="20" t="str">
        <f t="shared" si="597"/>
        <v>Keep Active</v>
      </c>
      <c r="V2570" s="27">
        <f t="shared" si="593"/>
        <v>0</v>
      </c>
      <c r="W2570" s="30"/>
      <c r="X2570" s="30"/>
      <c r="Y2570" s="28">
        <f t="shared" si="600"/>
        <v>0</v>
      </c>
      <c r="Z2570" s="28">
        <f t="shared" si="603"/>
        <v>0</v>
      </c>
      <c r="AA2570" s="28" t="str">
        <f t="shared" si="601"/>
        <v/>
      </c>
      <c r="AB2570" s="21" t="str">
        <f t="shared" si="602"/>
        <v>Keep Active</v>
      </c>
    </row>
    <row r="2571" spans="1:28" hidden="1" x14ac:dyDescent="0.2">
      <c r="A2571" s="14">
        <f t="shared" si="598"/>
        <v>2020</v>
      </c>
      <c r="B2571" t="s">
        <v>5869</v>
      </c>
      <c r="C2571" t="s">
        <v>2258</v>
      </c>
      <c r="D2571" t="s">
        <v>2259</v>
      </c>
      <c r="E2571" t="s">
        <v>585</v>
      </c>
      <c r="F2571" t="s">
        <v>2627</v>
      </c>
      <c r="G2571" s="83" t="s">
        <v>1257</v>
      </c>
      <c r="H2571" s="83" t="s">
        <v>1257</v>
      </c>
      <c r="I2571" s="83"/>
      <c r="J2571" s="83"/>
      <c r="K2571" s="83"/>
      <c r="L2571" s="83"/>
      <c r="M2571" s="83"/>
      <c r="N2571" s="83"/>
      <c r="O2571" s="83" t="s">
        <v>1257</v>
      </c>
      <c r="P2571" s="84" t="s">
        <v>1257</v>
      </c>
      <c r="Q2571" s="30">
        <f t="shared" si="594"/>
        <v>0</v>
      </c>
      <c r="R2571" s="28">
        <f t="shared" si="591"/>
        <v>0</v>
      </c>
      <c r="S2571" s="28">
        <f t="shared" si="589"/>
        <v>0</v>
      </c>
      <c r="T2571" s="28" t="str">
        <f t="shared" si="599"/>
        <v/>
      </c>
      <c r="U2571" s="20" t="str">
        <f t="shared" si="597"/>
        <v>Keep Active</v>
      </c>
      <c r="V2571" s="27">
        <f t="shared" si="593"/>
        <v>0</v>
      </c>
      <c r="W2571" s="30"/>
      <c r="X2571" s="30"/>
      <c r="Y2571" s="28">
        <f t="shared" si="600"/>
        <v>0</v>
      </c>
      <c r="Z2571" s="28">
        <f t="shared" si="603"/>
        <v>0</v>
      </c>
      <c r="AA2571" s="28" t="str">
        <f t="shared" si="601"/>
        <v/>
      </c>
      <c r="AB2571" s="21" t="str">
        <f t="shared" si="602"/>
        <v>Keep Active</v>
      </c>
    </row>
    <row r="2572" spans="1:28" hidden="1" x14ac:dyDescent="0.2">
      <c r="A2572" s="14">
        <f t="shared" si="598"/>
        <v>2020</v>
      </c>
      <c r="B2572" t="s">
        <v>5870</v>
      </c>
      <c r="C2572" t="s">
        <v>2258</v>
      </c>
      <c r="D2572" t="s">
        <v>2259</v>
      </c>
      <c r="E2572" t="s">
        <v>620</v>
      </c>
      <c r="F2572" t="s">
        <v>2627</v>
      </c>
      <c r="G2572" s="83" t="s">
        <v>1257</v>
      </c>
      <c r="H2572" s="83" t="s">
        <v>1257</v>
      </c>
      <c r="I2572" s="83"/>
      <c r="J2572" s="83"/>
      <c r="K2572" s="83"/>
      <c r="L2572" s="83"/>
      <c r="M2572" s="83"/>
      <c r="N2572" s="83"/>
      <c r="O2572" s="83" t="s">
        <v>1257</v>
      </c>
      <c r="P2572" s="84" t="s">
        <v>1257</v>
      </c>
      <c r="Q2572" s="30">
        <f t="shared" si="594"/>
        <v>0</v>
      </c>
      <c r="R2572" s="28">
        <f t="shared" si="591"/>
        <v>0</v>
      </c>
      <c r="S2572" s="28">
        <f t="shared" si="589"/>
        <v>0</v>
      </c>
      <c r="T2572" s="28" t="str">
        <f t="shared" si="599"/>
        <v/>
      </c>
      <c r="U2572" s="20" t="str">
        <f t="shared" si="597"/>
        <v>Keep Active</v>
      </c>
      <c r="V2572" s="27">
        <f t="shared" si="593"/>
        <v>0</v>
      </c>
      <c r="W2572" s="30"/>
      <c r="X2572" s="30"/>
      <c r="Y2572" s="28">
        <f t="shared" si="600"/>
        <v>0</v>
      </c>
      <c r="Z2572" s="28">
        <f t="shared" si="603"/>
        <v>0</v>
      </c>
      <c r="AA2572" s="28" t="str">
        <f t="shared" si="601"/>
        <v/>
      </c>
      <c r="AB2572" s="21" t="str">
        <f t="shared" si="602"/>
        <v>Keep Active</v>
      </c>
    </row>
    <row r="2573" spans="1:28" hidden="1" x14ac:dyDescent="0.2">
      <c r="A2573" s="14">
        <f t="shared" si="598"/>
        <v>2020</v>
      </c>
      <c r="B2573" t="s">
        <v>5867</v>
      </c>
      <c r="C2573" t="s">
        <v>2260</v>
      </c>
      <c r="D2573" t="s">
        <v>2261</v>
      </c>
      <c r="E2573" t="s">
        <v>585</v>
      </c>
      <c r="F2573" t="s">
        <v>2627</v>
      </c>
      <c r="G2573" s="83" t="s">
        <v>1257</v>
      </c>
      <c r="H2573" s="83" t="s">
        <v>1257</v>
      </c>
      <c r="I2573" s="83"/>
      <c r="J2573" s="83"/>
      <c r="K2573" s="83"/>
      <c r="L2573" s="83"/>
      <c r="M2573" s="83"/>
      <c r="N2573" s="83"/>
      <c r="O2573" s="83" t="s">
        <v>1257</v>
      </c>
      <c r="P2573" s="84" t="s">
        <v>1257</v>
      </c>
      <c r="Q2573" s="30">
        <f t="shared" si="594"/>
        <v>0</v>
      </c>
      <c r="R2573" s="28">
        <f t="shared" si="591"/>
        <v>0</v>
      </c>
      <c r="S2573" s="28">
        <f t="shared" si="589"/>
        <v>0</v>
      </c>
      <c r="T2573" s="28" t="str">
        <f t="shared" si="599"/>
        <v/>
      </c>
      <c r="U2573" s="20" t="str">
        <f t="shared" si="597"/>
        <v>Keep Active</v>
      </c>
      <c r="V2573" s="27">
        <f t="shared" si="593"/>
        <v>0</v>
      </c>
      <c r="W2573" s="30"/>
      <c r="X2573" s="30"/>
      <c r="Y2573" s="28">
        <f t="shared" si="600"/>
        <v>0</v>
      </c>
      <c r="Z2573" s="28">
        <f t="shared" si="603"/>
        <v>0</v>
      </c>
      <c r="AA2573" s="28" t="str">
        <f t="shared" si="601"/>
        <v/>
      </c>
      <c r="AB2573" s="21" t="str">
        <f t="shared" si="602"/>
        <v>Keep Active</v>
      </c>
    </row>
    <row r="2574" spans="1:28" hidden="1" x14ac:dyDescent="0.2">
      <c r="A2574" s="14">
        <f t="shared" si="598"/>
        <v>2020</v>
      </c>
      <c r="B2574" t="s">
        <v>5868</v>
      </c>
      <c r="C2574" t="s">
        <v>2260</v>
      </c>
      <c r="D2574" t="s">
        <v>2261</v>
      </c>
      <c r="E2574" t="s">
        <v>620</v>
      </c>
      <c r="F2574" t="s">
        <v>2627</v>
      </c>
      <c r="G2574" s="83" t="s">
        <v>1257</v>
      </c>
      <c r="H2574" s="83" t="s">
        <v>1257</v>
      </c>
      <c r="I2574" s="83"/>
      <c r="J2574" s="83"/>
      <c r="K2574" s="83"/>
      <c r="L2574" s="83"/>
      <c r="M2574" s="83"/>
      <c r="N2574" s="83"/>
      <c r="O2574" s="83" t="s">
        <v>1257</v>
      </c>
      <c r="P2574" s="84" t="s">
        <v>1257</v>
      </c>
      <c r="Q2574" s="30">
        <f t="shared" si="594"/>
        <v>0</v>
      </c>
      <c r="R2574" s="28">
        <f t="shared" si="591"/>
        <v>0</v>
      </c>
      <c r="S2574" s="28">
        <f t="shared" si="589"/>
        <v>0</v>
      </c>
      <c r="T2574" s="28" t="str">
        <f t="shared" si="599"/>
        <v/>
      </c>
      <c r="U2574" s="20" t="str">
        <f t="shared" si="597"/>
        <v>Keep Active</v>
      </c>
      <c r="V2574" s="27">
        <f t="shared" si="593"/>
        <v>0</v>
      </c>
      <c r="W2574" s="30"/>
      <c r="X2574" s="30"/>
      <c r="Y2574" s="28">
        <f t="shared" si="600"/>
        <v>0</v>
      </c>
      <c r="Z2574" s="28">
        <f t="shared" si="603"/>
        <v>0</v>
      </c>
      <c r="AA2574" s="28" t="str">
        <f t="shared" si="601"/>
        <v/>
      </c>
      <c r="AB2574" s="21" t="str">
        <f t="shared" si="602"/>
        <v>Keep Active</v>
      </c>
    </row>
    <row r="2575" spans="1:28" hidden="1" x14ac:dyDescent="0.2">
      <c r="A2575" s="14">
        <f t="shared" si="598"/>
        <v>2020</v>
      </c>
      <c r="B2575" t="s">
        <v>5865</v>
      </c>
      <c r="C2575" t="s">
        <v>2262</v>
      </c>
      <c r="D2575" t="s">
        <v>2263</v>
      </c>
      <c r="E2575" t="s">
        <v>585</v>
      </c>
      <c r="F2575" t="s">
        <v>2627</v>
      </c>
      <c r="G2575" s="83" t="s">
        <v>1257</v>
      </c>
      <c r="H2575" s="83" t="s">
        <v>1257</v>
      </c>
      <c r="I2575" s="83"/>
      <c r="J2575" s="83"/>
      <c r="K2575" s="83"/>
      <c r="L2575" s="83"/>
      <c r="M2575" s="83"/>
      <c r="N2575" s="83"/>
      <c r="O2575" s="83" t="s">
        <v>1257</v>
      </c>
      <c r="P2575" s="84" t="s">
        <v>1257</v>
      </c>
      <c r="Q2575" s="30">
        <f t="shared" si="594"/>
        <v>0</v>
      </c>
      <c r="R2575" s="28">
        <f t="shared" si="591"/>
        <v>0</v>
      </c>
      <c r="S2575" s="28">
        <f t="shared" si="589"/>
        <v>0</v>
      </c>
      <c r="T2575" s="28" t="str">
        <f t="shared" si="599"/>
        <v/>
      </c>
      <c r="U2575" s="20" t="str">
        <f t="shared" si="597"/>
        <v>Keep Active</v>
      </c>
      <c r="V2575" s="27">
        <f t="shared" si="593"/>
        <v>0</v>
      </c>
      <c r="W2575" s="30"/>
      <c r="X2575" s="30"/>
      <c r="Y2575" s="28">
        <f t="shared" si="600"/>
        <v>0</v>
      </c>
      <c r="Z2575" s="28">
        <f t="shared" si="603"/>
        <v>0</v>
      </c>
      <c r="AA2575" s="28" t="str">
        <f t="shared" si="601"/>
        <v/>
      </c>
      <c r="AB2575" s="21" t="str">
        <f t="shared" si="602"/>
        <v>Keep Active</v>
      </c>
    </row>
    <row r="2576" spans="1:28" hidden="1" x14ac:dyDescent="0.2">
      <c r="A2576" s="14">
        <f t="shared" si="598"/>
        <v>2020</v>
      </c>
      <c r="B2576" t="s">
        <v>5866</v>
      </c>
      <c r="C2576" t="s">
        <v>2262</v>
      </c>
      <c r="D2576" t="s">
        <v>2263</v>
      </c>
      <c r="E2576" t="s">
        <v>620</v>
      </c>
      <c r="F2576" t="s">
        <v>2627</v>
      </c>
      <c r="G2576" s="83" t="s">
        <v>1257</v>
      </c>
      <c r="H2576" s="83" t="s">
        <v>1257</v>
      </c>
      <c r="I2576" s="83"/>
      <c r="J2576" s="83"/>
      <c r="K2576" s="83"/>
      <c r="L2576" s="83"/>
      <c r="M2576" s="83"/>
      <c r="N2576" s="83"/>
      <c r="O2576" s="83" t="s">
        <v>1257</v>
      </c>
      <c r="P2576" s="84" t="s">
        <v>1257</v>
      </c>
      <c r="Q2576" s="30">
        <f t="shared" si="594"/>
        <v>0</v>
      </c>
      <c r="R2576" s="28">
        <f t="shared" si="591"/>
        <v>0</v>
      </c>
      <c r="S2576" s="28">
        <f t="shared" si="589"/>
        <v>0</v>
      </c>
      <c r="T2576" s="28" t="str">
        <f t="shared" si="599"/>
        <v/>
      </c>
      <c r="U2576" s="20" t="str">
        <f t="shared" si="597"/>
        <v>Keep Active</v>
      </c>
      <c r="V2576" s="27">
        <f t="shared" si="593"/>
        <v>0</v>
      </c>
      <c r="W2576" s="30"/>
      <c r="X2576" s="30"/>
      <c r="Y2576" s="28">
        <f t="shared" si="600"/>
        <v>0</v>
      </c>
      <c r="Z2576" s="28">
        <f t="shared" si="603"/>
        <v>0</v>
      </c>
      <c r="AA2576" s="28" t="str">
        <f t="shared" si="601"/>
        <v/>
      </c>
      <c r="AB2576" s="21" t="str">
        <f t="shared" si="602"/>
        <v>Keep Active</v>
      </c>
    </row>
    <row r="2577" spans="1:28" hidden="1" x14ac:dyDescent="0.2">
      <c r="A2577" s="14">
        <f t="shared" si="598"/>
        <v>2020</v>
      </c>
      <c r="B2577" t="s">
        <v>5327</v>
      </c>
      <c r="C2577" t="s">
        <v>2264</v>
      </c>
      <c r="D2577" t="s">
        <v>2265</v>
      </c>
      <c r="E2577" t="s">
        <v>589</v>
      </c>
      <c r="F2577" t="s">
        <v>2627</v>
      </c>
      <c r="G2577" s="83" t="s">
        <v>1257</v>
      </c>
      <c r="H2577" s="83" t="s">
        <v>1257</v>
      </c>
      <c r="I2577" s="83"/>
      <c r="J2577" s="83"/>
      <c r="K2577" s="83"/>
      <c r="L2577" s="83"/>
      <c r="M2577" s="83"/>
      <c r="N2577" s="83"/>
      <c r="O2577" s="83" t="s">
        <v>1257</v>
      </c>
      <c r="P2577" s="84" t="s">
        <v>1257</v>
      </c>
      <c r="Q2577" s="30">
        <f t="shared" si="594"/>
        <v>0</v>
      </c>
      <c r="R2577" s="28">
        <f t="shared" si="591"/>
        <v>0</v>
      </c>
      <c r="S2577" s="28">
        <f t="shared" si="589"/>
        <v>0</v>
      </c>
      <c r="T2577" s="28" t="str">
        <f t="shared" si="599"/>
        <v/>
      </c>
      <c r="U2577" s="20" t="str">
        <f t="shared" si="597"/>
        <v>Keep Active</v>
      </c>
      <c r="V2577" s="27">
        <f t="shared" si="593"/>
        <v>0</v>
      </c>
      <c r="W2577" s="30"/>
      <c r="X2577" s="30"/>
      <c r="Y2577" s="28">
        <f t="shared" si="600"/>
        <v>0</v>
      </c>
      <c r="Z2577" s="28">
        <f t="shared" si="603"/>
        <v>0</v>
      </c>
      <c r="AA2577" s="28" t="str">
        <f t="shared" si="601"/>
        <v/>
      </c>
      <c r="AB2577" s="21" t="str">
        <f t="shared" si="602"/>
        <v>Keep Active</v>
      </c>
    </row>
    <row r="2578" spans="1:28" hidden="1" x14ac:dyDescent="0.2">
      <c r="A2578" s="14">
        <f t="shared" si="598"/>
        <v>2020</v>
      </c>
      <c r="B2578" t="s">
        <v>5328</v>
      </c>
      <c r="C2578" t="s">
        <v>2264</v>
      </c>
      <c r="D2578" t="s">
        <v>2265</v>
      </c>
      <c r="E2578" t="s">
        <v>630</v>
      </c>
      <c r="F2578" t="s">
        <v>2627</v>
      </c>
      <c r="G2578" s="83" t="s">
        <v>1257</v>
      </c>
      <c r="H2578" s="83" t="s">
        <v>1257</v>
      </c>
      <c r="I2578" s="83"/>
      <c r="J2578" s="83"/>
      <c r="K2578" s="83"/>
      <c r="L2578" s="83"/>
      <c r="M2578" s="83"/>
      <c r="N2578" s="83"/>
      <c r="O2578" s="83" t="s">
        <v>1257</v>
      </c>
      <c r="P2578" s="84" t="s">
        <v>1257</v>
      </c>
      <c r="Q2578" s="30">
        <f t="shared" si="594"/>
        <v>0</v>
      </c>
      <c r="R2578" s="28">
        <f t="shared" si="591"/>
        <v>0</v>
      </c>
      <c r="S2578" s="28">
        <f t="shared" si="589"/>
        <v>0</v>
      </c>
      <c r="T2578" s="28" t="str">
        <f t="shared" si="599"/>
        <v/>
      </c>
      <c r="U2578" s="20" t="str">
        <f t="shared" si="597"/>
        <v>Keep Active</v>
      </c>
      <c r="V2578" s="27">
        <f t="shared" si="593"/>
        <v>0</v>
      </c>
      <c r="W2578" s="30"/>
      <c r="X2578" s="30"/>
      <c r="Y2578" s="28">
        <f t="shared" si="600"/>
        <v>0</v>
      </c>
      <c r="Z2578" s="28">
        <f t="shared" si="603"/>
        <v>0</v>
      </c>
      <c r="AA2578" s="28" t="str">
        <f t="shared" si="601"/>
        <v/>
      </c>
      <c r="AB2578" s="21" t="str">
        <f t="shared" si="602"/>
        <v>Keep Active</v>
      </c>
    </row>
    <row r="2579" spans="1:28" hidden="1" x14ac:dyDescent="0.2">
      <c r="A2579" s="14">
        <f t="shared" si="598"/>
        <v>2020</v>
      </c>
      <c r="B2579" t="s">
        <v>5408</v>
      </c>
      <c r="C2579" t="s">
        <v>2266</v>
      </c>
      <c r="D2579" t="s">
        <v>2267</v>
      </c>
      <c r="E2579" t="s">
        <v>585</v>
      </c>
      <c r="F2579" t="s">
        <v>2627</v>
      </c>
      <c r="G2579" s="83" t="s">
        <v>1257</v>
      </c>
      <c r="H2579" s="83" t="s">
        <v>1257</v>
      </c>
      <c r="I2579" s="83"/>
      <c r="J2579" s="83"/>
      <c r="K2579" s="83"/>
      <c r="L2579" s="83"/>
      <c r="M2579" s="83"/>
      <c r="N2579" s="83"/>
      <c r="O2579" s="83" t="s">
        <v>1257</v>
      </c>
      <c r="P2579" s="84" t="s">
        <v>1257</v>
      </c>
      <c r="Q2579" s="30">
        <f t="shared" si="594"/>
        <v>0</v>
      </c>
      <c r="R2579" s="28">
        <f t="shared" si="591"/>
        <v>0</v>
      </c>
      <c r="S2579" s="28">
        <f t="shared" si="589"/>
        <v>0</v>
      </c>
      <c r="T2579" s="28" t="str">
        <f t="shared" si="599"/>
        <v/>
      </c>
      <c r="U2579" s="20" t="str">
        <f t="shared" si="597"/>
        <v>Keep Active</v>
      </c>
      <c r="V2579" s="27">
        <f t="shared" si="593"/>
        <v>0</v>
      </c>
      <c r="W2579" s="30"/>
      <c r="X2579" s="30"/>
      <c r="Y2579" s="28">
        <f t="shared" si="600"/>
        <v>0</v>
      </c>
      <c r="Z2579" s="28">
        <f t="shared" si="603"/>
        <v>0</v>
      </c>
      <c r="AA2579" s="28" t="str">
        <f t="shared" si="601"/>
        <v/>
      </c>
      <c r="AB2579" s="21" t="str">
        <f t="shared" si="602"/>
        <v>Keep Active</v>
      </c>
    </row>
    <row r="2580" spans="1:28" hidden="1" x14ac:dyDescent="0.2">
      <c r="A2580" s="14">
        <f t="shared" si="598"/>
        <v>2020</v>
      </c>
      <c r="B2580" t="s">
        <v>5409</v>
      </c>
      <c r="C2580" t="s">
        <v>2266</v>
      </c>
      <c r="D2580" t="s">
        <v>2267</v>
      </c>
      <c r="E2580" t="s">
        <v>620</v>
      </c>
      <c r="F2580" t="s">
        <v>2627</v>
      </c>
      <c r="G2580" s="83" t="s">
        <v>1257</v>
      </c>
      <c r="H2580" s="83" t="s">
        <v>1257</v>
      </c>
      <c r="I2580" s="83"/>
      <c r="J2580" s="83"/>
      <c r="K2580" s="83"/>
      <c r="L2580" s="83"/>
      <c r="M2580" s="83"/>
      <c r="N2580" s="83"/>
      <c r="O2580" s="83" t="s">
        <v>1257</v>
      </c>
      <c r="P2580" s="84" t="s">
        <v>1257</v>
      </c>
      <c r="Q2580" s="30">
        <f t="shared" si="594"/>
        <v>0</v>
      </c>
      <c r="R2580" s="28">
        <f t="shared" si="591"/>
        <v>0</v>
      </c>
      <c r="S2580" s="28">
        <f t="shared" si="589"/>
        <v>0</v>
      </c>
      <c r="T2580" s="28" t="str">
        <f t="shared" si="599"/>
        <v/>
      </c>
      <c r="U2580" s="20" t="str">
        <f t="shared" si="597"/>
        <v>Keep Active</v>
      </c>
      <c r="V2580" s="27">
        <f t="shared" si="593"/>
        <v>0</v>
      </c>
      <c r="W2580" s="30"/>
      <c r="X2580" s="30"/>
      <c r="Y2580" s="28">
        <f t="shared" si="600"/>
        <v>0</v>
      </c>
      <c r="Z2580" s="28">
        <f t="shared" si="603"/>
        <v>0</v>
      </c>
      <c r="AA2580" s="28" t="str">
        <f t="shared" si="601"/>
        <v/>
      </c>
      <c r="AB2580" s="21" t="str">
        <f t="shared" si="602"/>
        <v>Keep Active</v>
      </c>
    </row>
    <row r="2581" spans="1:28" hidden="1" x14ac:dyDescent="0.2">
      <c r="A2581" s="14">
        <f t="shared" si="598"/>
        <v>2020</v>
      </c>
      <c r="B2581" t="s">
        <v>4973</v>
      </c>
      <c r="C2581" t="s">
        <v>2268</v>
      </c>
      <c r="D2581" t="s">
        <v>2269</v>
      </c>
      <c r="E2581" t="s">
        <v>589</v>
      </c>
      <c r="F2581" t="s">
        <v>2627</v>
      </c>
      <c r="G2581" s="83" t="s">
        <v>1257</v>
      </c>
      <c r="H2581" s="83" t="s">
        <v>1257</v>
      </c>
      <c r="I2581" s="83"/>
      <c r="J2581" s="83"/>
      <c r="K2581" s="83"/>
      <c r="L2581" s="83"/>
      <c r="M2581" s="83"/>
      <c r="N2581" s="83"/>
      <c r="O2581" s="83" t="s">
        <v>1257</v>
      </c>
      <c r="P2581" s="84" t="s">
        <v>1257</v>
      </c>
      <c r="Q2581" s="30">
        <f t="shared" si="594"/>
        <v>0</v>
      </c>
      <c r="R2581" s="28">
        <f t="shared" si="591"/>
        <v>0</v>
      </c>
      <c r="S2581" s="28">
        <f t="shared" ref="S2581:S2644" si="604">IFERROR(G2581-Q2581-R2581,0)</f>
        <v>0</v>
      </c>
      <c r="T2581" s="28" t="str">
        <f t="shared" si="599"/>
        <v/>
      </c>
      <c r="U2581" s="20" t="str">
        <f t="shared" si="597"/>
        <v>Keep Active</v>
      </c>
      <c r="V2581" s="27">
        <f t="shared" si="593"/>
        <v>0</v>
      </c>
      <c r="W2581" s="30"/>
      <c r="X2581" s="30"/>
      <c r="Y2581" s="28">
        <f t="shared" si="600"/>
        <v>0</v>
      </c>
      <c r="Z2581" s="28">
        <f t="shared" si="603"/>
        <v>0</v>
      </c>
      <c r="AA2581" s="28" t="str">
        <f t="shared" si="601"/>
        <v/>
      </c>
      <c r="AB2581" s="21" t="str">
        <f t="shared" si="602"/>
        <v>Keep Active</v>
      </c>
    </row>
    <row r="2582" spans="1:28" hidden="1" x14ac:dyDescent="0.2">
      <c r="A2582" s="14">
        <f t="shared" si="598"/>
        <v>2020</v>
      </c>
      <c r="B2582" t="s">
        <v>5975</v>
      </c>
      <c r="C2582" t="s">
        <v>2270</v>
      </c>
      <c r="D2582" t="s">
        <v>2271</v>
      </c>
      <c r="E2582" t="s">
        <v>589</v>
      </c>
      <c r="F2582" t="s">
        <v>2627</v>
      </c>
      <c r="G2582" s="83" t="s">
        <v>1257</v>
      </c>
      <c r="H2582" s="83" t="s">
        <v>1257</v>
      </c>
      <c r="I2582" s="83"/>
      <c r="J2582" s="83"/>
      <c r="K2582" s="83"/>
      <c r="L2582" s="83"/>
      <c r="M2582" s="83"/>
      <c r="N2582" s="83"/>
      <c r="O2582" s="83" t="s">
        <v>1257</v>
      </c>
      <c r="P2582" s="84" t="s">
        <v>1257</v>
      </c>
      <c r="Q2582" s="30">
        <f t="shared" si="594"/>
        <v>0</v>
      </c>
      <c r="R2582" s="28">
        <f t="shared" si="591"/>
        <v>0</v>
      </c>
      <c r="S2582" s="28">
        <f t="shared" si="604"/>
        <v>0</v>
      </c>
      <c r="T2582" s="28" t="str">
        <f t="shared" si="599"/>
        <v/>
      </c>
      <c r="U2582" s="20" t="str">
        <f t="shared" si="597"/>
        <v>Keep Active</v>
      </c>
      <c r="V2582" s="27">
        <f t="shared" si="593"/>
        <v>0</v>
      </c>
      <c r="W2582" s="30"/>
      <c r="X2582" s="30"/>
      <c r="Y2582" s="28">
        <f t="shared" si="600"/>
        <v>0</v>
      </c>
      <c r="Z2582" s="28">
        <f t="shared" si="603"/>
        <v>0</v>
      </c>
      <c r="AA2582" s="28" t="str">
        <f t="shared" si="601"/>
        <v/>
      </c>
      <c r="AB2582" s="21" t="str">
        <f t="shared" si="602"/>
        <v>Keep Active</v>
      </c>
    </row>
    <row r="2583" spans="1:28" hidden="1" x14ac:dyDescent="0.2">
      <c r="A2583" s="14">
        <f t="shared" si="598"/>
        <v>2020</v>
      </c>
      <c r="B2583" t="s">
        <v>5976</v>
      </c>
      <c r="C2583" t="s">
        <v>2270</v>
      </c>
      <c r="D2583" t="s">
        <v>2271</v>
      </c>
      <c r="E2583" t="s">
        <v>627</v>
      </c>
      <c r="F2583" t="s">
        <v>2627</v>
      </c>
      <c r="G2583" s="83" t="s">
        <v>1257</v>
      </c>
      <c r="H2583" s="83" t="s">
        <v>1257</v>
      </c>
      <c r="I2583" s="83"/>
      <c r="J2583" s="83"/>
      <c r="K2583" s="83"/>
      <c r="L2583" s="83"/>
      <c r="M2583" s="83"/>
      <c r="N2583" s="83"/>
      <c r="O2583" s="83" t="s">
        <v>1257</v>
      </c>
      <c r="P2583" s="84" t="s">
        <v>1257</v>
      </c>
      <c r="Q2583" s="30">
        <f t="shared" si="594"/>
        <v>0</v>
      </c>
      <c r="R2583" s="28">
        <f t="shared" si="591"/>
        <v>0</v>
      </c>
      <c r="S2583" s="28">
        <f t="shared" si="604"/>
        <v>0</v>
      </c>
      <c r="T2583" s="28" t="str">
        <f t="shared" si="599"/>
        <v/>
      </c>
      <c r="U2583" s="20" t="str">
        <f t="shared" si="597"/>
        <v>Keep Active</v>
      </c>
      <c r="V2583" s="27">
        <f t="shared" si="593"/>
        <v>0</v>
      </c>
      <c r="W2583" s="30"/>
      <c r="X2583" s="30"/>
      <c r="Y2583" s="28">
        <f t="shared" si="600"/>
        <v>0</v>
      </c>
      <c r="Z2583" s="28">
        <f t="shared" si="603"/>
        <v>0</v>
      </c>
      <c r="AA2583" s="28" t="str">
        <f t="shared" si="601"/>
        <v/>
      </c>
      <c r="AB2583" s="21" t="str">
        <f t="shared" si="602"/>
        <v>Keep Active</v>
      </c>
    </row>
    <row r="2584" spans="1:28" hidden="1" x14ac:dyDescent="0.2">
      <c r="A2584" s="14">
        <f t="shared" si="598"/>
        <v>2020</v>
      </c>
      <c r="B2584" t="s">
        <v>5193</v>
      </c>
      <c r="C2584" t="s">
        <v>2272</v>
      </c>
      <c r="D2584" t="s">
        <v>2273</v>
      </c>
      <c r="E2584" t="s">
        <v>589</v>
      </c>
      <c r="F2584" t="s">
        <v>2627</v>
      </c>
      <c r="G2584" s="83" t="s">
        <v>1257</v>
      </c>
      <c r="H2584" s="83" t="s">
        <v>1257</v>
      </c>
      <c r="I2584" s="83"/>
      <c r="J2584" s="83"/>
      <c r="K2584" s="83"/>
      <c r="L2584" s="83"/>
      <c r="M2584" s="83"/>
      <c r="N2584" s="83"/>
      <c r="O2584" s="83" t="s">
        <v>1257</v>
      </c>
      <c r="P2584" s="84" t="s">
        <v>1257</v>
      </c>
      <c r="Q2584" s="30">
        <f t="shared" si="594"/>
        <v>0</v>
      </c>
      <c r="R2584" s="28">
        <f t="shared" si="591"/>
        <v>0</v>
      </c>
      <c r="S2584" s="28">
        <f t="shared" si="604"/>
        <v>0</v>
      </c>
      <c r="T2584" s="28" t="str">
        <f t="shared" si="599"/>
        <v/>
      </c>
      <c r="U2584" s="20" t="str">
        <f t="shared" si="597"/>
        <v>Keep Active</v>
      </c>
      <c r="V2584" s="27">
        <f t="shared" si="593"/>
        <v>0</v>
      </c>
      <c r="W2584" s="30"/>
      <c r="X2584" s="30"/>
      <c r="Y2584" s="28">
        <f t="shared" si="600"/>
        <v>0</v>
      </c>
      <c r="Z2584" s="28">
        <f t="shared" si="603"/>
        <v>0</v>
      </c>
      <c r="AA2584" s="28" t="str">
        <f t="shared" si="601"/>
        <v/>
      </c>
      <c r="AB2584" s="21" t="str">
        <f t="shared" si="602"/>
        <v>Keep Active</v>
      </c>
    </row>
    <row r="2585" spans="1:28" hidden="1" x14ac:dyDescent="0.2">
      <c r="A2585" s="14">
        <f t="shared" si="598"/>
        <v>2020</v>
      </c>
      <c r="B2585" t="s">
        <v>5209</v>
      </c>
      <c r="C2585" t="s">
        <v>2274</v>
      </c>
      <c r="D2585" t="s">
        <v>2275</v>
      </c>
      <c r="E2585" t="s">
        <v>585</v>
      </c>
      <c r="F2585" t="s">
        <v>2627</v>
      </c>
      <c r="G2585" s="83" t="s">
        <v>1257</v>
      </c>
      <c r="H2585" s="83" t="s">
        <v>1257</v>
      </c>
      <c r="I2585" s="83"/>
      <c r="J2585" s="83"/>
      <c r="K2585" s="83"/>
      <c r="L2585" s="83"/>
      <c r="M2585" s="83"/>
      <c r="N2585" s="83"/>
      <c r="O2585" s="83" t="s">
        <v>1257</v>
      </c>
      <c r="P2585" s="84" t="s">
        <v>1257</v>
      </c>
      <c r="Q2585" s="30">
        <f t="shared" si="594"/>
        <v>0</v>
      </c>
      <c r="R2585" s="28">
        <f t="shared" si="591"/>
        <v>0</v>
      </c>
      <c r="S2585" s="28">
        <f t="shared" si="604"/>
        <v>0</v>
      </c>
      <c r="T2585" s="28" t="str">
        <f t="shared" si="599"/>
        <v/>
      </c>
      <c r="U2585" s="20" t="str">
        <f t="shared" si="597"/>
        <v>Keep Active</v>
      </c>
      <c r="V2585" s="27">
        <f t="shared" si="593"/>
        <v>0</v>
      </c>
      <c r="W2585" s="30"/>
      <c r="X2585" s="30"/>
      <c r="Y2585" s="28">
        <f t="shared" si="600"/>
        <v>0</v>
      </c>
      <c r="Z2585" s="28">
        <f t="shared" si="603"/>
        <v>0</v>
      </c>
      <c r="AA2585" s="28" t="str">
        <f t="shared" si="601"/>
        <v/>
      </c>
      <c r="AB2585" s="21" t="str">
        <f t="shared" si="602"/>
        <v>Keep Active</v>
      </c>
    </row>
    <row r="2586" spans="1:28" hidden="1" x14ac:dyDescent="0.2">
      <c r="A2586" s="14">
        <f t="shared" si="598"/>
        <v>2020</v>
      </c>
      <c r="B2586" t="s">
        <v>5210</v>
      </c>
      <c r="C2586" t="s">
        <v>2274</v>
      </c>
      <c r="D2586" t="s">
        <v>2275</v>
      </c>
      <c r="E2586" t="s">
        <v>620</v>
      </c>
      <c r="F2586" t="s">
        <v>2627</v>
      </c>
      <c r="G2586" s="83" t="s">
        <v>1257</v>
      </c>
      <c r="H2586" s="83" t="s">
        <v>1257</v>
      </c>
      <c r="I2586" s="83"/>
      <c r="J2586" s="83"/>
      <c r="K2586" s="83"/>
      <c r="L2586" s="83"/>
      <c r="M2586" s="83"/>
      <c r="N2586" s="83"/>
      <c r="O2586" s="83" t="s">
        <v>1257</v>
      </c>
      <c r="P2586" s="84" t="s">
        <v>1257</v>
      </c>
      <c r="Q2586" s="30">
        <f t="shared" si="594"/>
        <v>0</v>
      </c>
      <c r="R2586" s="28">
        <f t="shared" si="591"/>
        <v>0</v>
      </c>
      <c r="S2586" s="28">
        <f t="shared" si="604"/>
        <v>0</v>
      </c>
      <c r="T2586" s="28" t="str">
        <f t="shared" si="599"/>
        <v/>
      </c>
      <c r="U2586" s="20" t="str">
        <f t="shared" si="597"/>
        <v>Keep Active</v>
      </c>
      <c r="V2586" s="27">
        <f t="shared" si="593"/>
        <v>0</v>
      </c>
      <c r="W2586" s="30"/>
      <c r="X2586" s="30"/>
      <c r="Y2586" s="28">
        <f t="shared" si="600"/>
        <v>0</v>
      </c>
      <c r="Z2586" s="28">
        <f t="shared" si="603"/>
        <v>0</v>
      </c>
      <c r="AA2586" s="28" t="str">
        <f t="shared" si="601"/>
        <v/>
      </c>
      <c r="AB2586" s="21" t="str">
        <f t="shared" si="602"/>
        <v>Keep Active</v>
      </c>
    </row>
    <row r="2587" spans="1:28" hidden="1" x14ac:dyDescent="0.2">
      <c r="A2587" s="14">
        <f t="shared" si="598"/>
        <v>2020</v>
      </c>
      <c r="B2587" t="s">
        <v>5029</v>
      </c>
      <c r="C2587" t="s">
        <v>2276</v>
      </c>
      <c r="D2587" t="s">
        <v>2277</v>
      </c>
      <c r="E2587" t="s">
        <v>589</v>
      </c>
      <c r="F2587" t="s">
        <v>2627</v>
      </c>
      <c r="G2587" s="83" t="s">
        <v>1257</v>
      </c>
      <c r="H2587" s="83" t="s">
        <v>1257</v>
      </c>
      <c r="I2587" s="83"/>
      <c r="J2587" s="83"/>
      <c r="K2587" s="83"/>
      <c r="L2587" s="83"/>
      <c r="M2587" s="83"/>
      <c r="N2587" s="83"/>
      <c r="O2587" s="83" t="s">
        <v>1257</v>
      </c>
      <c r="P2587" s="84" t="s">
        <v>1257</v>
      </c>
      <c r="Q2587" s="30">
        <f t="shared" si="594"/>
        <v>0</v>
      </c>
      <c r="R2587" s="28">
        <f t="shared" si="591"/>
        <v>0</v>
      </c>
      <c r="S2587" s="28">
        <f t="shared" si="604"/>
        <v>0</v>
      </c>
      <c r="T2587" s="28" t="str">
        <f t="shared" si="599"/>
        <v/>
      </c>
      <c r="U2587" s="20" t="str">
        <f t="shared" si="597"/>
        <v>Keep Active</v>
      </c>
      <c r="V2587" s="27">
        <f t="shared" si="593"/>
        <v>0</v>
      </c>
      <c r="W2587" s="30"/>
      <c r="X2587" s="30"/>
      <c r="Y2587" s="28">
        <f t="shared" si="600"/>
        <v>0</v>
      </c>
      <c r="Z2587" s="28">
        <f t="shared" si="603"/>
        <v>0</v>
      </c>
      <c r="AA2587" s="28" t="str">
        <f t="shared" si="601"/>
        <v/>
      </c>
      <c r="AB2587" s="21" t="str">
        <f t="shared" si="602"/>
        <v>Keep Active</v>
      </c>
    </row>
    <row r="2588" spans="1:28" hidden="1" x14ac:dyDescent="0.2">
      <c r="A2588" s="14">
        <f t="shared" si="598"/>
        <v>2020</v>
      </c>
      <c r="B2588" t="s">
        <v>4975</v>
      </c>
      <c r="C2588" t="s">
        <v>2278</v>
      </c>
      <c r="D2588" t="s">
        <v>2279</v>
      </c>
      <c r="E2588" t="s">
        <v>585</v>
      </c>
      <c r="F2588" t="s">
        <v>2627</v>
      </c>
      <c r="G2588" s="83" t="s">
        <v>1257</v>
      </c>
      <c r="H2588" s="83" t="s">
        <v>1257</v>
      </c>
      <c r="I2588" s="83"/>
      <c r="J2588" s="83"/>
      <c r="K2588" s="83"/>
      <c r="L2588" s="83"/>
      <c r="M2588" s="83"/>
      <c r="N2588" s="83"/>
      <c r="O2588" s="83" t="s">
        <v>1257</v>
      </c>
      <c r="P2588" s="84" t="s">
        <v>1257</v>
      </c>
      <c r="Q2588" s="30">
        <f t="shared" si="594"/>
        <v>0</v>
      </c>
      <c r="R2588" s="28">
        <f t="shared" si="591"/>
        <v>0</v>
      </c>
      <c r="S2588" s="28">
        <f t="shared" si="604"/>
        <v>0</v>
      </c>
      <c r="T2588" s="28" t="str">
        <f t="shared" si="599"/>
        <v/>
      </c>
      <c r="U2588" s="20" t="str">
        <f t="shared" si="597"/>
        <v>Keep Active</v>
      </c>
      <c r="V2588" s="27">
        <f t="shared" si="593"/>
        <v>0</v>
      </c>
      <c r="W2588" s="30"/>
      <c r="X2588" s="30"/>
      <c r="Y2588" s="28">
        <f t="shared" si="600"/>
        <v>0</v>
      </c>
      <c r="Z2588" s="28">
        <f t="shared" si="603"/>
        <v>0</v>
      </c>
      <c r="AA2588" s="28" t="str">
        <f t="shared" si="601"/>
        <v/>
      </c>
      <c r="AB2588" s="21" t="str">
        <f t="shared" si="602"/>
        <v>Keep Active</v>
      </c>
    </row>
    <row r="2589" spans="1:28" hidden="1" x14ac:dyDescent="0.2">
      <c r="A2589" s="14">
        <f t="shared" si="598"/>
        <v>2020</v>
      </c>
      <c r="B2589" t="s">
        <v>4976</v>
      </c>
      <c r="C2589" t="s">
        <v>2278</v>
      </c>
      <c r="D2589" t="s">
        <v>2279</v>
      </c>
      <c r="E2589" t="s">
        <v>620</v>
      </c>
      <c r="F2589" t="s">
        <v>2627</v>
      </c>
      <c r="G2589" s="83" t="s">
        <v>1257</v>
      </c>
      <c r="H2589" s="83" t="s">
        <v>1257</v>
      </c>
      <c r="I2589" s="83"/>
      <c r="J2589" s="83"/>
      <c r="K2589" s="83"/>
      <c r="L2589" s="83"/>
      <c r="M2589" s="83"/>
      <c r="N2589" s="83"/>
      <c r="O2589" s="83" t="s">
        <v>1257</v>
      </c>
      <c r="P2589" s="84" t="s">
        <v>1257</v>
      </c>
      <c r="Q2589" s="30">
        <f t="shared" si="594"/>
        <v>0</v>
      </c>
      <c r="R2589" s="28">
        <f t="shared" si="591"/>
        <v>0</v>
      </c>
      <c r="S2589" s="28">
        <f t="shared" si="604"/>
        <v>0</v>
      </c>
      <c r="T2589" s="28" t="str">
        <f t="shared" si="599"/>
        <v/>
      </c>
      <c r="U2589" s="20" t="str">
        <f t="shared" si="597"/>
        <v>Keep Active</v>
      </c>
      <c r="V2589" s="27">
        <f t="shared" si="593"/>
        <v>0</v>
      </c>
      <c r="W2589" s="30"/>
      <c r="X2589" s="30"/>
      <c r="Y2589" s="28">
        <f t="shared" si="600"/>
        <v>0</v>
      </c>
      <c r="Z2589" s="28">
        <f t="shared" si="603"/>
        <v>0</v>
      </c>
      <c r="AA2589" s="28" t="str">
        <f t="shared" si="601"/>
        <v/>
      </c>
      <c r="AB2589" s="21" t="str">
        <f t="shared" si="602"/>
        <v>Keep Active</v>
      </c>
    </row>
    <row r="2590" spans="1:28" hidden="1" x14ac:dyDescent="0.2">
      <c r="A2590" s="14">
        <f t="shared" si="598"/>
        <v>2020</v>
      </c>
      <c r="B2590" t="s">
        <v>4486</v>
      </c>
      <c r="C2590" t="s">
        <v>2280</v>
      </c>
      <c r="D2590" t="s">
        <v>2281</v>
      </c>
      <c r="E2590" t="s">
        <v>585</v>
      </c>
      <c r="F2590" t="s">
        <v>2627</v>
      </c>
      <c r="G2590" s="83" t="s">
        <v>1257</v>
      </c>
      <c r="H2590" s="83" t="s">
        <v>1257</v>
      </c>
      <c r="I2590" s="83"/>
      <c r="J2590" s="83"/>
      <c r="K2590" s="83"/>
      <c r="L2590" s="83"/>
      <c r="M2590" s="83"/>
      <c r="N2590" s="83"/>
      <c r="O2590" s="83" t="s">
        <v>1257</v>
      </c>
      <c r="P2590" s="84" t="s">
        <v>1257</v>
      </c>
      <c r="Q2590" s="30">
        <f t="shared" si="594"/>
        <v>0</v>
      </c>
      <c r="R2590" s="28">
        <f t="shared" si="591"/>
        <v>0</v>
      </c>
      <c r="S2590" s="28">
        <f t="shared" si="604"/>
        <v>0</v>
      </c>
      <c r="T2590" s="28" t="str">
        <f t="shared" si="599"/>
        <v/>
      </c>
      <c r="U2590" s="20" t="str">
        <f t="shared" si="597"/>
        <v>Keep Active</v>
      </c>
      <c r="V2590" s="27">
        <f t="shared" si="593"/>
        <v>0</v>
      </c>
      <c r="W2590" s="30"/>
      <c r="X2590" s="30"/>
      <c r="Y2590" s="28">
        <f t="shared" si="600"/>
        <v>0</v>
      </c>
      <c r="Z2590" s="28">
        <f t="shared" si="603"/>
        <v>0</v>
      </c>
      <c r="AA2590" s="28" t="str">
        <f t="shared" si="601"/>
        <v/>
      </c>
      <c r="AB2590" s="21" t="str">
        <f t="shared" si="602"/>
        <v>Keep Active</v>
      </c>
    </row>
    <row r="2591" spans="1:28" hidden="1" x14ac:dyDescent="0.2">
      <c r="A2591" s="14">
        <f t="shared" si="598"/>
        <v>2020</v>
      </c>
      <c r="B2591" t="s">
        <v>4520</v>
      </c>
      <c r="C2591" t="s">
        <v>2282</v>
      </c>
      <c r="D2591" t="s">
        <v>2283</v>
      </c>
      <c r="E2591" t="s">
        <v>589</v>
      </c>
      <c r="F2591" t="s">
        <v>2627</v>
      </c>
      <c r="G2591" s="83" t="s">
        <v>1257</v>
      </c>
      <c r="H2591" s="83" t="s">
        <v>1257</v>
      </c>
      <c r="I2591" s="83"/>
      <c r="J2591" s="83"/>
      <c r="K2591" s="83"/>
      <c r="L2591" s="83"/>
      <c r="M2591" s="83"/>
      <c r="N2591" s="83"/>
      <c r="O2591" s="83" t="s">
        <v>1257</v>
      </c>
      <c r="P2591" s="84" t="s">
        <v>1257</v>
      </c>
      <c r="Q2591" s="30">
        <f t="shared" si="594"/>
        <v>0</v>
      </c>
      <c r="R2591" s="28">
        <f t="shared" ref="R2591:R2654" si="605">SUM(L2591:N2591)</f>
        <v>0</v>
      </c>
      <c r="S2591" s="28">
        <f t="shared" si="604"/>
        <v>0</v>
      </c>
      <c r="T2591" s="28" t="str">
        <f t="shared" si="599"/>
        <v/>
      </c>
      <c r="U2591" s="20" t="str">
        <f t="shared" si="597"/>
        <v>Keep Active</v>
      </c>
      <c r="V2591" s="27">
        <f t="shared" si="593"/>
        <v>0</v>
      </c>
      <c r="W2591" s="30"/>
      <c r="X2591" s="30"/>
      <c r="Y2591" s="28">
        <f t="shared" si="600"/>
        <v>0</v>
      </c>
      <c r="Z2591" s="28">
        <f t="shared" si="603"/>
        <v>0</v>
      </c>
      <c r="AA2591" s="28" t="str">
        <f t="shared" si="601"/>
        <v/>
      </c>
      <c r="AB2591" s="21" t="str">
        <f t="shared" si="602"/>
        <v>Keep Active</v>
      </c>
    </row>
    <row r="2592" spans="1:28" hidden="1" x14ac:dyDescent="0.2">
      <c r="A2592" s="14">
        <f t="shared" si="598"/>
        <v>2020</v>
      </c>
      <c r="B2592" t="s">
        <v>4413</v>
      </c>
      <c r="C2592" t="s">
        <v>2284</v>
      </c>
      <c r="D2592" t="s">
        <v>2285</v>
      </c>
      <c r="E2592" t="s">
        <v>589</v>
      </c>
      <c r="F2592" t="s">
        <v>2627</v>
      </c>
      <c r="G2592" s="83" t="s">
        <v>1257</v>
      </c>
      <c r="H2592" s="83" t="s">
        <v>1257</v>
      </c>
      <c r="I2592" s="83"/>
      <c r="J2592" s="83"/>
      <c r="K2592" s="83"/>
      <c r="L2592" s="83"/>
      <c r="M2592" s="83"/>
      <c r="N2592" s="83"/>
      <c r="O2592" s="83" t="s">
        <v>1257</v>
      </c>
      <c r="P2592" s="84" t="s">
        <v>1257</v>
      </c>
      <c r="Q2592" s="30">
        <f t="shared" si="594"/>
        <v>0</v>
      </c>
      <c r="R2592" s="28">
        <f t="shared" si="605"/>
        <v>0</v>
      </c>
      <c r="S2592" s="28">
        <f t="shared" si="604"/>
        <v>0</v>
      </c>
      <c r="T2592" s="28" t="str">
        <f t="shared" si="599"/>
        <v/>
      </c>
      <c r="U2592" s="20" t="str">
        <f t="shared" si="597"/>
        <v>Keep Active</v>
      </c>
      <c r="V2592" s="27">
        <f t="shared" si="593"/>
        <v>0</v>
      </c>
      <c r="W2592" s="30"/>
      <c r="X2592" s="30"/>
      <c r="Y2592" s="28">
        <f t="shared" si="600"/>
        <v>0</v>
      </c>
      <c r="Z2592" s="28">
        <f t="shared" si="603"/>
        <v>0</v>
      </c>
      <c r="AA2592" s="28" t="str">
        <f t="shared" si="601"/>
        <v/>
      </c>
      <c r="AB2592" s="21" t="str">
        <f t="shared" si="602"/>
        <v>Keep Active</v>
      </c>
    </row>
    <row r="2593" spans="1:28" hidden="1" x14ac:dyDescent="0.2">
      <c r="A2593" s="14">
        <f t="shared" si="598"/>
        <v>2020</v>
      </c>
      <c r="B2593" t="s">
        <v>4313</v>
      </c>
      <c r="C2593" t="s">
        <v>2286</v>
      </c>
      <c r="D2593" t="s">
        <v>2287</v>
      </c>
      <c r="E2593" t="s">
        <v>589</v>
      </c>
      <c r="F2593" t="s">
        <v>2627</v>
      </c>
      <c r="G2593" s="83" t="s">
        <v>1257</v>
      </c>
      <c r="H2593" s="83" t="s">
        <v>1257</v>
      </c>
      <c r="I2593" s="83"/>
      <c r="J2593" s="83"/>
      <c r="K2593" s="83"/>
      <c r="L2593" s="83"/>
      <c r="M2593" s="83"/>
      <c r="N2593" s="83"/>
      <c r="O2593" s="83" t="s">
        <v>1257</v>
      </c>
      <c r="P2593" s="84" t="s">
        <v>1257</v>
      </c>
      <c r="Q2593" s="30">
        <f t="shared" si="594"/>
        <v>0</v>
      </c>
      <c r="R2593" s="28">
        <f t="shared" si="605"/>
        <v>0</v>
      </c>
      <c r="S2593" s="28">
        <f t="shared" si="604"/>
        <v>0</v>
      </c>
      <c r="T2593" s="28" t="str">
        <f t="shared" si="599"/>
        <v/>
      </c>
      <c r="U2593" s="20" t="str">
        <f t="shared" si="597"/>
        <v>Keep Active</v>
      </c>
      <c r="V2593" s="27">
        <f t="shared" ref="V2593:V2656" si="606">Q2593</f>
        <v>0</v>
      </c>
      <c r="W2593" s="30"/>
      <c r="X2593" s="30"/>
      <c r="Y2593" s="28">
        <f t="shared" si="600"/>
        <v>0</v>
      </c>
      <c r="Z2593" s="28">
        <f t="shared" si="603"/>
        <v>0</v>
      </c>
      <c r="AA2593" s="28" t="str">
        <f t="shared" si="601"/>
        <v/>
      </c>
      <c r="AB2593" s="21" t="str">
        <f t="shared" si="602"/>
        <v>Keep Active</v>
      </c>
    </row>
    <row r="2594" spans="1:28" hidden="1" x14ac:dyDescent="0.2">
      <c r="A2594" s="14">
        <f t="shared" si="598"/>
        <v>2020</v>
      </c>
      <c r="B2594" t="s">
        <v>3691</v>
      </c>
      <c r="C2594" t="s">
        <v>2288</v>
      </c>
      <c r="D2594" t="s">
        <v>2289</v>
      </c>
      <c r="E2594" t="s">
        <v>589</v>
      </c>
      <c r="F2594" t="s">
        <v>2627</v>
      </c>
      <c r="G2594" s="83" t="s">
        <v>1257</v>
      </c>
      <c r="H2594" s="83" t="s">
        <v>1257</v>
      </c>
      <c r="I2594" s="83"/>
      <c r="J2594" s="83"/>
      <c r="K2594" s="83"/>
      <c r="L2594" s="83"/>
      <c r="M2594" s="83"/>
      <c r="N2594" s="83"/>
      <c r="O2594" s="83" t="s">
        <v>1257</v>
      </c>
      <c r="P2594" s="84" t="s">
        <v>1257</v>
      </c>
      <c r="Q2594" s="30">
        <f t="shared" si="594"/>
        <v>0</v>
      </c>
      <c r="R2594" s="28">
        <f t="shared" si="605"/>
        <v>0</v>
      </c>
      <c r="S2594" s="28">
        <f t="shared" si="604"/>
        <v>0</v>
      </c>
      <c r="T2594" s="28" t="str">
        <f t="shared" si="599"/>
        <v/>
      </c>
      <c r="U2594" s="20" t="str">
        <f t="shared" si="597"/>
        <v>Keep Active</v>
      </c>
      <c r="V2594" s="27">
        <f t="shared" si="606"/>
        <v>0</v>
      </c>
      <c r="W2594" s="30"/>
      <c r="X2594" s="30"/>
      <c r="Y2594" s="28">
        <f t="shared" si="600"/>
        <v>0</v>
      </c>
      <c r="Z2594" s="28">
        <f>IFERROR(H2594-SUM(V2594:X2594)-Y2594,0)</f>
        <v>0</v>
      </c>
      <c r="AA2594" s="28" t="str">
        <f t="shared" si="601"/>
        <v/>
      </c>
      <c r="AB2594" s="21" t="str">
        <f t="shared" si="602"/>
        <v>Keep Active</v>
      </c>
    </row>
    <row r="2595" spans="1:28" hidden="1" x14ac:dyDescent="0.2">
      <c r="A2595" s="14">
        <f t="shared" si="598"/>
        <v>2020</v>
      </c>
      <c r="B2595" t="s">
        <v>5250</v>
      </c>
      <c r="C2595" t="s">
        <v>2290</v>
      </c>
      <c r="D2595" t="s">
        <v>2291</v>
      </c>
      <c r="E2595" t="s">
        <v>586</v>
      </c>
      <c r="F2595" t="s">
        <v>2627</v>
      </c>
      <c r="G2595" s="83" t="s">
        <v>1257</v>
      </c>
      <c r="H2595" s="83" t="s">
        <v>1257</v>
      </c>
      <c r="I2595" s="83"/>
      <c r="J2595" s="83"/>
      <c r="K2595" s="83"/>
      <c r="L2595" s="83"/>
      <c r="M2595" s="83"/>
      <c r="N2595" s="83"/>
      <c r="O2595" s="83" t="s">
        <v>1257</v>
      </c>
      <c r="P2595" s="84" t="s">
        <v>1257</v>
      </c>
      <c r="Q2595" s="30">
        <f t="shared" si="594"/>
        <v>0</v>
      </c>
      <c r="R2595" s="28">
        <f t="shared" si="605"/>
        <v>0</v>
      </c>
      <c r="S2595" s="28">
        <f t="shared" si="604"/>
        <v>0</v>
      </c>
      <c r="T2595" s="28" t="str">
        <f t="shared" si="599"/>
        <v/>
      </c>
      <c r="U2595" s="20" t="str">
        <f t="shared" si="597"/>
        <v>Keep Active</v>
      </c>
      <c r="V2595" s="27">
        <f t="shared" si="606"/>
        <v>0</v>
      </c>
      <c r="W2595" s="30"/>
      <c r="X2595" s="30"/>
      <c r="Y2595" s="28">
        <f t="shared" si="600"/>
        <v>0</v>
      </c>
      <c r="Z2595" s="28">
        <f>IFERROR(G2595-SUM(V2595:X2595)-Y2595,0)</f>
        <v>0</v>
      </c>
      <c r="AA2595" s="28" t="str">
        <f t="shared" si="601"/>
        <v/>
      </c>
      <c r="AB2595" s="21" t="str">
        <f t="shared" si="602"/>
        <v>Keep Active</v>
      </c>
    </row>
    <row r="2596" spans="1:28" hidden="1" x14ac:dyDescent="0.2">
      <c r="A2596" s="14">
        <f t="shared" si="598"/>
        <v>2020</v>
      </c>
      <c r="B2596" t="s">
        <v>5251</v>
      </c>
      <c r="C2596" t="s">
        <v>2290</v>
      </c>
      <c r="D2596" t="s">
        <v>2291</v>
      </c>
      <c r="E2596" t="s">
        <v>620</v>
      </c>
      <c r="F2596" t="s">
        <v>2627</v>
      </c>
      <c r="G2596" s="83" t="s">
        <v>1257</v>
      </c>
      <c r="H2596" s="83" t="s">
        <v>1257</v>
      </c>
      <c r="I2596" s="83"/>
      <c r="J2596" s="83"/>
      <c r="K2596" s="83"/>
      <c r="L2596" s="83"/>
      <c r="M2596" s="83"/>
      <c r="N2596" s="83"/>
      <c r="O2596" s="83" t="s">
        <v>1257</v>
      </c>
      <c r="P2596" s="84" t="s">
        <v>1257</v>
      </c>
      <c r="Q2596" s="30">
        <f t="shared" si="594"/>
        <v>0</v>
      </c>
      <c r="R2596" s="28">
        <f t="shared" si="605"/>
        <v>0</v>
      </c>
      <c r="S2596" s="28">
        <f t="shared" si="604"/>
        <v>0</v>
      </c>
      <c r="T2596" s="28" t="str">
        <f t="shared" si="599"/>
        <v/>
      </c>
      <c r="U2596" s="20" t="str">
        <f t="shared" si="597"/>
        <v>Keep Active</v>
      </c>
      <c r="V2596" s="27">
        <f t="shared" si="606"/>
        <v>0</v>
      </c>
      <c r="W2596" s="30"/>
      <c r="X2596" s="30"/>
      <c r="Y2596" s="28">
        <f t="shared" si="600"/>
        <v>0</v>
      </c>
      <c r="Z2596" s="28">
        <f>IFERROR(G2596-SUM(V2596:X2596)-Y2596,0)</f>
        <v>0</v>
      </c>
      <c r="AA2596" s="28" t="str">
        <f t="shared" si="601"/>
        <v/>
      </c>
      <c r="AB2596" s="21" t="str">
        <f t="shared" si="602"/>
        <v>Keep Active</v>
      </c>
    </row>
    <row r="2597" spans="1:28" hidden="1" x14ac:dyDescent="0.2">
      <c r="A2597" s="14">
        <f t="shared" si="598"/>
        <v>2020</v>
      </c>
      <c r="B2597" t="s">
        <v>4174</v>
      </c>
      <c r="C2597" t="s">
        <v>2292</v>
      </c>
      <c r="D2597" t="s">
        <v>2293</v>
      </c>
      <c r="E2597" t="s">
        <v>586</v>
      </c>
      <c r="F2597" t="s">
        <v>2627</v>
      </c>
      <c r="G2597" s="83" t="s">
        <v>1257</v>
      </c>
      <c r="H2597" s="83" t="s">
        <v>1257</v>
      </c>
      <c r="I2597" s="83"/>
      <c r="J2597" s="83"/>
      <c r="K2597" s="83"/>
      <c r="L2597" s="83"/>
      <c r="M2597" s="83"/>
      <c r="N2597" s="83"/>
      <c r="O2597" s="83" t="s">
        <v>1257</v>
      </c>
      <c r="P2597" s="84" t="s">
        <v>1257</v>
      </c>
      <c r="Q2597" s="30">
        <f t="shared" si="594"/>
        <v>0</v>
      </c>
      <c r="R2597" s="28">
        <f t="shared" si="605"/>
        <v>0</v>
      </c>
      <c r="S2597" s="28">
        <f t="shared" si="604"/>
        <v>0</v>
      </c>
      <c r="T2597" s="28" t="str">
        <f t="shared" si="599"/>
        <v/>
      </c>
      <c r="U2597" s="20" t="str">
        <f t="shared" si="597"/>
        <v>Keep Active</v>
      </c>
      <c r="V2597" s="27">
        <f t="shared" si="606"/>
        <v>0</v>
      </c>
      <c r="W2597" s="30"/>
      <c r="X2597" s="30"/>
      <c r="Y2597" s="28">
        <f t="shared" si="600"/>
        <v>0</v>
      </c>
      <c r="Z2597" s="28">
        <f>IFERROR(G2597-SUM(V2597:X2597)-Y2597,0)</f>
        <v>0</v>
      </c>
      <c r="AA2597" s="28" t="str">
        <f t="shared" si="601"/>
        <v/>
      </c>
      <c r="AB2597" s="21" t="str">
        <f t="shared" si="602"/>
        <v>Keep Active</v>
      </c>
    </row>
    <row r="2598" spans="1:28" hidden="1" x14ac:dyDescent="0.2">
      <c r="A2598" s="14">
        <f t="shared" si="598"/>
        <v>2020</v>
      </c>
      <c r="B2598" t="s">
        <v>4175</v>
      </c>
      <c r="C2598" t="s">
        <v>2292</v>
      </c>
      <c r="D2598" t="s">
        <v>2293</v>
      </c>
      <c r="E2598" t="s">
        <v>620</v>
      </c>
      <c r="F2598" t="s">
        <v>2627</v>
      </c>
      <c r="G2598" s="83" t="s">
        <v>1257</v>
      </c>
      <c r="H2598" s="83" t="s">
        <v>1257</v>
      </c>
      <c r="I2598" s="83"/>
      <c r="J2598" s="83"/>
      <c r="K2598" s="83"/>
      <c r="L2598" s="83"/>
      <c r="M2598" s="83"/>
      <c r="N2598" s="83"/>
      <c r="O2598" s="83" t="s">
        <v>1257</v>
      </c>
      <c r="P2598" s="84" t="s">
        <v>1257</v>
      </c>
      <c r="Q2598" s="30">
        <f t="shared" si="594"/>
        <v>0</v>
      </c>
      <c r="R2598" s="28">
        <f t="shared" si="605"/>
        <v>0</v>
      </c>
      <c r="S2598" s="28">
        <f t="shared" si="604"/>
        <v>0</v>
      </c>
      <c r="T2598" s="28" t="str">
        <f t="shared" si="599"/>
        <v/>
      </c>
      <c r="U2598" s="20" t="str">
        <f t="shared" si="597"/>
        <v>Keep Active</v>
      </c>
      <c r="V2598" s="27">
        <f t="shared" si="606"/>
        <v>0</v>
      </c>
      <c r="W2598" s="30"/>
      <c r="X2598" s="30"/>
      <c r="Y2598" s="28">
        <f t="shared" si="600"/>
        <v>0</v>
      </c>
      <c r="Z2598" s="28">
        <f>IFERROR(G2598-SUM(V2598:X2598)-Y2598,0)</f>
        <v>0</v>
      </c>
      <c r="AA2598" s="28" t="str">
        <f t="shared" si="601"/>
        <v/>
      </c>
      <c r="AB2598" s="21" t="str">
        <f t="shared" si="602"/>
        <v>Keep Active</v>
      </c>
    </row>
    <row r="2599" spans="1:28" hidden="1" x14ac:dyDescent="0.2">
      <c r="A2599" s="14">
        <f t="shared" si="598"/>
        <v>2020</v>
      </c>
      <c r="B2599" t="s">
        <v>3934</v>
      </c>
      <c r="C2599" t="s">
        <v>2294</v>
      </c>
      <c r="D2599" t="s">
        <v>2295</v>
      </c>
      <c r="E2599" t="s">
        <v>586</v>
      </c>
      <c r="F2599" t="s">
        <v>2627</v>
      </c>
      <c r="G2599" s="83" t="s">
        <v>1257</v>
      </c>
      <c r="H2599" s="83" t="s">
        <v>1257</v>
      </c>
      <c r="I2599" s="83"/>
      <c r="J2599" s="83"/>
      <c r="K2599" s="83"/>
      <c r="L2599" s="83"/>
      <c r="M2599" s="83"/>
      <c r="N2599" s="83"/>
      <c r="O2599" s="83" t="s">
        <v>1257</v>
      </c>
      <c r="P2599" s="84" t="s">
        <v>1257</v>
      </c>
      <c r="Q2599" s="30">
        <f t="shared" ref="Q2599:Q2662" si="607">SUM(I2599:K2599)</f>
        <v>0</v>
      </c>
      <c r="R2599" s="28">
        <f t="shared" si="605"/>
        <v>0</v>
      </c>
      <c r="S2599" s="28">
        <f t="shared" si="604"/>
        <v>0</v>
      </c>
      <c r="T2599" s="28" t="str">
        <f t="shared" si="599"/>
        <v/>
      </c>
      <c r="U2599" s="20" t="str">
        <f t="shared" si="597"/>
        <v>Keep Active</v>
      </c>
      <c r="V2599" s="27">
        <f t="shared" si="606"/>
        <v>0</v>
      </c>
      <c r="W2599" s="30"/>
      <c r="X2599" s="30"/>
      <c r="Y2599" s="28">
        <f t="shared" si="600"/>
        <v>0</v>
      </c>
      <c r="Z2599" s="28">
        <f>IFERROR(H2599-SUM(V2599:X2599)-Y2599,0)</f>
        <v>0</v>
      </c>
      <c r="AA2599" s="28" t="str">
        <f t="shared" si="601"/>
        <v/>
      </c>
      <c r="AB2599" s="21" t="str">
        <f t="shared" si="602"/>
        <v>Keep Active</v>
      </c>
    </row>
    <row r="2600" spans="1:28" hidden="1" x14ac:dyDescent="0.2">
      <c r="A2600" s="14">
        <f t="shared" si="598"/>
        <v>2020</v>
      </c>
      <c r="B2600" t="s">
        <v>3935</v>
      </c>
      <c r="C2600" t="s">
        <v>2294</v>
      </c>
      <c r="D2600" t="s">
        <v>2295</v>
      </c>
      <c r="E2600" t="s">
        <v>620</v>
      </c>
      <c r="F2600" t="s">
        <v>2627</v>
      </c>
      <c r="G2600" s="83" t="s">
        <v>1257</v>
      </c>
      <c r="H2600" s="83" t="s">
        <v>1257</v>
      </c>
      <c r="I2600" s="83"/>
      <c r="J2600" s="83"/>
      <c r="K2600" s="83"/>
      <c r="L2600" s="83"/>
      <c r="M2600" s="83"/>
      <c r="N2600" s="83"/>
      <c r="O2600" s="83" t="s">
        <v>1257</v>
      </c>
      <c r="P2600" s="84" t="s">
        <v>1257</v>
      </c>
      <c r="Q2600" s="30">
        <f t="shared" si="607"/>
        <v>0</v>
      </c>
      <c r="R2600" s="28">
        <f t="shared" si="605"/>
        <v>0</v>
      </c>
      <c r="S2600" s="28">
        <f t="shared" si="604"/>
        <v>0</v>
      </c>
      <c r="T2600" s="28" t="str">
        <f t="shared" si="599"/>
        <v/>
      </c>
      <c r="U2600" s="20" t="str">
        <f t="shared" si="597"/>
        <v>Keep Active</v>
      </c>
      <c r="V2600" s="27">
        <f t="shared" si="606"/>
        <v>0</v>
      </c>
      <c r="W2600" s="30"/>
      <c r="X2600" s="30"/>
      <c r="Y2600" s="28">
        <f t="shared" si="600"/>
        <v>0</v>
      </c>
      <c r="Z2600" s="28">
        <f>IFERROR(H2600-SUM(V2600:X2600)-Y2600,0)</f>
        <v>0</v>
      </c>
      <c r="AA2600" s="28" t="str">
        <f t="shared" si="601"/>
        <v/>
      </c>
      <c r="AB2600" s="21" t="str">
        <f t="shared" si="602"/>
        <v>Keep Active</v>
      </c>
    </row>
    <row r="2601" spans="1:28" hidden="1" x14ac:dyDescent="0.2">
      <c r="A2601" s="14">
        <f t="shared" si="598"/>
        <v>2020</v>
      </c>
      <c r="B2601" t="s">
        <v>6018</v>
      </c>
      <c r="C2601" t="s">
        <v>2296</v>
      </c>
      <c r="D2601" t="s">
        <v>2297</v>
      </c>
      <c r="E2601" t="s">
        <v>589</v>
      </c>
      <c r="F2601" t="s">
        <v>2627</v>
      </c>
      <c r="G2601" s="83" t="s">
        <v>1257</v>
      </c>
      <c r="H2601" s="83" t="s">
        <v>1257</v>
      </c>
      <c r="I2601" s="83"/>
      <c r="J2601" s="83"/>
      <c r="K2601" s="83"/>
      <c r="L2601" s="83"/>
      <c r="M2601" s="83"/>
      <c r="N2601" s="83"/>
      <c r="O2601" s="83" t="s">
        <v>1257</v>
      </c>
      <c r="P2601" s="84" t="s">
        <v>1257</v>
      </c>
      <c r="Q2601" s="30">
        <f t="shared" si="607"/>
        <v>0</v>
      </c>
      <c r="R2601" s="28">
        <f t="shared" si="605"/>
        <v>0</v>
      </c>
      <c r="S2601" s="28">
        <f t="shared" si="604"/>
        <v>0</v>
      </c>
      <c r="T2601" s="28" t="str">
        <f t="shared" si="599"/>
        <v/>
      </c>
      <c r="U2601" s="20" t="str">
        <f t="shared" si="597"/>
        <v>Keep Active</v>
      </c>
      <c r="V2601" s="27">
        <f t="shared" si="606"/>
        <v>0</v>
      </c>
      <c r="W2601" s="30"/>
      <c r="X2601" s="30"/>
      <c r="Y2601" s="28">
        <f t="shared" si="600"/>
        <v>0</v>
      </c>
      <c r="Z2601" s="28">
        <f t="shared" ref="Z2601:Z2606" si="608">IFERROR(G2601-SUM(V2601:X2601)-Y2601,0)</f>
        <v>0</v>
      </c>
      <c r="AA2601" s="28" t="str">
        <f t="shared" si="601"/>
        <v/>
      </c>
      <c r="AB2601" s="21" t="str">
        <f t="shared" si="602"/>
        <v>Keep Active</v>
      </c>
    </row>
    <row r="2602" spans="1:28" hidden="1" x14ac:dyDescent="0.2">
      <c r="A2602" s="14">
        <f t="shared" si="598"/>
        <v>2020</v>
      </c>
      <c r="B2602" t="s">
        <v>6019</v>
      </c>
      <c r="C2602" t="s">
        <v>2296</v>
      </c>
      <c r="D2602" t="s">
        <v>2297</v>
      </c>
      <c r="E2602" t="s">
        <v>589</v>
      </c>
      <c r="F2602" t="s">
        <v>2627</v>
      </c>
      <c r="G2602" s="83" t="s">
        <v>1257</v>
      </c>
      <c r="H2602" s="83" t="s">
        <v>1257</v>
      </c>
      <c r="I2602" s="83"/>
      <c r="J2602" s="83"/>
      <c r="K2602" s="83"/>
      <c r="L2602" s="83"/>
      <c r="M2602" s="83"/>
      <c r="N2602" s="83"/>
      <c r="O2602" s="83" t="s">
        <v>1257</v>
      </c>
      <c r="P2602" s="84" t="s">
        <v>1257</v>
      </c>
      <c r="Q2602" s="30">
        <f t="shared" si="607"/>
        <v>0</v>
      </c>
      <c r="R2602" s="28">
        <f t="shared" si="605"/>
        <v>0</v>
      </c>
      <c r="S2602" s="28">
        <f t="shared" si="604"/>
        <v>0</v>
      </c>
      <c r="T2602" s="28" t="str">
        <f t="shared" si="599"/>
        <v/>
      </c>
      <c r="U2602" s="20" t="str">
        <f t="shared" si="597"/>
        <v>Keep Active</v>
      </c>
      <c r="V2602" s="27">
        <f t="shared" si="606"/>
        <v>0</v>
      </c>
      <c r="W2602" s="30"/>
      <c r="X2602" s="30"/>
      <c r="Y2602" s="28">
        <f t="shared" si="600"/>
        <v>0</v>
      </c>
      <c r="Z2602" s="28">
        <f t="shared" si="608"/>
        <v>0</v>
      </c>
      <c r="AA2602" s="28" t="str">
        <f t="shared" si="601"/>
        <v/>
      </c>
      <c r="AB2602" s="21" t="str">
        <f t="shared" si="602"/>
        <v>Keep Active</v>
      </c>
    </row>
    <row r="2603" spans="1:28" hidden="1" x14ac:dyDescent="0.2">
      <c r="A2603" s="14">
        <f t="shared" si="598"/>
        <v>2020</v>
      </c>
      <c r="B2603" t="s">
        <v>6020</v>
      </c>
      <c r="C2603" t="s">
        <v>2296</v>
      </c>
      <c r="D2603" t="s">
        <v>2297</v>
      </c>
      <c r="E2603" t="s">
        <v>631</v>
      </c>
      <c r="F2603" t="s">
        <v>2627</v>
      </c>
      <c r="G2603" s="83" t="s">
        <v>1257</v>
      </c>
      <c r="H2603" s="83" t="s">
        <v>1257</v>
      </c>
      <c r="I2603" s="83"/>
      <c r="J2603" s="83"/>
      <c r="K2603" s="83"/>
      <c r="L2603" s="83"/>
      <c r="M2603" s="83"/>
      <c r="N2603" s="83"/>
      <c r="O2603" s="83" t="s">
        <v>1257</v>
      </c>
      <c r="P2603" s="84" t="s">
        <v>1257</v>
      </c>
      <c r="Q2603" s="30">
        <f t="shared" si="607"/>
        <v>0</v>
      </c>
      <c r="R2603" s="28">
        <f t="shared" si="605"/>
        <v>0</v>
      </c>
      <c r="S2603" s="28">
        <f t="shared" si="604"/>
        <v>0</v>
      </c>
      <c r="T2603" s="28" t="str">
        <f t="shared" si="599"/>
        <v/>
      </c>
      <c r="U2603" s="20" t="str">
        <f t="shared" si="597"/>
        <v>Keep Active</v>
      </c>
      <c r="V2603" s="27">
        <f t="shared" si="606"/>
        <v>0</v>
      </c>
      <c r="W2603" s="30"/>
      <c r="X2603" s="30"/>
      <c r="Y2603" s="28">
        <f t="shared" si="600"/>
        <v>0</v>
      </c>
      <c r="Z2603" s="28">
        <f t="shared" si="608"/>
        <v>0</v>
      </c>
      <c r="AA2603" s="28" t="str">
        <f t="shared" si="601"/>
        <v/>
      </c>
      <c r="AB2603" s="21" t="str">
        <f t="shared" si="602"/>
        <v>Keep Active</v>
      </c>
    </row>
    <row r="2604" spans="1:28" hidden="1" x14ac:dyDescent="0.2">
      <c r="A2604" s="14">
        <f t="shared" si="598"/>
        <v>2020</v>
      </c>
      <c r="B2604" t="s">
        <v>6022</v>
      </c>
      <c r="C2604" t="s">
        <v>2298</v>
      </c>
      <c r="D2604" t="s">
        <v>2299</v>
      </c>
      <c r="E2604" t="s">
        <v>589</v>
      </c>
      <c r="F2604" t="s">
        <v>2627</v>
      </c>
      <c r="G2604" s="83" t="s">
        <v>1257</v>
      </c>
      <c r="H2604" s="83" t="s">
        <v>1257</v>
      </c>
      <c r="I2604" s="83"/>
      <c r="J2604" s="83"/>
      <c r="K2604" s="83"/>
      <c r="L2604" s="83"/>
      <c r="M2604" s="83"/>
      <c r="N2604" s="83"/>
      <c r="O2604" s="83" t="s">
        <v>1257</v>
      </c>
      <c r="P2604" s="84" t="s">
        <v>1257</v>
      </c>
      <c r="Q2604" s="30">
        <f t="shared" si="607"/>
        <v>0</v>
      </c>
      <c r="R2604" s="28">
        <f t="shared" si="605"/>
        <v>0</v>
      </c>
      <c r="S2604" s="28">
        <f t="shared" si="604"/>
        <v>0</v>
      </c>
      <c r="T2604" s="28" t="str">
        <f t="shared" si="599"/>
        <v/>
      </c>
      <c r="U2604" s="20" t="str">
        <f t="shared" si="597"/>
        <v>Keep Active</v>
      </c>
      <c r="V2604" s="27">
        <f t="shared" si="606"/>
        <v>0</v>
      </c>
      <c r="W2604" s="30"/>
      <c r="X2604" s="30"/>
      <c r="Y2604" s="28">
        <f t="shared" si="600"/>
        <v>0</v>
      </c>
      <c r="Z2604" s="28">
        <f t="shared" si="608"/>
        <v>0</v>
      </c>
      <c r="AA2604" s="28" t="str">
        <f t="shared" si="601"/>
        <v/>
      </c>
      <c r="AB2604" s="21" t="str">
        <f t="shared" si="602"/>
        <v>Keep Active</v>
      </c>
    </row>
    <row r="2605" spans="1:28" hidden="1" x14ac:dyDescent="0.2">
      <c r="A2605" s="14">
        <f t="shared" si="598"/>
        <v>2020</v>
      </c>
      <c r="B2605" t="s">
        <v>4568</v>
      </c>
      <c r="C2605" t="s">
        <v>2300</v>
      </c>
      <c r="D2605" t="s">
        <v>2301</v>
      </c>
      <c r="E2605" t="s">
        <v>586</v>
      </c>
      <c r="F2605" t="s">
        <v>2627</v>
      </c>
      <c r="G2605" s="83" t="s">
        <v>1257</v>
      </c>
      <c r="H2605" s="83" t="s">
        <v>1257</v>
      </c>
      <c r="I2605" s="83"/>
      <c r="J2605" s="83"/>
      <c r="K2605" s="83"/>
      <c r="L2605" s="83"/>
      <c r="M2605" s="83"/>
      <c r="N2605" s="83"/>
      <c r="O2605" s="83" t="s">
        <v>1257</v>
      </c>
      <c r="P2605" s="84" t="s">
        <v>1257</v>
      </c>
      <c r="Q2605" s="30">
        <f t="shared" si="607"/>
        <v>0</v>
      </c>
      <c r="R2605" s="28">
        <f t="shared" si="605"/>
        <v>0</v>
      </c>
      <c r="S2605" s="28">
        <f t="shared" si="604"/>
        <v>0</v>
      </c>
      <c r="T2605" s="28" t="str">
        <f t="shared" si="599"/>
        <v/>
      </c>
      <c r="U2605" s="20" t="str">
        <f t="shared" si="597"/>
        <v>Keep Active</v>
      </c>
      <c r="V2605" s="27">
        <f t="shared" si="606"/>
        <v>0</v>
      </c>
      <c r="W2605" s="30"/>
      <c r="X2605" s="30"/>
      <c r="Y2605" s="28">
        <f t="shared" si="600"/>
        <v>0</v>
      </c>
      <c r="Z2605" s="28">
        <f t="shared" si="608"/>
        <v>0</v>
      </c>
      <c r="AA2605" s="28" t="str">
        <f t="shared" si="601"/>
        <v/>
      </c>
      <c r="AB2605" s="21" t="str">
        <f t="shared" si="602"/>
        <v>Keep Active</v>
      </c>
    </row>
    <row r="2606" spans="1:28" hidden="1" x14ac:dyDescent="0.2">
      <c r="A2606" s="14">
        <f t="shared" si="598"/>
        <v>2020</v>
      </c>
      <c r="B2606" t="s">
        <v>4569</v>
      </c>
      <c r="C2606" t="s">
        <v>2300</v>
      </c>
      <c r="D2606" t="s">
        <v>2301</v>
      </c>
      <c r="E2606" t="s">
        <v>620</v>
      </c>
      <c r="F2606" t="s">
        <v>2627</v>
      </c>
      <c r="G2606" s="83" t="s">
        <v>1257</v>
      </c>
      <c r="H2606" s="83" t="s">
        <v>1257</v>
      </c>
      <c r="I2606" s="83"/>
      <c r="J2606" s="83"/>
      <c r="K2606" s="83"/>
      <c r="L2606" s="83"/>
      <c r="M2606" s="83"/>
      <c r="N2606" s="83"/>
      <c r="O2606" s="83" t="s">
        <v>1257</v>
      </c>
      <c r="P2606" s="84" t="s">
        <v>1257</v>
      </c>
      <c r="Q2606" s="30">
        <f t="shared" si="607"/>
        <v>0</v>
      </c>
      <c r="R2606" s="28">
        <f t="shared" si="605"/>
        <v>0</v>
      </c>
      <c r="S2606" s="28">
        <f t="shared" si="604"/>
        <v>0</v>
      </c>
      <c r="T2606" s="28" t="str">
        <f t="shared" si="599"/>
        <v/>
      </c>
      <c r="U2606" s="20" t="str">
        <f t="shared" si="597"/>
        <v>Keep Active</v>
      </c>
      <c r="V2606" s="27">
        <f t="shared" si="606"/>
        <v>0</v>
      </c>
      <c r="W2606" s="30"/>
      <c r="X2606" s="30"/>
      <c r="Y2606" s="28">
        <f t="shared" si="600"/>
        <v>0</v>
      </c>
      <c r="Z2606" s="28">
        <f t="shared" si="608"/>
        <v>0</v>
      </c>
      <c r="AA2606" s="28" t="str">
        <f t="shared" si="601"/>
        <v/>
      </c>
      <c r="AB2606" s="21" t="str">
        <f t="shared" si="602"/>
        <v>Keep Active</v>
      </c>
    </row>
    <row r="2607" spans="1:28" hidden="1" x14ac:dyDescent="0.2">
      <c r="A2607" s="14">
        <f t="shared" si="598"/>
        <v>2020</v>
      </c>
      <c r="B2607" t="s">
        <v>3919</v>
      </c>
      <c r="C2607" t="s">
        <v>2302</v>
      </c>
      <c r="D2607" t="s">
        <v>2303</v>
      </c>
      <c r="E2607" t="s">
        <v>586</v>
      </c>
      <c r="F2607" t="s">
        <v>2627</v>
      </c>
      <c r="G2607" s="83" t="s">
        <v>1257</v>
      </c>
      <c r="H2607" s="83" t="s">
        <v>1257</v>
      </c>
      <c r="I2607" s="83"/>
      <c r="J2607" s="83"/>
      <c r="K2607" s="83"/>
      <c r="L2607" s="83"/>
      <c r="M2607" s="83"/>
      <c r="N2607" s="83"/>
      <c r="O2607" s="83" t="s">
        <v>1257</v>
      </c>
      <c r="P2607" s="84" t="s">
        <v>1257</v>
      </c>
      <c r="Q2607" s="30">
        <f t="shared" si="607"/>
        <v>0</v>
      </c>
      <c r="R2607" s="28">
        <f t="shared" si="605"/>
        <v>0</v>
      </c>
      <c r="S2607" s="28">
        <f t="shared" si="604"/>
        <v>0</v>
      </c>
      <c r="T2607" s="28" t="str">
        <f t="shared" si="599"/>
        <v/>
      </c>
      <c r="U2607" s="20" t="str">
        <f t="shared" si="597"/>
        <v>Keep Active</v>
      </c>
      <c r="V2607" s="27">
        <f t="shared" si="606"/>
        <v>0</v>
      </c>
      <c r="W2607" s="30"/>
      <c r="X2607" s="30"/>
      <c r="Y2607" s="28">
        <f t="shared" si="600"/>
        <v>0</v>
      </c>
      <c r="Z2607" s="28">
        <f>IFERROR(H2607-SUM(V2607:X2607)-Y2607,0)</f>
        <v>0</v>
      </c>
      <c r="AA2607" s="28" t="str">
        <f t="shared" si="601"/>
        <v/>
      </c>
      <c r="AB2607" s="21" t="str">
        <f t="shared" si="602"/>
        <v>Keep Active</v>
      </c>
    </row>
    <row r="2608" spans="1:28" hidden="1" x14ac:dyDescent="0.2">
      <c r="A2608" s="14">
        <f t="shared" si="598"/>
        <v>2020</v>
      </c>
      <c r="B2608" t="s">
        <v>4585</v>
      </c>
      <c r="C2608" t="s">
        <v>2304</v>
      </c>
      <c r="D2608" t="s">
        <v>2305</v>
      </c>
      <c r="E2608" t="s">
        <v>589</v>
      </c>
      <c r="F2608" t="s">
        <v>2627</v>
      </c>
      <c r="G2608" s="83" t="s">
        <v>1257</v>
      </c>
      <c r="H2608" s="83" t="s">
        <v>1257</v>
      </c>
      <c r="I2608" s="83"/>
      <c r="J2608" s="83"/>
      <c r="K2608" s="83"/>
      <c r="L2608" s="83"/>
      <c r="M2608" s="83"/>
      <c r="N2608" s="83"/>
      <c r="O2608" s="83" t="s">
        <v>1257</v>
      </c>
      <c r="P2608" s="84" t="s">
        <v>1257</v>
      </c>
      <c r="Q2608" s="30">
        <f t="shared" si="607"/>
        <v>0</v>
      </c>
      <c r="R2608" s="28">
        <f t="shared" si="605"/>
        <v>0</v>
      </c>
      <c r="S2608" s="28">
        <f t="shared" si="604"/>
        <v>0</v>
      </c>
      <c r="T2608" s="28" t="str">
        <f t="shared" si="599"/>
        <v/>
      </c>
      <c r="U2608" s="20" t="str">
        <f t="shared" si="597"/>
        <v>Keep Active</v>
      </c>
      <c r="V2608" s="27">
        <f t="shared" si="606"/>
        <v>0</v>
      </c>
      <c r="W2608" s="30"/>
      <c r="X2608" s="30"/>
      <c r="Y2608" s="28">
        <f t="shared" si="600"/>
        <v>0</v>
      </c>
      <c r="Z2608" s="28">
        <f t="shared" ref="Z2608:Z2613" si="609">IFERROR(G2608-SUM(V2608:X2608)-Y2608,0)</f>
        <v>0</v>
      </c>
      <c r="AA2608" s="28" t="str">
        <f t="shared" si="601"/>
        <v/>
      </c>
      <c r="AB2608" s="21" t="str">
        <f t="shared" si="602"/>
        <v>Keep Active</v>
      </c>
    </row>
    <row r="2609" spans="1:28" hidden="1" x14ac:dyDescent="0.2">
      <c r="A2609" s="14">
        <f t="shared" si="598"/>
        <v>2020</v>
      </c>
      <c r="B2609" t="s">
        <v>1267</v>
      </c>
      <c r="C2609" t="s">
        <v>500</v>
      </c>
      <c r="D2609" t="s">
        <v>838</v>
      </c>
      <c r="E2609" t="s">
        <v>10</v>
      </c>
      <c r="F2609" t="s">
        <v>2627</v>
      </c>
      <c r="G2609" s="106">
        <v>-10000</v>
      </c>
      <c r="H2609" s="83">
        <v>-10000</v>
      </c>
      <c r="I2609" s="83">
        <v>-10000</v>
      </c>
      <c r="J2609" s="83"/>
      <c r="K2609" s="83"/>
      <c r="L2609" s="83"/>
      <c r="M2609" s="83"/>
      <c r="N2609" s="83"/>
      <c r="O2609" s="83">
        <v>0</v>
      </c>
      <c r="P2609" s="84" t="s">
        <v>1257</v>
      </c>
      <c r="Q2609" s="30">
        <f t="shared" si="607"/>
        <v>-10000</v>
      </c>
      <c r="R2609" s="28">
        <f t="shared" si="605"/>
        <v>0</v>
      </c>
      <c r="S2609" s="28">
        <f t="shared" si="604"/>
        <v>0</v>
      </c>
      <c r="T2609" s="28" t="str">
        <f t="shared" si="599"/>
        <v/>
      </c>
      <c r="U2609" s="20" t="str">
        <f t="shared" si="597"/>
        <v>Keep Active</v>
      </c>
      <c r="V2609" s="27">
        <f t="shared" si="606"/>
        <v>-10000</v>
      </c>
      <c r="W2609" s="30"/>
      <c r="X2609" s="30"/>
      <c r="Y2609" s="28">
        <f t="shared" si="600"/>
        <v>0</v>
      </c>
      <c r="Z2609" s="28">
        <f t="shared" si="609"/>
        <v>0</v>
      </c>
      <c r="AA2609" s="28" t="str">
        <f t="shared" si="601"/>
        <v/>
      </c>
      <c r="AB2609" s="21" t="str">
        <f t="shared" si="602"/>
        <v>Keep Active</v>
      </c>
    </row>
    <row r="2610" spans="1:28" hidden="1" x14ac:dyDescent="0.2">
      <c r="A2610" s="14">
        <f t="shared" si="598"/>
        <v>2020</v>
      </c>
      <c r="B2610" t="s">
        <v>5772</v>
      </c>
      <c r="C2610" t="s">
        <v>2306</v>
      </c>
      <c r="D2610" t="s">
        <v>2307</v>
      </c>
      <c r="E2610" t="s">
        <v>589</v>
      </c>
      <c r="F2610" t="s">
        <v>2627</v>
      </c>
      <c r="G2610" s="83" t="s">
        <v>1257</v>
      </c>
      <c r="H2610" s="83" t="s">
        <v>1257</v>
      </c>
      <c r="I2610" s="83"/>
      <c r="J2610" s="83"/>
      <c r="K2610" s="83"/>
      <c r="L2610" s="83"/>
      <c r="M2610" s="83"/>
      <c r="N2610" s="83"/>
      <c r="O2610" s="83" t="s">
        <v>1257</v>
      </c>
      <c r="P2610" s="84" t="s">
        <v>1257</v>
      </c>
      <c r="Q2610" s="30">
        <f t="shared" si="607"/>
        <v>0</v>
      </c>
      <c r="R2610" s="28">
        <f t="shared" si="605"/>
        <v>0</v>
      </c>
      <c r="S2610" s="28">
        <f t="shared" si="604"/>
        <v>0</v>
      </c>
      <c r="T2610" s="28" t="str">
        <f t="shared" si="599"/>
        <v/>
      </c>
      <c r="U2610" s="20" t="str">
        <f t="shared" si="597"/>
        <v>Keep Active</v>
      </c>
      <c r="V2610" s="27">
        <f t="shared" si="606"/>
        <v>0</v>
      </c>
      <c r="W2610" s="30"/>
      <c r="X2610" s="30"/>
      <c r="Y2610" s="28">
        <f t="shared" si="600"/>
        <v>0</v>
      </c>
      <c r="Z2610" s="28">
        <f t="shared" si="609"/>
        <v>0</v>
      </c>
      <c r="AA2610" s="28" t="str">
        <f t="shared" si="601"/>
        <v/>
      </c>
      <c r="AB2610" s="21" t="str">
        <f t="shared" si="602"/>
        <v>Keep Active</v>
      </c>
    </row>
    <row r="2611" spans="1:28" hidden="1" x14ac:dyDescent="0.2">
      <c r="A2611" s="14">
        <f t="shared" si="598"/>
        <v>2020</v>
      </c>
      <c r="B2611" t="s">
        <v>5973</v>
      </c>
      <c r="C2611" t="s">
        <v>2308</v>
      </c>
      <c r="D2611" t="s">
        <v>2309</v>
      </c>
      <c r="E2611" t="s">
        <v>586</v>
      </c>
      <c r="F2611" t="s">
        <v>2627</v>
      </c>
      <c r="G2611" s="83" t="s">
        <v>1257</v>
      </c>
      <c r="H2611" s="83" t="s">
        <v>1257</v>
      </c>
      <c r="I2611" s="83"/>
      <c r="J2611" s="83"/>
      <c r="K2611" s="83"/>
      <c r="L2611" s="83"/>
      <c r="M2611" s="83"/>
      <c r="N2611" s="83"/>
      <c r="O2611" s="83" t="s">
        <v>1257</v>
      </c>
      <c r="P2611" s="84" t="s">
        <v>1257</v>
      </c>
      <c r="Q2611" s="30">
        <f t="shared" si="607"/>
        <v>0</v>
      </c>
      <c r="R2611" s="28">
        <f t="shared" si="605"/>
        <v>0</v>
      </c>
      <c r="S2611" s="28">
        <f t="shared" si="604"/>
        <v>0</v>
      </c>
      <c r="T2611" s="28" t="str">
        <f t="shared" si="599"/>
        <v/>
      </c>
      <c r="U2611" s="20" t="str">
        <f t="shared" si="597"/>
        <v>Keep Active</v>
      </c>
      <c r="V2611" s="27">
        <f t="shared" si="606"/>
        <v>0</v>
      </c>
      <c r="W2611" s="30"/>
      <c r="X2611" s="30"/>
      <c r="Y2611" s="28">
        <f t="shared" si="600"/>
        <v>0</v>
      </c>
      <c r="Z2611" s="28">
        <f t="shared" si="609"/>
        <v>0</v>
      </c>
      <c r="AA2611" s="28" t="str">
        <f t="shared" si="601"/>
        <v/>
      </c>
      <c r="AB2611" s="21" t="str">
        <f t="shared" si="602"/>
        <v>Keep Active</v>
      </c>
    </row>
    <row r="2612" spans="1:28" hidden="1" x14ac:dyDescent="0.2">
      <c r="A2612" s="14">
        <f t="shared" si="598"/>
        <v>2020</v>
      </c>
      <c r="B2612" t="s">
        <v>6042</v>
      </c>
      <c r="C2612" t="s">
        <v>2310</v>
      </c>
      <c r="D2612" t="s">
        <v>2311</v>
      </c>
      <c r="E2612" t="s">
        <v>586</v>
      </c>
      <c r="F2612" t="s">
        <v>2627</v>
      </c>
      <c r="G2612" s="83" t="s">
        <v>1257</v>
      </c>
      <c r="H2612" s="83" t="s">
        <v>1257</v>
      </c>
      <c r="I2612" s="83"/>
      <c r="J2612" s="83"/>
      <c r="K2612" s="83"/>
      <c r="L2612" s="83"/>
      <c r="M2612" s="83"/>
      <c r="N2612" s="83"/>
      <c r="O2612" s="83" t="s">
        <v>1257</v>
      </c>
      <c r="P2612" s="84" t="s">
        <v>1257</v>
      </c>
      <c r="Q2612" s="30">
        <f t="shared" si="607"/>
        <v>0</v>
      </c>
      <c r="R2612" s="28">
        <f t="shared" si="605"/>
        <v>0</v>
      </c>
      <c r="S2612" s="28">
        <f t="shared" si="604"/>
        <v>0</v>
      </c>
      <c r="T2612" s="28" t="str">
        <f t="shared" si="599"/>
        <v/>
      </c>
      <c r="U2612" s="20" t="str">
        <f t="shared" si="597"/>
        <v>Keep Active</v>
      </c>
      <c r="V2612" s="27">
        <f t="shared" si="606"/>
        <v>0</v>
      </c>
      <c r="W2612" s="30"/>
      <c r="X2612" s="30"/>
      <c r="Y2612" s="28">
        <f t="shared" si="600"/>
        <v>0</v>
      </c>
      <c r="Z2612" s="28">
        <f t="shared" si="609"/>
        <v>0</v>
      </c>
      <c r="AA2612" s="28" t="str">
        <f t="shared" si="601"/>
        <v/>
      </c>
      <c r="AB2612" s="21" t="str">
        <f t="shared" si="602"/>
        <v>Keep Active</v>
      </c>
    </row>
    <row r="2613" spans="1:28" hidden="1" x14ac:dyDescent="0.2">
      <c r="A2613" s="14">
        <f t="shared" si="598"/>
        <v>2020</v>
      </c>
      <c r="B2613" t="s">
        <v>6044</v>
      </c>
      <c r="C2613" t="s">
        <v>2310</v>
      </c>
      <c r="D2613" t="s">
        <v>2311</v>
      </c>
      <c r="E2613" t="s">
        <v>620</v>
      </c>
      <c r="F2613" t="s">
        <v>2627</v>
      </c>
      <c r="G2613" s="83" t="s">
        <v>1257</v>
      </c>
      <c r="H2613" s="83" t="s">
        <v>1257</v>
      </c>
      <c r="I2613" s="83"/>
      <c r="J2613" s="83"/>
      <c r="K2613" s="83"/>
      <c r="L2613" s="83"/>
      <c r="M2613" s="83"/>
      <c r="N2613" s="83"/>
      <c r="O2613" s="83" t="s">
        <v>1257</v>
      </c>
      <c r="P2613" s="84" t="s">
        <v>1257</v>
      </c>
      <c r="Q2613" s="30">
        <f t="shared" si="607"/>
        <v>0</v>
      </c>
      <c r="R2613" s="28">
        <f t="shared" si="605"/>
        <v>0</v>
      </c>
      <c r="S2613" s="28">
        <f t="shared" si="604"/>
        <v>0</v>
      </c>
      <c r="T2613" s="28" t="str">
        <f t="shared" si="599"/>
        <v/>
      </c>
      <c r="U2613" s="20" t="str">
        <f t="shared" si="597"/>
        <v>Keep Active</v>
      </c>
      <c r="V2613" s="27">
        <f t="shared" si="606"/>
        <v>0</v>
      </c>
      <c r="W2613" s="30"/>
      <c r="X2613" s="30"/>
      <c r="Y2613" s="28">
        <f t="shared" si="600"/>
        <v>0</v>
      </c>
      <c r="Z2613" s="28">
        <f t="shared" si="609"/>
        <v>0</v>
      </c>
      <c r="AA2613" s="28" t="str">
        <f t="shared" si="601"/>
        <v/>
      </c>
      <c r="AB2613" s="21" t="str">
        <f t="shared" si="602"/>
        <v>Keep Active</v>
      </c>
    </row>
    <row r="2614" spans="1:28" hidden="1" x14ac:dyDescent="0.2">
      <c r="A2614" s="14">
        <f t="shared" si="598"/>
        <v>2020</v>
      </c>
      <c r="B2614" t="s">
        <v>4091</v>
      </c>
      <c r="C2614" t="s">
        <v>2312</v>
      </c>
      <c r="D2614" t="s">
        <v>2313</v>
      </c>
      <c r="E2614" t="s">
        <v>585</v>
      </c>
      <c r="F2614" t="s">
        <v>2627</v>
      </c>
      <c r="G2614" s="83" t="s">
        <v>1257</v>
      </c>
      <c r="H2614" s="83" t="s">
        <v>1257</v>
      </c>
      <c r="I2614" s="83"/>
      <c r="J2614" s="83"/>
      <c r="K2614" s="83"/>
      <c r="L2614" s="83"/>
      <c r="M2614" s="83"/>
      <c r="N2614" s="83"/>
      <c r="O2614" s="83" t="s">
        <v>1257</v>
      </c>
      <c r="P2614" s="84" t="s">
        <v>1257</v>
      </c>
      <c r="Q2614" s="30">
        <f t="shared" si="607"/>
        <v>0</v>
      </c>
      <c r="R2614" s="28">
        <f t="shared" si="605"/>
        <v>0</v>
      </c>
      <c r="S2614" s="28">
        <f t="shared" si="604"/>
        <v>0</v>
      </c>
      <c r="T2614" s="28" t="str">
        <f t="shared" si="599"/>
        <v/>
      </c>
      <c r="U2614" s="20" t="str">
        <f t="shared" si="597"/>
        <v>Keep Active</v>
      </c>
      <c r="V2614" s="27">
        <f t="shared" si="606"/>
        <v>0</v>
      </c>
      <c r="W2614" s="30"/>
      <c r="X2614" s="30"/>
      <c r="Y2614" s="28">
        <f t="shared" si="600"/>
        <v>0</v>
      </c>
      <c r="Z2614" s="28">
        <f>IFERROR(H2614-SUM(V2614:X2614)-Y2614,0)</f>
        <v>0</v>
      </c>
      <c r="AA2614" s="28" t="str">
        <f t="shared" si="601"/>
        <v/>
      </c>
      <c r="AB2614" s="21" t="str">
        <f t="shared" si="602"/>
        <v>Keep Active</v>
      </c>
    </row>
    <row r="2615" spans="1:28" hidden="1" x14ac:dyDescent="0.2">
      <c r="A2615" s="14">
        <f t="shared" si="598"/>
        <v>2020</v>
      </c>
      <c r="B2615" t="s">
        <v>6032</v>
      </c>
      <c r="C2615" t="s">
        <v>2314</v>
      </c>
      <c r="D2615" t="s">
        <v>2315</v>
      </c>
      <c r="E2615" t="s">
        <v>589</v>
      </c>
      <c r="F2615" t="s">
        <v>2627</v>
      </c>
      <c r="G2615" s="83" t="s">
        <v>1257</v>
      </c>
      <c r="H2615" s="83" t="s">
        <v>1257</v>
      </c>
      <c r="I2615" s="83"/>
      <c r="J2615" s="83"/>
      <c r="K2615" s="83"/>
      <c r="L2615" s="83"/>
      <c r="M2615" s="83"/>
      <c r="N2615" s="83"/>
      <c r="O2615" s="83" t="s">
        <v>1257</v>
      </c>
      <c r="P2615" s="84" t="s">
        <v>1257</v>
      </c>
      <c r="Q2615" s="30">
        <f t="shared" si="607"/>
        <v>0</v>
      </c>
      <c r="R2615" s="28">
        <f t="shared" si="605"/>
        <v>0</v>
      </c>
      <c r="S2615" s="28">
        <f t="shared" si="604"/>
        <v>0</v>
      </c>
      <c r="T2615" s="28" t="str">
        <f t="shared" si="599"/>
        <v/>
      </c>
      <c r="U2615" s="20" t="str">
        <f t="shared" si="597"/>
        <v>Keep Active</v>
      </c>
      <c r="V2615" s="27">
        <f t="shared" si="606"/>
        <v>0</v>
      </c>
      <c r="W2615" s="30"/>
      <c r="X2615" s="30"/>
      <c r="Y2615" s="28">
        <f t="shared" si="600"/>
        <v>0</v>
      </c>
      <c r="Z2615" s="28">
        <f>IFERROR(G2615-SUM(V2615:X2615)-Y2615,0)</f>
        <v>0</v>
      </c>
      <c r="AA2615" s="28" t="str">
        <f t="shared" si="601"/>
        <v/>
      </c>
      <c r="AB2615" s="21" t="str">
        <f t="shared" si="602"/>
        <v>Keep Active</v>
      </c>
    </row>
    <row r="2616" spans="1:28" hidden="1" x14ac:dyDescent="0.2">
      <c r="A2616" s="14">
        <f t="shared" si="598"/>
        <v>2020</v>
      </c>
      <c r="B2616" t="s">
        <v>6034</v>
      </c>
      <c r="C2616" t="s">
        <v>2314</v>
      </c>
      <c r="D2616" t="s">
        <v>2315</v>
      </c>
      <c r="E2616" t="s">
        <v>612</v>
      </c>
      <c r="F2616" t="s">
        <v>2627</v>
      </c>
      <c r="G2616" s="83" t="s">
        <v>1257</v>
      </c>
      <c r="H2616" s="83" t="s">
        <v>1257</v>
      </c>
      <c r="I2616" s="83"/>
      <c r="J2616" s="83"/>
      <c r="K2616" s="83"/>
      <c r="L2616" s="83"/>
      <c r="M2616" s="83"/>
      <c r="N2616" s="83"/>
      <c r="O2616" s="83" t="s">
        <v>1257</v>
      </c>
      <c r="P2616" s="84" t="s">
        <v>1257</v>
      </c>
      <c r="Q2616" s="30">
        <f t="shared" si="607"/>
        <v>0</v>
      </c>
      <c r="R2616" s="28">
        <f t="shared" si="605"/>
        <v>0</v>
      </c>
      <c r="S2616" s="28">
        <f t="shared" si="604"/>
        <v>0</v>
      </c>
      <c r="T2616" s="28" t="str">
        <f t="shared" si="599"/>
        <v/>
      </c>
      <c r="U2616" s="20" t="str">
        <f t="shared" si="597"/>
        <v>Keep Active</v>
      </c>
      <c r="V2616" s="27">
        <f t="shared" si="606"/>
        <v>0</v>
      </c>
      <c r="W2616" s="30"/>
      <c r="X2616" s="30"/>
      <c r="Y2616" s="28">
        <f t="shared" si="600"/>
        <v>0</v>
      </c>
      <c r="Z2616" s="28">
        <f>IFERROR(G2616-SUM(V2616:X2616)-Y2616,0)</f>
        <v>0</v>
      </c>
      <c r="AA2616" s="28" t="str">
        <f t="shared" si="601"/>
        <v/>
      </c>
      <c r="AB2616" s="21" t="str">
        <f t="shared" si="602"/>
        <v>Keep Active</v>
      </c>
    </row>
    <row r="2617" spans="1:28" hidden="1" x14ac:dyDescent="0.2">
      <c r="A2617" s="14">
        <f t="shared" si="598"/>
        <v>2020</v>
      </c>
      <c r="B2617" t="s">
        <v>5632</v>
      </c>
      <c r="C2617" t="s">
        <v>509</v>
      </c>
      <c r="D2617" t="s">
        <v>868</v>
      </c>
      <c r="E2617" t="s">
        <v>10</v>
      </c>
      <c r="F2617" t="s">
        <v>2627</v>
      </c>
      <c r="G2617" s="106">
        <v>-10000</v>
      </c>
      <c r="H2617" s="83">
        <v>-10000</v>
      </c>
      <c r="I2617" s="83"/>
      <c r="J2617" s="83"/>
      <c r="K2617" s="83"/>
      <c r="L2617" s="83">
        <v>-10000</v>
      </c>
      <c r="M2617" s="83"/>
      <c r="N2617" s="83"/>
      <c r="O2617" s="83">
        <v>0</v>
      </c>
      <c r="P2617" s="84" t="s">
        <v>1257</v>
      </c>
      <c r="Q2617" s="30">
        <f t="shared" si="607"/>
        <v>0</v>
      </c>
      <c r="R2617" s="28">
        <f t="shared" si="605"/>
        <v>-10000</v>
      </c>
      <c r="S2617" s="28">
        <f t="shared" si="604"/>
        <v>0</v>
      </c>
      <c r="T2617" s="28" t="str">
        <f t="shared" si="599"/>
        <v/>
      </c>
      <c r="U2617" s="20" t="str">
        <f t="shared" si="597"/>
        <v>Keep Active</v>
      </c>
      <c r="V2617" s="27">
        <f t="shared" si="606"/>
        <v>0</v>
      </c>
      <c r="W2617" s="30"/>
      <c r="X2617" s="30"/>
      <c r="Y2617" s="28">
        <f t="shared" si="600"/>
        <v>-10000</v>
      </c>
      <c r="Z2617" s="28">
        <f>IFERROR(G2617-SUM(V2617:X2617)-Y2617,0)</f>
        <v>0</v>
      </c>
      <c r="AA2617" s="28" t="str">
        <f t="shared" si="601"/>
        <v/>
      </c>
      <c r="AB2617" s="21" t="str">
        <f t="shared" si="602"/>
        <v>Keep Active</v>
      </c>
    </row>
    <row r="2618" spans="1:28" hidden="1" x14ac:dyDescent="0.2">
      <c r="A2618" s="14">
        <f t="shared" si="598"/>
        <v>2020</v>
      </c>
      <c r="B2618" t="s">
        <v>6025</v>
      </c>
      <c r="C2618" t="s">
        <v>2316</v>
      </c>
      <c r="D2618" t="s">
        <v>2317</v>
      </c>
      <c r="E2618" t="s">
        <v>589</v>
      </c>
      <c r="F2618" t="s">
        <v>2627</v>
      </c>
      <c r="G2618" s="83" t="s">
        <v>1257</v>
      </c>
      <c r="H2618" s="83" t="s">
        <v>1257</v>
      </c>
      <c r="I2618" s="83"/>
      <c r="J2618" s="83"/>
      <c r="K2618" s="83"/>
      <c r="L2618" s="83"/>
      <c r="M2618" s="83"/>
      <c r="N2618" s="83"/>
      <c r="O2618" s="83" t="s">
        <v>1257</v>
      </c>
      <c r="P2618" s="84" t="s">
        <v>1257</v>
      </c>
      <c r="Q2618" s="30">
        <f t="shared" si="607"/>
        <v>0</v>
      </c>
      <c r="R2618" s="28">
        <f t="shared" si="605"/>
        <v>0</v>
      </c>
      <c r="S2618" s="28">
        <f t="shared" si="604"/>
        <v>0</v>
      </c>
      <c r="T2618" s="28" t="str">
        <f t="shared" si="599"/>
        <v/>
      </c>
      <c r="U2618" s="20" t="str">
        <f t="shared" si="597"/>
        <v>Keep Active</v>
      </c>
      <c r="V2618" s="27">
        <f t="shared" si="606"/>
        <v>0</v>
      </c>
      <c r="W2618" s="30"/>
      <c r="X2618" s="30"/>
      <c r="Y2618" s="28">
        <f t="shared" si="600"/>
        <v>0</v>
      </c>
      <c r="Z2618" s="28">
        <f>IFERROR(G2618-SUM(V2618:X2618)-Y2618,0)</f>
        <v>0</v>
      </c>
      <c r="AA2618" s="28" t="str">
        <f t="shared" si="601"/>
        <v/>
      </c>
      <c r="AB2618" s="21" t="str">
        <f t="shared" si="602"/>
        <v>Keep Active</v>
      </c>
    </row>
    <row r="2619" spans="1:28" hidden="1" x14ac:dyDescent="0.2">
      <c r="A2619" s="14">
        <f t="shared" si="598"/>
        <v>2020</v>
      </c>
      <c r="B2619" t="s">
        <v>3790</v>
      </c>
      <c r="C2619" t="s">
        <v>2318</v>
      </c>
      <c r="D2619" t="s">
        <v>2319</v>
      </c>
      <c r="E2619" t="s">
        <v>587</v>
      </c>
      <c r="F2619" t="s">
        <v>2627</v>
      </c>
      <c r="G2619" s="83" t="s">
        <v>1257</v>
      </c>
      <c r="H2619" s="83" t="s">
        <v>1257</v>
      </c>
      <c r="I2619" s="83"/>
      <c r="J2619" s="83"/>
      <c r="K2619" s="83"/>
      <c r="L2619" s="83"/>
      <c r="M2619" s="83"/>
      <c r="N2619" s="83"/>
      <c r="O2619" s="83" t="s">
        <v>1257</v>
      </c>
      <c r="P2619" s="84" t="s">
        <v>1257</v>
      </c>
      <c r="Q2619" s="30">
        <f t="shared" si="607"/>
        <v>0</v>
      </c>
      <c r="R2619" s="28">
        <f t="shared" si="605"/>
        <v>0</v>
      </c>
      <c r="S2619" s="28">
        <f t="shared" si="604"/>
        <v>0</v>
      </c>
      <c r="T2619" s="28" t="str">
        <f t="shared" si="599"/>
        <v/>
      </c>
      <c r="U2619" s="20" t="str">
        <f t="shared" si="597"/>
        <v>Keep Active</v>
      </c>
      <c r="V2619" s="27">
        <f t="shared" si="606"/>
        <v>0</v>
      </c>
      <c r="W2619" s="30"/>
      <c r="X2619" s="30"/>
      <c r="Y2619" s="28">
        <f t="shared" si="600"/>
        <v>0</v>
      </c>
      <c r="Z2619" s="28">
        <f>IFERROR(H2619-SUM(V2619:X2619)-Y2619,0)</f>
        <v>0</v>
      </c>
      <c r="AA2619" s="28" t="str">
        <f t="shared" si="601"/>
        <v/>
      </c>
      <c r="AB2619" s="21" t="str">
        <f t="shared" si="602"/>
        <v>Keep Active</v>
      </c>
    </row>
    <row r="2620" spans="1:28" hidden="1" x14ac:dyDescent="0.2">
      <c r="A2620" s="14">
        <f t="shared" si="598"/>
        <v>2020</v>
      </c>
      <c r="B2620" t="s">
        <v>3791</v>
      </c>
      <c r="C2620" t="s">
        <v>2318</v>
      </c>
      <c r="D2620" t="s">
        <v>2319</v>
      </c>
      <c r="E2620" t="s">
        <v>601</v>
      </c>
      <c r="F2620" t="s">
        <v>2627</v>
      </c>
      <c r="G2620" s="83" t="s">
        <v>1257</v>
      </c>
      <c r="H2620" s="83" t="s">
        <v>1257</v>
      </c>
      <c r="I2620" s="83"/>
      <c r="J2620" s="83"/>
      <c r="K2620" s="83"/>
      <c r="L2620" s="83"/>
      <c r="M2620" s="83"/>
      <c r="N2620" s="83"/>
      <c r="O2620" s="83" t="s">
        <v>1257</v>
      </c>
      <c r="P2620" s="84" t="s">
        <v>1257</v>
      </c>
      <c r="Q2620" s="30">
        <f t="shared" si="607"/>
        <v>0</v>
      </c>
      <c r="R2620" s="28">
        <f t="shared" si="605"/>
        <v>0</v>
      </c>
      <c r="S2620" s="28">
        <f t="shared" si="604"/>
        <v>0</v>
      </c>
      <c r="T2620" s="28" t="str">
        <f t="shared" si="599"/>
        <v/>
      </c>
      <c r="U2620" s="20" t="str">
        <f t="shared" si="597"/>
        <v>Keep Active</v>
      </c>
      <c r="V2620" s="27">
        <f t="shared" si="606"/>
        <v>0</v>
      </c>
      <c r="W2620" s="30"/>
      <c r="X2620" s="30"/>
      <c r="Y2620" s="28">
        <f t="shared" si="600"/>
        <v>0</v>
      </c>
      <c r="Z2620" s="28">
        <f>IFERROR(H2620-SUM(V2620:X2620)-Y2620,0)</f>
        <v>0</v>
      </c>
      <c r="AA2620" s="28" t="str">
        <f t="shared" si="601"/>
        <v/>
      </c>
      <c r="AB2620" s="21" t="str">
        <f t="shared" si="602"/>
        <v>Keep Active</v>
      </c>
    </row>
    <row r="2621" spans="1:28" hidden="1" x14ac:dyDescent="0.2">
      <c r="A2621" s="14">
        <f t="shared" si="598"/>
        <v>2020</v>
      </c>
      <c r="B2621" t="s">
        <v>3285</v>
      </c>
      <c r="C2621" t="s">
        <v>2320</v>
      </c>
      <c r="D2621" t="s">
        <v>2321</v>
      </c>
      <c r="E2621" t="s">
        <v>586</v>
      </c>
      <c r="F2621" t="s">
        <v>2627</v>
      </c>
      <c r="G2621" s="83" t="s">
        <v>1257</v>
      </c>
      <c r="H2621" s="83" t="s">
        <v>1257</v>
      </c>
      <c r="I2621" s="83"/>
      <c r="J2621" s="83"/>
      <c r="K2621" s="83"/>
      <c r="L2621" s="83"/>
      <c r="M2621" s="83"/>
      <c r="N2621" s="83"/>
      <c r="O2621" s="83" t="s">
        <v>1257</v>
      </c>
      <c r="P2621" s="84" t="s">
        <v>1257</v>
      </c>
      <c r="Q2621" s="30">
        <f t="shared" si="607"/>
        <v>0</v>
      </c>
      <c r="R2621" s="28">
        <f t="shared" si="605"/>
        <v>0</v>
      </c>
      <c r="S2621" s="28">
        <f t="shared" si="604"/>
        <v>0</v>
      </c>
      <c r="T2621" s="28" t="str">
        <f t="shared" si="599"/>
        <v/>
      </c>
      <c r="U2621" s="20" t="str">
        <f t="shared" si="597"/>
        <v>Keep Active</v>
      </c>
      <c r="V2621" s="27">
        <f t="shared" si="606"/>
        <v>0</v>
      </c>
      <c r="W2621" s="30"/>
      <c r="X2621" s="30"/>
      <c r="Y2621" s="28">
        <f t="shared" si="600"/>
        <v>0</v>
      </c>
      <c r="Z2621" s="28">
        <f>IFERROR(G2621-SUM(V2621:X2621)-Y2621,0)</f>
        <v>0</v>
      </c>
      <c r="AA2621" s="28" t="str">
        <f t="shared" si="601"/>
        <v/>
      </c>
      <c r="AB2621" s="21" t="str">
        <f t="shared" si="602"/>
        <v>Keep Active</v>
      </c>
    </row>
    <row r="2622" spans="1:28" hidden="1" x14ac:dyDescent="0.2">
      <c r="A2622" s="14">
        <f t="shared" si="598"/>
        <v>2020</v>
      </c>
      <c r="B2622" t="s">
        <v>3656</v>
      </c>
      <c r="C2622" t="s">
        <v>2322</v>
      </c>
      <c r="D2622" t="s">
        <v>2323</v>
      </c>
      <c r="E2622" t="s">
        <v>596</v>
      </c>
      <c r="F2622" t="s">
        <v>2627</v>
      </c>
      <c r="G2622" s="83" t="s">
        <v>1257</v>
      </c>
      <c r="H2622" s="83" t="s">
        <v>1257</v>
      </c>
      <c r="I2622" s="83"/>
      <c r="J2622" s="83"/>
      <c r="K2622" s="83"/>
      <c r="L2622" s="83"/>
      <c r="M2622" s="83"/>
      <c r="N2622" s="83"/>
      <c r="O2622" s="83" t="s">
        <v>1257</v>
      </c>
      <c r="P2622" s="84" t="s">
        <v>1257</v>
      </c>
      <c r="Q2622" s="30">
        <f t="shared" si="607"/>
        <v>0</v>
      </c>
      <c r="R2622" s="28">
        <f t="shared" si="605"/>
        <v>0</v>
      </c>
      <c r="S2622" s="28">
        <f t="shared" si="604"/>
        <v>0</v>
      </c>
      <c r="T2622" s="28" t="str">
        <f t="shared" si="599"/>
        <v/>
      </c>
      <c r="U2622" s="20" t="str">
        <f t="shared" si="597"/>
        <v>Keep Active</v>
      </c>
      <c r="V2622" s="27">
        <f t="shared" si="606"/>
        <v>0</v>
      </c>
      <c r="W2622" s="30"/>
      <c r="X2622" s="30"/>
      <c r="Y2622" s="28">
        <f t="shared" si="600"/>
        <v>0</v>
      </c>
      <c r="Z2622" s="28">
        <f>IFERROR(H2622-SUM(V2622:X2622)-Y2622,0)</f>
        <v>0</v>
      </c>
      <c r="AA2622" s="28" t="str">
        <f t="shared" si="601"/>
        <v/>
      </c>
      <c r="AB2622" s="21" t="str">
        <f t="shared" si="602"/>
        <v>Keep Active</v>
      </c>
    </row>
    <row r="2623" spans="1:28" hidden="1" x14ac:dyDescent="0.2">
      <c r="A2623" s="14">
        <f t="shared" si="598"/>
        <v>2020</v>
      </c>
      <c r="B2623" t="s">
        <v>4197</v>
      </c>
      <c r="C2623" t="s">
        <v>2324</v>
      </c>
      <c r="D2623" t="s">
        <v>2325</v>
      </c>
      <c r="E2623" t="s">
        <v>587</v>
      </c>
      <c r="F2623" t="s">
        <v>2627</v>
      </c>
      <c r="G2623" s="83" t="s">
        <v>1257</v>
      </c>
      <c r="H2623" s="83" t="s">
        <v>1257</v>
      </c>
      <c r="I2623" s="83"/>
      <c r="J2623" s="83"/>
      <c r="K2623" s="83"/>
      <c r="L2623" s="83"/>
      <c r="M2623" s="83"/>
      <c r="N2623" s="83"/>
      <c r="O2623" s="83" t="s">
        <v>1257</v>
      </c>
      <c r="P2623" s="84" t="s">
        <v>1257</v>
      </c>
      <c r="Q2623" s="30">
        <f t="shared" si="607"/>
        <v>0</v>
      </c>
      <c r="R2623" s="28">
        <f t="shared" si="605"/>
        <v>0</v>
      </c>
      <c r="S2623" s="28">
        <f t="shared" si="604"/>
        <v>0</v>
      </c>
      <c r="T2623" s="28" t="str">
        <f t="shared" si="599"/>
        <v/>
      </c>
      <c r="U2623" s="20" t="str">
        <f t="shared" si="597"/>
        <v>Keep Active</v>
      </c>
      <c r="V2623" s="27">
        <f t="shared" si="606"/>
        <v>0</v>
      </c>
      <c r="W2623" s="30"/>
      <c r="X2623" s="30"/>
      <c r="Y2623" s="28">
        <f t="shared" si="600"/>
        <v>0</v>
      </c>
      <c r="Z2623" s="28">
        <f>IFERROR(G2623-SUM(V2623:X2623)-Y2623,0)</f>
        <v>0</v>
      </c>
      <c r="AA2623" s="28" t="str">
        <f t="shared" si="601"/>
        <v/>
      </c>
      <c r="AB2623" s="21" t="str">
        <f t="shared" si="602"/>
        <v>Keep Active</v>
      </c>
    </row>
    <row r="2624" spans="1:28" hidden="1" x14ac:dyDescent="0.2">
      <c r="A2624" s="14">
        <f t="shared" si="598"/>
        <v>2020</v>
      </c>
      <c r="B2624" t="s">
        <v>4198</v>
      </c>
      <c r="C2624" t="s">
        <v>2324</v>
      </c>
      <c r="D2624" t="s">
        <v>2325</v>
      </c>
      <c r="E2624" t="s">
        <v>600</v>
      </c>
      <c r="F2624" t="s">
        <v>2627</v>
      </c>
      <c r="G2624" s="83" t="s">
        <v>1257</v>
      </c>
      <c r="H2624" s="83" t="s">
        <v>1257</v>
      </c>
      <c r="I2624" s="83"/>
      <c r="J2624" s="83"/>
      <c r="K2624" s="83"/>
      <c r="L2624" s="83"/>
      <c r="M2624" s="83"/>
      <c r="N2624" s="83"/>
      <c r="O2624" s="83" t="s">
        <v>1257</v>
      </c>
      <c r="P2624" s="84" t="s">
        <v>1257</v>
      </c>
      <c r="Q2624" s="30">
        <f t="shared" si="607"/>
        <v>0</v>
      </c>
      <c r="R2624" s="28">
        <f t="shared" si="605"/>
        <v>0</v>
      </c>
      <c r="S2624" s="28">
        <f t="shared" si="604"/>
        <v>0</v>
      </c>
      <c r="T2624" s="28" t="str">
        <f t="shared" si="599"/>
        <v/>
      </c>
      <c r="U2624" s="20" t="str">
        <f t="shared" si="597"/>
        <v>Keep Active</v>
      </c>
      <c r="V2624" s="27">
        <f t="shared" si="606"/>
        <v>0</v>
      </c>
      <c r="W2624" s="30"/>
      <c r="X2624" s="30"/>
      <c r="Y2624" s="28">
        <f t="shared" si="600"/>
        <v>0</v>
      </c>
      <c r="Z2624" s="28">
        <f>IFERROR(G2624-SUM(V2624:X2624)-Y2624,0)</f>
        <v>0</v>
      </c>
      <c r="AA2624" s="28" t="str">
        <f t="shared" si="601"/>
        <v/>
      </c>
      <c r="AB2624" s="21" t="str">
        <f t="shared" si="602"/>
        <v>Keep Active</v>
      </c>
    </row>
    <row r="2625" spans="1:28" hidden="1" x14ac:dyDescent="0.2">
      <c r="A2625" s="14">
        <f t="shared" si="598"/>
        <v>2020</v>
      </c>
      <c r="B2625" t="s">
        <v>3286</v>
      </c>
      <c r="C2625" t="s">
        <v>2326</v>
      </c>
      <c r="D2625" t="s">
        <v>2327</v>
      </c>
      <c r="E2625" t="s">
        <v>594</v>
      </c>
      <c r="F2625" t="s">
        <v>2627</v>
      </c>
      <c r="G2625" s="83" t="s">
        <v>1257</v>
      </c>
      <c r="H2625" s="83" t="s">
        <v>1257</v>
      </c>
      <c r="I2625" s="83"/>
      <c r="J2625" s="83"/>
      <c r="K2625" s="83"/>
      <c r="L2625" s="83"/>
      <c r="M2625" s="83"/>
      <c r="N2625" s="83"/>
      <c r="O2625" s="83" t="s">
        <v>1257</v>
      </c>
      <c r="P2625" s="84" t="s">
        <v>1257</v>
      </c>
      <c r="Q2625" s="30">
        <f t="shared" si="607"/>
        <v>0</v>
      </c>
      <c r="R2625" s="28">
        <f t="shared" si="605"/>
        <v>0</v>
      </c>
      <c r="S2625" s="28">
        <f t="shared" si="604"/>
        <v>0</v>
      </c>
      <c r="T2625" s="28" t="str">
        <f t="shared" si="599"/>
        <v/>
      </c>
      <c r="U2625" s="20" t="str">
        <f t="shared" si="597"/>
        <v>Keep Active</v>
      </c>
      <c r="V2625" s="27">
        <f t="shared" si="606"/>
        <v>0</v>
      </c>
      <c r="W2625" s="30"/>
      <c r="X2625" s="30"/>
      <c r="Y2625" s="28">
        <f t="shared" si="600"/>
        <v>0</v>
      </c>
      <c r="Z2625" s="28">
        <f>IFERROR(G2625-SUM(V2625:X2625)-Y2625,0)</f>
        <v>0</v>
      </c>
      <c r="AA2625" s="28" t="str">
        <f t="shared" si="601"/>
        <v/>
      </c>
      <c r="AB2625" s="21" t="str">
        <f t="shared" si="602"/>
        <v>Keep Active</v>
      </c>
    </row>
    <row r="2626" spans="1:28" hidden="1" x14ac:dyDescent="0.2">
      <c r="A2626" s="14">
        <f t="shared" si="598"/>
        <v>2020</v>
      </c>
      <c r="B2626" t="s">
        <v>3765</v>
      </c>
      <c r="C2626" t="s">
        <v>2328</v>
      </c>
      <c r="D2626" t="s">
        <v>2329</v>
      </c>
      <c r="E2626" t="s">
        <v>587</v>
      </c>
      <c r="F2626" t="s">
        <v>2627</v>
      </c>
      <c r="G2626" s="83" t="s">
        <v>1257</v>
      </c>
      <c r="H2626" s="83" t="s">
        <v>1257</v>
      </c>
      <c r="I2626" s="83"/>
      <c r="J2626" s="83"/>
      <c r="K2626" s="83"/>
      <c r="L2626" s="83"/>
      <c r="M2626" s="83"/>
      <c r="N2626" s="83"/>
      <c r="O2626" s="83" t="s">
        <v>1257</v>
      </c>
      <c r="P2626" s="84" t="s">
        <v>1257</v>
      </c>
      <c r="Q2626" s="30">
        <f t="shared" si="607"/>
        <v>0</v>
      </c>
      <c r="R2626" s="28">
        <f t="shared" si="605"/>
        <v>0</v>
      </c>
      <c r="S2626" s="28">
        <f t="shared" si="604"/>
        <v>0</v>
      </c>
      <c r="T2626" s="28" t="str">
        <f t="shared" si="599"/>
        <v/>
      </c>
      <c r="U2626" s="20" t="str">
        <f t="shared" ref="U2626:U2689" si="610">F2626</f>
        <v>Keep Active</v>
      </c>
      <c r="V2626" s="27">
        <f t="shared" si="606"/>
        <v>0</v>
      </c>
      <c r="W2626" s="30"/>
      <c r="X2626" s="30"/>
      <c r="Y2626" s="28">
        <f t="shared" si="600"/>
        <v>0</v>
      </c>
      <c r="Z2626" s="28">
        <f t="shared" ref="Z2626:Z2639" si="611">IFERROR(H2626-SUM(V2626:X2626)-Y2626,0)</f>
        <v>0</v>
      </c>
      <c r="AA2626" s="28" t="str">
        <f t="shared" si="601"/>
        <v/>
      </c>
      <c r="AB2626" s="21" t="str">
        <f t="shared" si="602"/>
        <v>Keep Active</v>
      </c>
    </row>
    <row r="2627" spans="1:28" hidden="1" x14ac:dyDescent="0.2">
      <c r="A2627" s="14">
        <f t="shared" ref="A2627:A2690" si="612">$I$1</f>
        <v>2020</v>
      </c>
      <c r="B2627" t="s">
        <v>3766</v>
      </c>
      <c r="C2627" t="s">
        <v>2328</v>
      </c>
      <c r="D2627" t="s">
        <v>2329</v>
      </c>
      <c r="E2627" t="s">
        <v>601</v>
      </c>
      <c r="F2627" t="s">
        <v>2627</v>
      </c>
      <c r="G2627" s="83" t="s">
        <v>1257</v>
      </c>
      <c r="H2627" s="83" t="s">
        <v>1257</v>
      </c>
      <c r="I2627" s="83"/>
      <c r="J2627" s="83"/>
      <c r="K2627" s="83"/>
      <c r="L2627" s="83"/>
      <c r="M2627" s="83"/>
      <c r="N2627" s="83"/>
      <c r="O2627" s="83" t="s">
        <v>1257</v>
      </c>
      <c r="P2627" s="84" t="s">
        <v>1257</v>
      </c>
      <c r="Q2627" s="30">
        <f t="shared" si="607"/>
        <v>0</v>
      </c>
      <c r="R2627" s="28">
        <f t="shared" si="605"/>
        <v>0</v>
      </c>
      <c r="S2627" s="28">
        <f t="shared" si="604"/>
        <v>0</v>
      </c>
      <c r="T2627" s="28" t="str">
        <f t="shared" ref="T2627:T2690" si="613">P2627</f>
        <v/>
      </c>
      <c r="U2627" s="20" t="str">
        <f t="shared" si="610"/>
        <v>Keep Active</v>
      </c>
      <c r="V2627" s="27">
        <f t="shared" si="606"/>
        <v>0</v>
      </c>
      <c r="W2627" s="30"/>
      <c r="X2627" s="30"/>
      <c r="Y2627" s="28">
        <f t="shared" ref="Y2627:Y2690" si="614">R2627</f>
        <v>0</v>
      </c>
      <c r="Z2627" s="28">
        <f t="shared" si="611"/>
        <v>0</v>
      </c>
      <c r="AA2627" s="28" t="str">
        <f t="shared" ref="AA2627:AA2690" si="615">T2627</f>
        <v/>
      </c>
      <c r="AB2627" s="21" t="str">
        <f t="shared" si="602"/>
        <v>Keep Active</v>
      </c>
    </row>
    <row r="2628" spans="1:28" hidden="1" x14ac:dyDescent="0.2">
      <c r="A2628" s="14">
        <f t="shared" si="612"/>
        <v>2020</v>
      </c>
      <c r="B2628" t="s">
        <v>3767</v>
      </c>
      <c r="C2628" t="s">
        <v>2328</v>
      </c>
      <c r="D2628" t="s">
        <v>2329</v>
      </c>
      <c r="E2628" t="s">
        <v>612</v>
      </c>
      <c r="F2628" t="s">
        <v>2627</v>
      </c>
      <c r="G2628" s="83" t="s">
        <v>1257</v>
      </c>
      <c r="H2628" s="83" t="s">
        <v>1257</v>
      </c>
      <c r="I2628" s="83"/>
      <c r="J2628" s="83"/>
      <c r="K2628" s="83"/>
      <c r="L2628" s="83"/>
      <c r="M2628" s="83"/>
      <c r="N2628" s="83"/>
      <c r="O2628" s="83" t="s">
        <v>1257</v>
      </c>
      <c r="P2628" s="84" t="s">
        <v>1257</v>
      </c>
      <c r="Q2628" s="30">
        <f t="shared" si="607"/>
        <v>0</v>
      </c>
      <c r="R2628" s="28">
        <f t="shared" si="605"/>
        <v>0</v>
      </c>
      <c r="S2628" s="28">
        <f t="shared" si="604"/>
        <v>0</v>
      </c>
      <c r="T2628" s="28" t="str">
        <f t="shared" si="613"/>
        <v/>
      </c>
      <c r="U2628" s="20" t="str">
        <f t="shared" si="610"/>
        <v>Keep Active</v>
      </c>
      <c r="V2628" s="27">
        <f t="shared" si="606"/>
        <v>0</v>
      </c>
      <c r="W2628" s="30"/>
      <c r="X2628" s="30"/>
      <c r="Y2628" s="28">
        <f t="shared" si="614"/>
        <v>0</v>
      </c>
      <c r="Z2628" s="28">
        <f t="shared" si="611"/>
        <v>0</v>
      </c>
      <c r="AA2628" s="28" t="str">
        <f t="shared" si="615"/>
        <v/>
      </c>
      <c r="AB2628" s="21" t="str">
        <f t="shared" ref="AB2628:AB2691" si="616">U2628</f>
        <v>Keep Active</v>
      </c>
    </row>
    <row r="2629" spans="1:28" hidden="1" x14ac:dyDescent="0.2">
      <c r="A2629" s="14">
        <f t="shared" si="612"/>
        <v>2020</v>
      </c>
      <c r="B2629" t="s">
        <v>3775</v>
      </c>
      <c r="C2629" t="s">
        <v>2330</v>
      </c>
      <c r="D2629" t="s">
        <v>2331</v>
      </c>
      <c r="E2629" t="s">
        <v>587</v>
      </c>
      <c r="F2629" t="s">
        <v>2627</v>
      </c>
      <c r="G2629" s="83" t="s">
        <v>1257</v>
      </c>
      <c r="H2629" s="83" t="s">
        <v>1257</v>
      </c>
      <c r="I2629" s="83"/>
      <c r="J2629" s="83"/>
      <c r="K2629" s="83"/>
      <c r="L2629" s="83"/>
      <c r="M2629" s="83"/>
      <c r="N2629" s="83"/>
      <c r="O2629" s="83" t="s">
        <v>1257</v>
      </c>
      <c r="P2629" s="84" t="s">
        <v>1257</v>
      </c>
      <c r="Q2629" s="30">
        <f t="shared" si="607"/>
        <v>0</v>
      </c>
      <c r="R2629" s="28">
        <f t="shared" si="605"/>
        <v>0</v>
      </c>
      <c r="S2629" s="28">
        <f t="shared" si="604"/>
        <v>0</v>
      </c>
      <c r="T2629" s="28" t="str">
        <f t="shared" si="613"/>
        <v/>
      </c>
      <c r="U2629" s="20" t="str">
        <f t="shared" si="610"/>
        <v>Keep Active</v>
      </c>
      <c r="V2629" s="27">
        <f t="shared" si="606"/>
        <v>0</v>
      </c>
      <c r="W2629" s="30"/>
      <c r="X2629" s="30"/>
      <c r="Y2629" s="28">
        <f t="shared" si="614"/>
        <v>0</v>
      </c>
      <c r="Z2629" s="28">
        <f t="shared" si="611"/>
        <v>0</v>
      </c>
      <c r="AA2629" s="28" t="str">
        <f t="shared" si="615"/>
        <v/>
      </c>
      <c r="AB2629" s="21" t="str">
        <f t="shared" si="616"/>
        <v>Keep Active</v>
      </c>
    </row>
    <row r="2630" spans="1:28" hidden="1" x14ac:dyDescent="0.2">
      <c r="A2630" s="14">
        <f t="shared" si="612"/>
        <v>2020</v>
      </c>
      <c r="B2630" t="s">
        <v>3776</v>
      </c>
      <c r="C2630" t="s">
        <v>2330</v>
      </c>
      <c r="D2630" t="s">
        <v>2331</v>
      </c>
      <c r="E2630" t="s">
        <v>601</v>
      </c>
      <c r="F2630" t="s">
        <v>2627</v>
      </c>
      <c r="G2630" s="83" t="s">
        <v>1257</v>
      </c>
      <c r="H2630" s="83" t="s">
        <v>1257</v>
      </c>
      <c r="I2630" s="83"/>
      <c r="J2630" s="83"/>
      <c r="K2630" s="83"/>
      <c r="L2630" s="83"/>
      <c r="M2630" s="83"/>
      <c r="N2630" s="83"/>
      <c r="O2630" s="83" t="s">
        <v>1257</v>
      </c>
      <c r="P2630" s="84" t="s">
        <v>1257</v>
      </c>
      <c r="Q2630" s="30">
        <f t="shared" si="607"/>
        <v>0</v>
      </c>
      <c r="R2630" s="28">
        <f t="shared" si="605"/>
        <v>0</v>
      </c>
      <c r="S2630" s="28">
        <f t="shared" si="604"/>
        <v>0</v>
      </c>
      <c r="T2630" s="28" t="str">
        <f t="shared" si="613"/>
        <v/>
      </c>
      <c r="U2630" s="20" t="str">
        <f t="shared" si="610"/>
        <v>Keep Active</v>
      </c>
      <c r="V2630" s="27">
        <f t="shared" si="606"/>
        <v>0</v>
      </c>
      <c r="W2630" s="30"/>
      <c r="X2630" s="30"/>
      <c r="Y2630" s="28">
        <f t="shared" si="614"/>
        <v>0</v>
      </c>
      <c r="Z2630" s="28">
        <f t="shared" si="611"/>
        <v>0</v>
      </c>
      <c r="AA2630" s="28" t="str">
        <f t="shared" si="615"/>
        <v/>
      </c>
      <c r="AB2630" s="21" t="str">
        <f t="shared" si="616"/>
        <v>Keep Active</v>
      </c>
    </row>
    <row r="2631" spans="1:28" hidden="1" x14ac:dyDescent="0.2">
      <c r="A2631" s="14">
        <f t="shared" si="612"/>
        <v>2020</v>
      </c>
      <c r="B2631" t="s">
        <v>3772</v>
      </c>
      <c r="C2631" t="s">
        <v>2332</v>
      </c>
      <c r="D2631" t="s">
        <v>2333</v>
      </c>
      <c r="E2631" t="s">
        <v>587</v>
      </c>
      <c r="F2631" t="s">
        <v>2627</v>
      </c>
      <c r="G2631" s="83" t="s">
        <v>1257</v>
      </c>
      <c r="H2631" s="83" t="s">
        <v>1257</v>
      </c>
      <c r="I2631" s="83"/>
      <c r="J2631" s="83"/>
      <c r="K2631" s="83"/>
      <c r="L2631" s="83"/>
      <c r="M2631" s="83"/>
      <c r="N2631" s="83"/>
      <c r="O2631" s="83" t="s">
        <v>1257</v>
      </c>
      <c r="P2631" s="84" t="s">
        <v>1257</v>
      </c>
      <c r="Q2631" s="30">
        <f t="shared" si="607"/>
        <v>0</v>
      </c>
      <c r="R2631" s="28">
        <f t="shared" si="605"/>
        <v>0</v>
      </c>
      <c r="S2631" s="28">
        <f t="shared" si="604"/>
        <v>0</v>
      </c>
      <c r="T2631" s="28" t="str">
        <f t="shared" si="613"/>
        <v/>
      </c>
      <c r="U2631" s="20" t="str">
        <f t="shared" si="610"/>
        <v>Keep Active</v>
      </c>
      <c r="V2631" s="27">
        <f t="shared" si="606"/>
        <v>0</v>
      </c>
      <c r="W2631" s="30"/>
      <c r="X2631" s="30"/>
      <c r="Y2631" s="28">
        <f t="shared" si="614"/>
        <v>0</v>
      </c>
      <c r="Z2631" s="28">
        <f t="shared" si="611"/>
        <v>0</v>
      </c>
      <c r="AA2631" s="28" t="str">
        <f t="shared" si="615"/>
        <v/>
      </c>
      <c r="AB2631" s="21" t="str">
        <f t="shared" si="616"/>
        <v>Keep Active</v>
      </c>
    </row>
    <row r="2632" spans="1:28" hidden="1" x14ac:dyDescent="0.2">
      <c r="A2632" s="14">
        <f t="shared" si="612"/>
        <v>2020</v>
      </c>
      <c r="B2632" t="s">
        <v>3773</v>
      </c>
      <c r="C2632" t="s">
        <v>2332</v>
      </c>
      <c r="D2632" t="s">
        <v>2333</v>
      </c>
      <c r="E2632" t="s">
        <v>601</v>
      </c>
      <c r="F2632" t="s">
        <v>2627</v>
      </c>
      <c r="G2632" s="83" t="s">
        <v>1257</v>
      </c>
      <c r="H2632" s="83" t="s">
        <v>1257</v>
      </c>
      <c r="I2632" s="83"/>
      <c r="J2632" s="83"/>
      <c r="K2632" s="83"/>
      <c r="L2632" s="83"/>
      <c r="M2632" s="83"/>
      <c r="N2632" s="83"/>
      <c r="O2632" s="83" t="s">
        <v>1257</v>
      </c>
      <c r="P2632" s="84" t="s">
        <v>1257</v>
      </c>
      <c r="Q2632" s="30">
        <f t="shared" si="607"/>
        <v>0</v>
      </c>
      <c r="R2632" s="28">
        <f t="shared" si="605"/>
        <v>0</v>
      </c>
      <c r="S2632" s="28">
        <f t="shared" si="604"/>
        <v>0</v>
      </c>
      <c r="T2632" s="28" t="str">
        <f t="shared" si="613"/>
        <v/>
      </c>
      <c r="U2632" s="20" t="str">
        <f t="shared" si="610"/>
        <v>Keep Active</v>
      </c>
      <c r="V2632" s="27">
        <f t="shared" si="606"/>
        <v>0</v>
      </c>
      <c r="W2632" s="30"/>
      <c r="X2632" s="30"/>
      <c r="Y2632" s="28">
        <f t="shared" si="614"/>
        <v>0</v>
      </c>
      <c r="Z2632" s="28">
        <f t="shared" si="611"/>
        <v>0</v>
      </c>
      <c r="AA2632" s="28" t="str">
        <f t="shared" si="615"/>
        <v/>
      </c>
      <c r="AB2632" s="21" t="str">
        <f t="shared" si="616"/>
        <v>Keep Active</v>
      </c>
    </row>
    <row r="2633" spans="1:28" hidden="1" x14ac:dyDescent="0.2">
      <c r="A2633" s="14">
        <f t="shared" si="612"/>
        <v>2020</v>
      </c>
      <c r="B2633" t="s">
        <v>3774</v>
      </c>
      <c r="C2633" t="s">
        <v>2332</v>
      </c>
      <c r="D2633" t="s">
        <v>2333</v>
      </c>
      <c r="E2633" t="s">
        <v>612</v>
      </c>
      <c r="F2633" t="s">
        <v>2627</v>
      </c>
      <c r="G2633" s="83" t="s">
        <v>1257</v>
      </c>
      <c r="H2633" s="83" t="s">
        <v>1257</v>
      </c>
      <c r="I2633" s="83"/>
      <c r="J2633" s="83"/>
      <c r="K2633" s="83"/>
      <c r="L2633" s="83"/>
      <c r="M2633" s="83"/>
      <c r="N2633" s="83"/>
      <c r="O2633" s="83" t="s">
        <v>1257</v>
      </c>
      <c r="P2633" s="84" t="s">
        <v>1257</v>
      </c>
      <c r="Q2633" s="30">
        <f t="shared" si="607"/>
        <v>0</v>
      </c>
      <c r="R2633" s="28">
        <f t="shared" si="605"/>
        <v>0</v>
      </c>
      <c r="S2633" s="28">
        <f t="shared" si="604"/>
        <v>0</v>
      </c>
      <c r="T2633" s="28" t="str">
        <f t="shared" si="613"/>
        <v/>
      </c>
      <c r="U2633" s="20" t="str">
        <f t="shared" si="610"/>
        <v>Keep Active</v>
      </c>
      <c r="V2633" s="27">
        <f t="shared" si="606"/>
        <v>0</v>
      </c>
      <c r="W2633" s="30"/>
      <c r="X2633" s="30"/>
      <c r="Y2633" s="28">
        <f t="shared" si="614"/>
        <v>0</v>
      </c>
      <c r="Z2633" s="28">
        <f t="shared" si="611"/>
        <v>0</v>
      </c>
      <c r="AA2633" s="28" t="str">
        <f t="shared" si="615"/>
        <v/>
      </c>
      <c r="AB2633" s="21" t="str">
        <f t="shared" si="616"/>
        <v>Keep Active</v>
      </c>
    </row>
    <row r="2634" spans="1:28" hidden="1" x14ac:dyDescent="0.2">
      <c r="A2634" s="14">
        <f t="shared" si="612"/>
        <v>2020</v>
      </c>
      <c r="B2634" t="s">
        <v>3770</v>
      </c>
      <c r="C2634" t="s">
        <v>2334</v>
      </c>
      <c r="D2634" t="s">
        <v>2335</v>
      </c>
      <c r="E2634" t="s">
        <v>587</v>
      </c>
      <c r="F2634" t="s">
        <v>2627</v>
      </c>
      <c r="G2634" s="83" t="s">
        <v>1257</v>
      </c>
      <c r="H2634" s="83" t="s">
        <v>1257</v>
      </c>
      <c r="I2634" s="83"/>
      <c r="J2634" s="83"/>
      <c r="K2634" s="83"/>
      <c r="L2634" s="83"/>
      <c r="M2634" s="83"/>
      <c r="N2634" s="83"/>
      <c r="O2634" s="83" t="s">
        <v>1257</v>
      </c>
      <c r="P2634" s="84" t="s">
        <v>1257</v>
      </c>
      <c r="Q2634" s="30">
        <f t="shared" si="607"/>
        <v>0</v>
      </c>
      <c r="R2634" s="28">
        <f t="shared" si="605"/>
        <v>0</v>
      </c>
      <c r="S2634" s="28">
        <f t="shared" si="604"/>
        <v>0</v>
      </c>
      <c r="T2634" s="28" t="str">
        <f t="shared" si="613"/>
        <v/>
      </c>
      <c r="U2634" s="20" t="str">
        <f t="shared" si="610"/>
        <v>Keep Active</v>
      </c>
      <c r="V2634" s="27">
        <f t="shared" si="606"/>
        <v>0</v>
      </c>
      <c r="W2634" s="30"/>
      <c r="X2634" s="30"/>
      <c r="Y2634" s="28">
        <f t="shared" si="614"/>
        <v>0</v>
      </c>
      <c r="Z2634" s="28">
        <f t="shared" si="611"/>
        <v>0</v>
      </c>
      <c r="AA2634" s="28" t="str">
        <f t="shared" si="615"/>
        <v/>
      </c>
      <c r="AB2634" s="21" t="str">
        <f t="shared" si="616"/>
        <v>Keep Active</v>
      </c>
    </row>
    <row r="2635" spans="1:28" hidden="1" x14ac:dyDescent="0.2">
      <c r="A2635" s="14">
        <f t="shared" si="612"/>
        <v>2020</v>
      </c>
      <c r="B2635" t="s">
        <v>3771</v>
      </c>
      <c r="C2635" t="s">
        <v>2334</v>
      </c>
      <c r="D2635" t="s">
        <v>2335</v>
      </c>
      <c r="E2635" t="s">
        <v>601</v>
      </c>
      <c r="F2635" t="s">
        <v>2627</v>
      </c>
      <c r="G2635" s="83" t="s">
        <v>1257</v>
      </c>
      <c r="H2635" s="83" t="s">
        <v>1257</v>
      </c>
      <c r="I2635" s="83"/>
      <c r="J2635" s="83"/>
      <c r="K2635" s="83"/>
      <c r="L2635" s="83"/>
      <c r="M2635" s="83"/>
      <c r="N2635" s="83"/>
      <c r="O2635" s="83" t="s">
        <v>1257</v>
      </c>
      <c r="P2635" s="84" t="s">
        <v>1257</v>
      </c>
      <c r="Q2635" s="30">
        <f t="shared" si="607"/>
        <v>0</v>
      </c>
      <c r="R2635" s="28">
        <f t="shared" si="605"/>
        <v>0</v>
      </c>
      <c r="S2635" s="28">
        <f t="shared" si="604"/>
        <v>0</v>
      </c>
      <c r="T2635" s="28" t="str">
        <f t="shared" si="613"/>
        <v/>
      </c>
      <c r="U2635" s="20" t="str">
        <f t="shared" si="610"/>
        <v>Keep Active</v>
      </c>
      <c r="V2635" s="27">
        <f t="shared" si="606"/>
        <v>0</v>
      </c>
      <c r="W2635" s="30"/>
      <c r="X2635" s="30"/>
      <c r="Y2635" s="28">
        <f t="shared" si="614"/>
        <v>0</v>
      </c>
      <c r="Z2635" s="28">
        <f t="shared" si="611"/>
        <v>0</v>
      </c>
      <c r="AA2635" s="28" t="str">
        <f t="shared" si="615"/>
        <v/>
      </c>
      <c r="AB2635" s="21" t="str">
        <f t="shared" si="616"/>
        <v>Keep Active</v>
      </c>
    </row>
    <row r="2636" spans="1:28" hidden="1" x14ac:dyDescent="0.2">
      <c r="A2636" s="14">
        <f t="shared" si="612"/>
        <v>2020</v>
      </c>
      <c r="B2636" t="s">
        <v>3763</v>
      </c>
      <c r="C2636" t="s">
        <v>2336</v>
      </c>
      <c r="D2636" t="s">
        <v>2337</v>
      </c>
      <c r="E2636" t="s">
        <v>587</v>
      </c>
      <c r="F2636" t="s">
        <v>2627</v>
      </c>
      <c r="G2636" s="83" t="s">
        <v>1257</v>
      </c>
      <c r="H2636" s="83" t="s">
        <v>1257</v>
      </c>
      <c r="I2636" s="83"/>
      <c r="J2636" s="83"/>
      <c r="K2636" s="83"/>
      <c r="L2636" s="83"/>
      <c r="M2636" s="83"/>
      <c r="N2636" s="83"/>
      <c r="O2636" s="83" t="s">
        <v>1257</v>
      </c>
      <c r="P2636" s="84" t="s">
        <v>1257</v>
      </c>
      <c r="Q2636" s="30">
        <f t="shared" si="607"/>
        <v>0</v>
      </c>
      <c r="R2636" s="28">
        <f t="shared" si="605"/>
        <v>0</v>
      </c>
      <c r="S2636" s="28">
        <f t="shared" si="604"/>
        <v>0</v>
      </c>
      <c r="T2636" s="28" t="str">
        <f t="shared" si="613"/>
        <v/>
      </c>
      <c r="U2636" s="20" t="str">
        <f t="shared" si="610"/>
        <v>Keep Active</v>
      </c>
      <c r="V2636" s="27">
        <f t="shared" si="606"/>
        <v>0</v>
      </c>
      <c r="W2636" s="30"/>
      <c r="X2636" s="30"/>
      <c r="Y2636" s="28">
        <f t="shared" si="614"/>
        <v>0</v>
      </c>
      <c r="Z2636" s="28">
        <f t="shared" si="611"/>
        <v>0</v>
      </c>
      <c r="AA2636" s="28" t="str">
        <f t="shared" si="615"/>
        <v/>
      </c>
      <c r="AB2636" s="21" t="str">
        <f t="shared" si="616"/>
        <v>Keep Active</v>
      </c>
    </row>
    <row r="2637" spans="1:28" hidden="1" x14ac:dyDescent="0.2">
      <c r="A2637" s="14">
        <f t="shared" si="612"/>
        <v>2020</v>
      </c>
      <c r="B2637" t="s">
        <v>3764</v>
      </c>
      <c r="C2637" t="s">
        <v>2336</v>
      </c>
      <c r="D2637" t="s">
        <v>2337</v>
      </c>
      <c r="E2637" t="s">
        <v>601</v>
      </c>
      <c r="F2637" t="s">
        <v>2627</v>
      </c>
      <c r="G2637" s="83" t="s">
        <v>1257</v>
      </c>
      <c r="H2637" s="83" t="s">
        <v>1257</v>
      </c>
      <c r="I2637" s="83"/>
      <c r="J2637" s="83"/>
      <c r="K2637" s="83"/>
      <c r="L2637" s="83"/>
      <c r="M2637" s="83"/>
      <c r="N2637" s="83"/>
      <c r="O2637" s="83" t="s">
        <v>1257</v>
      </c>
      <c r="P2637" s="84" t="s">
        <v>1257</v>
      </c>
      <c r="Q2637" s="30">
        <f t="shared" si="607"/>
        <v>0</v>
      </c>
      <c r="R2637" s="28">
        <f t="shared" si="605"/>
        <v>0</v>
      </c>
      <c r="S2637" s="28">
        <f t="shared" si="604"/>
        <v>0</v>
      </c>
      <c r="T2637" s="28" t="str">
        <f t="shared" si="613"/>
        <v/>
      </c>
      <c r="U2637" s="20" t="str">
        <f t="shared" si="610"/>
        <v>Keep Active</v>
      </c>
      <c r="V2637" s="27">
        <f t="shared" si="606"/>
        <v>0</v>
      </c>
      <c r="W2637" s="30"/>
      <c r="X2637" s="30"/>
      <c r="Y2637" s="28">
        <f t="shared" si="614"/>
        <v>0</v>
      </c>
      <c r="Z2637" s="28">
        <f t="shared" si="611"/>
        <v>0</v>
      </c>
      <c r="AA2637" s="28" t="str">
        <f t="shared" si="615"/>
        <v/>
      </c>
      <c r="AB2637" s="21" t="str">
        <f t="shared" si="616"/>
        <v>Keep Active</v>
      </c>
    </row>
    <row r="2638" spans="1:28" hidden="1" x14ac:dyDescent="0.2">
      <c r="A2638" s="14">
        <f t="shared" si="612"/>
        <v>2020</v>
      </c>
      <c r="B2638" t="s">
        <v>3768</v>
      </c>
      <c r="C2638" t="s">
        <v>2338</v>
      </c>
      <c r="D2638" t="s">
        <v>2339</v>
      </c>
      <c r="E2638" t="s">
        <v>587</v>
      </c>
      <c r="F2638" t="s">
        <v>2627</v>
      </c>
      <c r="G2638" s="83" t="s">
        <v>1257</v>
      </c>
      <c r="H2638" s="83" t="s">
        <v>1257</v>
      </c>
      <c r="I2638" s="83"/>
      <c r="J2638" s="83"/>
      <c r="K2638" s="83"/>
      <c r="L2638" s="83"/>
      <c r="M2638" s="83"/>
      <c r="N2638" s="83"/>
      <c r="O2638" s="83" t="s">
        <v>1257</v>
      </c>
      <c r="P2638" s="84" t="s">
        <v>1257</v>
      </c>
      <c r="Q2638" s="30">
        <f t="shared" si="607"/>
        <v>0</v>
      </c>
      <c r="R2638" s="28">
        <f t="shared" si="605"/>
        <v>0</v>
      </c>
      <c r="S2638" s="28">
        <f t="shared" si="604"/>
        <v>0</v>
      </c>
      <c r="T2638" s="28" t="str">
        <f t="shared" si="613"/>
        <v/>
      </c>
      <c r="U2638" s="20" t="str">
        <f t="shared" si="610"/>
        <v>Keep Active</v>
      </c>
      <c r="V2638" s="27">
        <f t="shared" si="606"/>
        <v>0</v>
      </c>
      <c r="W2638" s="30"/>
      <c r="X2638" s="30"/>
      <c r="Y2638" s="28">
        <f t="shared" si="614"/>
        <v>0</v>
      </c>
      <c r="Z2638" s="28">
        <f t="shared" si="611"/>
        <v>0</v>
      </c>
      <c r="AA2638" s="28" t="str">
        <f t="shared" si="615"/>
        <v/>
      </c>
      <c r="AB2638" s="21" t="str">
        <f t="shared" si="616"/>
        <v>Keep Active</v>
      </c>
    </row>
    <row r="2639" spans="1:28" hidden="1" x14ac:dyDescent="0.2">
      <c r="A2639" s="14">
        <f t="shared" si="612"/>
        <v>2020</v>
      </c>
      <c r="B2639" t="s">
        <v>3769</v>
      </c>
      <c r="C2639" t="s">
        <v>2338</v>
      </c>
      <c r="D2639" t="s">
        <v>2339</v>
      </c>
      <c r="E2639" t="s">
        <v>601</v>
      </c>
      <c r="F2639" t="s">
        <v>2627</v>
      </c>
      <c r="G2639" s="83" t="s">
        <v>1257</v>
      </c>
      <c r="H2639" s="83" t="s">
        <v>1257</v>
      </c>
      <c r="I2639" s="83"/>
      <c r="J2639" s="83"/>
      <c r="K2639" s="83"/>
      <c r="L2639" s="83"/>
      <c r="M2639" s="83"/>
      <c r="N2639" s="83"/>
      <c r="O2639" s="83" t="s">
        <v>1257</v>
      </c>
      <c r="P2639" s="84" t="s">
        <v>1257</v>
      </c>
      <c r="Q2639" s="30">
        <f t="shared" si="607"/>
        <v>0</v>
      </c>
      <c r="R2639" s="28">
        <f t="shared" si="605"/>
        <v>0</v>
      </c>
      <c r="S2639" s="28">
        <f t="shared" si="604"/>
        <v>0</v>
      </c>
      <c r="T2639" s="28" t="str">
        <f t="shared" si="613"/>
        <v/>
      </c>
      <c r="U2639" s="20" t="str">
        <f t="shared" si="610"/>
        <v>Keep Active</v>
      </c>
      <c r="V2639" s="27">
        <f t="shared" si="606"/>
        <v>0</v>
      </c>
      <c r="W2639" s="30"/>
      <c r="X2639" s="30"/>
      <c r="Y2639" s="28">
        <f t="shared" si="614"/>
        <v>0</v>
      </c>
      <c r="Z2639" s="28">
        <f t="shared" si="611"/>
        <v>0</v>
      </c>
      <c r="AA2639" s="28" t="str">
        <f t="shared" si="615"/>
        <v/>
      </c>
      <c r="AB2639" s="21" t="str">
        <f t="shared" si="616"/>
        <v>Keep Active</v>
      </c>
    </row>
    <row r="2640" spans="1:28" hidden="1" x14ac:dyDescent="0.2">
      <c r="A2640" s="14">
        <f t="shared" si="612"/>
        <v>2020</v>
      </c>
      <c r="B2640" t="s">
        <v>3288</v>
      </c>
      <c r="C2640" t="s">
        <v>2340</v>
      </c>
      <c r="D2640" t="s">
        <v>2341</v>
      </c>
      <c r="E2640" t="s">
        <v>589</v>
      </c>
      <c r="F2640" t="s">
        <v>2627</v>
      </c>
      <c r="G2640" s="83" t="s">
        <v>1257</v>
      </c>
      <c r="H2640" s="83" t="s">
        <v>1257</v>
      </c>
      <c r="I2640" s="83"/>
      <c r="J2640" s="83"/>
      <c r="K2640" s="83"/>
      <c r="L2640" s="83"/>
      <c r="M2640" s="83"/>
      <c r="N2640" s="83"/>
      <c r="O2640" s="83" t="s">
        <v>1257</v>
      </c>
      <c r="P2640" s="84" t="s">
        <v>1257</v>
      </c>
      <c r="Q2640" s="30">
        <f t="shared" si="607"/>
        <v>0</v>
      </c>
      <c r="R2640" s="28">
        <f t="shared" si="605"/>
        <v>0</v>
      </c>
      <c r="S2640" s="28">
        <f t="shared" si="604"/>
        <v>0</v>
      </c>
      <c r="T2640" s="28" t="str">
        <f t="shared" si="613"/>
        <v/>
      </c>
      <c r="U2640" s="20" t="str">
        <f t="shared" si="610"/>
        <v>Keep Active</v>
      </c>
      <c r="V2640" s="27">
        <f t="shared" si="606"/>
        <v>0</v>
      </c>
      <c r="W2640" s="30"/>
      <c r="X2640" s="30"/>
      <c r="Y2640" s="28">
        <f t="shared" si="614"/>
        <v>0</v>
      </c>
      <c r="Z2640" s="28">
        <f t="shared" ref="Z2640:Z2662" si="617">IFERROR(G2640-SUM(V2640:X2640)-Y2640,0)</f>
        <v>0</v>
      </c>
      <c r="AA2640" s="28" t="str">
        <f t="shared" si="615"/>
        <v/>
      </c>
      <c r="AB2640" s="21" t="str">
        <f t="shared" si="616"/>
        <v>Keep Active</v>
      </c>
    </row>
    <row r="2641" spans="1:28" hidden="1" x14ac:dyDescent="0.2">
      <c r="A2641" s="14">
        <f t="shared" si="612"/>
        <v>2020</v>
      </c>
      <c r="B2641" t="s">
        <v>5078</v>
      </c>
      <c r="C2641" t="s">
        <v>2342</v>
      </c>
      <c r="D2641" t="s">
        <v>2343</v>
      </c>
      <c r="E2641" t="s">
        <v>596</v>
      </c>
      <c r="F2641" t="s">
        <v>2627</v>
      </c>
      <c r="G2641" s="83" t="s">
        <v>1257</v>
      </c>
      <c r="H2641" s="83" t="s">
        <v>1257</v>
      </c>
      <c r="I2641" s="83"/>
      <c r="J2641" s="83"/>
      <c r="K2641" s="83"/>
      <c r="L2641" s="83"/>
      <c r="M2641" s="83"/>
      <c r="N2641" s="83"/>
      <c r="O2641" s="83" t="s">
        <v>1257</v>
      </c>
      <c r="P2641" s="84" t="s">
        <v>1257</v>
      </c>
      <c r="Q2641" s="30">
        <f t="shared" si="607"/>
        <v>0</v>
      </c>
      <c r="R2641" s="28">
        <f t="shared" si="605"/>
        <v>0</v>
      </c>
      <c r="S2641" s="28">
        <f t="shared" si="604"/>
        <v>0</v>
      </c>
      <c r="T2641" s="28" t="str">
        <f t="shared" si="613"/>
        <v/>
      </c>
      <c r="U2641" s="20" t="str">
        <f t="shared" si="610"/>
        <v>Keep Active</v>
      </c>
      <c r="V2641" s="27">
        <f t="shared" si="606"/>
        <v>0</v>
      </c>
      <c r="W2641" s="30"/>
      <c r="X2641" s="30"/>
      <c r="Y2641" s="28">
        <f t="shared" si="614"/>
        <v>0</v>
      </c>
      <c r="Z2641" s="28">
        <f t="shared" si="617"/>
        <v>0</v>
      </c>
      <c r="AA2641" s="28" t="str">
        <f t="shared" si="615"/>
        <v/>
      </c>
      <c r="AB2641" s="21" t="str">
        <f t="shared" si="616"/>
        <v>Keep Active</v>
      </c>
    </row>
    <row r="2642" spans="1:28" hidden="1" x14ac:dyDescent="0.2">
      <c r="A2642" s="14">
        <f t="shared" si="612"/>
        <v>2020</v>
      </c>
      <c r="B2642" t="s">
        <v>5079</v>
      </c>
      <c r="C2642" t="s">
        <v>2342</v>
      </c>
      <c r="D2642" t="s">
        <v>2343</v>
      </c>
      <c r="E2642" t="s">
        <v>600</v>
      </c>
      <c r="F2642" t="s">
        <v>2627</v>
      </c>
      <c r="G2642" s="83" t="s">
        <v>1257</v>
      </c>
      <c r="H2642" s="83" t="s">
        <v>1257</v>
      </c>
      <c r="I2642" s="83"/>
      <c r="J2642" s="83"/>
      <c r="K2642" s="83"/>
      <c r="L2642" s="83"/>
      <c r="M2642" s="83"/>
      <c r="N2642" s="83"/>
      <c r="O2642" s="83" t="s">
        <v>1257</v>
      </c>
      <c r="P2642" s="84" t="s">
        <v>1257</v>
      </c>
      <c r="Q2642" s="30">
        <f t="shared" si="607"/>
        <v>0</v>
      </c>
      <c r="R2642" s="28">
        <f t="shared" si="605"/>
        <v>0</v>
      </c>
      <c r="S2642" s="28">
        <f t="shared" si="604"/>
        <v>0</v>
      </c>
      <c r="T2642" s="28" t="str">
        <f t="shared" si="613"/>
        <v/>
      </c>
      <c r="U2642" s="20" t="str">
        <f t="shared" si="610"/>
        <v>Keep Active</v>
      </c>
      <c r="V2642" s="27">
        <f t="shared" si="606"/>
        <v>0</v>
      </c>
      <c r="W2642" s="30"/>
      <c r="X2642" s="30"/>
      <c r="Y2642" s="28">
        <f t="shared" si="614"/>
        <v>0</v>
      </c>
      <c r="Z2642" s="28">
        <f t="shared" si="617"/>
        <v>0</v>
      </c>
      <c r="AA2642" s="28" t="str">
        <f t="shared" si="615"/>
        <v/>
      </c>
      <c r="AB2642" s="21" t="str">
        <f t="shared" si="616"/>
        <v>Keep Active</v>
      </c>
    </row>
    <row r="2643" spans="1:28" hidden="1" x14ac:dyDescent="0.2">
      <c r="A2643" s="14">
        <f t="shared" si="612"/>
        <v>2020</v>
      </c>
      <c r="B2643" t="s">
        <v>6030</v>
      </c>
      <c r="C2643" t="s">
        <v>2344</v>
      </c>
      <c r="D2643" t="s">
        <v>2345</v>
      </c>
      <c r="E2643" t="s">
        <v>587</v>
      </c>
      <c r="F2643" t="s">
        <v>2627</v>
      </c>
      <c r="G2643" s="83" t="s">
        <v>1257</v>
      </c>
      <c r="H2643" s="83" t="s">
        <v>1257</v>
      </c>
      <c r="I2643" s="83"/>
      <c r="J2643" s="83"/>
      <c r="K2643" s="83"/>
      <c r="L2643" s="83"/>
      <c r="M2643" s="83"/>
      <c r="N2643" s="83"/>
      <c r="O2643" s="83" t="s">
        <v>1257</v>
      </c>
      <c r="P2643" s="84" t="s">
        <v>1257</v>
      </c>
      <c r="Q2643" s="30">
        <f t="shared" si="607"/>
        <v>0</v>
      </c>
      <c r="R2643" s="28">
        <f t="shared" si="605"/>
        <v>0</v>
      </c>
      <c r="S2643" s="28">
        <f t="shared" si="604"/>
        <v>0</v>
      </c>
      <c r="T2643" s="28" t="str">
        <f t="shared" si="613"/>
        <v/>
      </c>
      <c r="U2643" s="20" t="str">
        <f t="shared" si="610"/>
        <v>Keep Active</v>
      </c>
      <c r="V2643" s="27">
        <f t="shared" si="606"/>
        <v>0</v>
      </c>
      <c r="W2643" s="30"/>
      <c r="X2643" s="30"/>
      <c r="Y2643" s="28">
        <f t="shared" si="614"/>
        <v>0</v>
      </c>
      <c r="Z2643" s="28">
        <f t="shared" si="617"/>
        <v>0</v>
      </c>
      <c r="AA2643" s="28" t="str">
        <f t="shared" si="615"/>
        <v/>
      </c>
      <c r="AB2643" s="21" t="str">
        <f t="shared" si="616"/>
        <v>Keep Active</v>
      </c>
    </row>
    <row r="2644" spans="1:28" hidden="1" x14ac:dyDescent="0.2">
      <c r="A2644" s="14">
        <f t="shared" si="612"/>
        <v>2020</v>
      </c>
      <c r="B2644" t="s">
        <v>6031</v>
      </c>
      <c r="C2644" t="s">
        <v>2344</v>
      </c>
      <c r="D2644" t="s">
        <v>2345</v>
      </c>
      <c r="E2644" t="s">
        <v>600</v>
      </c>
      <c r="F2644" t="s">
        <v>2627</v>
      </c>
      <c r="G2644" s="83" t="s">
        <v>1257</v>
      </c>
      <c r="H2644" s="83" t="s">
        <v>1257</v>
      </c>
      <c r="I2644" s="83"/>
      <c r="J2644" s="83"/>
      <c r="K2644" s="83"/>
      <c r="L2644" s="83"/>
      <c r="M2644" s="83"/>
      <c r="N2644" s="83"/>
      <c r="O2644" s="83" t="s">
        <v>1257</v>
      </c>
      <c r="P2644" s="84" t="s">
        <v>1257</v>
      </c>
      <c r="Q2644" s="30">
        <f t="shared" si="607"/>
        <v>0</v>
      </c>
      <c r="R2644" s="28">
        <f t="shared" si="605"/>
        <v>0</v>
      </c>
      <c r="S2644" s="28">
        <f t="shared" si="604"/>
        <v>0</v>
      </c>
      <c r="T2644" s="28" t="str">
        <f t="shared" si="613"/>
        <v/>
      </c>
      <c r="U2644" s="20" t="str">
        <f t="shared" si="610"/>
        <v>Keep Active</v>
      </c>
      <c r="V2644" s="27">
        <f t="shared" si="606"/>
        <v>0</v>
      </c>
      <c r="W2644" s="30"/>
      <c r="X2644" s="30"/>
      <c r="Y2644" s="28">
        <f t="shared" si="614"/>
        <v>0</v>
      </c>
      <c r="Z2644" s="28">
        <f t="shared" si="617"/>
        <v>0</v>
      </c>
      <c r="AA2644" s="28" t="str">
        <f t="shared" si="615"/>
        <v/>
      </c>
      <c r="AB2644" s="21" t="str">
        <f t="shared" si="616"/>
        <v>Keep Active</v>
      </c>
    </row>
    <row r="2645" spans="1:28" hidden="1" x14ac:dyDescent="0.2">
      <c r="A2645" s="14">
        <f t="shared" si="612"/>
        <v>2020</v>
      </c>
      <c r="B2645" t="s">
        <v>6028</v>
      </c>
      <c r="C2645" t="s">
        <v>2346</v>
      </c>
      <c r="D2645" t="s">
        <v>2347</v>
      </c>
      <c r="E2645" t="s">
        <v>587</v>
      </c>
      <c r="F2645" t="s">
        <v>2627</v>
      </c>
      <c r="G2645" s="83" t="s">
        <v>1257</v>
      </c>
      <c r="H2645" s="83" t="s">
        <v>1257</v>
      </c>
      <c r="I2645" s="83"/>
      <c r="J2645" s="83"/>
      <c r="K2645" s="83"/>
      <c r="L2645" s="83"/>
      <c r="M2645" s="83"/>
      <c r="N2645" s="83"/>
      <c r="O2645" s="83" t="s">
        <v>1257</v>
      </c>
      <c r="P2645" s="84" t="s">
        <v>1257</v>
      </c>
      <c r="Q2645" s="30">
        <f t="shared" si="607"/>
        <v>0</v>
      </c>
      <c r="R2645" s="28">
        <f t="shared" si="605"/>
        <v>0</v>
      </c>
      <c r="S2645" s="28">
        <f t="shared" ref="S2645:S2708" si="618">IFERROR(G2645-Q2645-R2645,0)</f>
        <v>0</v>
      </c>
      <c r="T2645" s="28" t="str">
        <f t="shared" si="613"/>
        <v/>
      </c>
      <c r="U2645" s="20" t="str">
        <f t="shared" si="610"/>
        <v>Keep Active</v>
      </c>
      <c r="V2645" s="27">
        <f t="shared" si="606"/>
        <v>0</v>
      </c>
      <c r="W2645" s="30"/>
      <c r="X2645" s="30"/>
      <c r="Y2645" s="28">
        <f t="shared" si="614"/>
        <v>0</v>
      </c>
      <c r="Z2645" s="28">
        <f t="shared" si="617"/>
        <v>0</v>
      </c>
      <c r="AA2645" s="28" t="str">
        <f t="shared" si="615"/>
        <v/>
      </c>
      <c r="AB2645" s="21" t="str">
        <f t="shared" si="616"/>
        <v>Keep Active</v>
      </c>
    </row>
    <row r="2646" spans="1:28" hidden="1" x14ac:dyDescent="0.2">
      <c r="A2646" s="14">
        <f t="shared" si="612"/>
        <v>2020</v>
      </c>
      <c r="B2646" t="s">
        <v>6029</v>
      </c>
      <c r="C2646" t="s">
        <v>2346</v>
      </c>
      <c r="D2646" t="s">
        <v>2347</v>
      </c>
      <c r="E2646" t="s">
        <v>600</v>
      </c>
      <c r="F2646" t="s">
        <v>2627</v>
      </c>
      <c r="G2646" s="83" t="s">
        <v>1257</v>
      </c>
      <c r="H2646" s="83" t="s">
        <v>1257</v>
      </c>
      <c r="I2646" s="83"/>
      <c r="J2646" s="83"/>
      <c r="K2646" s="83"/>
      <c r="L2646" s="83"/>
      <c r="M2646" s="83"/>
      <c r="N2646" s="83"/>
      <c r="O2646" s="83" t="s">
        <v>1257</v>
      </c>
      <c r="P2646" s="84" t="s">
        <v>1257</v>
      </c>
      <c r="Q2646" s="30">
        <f t="shared" si="607"/>
        <v>0</v>
      </c>
      <c r="R2646" s="28">
        <f t="shared" si="605"/>
        <v>0</v>
      </c>
      <c r="S2646" s="28">
        <f t="shared" si="618"/>
        <v>0</v>
      </c>
      <c r="T2646" s="28" t="str">
        <f t="shared" si="613"/>
        <v/>
      </c>
      <c r="U2646" s="20" t="str">
        <f t="shared" si="610"/>
        <v>Keep Active</v>
      </c>
      <c r="V2646" s="27">
        <f t="shared" si="606"/>
        <v>0</v>
      </c>
      <c r="W2646" s="30"/>
      <c r="X2646" s="30"/>
      <c r="Y2646" s="28">
        <f t="shared" si="614"/>
        <v>0</v>
      </c>
      <c r="Z2646" s="28">
        <f t="shared" si="617"/>
        <v>0</v>
      </c>
      <c r="AA2646" s="28" t="str">
        <f t="shared" si="615"/>
        <v/>
      </c>
      <c r="AB2646" s="21" t="str">
        <f t="shared" si="616"/>
        <v>Keep Active</v>
      </c>
    </row>
    <row r="2647" spans="1:28" hidden="1" x14ac:dyDescent="0.2">
      <c r="A2647" s="14">
        <f t="shared" si="612"/>
        <v>2020</v>
      </c>
      <c r="B2647" t="s">
        <v>6026</v>
      </c>
      <c r="C2647" t="s">
        <v>2348</v>
      </c>
      <c r="D2647" t="s">
        <v>2349</v>
      </c>
      <c r="E2647" t="s">
        <v>587</v>
      </c>
      <c r="F2647" t="s">
        <v>2627</v>
      </c>
      <c r="G2647" s="83" t="s">
        <v>1257</v>
      </c>
      <c r="H2647" s="83" t="s">
        <v>1257</v>
      </c>
      <c r="I2647" s="83"/>
      <c r="J2647" s="83"/>
      <c r="K2647" s="83"/>
      <c r="L2647" s="83"/>
      <c r="M2647" s="83"/>
      <c r="N2647" s="83"/>
      <c r="O2647" s="83" t="s">
        <v>1257</v>
      </c>
      <c r="P2647" s="84" t="s">
        <v>1257</v>
      </c>
      <c r="Q2647" s="30">
        <f t="shared" si="607"/>
        <v>0</v>
      </c>
      <c r="R2647" s="28">
        <f t="shared" si="605"/>
        <v>0</v>
      </c>
      <c r="S2647" s="28">
        <f t="shared" si="618"/>
        <v>0</v>
      </c>
      <c r="T2647" s="28" t="str">
        <f t="shared" si="613"/>
        <v/>
      </c>
      <c r="U2647" s="20" t="str">
        <f t="shared" si="610"/>
        <v>Keep Active</v>
      </c>
      <c r="V2647" s="27">
        <f t="shared" si="606"/>
        <v>0</v>
      </c>
      <c r="W2647" s="30"/>
      <c r="X2647" s="30"/>
      <c r="Y2647" s="28">
        <f t="shared" si="614"/>
        <v>0</v>
      </c>
      <c r="Z2647" s="28">
        <f t="shared" si="617"/>
        <v>0</v>
      </c>
      <c r="AA2647" s="28" t="str">
        <f t="shared" si="615"/>
        <v/>
      </c>
      <c r="AB2647" s="21" t="str">
        <f t="shared" si="616"/>
        <v>Keep Active</v>
      </c>
    </row>
    <row r="2648" spans="1:28" hidden="1" x14ac:dyDescent="0.2">
      <c r="A2648" s="14">
        <f t="shared" si="612"/>
        <v>2020</v>
      </c>
      <c r="B2648" t="s">
        <v>6027</v>
      </c>
      <c r="C2648" t="s">
        <v>2348</v>
      </c>
      <c r="D2648" t="s">
        <v>2349</v>
      </c>
      <c r="E2648" t="s">
        <v>600</v>
      </c>
      <c r="F2648" t="s">
        <v>2627</v>
      </c>
      <c r="G2648" s="83" t="s">
        <v>1257</v>
      </c>
      <c r="H2648" s="83" t="s">
        <v>1257</v>
      </c>
      <c r="I2648" s="83"/>
      <c r="J2648" s="83"/>
      <c r="K2648" s="83"/>
      <c r="L2648" s="83"/>
      <c r="M2648" s="83"/>
      <c r="N2648" s="83"/>
      <c r="O2648" s="83" t="s">
        <v>1257</v>
      </c>
      <c r="P2648" s="84" t="s">
        <v>1257</v>
      </c>
      <c r="Q2648" s="30">
        <f t="shared" si="607"/>
        <v>0</v>
      </c>
      <c r="R2648" s="28">
        <f t="shared" si="605"/>
        <v>0</v>
      </c>
      <c r="S2648" s="28">
        <f t="shared" si="618"/>
        <v>0</v>
      </c>
      <c r="T2648" s="28" t="str">
        <f t="shared" si="613"/>
        <v/>
      </c>
      <c r="U2648" s="20" t="str">
        <f t="shared" si="610"/>
        <v>Keep Active</v>
      </c>
      <c r="V2648" s="27">
        <f t="shared" si="606"/>
        <v>0</v>
      </c>
      <c r="W2648" s="30"/>
      <c r="X2648" s="30"/>
      <c r="Y2648" s="28">
        <f t="shared" si="614"/>
        <v>0</v>
      </c>
      <c r="Z2648" s="28">
        <f t="shared" si="617"/>
        <v>0</v>
      </c>
      <c r="AA2648" s="28" t="str">
        <f t="shared" si="615"/>
        <v/>
      </c>
      <c r="AB2648" s="21" t="str">
        <f t="shared" si="616"/>
        <v>Keep Active</v>
      </c>
    </row>
    <row r="2649" spans="1:28" hidden="1" x14ac:dyDescent="0.2">
      <c r="A2649" s="14">
        <f t="shared" si="612"/>
        <v>2020</v>
      </c>
      <c r="B2649" t="s">
        <v>3052</v>
      </c>
      <c r="C2649" t="s">
        <v>433</v>
      </c>
      <c r="D2649" t="s">
        <v>573</v>
      </c>
      <c r="E2649" t="s">
        <v>10</v>
      </c>
      <c r="F2649" t="s">
        <v>2627</v>
      </c>
      <c r="G2649" s="106">
        <v>-9839.25</v>
      </c>
      <c r="H2649" s="83">
        <v>-9839.25</v>
      </c>
      <c r="I2649" s="83"/>
      <c r="J2649" s="83"/>
      <c r="K2649" s="83"/>
      <c r="L2649" s="83"/>
      <c r="M2649" s="83"/>
      <c r="N2649" s="83">
        <v>-9839.25</v>
      </c>
      <c r="O2649" s="83">
        <v>0</v>
      </c>
      <c r="P2649" s="84" t="s">
        <v>1257</v>
      </c>
      <c r="Q2649" s="30">
        <f t="shared" si="607"/>
        <v>0</v>
      </c>
      <c r="R2649" s="28">
        <f t="shared" si="605"/>
        <v>-9839.25</v>
      </c>
      <c r="S2649" s="28">
        <f t="shared" si="618"/>
        <v>0</v>
      </c>
      <c r="T2649" s="28" t="str">
        <f t="shared" si="613"/>
        <v/>
      </c>
      <c r="U2649" s="20" t="str">
        <f t="shared" si="610"/>
        <v>Keep Active</v>
      </c>
      <c r="V2649" s="27">
        <f t="shared" si="606"/>
        <v>0</v>
      </c>
      <c r="W2649" s="30"/>
      <c r="X2649" s="30"/>
      <c r="Y2649" s="28">
        <f t="shared" si="614"/>
        <v>-9839.25</v>
      </c>
      <c r="Z2649" s="28">
        <f t="shared" si="617"/>
        <v>0</v>
      </c>
      <c r="AA2649" s="28" t="str">
        <f t="shared" si="615"/>
        <v/>
      </c>
      <c r="AB2649" s="21" t="str">
        <f t="shared" si="616"/>
        <v>Keep Active</v>
      </c>
    </row>
    <row r="2650" spans="1:28" hidden="1" x14ac:dyDescent="0.2">
      <c r="A2650" s="14">
        <f t="shared" si="612"/>
        <v>2020</v>
      </c>
      <c r="B2650" t="s">
        <v>5424</v>
      </c>
      <c r="C2650" t="s">
        <v>2350</v>
      </c>
      <c r="D2650" t="s">
        <v>2351</v>
      </c>
      <c r="E2650" t="s">
        <v>598</v>
      </c>
      <c r="F2650" t="s">
        <v>2627</v>
      </c>
      <c r="G2650" s="83" t="s">
        <v>1257</v>
      </c>
      <c r="H2650" s="83" t="s">
        <v>1257</v>
      </c>
      <c r="I2650" s="83"/>
      <c r="J2650" s="83"/>
      <c r="K2650" s="83"/>
      <c r="L2650" s="83"/>
      <c r="M2650" s="83"/>
      <c r="N2650" s="83"/>
      <c r="O2650" s="83" t="s">
        <v>1257</v>
      </c>
      <c r="P2650" s="84" t="s">
        <v>1257</v>
      </c>
      <c r="Q2650" s="30">
        <f t="shared" si="607"/>
        <v>0</v>
      </c>
      <c r="R2650" s="28">
        <f t="shared" si="605"/>
        <v>0</v>
      </c>
      <c r="S2650" s="28">
        <f t="shared" si="618"/>
        <v>0</v>
      </c>
      <c r="T2650" s="28" t="str">
        <f t="shared" si="613"/>
        <v/>
      </c>
      <c r="U2650" s="20" t="str">
        <f t="shared" si="610"/>
        <v>Keep Active</v>
      </c>
      <c r="V2650" s="27">
        <f t="shared" si="606"/>
        <v>0</v>
      </c>
      <c r="W2650" s="30"/>
      <c r="X2650" s="30"/>
      <c r="Y2650" s="28">
        <f t="shared" si="614"/>
        <v>0</v>
      </c>
      <c r="Z2650" s="28">
        <f t="shared" si="617"/>
        <v>0</v>
      </c>
      <c r="AA2650" s="28" t="str">
        <f t="shared" si="615"/>
        <v/>
      </c>
      <c r="AB2650" s="21" t="str">
        <f t="shared" si="616"/>
        <v>Keep Active</v>
      </c>
    </row>
    <row r="2651" spans="1:28" hidden="1" x14ac:dyDescent="0.2">
      <c r="A2651" s="14">
        <f t="shared" si="612"/>
        <v>2020</v>
      </c>
      <c r="B2651" t="s">
        <v>5215</v>
      </c>
      <c r="C2651" t="s">
        <v>2352</v>
      </c>
      <c r="D2651" t="s">
        <v>2353</v>
      </c>
      <c r="E2651" t="s">
        <v>586</v>
      </c>
      <c r="F2651" t="s">
        <v>2627</v>
      </c>
      <c r="G2651" s="83" t="s">
        <v>1257</v>
      </c>
      <c r="H2651" s="83" t="s">
        <v>1257</v>
      </c>
      <c r="I2651" s="83"/>
      <c r="J2651" s="83"/>
      <c r="K2651" s="83"/>
      <c r="L2651" s="83"/>
      <c r="M2651" s="83"/>
      <c r="N2651" s="83"/>
      <c r="O2651" s="83" t="s">
        <v>1257</v>
      </c>
      <c r="P2651" s="84" t="s">
        <v>1257</v>
      </c>
      <c r="Q2651" s="30">
        <f t="shared" si="607"/>
        <v>0</v>
      </c>
      <c r="R2651" s="28">
        <f t="shared" si="605"/>
        <v>0</v>
      </c>
      <c r="S2651" s="28">
        <f t="shared" si="618"/>
        <v>0</v>
      </c>
      <c r="T2651" s="28" t="str">
        <f t="shared" si="613"/>
        <v/>
      </c>
      <c r="U2651" s="20" t="str">
        <f t="shared" si="610"/>
        <v>Keep Active</v>
      </c>
      <c r="V2651" s="27">
        <f t="shared" si="606"/>
        <v>0</v>
      </c>
      <c r="W2651" s="30"/>
      <c r="X2651" s="30"/>
      <c r="Y2651" s="28">
        <f t="shared" si="614"/>
        <v>0</v>
      </c>
      <c r="Z2651" s="28">
        <f t="shared" si="617"/>
        <v>0</v>
      </c>
      <c r="AA2651" s="28" t="str">
        <f t="shared" si="615"/>
        <v/>
      </c>
      <c r="AB2651" s="21" t="str">
        <f t="shared" si="616"/>
        <v>Keep Active</v>
      </c>
    </row>
    <row r="2652" spans="1:28" hidden="1" x14ac:dyDescent="0.2">
      <c r="A2652" s="14">
        <f t="shared" si="612"/>
        <v>2020</v>
      </c>
      <c r="B2652" t="s">
        <v>5217</v>
      </c>
      <c r="C2652" t="s">
        <v>2352</v>
      </c>
      <c r="D2652" t="s">
        <v>2353</v>
      </c>
      <c r="E2652" t="s">
        <v>627</v>
      </c>
      <c r="F2652" t="s">
        <v>2627</v>
      </c>
      <c r="G2652" s="83" t="s">
        <v>1257</v>
      </c>
      <c r="H2652" s="83" t="s">
        <v>1257</v>
      </c>
      <c r="I2652" s="83"/>
      <c r="J2652" s="83"/>
      <c r="K2652" s="83"/>
      <c r="L2652" s="83"/>
      <c r="M2652" s="83"/>
      <c r="N2652" s="83"/>
      <c r="O2652" s="83" t="s">
        <v>1257</v>
      </c>
      <c r="P2652" s="84" t="s">
        <v>1257</v>
      </c>
      <c r="Q2652" s="30">
        <f t="shared" si="607"/>
        <v>0</v>
      </c>
      <c r="R2652" s="28">
        <f t="shared" si="605"/>
        <v>0</v>
      </c>
      <c r="S2652" s="28">
        <f t="shared" si="618"/>
        <v>0</v>
      </c>
      <c r="T2652" s="28" t="str">
        <f t="shared" si="613"/>
        <v/>
      </c>
      <c r="U2652" s="20" t="str">
        <f t="shared" si="610"/>
        <v>Keep Active</v>
      </c>
      <c r="V2652" s="27">
        <f t="shared" si="606"/>
        <v>0</v>
      </c>
      <c r="W2652" s="30"/>
      <c r="X2652" s="30"/>
      <c r="Y2652" s="28">
        <f t="shared" si="614"/>
        <v>0</v>
      </c>
      <c r="Z2652" s="28">
        <f t="shared" si="617"/>
        <v>0</v>
      </c>
      <c r="AA2652" s="28" t="str">
        <f t="shared" si="615"/>
        <v/>
      </c>
      <c r="AB2652" s="21" t="str">
        <f t="shared" si="616"/>
        <v>Keep Active</v>
      </c>
    </row>
    <row r="2653" spans="1:28" hidden="1" x14ac:dyDescent="0.2">
      <c r="A2653" s="14">
        <f t="shared" si="612"/>
        <v>2020</v>
      </c>
      <c r="B2653" t="s">
        <v>3289</v>
      </c>
      <c r="C2653" t="s">
        <v>2354</v>
      </c>
      <c r="D2653" t="s">
        <v>2355</v>
      </c>
      <c r="E2653" t="s">
        <v>589</v>
      </c>
      <c r="F2653" t="s">
        <v>2627</v>
      </c>
      <c r="G2653" s="83" t="s">
        <v>1257</v>
      </c>
      <c r="H2653" s="83" t="s">
        <v>1257</v>
      </c>
      <c r="I2653" s="83"/>
      <c r="J2653" s="83"/>
      <c r="K2653" s="83"/>
      <c r="L2653" s="83"/>
      <c r="M2653" s="83"/>
      <c r="N2653" s="83"/>
      <c r="O2653" s="83" t="s">
        <v>1257</v>
      </c>
      <c r="P2653" s="84" t="s">
        <v>1257</v>
      </c>
      <c r="Q2653" s="30">
        <f t="shared" si="607"/>
        <v>0</v>
      </c>
      <c r="R2653" s="28">
        <f t="shared" si="605"/>
        <v>0</v>
      </c>
      <c r="S2653" s="28">
        <f t="shared" si="618"/>
        <v>0</v>
      </c>
      <c r="T2653" s="28" t="str">
        <f t="shared" si="613"/>
        <v/>
      </c>
      <c r="U2653" s="20" t="str">
        <f t="shared" si="610"/>
        <v>Keep Active</v>
      </c>
      <c r="V2653" s="27">
        <f t="shared" si="606"/>
        <v>0</v>
      </c>
      <c r="W2653" s="30"/>
      <c r="X2653" s="30"/>
      <c r="Y2653" s="28">
        <f t="shared" si="614"/>
        <v>0</v>
      </c>
      <c r="Z2653" s="28">
        <f t="shared" si="617"/>
        <v>0</v>
      </c>
      <c r="AA2653" s="28" t="str">
        <f t="shared" si="615"/>
        <v/>
      </c>
      <c r="AB2653" s="21" t="str">
        <f t="shared" si="616"/>
        <v>Keep Active</v>
      </c>
    </row>
    <row r="2654" spans="1:28" hidden="1" x14ac:dyDescent="0.2">
      <c r="A2654" s="14">
        <f t="shared" si="612"/>
        <v>2020</v>
      </c>
      <c r="B2654" t="s">
        <v>6012</v>
      </c>
      <c r="C2654" t="s">
        <v>2356</v>
      </c>
      <c r="D2654" t="s">
        <v>2357</v>
      </c>
      <c r="E2654" t="s">
        <v>587</v>
      </c>
      <c r="F2654" t="s">
        <v>2627</v>
      </c>
      <c r="G2654" s="83" t="s">
        <v>1257</v>
      </c>
      <c r="H2654" s="83" t="s">
        <v>1257</v>
      </c>
      <c r="I2654" s="83"/>
      <c r="J2654" s="83"/>
      <c r="K2654" s="83"/>
      <c r="L2654" s="83"/>
      <c r="M2654" s="83"/>
      <c r="N2654" s="83"/>
      <c r="O2654" s="83" t="s">
        <v>1257</v>
      </c>
      <c r="P2654" s="84" t="s">
        <v>1257</v>
      </c>
      <c r="Q2654" s="30">
        <f t="shared" si="607"/>
        <v>0</v>
      </c>
      <c r="R2654" s="28">
        <f t="shared" si="605"/>
        <v>0</v>
      </c>
      <c r="S2654" s="28">
        <f t="shared" si="618"/>
        <v>0</v>
      </c>
      <c r="T2654" s="28" t="str">
        <f t="shared" si="613"/>
        <v/>
      </c>
      <c r="U2654" s="20" t="str">
        <f t="shared" si="610"/>
        <v>Keep Active</v>
      </c>
      <c r="V2654" s="27">
        <f t="shared" si="606"/>
        <v>0</v>
      </c>
      <c r="W2654" s="30"/>
      <c r="X2654" s="30"/>
      <c r="Y2654" s="28">
        <f t="shared" si="614"/>
        <v>0</v>
      </c>
      <c r="Z2654" s="28">
        <f t="shared" si="617"/>
        <v>0</v>
      </c>
      <c r="AA2654" s="28" t="str">
        <f t="shared" si="615"/>
        <v/>
      </c>
      <c r="AB2654" s="21" t="str">
        <f t="shared" si="616"/>
        <v>Keep Active</v>
      </c>
    </row>
    <row r="2655" spans="1:28" hidden="1" x14ac:dyDescent="0.2">
      <c r="A2655" s="14">
        <f t="shared" si="612"/>
        <v>2020</v>
      </c>
      <c r="B2655" t="s">
        <v>6013</v>
      </c>
      <c r="C2655" t="s">
        <v>2356</v>
      </c>
      <c r="D2655" t="s">
        <v>2357</v>
      </c>
      <c r="E2655" t="s">
        <v>600</v>
      </c>
      <c r="F2655" t="s">
        <v>2627</v>
      </c>
      <c r="G2655" s="83" t="s">
        <v>1257</v>
      </c>
      <c r="H2655" s="83" t="s">
        <v>1257</v>
      </c>
      <c r="I2655" s="83"/>
      <c r="J2655" s="83"/>
      <c r="K2655" s="83"/>
      <c r="L2655" s="83"/>
      <c r="M2655" s="83"/>
      <c r="N2655" s="83"/>
      <c r="O2655" s="83" t="s">
        <v>1257</v>
      </c>
      <c r="P2655" s="84" t="s">
        <v>1257</v>
      </c>
      <c r="Q2655" s="30">
        <f t="shared" si="607"/>
        <v>0</v>
      </c>
      <c r="R2655" s="28">
        <f t="shared" ref="R2655:R2718" si="619">SUM(L2655:N2655)</f>
        <v>0</v>
      </c>
      <c r="S2655" s="28">
        <f t="shared" si="618"/>
        <v>0</v>
      </c>
      <c r="T2655" s="28" t="str">
        <f t="shared" si="613"/>
        <v/>
      </c>
      <c r="U2655" s="20" t="str">
        <f t="shared" si="610"/>
        <v>Keep Active</v>
      </c>
      <c r="V2655" s="27">
        <f t="shared" si="606"/>
        <v>0</v>
      </c>
      <c r="W2655" s="30"/>
      <c r="X2655" s="30"/>
      <c r="Y2655" s="28">
        <f t="shared" si="614"/>
        <v>0</v>
      </c>
      <c r="Z2655" s="28">
        <f t="shared" si="617"/>
        <v>0</v>
      </c>
      <c r="AA2655" s="28" t="str">
        <f t="shared" si="615"/>
        <v/>
      </c>
      <c r="AB2655" s="21" t="str">
        <f t="shared" si="616"/>
        <v>Keep Active</v>
      </c>
    </row>
    <row r="2656" spans="1:28" hidden="1" x14ac:dyDescent="0.2">
      <c r="A2656" s="14">
        <f t="shared" si="612"/>
        <v>2020</v>
      </c>
      <c r="B2656" t="s">
        <v>6016</v>
      </c>
      <c r="C2656" t="s">
        <v>2358</v>
      </c>
      <c r="D2656" t="s">
        <v>2359</v>
      </c>
      <c r="E2656" t="s">
        <v>587</v>
      </c>
      <c r="F2656" t="s">
        <v>2627</v>
      </c>
      <c r="G2656" s="83" t="s">
        <v>1257</v>
      </c>
      <c r="H2656" s="83" t="s">
        <v>1257</v>
      </c>
      <c r="I2656" s="83"/>
      <c r="J2656" s="83"/>
      <c r="K2656" s="83"/>
      <c r="L2656" s="83"/>
      <c r="M2656" s="83"/>
      <c r="N2656" s="83"/>
      <c r="O2656" s="83" t="s">
        <v>1257</v>
      </c>
      <c r="P2656" s="84" t="s">
        <v>1257</v>
      </c>
      <c r="Q2656" s="30">
        <f t="shared" si="607"/>
        <v>0</v>
      </c>
      <c r="R2656" s="28">
        <f t="shared" si="619"/>
        <v>0</v>
      </c>
      <c r="S2656" s="28">
        <f t="shared" si="618"/>
        <v>0</v>
      </c>
      <c r="T2656" s="28" t="str">
        <f t="shared" si="613"/>
        <v/>
      </c>
      <c r="U2656" s="20" t="str">
        <f t="shared" si="610"/>
        <v>Keep Active</v>
      </c>
      <c r="V2656" s="27">
        <f t="shared" si="606"/>
        <v>0</v>
      </c>
      <c r="W2656" s="30"/>
      <c r="X2656" s="30"/>
      <c r="Y2656" s="28">
        <f t="shared" si="614"/>
        <v>0</v>
      </c>
      <c r="Z2656" s="28">
        <f t="shared" si="617"/>
        <v>0</v>
      </c>
      <c r="AA2656" s="28" t="str">
        <f t="shared" si="615"/>
        <v/>
      </c>
      <c r="AB2656" s="21" t="str">
        <f t="shared" si="616"/>
        <v>Keep Active</v>
      </c>
    </row>
    <row r="2657" spans="1:28" hidden="1" x14ac:dyDescent="0.2">
      <c r="A2657" s="14">
        <f t="shared" si="612"/>
        <v>2020</v>
      </c>
      <c r="B2657" t="s">
        <v>6017</v>
      </c>
      <c r="C2657" t="s">
        <v>2358</v>
      </c>
      <c r="D2657" t="s">
        <v>2359</v>
      </c>
      <c r="E2657" t="s">
        <v>600</v>
      </c>
      <c r="F2657" t="s">
        <v>2627</v>
      </c>
      <c r="G2657" s="83" t="s">
        <v>1257</v>
      </c>
      <c r="H2657" s="83" t="s">
        <v>1257</v>
      </c>
      <c r="I2657" s="83"/>
      <c r="J2657" s="83"/>
      <c r="K2657" s="83"/>
      <c r="L2657" s="83"/>
      <c r="M2657" s="83"/>
      <c r="N2657" s="83"/>
      <c r="O2657" s="83" t="s">
        <v>1257</v>
      </c>
      <c r="P2657" s="84" t="s">
        <v>1257</v>
      </c>
      <c r="Q2657" s="30">
        <f t="shared" si="607"/>
        <v>0</v>
      </c>
      <c r="R2657" s="28">
        <f t="shared" si="619"/>
        <v>0</v>
      </c>
      <c r="S2657" s="28">
        <f t="shared" si="618"/>
        <v>0</v>
      </c>
      <c r="T2657" s="28" t="str">
        <f t="shared" si="613"/>
        <v/>
      </c>
      <c r="U2657" s="20" t="str">
        <f t="shared" si="610"/>
        <v>Keep Active</v>
      </c>
      <c r="V2657" s="27">
        <f t="shared" ref="V2657:V2720" si="620">Q2657</f>
        <v>0</v>
      </c>
      <c r="W2657" s="30"/>
      <c r="X2657" s="30"/>
      <c r="Y2657" s="28">
        <f t="shared" si="614"/>
        <v>0</v>
      </c>
      <c r="Z2657" s="28">
        <f t="shared" si="617"/>
        <v>0</v>
      </c>
      <c r="AA2657" s="28" t="str">
        <f t="shared" si="615"/>
        <v/>
      </c>
      <c r="AB2657" s="21" t="str">
        <f t="shared" si="616"/>
        <v>Keep Active</v>
      </c>
    </row>
    <row r="2658" spans="1:28" hidden="1" x14ac:dyDescent="0.2">
      <c r="A2658" s="14">
        <f t="shared" si="612"/>
        <v>2020</v>
      </c>
      <c r="B2658" t="s">
        <v>6014</v>
      </c>
      <c r="C2658" t="s">
        <v>2360</v>
      </c>
      <c r="D2658" t="s">
        <v>2361</v>
      </c>
      <c r="E2658" t="s">
        <v>587</v>
      </c>
      <c r="F2658" t="s">
        <v>2627</v>
      </c>
      <c r="G2658" s="83" t="s">
        <v>1257</v>
      </c>
      <c r="H2658" s="83" t="s">
        <v>1257</v>
      </c>
      <c r="I2658" s="83"/>
      <c r="J2658" s="83"/>
      <c r="K2658" s="83"/>
      <c r="L2658" s="83"/>
      <c r="M2658" s="83"/>
      <c r="N2658" s="83"/>
      <c r="O2658" s="83" t="s">
        <v>1257</v>
      </c>
      <c r="P2658" s="84" t="s">
        <v>1257</v>
      </c>
      <c r="Q2658" s="30">
        <f t="shared" si="607"/>
        <v>0</v>
      </c>
      <c r="R2658" s="28">
        <f t="shared" si="619"/>
        <v>0</v>
      </c>
      <c r="S2658" s="28">
        <f t="shared" si="618"/>
        <v>0</v>
      </c>
      <c r="T2658" s="28" t="str">
        <f t="shared" si="613"/>
        <v/>
      </c>
      <c r="U2658" s="20" t="str">
        <f t="shared" si="610"/>
        <v>Keep Active</v>
      </c>
      <c r="V2658" s="27">
        <f t="shared" si="620"/>
        <v>0</v>
      </c>
      <c r="W2658" s="30"/>
      <c r="X2658" s="30"/>
      <c r="Y2658" s="28">
        <f t="shared" si="614"/>
        <v>0</v>
      </c>
      <c r="Z2658" s="28">
        <f t="shared" si="617"/>
        <v>0</v>
      </c>
      <c r="AA2658" s="28" t="str">
        <f t="shared" si="615"/>
        <v/>
      </c>
      <c r="AB2658" s="21" t="str">
        <f t="shared" si="616"/>
        <v>Keep Active</v>
      </c>
    </row>
    <row r="2659" spans="1:28" hidden="1" x14ac:dyDescent="0.2">
      <c r="A2659" s="14">
        <f t="shared" si="612"/>
        <v>2020</v>
      </c>
      <c r="B2659" t="s">
        <v>6015</v>
      </c>
      <c r="C2659" t="s">
        <v>2360</v>
      </c>
      <c r="D2659" t="s">
        <v>2361</v>
      </c>
      <c r="E2659" t="s">
        <v>600</v>
      </c>
      <c r="F2659" t="s">
        <v>2627</v>
      </c>
      <c r="G2659" s="83" t="s">
        <v>1257</v>
      </c>
      <c r="H2659" s="83" t="s">
        <v>1257</v>
      </c>
      <c r="I2659" s="83"/>
      <c r="J2659" s="83"/>
      <c r="K2659" s="83"/>
      <c r="L2659" s="83"/>
      <c r="M2659" s="83"/>
      <c r="N2659" s="83"/>
      <c r="O2659" s="83" t="s">
        <v>1257</v>
      </c>
      <c r="P2659" s="84" t="s">
        <v>1257</v>
      </c>
      <c r="Q2659" s="30">
        <f t="shared" si="607"/>
        <v>0</v>
      </c>
      <c r="R2659" s="28">
        <f t="shared" si="619"/>
        <v>0</v>
      </c>
      <c r="S2659" s="28">
        <f t="shared" si="618"/>
        <v>0</v>
      </c>
      <c r="T2659" s="28" t="str">
        <f t="shared" si="613"/>
        <v/>
      </c>
      <c r="U2659" s="20" t="str">
        <f t="shared" si="610"/>
        <v>Keep Active</v>
      </c>
      <c r="V2659" s="27">
        <f t="shared" si="620"/>
        <v>0</v>
      </c>
      <c r="W2659" s="30"/>
      <c r="X2659" s="30"/>
      <c r="Y2659" s="28">
        <f t="shared" si="614"/>
        <v>0</v>
      </c>
      <c r="Z2659" s="28">
        <f t="shared" si="617"/>
        <v>0</v>
      </c>
      <c r="AA2659" s="28" t="str">
        <f t="shared" si="615"/>
        <v/>
      </c>
      <c r="AB2659" s="21" t="str">
        <f t="shared" si="616"/>
        <v>Keep Active</v>
      </c>
    </row>
    <row r="2660" spans="1:28" hidden="1" x14ac:dyDescent="0.2">
      <c r="A2660" s="14">
        <f t="shared" si="612"/>
        <v>2020</v>
      </c>
      <c r="B2660" t="s">
        <v>4892</v>
      </c>
      <c r="C2660" t="s">
        <v>2362</v>
      </c>
      <c r="D2660" t="s">
        <v>2363</v>
      </c>
      <c r="E2660" t="s">
        <v>587</v>
      </c>
      <c r="F2660" t="s">
        <v>2627</v>
      </c>
      <c r="G2660" s="83" t="s">
        <v>1257</v>
      </c>
      <c r="H2660" s="83" t="s">
        <v>1257</v>
      </c>
      <c r="I2660" s="83"/>
      <c r="J2660" s="83"/>
      <c r="K2660" s="83"/>
      <c r="L2660" s="83"/>
      <c r="M2660" s="83"/>
      <c r="N2660" s="83"/>
      <c r="O2660" s="83" t="s">
        <v>1257</v>
      </c>
      <c r="P2660" s="84" t="s">
        <v>1257</v>
      </c>
      <c r="Q2660" s="30">
        <f t="shared" si="607"/>
        <v>0</v>
      </c>
      <c r="R2660" s="28">
        <f t="shared" si="619"/>
        <v>0</v>
      </c>
      <c r="S2660" s="28">
        <f t="shared" si="618"/>
        <v>0</v>
      </c>
      <c r="T2660" s="28" t="str">
        <f t="shared" si="613"/>
        <v/>
      </c>
      <c r="U2660" s="20" t="str">
        <f t="shared" si="610"/>
        <v>Keep Active</v>
      </c>
      <c r="V2660" s="27">
        <f t="shared" si="620"/>
        <v>0</v>
      </c>
      <c r="W2660" s="30"/>
      <c r="X2660" s="30"/>
      <c r="Y2660" s="28">
        <f t="shared" si="614"/>
        <v>0</v>
      </c>
      <c r="Z2660" s="28">
        <f t="shared" si="617"/>
        <v>0</v>
      </c>
      <c r="AA2660" s="28" t="str">
        <f t="shared" si="615"/>
        <v/>
      </c>
      <c r="AB2660" s="21" t="str">
        <f t="shared" si="616"/>
        <v>Keep Active</v>
      </c>
    </row>
    <row r="2661" spans="1:28" hidden="1" x14ac:dyDescent="0.2">
      <c r="A2661" s="14">
        <f t="shared" si="612"/>
        <v>2020</v>
      </c>
      <c r="B2661" t="s">
        <v>4893</v>
      </c>
      <c r="C2661" t="s">
        <v>2362</v>
      </c>
      <c r="D2661" t="s">
        <v>2363</v>
      </c>
      <c r="E2661" t="s">
        <v>600</v>
      </c>
      <c r="F2661" t="s">
        <v>2627</v>
      </c>
      <c r="G2661" s="83" t="s">
        <v>1257</v>
      </c>
      <c r="H2661" s="83" t="s">
        <v>1257</v>
      </c>
      <c r="I2661" s="83"/>
      <c r="J2661" s="83"/>
      <c r="K2661" s="83"/>
      <c r="L2661" s="83"/>
      <c r="M2661" s="83"/>
      <c r="N2661" s="83"/>
      <c r="O2661" s="83" t="s">
        <v>1257</v>
      </c>
      <c r="P2661" s="84" t="s">
        <v>1257</v>
      </c>
      <c r="Q2661" s="30">
        <f t="shared" si="607"/>
        <v>0</v>
      </c>
      <c r="R2661" s="28">
        <f t="shared" si="619"/>
        <v>0</v>
      </c>
      <c r="S2661" s="28">
        <f t="shared" si="618"/>
        <v>0</v>
      </c>
      <c r="T2661" s="28" t="str">
        <f t="shared" si="613"/>
        <v/>
      </c>
      <c r="U2661" s="20" t="str">
        <f t="shared" si="610"/>
        <v>Keep Active</v>
      </c>
      <c r="V2661" s="27">
        <f t="shared" si="620"/>
        <v>0</v>
      </c>
      <c r="W2661" s="30"/>
      <c r="X2661" s="30"/>
      <c r="Y2661" s="28">
        <f t="shared" si="614"/>
        <v>0</v>
      </c>
      <c r="Z2661" s="28">
        <f t="shared" si="617"/>
        <v>0</v>
      </c>
      <c r="AA2661" s="28" t="str">
        <f t="shared" si="615"/>
        <v/>
      </c>
      <c r="AB2661" s="21" t="str">
        <f t="shared" si="616"/>
        <v>Keep Active</v>
      </c>
    </row>
    <row r="2662" spans="1:28" hidden="1" x14ac:dyDescent="0.2">
      <c r="A2662" s="14">
        <f t="shared" si="612"/>
        <v>2020</v>
      </c>
      <c r="B2662" t="s">
        <v>6008</v>
      </c>
      <c r="C2662" t="s">
        <v>2364</v>
      </c>
      <c r="D2662" t="s">
        <v>2365</v>
      </c>
      <c r="E2662" t="s">
        <v>589</v>
      </c>
      <c r="F2662" t="s">
        <v>2627</v>
      </c>
      <c r="G2662" s="83" t="s">
        <v>1257</v>
      </c>
      <c r="H2662" s="83" t="s">
        <v>1257</v>
      </c>
      <c r="I2662" s="83"/>
      <c r="J2662" s="83"/>
      <c r="K2662" s="83"/>
      <c r="L2662" s="83"/>
      <c r="M2662" s="83"/>
      <c r="N2662" s="83"/>
      <c r="O2662" s="83" t="s">
        <v>1257</v>
      </c>
      <c r="P2662" s="84" t="s">
        <v>1257</v>
      </c>
      <c r="Q2662" s="30">
        <f t="shared" si="607"/>
        <v>0</v>
      </c>
      <c r="R2662" s="28">
        <f t="shared" si="619"/>
        <v>0</v>
      </c>
      <c r="S2662" s="28">
        <f t="shared" si="618"/>
        <v>0</v>
      </c>
      <c r="T2662" s="28" t="str">
        <f t="shared" si="613"/>
        <v/>
      </c>
      <c r="U2662" s="20" t="str">
        <f t="shared" si="610"/>
        <v>Keep Active</v>
      </c>
      <c r="V2662" s="27">
        <f t="shared" si="620"/>
        <v>0</v>
      </c>
      <c r="W2662" s="30"/>
      <c r="X2662" s="30"/>
      <c r="Y2662" s="28">
        <f t="shared" si="614"/>
        <v>0</v>
      </c>
      <c r="Z2662" s="28">
        <f t="shared" si="617"/>
        <v>0</v>
      </c>
      <c r="AA2662" s="28" t="str">
        <f t="shared" si="615"/>
        <v/>
      </c>
      <c r="AB2662" s="21" t="str">
        <f t="shared" si="616"/>
        <v>Keep Active</v>
      </c>
    </row>
    <row r="2663" spans="1:28" hidden="1" x14ac:dyDescent="0.2">
      <c r="A2663" s="14">
        <f t="shared" si="612"/>
        <v>2020</v>
      </c>
      <c r="B2663" t="s">
        <v>4123</v>
      </c>
      <c r="C2663" t="s">
        <v>2366</v>
      </c>
      <c r="D2663" t="s">
        <v>2367</v>
      </c>
      <c r="E2663" t="s">
        <v>587</v>
      </c>
      <c r="F2663" t="s">
        <v>2627</v>
      </c>
      <c r="G2663" s="83" t="s">
        <v>1257</v>
      </c>
      <c r="H2663" s="83" t="s">
        <v>1257</v>
      </c>
      <c r="I2663" s="83"/>
      <c r="J2663" s="83"/>
      <c r="K2663" s="83"/>
      <c r="L2663" s="83"/>
      <c r="M2663" s="83"/>
      <c r="N2663" s="83"/>
      <c r="O2663" s="83" t="s">
        <v>1257</v>
      </c>
      <c r="P2663" s="84" t="s">
        <v>1257</v>
      </c>
      <c r="Q2663" s="30">
        <f t="shared" ref="Q2663:Q2726" si="621">SUM(I2663:K2663)</f>
        <v>0</v>
      </c>
      <c r="R2663" s="28">
        <f t="shared" si="619"/>
        <v>0</v>
      </c>
      <c r="S2663" s="28">
        <f t="shared" si="618"/>
        <v>0</v>
      </c>
      <c r="T2663" s="28" t="str">
        <f t="shared" si="613"/>
        <v/>
      </c>
      <c r="U2663" s="20" t="str">
        <f t="shared" si="610"/>
        <v>Keep Active</v>
      </c>
      <c r="V2663" s="27">
        <f t="shared" si="620"/>
        <v>0</v>
      </c>
      <c r="W2663" s="30"/>
      <c r="X2663" s="30"/>
      <c r="Y2663" s="28">
        <f t="shared" si="614"/>
        <v>0</v>
      </c>
      <c r="Z2663" s="28">
        <f>IFERROR(H2663-SUM(V2663:X2663)-Y2663,0)</f>
        <v>0</v>
      </c>
      <c r="AA2663" s="28" t="str">
        <f t="shared" si="615"/>
        <v/>
      </c>
      <c r="AB2663" s="21" t="str">
        <f t="shared" si="616"/>
        <v>Keep Active</v>
      </c>
    </row>
    <row r="2664" spans="1:28" hidden="1" x14ac:dyDescent="0.2">
      <c r="A2664" s="14">
        <f t="shared" si="612"/>
        <v>2020</v>
      </c>
      <c r="B2664" t="s">
        <v>4124</v>
      </c>
      <c r="C2664" t="s">
        <v>2366</v>
      </c>
      <c r="D2664" t="s">
        <v>2367</v>
      </c>
      <c r="E2664" t="s">
        <v>600</v>
      </c>
      <c r="F2664" t="s">
        <v>2627</v>
      </c>
      <c r="G2664" s="83" t="s">
        <v>1257</v>
      </c>
      <c r="H2664" s="83" t="s">
        <v>1257</v>
      </c>
      <c r="I2664" s="83"/>
      <c r="J2664" s="83"/>
      <c r="K2664" s="83"/>
      <c r="L2664" s="83"/>
      <c r="M2664" s="83"/>
      <c r="N2664" s="83"/>
      <c r="O2664" s="83" t="s">
        <v>1257</v>
      </c>
      <c r="P2664" s="84" t="s">
        <v>1257</v>
      </c>
      <c r="Q2664" s="30">
        <f t="shared" si="621"/>
        <v>0</v>
      </c>
      <c r="R2664" s="28">
        <f t="shared" si="619"/>
        <v>0</v>
      </c>
      <c r="S2664" s="28">
        <f t="shared" si="618"/>
        <v>0</v>
      </c>
      <c r="T2664" s="28" t="str">
        <f t="shared" si="613"/>
        <v/>
      </c>
      <c r="U2664" s="20" t="str">
        <f t="shared" si="610"/>
        <v>Keep Active</v>
      </c>
      <c r="V2664" s="27">
        <f t="shared" si="620"/>
        <v>0</v>
      </c>
      <c r="W2664" s="30"/>
      <c r="X2664" s="30"/>
      <c r="Y2664" s="28">
        <f t="shared" si="614"/>
        <v>0</v>
      </c>
      <c r="Z2664" s="28">
        <f>IFERROR(H2664-SUM(V2664:X2664)-Y2664,0)</f>
        <v>0</v>
      </c>
      <c r="AA2664" s="28" t="str">
        <f t="shared" si="615"/>
        <v/>
      </c>
      <c r="AB2664" s="21" t="str">
        <f t="shared" si="616"/>
        <v>Keep Active</v>
      </c>
    </row>
    <row r="2665" spans="1:28" hidden="1" x14ac:dyDescent="0.2">
      <c r="A2665" s="14">
        <f t="shared" si="612"/>
        <v>2020</v>
      </c>
      <c r="B2665" t="s">
        <v>3290</v>
      </c>
      <c r="C2665" t="s">
        <v>2368</v>
      </c>
      <c r="D2665" t="s">
        <v>2369</v>
      </c>
      <c r="E2665" t="s">
        <v>594</v>
      </c>
      <c r="F2665" t="s">
        <v>2627</v>
      </c>
      <c r="G2665" s="83" t="s">
        <v>1257</v>
      </c>
      <c r="H2665" s="83" t="s">
        <v>1257</v>
      </c>
      <c r="I2665" s="83"/>
      <c r="J2665" s="83"/>
      <c r="K2665" s="83"/>
      <c r="L2665" s="83"/>
      <c r="M2665" s="83"/>
      <c r="N2665" s="83"/>
      <c r="O2665" s="83" t="s">
        <v>1257</v>
      </c>
      <c r="P2665" s="84" t="s">
        <v>1257</v>
      </c>
      <c r="Q2665" s="30">
        <f t="shared" si="621"/>
        <v>0</v>
      </c>
      <c r="R2665" s="28">
        <f t="shared" si="619"/>
        <v>0</v>
      </c>
      <c r="S2665" s="28">
        <f t="shared" si="618"/>
        <v>0</v>
      </c>
      <c r="T2665" s="28" t="str">
        <f t="shared" si="613"/>
        <v/>
      </c>
      <c r="U2665" s="20" t="str">
        <f t="shared" si="610"/>
        <v>Keep Active</v>
      </c>
      <c r="V2665" s="27">
        <f t="shared" si="620"/>
        <v>0</v>
      </c>
      <c r="W2665" s="30"/>
      <c r="X2665" s="30"/>
      <c r="Y2665" s="28">
        <f t="shared" si="614"/>
        <v>0</v>
      </c>
      <c r="Z2665" s="28">
        <f>IFERROR(G2665-SUM(V2665:X2665)-Y2665,0)</f>
        <v>0</v>
      </c>
      <c r="AA2665" s="28" t="str">
        <f t="shared" si="615"/>
        <v/>
      </c>
      <c r="AB2665" s="21" t="str">
        <f t="shared" si="616"/>
        <v>Keep Active</v>
      </c>
    </row>
    <row r="2666" spans="1:28" hidden="1" x14ac:dyDescent="0.2">
      <c r="A2666" s="14">
        <f t="shared" si="612"/>
        <v>2020</v>
      </c>
      <c r="B2666" t="s">
        <v>3703</v>
      </c>
      <c r="C2666" t="s">
        <v>2370</v>
      </c>
      <c r="D2666" t="s">
        <v>2371</v>
      </c>
      <c r="E2666" t="s">
        <v>587</v>
      </c>
      <c r="F2666" t="s">
        <v>2627</v>
      </c>
      <c r="G2666" s="83" t="s">
        <v>1257</v>
      </c>
      <c r="H2666" s="83" t="s">
        <v>1257</v>
      </c>
      <c r="I2666" s="83"/>
      <c r="J2666" s="83"/>
      <c r="K2666" s="83"/>
      <c r="L2666" s="83"/>
      <c r="M2666" s="83"/>
      <c r="N2666" s="83"/>
      <c r="O2666" s="83" t="s">
        <v>1257</v>
      </c>
      <c r="P2666" s="84" t="s">
        <v>1257</v>
      </c>
      <c r="Q2666" s="30">
        <f t="shared" si="621"/>
        <v>0</v>
      </c>
      <c r="R2666" s="28">
        <f t="shared" si="619"/>
        <v>0</v>
      </c>
      <c r="S2666" s="28">
        <f t="shared" si="618"/>
        <v>0</v>
      </c>
      <c r="T2666" s="28" t="str">
        <f t="shared" si="613"/>
        <v/>
      </c>
      <c r="U2666" s="20" t="str">
        <f t="shared" si="610"/>
        <v>Keep Active</v>
      </c>
      <c r="V2666" s="27">
        <f t="shared" si="620"/>
        <v>0</v>
      </c>
      <c r="W2666" s="30"/>
      <c r="X2666" s="30"/>
      <c r="Y2666" s="28">
        <f t="shared" si="614"/>
        <v>0</v>
      </c>
      <c r="Z2666" s="28">
        <f>IFERROR(H2666-SUM(V2666:X2666)-Y2666,0)</f>
        <v>0</v>
      </c>
      <c r="AA2666" s="28" t="str">
        <f t="shared" si="615"/>
        <v/>
      </c>
      <c r="AB2666" s="21" t="str">
        <f t="shared" si="616"/>
        <v>Keep Active</v>
      </c>
    </row>
    <row r="2667" spans="1:28" hidden="1" x14ac:dyDescent="0.2">
      <c r="A2667" s="14">
        <f t="shared" si="612"/>
        <v>2020</v>
      </c>
      <c r="B2667" t="s">
        <v>3704</v>
      </c>
      <c r="C2667" t="s">
        <v>2370</v>
      </c>
      <c r="D2667" t="s">
        <v>2371</v>
      </c>
      <c r="E2667" t="s">
        <v>600</v>
      </c>
      <c r="F2667" t="s">
        <v>2627</v>
      </c>
      <c r="G2667" s="83" t="s">
        <v>1257</v>
      </c>
      <c r="H2667" s="83" t="s">
        <v>1257</v>
      </c>
      <c r="I2667" s="83"/>
      <c r="J2667" s="83"/>
      <c r="K2667" s="83"/>
      <c r="L2667" s="83"/>
      <c r="M2667" s="83"/>
      <c r="N2667" s="83"/>
      <c r="O2667" s="83" t="s">
        <v>1257</v>
      </c>
      <c r="P2667" s="84" t="s">
        <v>1257</v>
      </c>
      <c r="Q2667" s="30">
        <f t="shared" si="621"/>
        <v>0</v>
      </c>
      <c r="R2667" s="28">
        <f t="shared" si="619"/>
        <v>0</v>
      </c>
      <c r="S2667" s="28">
        <f t="shared" si="618"/>
        <v>0</v>
      </c>
      <c r="T2667" s="28" t="str">
        <f t="shared" si="613"/>
        <v/>
      </c>
      <c r="U2667" s="20" t="str">
        <f t="shared" si="610"/>
        <v>Keep Active</v>
      </c>
      <c r="V2667" s="27">
        <f t="shared" si="620"/>
        <v>0</v>
      </c>
      <c r="W2667" s="30"/>
      <c r="X2667" s="30"/>
      <c r="Y2667" s="28">
        <f t="shared" si="614"/>
        <v>0</v>
      </c>
      <c r="Z2667" s="28">
        <f>IFERROR(H2667-SUM(V2667:X2667)-Y2667,0)</f>
        <v>0</v>
      </c>
      <c r="AA2667" s="28" t="str">
        <f t="shared" si="615"/>
        <v/>
      </c>
      <c r="AB2667" s="21" t="str">
        <f t="shared" si="616"/>
        <v>Keep Active</v>
      </c>
    </row>
    <row r="2668" spans="1:28" hidden="1" x14ac:dyDescent="0.2">
      <c r="A2668" s="14">
        <f t="shared" si="612"/>
        <v>2020</v>
      </c>
      <c r="B2668" t="s">
        <v>3291</v>
      </c>
      <c r="C2668" t="s">
        <v>2372</v>
      </c>
      <c r="D2668" t="s">
        <v>2373</v>
      </c>
      <c r="E2668" t="s">
        <v>589</v>
      </c>
      <c r="F2668" t="s">
        <v>2627</v>
      </c>
      <c r="G2668" s="83" t="s">
        <v>1257</v>
      </c>
      <c r="H2668" s="83" t="s">
        <v>1257</v>
      </c>
      <c r="I2668" s="83"/>
      <c r="J2668" s="83"/>
      <c r="K2668" s="83"/>
      <c r="L2668" s="83"/>
      <c r="M2668" s="83"/>
      <c r="N2668" s="83"/>
      <c r="O2668" s="83" t="s">
        <v>1257</v>
      </c>
      <c r="P2668" s="84" t="s">
        <v>1257</v>
      </c>
      <c r="Q2668" s="30">
        <f t="shared" si="621"/>
        <v>0</v>
      </c>
      <c r="R2668" s="28">
        <f t="shared" si="619"/>
        <v>0</v>
      </c>
      <c r="S2668" s="28">
        <f t="shared" si="618"/>
        <v>0</v>
      </c>
      <c r="T2668" s="28" t="str">
        <f t="shared" si="613"/>
        <v/>
      </c>
      <c r="U2668" s="20" t="str">
        <f t="shared" si="610"/>
        <v>Keep Active</v>
      </c>
      <c r="V2668" s="27">
        <f t="shared" si="620"/>
        <v>0</v>
      </c>
      <c r="W2668" s="30"/>
      <c r="X2668" s="30"/>
      <c r="Y2668" s="28">
        <f t="shared" si="614"/>
        <v>0</v>
      </c>
      <c r="Z2668" s="28">
        <f>IFERROR(G2668-SUM(V2668:X2668)-Y2668,0)</f>
        <v>0</v>
      </c>
      <c r="AA2668" s="28" t="str">
        <f t="shared" si="615"/>
        <v/>
      </c>
      <c r="AB2668" s="21" t="str">
        <f t="shared" si="616"/>
        <v>Keep Active</v>
      </c>
    </row>
    <row r="2669" spans="1:28" hidden="1" x14ac:dyDescent="0.2">
      <c r="A2669" s="14">
        <f t="shared" si="612"/>
        <v>2020</v>
      </c>
      <c r="B2669" t="s">
        <v>4116</v>
      </c>
      <c r="C2669" t="s">
        <v>1730</v>
      </c>
      <c r="D2669" t="s">
        <v>2374</v>
      </c>
      <c r="E2669" t="s">
        <v>596</v>
      </c>
      <c r="F2669" t="s">
        <v>2627</v>
      </c>
      <c r="G2669" s="83" t="s">
        <v>1257</v>
      </c>
      <c r="H2669" s="83" t="s">
        <v>1257</v>
      </c>
      <c r="I2669" s="83"/>
      <c r="J2669" s="83"/>
      <c r="K2669" s="83"/>
      <c r="L2669" s="83"/>
      <c r="M2669" s="83"/>
      <c r="N2669" s="83"/>
      <c r="O2669" s="83" t="s">
        <v>1257</v>
      </c>
      <c r="P2669" s="84" t="s">
        <v>1257</v>
      </c>
      <c r="Q2669" s="30">
        <f t="shared" si="621"/>
        <v>0</v>
      </c>
      <c r="R2669" s="28">
        <f t="shared" si="619"/>
        <v>0</v>
      </c>
      <c r="S2669" s="28">
        <f t="shared" si="618"/>
        <v>0</v>
      </c>
      <c r="T2669" s="28" t="str">
        <f t="shared" si="613"/>
        <v/>
      </c>
      <c r="U2669" s="20" t="str">
        <f t="shared" si="610"/>
        <v>Keep Active</v>
      </c>
      <c r="V2669" s="27">
        <f t="shared" si="620"/>
        <v>0</v>
      </c>
      <c r="W2669" s="30"/>
      <c r="X2669" s="30"/>
      <c r="Y2669" s="28">
        <f t="shared" si="614"/>
        <v>0</v>
      </c>
      <c r="Z2669" s="28">
        <f>IFERROR(H2669-SUM(V2669:X2669)-Y2669,0)</f>
        <v>0</v>
      </c>
      <c r="AA2669" s="28" t="str">
        <f t="shared" si="615"/>
        <v/>
      </c>
      <c r="AB2669" s="21" t="str">
        <f t="shared" si="616"/>
        <v>Keep Active</v>
      </c>
    </row>
    <row r="2670" spans="1:28" hidden="1" x14ac:dyDescent="0.2">
      <c r="A2670" s="14">
        <f t="shared" si="612"/>
        <v>2020</v>
      </c>
      <c r="B2670" t="s">
        <v>3292</v>
      </c>
      <c r="C2670" t="s">
        <v>2375</v>
      </c>
      <c r="D2670" t="s">
        <v>2376</v>
      </c>
      <c r="E2670" t="s">
        <v>585</v>
      </c>
      <c r="F2670" t="s">
        <v>2627</v>
      </c>
      <c r="G2670" s="83" t="s">
        <v>1257</v>
      </c>
      <c r="H2670" s="83" t="s">
        <v>1257</v>
      </c>
      <c r="I2670" s="83"/>
      <c r="J2670" s="83"/>
      <c r="K2670" s="83"/>
      <c r="L2670" s="83"/>
      <c r="M2670" s="83"/>
      <c r="N2670" s="83"/>
      <c r="O2670" s="83" t="s">
        <v>1257</v>
      </c>
      <c r="P2670" s="84" t="s">
        <v>1257</v>
      </c>
      <c r="Q2670" s="30">
        <f t="shared" si="621"/>
        <v>0</v>
      </c>
      <c r="R2670" s="28">
        <f t="shared" si="619"/>
        <v>0</v>
      </c>
      <c r="S2670" s="28">
        <f t="shared" si="618"/>
        <v>0</v>
      </c>
      <c r="T2670" s="28" t="str">
        <f t="shared" si="613"/>
        <v/>
      </c>
      <c r="U2670" s="20" t="str">
        <f t="shared" si="610"/>
        <v>Keep Active</v>
      </c>
      <c r="V2670" s="27">
        <f t="shared" si="620"/>
        <v>0</v>
      </c>
      <c r="W2670" s="30"/>
      <c r="X2670" s="30"/>
      <c r="Y2670" s="28">
        <f t="shared" si="614"/>
        <v>0</v>
      </c>
      <c r="Z2670" s="28">
        <f>IFERROR(G2670-SUM(V2670:X2670)-Y2670,0)</f>
        <v>0</v>
      </c>
      <c r="AA2670" s="28" t="str">
        <f t="shared" si="615"/>
        <v/>
      </c>
      <c r="AB2670" s="21" t="str">
        <f t="shared" si="616"/>
        <v>Keep Active</v>
      </c>
    </row>
    <row r="2671" spans="1:28" hidden="1" x14ac:dyDescent="0.2">
      <c r="A2671" s="14">
        <f t="shared" si="612"/>
        <v>2020</v>
      </c>
      <c r="B2671" t="s">
        <v>3294</v>
      </c>
      <c r="C2671" t="s">
        <v>2377</v>
      </c>
      <c r="D2671" t="s">
        <v>795</v>
      </c>
      <c r="E2671" t="s">
        <v>594</v>
      </c>
      <c r="F2671" t="s">
        <v>2627</v>
      </c>
      <c r="G2671" s="83" t="s">
        <v>1257</v>
      </c>
      <c r="H2671" s="83" t="s">
        <v>1257</v>
      </c>
      <c r="I2671" s="83"/>
      <c r="J2671" s="83"/>
      <c r="K2671" s="83"/>
      <c r="L2671" s="83"/>
      <c r="M2671" s="83"/>
      <c r="N2671" s="83"/>
      <c r="O2671" s="83" t="s">
        <v>1257</v>
      </c>
      <c r="P2671" s="84" t="s">
        <v>1257</v>
      </c>
      <c r="Q2671" s="30">
        <f t="shared" si="621"/>
        <v>0</v>
      </c>
      <c r="R2671" s="28">
        <f t="shared" si="619"/>
        <v>0</v>
      </c>
      <c r="S2671" s="28">
        <f t="shared" si="618"/>
        <v>0</v>
      </c>
      <c r="T2671" s="28" t="str">
        <f t="shared" si="613"/>
        <v/>
      </c>
      <c r="U2671" s="20" t="str">
        <f t="shared" si="610"/>
        <v>Keep Active</v>
      </c>
      <c r="V2671" s="27">
        <f t="shared" si="620"/>
        <v>0</v>
      </c>
      <c r="W2671" s="30"/>
      <c r="X2671" s="30"/>
      <c r="Y2671" s="28">
        <f t="shared" si="614"/>
        <v>0</v>
      </c>
      <c r="Z2671" s="28">
        <f>IFERROR(G2671-SUM(V2671:X2671)-Y2671,0)</f>
        <v>0</v>
      </c>
      <c r="AA2671" s="28" t="str">
        <f t="shared" si="615"/>
        <v/>
      </c>
      <c r="AB2671" s="21" t="str">
        <f t="shared" si="616"/>
        <v>Keep Active</v>
      </c>
    </row>
    <row r="2672" spans="1:28" hidden="1" x14ac:dyDescent="0.2">
      <c r="A2672" s="14">
        <f t="shared" si="612"/>
        <v>2020</v>
      </c>
      <c r="B2672" t="s">
        <v>3780</v>
      </c>
      <c r="C2672" t="s">
        <v>2378</v>
      </c>
      <c r="D2672" t="s">
        <v>2379</v>
      </c>
      <c r="E2672" t="s">
        <v>587</v>
      </c>
      <c r="F2672" t="s">
        <v>2627</v>
      </c>
      <c r="G2672" s="83" t="s">
        <v>1257</v>
      </c>
      <c r="H2672" s="83" t="s">
        <v>1257</v>
      </c>
      <c r="I2672" s="83"/>
      <c r="J2672" s="83"/>
      <c r="K2672" s="83"/>
      <c r="L2672" s="83"/>
      <c r="M2672" s="83"/>
      <c r="N2672" s="83"/>
      <c r="O2672" s="83" t="s">
        <v>1257</v>
      </c>
      <c r="P2672" s="84" t="s">
        <v>1257</v>
      </c>
      <c r="Q2672" s="30">
        <f t="shared" si="621"/>
        <v>0</v>
      </c>
      <c r="R2672" s="28">
        <f t="shared" si="619"/>
        <v>0</v>
      </c>
      <c r="S2672" s="28">
        <f t="shared" si="618"/>
        <v>0</v>
      </c>
      <c r="T2672" s="28" t="str">
        <f t="shared" si="613"/>
        <v/>
      </c>
      <c r="U2672" s="20" t="str">
        <f t="shared" si="610"/>
        <v>Keep Active</v>
      </c>
      <c r="V2672" s="27">
        <f t="shared" si="620"/>
        <v>0</v>
      </c>
      <c r="W2672" s="30"/>
      <c r="X2672" s="30"/>
      <c r="Y2672" s="28">
        <f t="shared" si="614"/>
        <v>0</v>
      </c>
      <c r="Z2672" s="28">
        <f>IFERROR(H2672-SUM(V2672:X2672)-Y2672,0)</f>
        <v>0</v>
      </c>
      <c r="AA2672" s="28" t="str">
        <f t="shared" si="615"/>
        <v/>
      </c>
      <c r="AB2672" s="21" t="str">
        <f t="shared" si="616"/>
        <v>Keep Active</v>
      </c>
    </row>
    <row r="2673" spans="1:28" hidden="1" x14ac:dyDescent="0.2">
      <c r="A2673" s="14">
        <f t="shared" si="612"/>
        <v>2020</v>
      </c>
      <c r="B2673" t="s">
        <v>3781</v>
      </c>
      <c r="C2673" t="s">
        <v>2378</v>
      </c>
      <c r="D2673" t="s">
        <v>2379</v>
      </c>
      <c r="E2673" t="s">
        <v>601</v>
      </c>
      <c r="F2673" t="s">
        <v>2627</v>
      </c>
      <c r="G2673" s="83" t="s">
        <v>1257</v>
      </c>
      <c r="H2673" s="83" t="s">
        <v>1257</v>
      </c>
      <c r="I2673" s="83"/>
      <c r="J2673" s="83"/>
      <c r="K2673" s="83"/>
      <c r="L2673" s="83"/>
      <c r="M2673" s="83"/>
      <c r="N2673" s="83"/>
      <c r="O2673" s="83" t="s">
        <v>1257</v>
      </c>
      <c r="P2673" s="84" t="s">
        <v>1257</v>
      </c>
      <c r="Q2673" s="30">
        <f t="shared" si="621"/>
        <v>0</v>
      </c>
      <c r="R2673" s="28">
        <f t="shared" si="619"/>
        <v>0</v>
      </c>
      <c r="S2673" s="28">
        <f t="shared" si="618"/>
        <v>0</v>
      </c>
      <c r="T2673" s="28" t="str">
        <f t="shared" si="613"/>
        <v/>
      </c>
      <c r="U2673" s="20" t="str">
        <f t="shared" si="610"/>
        <v>Keep Active</v>
      </c>
      <c r="V2673" s="27">
        <f t="shared" si="620"/>
        <v>0</v>
      </c>
      <c r="W2673" s="30"/>
      <c r="X2673" s="30"/>
      <c r="Y2673" s="28">
        <f t="shared" si="614"/>
        <v>0</v>
      </c>
      <c r="Z2673" s="28">
        <f>IFERROR(H2673-SUM(V2673:X2673)-Y2673,0)</f>
        <v>0</v>
      </c>
      <c r="AA2673" s="28" t="str">
        <f t="shared" si="615"/>
        <v/>
      </c>
      <c r="AB2673" s="21" t="str">
        <f t="shared" si="616"/>
        <v>Keep Active</v>
      </c>
    </row>
    <row r="2674" spans="1:28" hidden="1" x14ac:dyDescent="0.2">
      <c r="A2674" s="14">
        <f t="shared" si="612"/>
        <v>2020</v>
      </c>
      <c r="B2674" t="s">
        <v>3788</v>
      </c>
      <c r="C2674" t="s">
        <v>2380</v>
      </c>
      <c r="D2674" t="s">
        <v>2381</v>
      </c>
      <c r="E2674" t="s">
        <v>587</v>
      </c>
      <c r="F2674" t="s">
        <v>2627</v>
      </c>
      <c r="G2674" s="83" t="s">
        <v>1257</v>
      </c>
      <c r="H2674" s="83" t="s">
        <v>1257</v>
      </c>
      <c r="I2674" s="83"/>
      <c r="J2674" s="83"/>
      <c r="K2674" s="83"/>
      <c r="L2674" s="83"/>
      <c r="M2674" s="83"/>
      <c r="N2674" s="83"/>
      <c r="O2674" s="83" t="s">
        <v>1257</v>
      </c>
      <c r="P2674" s="84" t="s">
        <v>1257</v>
      </c>
      <c r="Q2674" s="30">
        <f t="shared" si="621"/>
        <v>0</v>
      </c>
      <c r="R2674" s="28">
        <f t="shared" si="619"/>
        <v>0</v>
      </c>
      <c r="S2674" s="28">
        <f t="shared" si="618"/>
        <v>0</v>
      </c>
      <c r="T2674" s="28" t="str">
        <f t="shared" si="613"/>
        <v/>
      </c>
      <c r="U2674" s="20" t="str">
        <f t="shared" si="610"/>
        <v>Keep Active</v>
      </c>
      <c r="V2674" s="27">
        <f t="shared" si="620"/>
        <v>0</v>
      </c>
      <c r="W2674" s="30"/>
      <c r="X2674" s="30"/>
      <c r="Y2674" s="28">
        <f t="shared" si="614"/>
        <v>0</v>
      </c>
      <c r="Z2674" s="28">
        <f>IFERROR(H2674-SUM(V2674:X2674)-Y2674,0)</f>
        <v>0</v>
      </c>
      <c r="AA2674" s="28" t="str">
        <f t="shared" si="615"/>
        <v/>
      </c>
      <c r="AB2674" s="21" t="str">
        <f t="shared" si="616"/>
        <v>Keep Active</v>
      </c>
    </row>
    <row r="2675" spans="1:28" hidden="1" x14ac:dyDescent="0.2">
      <c r="A2675" s="14">
        <f t="shared" si="612"/>
        <v>2020</v>
      </c>
      <c r="B2675" t="s">
        <v>3789</v>
      </c>
      <c r="C2675" t="s">
        <v>2380</v>
      </c>
      <c r="D2675" t="s">
        <v>2381</v>
      </c>
      <c r="E2675" t="s">
        <v>601</v>
      </c>
      <c r="F2675" t="s">
        <v>2627</v>
      </c>
      <c r="G2675" s="83" t="s">
        <v>1257</v>
      </c>
      <c r="H2675" s="83" t="s">
        <v>1257</v>
      </c>
      <c r="I2675" s="83"/>
      <c r="J2675" s="83"/>
      <c r="K2675" s="83"/>
      <c r="L2675" s="83"/>
      <c r="M2675" s="83"/>
      <c r="N2675" s="83"/>
      <c r="O2675" s="83" t="s">
        <v>1257</v>
      </c>
      <c r="P2675" s="84" t="s">
        <v>1257</v>
      </c>
      <c r="Q2675" s="30">
        <f t="shared" si="621"/>
        <v>0</v>
      </c>
      <c r="R2675" s="28">
        <f t="shared" si="619"/>
        <v>0</v>
      </c>
      <c r="S2675" s="28">
        <f t="shared" si="618"/>
        <v>0</v>
      </c>
      <c r="T2675" s="28" t="str">
        <f t="shared" si="613"/>
        <v/>
      </c>
      <c r="U2675" s="20" t="str">
        <f t="shared" si="610"/>
        <v>Keep Active</v>
      </c>
      <c r="V2675" s="27">
        <f t="shared" si="620"/>
        <v>0</v>
      </c>
      <c r="W2675" s="30"/>
      <c r="X2675" s="30"/>
      <c r="Y2675" s="28">
        <f t="shared" si="614"/>
        <v>0</v>
      </c>
      <c r="Z2675" s="28">
        <f>IFERROR(H2675-SUM(V2675:X2675)-Y2675,0)</f>
        <v>0</v>
      </c>
      <c r="AA2675" s="28" t="str">
        <f t="shared" si="615"/>
        <v/>
      </c>
      <c r="AB2675" s="21" t="str">
        <f t="shared" si="616"/>
        <v>Keep Active</v>
      </c>
    </row>
    <row r="2676" spans="1:28" hidden="1" x14ac:dyDescent="0.2">
      <c r="A2676" s="14">
        <f t="shared" si="612"/>
        <v>2020</v>
      </c>
      <c r="B2676" t="s">
        <v>4883</v>
      </c>
      <c r="C2676" t="s">
        <v>2382</v>
      </c>
      <c r="D2676" t="s">
        <v>2383</v>
      </c>
      <c r="E2676" t="s">
        <v>587</v>
      </c>
      <c r="F2676" t="s">
        <v>2627</v>
      </c>
      <c r="G2676" s="83" t="s">
        <v>1257</v>
      </c>
      <c r="H2676" s="83" t="s">
        <v>1257</v>
      </c>
      <c r="I2676" s="83"/>
      <c r="J2676" s="83"/>
      <c r="K2676" s="83"/>
      <c r="L2676" s="83"/>
      <c r="M2676" s="83"/>
      <c r="N2676" s="83"/>
      <c r="O2676" s="83" t="s">
        <v>1257</v>
      </c>
      <c r="P2676" s="84" t="s">
        <v>1257</v>
      </c>
      <c r="Q2676" s="30">
        <f t="shared" si="621"/>
        <v>0</v>
      </c>
      <c r="R2676" s="28">
        <f t="shared" si="619"/>
        <v>0</v>
      </c>
      <c r="S2676" s="28">
        <f t="shared" si="618"/>
        <v>0</v>
      </c>
      <c r="T2676" s="28" t="str">
        <f t="shared" si="613"/>
        <v/>
      </c>
      <c r="U2676" s="20" t="str">
        <f t="shared" si="610"/>
        <v>Keep Active</v>
      </c>
      <c r="V2676" s="27">
        <f t="shared" si="620"/>
        <v>0</v>
      </c>
      <c r="W2676" s="30"/>
      <c r="X2676" s="30"/>
      <c r="Y2676" s="28">
        <f t="shared" si="614"/>
        <v>0</v>
      </c>
      <c r="Z2676" s="28">
        <f t="shared" ref="Z2676:Z2684" si="622">IFERROR(G2676-SUM(V2676:X2676)-Y2676,0)</f>
        <v>0</v>
      </c>
      <c r="AA2676" s="28" t="str">
        <f t="shared" si="615"/>
        <v/>
      </c>
      <c r="AB2676" s="21" t="str">
        <f t="shared" si="616"/>
        <v>Keep Active</v>
      </c>
    </row>
    <row r="2677" spans="1:28" hidden="1" x14ac:dyDescent="0.2">
      <c r="A2677" s="14">
        <f t="shared" si="612"/>
        <v>2020</v>
      </c>
      <c r="B2677" t="s">
        <v>4884</v>
      </c>
      <c r="C2677" t="s">
        <v>2382</v>
      </c>
      <c r="D2677" t="s">
        <v>2383</v>
      </c>
      <c r="E2677" t="s">
        <v>600</v>
      </c>
      <c r="F2677" t="s">
        <v>2627</v>
      </c>
      <c r="G2677" s="83" t="s">
        <v>1257</v>
      </c>
      <c r="H2677" s="83" t="s">
        <v>1257</v>
      </c>
      <c r="I2677" s="83"/>
      <c r="J2677" s="83"/>
      <c r="K2677" s="83"/>
      <c r="L2677" s="83"/>
      <c r="M2677" s="83"/>
      <c r="N2677" s="83"/>
      <c r="O2677" s="83" t="s">
        <v>1257</v>
      </c>
      <c r="P2677" s="84" t="s">
        <v>1257</v>
      </c>
      <c r="Q2677" s="30">
        <f t="shared" si="621"/>
        <v>0</v>
      </c>
      <c r="R2677" s="28">
        <f t="shared" si="619"/>
        <v>0</v>
      </c>
      <c r="S2677" s="28">
        <f t="shared" si="618"/>
        <v>0</v>
      </c>
      <c r="T2677" s="28" t="str">
        <f t="shared" si="613"/>
        <v/>
      </c>
      <c r="U2677" s="20" t="str">
        <f t="shared" si="610"/>
        <v>Keep Active</v>
      </c>
      <c r="V2677" s="27">
        <f t="shared" si="620"/>
        <v>0</v>
      </c>
      <c r="W2677" s="30"/>
      <c r="X2677" s="30"/>
      <c r="Y2677" s="28">
        <f t="shared" si="614"/>
        <v>0</v>
      </c>
      <c r="Z2677" s="28">
        <f t="shared" si="622"/>
        <v>0</v>
      </c>
      <c r="AA2677" s="28" t="str">
        <f t="shared" si="615"/>
        <v/>
      </c>
      <c r="AB2677" s="21" t="str">
        <f t="shared" si="616"/>
        <v>Keep Active</v>
      </c>
    </row>
    <row r="2678" spans="1:28" hidden="1" x14ac:dyDescent="0.2">
      <c r="A2678" s="14">
        <f t="shared" si="612"/>
        <v>2020</v>
      </c>
      <c r="B2678" t="s">
        <v>4637</v>
      </c>
      <c r="C2678" t="s">
        <v>2384</v>
      </c>
      <c r="D2678" t="s">
        <v>2385</v>
      </c>
      <c r="E2678" t="s">
        <v>586</v>
      </c>
      <c r="F2678" t="s">
        <v>2627</v>
      </c>
      <c r="G2678" s="83" t="s">
        <v>1257</v>
      </c>
      <c r="H2678" s="83" t="s">
        <v>1257</v>
      </c>
      <c r="I2678" s="83"/>
      <c r="J2678" s="83"/>
      <c r="K2678" s="83"/>
      <c r="L2678" s="83"/>
      <c r="M2678" s="83"/>
      <c r="N2678" s="83"/>
      <c r="O2678" s="83" t="s">
        <v>1257</v>
      </c>
      <c r="P2678" s="84" t="s">
        <v>1257</v>
      </c>
      <c r="Q2678" s="30">
        <f t="shared" si="621"/>
        <v>0</v>
      </c>
      <c r="R2678" s="28">
        <f t="shared" si="619"/>
        <v>0</v>
      </c>
      <c r="S2678" s="28">
        <f t="shared" si="618"/>
        <v>0</v>
      </c>
      <c r="T2678" s="28" t="str">
        <f t="shared" si="613"/>
        <v/>
      </c>
      <c r="U2678" s="20" t="str">
        <f t="shared" si="610"/>
        <v>Keep Active</v>
      </c>
      <c r="V2678" s="27">
        <f t="shared" si="620"/>
        <v>0</v>
      </c>
      <c r="W2678" s="30"/>
      <c r="X2678" s="30"/>
      <c r="Y2678" s="28">
        <f t="shared" si="614"/>
        <v>0</v>
      </c>
      <c r="Z2678" s="28">
        <f t="shared" si="622"/>
        <v>0</v>
      </c>
      <c r="AA2678" s="28" t="str">
        <f t="shared" si="615"/>
        <v/>
      </c>
      <c r="AB2678" s="21" t="str">
        <f t="shared" si="616"/>
        <v>Keep Active</v>
      </c>
    </row>
    <row r="2679" spans="1:28" hidden="1" x14ac:dyDescent="0.2">
      <c r="A2679" s="14">
        <f t="shared" si="612"/>
        <v>2020</v>
      </c>
      <c r="B2679" t="s">
        <v>4638</v>
      </c>
      <c r="C2679" t="s">
        <v>2384</v>
      </c>
      <c r="D2679" t="s">
        <v>2385</v>
      </c>
      <c r="E2679" t="s">
        <v>601</v>
      </c>
      <c r="F2679" t="s">
        <v>2627</v>
      </c>
      <c r="G2679" s="83" t="s">
        <v>1257</v>
      </c>
      <c r="H2679" s="83" t="s">
        <v>1257</v>
      </c>
      <c r="I2679" s="83"/>
      <c r="J2679" s="83"/>
      <c r="K2679" s="83"/>
      <c r="L2679" s="83"/>
      <c r="M2679" s="83"/>
      <c r="N2679" s="83"/>
      <c r="O2679" s="83" t="s">
        <v>1257</v>
      </c>
      <c r="P2679" s="84" t="s">
        <v>1257</v>
      </c>
      <c r="Q2679" s="30">
        <f t="shared" si="621"/>
        <v>0</v>
      </c>
      <c r="R2679" s="28">
        <f t="shared" si="619"/>
        <v>0</v>
      </c>
      <c r="S2679" s="28">
        <f t="shared" si="618"/>
        <v>0</v>
      </c>
      <c r="T2679" s="28" t="str">
        <f t="shared" si="613"/>
        <v/>
      </c>
      <c r="U2679" s="20" t="str">
        <f t="shared" si="610"/>
        <v>Keep Active</v>
      </c>
      <c r="V2679" s="27">
        <f t="shared" si="620"/>
        <v>0</v>
      </c>
      <c r="W2679" s="30"/>
      <c r="X2679" s="30"/>
      <c r="Y2679" s="28">
        <f t="shared" si="614"/>
        <v>0</v>
      </c>
      <c r="Z2679" s="28">
        <f t="shared" si="622"/>
        <v>0</v>
      </c>
      <c r="AA2679" s="28" t="str">
        <f t="shared" si="615"/>
        <v/>
      </c>
      <c r="AB2679" s="21" t="str">
        <f t="shared" si="616"/>
        <v>Keep Active</v>
      </c>
    </row>
    <row r="2680" spans="1:28" hidden="1" x14ac:dyDescent="0.2">
      <c r="A2680" s="14">
        <f t="shared" si="612"/>
        <v>2020</v>
      </c>
      <c r="B2680" t="s">
        <v>5162</v>
      </c>
      <c r="C2680" t="s">
        <v>2386</v>
      </c>
      <c r="D2680" t="s">
        <v>2387</v>
      </c>
      <c r="E2680" t="s">
        <v>596</v>
      </c>
      <c r="F2680" t="s">
        <v>2627</v>
      </c>
      <c r="G2680" s="83" t="s">
        <v>1257</v>
      </c>
      <c r="H2680" s="83" t="s">
        <v>1257</v>
      </c>
      <c r="I2680" s="83"/>
      <c r="J2680" s="83"/>
      <c r="K2680" s="83"/>
      <c r="L2680" s="83"/>
      <c r="M2680" s="83"/>
      <c r="N2680" s="83"/>
      <c r="O2680" s="83" t="s">
        <v>1257</v>
      </c>
      <c r="P2680" s="84" t="s">
        <v>1257</v>
      </c>
      <c r="Q2680" s="30">
        <f t="shared" si="621"/>
        <v>0</v>
      </c>
      <c r="R2680" s="28">
        <f t="shared" si="619"/>
        <v>0</v>
      </c>
      <c r="S2680" s="28">
        <f t="shared" si="618"/>
        <v>0</v>
      </c>
      <c r="T2680" s="28" t="str">
        <f t="shared" si="613"/>
        <v/>
      </c>
      <c r="U2680" s="20" t="str">
        <f t="shared" si="610"/>
        <v>Keep Active</v>
      </c>
      <c r="V2680" s="27">
        <f t="shared" si="620"/>
        <v>0</v>
      </c>
      <c r="W2680" s="30"/>
      <c r="X2680" s="30"/>
      <c r="Y2680" s="28">
        <f t="shared" si="614"/>
        <v>0</v>
      </c>
      <c r="Z2680" s="28">
        <f t="shared" si="622"/>
        <v>0</v>
      </c>
      <c r="AA2680" s="28" t="str">
        <f t="shared" si="615"/>
        <v/>
      </c>
      <c r="AB2680" s="21" t="str">
        <f t="shared" si="616"/>
        <v>Keep Active</v>
      </c>
    </row>
    <row r="2681" spans="1:28" hidden="1" x14ac:dyDescent="0.2">
      <c r="A2681" s="14">
        <f t="shared" si="612"/>
        <v>2020</v>
      </c>
      <c r="B2681" t="s">
        <v>5163</v>
      </c>
      <c r="C2681" t="s">
        <v>2386</v>
      </c>
      <c r="D2681" t="s">
        <v>2387</v>
      </c>
      <c r="E2681" t="s">
        <v>589</v>
      </c>
      <c r="F2681" t="s">
        <v>2627</v>
      </c>
      <c r="G2681" s="83" t="s">
        <v>1257</v>
      </c>
      <c r="H2681" s="83" t="s">
        <v>1257</v>
      </c>
      <c r="I2681" s="83"/>
      <c r="J2681" s="83"/>
      <c r="K2681" s="83"/>
      <c r="L2681" s="83"/>
      <c r="M2681" s="83"/>
      <c r="N2681" s="83"/>
      <c r="O2681" s="83" t="s">
        <v>1257</v>
      </c>
      <c r="P2681" s="84" t="s">
        <v>1257</v>
      </c>
      <c r="Q2681" s="30">
        <f t="shared" si="621"/>
        <v>0</v>
      </c>
      <c r="R2681" s="28">
        <f t="shared" si="619"/>
        <v>0</v>
      </c>
      <c r="S2681" s="28">
        <f t="shared" si="618"/>
        <v>0</v>
      </c>
      <c r="T2681" s="28" t="str">
        <f t="shared" si="613"/>
        <v/>
      </c>
      <c r="U2681" s="20" t="str">
        <f t="shared" si="610"/>
        <v>Keep Active</v>
      </c>
      <c r="V2681" s="27">
        <f t="shared" si="620"/>
        <v>0</v>
      </c>
      <c r="W2681" s="30"/>
      <c r="X2681" s="30"/>
      <c r="Y2681" s="28">
        <f t="shared" si="614"/>
        <v>0</v>
      </c>
      <c r="Z2681" s="28">
        <f t="shared" si="622"/>
        <v>0</v>
      </c>
      <c r="AA2681" s="28" t="str">
        <f t="shared" si="615"/>
        <v/>
      </c>
      <c r="AB2681" s="21" t="str">
        <f t="shared" si="616"/>
        <v>Keep Active</v>
      </c>
    </row>
    <row r="2682" spans="1:28" hidden="1" x14ac:dyDescent="0.2">
      <c r="A2682" s="14">
        <f t="shared" si="612"/>
        <v>2020</v>
      </c>
      <c r="B2682" t="s">
        <v>5165</v>
      </c>
      <c r="C2682" t="s">
        <v>2386</v>
      </c>
      <c r="D2682" t="s">
        <v>2387</v>
      </c>
      <c r="E2682" t="s">
        <v>619</v>
      </c>
      <c r="F2682" t="s">
        <v>2627</v>
      </c>
      <c r="G2682" s="83" t="s">
        <v>1257</v>
      </c>
      <c r="H2682" s="83" t="s">
        <v>1257</v>
      </c>
      <c r="I2682" s="83"/>
      <c r="J2682" s="83"/>
      <c r="K2682" s="83"/>
      <c r="L2682" s="83"/>
      <c r="M2682" s="83"/>
      <c r="N2682" s="83"/>
      <c r="O2682" s="83" t="s">
        <v>1257</v>
      </c>
      <c r="P2682" s="84" t="s">
        <v>1257</v>
      </c>
      <c r="Q2682" s="30">
        <f t="shared" si="621"/>
        <v>0</v>
      </c>
      <c r="R2682" s="28">
        <f t="shared" si="619"/>
        <v>0</v>
      </c>
      <c r="S2682" s="28">
        <f t="shared" si="618"/>
        <v>0</v>
      </c>
      <c r="T2682" s="28" t="str">
        <f t="shared" si="613"/>
        <v/>
      </c>
      <c r="U2682" s="20" t="str">
        <f t="shared" si="610"/>
        <v>Keep Active</v>
      </c>
      <c r="V2682" s="27">
        <f t="shared" si="620"/>
        <v>0</v>
      </c>
      <c r="W2682" s="30"/>
      <c r="X2682" s="30"/>
      <c r="Y2682" s="28">
        <f t="shared" si="614"/>
        <v>0</v>
      </c>
      <c r="Z2682" s="28">
        <f t="shared" si="622"/>
        <v>0</v>
      </c>
      <c r="AA2682" s="28" t="str">
        <f t="shared" si="615"/>
        <v/>
      </c>
      <c r="AB2682" s="21" t="str">
        <f t="shared" si="616"/>
        <v>Keep Active</v>
      </c>
    </row>
    <row r="2683" spans="1:28" hidden="1" x14ac:dyDescent="0.2">
      <c r="A2683" s="14">
        <f t="shared" si="612"/>
        <v>2020</v>
      </c>
      <c r="B2683" t="s">
        <v>5985</v>
      </c>
      <c r="C2683" t="s">
        <v>2388</v>
      </c>
      <c r="D2683" t="s">
        <v>2389</v>
      </c>
      <c r="E2683" t="s">
        <v>597</v>
      </c>
      <c r="F2683" t="s">
        <v>2627</v>
      </c>
      <c r="G2683" s="83" t="s">
        <v>1257</v>
      </c>
      <c r="H2683" s="83" t="s">
        <v>1257</v>
      </c>
      <c r="I2683" s="83"/>
      <c r="J2683" s="83"/>
      <c r="K2683" s="83"/>
      <c r="L2683" s="83"/>
      <c r="M2683" s="83"/>
      <c r="N2683" s="83"/>
      <c r="O2683" s="83" t="s">
        <v>1257</v>
      </c>
      <c r="P2683" s="84" t="s">
        <v>1257</v>
      </c>
      <c r="Q2683" s="30">
        <f t="shared" si="621"/>
        <v>0</v>
      </c>
      <c r="R2683" s="28">
        <f t="shared" si="619"/>
        <v>0</v>
      </c>
      <c r="S2683" s="28">
        <f t="shared" si="618"/>
        <v>0</v>
      </c>
      <c r="T2683" s="28" t="str">
        <f t="shared" si="613"/>
        <v/>
      </c>
      <c r="U2683" s="20" t="str">
        <f t="shared" si="610"/>
        <v>Keep Active</v>
      </c>
      <c r="V2683" s="27">
        <f t="shared" si="620"/>
        <v>0</v>
      </c>
      <c r="W2683" s="30"/>
      <c r="X2683" s="30"/>
      <c r="Y2683" s="28">
        <f t="shared" si="614"/>
        <v>0</v>
      </c>
      <c r="Z2683" s="28">
        <f t="shared" si="622"/>
        <v>0</v>
      </c>
      <c r="AA2683" s="28" t="str">
        <f t="shared" si="615"/>
        <v/>
      </c>
      <c r="AB2683" s="21" t="str">
        <f t="shared" si="616"/>
        <v>Keep Active</v>
      </c>
    </row>
    <row r="2684" spans="1:28" hidden="1" x14ac:dyDescent="0.2">
      <c r="A2684" s="14">
        <f t="shared" si="612"/>
        <v>2020</v>
      </c>
      <c r="B2684" t="s">
        <v>3296</v>
      </c>
      <c r="C2684" t="s">
        <v>2390</v>
      </c>
      <c r="D2684" t="s">
        <v>2391</v>
      </c>
      <c r="E2684" t="s">
        <v>589</v>
      </c>
      <c r="F2684" t="s">
        <v>2627</v>
      </c>
      <c r="G2684" s="83" t="s">
        <v>1257</v>
      </c>
      <c r="H2684" s="83" t="s">
        <v>1257</v>
      </c>
      <c r="I2684" s="83"/>
      <c r="J2684" s="83"/>
      <c r="K2684" s="83"/>
      <c r="L2684" s="83"/>
      <c r="M2684" s="83"/>
      <c r="N2684" s="83"/>
      <c r="O2684" s="83" t="s">
        <v>1257</v>
      </c>
      <c r="P2684" s="84" t="s">
        <v>1257</v>
      </c>
      <c r="Q2684" s="30">
        <f t="shared" si="621"/>
        <v>0</v>
      </c>
      <c r="R2684" s="28">
        <f t="shared" si="619"/>
        <v>0</v>
      </c>
      <c r="S2684" s="28">
        <f t="shared" si="618"/>
        <v>0</v>
      </c>
      <c r="T2684" s="28" t="str">
        <f t="shared" si="613"/>
        <v/>
      </c>
      <c r="U2684" s="20" t="str">
        <f t="shared" si="610"/>
        <v>Keep Active</v>
      </c>
      <c r="V2684" s="27">
        <f t="shared" si="620"/>
        <v>0</v>
      </c>
      <c r="W2684" s="30"/>
      <c r="X2684" s="30"/>
      <c r="Y2684" s="28">
        <f t="shared" si="614"/>
        <v>0</v>
      </c>
      <c r="Z2684" s="28">
        <f t="shared" si="622"/>
        <v>0</v>
      </c>
      <c r="AA2684" s="28" t="str">
        <f t="shared" si="615"/>
        <v/>
      </c>
      <c r="AB2684" s="21" t="str">
        <f t="shared" si="616"/>
        <v>Keep Active</v>
      </c>
    </row>
    <row r="2685" spans="1:28" hidden="1" x14ac:dyDescent="0.2">
      <c r="A2685" s="14">
        <f t="shared" si="612"/>
        <v>2020</v>
      </c>
      <c r="B2685" t="s">
        <v>3959</v>
      </c>
      <c r="C2685" t="s">
        <v>2392</v>
      </c>
      <c r="D2685" t="s">
        <v>2393</v>
      </c>
      <c r="E2685" t="s">
        <v>586</v>
      </c>
      <c r="F2685" t="s">
        <v>2627</v>
      </c>
      <c r="G2685" s="83" t="s">
        <v>1257</v>
      </c>
      <c r="H2685" s="83" t="s">
        <v>1257</v>
      </c>
      <c r="I2685" s="83"/>
      <c r="J2685" s="83"/>
      <c r="K2685" s="83"/>
      <c r="L2685" s="83"/>
      <c r="M2685" s="83"/>
      <c r="N2685" s="83"/>
      <c r="O2685" s="83" t="s">
        <v>1257</v>
      </c>
      <c r="P2685" s="84" t="s">
        <v>1257</v>
      </c>
      <c r="Q2685" s="30">
        <f t="shared" si="621"/>
        <v>0</v>
      </c>
      <c r="R2685" s="28">
        <f t="shared" si="619"/>
        <v>0</v>
      </c>
      <c r="S2685" s="28">
        <f t="shared" si="618"/>
        <v>0</v>
      </c>
      <c r="T2685" s="28" t="str">
        <f t="shared" si="613"/>
        <v/>
      </c>
      <c r="U2685" s="20" t="str">
        <f t="shared" si="610"/>
        <v>Keep Active</v>
      </c>
      <c r="V2685" s="27">
        <f t="shared" si="620"/>
        <v>0</v>
      </c>
      <c r="W2685" s="30"/>
      <c r="X2685" s="30"/>
      <c r="Y2685" s="28">
        <f t="shared" si="614"/>
        <v>0</v>
      </c>
      <c r="Z2685" s="28">
        <f t="shared" ref="Z2685:Z2690" si="623">IFERROR(H2685-SUM(V2685:X2685)-Y2685,0)</f>
        <v>0</v>
      </c>
      <c r="AA2685" s="28" t="str">
        <f t="shared" si="615"/>
        <v/>
      </c>
      <c r="AB2685" s="21" t="str">
        <f t="shared" si="616"/>
        <v>Keep Active</v>
      </c>
    </row>
    <row r="2686" spans="1:28" hidden="1" x14ac:dyDescent="0.2">
      <c r="A2686" s="14">
        <f t="shared" si="612"/>
        <v>2020</v>
      </c>
      <c r="B2686" t="s">
        <v>3960</v>
      </c>
      <c r="C2686" t="s">
        <v>2392</v>
      </c>
      <c r="D2686" t="s">
        <v>2393</v>
      </c>
      <c r="E2686" t="s">
        <v>601</v>
      </c>
      <c r="F2686" t="s">
        <v>2627</v>
      </c>
      <c r="G2686" s="83" t="s">
        <v>1257</v>
      </c>
      <c r="H2686" s="83" t="s">
        <v>1257</v>
      </c>
      <c r="I2686" s="83"/>
      <c r="J2686" s="83"/>
      <c r="K2686" s="83"/>
      <c r="L2686" s="83"/>
      <c r="M2686" s="83"/>
      <c r="N2686" s="83"/>
      <c r="O2686" s="83" t="s">
        <v>1257</v>
      </c>
      <c r="P2686" s="84" t="s">
        <v>1257</v>
      </c>
      <c r="Q2686" s="30">
        <f t="shared" si="621"/>
        <v>0</v>
      </c>
      <c r="R2686" s="28">
        <f t="shared" si="619"/>
        <v>0</v>
      </c>
      <c r="S2686" s="28">
        <f t="shared" si="618"/>
        <v>0</v>
      </c>
      <c r="T2686" s="28" t="str">
        <f t="shared" si="613"/>
        <v/>
      </c>
      <c r="U2686" s="20" t="str">
        <f t="shared" si="610"/>
        <v>Keep Active</v>
      </c>
      <c r="V2686" s="27">
        <f t="shared" si="620"/>
        <v>0</v>
      </c>
      <c r="W2686" s="30"/>
      <c r="X2686" s="30"/>
      <c r="Y2686" s="28">
        <f t="shared" si="614"/>
        <v>0</v>
      </c>
      <c r="Z2686" s="28">
        <f t="shared" si="623"/>
        <v>0</v>
      </c>
      <c r="AA2686" s="28" t="str">
        <f t="shared" si="615"/>
        <v/>
      </c>
      <c r="AB2686" s="21" t="str">
        <f t="shared" si="616"/>
        <v>Keep Active</v>
      </c>
    </row>
    <row r="2687" spans="1:28" hidden="1" x14ac:dyDescent="0.2">
      <c r="A2687" s="14">
        <f t="shared" si="612"/>
        <v>2020</v>
      </c>
      <c r="B2687" t="s">
        <v>3782</v>
      </c>
      <c r="C2687" t="s">
        <v>2394</v>
      </c>
      <c r="D2687" t="s">
        <v>2395</v>
      </c>
      <c r="E2687" t="s">
        <v>586</v>
      </c>
      <c r="F2687" t="s">
        <v>2627</v>
      </c>
      <c r="G2687" s="83" t="s">
        <v>1257</v>
      </c>
      <c r="H2687" s="83" t="s">
        <v>1257</v>
      </c>
      <c r="I2687" s="83"/>
      <c r="J2687" s="83"/>
      <c r="K2687" s="83"/>
      <c r="L2687" s="83"/>
      <c r="M2687" s="83"/>
      <c r="N2687" s="83"/>
      <c r="O2687" s="83" t="s">
        <v>1257</v>
      </c>
      <c r="P2687" s="84" t="s">
        <v>1257</v>
      </c>
      <c r="Q2687" s="30">
        <f t="shared" si="621"/>
        <v>0</v>
      </c>
      <c r="R2687" s="28">
        <f t="shared" si="619"/>
        <v>0</v>
      </c>
      <c r="S2687" s="28">
        <f t="shared" si="618"/>
        <v>0</v>
      </c>
      <c r="T2687" s="28" t="str">
        <f t="shared" si="613"/>
        <v/>
      </c>
      <c r="U2687" s="20" t="str">
        <f t="shared" si="610"/>
        <v>Keep Active</v>
      </c>
      <c r="V2687" s="27">
        <f t="shared" si="620"/>
        <v>0</v>
      </c>
      <c r="W2687" s="30"/>
      <c r="X2687" s="30"/>
      <c r="Y2687" s="28">
        <f t="shared" si="614"/>
        <v>0</v>
      </c>
      <c r="Z2687" s="28">
        <f t="shared" si="623"/>
        <v>0</v>
      </c>
      <c r="AA2687" s="28" t="str">
        <f t="shared" si="615"/>
        <v/>
      </c>
      <c r="AB2687" s="21" t="str">
        <f t="shared" si="616"/>
        <v>Keep Active</v>
      </c>
    </row>
    <row r="2688" spans="1:28" hidden="1" x14ac:dyDescent="0.2">
      <c r="A2688" s="14">
        <f t="shared" si="612"/>
        <v>2020</v>
      </c>
      <c r="B2688" t="s">
        <v>3783</v>
      </c>
      <c r="C2688" t="s">
        <v>2394</v>
      </c>
      <c r="D2688" t="s">
        <v>2395</v>
      </c>
      <c r="E2688" t="s">
        <v>589</v>
      </c>
      <c r="F2688" t="s">
        <v>2627</v>
      </c>
      <c r="G2688" s="83" t="s">
        <v>1257</v>
      </c>
      <c r="H2688" s="83" t="s">
        <v>1257</v>
      </c>
      <c r="I2688" s="83"/>
      <c r="J2688" s="83"/>
      <c r="K2688" s="83"/>
      <c r="L2688" s="83"/>
      <c r="M2688" s="83"/>
      <c r="N2688" s="83"/>
      <c r="O2688" s="83" t="s">
        <v>1257</v>
      </c>
      <c r="P2688" s="84" t="s">
        <v>1257</v>
      </c>
      <c r="Q2688" s="30">
        <f t="shared" si="621"/>
        <v>0</v>
      </c>
      <c r="R2688" s="28">
        <f t="shared" si="619"/>
        <v>0</v>
      </c>
      <c r="S2688" s="28">
        <f t="shared" si="618"/>
        <v>0</v>
      </c>
      <c r="T2688" s="28" t="str">
        <f t="shared" si="613"/>
        <v/>
      </c>
      <c r="U2688" s="20" t="str">
        <f t="shared" si="610"/>
        <v>Keep Active</v>
      </c>
      <c r="V2688" s="27">
        <f t="shared" si="620"/>
        <v>0</v>
      </c>
      <c r="W2688" s="30"/>
      <c r="X2688" s="30"/>
      <c r="Y2688" s="28">
        <f t="shared" si="614"/>
        <v>0</v>
      </c>
      <c r="Z2688" s="28">
        <f t="shared" si="623"/>
        <v>0</v>
      </c>
      <c r="AA2688" s="28" t="str">
        <f t="shared" si="615"/>
        <v/>
      </c>
      <c r="AB2688" s="21" t="str">
        <f t="shared" si="616"/>
        <v>Keep Active</v>
      </c>
    </row>
    <row r="2689" spans="1:28" hidden="1" x14ac:dyDescent="0.2">
      <c r="A2689" s="14">
        <f t="shared" si="612"/>
        <v>2020</v>
      </c>
      <c r="B2689" t="s">
        <v>3784</v>
      </c>
      <c r="C2689" t="s">
        <v>2394</v>
      </c>
      <c r="D2689" t="s">
        <v>2395</v>
      </c>
      <c r="E2689" t="s">
        <v>600</v>
      </c>
      <c r="F2689" t="s">
        <v>2627</v>
      </c>
      <c r="G2689" s="83" t="s">
        <v>1257</v>
      </c>
      <c r="H2689" s="83" t="s">
        <v>1257</v>
      </c>
      <c r="I2689" s="83"/>
      <c r="J2689" s="83"/>
      <c r="K2689" s="83"/>
      <c r="L2689" s="83"/>
      <c r="M2689" s="83"/>
      <c r="N2689" s="83"/>
      <c r="O2689" s="83" t="s">
        <v>1257</v>
      </c>
      <c r="P2689" s="84" t="s">
        <v>1257</v>
      </c>
      <c r="Q2689" s="30">
        <f t="shared" si="621"/>
        <v>0</v>
      </c>
      <c r="R2689" s="28">
        <f t="shared" si="619"/>
        <v>0</v>
      </c>
      <c r="S2689" s="28">
        <f t="shared" si="618"/>
        <v>0</v>
      </c>
      <c r="T2689" s="28" t="str">
        <f t="shared" si="613"/>
        <v/>
      </c>
      <c r="U2689" s="20" t="str">
        <f t="shared" si="610"/>
        <v>Keep Active</v>
      </c>
      <c r="V2689" s="27">
        <f t="shared" si="620"/>
        <v>0</v>
      </c>
      <c r="W2689" s="30"/>
      <c r="X2689" s="30"/>
      <c r="Y2689" s="28">
        <f t="shared" si="614"/>
        <v>0</v>
      </c>
      <c r="Z2689" s="28">
        <f t="shared" si="623"/>
        <v>0</v>
      </c>
      <c r="AA2689" s="28" t="str">
        <f t="shared" si="615"/>
        <v/>
      </c>
      <c r="AB2689" s="21" t="str">
        <f t="shared" si="616"/>
        <v>Keep Active</v>
      </c>
    </row>
    <row r="2690" spans="1:28" hidden="1" x14ac:dyDescent="0.2">
      <c r="A2690" s="14">
        <f t="shared" si="612"/>
        <v>2020</v>
      </c>
      <c r="B2690" t="s">
        <v>3785</v>
      </c>
      <c r="C2690" t="s">
        <v>2394</v>
      </c>
      <c r="D2690" t="s">
        <v>2395</v>
      </c>
      <c r="E2690" t="s">
        <v>601</v>
      </c>
      <c r="F2690" t="s">
        <v>2627</v>
      </c>
      <c r="G2690" s="83" t="s">
        <v>1257</v>
      </c>
      <c r="H2690" s="83" t="s">
        <v>1257</v>
      </c>
      <c r="I2690" s="83"/>
      <c r="J2690" s="83"/>
      <c r="K2690" s="83"/>
      <c r="L2690" s="83"/>
      <c r="M2690" s="83"/>
      <c r="N2690" s="83"/>
      <c r="O2690" s="83" t="s">
        <v>1257</v>
      </c>
      <c r="P2690" s="84" t="s">
        <v>1257</v>
      </c>
      <c r="Q2690" s="30">
        <f t="shared" si="621"/>
        <v>0</v>
      </c>
      <c r="R2690" s="28">
        <f t="shared" si="619"/>
        <v>0</v>
      </c>
      <c r="S2690" s="28">
        <f t="shared" si="618"/>
        <v>0</v>
      </c>
      <c r="T2690" s="28" t="str">
        <f t="shared" si="613"/>
        <v/>
      </c>
      <c r="U2690" s="20" t="str">
        <f t="shared" ref="U2690:U2736" si="624">F2690</f>
        <v>Keep Active</v>
      </c>
      <c r="V2690" s="27">
        <f t="shared" si="620"/>
        <v>0</v>
      </c>
      <c r="W2690" s="30"/>
      <c r="X2690" s="30"/>
      <c r="Y2690" s="28">
        <f t="shared" si="614"/>
        <v>0</v>
      </c>
      <c r="Z2690" s="28">
        <f t="shared" si="623"/>
        <v>0</v>
      </c>
      <c r="AA2690" s="28" t="str">
        <f t="shared" si="615"/>
        <v/>
      </c>
      <c r="AB2690" s="21" t="str">
        <f t="shared" si="616"/>
        <v>Keep Active</v>
      </c>
    </row>
    <row r="2691" spans="1:28" hidden="1" x14ac:dyDescent="0.2">
      <c r="A2691" s="14">
        <f t="shared" ref="A2691:A2754" si="625">$I$1</f>
        <v>2020</v>
      </c>
      <c r="B2691" t="s">
        <v>4442</v>
      </c>
      <c r="C2691" t="s">
        <v>2396</v>
      </c>
      <c r="D2691" t="s">
        <v>2397</v>
      </c>
      <c r="E2691" t="s">
        <v>587</v>
      </c>
      <c r="F2691" t="s">
        <v>2627</v>
      </c>
      <c r="G2691" s="83" t="s">
        <v>1257</v>
      </c>
      <c r="H2691" s="83" t="s">
        <v>1257</v>
      </c>
      <c r="I2691" s="83"/>
      <c r="J2691" s="83"/>
      <c r="K2691" s="83"/>
      <c r="L2691" s="83"/>
      <c r="M2691" s="83"/>
      <c r="N2691" s="83"/>
      <c r="O2691" s="83" t="s">
        <v>1257</v>
      </c>
      <c r="P2691" s="84" t="s">
        <v>1257</v>
      </c>
      <c r="Q2691" s="30">
        <f t="shared" si="621"/>
        <v>0</v>
      </c>
      <c r="R2691" s="28">
        <f t="shared" si="619"/>
        <v>0</v>
      </c>
      <c r="S2691" s="28">
        <f t="shared" si="618"/>
        <v>0</v>
      </c>
      <c r="T2691" s="28" t="str">
        <f t="shared" ref="T2691:T2736" si="626">P2691</f>
        <v/>
      </c>
      <c r="U2691" s="20" t="str">
        <f t="shared" si="624"/>
        <v>Keep Active</v>
      </c>
      <c r="V2691" s="27">
        <f t="shared" si="620"/>
        <v>0</v>
      </c>
      <c r="W2691" s="30"/>
      <c r="X2691" s="30"/>
      <c r="Y2691" s="28">
        <f t="shared" ref="Y2691:Y2754" si="627">R2691</f>
        <v>0</v>
      </c>
      <c r="Z2691" s="28">
        <f t="shared" ref="Z2691:Z2697" si="628">IFERROR(G2691-SUM(V2691:X2691)-Y2691,0)</f>
        <v>0</v>
      </c>
      <c r="AA2691" s="28" t="str">
        <f t="shared" ref="AA2691:AA2754" si="629">T2691</f>
        <v/>
      </c>
      <c r="AB2691" s="21" t="str">
        <f t="shared" si="616"/>
        <v>Keep Active</v>
      </c>
    </row>
    <row r="2692" spans="1:28" hidden="1" x14ac:dyDescent="0.2">
      <c r="A2692" s="14">
        <f t="shared" si="625"/>
        <v>2020</v>
      </c>
      <c r="B2692" t="s">
        <v>4443</v>
      </c>
      <c r="C2692" t="s">
        <v>2396</v>
      </c>
      <c r="D2692" t="s">
        <v>2397</v>
      </c>
      <c r="E2692" t="s">
        <v>601</v>
      </c>
      <c r="F2692" t="s">
        <v>2627</v>
      </c>
      <c r="G2692" s="83" t="s">
        <v>1257</v>
      </c>
      <c r="H2692" s="83" t="s">
        <v>1257</v>
      </c>
      <c r="I2692" s="83"/>
      <c r="J2692" s="83"/>
      <c r="K2692" s="83"/>
      <c r="L2692" s="83"/>
      <c r="M2692" s="83"/>
      <c r="N2692" s="83"/>
      <c r="O2692" s="83" t="s">
        <v>1257</v>
      </c>
      <c r="P2692" s="84" t="s">
        <v>1257</v>
      </c>
      <c r="Q2692" s="30">
        <f t="shared" si="621"/>
        <v>0</v>
      </c>
      <c r="R2692" s="28">
        <f t="shared" si="619"/>
        <v>0</v>
      </c>
      <c r="S2692" s="28">
        <f t="shared" si="618"/>
        <v>0</v>
      </c>
      <c r="T2692" s="28" t="str">
        <f t="shared" si="626"/>
        <v/>
      </c>
      <c r="U2692" s="20" t="str">
        <f t="shared" si="624"/>
        <v>Keep Active</v>
      </c>
      <c r="V2692" s="27">
        <f t="shared" si="620"/>
        <v>0</v>
      </c>
      <c r="W2692" s="30"/>
      <c r="X2692" s="30"/>
      <c r="Y2692" s="28">
        <f t="shared" si="627"/>
        <v>0</v>
      </c>
      <c r="Z2692" s="28">
        <f t="shared" si="628"/>
        <v>0</v>
      </c>
      <c r="AA2692" s="28" t="str">
        <f t="shared" si="629"/>
        <v/>
      </c>
      <c r="AB2692" s="21" t="str">
        <f t="shared" ref="AB2692:AB2755" si="630">U2692</f>
        <v>Keep Active</v>
      </c>
    </row>
    <row r="2693" spans="1:28" hidden="1" x14ac:dyDescent="0.2">
      <c r="A2693" s="14">
        <f t="shared" si="625"/>
        <v>2020</v>
      </c>
      <c r="B2693" t="s">
        <v>5609</v>
      </c>
      <c r="C2693" t="s">
        <v>2398</v>
      </c>
      <c r="D2693" t="s">
        <v>2399</v>
      </c>
      <c r="E2693" t="s">
        <v>589</v>
      </c>
      <c r="F2693" t="s">
        <v>2627</v>
      </c>
      <c r="G2693" s="83" t="s">
        <v>1257</v>
      </c>
      <c r="H2693" s="83" t="s">
        <v>1257</v>
      </c>
      <c r="I2693" s="83"/>
      <c r="J2693" s="83"/>
      <c r="K2693" s="83"/>
      <c r="L2693" s="83"/>
      <c r="M2693" s="83"/>
      <c r="N2693" s="83"/>
      <c r="O2693" s="83" t="s">
        <v>1257</v>
      </c>
      <c r="P2693" s="84" t="s">
        <v>1257</v>
      </c>
      <c r="Q2693" s="30">
        <f t="shared" si="621"/>
        <v>0</v>
      </c>
      <c r="R2693" s="28">
        <f t="shared" si="619"/>
        <v>0</v>
      </c>
      <c r="S2693" s="28">
        <f t="shared" si="618"/>
        <v>0</v>
      </c>
      <c r="T2693" s="28" t="str">
        <f t="shared" si="626"/>
        <v/>
      </c>
      <c r="U2693" s="20" t="str">
        <f t="shared" si="624"/>
        <v>Keep Active</v>
      </c>
      <c r="V2693" s="27">
        <f t="shared" si="620"/>
        <v>0</v>
      </c>
      <c r="W2693" s="30"/>
      <c r="X2693" s="30"/>
      <c r="Y2693" s="28">
        <f t="shared" si="627"/>
        <v>0</v>
      </c>
      <c r="Z2693" s="28">
        <f t="shared" si="628"/>
        <v>0</v>
      </c>
      <c r="AA2693" s="28" t="str">
        <f t="shared" si="629"/>
        <v/>
      </c>
      <c r="AB2693" s="21" t="str">
        <f t="shared" si="630"/>
        <v>Keep Active</v>
      </c>
    </row>
    <row r="2694" spans="1:28" hidden="1" x14ac:dyDescent="0.2">
      <c r="A2694" s="14">
        <f t="shared" si="625"/>
        <v>2020</v>
      </c>
      <c r="B2694" t="s">
        <v>4793</v>
      </c>
      <c r="C2694" t="s">
        <v>2400</v>
      </c>
      <c r="D2694" t="s">
        <v>2401</v>
      </c>
      <c r="E2694" t="s">
        <v>589</v>
      </c>
      <c r="F2694" t="s">
        <v>2627</v>
      </c>
      <c r="G2694" s="83" t="s">
        <v>1257</v>
      </c>
      <c r="H2694" s="83" t="s">
        <v>1257</v>
      </c>
      <c r="I2694" s="83"/>
      <c r="J2694" s="83"/>
      <c r="K2694" s="83"/>
      <c r="L2694" s="83"/>
      <c r="M2694" s="83"/>
      <c r="N2694" s="83"/>
      <c r="O2694" s="83" t="s">
        <v>1257</v>
      </c>
      <c r="P2694" s="84" t="s">
        <v>1257</v>
      </c>
      <c r="Q2694" s="30">
        <f t="shared" si="621"/>
        <v>0</v>
      </c>
      <c r="R2694" s="28">
        <f t="shared" si="619"/>
        <v>0</v>
      </c>
      <c r="S2694" s="28">
        <f t="shared" si="618"/>
        <v>0</v>
      </c>
      <c r="T2694" s="28" t="str">
        <f t="shared" si="626"/>
        <v/>
      </c>
      <c r="U2694" s="20" t="str">
        <f t="shared" si="624"/>
        <v>Keep Active</v>
      </c>
      <c r="V2694" s="27">
        <f t="shared" si="620"/>
        <v>0</v>
      </c>
      <c r="W2694" s="30"/>
      <c r="X2694" s="30"/>
      <c r="Y2694" s="28">
        <f t="shared" si="627"/>
        <v>0</v>
      </c>
      <c r="Z2694" s="28">
        <f t="shared" si="628"/>
        <v>0</v>
      </c>
      <c r="AA2694" s="28" t="str">
        <f t="shared" si="629"/>
        <v/>
      </c>
      <c r="AB2694" s="21" t="str">
        <f t="shared" si="630"/>
        <v>Keep Active</v>
      </c>
    </row>
    <row r="2695" spans="1:28" hidden="1" x14ac:dyDescent="0.2">
      <c r="A2695" s="14">
        <f t="shared" si="625"/>
        <v>2020</v>
      </c>
      <c r="B2695" t="s">
        <v>4794</v>
      </c>
      <c r="C2695" t="s">
        <v>2400</v>
      </c>
      <c r="D2695" t="s">
        <v>2401</v>
      </c>
      <c r="E2695" t="s">
        <v>623</v>
      </c>
      <c r="F2695" t="s">
        <v>2627</v>
      </c>
      <c r="G2695" s="83" t="s">
        <v>1257</v>
      </c>
      <c r="H2695" s="83" t="s">
        <v>1257</v>
      </c>
      <c r="I2695" s="83"/>
      <c r="J2695" s="83"/>
      <c r="K2695" s="83"/>
      <c r="L2695" s="83"/>
      <c r="M2695" s="83"/>
      <c r="N2695" s="83"/>
      <c r="O2695" s="83" t="s">
        <v>1257</v>
      </c>
      <c r="P2695" s="84" t="s">
        <v>1257</v>
      </c>
      <c r="Q2695" s="30">
        <f t="shared" si="621"/>
        <v>0</v>
      </c>
      <c r="R2695" s="28">
        <f t="shared" si="619"/>
        <v>0</v>
      </c>
      <c r="S2695" s="28">
        <f t="shared" si="618"/>
        <v>0</v>
      </c>
      <c r="T2695" s="28" t="str">
        <f t="shared" si="626"/>
        <v/>
      </c>
      <c r="U2695" s="20" t="str">
        <f t="shared" si="624"/>
        <v>Keep Active</v>
      </c>
      <c r="V2695" s="27">
        <f t="shared" si="620"/>
        <v>0</v>
      </c>
      <c r="W2695" s="30"/>
      <c r="X2695" s="30"/>
      <c r="Y2695" s="28">
        <f t="shared" si="627"/>
        <v>0</v>
      </c>
      <c r="Z2695" s="28">
        <f t="shared" si="628"/>
        <v>0</v>
      </c>
      <c r="AA2695" s="28" t="str">
        <f t="shared" si="629"/>
        <v/>
      </c>
      <c r="AB2695" s="21" t="str">
        <f t="shared" si="630"/>
        <v>Keep Active</v>
      </c>
    </row>
    <row r="2696" spans="1:28" hidden="1" x14ac:dyDescent="0.2">
      <c r="A2696" s="14">
        <f t="shared" si="625"/>
        <v>2020</v>
      </c>
      <c r="B2696" t="s">
        <v>4149</v>
      </c>
      <c r="C2696" t="s">
        <v>2402</v>
      </c>
      <c r="D2696" t="s">
        <v>2403</v>
      </c>
      <c r="E2696" t="s">
        <v>589</v>
      </c>
      <c r="F2696" t="s">
        <v>2627</v>
      </c>
      <c r="G2696" s="83" t="s">
        <v>1257</v>
      </c>
      <c r="H2696" s="83" t="s">
        <v>1257</v>
      </c>
      <c r="I2696" s="83"/>
      <c r="J2696" s="83"/>
      <c r="K2696" s="83"/>
      <c r="L2696" s="83"/>
      <c r="M2696" s="83"/>
      <c r="N2696" s="83"/>
      <c r="O2696" s="83" t="s">
        <v>1257</v>
      </c>
      <c r="P2696" s="84" t="s">
        <v>1257</v>
      </c>
      <c r="Q2696" s="30">
        <f t="shared" si="621"/>
        <v>0</v>
      </c>
      <c r="R2696" s="28">
        <f t="shared" si="619"/>
        <v>0</v>
      </c>
      <c r="S2696" s="28">
        <f t="shared" si="618"/>
        <v>0</v>
      </c>
      <c r="T2696" s="28" t="str">
        <f t="shared" si="626"/>
        <v/>
      </c>
      <c r="U2696" s="20" t="str">
        <f t="shared" si="624"/>
        <v>Keep Active</v>
      </c>
      <c r="V2696" s="27">
        <f t="shared" si="620"/>
        <v>0</v>
      </c>
      <c r="W2696" s="30"/>
      <c r="X2696" s="30"/>
      <c r="Y2696" s="28">
        <f t="shared" si="627"/>
        <v>0</v>
      </c>
      <c r="Z2696" s="28">
        <f t="shared" si="628"/>
        <v>0</v>
      </c>
      <c r="AA2696" s="28" t="str">
        <f t="shared" si="629"/>
        <v/>
      </c>
      <c r="AB2696" s="21" t="str">
        <f t="shared" si="630"/>
        <v>Keep Active</v>
      </c>
    </row>
    <row r="2697" spans="1:28" hidden="1" x14ac:dyDescent="0.2">
      <c r="A2697" s="14">
        <f t="shared" si="625"/>
        <v>2020</v>
      </c>
      <c r="B2697" t="s">
        <v>3298</v>
      </c>
      <c r="C2697" t="s">
        <v>2404</v>
      </c>
      <c r="D2697" t="s">
        <v>2405</v>
      </c>
      <c r="E2697" t="s">
        <v>594</v>
      </c>
      <c r="F2697" t="s">
        <v>2627</v>
      </c>
      <c r="G2697" s="83" t="s">
        <v>1257</v>
      </c>
      <c r="H2697" s="83" t="s">
        <v>1257</v>
      </c>
      <c r="I2697" s="83"/>
      <c r="J2697" s="83"/>
      <c r="K2697" s="83"/>
      <c r="L2697" s="83"/>
      <c r="M2697" s="83"/>
      <c r="N2697" s="83"/>
      <c r="O2697" s="83" t="s">
        <v>1257</v>
      </c>
      <c r="P2697" s="84" t="s">
        <v>1257</v>
      </c>
      <c r="Q2697" s="30">
        <f t="shared" si="621"/>
        <v>0</v>
      </c>
      <c r="R2697" s="28">
        <f t="shared" si="619"/>
        <v>0</v>
      </c>
      <c r="S2697" s="28">
        <f t="shared" si="618"/>
        <v>0</v>
      </c>
      <c r="T2697" s="28" t="str">
        <f t="shared" si="626"/>
        <v/>
      </c>
      <c r="U2697" s="20" t="str">
        <f t="shared" si="624"/>
        <v>Keep Active</v>
      </c>
      <c r="V2697" s="27">
        <f t="shared" si="620"/>
        <v>0</v>
      </c>
      <c r="W2697" s="30"/>
      <c r="X2697" s="30"/>
      <c r="Y2697" s="28">
        <f t="shared" si="627"/>
        <v>0</v>
      </c>
      <c r="Z2697" s="28">
        <f t="shared" si="628"/>
        <v>0</v>
      </c>
      <c r="AA2697" s="28" t="str">
        <f t="shared" si="629"/>
        <v/>
      </c>
      <c r="AB2697" s="21" t="str">
        <f t="shared" si="630"/>
        <v>Keep Active</v>
      </c>
    </row>
    <row r="2698" spans="1:28" hidden="1" x14ac:dyDescent="0.2">
      <c r="A2698" s="14">
        <f t="shared" si="625"/>
        <v>2020</v>
      </c>
      <c r="B2698" t="s">
        <v>3299</v>
      </c>
      <c r="C2698" t="s">
        <v>2406</v>
      </c>
      <c r="D2698" t="s">
        <v>2407</v>
      </c>
      <c r="E2698" t="s">
        <v>594</v>
      </c>
      <c r="F2698" t="s">
        <v>2627</v>
      </c>
      <c r="G2698" s="83" t="s">
        <v>1257</v>
      </c>
      <c r="H2698" s="83" t="s">
        <v>1257</v>
      </c>
      <c r="I2698" s="83"/>
      <c r="J2698" s="83"/>
      <c r="K2698" s="83"/>
      <c r="L2698" s="83"/>
      <c r="M2698" s="83"/>
      <c r="N2698" s="83"/>
      <c r="O2698" s="83" t="s">
        <v>1257</v>
      </c>
      <c r="P2698" s="84" t="s">
        <v>1257</v>
      </c>
      <c r="Q2698" s="30">
        <f t="shared" si="621"/>
        <v>0</v>
      </c>
      <c r="R2698" s="28">
        <f t="shared" si="619"/>
        <v>0</v>
      </c>
      <c r="S2698" s="28">
        <f t="shared" si="618"/>
        <v>0</v>
      </c>
      <c r="T2698" s="28" t="str">
        <f t="shared" si="626"/>
        <v/>
      </c>
      <c r="U2698" s="20" t="str">
        <f t="shared" si="624"/>
        <v>Keep Active</v>
      </c>
      <c r="V2698" s="27">
        <f t="shared" si="620"/>
        <v>0</v>
      </c>
      <c r="W2698" s="30"/>
      <c r="X2698" s="30"/>
      <c r="Y2698" s="28">
        <f t="shared" si="627"/>
        <v>0</v>
      </c>
      <c r="Z2698" s="28">
        <f>IFERROR(H2698-SUM(V2698:X2698)-Y2698,0)</f>
        <v>0</v>
      </c>
      <c r="AA2698" s="28" t="str">
        <f t="shared" si="629"/>
        <v/>
      </c>
      <c r="AB2698" s="21" t="str">
        <f t="shared" si="630"/>
        <v>Keep Active</v>
      </c>
    </row>
    <row r="2699" spans="1:28" hidden="1" x14ac:dyDescent="0.2">
      <c r="A2699" s="14">
        <f t="shared" si="625"/>
        <v>2020</v>
      </c>
      <c r="B2699" t="s">
        <v>5280</v>
      </c>
      <c r="C2699" t="s">
        <v>2408</v>
      </c>
      <c r="D2699" t="s">
        <v>2409</v>
      </c>
      <c r="E2699" t="s">
        <v>587</v>
      </c>
      <c r="F2699" t="s">
        <v>2627</v>
      </c>
      <c r="G2699" s="83" t="s">
        <v>1257</v>
      </c>
      <c r="H2699" s="83" t="s">
        <v>1257</v>
      </c>
      <c r="I2699" s="83"/>
      <c r="J2699" s="83"/>
      <c r="K2699" s="83"/>
      <c r="L2699" s="83"/>
      <c r="M2699" s="83"/>
      <c r="N2699" s="83"/>
      <c r="O2699" s="83" t="s">
        <v>1257</v>
      </c>
      <c r="P2699" s="84" t="s">
        <v>1257</v>
      </c>
      <c r="Q2699" s="30">
        <f t="shared" si="621"/>
        <v>0</v>
      </c>
      <c r="R2699" s="28">
        <f t="shared" si="619"/>
        <v>0</v>
      </c>
      <c r="S2699" s="28">
        <f t="shared" si="618"/>
        <v>0</v>
      </c>
      <c r="T2699" s="28" t="str">
        <f t="shared" si="626"/>
        <v/>
      </c>
      <c r="U2699" s="20" t="str">
        <f t="shared" si="624"/>
        <v>Keep Active</v>
      </c>
      <c r="V2699" s="27">
        <f t="shared" si="620"/>
        <v>0</v>
      </c>
      <c r="W2699" s="30"/>
      <c r="X2699" s="30"/>
      <c r="Y2699" s="28">
        <f t="shared" si="627"/>
        <v>0</v>
      </c>
      <c r="Z2699" s="28">
        <f>IFERROR(G2699-SUM(V2699:X2699)-Y2699,0)</f>
        <v>0</v>
      </c>
      <c r="AA2699" s="28" t="str">
        <f t="shared" si="629"/>
        <v/>
      </c>
      <c r="AB2699" s="21" t="str">
        <f t="shared" si="630"/>
        <v>Keep Active</v>
      </c>
    </row>
    <row r="2700" spans="1:28" hidden="1" x14ac:dyDescent="0.2">
      <c r="A2700" s="14">
        <f t="shared" si="625"/>
        <v>2020</v>
      </c>
      <c r="B2700" t="s">
        <v>5281</v>
      </c>
      <c r="C2700" t="s">
        <v>2408</v>
      </c>
      <c r="D2700" t="s">
        <v>2409</v>
      </c>
      <c r="E2700" t="s">
        <v>589</v>
      </c>
      <c r="F2700" t="s">
        <v>2627</v>
      </c>
      <c r="G2700" s="83" t="s">
        <v>1257</v>
      </c>
      <c r="H2700" s="83" t="s">
        <v>1257</v>
      </c>
      <c r="I2700" s="83"/>
      <c r="J2700" s="83"/>
      <c r="K2700" s="83"/>
      <c r="L2700" s="83"/>
      <c r="M2700" s="83"/>
      <c r="N2700" s="83"/>
      <c r="O2700" s="83" t="s">
        <v>1257</v>
      </c>
      <c r="P2700" s="84" t="s">
        <v>1257</v>
      </c>
      <c r="Q2700" s="30">
        <f t="shared" si="621"/>
        <v>0</v>
      </c>
      <c r="R2700" s="28">
        <f t="shared" si="619"/>
        <v>0</v>
      </c>
      <c r="S2700" s="28">
        <f t="shared" si="618"/>
        <v>0</v>
      </c>
      <c r="T2700" s="28" t="str">
        <f t="shared" si="626"/>
        <v/>
      </c>
      <c r="U2700" s="20" t="str">
        <f t="shared" si="624"/>
        <v>Keep Active</v>
      </c>
      <c r="V2700" s="27">
        <f t="shared" si="620"/>
        <v>0</v>
      </c>
      <c r="W2700" s="30"/>
      <c r="X2700" s="30"/>
      <c r="Y2700" s="28">
        <f t="shared" si="627"/>
        <v>0</v>
      </c>
      <c r="Z2700" s="28">
        <f>IFERROR(G2700-SUM(V2700:X2700)-Y2700,0)</f>
        <v>0</v>
      </c>
      <c r="AA2700" s="28" t="str">
        <f t="shared" si="629"/>
        <v/>
      </c>
      <c r="AB2700" s="21" t="str">
        <f t="shared" si="630"/>
        <v>Keep Active</v>
      </c>
    </row>
    <row r="2701" spans="1:28" hidden="1" x14ac:dyDescent="0.2">
      <c r="A2701" s="14">
        <f t="shared" si="625"/>
        <v>2020</v>
      </c>
      <c r="B2701" t="s">
        <v>5282</v>
      </c>
      <c r="C2701" t="s">
        <v>2408</v>
      </c>
      <c r="D2701" t="s">
        <v>2409</v>
      </c>
      <c r="E2701" t="s">
        <v>600</v>
      </c>
      <c r="F2701" t="s">
        <v>2627</v>
      </c>
      <c r="G2701" s="83" t="s">
        <v>1257</v>
      </c>
      <c r="H2701" s="83" t="s">
        <v>1257</v>
      </c>
      <c r="I2701" s="83"/>
      <c r="J2701" s="83"/>
      <c r="K2701" s="83"/>
      <c r="L2701" s="83"/>
      <c r="M2701" s="83"/>
      <c r="N2701" s="83"/>
      <c r="O2701" s="83" t="s">
        <v>1257</v>
      </c>
      <c r="P2701" s="84" t="s">
        <v>1257</v>
      </c>
      <c r="Q2701" s="30">
        <f t="shared" si="621"/>
        <v>0</v>
      </c>
      <c r="R2701" s="28">
        <f t="shared" si="619"/>
        <v>0</v>
      </c>
      <c r="S2701" s="28">
        <f t="shared" si="618"/>
        <v>0</v>
      </c>
      <c r="T2701" s="28" t="str">
        <f t="shared" si="626"/>
        <v/>
      </c>
      <c r="U2701" s="20" t="str">
        <f t="shared" si="624"/>
        <v>Keep Active</v>
      </c>
      <c r="V2701" s="27">
        <f t="shared" si="620"/>
        <v>0</v>
      </c>
      <c r="W2701" s="30"/>
      <c r="X2701" s="30"/>
      <c r="Y2701" s="28">
        <f t="shared" si="627"/>
        <v>0</v>
      </c>
      <c r="Z2701" s="28">
        <f>IFERROR(G2701-SUM(V2701:X2701)-Y2701,0)</f>
        <v>0</v>
      </c>
      <c r="AA2701" s="28" t="str">
        <f t="shared" si="629"/>
        <v/>
      </c>
      <c r="AB2701" s="21" t="str">
        <f t="shared" si="630"/>
        <v>Keep Active</v>
      </c>
    </row>
    <row r="2702" spans="1:28" hidden="1" x14ac:dyDescent="0.2">
      <c r="A2702" s="14">
        <f t="shared" si="625"/>
        <v>2020</v>
      </c>
      <c r="B2702" t="s">
        <v>5622</v>
      </c>
      <c r="C2702" t="s">
        <v>2410</v>
      </c>
      <c r="D2702" t="s">
        <v>2411</v>
      </c>
      <c r="E2702" t="s">
        <v>587</v>
      </c>
      <c r="F2702" t="s">
        <v>2627</v>
      </c>
      <c r="G2702" s="83" t="s">
        <v>1257</v>
      </c>
      <c r="H2702" s="83" t="s">
        <v>1257</v>
      </c>
      <c r="I2702" s="83"/>
      <c r="J2702" s="83"/>
      <c r="K2702" s="83"/>
      <c r="L2702" s="83"/>
      <c r="M2702" s="83"/>
      <c r="N2702" s="83"/>
      <c r="O2702" s="83" t="s">
        <v>1257</v>
      </c>
      <c r="P2702" s="84" t="s">
        <v>1257</v>
      </c>
      <c r="Q2702" s="30">
        <f t="shared" si="621"/>
        <v>0</v>
      </c>
      <c r="R2702" s="28">
        <f t="shared" si="619"/>
        <v>0</v>
      </c>
      <c r="S2702" s="28">
        <f t="shared" si="618"/>
        <v>0</v>
      </c>
      <c r="T2702" s="28" t="str">
        <f t="shared" si="626"/>
        <v/>
      </c>
      <c r="U2702" s="20" t="str">
        <f t="shared" si="624"/>
        <v>Keep Active</v>
      </c>
      <c r="V2702" s="27">
        <f t="shared" si="620"/>
        <v>0</v>
      </c>
      <c r="W2702" s="30"/>
      <c r="X2702" s="30"/>
      <c r="Y2702" s="28">
        <f t="shared" si="627"/>
        <v>0</v>
      </c>
      <c r="Z2702" s="28">
        <f>IFERROR(G2702-SUM(V2702:X2702)-Y2702,0)</f>
        <v>0</v>
      </c>
      <c r="AA2702" s="28" t="str">
        <f t="shared" si="629"/>
        <v/>
      </c>
      <c r="AB2702" s="21" t="str">
        <f t="shared" si="630"/>
        <v>Keep Active</v>
      </c>
    </row>
    <row r="2703" spans="1:28" hidden="1" x14ac:dyDescent="0.2">
      <c r="A2703" s="14">
        <f t="shared" si="625"/>
        <v>2020</v>
      </c>
      <c r="B2703" t="s">
        <v>4121</v>
      </c>
      <c r="C2703" t="s">
        <v>1732</v>
      </c>
      <c r="D2703" t="s">
        <v>2412</v>
      </c>
      <c r="E2703" t="s">
        <v>596</v>
      </c>
      <c r="F2703" t="s">
        <v>2627</v>
      </c>
      <c r="G2703" s="83" t="s">
        <v>1257</v>
      </c>
      <c r="H2703" s="83" t="s">
        <v>1257</v>
      </c>
      <c r="I2703" s="83"/>
      <c r="J2703" s="83"/>
      <c r="K2703" s="83"/>
      <c r="L2703" s="83"/>
      <c r="M2703" s="83"/>
      <c r="N2703" s="83"/>
      <c r="O2703" s="83" t="s">
        <v>1257</v>
      </c>
      <c r="P2703" s="84" t="s">
        <v>1257</v>
      </c>
      <c r="Q2703" s="30">
        <f t="shared" si="621"/>
        <v>0</v>
      </c>
      <c r="R2703" s="28">
        <f t="shared" si="619"/>
        <v>0</v>
      </c>
      <c r="S2703" s="28">
        <f t="shared" si="618"/>
        <v>0</v>
      </c>
      <c r="T2703" s="28" t="str">
        <f t="shared" si="626"/>
        <v/>
      </c>
      <c r="U2703" s="20" t="str">
        <f t="shared" si="624"/>
        <v>Keep Active</v>
      </c>
      <c r="V2703" s="27">
        <f t="shared" si="620"/>
        <v>0</v>
      </c>
      <c r="W2703" s="30"/>
      <c r="X2703" s="30"/>
      <c r="Y2703" s="28">
        <f t="shared" si="627"/>
        <v>0</v>
      </c>
      <c r="Z2703" s="28">
        <f>IFERROR(H2703-SUM(V2703:X2703)-Y2703,0)</f>
        <v>0</v>
      </c>
      <c r="AA2703" s="28" t="str">
        <f t="shared" si="629"/>
        <v/>
      </c>
      <c r="AB2703" s="21" t="str">
        <f t="shared" si="630"/>
        <v>Keep Active</v>
      </c>
    </row>
    <row r="2704" spans="1:28" hidden="1" x14ac:dyDescent="0.2">
      <c r="A2704" s="14">
        <f t="shared" si="625"/>
        <v>2020</v>
      </c>
      <c r="B2704" t="s">
        <v>5488</v>
      </c>
      <c r="C2704" t="s">
        <v>2413</v>
      </c>
      <c r="D2704" t="s">
        <v>2414</v>
      </c>
      <c r="E2704" t="s">
        <v>584</v>
      </c>
      <c r="F2704" t="s">
        <v>2627</v>
      </c>
      <c r="G2704" s="83" t="s">
        <v>1257</v>
      </c>
      <c r="H2704" s="83" t="s">
        <v>1257</v>
      </c>
      <c r="I2704" s="83"/>
      <c r="J2704" s="83"/>
      <c r="K2704" s="83"/>
      <c r="L2704" s="83"/>
      <c r="M2704" s="83"/>
      <c r="N2704" s="83"/>
      <c r="O2704" s="83" t="s">
        <v>1257</v>
      </c>
      <c r="P2704" s="84" t="s">
        <v>1257</v>
      </c>
      <c r="Q2704" s="30">
        <f t="shared" si="621"/>
        <v>0</v>
      </c>
      <c r="R2704" s="28">
        <f t="shared" si="619"/>
        <v>0</v>
      </c>
      <c r="S2704" s="28">
        <f t="shared" si="618"/>
        <v>0</v>
      </c>
      <c r="T2704" s="28" t="str">
        <f t="shared" si="626"/>
        <v/>
      </c>
      <c r="U2704" s="20" t="str">
        <f t="shared" si="624"/>
        <v>Keep Active</v>
      </c>
      <c r="V2704" s="27">
        <f t="shared" si="620"/>
        <v>0</v>
      </c>
      <c r="W2704" s="30"/>
      <c r="X2704" s="30"/>
      <c r="Y2704" s="28">
        <f t="shared" si="627"/>
        <v>0</v>
      </c>
      <c r="Z2704" s="28">
        <f t="shared" ref="Z2704:Z2729" si="631">IFERROR(G2704-SUM(V2704:X2704)-Y2704,0)</f>
        <v>0</v>
      </c>
      <c r="AA2704" s="28" t="str">
        <f t="shared" si="629"/>
        <v/>
      </c>
      <c r="AB2704" s="21" t="str">
        <f t="shared" si="630"/>
        <v>Keep Active</v>
      </c>
    </row>
    <row r="2705" spans="1:28" hidden="1" x14ac:dyDescent="0.2">
      <c r="A2705" s="14">
        <f t="shared" si="625"/>
        <v>2020</v>
      </c>
      <c r="B2705" t="s">
        <v>5489</v>
      </c>
      <c r="C2705" t="s">
        <v>2413</v>
      </c>
      <c r="D2705" t="s">
        <v>2414</v>
      </c>
      <c r="E2705" t="s">
        <v>620</v>
      </c>
      <c r="F2705" t="s">
        <v>2627</v>
      </c>
      <c r="G2705" s="83" t="s">
        <v>1257</v>
      </c>
      <c r="H2705" s="83" t="s">
        <v>1257</v>
      </c>
      <c r="I2705" s="83"/>
      <c r="J2705" s="83"/>
      <c r="K2705" s="83"/>
      <c r="L2705" s="83"/>
      <c r="M2705" s="83"/>
      <c r="N2705" s="83"/>
      <c r="O2705" s="83" t="s">
        <v>1257</v>
      </c>
      <c r="P2705" s="84" t="s">
        <v>1257</v>
      </c>
      <c r="Q2705" s="30">
        <f t="shared" si="621"/>
        <v>0</v>
      </c>
      <c r="R2705" s="28">
        <f t="shared" si="619"/>
        <v>0</v>
      </c>
      <c r="S2705" s="28">
        <f t="shared" si="618"/>
        <v>0</v>
      </c>
      <c r="T2705" s="28" t="str">
        <f t="shared" si="626"/>
        <v/>
      </c>
      <c r="U2705" s="20" t="str">
        <f t="shared" si="624"/>
        <v>Keep Active</v>
      </c>
      <c r="V2705" s="27">
        <f t="shared" si="620"/>
        <v>0</v>
      </c>
      <c r="W2705" s="30"/>
      <c r="X2705" s="30"/>
      <c r="Y2705" s="28">
        <f t="shared" si="627"/>
        <v>0</v>
      </c>
      <c r="Z2705" s="28">
        <f t="shared" si="631"/>
        <v>0</v>
      </c>
      <c r="AA2705" s="28" t="str">
        <f t="shared" si="629"/>
        <v/>
      </c>
      <c r="AB2705" s="21" t="str">
        <f t="shared" si="630"/>
        <v>Keep Active</v>
      </c>
    </row>
    <row r="2706" spans="1:28" hidden="1" x14ac:dyDescent="0.2">
      <c r="A2706" s="14">
        <f t="shared" si="625"/>
        <v>2020</v>
      </c>
      <c r="B2706" t="s">
        <v>3300</v>
      </c>
      <c r="C2706" t="s">
        <v>2415</v>
      </c>
      <c r="D2706" t="s">
        <v>2416</v>
      </c>
      <c r="E2706" t="s">
        <v>597</v>
      </c>
      <c r="F2706" t="s">
        <v>2627</v>
      </c>
      <c r="G2706" s="83" t="s">
        <v>1257</v>
      </c>
      <c r="H2706" s="83" t="s">
        <v>1257</v>
      </c>
      <c r="I2706" s="83"/>
      <c r="J2706" s="83"/>
      <c r="K2706" s="83"/>
      <c r="L2706" s="83"/>
      <c r="M2706" s="83"/>
      <c r="N2706" s="83"/>
      <c r="O2706" s="83" t="s">
        <v>1257</v>
      </c>
      <c r="P2706" s="84" t="s">
        <v>1257</v>
      </c>
      <c r="Q2706" s="30">
        <f t="shared" si="621"/>
        <v>0</v>
      </c>
      <c r="R2706" s="28">
        <f t="shared" si="619"/>
        <v>0</v>
      </c>
      <c r="S2706" s="28">
        <f t="shared" si="618"/>
        <v>0</v>
      </c>
      <c r="T2706" s="28" t="str">
        <f t="shared" si="626"/>
        <v/>
      </c>
      <c r="U2706" s="20" t="str">
        <f t="shared" si="624"/>
        <v>Keep Active</v>
      </c>
      <c r="V2706" s="27">
        <f t="shared" si="620"/>
        <v>0</v>
      </c>
      <c r="W2706" s="30"/>
      <c r="X2706" s="30"/>
      <c r="Y2706" s="28">
        <f t="shared" si="627"/>
        <v>0</v>
      </c>
      <c r="Z2706" s="28">
        <f t="shared" si="631"/>
        <v>0</v>
      </c>
      <c r="AA2706" s="28" t="str">
        <f t="shared" si="629"/>
        <v/>
      </c>
      <c r="AB2706" s="21" t="str">
        <f t="shared" si="630"/>
        <v>Keep Active</v>
      </c>
    </row>
    <row r="2707" spans="1:28" hidden="1" x14ac:dyDescent="0.2">
      <c r="A2707" s="14">
        <f t="shared" si="625"/>
        <v>2020</v>
      </c>
      <c r="B2707" t="s">
        <v>3301</v>
      </c>
      <c r="C2707" t="s">
        <v>2417</v>
      </c>
      <c r="D2707" t="s">
        <v>2418</v>
      </c>
      <c r="E2707" t="s">
        <v>597</v>
      </c>
      <c r="F2707" t="s">
        <v>2627</v>
      </c>
      <c r="G2707" s="83" t="s">
        <v>1257</v>
      </c>
      <c r="H2707" s="83" t="s">
        <v>1257</v>
      </c>
      <c r="I2707" s="83"/>
      <c r="J2707" s="83"/>
      <c r="K2707" s="83"/>
      <c r="L2707" s="83"/>
      <c r="M2707" s="83"/>
      <c r="N2707" s="83"/>
      <c r="O2707" s="83" t="s">
        <v>1257</v>
      </c>
      <c r="P2707" s="84" t="s">
        <v>1257</v>
      </c>
      <c r="Q2707" s="30">
        <f t="shared" si="621"/>
        <v>0</v>
      </c>
      <c r="R2707" s="28">
        <f t="shared" si="619"/>
        <v>0</v>
      </c>
      <c r="S2707" s="28">
        <f t="shared" si="618"/>
        <v>0</v>
      </c>
      <c r="T2707" s="28" t="str">
        <f t="shared" si="626"/>
        <v/>
      </c>
      <c r="U2707" s="20" t="str">
        <f t="shared" si="624"/>
        <v>Keep Active</v>
      </c>
      <c r="V2707" s="27">
        <f t="shared" si="620"/>
        <v>0</v>
      </c>
      <c r="W2707" s="30"/>
      <c r="X2707" s="30"/>
      <c r="Y2707" s="28">
        <f t="shared" si="627"/>
        <v>0</v>
      </c>
      <c r="Z2707" s="28">
        <f t="shared" si="631"/>
        <v>0</v>
      </c>
      <c r="AA2707" s="28" t="str">
        <f t="shared" si="629"/>
        <v/>
      </c>
      <c r="AB2707" s="21" t="str">
        <f t="shared" si="630"/>
        <v>Keep Active</v>
      </c>
    </row>
    <row r="2708" spans="1:28" hidden="1" x14ac:dyDescent="0.2">
      <c r="A2708" s="14">
        <f t="shared" si="625"/>
        <v>2020</v>
      </c>
      <c r="B2708" t="s">
        <v>3303</v>
      </c>
      <c r="C2708" t="s">
        <v>2419</v>
      </c>
      <c r="D2708" t="s">
        <v>2420</v>
      </c>
      <c r="E2708" t="s">
        <v>597</v>
      </c>
      <c r="F2708" t="s">
        <v>2627</v>
      </c>
      <c r="G2708" s="83" t="s">
        <v>1257</v>
      </c>
      <c r="H2708" s="83" t="s">
        <v>1257</v>
      </c>
      <c r="I2708" s="83"/>
      <c r="J2708" s="83"/>
      <c r="K2708" s="83"/>
      <c r="L2708" s="83"/>
      <c r="M2708" s="83"/>
      <c r="N2708" s="83"/>
      <c r="O2708" s="83" t="s">
        <v>1257</v>
      </c>
      <c r="P2708" s="84" t="s">
        <v>1257</v>
      </c>
      <c r="Q2708" s="30">
        <f t="shared" si="621"/>
        <v>0</v>
      </c>
      <c r="R2708" s="28">
        <f t="shared" si="619"/>
        <v>0</v>
      </c>
      <c r="S2708" s="28">
        <f t="shared" si="618"/>
        <v>0</v>
      </c>
      <c r="T2708" s="28" t="str">
        <f t="shared" si="626"/>
        <v/>
      </c>
      <c r="U2708" s="20" t="str">
        <f t="shared" si="624"/>
        <v>Keep Active</v>
      </c>
      <c r="V2708" s="27">
        <f t="shared" si="620"/>
        <v>0</v>
      </c>
      <c r="W2708" s="30"/>
      <c r="X2708" s="30"/>
      <c r="Y2708" s="28">
        <f t="shared" si="627"/>
        <v>0</v>
      </c>
      <c r="Z2708" s="28">
        <f t="shared" si="631"/>
        <v>0</v>
      </c>
      <c r="AA2708" s="28" t="str">
        <f t="shared" si="629"/>
        <v/>
      </c>
      <c r="AB2708" s="21" t="str">
        <f t="shared" si="630"/>
        <v>Keep Active</v>
      </c>
    </row>
    <row r="2709" spans="1:28" hidden="1" x14ac:dyDescent="0.2">
      <c r="A2709" s="14">
        <f t="shared" si="625"/>
        <v>2020</v>
      </c>
      <c r="B2709" t="s">
        <v>3304</v>
      </c>
      <c r="C2709" t="s">
        <v>2421</v>
      </c>
      <c r="D2709" t="s">
        <v>2422</v>
      </c>
      <c r="E2709" t="s">
        <v>597</v>
      </c>
      <c r="F2709" t="s">
        <v>2627</v>
      </c>
      <c r="G2709" s="83" t="s">
        <v>1257</v>
      </c>
      <c r="H2709" s="83" t="s">
        <v>1257</v>
      </c>
      <c r="I2709" s="83"/>
      <c r="J2709" s="83"/>
      <c r="K2709" s="83"/>
      <c r="L2709" s="83"/>
      <c r="M2709" s="83"/>
      <c r="N2709" s="83"/>
      <c r="O2709" s="83" t="s">
        <v>1257</v>
      </c>
      <c r="P2709" s="84" t="s">
        <v>1257</v>
      </c>
      <c r="Q2709" s="30">
        <f t="shared" si="621"/>
        <v>0</v>
      </c>
      <c r="R2709" s="28">
        <f t="shared" si="619"/>
        <v>0</v>
      </c>
      <c r="S2709" s="28">
        <f t="shared" ref="S2709:S2736" si="632">IFERROR(G2709-Q2709-R2709,0)</f>
        <v>0</v>
      </c>
      <c r="T2709" s="28" t="str">
        <f t="shared" si="626"/>
        <v/>
      </c>
      <c r="U2709" s="20" t="str">
        <f t="shared" si="624"/>
        <v>Keep Active</v>
      </c>
      <c r="V2709" s="27">
        <f t="shared" si="620"/>
        <v>0</v>
      </c>
      <c r="W2709" s="30"/>
      <c r="X2709" s="30"/>
      <c r="Y2709" s="28">
        <f t="shared" si="627"/>
        <v>0</v>
      </c>
      <c r="Z2709" s="28">
        <f t="shared" si="631"/>
        <v>0</v>
      </c>
      <c r="AA2709" s="28" t="str">
        <f t="shared" si="629"/>
        <v/>
      </c>
      <c r="AB2709" s="21" t="str">
        <f t="shared" si="630"/>
        <v>Keep Active</v>
      </c>
    </row>
    <row r="2710" spans="1:28" hidden="1" x14ac:dyDescent="0.2">
      <c r="A2710" s="14">
        <f t="shared" si="625"/>
        <v>2020</v>
      </c>
      <c r="B2710" t="s">
        <v>3305</v>
      </c>
      <c r="C2710" t="s">
        <v>2423</v>
      </c>
      <c r="D2710" t="s">
        <v>2424</v>
      </c>
      <c r="E2710" t="s">
        <v>597</v>
      </c>
      <c r="F2710" t="s">
        <v>2627</v>
      </c>
      <c r="G2710" s="83" t="s">
        <v>1257</v>
      </c>
      <c r="H2710" s="83" t="s">
        <v>1257</v>
      </c>
      <c r="I2710" s="83"/>
      <c r="J2710" s="83"/>
      <c r="K2710" s="83"/>
      <c r="L2710" s="83"/>
      <c r="M2710" s="83"/>
      <c r="N2710" s="83"/>
      <c r="O2710" s="83" t="s">
        <v>1257</v>
      </c>
      <c r="P2710" s="84" t="s">
        <v>1257</v>
      </c>
      <c r="Q2710" s="30">
        <f t="shared" si="621"/>
        <v>0</v>
      </c>
      <c r="R2710" s="28">
        <f t="shared" si="619"/>
        <v>0</v>
      </c>
      <c r="S2710" s="28">
        <f t="shared" si="632"/>
        <v>0</v>
      </c>
      <c r="T2710" s="28" t="str">
        <f t="shared" si="626"/>
        <v/>
      </c>
      <c r="U2710" s="20" t="str">
        <f t="shared" si="624"/>
        <v>Keep Active</v>
      </c>
      <c r="V2710" s="27">
        <f t="shared" si="620"/>
        <v>0</v>
      </c>
      <c r="W2710" s="30"/>
      <c r="X2710" s="30"/>
      <c r="Y2710" s="28">
        <f t="shared" si="627"/>
        <v>0</v>
      </c>
      <c r="Z2710" s="28">
        <f t="shared" si="631"/>
        <v>0</v>
      </c>
      <c r="AA2710" s="28" t="str">
        <f t="shared" si="629"/>
        <v/>
      </c>
      <c r="AB2710" s="21" t="str">
        <f t="shared" si="630"/>
        <v>Keep Active</v>
      </c>
    </row>
    <row r="2711" spans="1:28" hidden="1" x14ac:dyDescent="0.2">
      <c r="A2711" s="14">
        <f t="shared" si="625"/>
        <v>2020</v>
      </c>
      <c r="B2711" t="s">
        <v>3306</v>
      </c>
      <c r="C2711" t="s">
        <v>2425</v>
      </c>
      <c r="D2711" t="s">
        <v>2426</v>
      </c>
      <c r="E2711" t="s">
        <v>597</v>
      </c>
      <c r="F2711" t="s">
        <v>2627</v>
      </c>
      <c r="G2711" s="83" t="s">
        <v>1257</v>
      </c>
      <c r="H2711" s="83" t="s">
        <v>1257</v>
      </c>
      <c r="I2711" s="83"/>
      <c r="J2711" s="83"/>
      <c r="K2711" s="83"/>
      <c r="L2711" s="83"/>
      <c r="M2711" s="83"/>
      <c r="N2711" s="83"/>
      <c r="O2711" s="83" t="s">
        <v>1257</v>
      </c>
      <c r="P2711" s="84" t="s">
        <v>1257</v>
      </c>
      <c r="Q2711" s="30">
        <f t="shared" si="621"/>
        <v>0</v>
      </c>
      <c r="R2711" s="28">
        <f t="shared" si="619"/>
        <v>0</v>
      </c>
      <c r="S2711" s="28">
        <f t="shared" si="632"/>
        <v>0</v>
      </c>
      <c r="T2711" s="28" t="str">
        <f t="shared" si="626"/>
        <v/>
      </c>
      <c r="U2711" s="20" t="str">
        <f t="shared" si="624"/>
        <v>Keep Active</v>
      </c>
      <c r="V2711" s="27">
        <f t="shared" si="620"/>
        <v>0</v>
      </c>
      <c r="W2711" s="30"/>
      <c r="X2711" s="30"/>
      <c r="Y2711" s="28">
        <f t="shared" si="627"/>
        <v>0</v>
      </c>
      <c r="Z2711" s="28">
        <f t="shared" si="631"/>
        <v>0</v>
      </c>
      <c r="AA2711" s="28" t="str">
        <f t="shared" si="629"/>
        <v/>
      </c>
      <c r="AB2711" s="21" t="str">
        <f t="shared" si="630"/>
        <v>Keep Active</v>
      </c>
    </row>
    <row r="2712" spans="1:28" hidden="1" x14ac:dyDescent="0.2">
      <c r="A2712" s="14">
        <f t="shared" si="625"/>
        <v>2020</v>
      </c>
      <c r="B2712" t="s">
        <v>3308</v>
      </c>
      <c r="C2712" t="s">
        <v>2427</v>
      </c>
      <c r="D2712" t="s">
        <v>2428</v>
      </c>
      <c r="E2712" t="s">
        <v>597</v>
      </c>
      <c r="F2712" t="s">
        <v>2627</v>
      </c>
      <c r="G2712" s="83" t="s">
        <v>1257</v>
      </c>
      <c r="H2712" s="83" t="s">
        <v>1257</v>
      </c>
      <c r="I2712" s="83"/>
      <c r="J2712" s="83"/>
      <c r="K2712" s="83"/>
      <c r="L2712" s="83"/>
      <c r="M2712" s="83"/>
      <c r="N2712" s="83"/>
      <c r="O2712" s="83" t="s">
        <v>1257</v>
      </c>
      <c r="P2712" s="84" t="s">
        <v>1257</v>
      </c>
      <c r="Q2712" s="30">
        <f t="shared" si="621"/>
        <v>0</v>
      </c>
      <c r="R2712" s="28">
        <f t="shared" si="619"/>
        <v>0</v>
      </c>
      <c r="S2712" s="28">
        <f t="shared" si="632"/>
        <v>0</v>
      </c>
      <c r="T2712" s="28" t="str">
        <f t="shared" si="626"/>
        <v/>
      </c>
      <c r="U2712" s="20" t="str">
        <f t="shared" si="624"/>
        <v>Keep Active</v>
      </c>
      <c r="V2712" s="27">
        <f t="shared" si="620"/>
        <v>0</v>
      </c>
      <c r="W2712" s="30"/>
      <c r="X2712" s="30"/>
      <c r="Y2712" s="28">
        <f t="shared" si="627"/>
        <v>0</v>
      </c>
      <c r="Z2712" s="28">
        <f t="shared" si="631"/>
        <v>0</v>
      </c>
      <c r="AA2712" s="28" t="str">
        <f t="shared" si="629"/>
        <v/>
      </c>
      <c r="AB2712" s="21" t="str">
        <f t="shared" si="630"/>
        <v>Keep Active</v>
      </c>
    </row>
    <row r="2713" spans="1:28" hidden="1" x14ac:dyDescent="0.2">
      <c r="A2713" s="14">
        <f t="shared" si="625"/>
        <v>2020</v>
      </c>
      <c r="B2713" t="s">
        <v>3310</v>
      </c>
      <c r="C2713" t="s">
        <v>2429</v>
      </c>
      <c r="D2713" t="s">
        <v>2430</v>
      </c>
      <c r="E2713" t="s">
        <v>597</v>
      </c>
      <c r="F2713" t="s">
        <v>2627</v>
      </c>
      <c r="G2713" s="83" t="s">
        <v>1257</v>
      </c>
      <c r="H2713" s="83" t="s">
        <v>1257</v>
      </c>
      <c r="I2713" s="83"/>
      <c r="J2713" s="83"/>
      <c r="K2713" s="83"/>
      <c r="L2713" s="83"/>
      <c r="M2713" s="83"/>
      <c r="N2713" s="83"/>
      <c r="O2713" s="83" t="s">
        <v>1257</v>
      </c>
      <c r="P2713" s="84" t="s">
        <v>1257</v>
      </c>
      <c r="Q2713" s="30">
        <f t="shared" si="621"/>
        <v>0</v>
      </c>
      <c r="R2713" s="28">
        <f t="shared" si="619"/>
        <v>0</v>
      </c>
      <c r="S2713" s="28">
        <f t="shared" si="632"/>
        <v>0</v>
      </c>
      <c r="T2713" s="28" t="str">
        <f t="shared" si="626"/>
        <v/>
      </c>
      <c r="U2713" s="20" t="str">
        <f t="shared" si="624"/>
        <v>Keep Active</v>
      </c>
      <c r="V2713" s="27">
        <f t="shared" si="620"/>
        <v>0</v>
      </c>
      <c r="W2713" s="30"/>
      <c r="X2713" s="30"/>
      <c r="Y2713" s="28">
        <f t="shared" si="627"/>
        <v>0</v>
      </c>
      <c r="Z2713" s="28">
        <f t="shared" si="631"/>
        <v>0</v>
      </c>
      <c r="AA2713" s="28" t="str">
        <f t="shared" si="629"/>
        <v/>
      </c>
      <c r="AB2713" s="21" t="str">
        <f t="shared" si="630"/>
        <v>Keep Active</v>
      </c>
    </row>
    <row r="2714" spans="1:28" hidden="1" x14ac:dyDescent="0.2">
      <c r="A2714" s="14">
        <f t="shared" si="625"/>
        <v>2020</v>
      </c>
      <c r="B2714" t="s">
        <v>3311</v>
      </c>
      <c r="C2714" t="s">
        <v>2431</v>
      </c>
      <c r="D2714" t="s">
        <v>2432</v>
      </c>
      <c r="E2714" t="s">
        <v>597</v>
      </c>
      <c r="F2714" t="s">
        <v>2627</v>
      </c>
      <c r="G2714" s="83" t="s">
        <v>1257</v>
      </c>
      <c r="H2714" s="83" t="s">
        <v>1257</v>
      </c>
      <c r="I2714" s="83"/>
      <c r="J2714" s="83"/>
      <c r="K2714" s="83"/>
      <c r="L2714" s="83"/>
      <c r="M2714" s="83"/>
      <c r="N2714" s="83"/>
      <c r="O2714" s="83" t="s">
        <v>1257</v>
      </c>
      <c r="P2714" s="84" t="s">
        <v>1257</v>
      </c>
      <c r="Q2714" s="30">
        <f t="shared" si="621"/>
        <v>0</v>
      </c>
      <c r="R2714" s="28">
        <f t="shared" si="619"/>
        <v>0</v>
      </c>
      <c r="S2714" s="28">
        <f t="shared" si="632"/>
        <v>0</v>
      </c>
      <c r="T2714" s="28" t="str">
        <f t="shared" si="626"/>
        <v/>
      </c>
      <c r="U2714" s="20" t="str">
        <f t="shared" si="624"/>
        <v>Keep Active</v>
      </c>
      <c r="V2714" s="27">
        <f t="shared" si="620"/>
        <v>0</v>
      </c>
      <c r="W2714" s="30"/>
      <c r="X2714" s="30"/>
      <c r="Y2714" s="28">
        <f t="shared" si="627"/>
        <v>0</v>
      </c>
      <c r="Z2714" s="28">
        <f t="shared" si="631"/>
        <v>0</v>
      </c>
      <c r="AA2714" s="28" t="str">
        <f t="shared" si="629"/>
        <v/>
      </c>
      <c r="AB2714" s="21" t="str">
        <f t="shared" si="630"/>
        <v>Keep Active</v>
      </c>
    </row>
    <row r="2715" spans="1:28" hidden="1" x14ac:dyDescent="0.2">
      <c r="A2715" s="14">
        <f t="shared" si="625"/>
        <v>2020</v>
      </c>
      <c r="B2715" t="s">
        <v>3312</v>
      </c>
      <c r="C2715" t="s">
        <v>2433</v>
      </c>
      <c r="D2715" t="s">
        <v>2434</v>
      </c>
      <c r="E2715" t="s">
        <v>597</v>
      </c>
      <c r="F2715" t="s">
        <v>2627</v>
      </c>
      <c r="G2715" s="83" t="s">
        <v>1257</v>
      </c>
      <c r="H2715" s="83" t="s">
        <v>1257</v>
      </c>
      <c r="I2715" s="83"/>
      <c r="J2715" s="83"/>
      <c r="K2715" s="83"/>
      <c r="L2715" s="83"/>
      <c r="M2715" s="83"/>
      <c r="N2715" s="83"/>
      <c r="O2715" s="83" t="s">
        <v>1257</v>
      </c>
      <c r="P2715" s="84" t="s">
        <v>1257</v>
      </c>
      <c r="Q2715" s="30">
        <f t="shared" si="621"/>
        <v>0</v>
      </c>
      <c r="R2715" s="28">
        <f t="shared" si="619"/>
        <v>0</v>
      </c>
      <c r="S2715" s="28">
        <f t="shared" si="632"/>
        <v>0</v>
      </c>
      <c r="T2715" s="28" t="str">
        <f t="shared" si="626"/>
        <v/>
      </c>
      <c r="U2715" s="20" t="str">
        <f t="shared" si="624"/>
        <v>Keep Active</v>
      </c>
      <c r="V2715" s="27">
        <f t="shared" si="620"/>
        <v>0</v>
      </c>
      <c r="W2715" s="30"/>
      <c r="X2715" s="30"/>
      <c r="Y2715" s="28">
        <f t="shared" si="627"/>
        <v>0</v>
      </c>
      <c r="Z2715" s="28">
        <f t="shared" si="631"/>
        <v>0</v>
      </c>
      <c r="AA2715" s="28" t="str">
        <f t="shared" si="629"/>
        <v/>
      </c>
      <c r="AB2715" s="21" t="str">
        <f t="shared" si="630"/>
        <v>Keep Active</v>
      </c>
    </row>
    <row r="2716" spans="1:28" hidden="1" x14ac:dyDescent="0.2">
      <c r="A2716" s="14">
        <f t="shared" si="625"/>
        <v>2020</v>
      </c>
      <c r="B2716" t="s">
        <v>3314</v>
      </c>
      <c r="C2716" t="s">
        <v>2435</v>
      </c>
      <c r="D2716" t="s">
        <v>2436</v>
      </c>
      <c r="E2716" t="s">
        <v>597</v>
      </c>
      <c r="F2716" t="s">
        <v>2627</v>
      </c>
      <c r="G2716" s="83" t="s">
        <v>1257</v>
      </c>
      <c r="H2716" s="83" t="s">
        <v>1257</v>
      </c>
      <c r="I2716" s="83"/>
      <c r="J2716" s="83"/>
      <c r="K2716" s="83"/>
      <c r="L2716" s="83"/>
      <c r="M2716" s="83"/>
      <c r="N2716" s="83"/>
      <c r="O2716" s="83" t="s">
        <v>1257</v>
      </c>
      <c r="P2716" s="84" t="s">
        <v>1257</v>
      </c>
      <c r="Q2716" s="30">
        <f t="shared" si="621"/>
        <v>0</v>
      </c>
      <c r="R2716" s="28">
        <f t="shared" si="619"/>
        <v>0</v>
      </c>
      <c r="S2716" s="28">
        <f t="shared" si="632"/>
        <v>0</v>
      </c>
      <c r="T2716" s="28" t="str">
        <f t="shared" si="626"/>
        <v/>
      </c>
      <c r="U2716" s="20" t="str">
        <f t="shared" si="624"/>
        <v>Keep Active</v>
      </c>
      <c r="V2716" s="27">
        <f t="shared" si="620"/>
        <v>0</v>
      </c>
      <c r="W2716" s="30"/>
      <c r="X2716" s="30"/>
      <c r="Y2716" s="28">
        <f t="shared" si="627"/>
        <v>0</v>
      </c>
      <c r="Z2716" s="28">
        <f t="shared" si="631"/>
        <v>0</v>
      </c>
      <c r="AA2716" s="28" t="str">
        <f t="shared" si="629"/>
        <v/>
      </c>
      <c r="AB2716" s="21" t="str">
        <f t="shared" si="630"/>
        <v>Keep Active</v>
      </c>
    </row>
    <row r="2717" spans="1:28" hidden="1" x14ac:dyDescent="0.2">
      <c r="A2717" s="14">
        <f t="shared" si="625"/>
        <v>2020</v>
      </c>
      <c r="B2717" t="s">
        <v>3315</v>
      </c>
      <c r="C2717" t="s">
        <v>2437</v>
      </c>
      <c r="D2717" t="s">
        <v>2438</v>
      </c>
      <c r="E2717" t="s">
        <v>597</v>
      </c>
      <c r="F2717" t="s">
        <v>2627</v>
      </c>
      <c r="G2717" s="83" t="s">
        <v>1257</v>
      </c>
      <c r="H2717" s="83" t="s">
        <v>1257</v>
      </c>
      <c r="I2717" s="83"/>
      <c r="J2717" s="83"/>
      <c r="K2717" s="83"/>
      <c r="L2717" s="83"/>
      <c r="M2717" s="83"/>
      <c r="N2717" s="83"/>
      <c r="O2717" s="83" t="s">
        <v>1257</v>
      </c>
      <c r="P2717" s="84" t="s">
        <v>1257</v>
      </c>
      <c r="Q2717" s="30">
        <f t="shared" si="621"/>
        <v>0</v>
      </c>
      <c r="R2717" s="28">
        <f t="shared" si="619"/>
        <v>0</v>
      </c>
      <c r="S2717" s="28">
        <f t="shared" si="632"/>
        <v>0</v>
      </c>
      <c r="T2717" s="28" t="str">
        <f t="shared" si="626"/>
        <v/>
      </c>
      <c r="U2717" s="20" t="str">
        <f t="shared" si="624"/>
        <v>Keep Active</v>
      </c>
      <c r="V2717" s="27">
        <f t="shared" si="620"/>
        <v>0</v>
      </c>
      <c r="W2717" s="30"/>
      <c r="X2717" s="30"/>
      <c r="Y2717" s="28">
        <f t="shared" si="627"/>
        <v>0</v>
      </c>
      <c r="Z2717" s="28">
        <f t="shared" si="631"/>
        <v>0</v>
      </c>
      <c r="AA2717" s="28" t="str">
        <f t="shared" si="629"/>
        <v/>
      </c>
      <c r="AB2717" s="21" t="str">
        <f t="shared" si="630"/>
        <v>Keep Active</v>
      </c>
    </row>
    <row r="2718" spans="1:28" hidden="1" x14ac:dyDescent="0.2">
      <c r="A2718" s="14">
        <f t="shared" si="625"/>
        <v>2020</v>
      </c>
      <c r="B2718" t="s">
        <v>3317</v>
      </c>
      <c r="C2718" t="s">
        <v>2439</v>
      </c>
      <c r="D2718" t="s">
        <v>2440</v>
      </c>
      <c r="E2718" t="s">
        <v>597</v>
      </c>
      <c r="F2718" t="s">
        <v>2627</v>
      </c>
      <c r="G2718" s="83" t="s">
        <v>1257</v>
      </c>
      <c r="H2718" s="83" t="s">
        <v>1257</v>
      </c>
      <c r="I2718" s="83"/>
      <c r="J2718" s="83"/>
      <c r="K2718" s="83"/>
      <c r="L2718" s="83"/>
      <c r="M2718" s="83"/>
      <c r="N2718" s="83"/>
      <c r="O2718" s="83" t="s">
        <v>1257</v>
      </c>
      <c r="P2718" s="84" t="s">
        <v>1257</v>
      </c>
      <c r="Q2718" s="30">
        <f t="shared" si="621"/>
        <v>0</v>
      </c>
      <c r="R2718" s="28">
        <f t="shared" si="619"/>
        <v>0</v>
      </c>
      <c r="S2718" s="28">
        <f t="shared" si="632"/>
        <v>0</v>
      </c>
      <c r="T2718" s="28" t="str">
        <f t="shared" si="626"/>
        <v/>
      </c>
      <c r="U2718" s="20" t="str">
        <f t="shared" si="624"/>
        <v>Keep Active</v>
      </c>
      <c r="V2718" s="27">
        <f t="shared" si="620"/>
        <v>0</v>
      </c>
      <c r="W2718" s="30"/>
      <c r="X2718" s="30"/>
      <c r="Y2718" s="28">
        <f t="shared" si="627"/>
        <v>0</v>
      </c>
      <c r="Z2718" s="28">
        <f t="shared" si="631"/>
        <v>0</v>
      </c>
      <c r="AA2718" s="28" t="str">
        <f t="shared" si="629"/>
        <v/>
      </c>
      <c r="AB2718" s="21" t="str">
        <f t="shared" si="630"/>
        <v>Keep Active</v>
      </c>
    </row>
    <row r="2719" spans="1:28" hidden="1" x14ac:dyDescent="0.2">
      <c r="A2719" s="14">
        <f t="shared" si="625"/>
        <v>2020</v>
      </c>
      <c r="B2719" t="s">
        <v>3318</v>
      </c>
      <c r="C2719" t="s">
        <v>2441</v>
      </c>
      <c r="D2719" t="s">
        <v>2442</v>
      </c>
      <c r="E2719" t="s">
        <v>597</v>
      </c>
      <c r="F2719" t="s">
        <v>2627</v>
      </c>
      <c r="G2719" s="83" t="s">
        <v>1257</v>
      </c>
      <c r="H2719" s="83" t="s">
        <v>1257</v>
      </c>
      <c r="I2719" s="83"/>
      <c r="J2719" s="83"/>
      <c r="K2719" s="83"/>
      <c r="L2719" s="83"/>
      <c r="M2719" s="83"/>
      <c r="N2719" s="83"/>
      <c r="O2719" s="83" t="s">
        <v>1257</v>
      </c>
      <c r="P2719" s="84" t="s">
        <v>1257</v>
      </c>
      <c r="Q2719" s="30">
        <f t="shared" si="621"/>
        <v>0</v>
      </c>
      <c r="R2719" s="28">
        <f t="shared" ref="R2719:R2736" si="633">SUM(L2719:N2719)</f>
        <v>0</v>
      </c>
      <c r="S2719" s="28">
        <f t="shared" si="632"/>
        <v>0</v>
      </c>
      <c r="T2719" s="28" t="str">
        <f t="shared" si="626"/>
        <v/>
      </c>
      <c r="U2719" s="20" t="str">
        <f t="shared" si="624"/>
        <v>Keep Active</v>
      </c>
      <c r="V2719" s="27">
        <f t="shared" si="620"/>
        <v>0</v>
      </c>
      <c r="W2719" s="30"/>
      <c r="X2719" s="30"/>
      <c r="Y2719" s="28">
        <f t="shared" si="627"/>
        <v>0</v>
      </c>
      <c r="Z2719" s="28">
        <f t="shared" si="631"/>
        <v>0</v>
      </c>
      <c r="AA2719" s="28" t="str">
        <f t="shared" si="629"/>
        <v/>
      </c>
      <c r="AB2719" s="21" t="str">
        <f t="shared" si="630"/>
        <v>Keep Active</v>
      </c>
    </row>
    <row r="2720" spans="1:28" hidden="1" x14ac:dyDescent="0.2">
      <c r="A2720" s="14">
        <f t="shared" si="625"/>
        <v>2020</v>
      </c>
      <c r="B2720" t="s">
        <v>3143</v>
      </c>
      <c r="C2720" t="s">
        <v>645</v>
      </c>
      <c r="D2720" t="s">
        <v>971</v>
      </c>
      <c r="E2720" t="s">
        <v>10</v>
      </c>
      <c r="F2720" t="s">
        <v>1185</v>
      </c>
      <c r="G2720" s="106">
        <v>-8805.3799999999992</v>
      </c>
      <c r="H2720" s="83">
        <v>0</v>
      </c>
      <c r="I2720" s="83"/>
      <c r="J2720" s="83"/>
      <c r="K2720" s="83"/>
      <c r="L2720" s="83"/>
      <c r="M2720" s="83"/>
      <c r="N2720" s="83"/>
      <c r="O2720" s="83">
        <v>-8805.3799999999992</v>
      </c>
      <c r="P2720" s="84">
        <v>-8805.3799999999992</v>
      </c>
      <c r="Q2720" s="30">
        <f t="shared" si="621"/>
        <v>0</v>
      </c>
      <c r="R2720" s="28">
        <f t="shared" si="633"/>
        <v>0</v>
      </c>
      <c r="S2720" s="28">
        <f t="shared" si="632"/>
        <v>-8805.3799999999992</v>
      </c>
      <c r="T2720" s="28">
        <f t="shared" si="626"/>
        <v>-8805.3799999999992</v>
      </c>
      <c r="U2720" s="20" t="str">
        <f t="shared" si="624"/>
        <v>Close Project</v>
      </c>
      <c r="V2720" s="27">
        <f t="shared" si="620"/>
        <v>0</v>
      </c>
      <c r="W2720" s="30"/>
      <c r="X2720" s="30"/>
      <c r="Y2720" s="28">
        <f t="shared" si="627"/>
        <v>0</v>
      </c>
      <c r="Z2720" s="28">
        <f t="shared" si="631"/>
        <v>-8805.3799999999992</v>
      </c>
      <c r="AA2720" s="28">
        <f t="shared" si="629"/>
        <v>-8805.3799999999992</v>
      </c>
      <c r="AB2720" s="21" t="str">
        <f t="shared" si="630"/>
        <v>Close Project</v>
      </c>
    </row>
    <row r="2721" spans="1:28" hidden="1" x14ac:dyDescent="0.2">
      <c r="A2721" s="14">
        <f t="shared" si="625"/>
        <v>2020</v>
      </c>
      <c r="B2721" t="s">
        <v>3320</v>
      </c>
      <c r="C2721" t="s">
        <v>2443</v>
      </c>
      <c r="D2721" t="s">
        <v>2444</v>
      </c>
      <c r="E2721" t="s">
        <v>597</v>
      </c>
      <c r="F2721" t="s">
        <v>2627</v>
      </c>
      <c r="G2721" s="83" t="s">
        <v>1257</v>
      </c>
      <c r="H2721" s="83" t="s">
        <v>1257</v>
      </c>
      <c r="I2721" s="83"/>
      <c r="J2721" s="83"/>
      <c r="K2721" s="83"/>
      <c r="L2721" s="83"/>
      <c r="M2721" s="83"/>
      <c r="N2721" s="83"/>
      <c r="O2721" s="83" t="s">
        <v>1257</v>
      </c>
      <c r="P2721" s="84" t="s">
        <v>1257</v>
      </c>
      <c r="Q2721" s="30">
        <f t="shared" si="621"/>
        <v>0</v>
      </c>
      <c r="R2721" s="28">
        <f t="shared" si="633"/>
        <v>0</v>
      </c>
      <c r="S2721" s="28">
        <f t="shared" si="632"/>
        <v>0</v>
      </c>
      <c r="T2721" s="28" t="str">
        <f t="shared" si="626"/>
        <v/>
      </c>
      <c r="U2721" s="20" t="str">
        <f t="shared" si="624"/>
        <v>Keep Active</v>
      </c>
      <c r="V2721" s="27">
        <f t="shared" ref="V2721:V2731" si="634">Q2721</f>
        <v>0</v>
      </c>
      <c r="W2721" s="30"/>
      <c r="X2721" s="30"/>
      <c r="Y2721" s="28">
        <f t="shared" si="627"/>
        <v>0</v>
      </c>
      <c r="Z2721" s="28">
        <f t="shared" si="631"/>
        <v>0</v>
      </c>
      <c r="AA2721" s="28" t="str">
        <f t="shared" si="629"/>
        <v/>
      </c>
      <c r="AB2721" s="21" t="str">
        <f t="shared" si="630"/>
        <v>Keep Active</v>
      </c>
    </row>
    <row r="2722" spans="1:28" hidden="1" x14ac:dyDescent="0.2">
      <c r="A2722" s="14">
        <f t="shared" si="625"/>
        <v>2020</v>
      </c>
      <c r="B2722" t="s">
        <v>3322</v>
      </c>
      <c r="C2722" t="s">
        <v>2445</v>
      </c>
      <c r="D2722" t="s">
        <v>2446</v>
      </c>
      <c r="E2722" t="s">
        <v>597</v>
      </c>
      <c r="F2722" t="s">
        <v>2627</v>
      </c>
      <c r="G2722" s="83" t="s">
        <v>1257</v>
      </c>
      <c r="H2722" s="83" t="s">
        <v>1257</v>
      </c>
      <c r="I2722" s="83"/>
      <c r="J2722" s="83"/>
      <c r="K2722" s="83"/>
      <c r="L2722" s="83"/>
      <c r="M2722" s="83"/>
      <c r="N2722" s="83"/>
      <c r="O2722" s="83" t="s">
        <v>1257</v>
      </c>
      <c r="P2722" s="84" t="s">
        <v>1257</v>
      </c>
      <c r="Q2722" s="30">
        <f t="shared" si="621"/>
        <v>0</v>
      </c>
      <c r="R2722" s="28">
        <f t="shared" si="633"/>
        <v>0</v>
      </c>
      <c r="S2722" s="28">
        <f t="shared" si="632"/>
        <v>0</v>
      </c>
      <c r="T2722" s="28" t="str">
        <f t="shared" si="626"/>
        <v/>
      </c>
      <c r="U2722" s="20" t="str">
        <f t="shared" si="624"/>
        <v>Keep Active</v>
      </c>
      <c r="V2722" s="27">
        <f t="shared" si="634"/>
        <v>0</v>
      </c>
      <c r="W2722" s="30"/>
      <c r="X2722" s="30"/>
      <c r="Y2722" s="28">
        <f t="shared" si="627"/>
        <v>0</v>
      </c>
      <c r="Z2722" s="28">
        <f t="shared" si="631"/>
        <v>0</v>
      </c>
      <c r="AA2722" s="28" t="str">
        <f t="shared" si="629"/>
        <v/>
      </c>
      <c r="AB2722" s="21" t="str">
        <f t="shared" si="630"/>
        <v>Keep Active</v>
      </c>
    </row>
    <row r="2723" spans="1:28" hidden="1" x14ac:dyDescent="0.2">
      <c r="A2723" s="14">
        <f t="shared" si="625"/>
        <v>2020</v>
      </c>
      <c r="B2723" t="s">
        <v>6143</v>
      </c>
      <c r="C2723" t="s">
        <v>3416</v>
      </c>
      <c r="D2723" t="s">
        <v>3417</v>
      </c>
      <c r="E2723" t="s">
        <v>10</v>
      </c>
      <c r="F2723" t="s">
        <v>6189</v>
      </c>
      <c r="G2723" s="106">
        <v>-6591.64</v>
      </c>
      <c r="H2723" s="83">
        <v>-6591.64</v>
      </c>
      <c r="I2723" s="83">
        <v>-6591.64</v>
      </c>
      <c r="J2723" s="30"/>
      <c r="K2723" s="30"/>
      <c r="L2723" s="30"/>
      <c r="M2723" s="30"/>
      <c r="N2723" s="30"/>
      <c r="O2723" s="30"/>
      <c r="P2723" s="37"/>
      <c r="Q2723" s="30">
        <f t="shared" si="621"/>
        <v>-6591.64</v>
      </c>
      <c r="R2723" s="28">
        <f t="shared" si="633"/>
        <v>0</v>
      </c>
      <c r="S2723" s="28">
        <f t="shared" si="632"/>
        <v>0</v>
      </c>
      <c r="T2723" s="28">
        <f t="shared" si="626"/>
        <v>0</v>
      </c>
      <c r="U2723" s="20" t="str">
        <f t="shared" si="624"/>
        <v>Closed - Forced Borrowing</v>
      </c>
      <c r="V2723" s="27">
        <f t="shared" si="634"/>
        <v>-6591.64</v>
      </c>
      <c r="W2723" s="30"/>
      <c r="X2723" s="30"/>
      <c r="Y2723" s="28">
        <f t="shared" si="627"/>
        <v>0</v>
      </c>
      <c r="Z2723" s="28">
        <f t="shared" si="631"/>
        <v>0</v>
      </c>
      <c r="AA2723" s="28">
        <f t="shared" si="629"/>
        <v>0</v>
      </c>
      <c r="AB2723" s="21" t="str">
        <f t="shared" si="630"/>
        <v>Closed - Forced Borrowing</v>
      </c>
    </row>
    <row r="2724" spans="1:28" hidden="1" x14ac:dyDescent="0.2">
      <c r="A2724" s="14">
        <f t="shared" si="625"/>
        <v>2020</v>
      </c>
      <c r="B2724" t="s">
        <v>3323</v>
      </c>
      <c r="C2724" t="s">
        <v>2447</v>
      </c>
      <c r="D2724" t="s">
        <v>2448</v>
      </c>
      <c r="E2724" t="s">
        <v>597</v>
      </c>
      <c r="F2724" t="s">
        <v>2627</v>
      </c>
      <c r="G2724" s="83" t="s">
        <v>1257</v>
      </c>
      <c r="H2724" s="83" t="s">
        <v>1257</v>
      </c>
      <c r="I2724" s="83"/>
      <c r="J2724" s="83"/>
      <c r="K2724" s="83"/>
      <c r="L2724" s="83"/>
      <c r="M2724" s="83"/>
      <c r="N2724" s="83"/>
      <c r="O2724" s="83" t="s">
        <v>1257</v>
      </c>
      <c r="P2724" s="84" t="s">
        <v>1257</v>
      </c>
      <c r="Q2724" s="30">
        <f t="shared" si="621"/>
        <v>0</v>
      </c>
      <c r="R2724" s="28">
        <f t="shared" si="633"/>
        <v>0</v>
      </c>
      <c r="S2724" s="28">
        <f t="shared" si="632"/>
        <v>0</v>
      </c>
      <c r="T2724" s="28" t="str">
        <f t="shared" si="626"/>
        <v/>
      </c>
      <c r="U2724" s="20" t="str">
        <f t="shared" si="624"/>
        <v>Keep Active</v>
      </c>
      <c r="V2724" s="27">
        <f t="shared" si="634"/>
        <v>0</v>
      </c>
      <c r="W2724" s="30"/>
      <c r="X2724" s="30"/>
      <c r="Y2724" s="28">
        <f t="shared" si="627"/>
        <v>0</v>
      </c>
      <c r="Z2724" s="28">
        <f t="shared" si="631"/>
        <v>0</v>
      </c>
      <c r="AA2724" s="28" t="str">
        <f t="shared" si="629"/>
        <v/>
      </c>
      <c r="AB2724" s="21" t="str">
        <f t="shared" si="630"/>
        <v>Keep Active</v>
      </c>
    </row>
    <row r="2725" spans="1:28" hidden="1" x14ac:dyDescent="0.2">
      <c r="A2725" s="14">
        <f t="shared" si="625"/>
        <v>2020</v>
      </c>
      <c r="B2725" t="s">
        <v>1210</v>
      </c>
      <c r="C2725" t="s">
        <v>301</v>
      </c>
      <c r="D2725" t="s">
        <v>862</v>
      </c>
      <c r="E2725" t="s">
        <v>10</v>
      </c>
      <c r="F2725" t="s">
        <v>2627</v>
      </c>
      <c r="G2725" s="106">
        <v>-6558.5</v>
      </c>
      <c r="H2725" s="83">
        <v>-6558.5</v>
      </c>
      <c r="I2725" s="83">
        <v>-6558.5</v>
      </c>
      <c r="J2725" s="83"/>
      <c r="K2725" s="83"/>
      <c r="L2725" s="83"/>
      <c r="M2725" s="83"/>
      <c r="N2725" s="83"/>
      <c r="O2725" s="83">
        <v>0</v>
      </c>
      <c r="P2725" s="84" t="s">
        <v>1257</v>
      </c>
      <c r="Q2725" s="30">
        <f t="shared" si="621"/>
        <v>-6558.5</v>
      </c>
      <c r="R2725" s="28">
        <f t="shared" si="633"/>
        <v>0</v>
      </c>
      <c r="S2725" s="28">
        <f t="shared" si="632"/>
        <v>0</v>
      </c>
      <c r="T2725" s="28" t="str">
        <f t="shared" si="626"/>
        <v/>
      </c>
      <c r="U2725" s="20" t="str">
        <f t="shared" si="624"/>
        <v>Keep Active</v>
      </c>
      <c r="V2725" s="27">
        <f t="shared" si="634"/>
        <v>-6558.5</v>
      </c>
      <c r="W2725" s="30"/>
      <c r="X2725" s="30"/>
      <c r="Y2725" s="28">
        <f t="shared" si="627"/>
        <v>0</v>
      </c>
      <c r="Z2725" s="28">
        <f t="shared" si="631"/>
        <v>0</v>
      </c>
      <c r="AA2725" s="28" t="str">
        <f t="shared" si="629"/>
        <v/>
      </c>
      <c r="AB2725" s="21" t="str">
        <f t="shared" si="630"/>
        <v>Keep Active</v>
      </c>
    </row>
    <row r="2726" spans="1:28" hidden="1" x14ac:dyDescent="0.2">
      <c r="A2726" s="14">
        <f t="shared" si="625"/>
        <v>2020</v>
      </c>
      <c r="B2726" t="s">
        <v>3324</v>
      </c>
      <c r="C2726" t="s">
        <v>2449</v>
      </c>
      <c r="D2726" t="s">
        <v>2450</v>
      </c>
      <c r="E2726" t="s">
        <v>597</v>
      </c>
      <c r="F2726" t="s">
        <v>2627</v>
      </c>
      <c r="G2726" s="83" t="s">
        <v>1257</v>
      </c>
      <c r="H2726" s="83" t="s">
        <v>1257</v>
      </c>
      <c r="I2726" s="83"/>
      <c r="J2726" s="83"/>
      <c r="K2726" s="83"/>
      <c r="L2726" s="83"/>
      <c r="M2726" s="83"/>
      <c r="N2726" s="83"/>
      <c r="O2726" s="83" t="s">
        <v>1257</v>
      </c>
      <c r="P2726" s="84" t="s">
        <v>1257</v>
      </c>
      <c r="Q2726" s="30">
        <f t="shared" si="621"/>
        <v>0</v>
      </c>
      <c r="R2726" s="28">
        <f t="shared" si="633"/>
        <v>0</v>
      </c>
      <c r="S2726" s="28">
        <f t="shared" si="632"/>
        <v>0</v>
      </c>
      <c r="T2726" s="28" t="str">
        <f t="shared" si="626"/>
        <v/>
      </c>
      <c r="U2726" s="20" t="str">
        <f t="shared" si="624"/>
        <v>Keep Active</v>
      </c>
      <c r="V2726" s="27">
        <f t="shared" si="634"/>
        <v>0</v>
      </c>
      <c r="W2726" s="30"/>
      <c r="X2726" s="30"/>
      <c r="Y2726" s="28">
        <f t="shared" si="627"/>
        <v>0</v>
      </c>
      <c r="Z2726" s="28">
        <f t="shared" si="631"/>
        <v>0</v>
      </c>
      <c r="AA2726" s="28" t="str">
        <f t="shared" si="629"/>
        <v/>
      </c>
      <c r="AB2726" s="21" t="str">
        <f t="shared" si="630"/>
        <v>Keep Active</v>
      </c>
    </row>
    <row r="2727" spans="1:28" hidden="1" x14ac:dyDescent="0.2">
      <c r="A2727" s="14">
        <f t="shared" si="625"/>
        <v>2020</v>
      </c>
      <c r="B2727" t="s">
        <v>6164</v>
      </c>
      <c r="C2727" t="s">
        <v>3468</v>
      </c>
      <c r="D2727" t="s">
        <v>3353</v>
      </c>
      <c r="E2727" t="s">
        <v>10</v>
      </c>
      <c r="F2727" t="s">
        <v>6189</v>
      </c>
      <c r="G2727" s="106">
        <v>-6201.75</v>
      </c>
      <c r="H2727" s="83">
        <v>-6201.75</v>
      </c>
      <c r="I2727" s="83">
        <v>-6201.75</v>
      </c>
      <c r="J2727" s="30"/>
      <c r="K2727" s="30"/>
      <c r="L2727" s="30"/>
      <c r="M2727" s="30"/>
      <c r="N2727" s="30"/>
      <c r="O2727" s="30"/>
      <c r="P2727" s="37"/>
      <c r="Q2727" s="30">
        <f t="shared" ref="Q2727:Q2736" si="635">SUM(I2727:K2727)</f>
        <v>-6201.75</v>
      </c>
      <c r="R2727" s="28">
        <f t="shared" si="633"/>
        <v>0</v>
      </c>
      <c r="S2727" s="28">
        <f t="shared" si="632"/>
        <v>0</v>
      </c>
      <c r="T2727" s="28">
        <f t="shared" si="626"/>
        <v>0</v>
      </c>
      <c r="U2727" s="20" t="str">
        <f t="shared" si="624"/>
        <v>Closed - Forced Borrowing</v>
      </c>
      <c r="V2727" s="27">
        <f t="shared" si="634"/>
        <v>-6201.75</v>
      </c>
      <c r="W2727" s="30"/>
      <c r="X2727" s="30"/>
      <c r="Y2727" s="28">
        <f t="shared" si="627"/>
        <v>0</v>
      </c>
      <c r="Z2727" s="28">
        <f t="shared" si="631"/>
        <v>0</v>
      </c>
      <c r="AA2727" s="28">
        <f t="shared" si="629"/>
        <v>0</v>
      </c>
      <c r="AB2727" s="21" t="str">
        <f t="shared" si="630"/>
        <v>Closed - Forced Borrowing</v>
      </c>
    </row>
    <row r="2728" spans="1:28" hidden="1" x14ac:dyDescent="0.2">
      <c r="A2728" s="14">
        <f t="shared" si="625"/>
        <v>2020</v>
      </c>
      <c r="B2728" t="s">
        <v>3326</v>
      </c>
      <c r="C2728" t="s">
        <v>2451</v>
      </c>
      <c r="D2728" t="s">
        <v>2452</v>
      </c>
      <c r="E2728" t="s">
        <v>597</v>
      </c>
      <c r="F2728" t="s">
        <v>2627</v>
      </c>
      <c r="G2728" s="83" t="s">
        <v>1257</v>
      </c>
      <c r="H2728" s="83" t="s">
        <v>1257</v>
      </c>
      <c r="I2728" s="83"/>
      <c r="J2728" s="83"/>
      <c r="K2728" s="83"/>
      <c r="L2728" s="83"/>
      <c r="M2728" s="83"/>
      <c r="N2728" s="83"/>
      <c r="O2728" s="83" t="s">
        <v>1257</v>
      </c>
      <c r="P2728" s="84" t="s">
        <v>1257</v>
      </c>
      <c r="Q2728" s="30">
        <f t="shared" si="635"/>
        <v>0</v>
      </c>
      <c r="R2728" s="28">
        <f t="shared" si="633"/>
        <v>0</v>
      </c>
      <c r="S2728" s="28">
        <f t="shared" si="632"/>
        <v>0</v>
      </c>
      <c r="T2728" s="28" t="str">
        <f t="shared" si="626"/>
        <v/>
      </c>
      <c r="U2728" s="20" t="str">
        <f t="shared" si="624"/>
        <v>Keep Active</v>
      </c>
      <c r="V2728" s="27">
        <f t="shared" si="634"/>
        <v>0</v>
      </c>
      <c r="W2728" s="30"/>
      <c r="X2728" s="30"/>
      <c r="Y2728" s="28">
        <f t="shared" si="627"/>
        <v>0</v>
      </c>
      <c r="Z2728" s="28">
        <f t="shared" si="631"/>
        <v>0</v>
      </c>
      <c r="AA2728" s="28" t="str">
        <f t="shared" si="629"/>
        <v/>
      </c>
      <c r="AB2728" s="21" t="str">
        <f t="shared" si="630"/>
        <v>Keep Active</v>
      </c>
    </row>
    <row r="2729" spans="1:28" hidden="1" x14ac:dyDescent="0.2">
      <c r="A2729" s="14">
        <f t="shared" si="625"/>
        <v>2020</v>
      </c>
      <c r="B2729" t="s">
        <v>6128</v>
      </c>
      <c r="C2729" t="s">
        <v>3387</v>
      </c>
      <c r="D2729" t="s">
        <v>3388</v>
      </c>
      <c r="E2729" t="s">
        <v>10</v>
      </c>
      <c r="F2729" t="s">
        <v>6189</v>
      </c>
      <c r="G2729" s="106">
        <v>-5698.42</v>
      </c>
      <c r="H2729" s="83">
        <v>-5698.42</v>
      </c>
      <c r="I2729" s="83">
        <v>-5698.42</v>
      </c>
      <c r="J2729" s="30"/>
      <c r="K2729" s="30"/>
      <c r="L2729" s="30"/>
      <c r="M2729" s="30"/>
      <c r="N2729" s="30"/>
      <c r="O2729" s="30"/>
      <c r="P2729" s="37"/>
      <c r="Q2729" s="30">
        <f t="shared" si="635"/>
        <v>-5698.42</v>
      </c>
      <c r="R2729" s="28">
        <f t="shared" si="633"/>
        <v>0</v>
      </c>
      <c r="S2729" s="28">
        <f t="shared" si="632"/>
        <v>0</v>
      </c>
      <c r="T2729" s="28">
        <f t="shared" si="626"/>
        <v>0</v>
      </c>
      <c r="U2729" s="20" t="str">
        <f t="shared" si="624"/>
        <v>Closed - Forced Borrowing</v>
      </c>
      <c r="V2729" s="27">
        <f t="shared" si="634"/>
        <v>-5698.42</v>
      </c>
      <c r="W2729" s="30"/>
      <c r="X2729" s="30"/>
      <c r="Y2729" s="28">
        <f t="shared" si="627"/>
        <v>0</v>
      </c>
      <c r="Z2729" s="28">
        <f t="shared" si="631"/>
        <v>0</v>
      </c>
      <c r="AA2729" s="28">
        <f t="shared" si="629"/>
        <v>0</v>
      </c>
      <c r="AB2729" s="21" t="str">
        <f t="shared" si="630"/>
        <v>Closed - Forced Borrowing</v>
      </c>
    </row>
    <row r="2730" spans="1:28" hidden="1" x14ac:dyDescent="0.2">
      <c r="A2730" s="14">
        <f t="shared" si="625"/>
        <v>2020</v>
      </c>
      <c r="B2730" t="s">
        <v>3327</v>
      </c>
      <c r="C2730" t="s">
        <v>2453</v>
      </c>
      <c r="D2730" t="s">
        <v>2454</v>
      </c>
      <c r="E2730" t="s">
        <v>597</v>
      </c>
      <c r="F2730" t="s">
        <v>2627</v>
      </c>
      <c r="G2730" s="83" t="s">
        <v>1257</v>
      </c>
      <c r="H2730" s="83" t="s">
        <v>1257</v>
      </c>
      <c r="I2730" s="83"/>
      <c r="J2730" s="83"/>
      <c r="K2730" s="83"/>
      <c r="L2730" s="83"/>
      <c r="M2730" s="83"/>
      <c r="N2730" s="83"/>
      <c r="O2730" s="83" t="s">
        <v>1257</v>
      </c>
      <c r="P2730" s="84" t="s">
        <v>1257</v>
      </c>
      <c r="Q2730" s="30">
        <f t="shared" si="635"/>
        <v>0</v>
      </c>
      <c r="R2730" s="28">
        <f t="shared" si="633"/>
        <v>0</v>
      </c>
      <c r="S2730" s="28">
        <f t="shared" si="632"/>
        <v>0</v>
      </c>
      <c r="T2730" s="28" t="str">
        <f t="shared" si="626"/>
        <v/>
      </c>
      <c r="U2730" s="20" t="str">
        <f t="shared" si="624"/>
        <v>Keep Active</v>
      </c>
      <c r="V2730" s="27">
        <f t="shared" si="634"/>
        <v>0</v>
      </c>
      <c r="W2730" s="30"/>
      <c r="X2730" s="30"/>
      <c r="Y2730" s="28">
        <f t="shared" si="627"/>
        <v>0</v>
      </c>
      <c r="Z2730" s="28">
        <f>IFERROR(H2730-SUM(V2730:X2730)-Y2730,0)</f>
        <v>0</v>
      </c>
      <c r="AA2730" s="28" t="str">
        <f t="shared" si="629"/>
        <v/>
      </c>
      <c r="AB2730" s="21" t="str">
        <f t="shared" si="630"/>
        <v>Keep Active</v>
      </c>
    </row>
    <row r="2731" spans="1:28" hidden="1" x14ac:dyDescent="0.2">
      <c r="A2731" s="14">
        <f t="shared" si="625"/>
        <v>2020</v>
      </c>
      <c r="B2731" t="s">
        <v>3329</v>
      </c>
      <c r="C2731" t="s">
        <v>2455</v>
      </c>
      <c r="D2731" t="s">
        <v>2456</v>
      </c>
      <c r="E2731" t="s">
        <v>597</v>
      </c>
      <c r="F2731" t="s">
        <v>2627</v>
      </c>
      <c r="G2731" s="83" t="s">
        <v>1257</v>
      </c>
      <c r="H2731" s="83" t="s">
        <v>1257</v>
      </c>
      <c r="I2731" s="83"/>
      <c r="J2731" s="83"/>
      <c r="K2731" s="83"/>
      <c r="L2731" s="83"/>
      <c r="M2731" s="83"/>
      <c r="N2731" s="83"/>
      <c r="O2731" s="83" t="s">
        <v>1257</v>
      </c>
      <c r="P2731" s="84" t="s">
        <v>1257</v>
      </c>
      <c r="Q2731" s="30">
        <f t="shared" si="635"/>
        <v>0</v>
      </c>
      <c r="R2731" s="28">
        <f t="shared" si="633"/>
        <v>0</v>
      </c>
      <c r="S2731" s="28">
        <f t="shared" si="632"/>
        <v>0</v>
      </c>
      <c r="T2731" s="28" t="str">
        <f t="shared" si="626"/>
        <v/>
      </c>
      <c r="U2731" s="20" t="str">
        <f t="shared" si="624"/>
        <v>Keep Active</v>
      </c>
      <c r="V2731" s="27">
        <f t="shared" si="634"/>
        <v>0</v>
      </c>
      <c r="W2731" s="30"/>
      <c r="X2731" s="30"/>
      <c r="Y2731" s="28">
        <f t="shared" si="627"/>
        <v>0</v>
      </c>
      <c r="Z2731" s="28">
        <f>IFERROR(H2731-SUM(V2731:X2731)-Y2731,0)</f>
        <v>0</v>
      </c>
      <c r="AA2731" s="28" t="str">
        <f t="shared" si="629"/>
        <v/>
      </c>
      <c r="AB2731" s="21" t="str">
        <f t="shared" si="630"/>
        <v>Keep Active</v>
      </c>
    </row>
    <row r="2732" spans="1:28" hidden="1" x14ac:dyDescent="0.2">
      <c r="A2732" s="14">
        <f t="shared" si="625"/>
        <v>2020</v>
      </c>
      <c r="B2732" s="96" t="s">
        <v>6111</v>
      </c>
      <c r="C2732" s="97" t="s">
        <v>3348</v>
      </c>
      <c r="D2732" s="42" t="s">
        <v>6211</v>
      </c>
      <c r="E2732" s="97" t="s">
        <v>10</v>
      </c>
      <c r="F2732" s="96" t="s">
        <v>6189</v>
      </c>
      <c r="G2732" s="30">
        <v>-5000</v>
      </c>
      <c r="H2732" s="30">
        <v>-5000</v>
      </c>
      <c r="I2732" s="30">
        <v>-5000</v>
      </c>
      <c r="J2732" s="30"/>
      <c r="K2732" s="30"/>
      <c r="L2732" s="30"/>
      <c r="M2732" s="30"/>
      <c r="N2732" s="30"/>
      <c r="O2732" s="157"/>
      <c r="P2732" s="37"/>
      <c r="Q2732" s="30">
        <f t="shared" si="635"/>
        <v>-5000</v>
      </c>
      <c r="R2732" s="28">
        <f t="shared" si="633"/>
        <v>0</v>
      </c>
      <c r="S2732" s="28">
        <f t="shared" si="632"/>
        <v>0</v>
      </c>
      <c r="T2732" s="28">
        <f t="shared" si="626"/>
        <v>0</v>
      </c>
      <c r="U2732" s="20" t="str">
        <f t="shared" si="624"/>
        <v>Closed - Forced Borrowing</v>
      </c>
      <c r="V2732" s="27">
        <v>-5000</v>
      </c>
      <c r="W2732" s="30"/>
      <c r="X2732" s="30"/>
      <c r="Y2732" s="28">
        <f t="shared" si="627"/>
        <v>0</v>
      </c>
      <c r="Z2732" s="28">
        <f>IFERROR(G2732-SUM(V2732:X2732)-Y2732,0)</f>
        <v>0</v>
      </c>
      <c r="AA2732" s="28">
        <f t="shared" si="629"/>
        <v>0</v>
      </c>
      <c r="AB2732" s="21" t="str">
        <f t="shared" si="630"/>
        <v>Closed - Forced Borrowing</v>
      </c>
    </row>
    <row r="2733" spans="1:28" hidden="1" x14ac:dyDescent="0.2">
      <c r="A2733" s="14">
        <f t="shared" si="625"/>
        <v>2020</v>
      </c>
      <c r="B2733" t="s">
        <v>5468</v>
      </c>
      <c r="C2733" t="s">
        <v>2457</v>
      </c>
      <c r="D2733" t="s">
        <v>2458</v>
      </c>
      <c r="E2733" t="s">
        <v>595</v>
      </c>
      <c r="F2733" t="s">
        <v>2627</v>
      </c>
      <c r="G2733" s="83" t="s">
        <v>1257</v>
      </c>
      <c r="H2733" s="83" t="s">
        <v>1257</v>
      </c>
      <c r="I2733" s="83"/>
      <c r="J2733" s="83"/>
      <c r="K2733" s="83"/>
      <c r="L2733" s="83"/>
      <c r="M2733" s="83"/>
      <c r="N2733" s="83"/>
      <c r="O2733" s="83" t="s">
        <v>1257</v>
      </c>
      <c r="P2733" s="84" t="s">
        <v>1257</v>
      </c>
      <c r="Q2733" s="30">
        <f t="shared" si="635"/>
        <v>0</v>
      </c>
      <c r="R2733" s="28">
        <f t="shared" si="633"/>
        <v>0</v>
      </c>
      <c r="S2733" s="28">
        <f t="shared" si="632"/>
        <v>0</v>
      </c>
      <c r="T2733" s="28" t="str">
        <f t="shared" si="626"/>
        <v/>
      </c>
      <c r="U2733" s="20" t="str">
        <f t="shared" si="624"/>
        <v>Keep Active</v>
      </c>
      <c r="V2733" s="27">
        <f t="shared" ref="V2733:V2764" si="636">Q2733</f>
        <v>0</v>
      </c>
      <c r="W2733" s="30"/>
      <c r="X2733" s="30"/>
      <c r="Y2733" s="28">
        <f t="shared" si="627"/>
        <v>0</v>
      </c>
      <c r="Z2733" s="28">
        <f>IFERROR(G2733-SUM(V2733:X2733)-Y2733,0)</f>
        <v>0</v>
      </c>
      <c r="AA2733" s="28" t="str">
        <f t="shared" si="629"/>
        <v/>
      </c>
      <c r="AB2733" s="21" t="str">
        <f t="shared" si="630"/>
        <v>Keep Active</v>
      </c>
    </row>
    <row r="2734" spans="1:28" hidden="1" x14ac:dyDescent="0.2">
      <c r="A2734" s="14">
        <f t="shared" si="625"/>
        <v>2020</v>
      </c>
      <c r="B2734" t="s">
        <v>5469</v>
      </c>
      <c r="C2734" t="s">
        <v>2457</v>
      </c>
      <c r="D2734" t="s">
        <v>2458</v>
      </c>
      <c r="E2734" t="s">
        <v>600</v>
      </c>
      <c r="F2734" t="s">
        <v>2627</v>
      </c>
      <c r="G2734" s="83" t="s">
        <v>1257</v>
      </c>
      <c r="H2734" s="83" t="s">
        <v>1257</v>
      </c>
      <c r="I2734" s="83"/>
      <c r="J2734" s="83"/>
      <c r="K2734" s="83"/>
      <c r="L2734" s="83"/>
      <c r="M2734" s="83"/>
      <c r="N2734" s="83"/>
      <c r="O2734" s="83" t="s">
        <v>1257</v>
      </c>
      <c r="P2734" s="84" t="s">
        <v>1257</v>
      </c>
      <c r="Q2734" s="30">
        <f t="shared" si="635"/>
        <v>0</v>
      </c>
      <c r="R2734" s="28">
        <f t="shared" si="633"/>
        <v>0</v>
      </c>
      <c r="S2734" s="28">
        <f t="shared" si="632"/>
        <v>0</v>
      </c>
      <c r="T2734" s="28" t="str">
        <f t="shared" si="626"/>
        <v/>
      </c>
      <c r="U2734" s="20" t="str">
        <f t="shared" si="624"/>
        <v>Keep Active</v>
      </c>
      <c r="V2734" s="27">
        <f t="shared" si="636"/>
        <v>0</v>
      </c>
      <c r="W2734" s="30"/>
      <c r="X2734" s="30"/>
      <c r="Y2734" s="28">
        <f t="shared" si="627"/>
        <v>0</v>
      </c>
      <c r="Z2734" s="28">
        <f>IFERROR(G2734-SUM(V2734:X2734)-Y2734,0)</f>
        <v>0</v>
      </c>
      <c r="AA2734" s="28" t="str">
        <f t="shared" si="629"/>
        <v/>
      </c>
      <c r="AB2734" s="21" t="str">
        <f t="shared" si="630"/>
        <v>Keep Active</v>
      </c>
    </row>
    <row r="2735" spans="1:28" hidden="1" x14ac:dyDescent="0.2">
      <c r="A2735" s="14">
        <f t="shared" si="625"/>
        <v>2020</v>
      </c>
      <c r="B2735" t="s">
        <v>5470</v>
      </c>
      <c r="C2735" t="s">
        <v>2457</v>
      </c>
      <c r="D2735" t="s">
        <v>2458</v>
      </c>
      <c r="E2735" t="s">
        <v>596</v>
      </c>
      <c r="F2735" t="s">
        <v>2627</v>
      </c>
      <c r="G2735" s="83" t="s">
        <v>1257</v>
      </c>
      <c r="H2735" s="83" t="s">
        <v>1257</v>
      </c>
      <c r="I2735" s="83"/>
      <c r="J2735" s="83"/>
      <c r="K2735" s="83"/>
      <c r="L2735" s="83"/>
      <c r="M2735" s="83"/>
      <c r="N2735" s="83"/>
      <c r="O2735" s="83" t="s">
        <v>1257</v>
      </c>
      <c r="P2735" s="84" t="s">
        <v>1257</v>
      </c>
      <c r="Q2735" s="30">
        <f t="shared" si="635"/>
        <v>0</v>
      </c>
      <c r="R2735" s="28">
        <f t="shared" si="633"/>
        <v>0</v>
      </c>
      <c r="S2735" s="28">
        <f t="shared" si="632"/>
        <v>0</v>
      </c>
      <c r="T2735" s="28" t="str">
        <f t="shared" si="626"/>
        <v/>
      </c>
      <c r="U2735" s="20" t="str">
        <f t="shared" si="624"/>
        <v>Keep Active</v>
      </c>
      <c r="V2735" s="27">
        <f t="shared" si="636"/>
        <v>0</v>
      </c>
      <c r="W2735" s="30"/>
      <c r="X2735" s="30"/>
      <c r="Y2735" s="28">
        <f t="shared" si="627"/>
        <v>0</v>
      </c>
      <c r="Z2735" s="28">
        <f>IFERROR(G2735-SUM(V2735:X2735)-Y2735,0)</f>
        <v>0</v>
      </c>
      <c r="AA2735" s="28" t="str">
        <f t="shared" si="629"/>
        <v/>
      </c>
      <c r="AB2735" s="21" t="str">
        <f t="shared" si="630"/>
        <v>Keep Active</v>
      </c>
    </row>
    <row r="2736" spans="1:28" hidden="1" x14ac:dyDescent="0.2">
      <c r="A2736" s="14">
        <f t="shared" si="625"/>
        <v>2020</v>
      </c>
      <c r="B2736" t="s">
        <v>5471</v>
      </c>
      <c r="C2736" t="s">
        <v>2457</v>
      </c>
      <c r="D2736" t="s">
        <v>2458</v>
      </c>
      <c r="E2736" t="s">
        <v>600</v>
      </c>
      <c r="F2736" t="s">
        <v>2627</v>
      </c>
      <c r="G2736" s="83" t="s">
        <v>1257</v>
      </c>
      <c r="H2736" s="83" t="s">
        <v>1257</v>
      </c>
      <c r="I2736" s="83"/>
      <c r="J2736" s="83"/>
      <c r="K2736" s="83"/>
      <c r="L2736" s="83"/>
      <c r="M2736" s="83"/>
      <c r="N2736" s="83"/>
      <c r="O2736" s="83" t="s">
        <v>1257</v>
      </c>
      <c r="P2736" s="84" t="s">
        <v>1257</v>
      </c>
      <c r="Q2736" s="30">
        <f t="shared" si="635"/>
        <v>0</v>
      </c>
      <c r="R2736" s="28">
        <f t="shared" si="633"/>
        <v>0</v>
      </c>
      <c r="S2736" s="28">
        <f t="shared" si="632"/>
        <v>0</v>
      </c>
      <c r="T2736" s="28" t="str">
        <f t="shared" si="626"/>
        <v/>
      </c>
      <c r="U2736" s="20" t="str">
        <f t="shared" si="624"/>
        <v>Keep Active</v>
      </c>
      <c r="V2736" s="27">
        <f t="shared" si="636"/>
        <v>0</v>
      </c>
      <c r="W2736" s="30"/>
      <c r="X2736" s="30"/>
      <c r="Y2736" s="28">
        <f t="shared" si="627"/>
        <v>0</v>
      </c>
      <c r="Z2736" s="28">
        <f>IFERROR(G2736-SUM(V2736:X2736)-Y2736,0)</f>
        <v>0</v>
      </c>
      <c r="AA2736" s="28" t="str">
        <f t="shared" si="629"/>
        <v/>
      </c>
      <c r="AB2736" s="21" t="str">
        <f t="shared" si="630"/>
        <v>Keep Active</v>
      </c>
    </row>
    <row r="2737" spans="1:28" hidden="1" x14ac:dyDescent="0.2">
      <c r="A2737" s="14">
        <f t="shared" si="625"/>
        <v>2020</v>
      </c>
      <c r="B2737" t="s">
        <v>6210</v>
      </c>
      <c r="C2737" t="s">
        <v>2457</v>
      </c>
      <c r="D2737" t="s">
        <v>2458</v>
      </c>
      <c r="E2737" t="s">
        <v>594</v>
      </c>
      <c r="F2737" t="s">
        <v>2627</v>
      </c>
      <c r="G2737" s="83" t="s">
        <v>1257</v>
      </c>
      <c r="H2737" s="83" t="s">
        <v>1257</v>
      </c>
      <c r="I2737" s="83"/>
      <c r="J2737" s="83"/>
      <c r="K2737" s="83"/>
      <c r="L2737" s="83"/>
      <c r="M2737" s="147"/>
      <c r="N2737" s="147"/>
      <c r="O2737"/>
      <c r="P2737" s="149" t="s">
        <v>1257</v>
      </c>
      <c r="Q2737" s="30">
        <f>SUM(J2737:K2737)</f>
        <v>0</v>
      </c>
      <c r="R2737" s="28">
        <f>SUM(L2737:P2737)</f>
        <v>0</v>
      </c>
      <c r="S2737" s="28">
        <f>IFERROR(H2737-Q2737-R2737,0)</f>
        <v>0</v>
      </c>
      <c r="T2737" s="28" t="e">
        <f>#REF!</f>
        <v>#REF!</v>
      </c>
      <c r="U2737" s="20" t="str">
        <f>G2737</f>
        <v/>
      </c>
      <c r="V2737" s="27">
        <f t="shared" si="636"/>
        <v>0</v>
      </c>
      <c r="W2737" s="30"/>
      <c r="X2737" s="30"/>
      <c r="Y2737" s="28">
        <f t="shared" si="627"/>
        <v>0</v>
      </c>
      <c r="Z2737" s="28">
        <f>IFERROR(H2737-SUM(V2737:X2737)-Y2737,0)</f>
        <v>0</v>
      </c>
      <c r="AA2737" s="28" t="e">
        <f t="shared" si="629"/>
        <v>#REF!</v>
      </c>
      <c r="AB2737" s="21" t="str">
        <f t="shared" si="630"/>
        <v/>
      </c>
    </row>
    <row r="2738" spans="1:28" hidden="1" x14ac:dyDescent="0.2">
      <c r="A2738" s="14">
        <f t="shared" si="625"/>
        <v>2020</v>
      </c>
      <c r="B2738" t="s">
        <v>5937</v>
      </c>
      <c r="C2738" t="s">
        <v>2459</v>
      </c>
      <c r="D2738" t="s">
        <v>2460</v>
      </c>
      <c r="E2738" t="s">
        <v>599</v>
      </c>
      <c r="F2738" t="s">
        <v>2627</v>
      </c>
      <c r="G2738" s="83" t="s">
        <v>1257</v>
      </c>
      <c r="H2738" s="83" t="s">
        <v>1257</v>
      </c>
      <c r="I2738" s="83"/>
      <c r="J2738" s="83"/>
      <c r="K2738" s="83"/>
      <c r="L2738" s="83"/>
      <c r="M2738" s="83"/>
      <c r="N2738" s="83"/>
      <c r="O2738" s="83" t="s">
        <v>1257</v>
      </c>
      <c r="P2738" s="84" t="s">
        <v>1257</v>
      </c>
      <c r="Q2738" s="30">
        <f t="shared" ref="Q2738:Q2801" si="637">SUM(I2738:K2738)</f>
        <v>0</v>
      </c>
      <c r="R2738" s="28">
        <f t="shared" ref="R2738:R2801" si="638">SUM(L2738:N2738)</f>
        <v>0</v>
      </c>
      <c r="S2738" s="28">
        <f t="shared" ref="S2738:S2801" si="639">IFERROR(G2738-Q2738-R2738,0)</f>
        <v>0</v>
      </c>
      <c r="T2738" s="28" t="str">
        <f t="shared" ref="T2738:T2801" si="640">P2738</f>
        <v/>
      </c>
      <c r="U2738" s="20" t="str">
        <f t="shared" ref="U2738:U2801" si="641">F2738</f>
        <v>Keep Active</v>
      </c>
      <c r="V2738" s="27">
        <f t="shared" si="636"/>
        <v>0</v>
      </c>
      <c r="W2738" s="30"/>
      <c r="X2738" s="30"/>
      <c r="Y2738" s="28">
        <f t="shared" si="627"/>
        <v>0</v>
      </c>
      <c r="Z2738" s="28">
        <f t="shared" ref="Z2738:Z2747" si="642">IFERROR(G2738-SUM(V2738:X2738)-Y2738,0)</f>
        <v>0</v>
      </c>
      <c r="AA2738" s="28" t="str">
        <f t="shared" si="629"/>
        <v/>
      </c>
      <c r="AB2738" s="21" t="str">
        <f t="shared" si="630"/>
        <v>Keep Active</v>
      </c>
    </row>
    <row r="2739" spans="1:28" hidden="1" x14ac:dyDescent="0.2">
      <c r="A2739" s="14">
        <f t="shared" si="625"/>
        <v>2020</v>
      </c>
      <c r="B2739" t="s">
        <v>5938</v>
      </c>
      <c r="C2739" t="s">
        <v>2459</v>
      </c>
      <c r="D2739" t="s">
        <v>2460</v>
      </c>
      <c r="E2739" t="s">
        <v>601</v>
      </c>
      <c r="F2739" t="s">
        <v>2627</v>
      </c>
      <c r="G2739" s="83" t="s">
        <v>1257</v>
      </c>
      <c r="H2739" s="83" t="s">
        <v>1257</v>
      </c>
      <c r="I2739" s="83"/>
      <c r="J2739" s="83"/>
      <c r="K2739" s="83"/>
      <c r="L2739" s="83"/>
      <c r="M2739" s="83"/>
      <c r="N2739" s="83"/>
      <c r="O2739" s="83" t="s">
        <v>1257</v>
      </c>
      <c r="P2739" s="84" t="s">
        <v>1257</v>
      </c>
      <c r="Q2739" s="30">
        <f t="shared" si="637"/>
        <v>0</v>
      </c>
      <c r="R2739" s="28">
        <f t="shared" si="638"/>
        <v>0</v>
      </c>
      <c r="S2739" s="28">
        <f t="shared" si="639"/>
        <v>0</v>
      </c>
      <c r="T2739" s="28" t="str">
        <f t="shared" si="640"/>
        <v/>
      </c>
      <c r="U2739" s="20" t="str">
        <f t="shared" si="641"/>
        <v>Keep Active</v>
      </c>
      <c r="V2739" s="27">
        <f t="shared" si="636"/>
        <v>0</v>
      </c>
      <c r="W2739" s="30"/>
      <c r="X2739" s="30"/>
      <c r="Y2739" s="28">
        <f t="shared" si="627"/>
        <v>0</v>
      </c>
      <c r="Z2739" s="28">
        <f t="shared" si="642"/>
        <v>0</v>
      </c>
      <c r="AA2739" s="28" t="str">
        <f t="shared" si="629"/>
        <v/>
      </c>
      <c r="AB2739" s="21" t="str">
        <f t="shared" si="630"/>
        <v>Keep Active</v>
      </c>
    </row>
    <row r="2740" spans="1:28" hidden="1" x14ac:dyDescent="0.2">
      <c r="A2740" s="14">
        <f t="shared" si="625"/>
        <v>2020</v>
      </c>
      <c r="B2740" t="s">
        <v>4293</v>
      </c>
      <c r="C2740" t="s">
        <v>2461</v>
      </c>
      <c r="D2740" t="s">
        <v>2462</v>
      </c>
      <c r="E2740" t="s">
        <v>587</v>
      </c>
      <c r="F2740" t="s">
        <v>2627</v>
      </c>
      <c r="G2740" s="83" t="s">
        <v>1257</v>
      </c>
      <c r="H2740" s="83" t="s">
        <v>1257</v>
      </c>
      <c r="I2740" s="83"/>
      <c r="J2740" s="83"/>
      <c r="K2740" s="83"/>
      <c r="L2740" s="83"/>
      <c r="M2740" s="83"/>
      <c r="N2740" s="83"/>
      <c r="O2740" s="83" t="s">
        <v>1257</v>
      </c>
      <c r="P2740" s="84" t="s">
        <v>1257</v>
      </c>
      <c r="Q2740" s="30">
        <f t="shared" si="637"/>
        <v>0</v>
      </c>
      <c r="R2740" s="28">
        <f t="shared" si="638"/>
        <v>0</v>
      </c>
      <c r="S2740" s="28">
        <f t="shared" si="639"/>
        <v>0</v>
      </c>
      <c r="T2740" s="28" t="str">
        <f t="shared" si="640"/>
        <v/>
      </c>
      <c r="U2740" s="20" t="str">
        <f t="shared" si="641"/>
        <v>Keep Active</v>
      </c>
      <c r="V2740" s="27">
        <f t="shared" si="636"/>
        <v>0</v>
      </c>
      <c r="W2740" s="30"/>
      <c r="X2740" s="30"/>
      <c r="Y2740" s="28">
        <f t="shared" si="627"/>
        <v>0</v>
      </c>
      <c r="Z2740" s="28">
        <f t="shared" si="642"/>
        <v>0</v>
      </c>
      <c r="AA2740" s="28" t="str">
        <f t="shared" si="629"/>
        <v/>
      </c>
      <c r="AB2740" s="21" t="str">
        <f t="shared" si="630"/>
        <v>Keep Active</v>
      </c>
    </row>
    <row r="2741" spans="1:28" hidden="1" x14ac:dyDescent="0.2">
      <c r="A2741" s="14">
        <f t="shared" si="625"/>
        <v>2020</v>
      </c>
      <c r="B2741" t="s">
        <v>4294</v>
      </c>
      <c r="C2741" t="s">
        <v>2461</v>
      </c>
      <c r="D2741" t="s">
        <v>2462</v>
      </c>
      <c r="E2741" t="s">
        <v>601</v>
      </c>
      <c r="F2741" t="s">
        <v>2627</v>
      </c>
      <c r="G2741" s="83" t="s">
        <v>1257</v>
      </c>
      <c r="H2741" s="83" t="s">
        <v>1257</v>
      </c>
      <c r="I2741" s="83"/>
      <c r="J2741" s="83"/>
      <c r="K2741" s="83"/>
      <c r="L2741" s="83"/>
      <c r="M2741" s="83"/>
      <c r="N2741" s="83"/>
      <c r="O2741" s="83" t="s">
        <v>1257</v>
      </c>
      <c r="P2741" s="84" t="s">
        <v>1257</v>
      </c>
      <c r="Q2741" s="30">
        <f t="shared" si="637"/>
        <v>0</v>
      </c>
      <c r="R2741" s="28">
        <f t="shared" si="638"/>
        <v>0</v>
      </c>
      <c r="S2741" s="28">
        <f t="shared" si="639"/>
        <v>0</v>
      </c>
      <c r="T2741" s="28" t="str">
        <f t="shared" si="640"/>
        <v/>
      </c>
      <c r="U2741" s="20" t="str">
        <f t="shared" si="641"/>
        <v>Keep Active</v>
      </c>
      <c r="V2741" s="27">
        <f t="shared" si="636"/>
        <v>0</v>
      </c>
      <c r="W2741" s="30"/>
      <c r="X2741" s="30"/>
      <c r="Y2741" s="28">
        <f t="shared" si="627"/>
        <v>0</v>
      </c>
      <c r="Z2741" s="28">
        <f t="shared" si="642"/>
        <v>0</v>
      </c>
      <c r="AA2741" s="28" t="str">
        <f t="shared" si="629"/>
        <v/>
      </c>
      <c r="AB2741" s="21" t="str">
        <f t="shared" si="630"/>
        <v>Keep Active</v>
      </c>
    </row>
    <row r="2742" spans="1:28" hidden="1" x14ac:dyDescent="0.2">
      <c r="A2742" s="14">
        <f t="shared" si="625"/>
        <v>2020</v>
      </c>
      <c r="B2742" t="s">
        <v>4295</v>
      </c>
      <c r="C2742" t="s">
        <v>2463</v>
      </c>
      <c r="D2742" t="s">
        <v>2464</v>
      </c>
      <c r="E2742" t="s">
        <v>587</v>
      </c>
      <c r="F2742" t="s">
        <v>2627</v>
      </c>
      <c r="G2742" s="83" t="s">
        <v>1257</v>
      </c>
      <c r="H2742" s="83" t="s">
        <v>1257</v>
      </c>
      <c r="I2742" s="83"/>
      <c r="J2742" s="83"/>
      <c r="K2742" s="83"/>
      <c r="L2742" s="83"/>
      <c r="M2742" s="83"/>
      <c r="N2742" s="83"/>
      <c r="O2742" s="83" t="s">
        <v>1257</v>
      </c>
      <c r="P2742" s="84" t="s">
        <v>1257</v>
      </c>
      <c r="Q2742" s="30">
        <f t="shared" si="637"/>
        <v>0</v>
      </c>
      <c r="R2742" s="28">
        <f t="shared" si="638"/>
        <v>0</v>
      </c>
      <c r="S2742" s="28">
        <f t="shared" si="639"/>
        <v>0</v>
      </c>
      <c r="T2742" s="28" t="str">
        <f t="shared" si="640"/>
        <v/>
      </c>
      <c r="U2742" s="20" t="str">
        <f t="shared" si="641"/>
        <v>Keep Active</v>
      </c>
      <c r="V2742" s="27">
        <f t="shared" si="636"/>
        <v>0</v>
      </c>
      <c r="W2742" s="30"/>
      <c r="X2742" s="30"/>
      <c r="Y2742" s="28">
        <f t="shared" si="627"/>
        <v>0</v>
      </c>
      <c r="Z2742" s="28">
        <f t="shared" si="642"/>
        <v>0</v>
      </c>
      <c r="AA2742" s="28" t="str">
        <f t="shared" si="629"/>
        <v/>
      </c>
      <c r="AB2742" s="21" t="str">
        <f t="shared" si="630"/>
        <v>Keep Active</v>
      </c>
    </row>
    <row r="2743" spans="1:28" hidden="1" x14ac:dyDescent="0.2">
      <c r="A2743" s="14">
        <f t="shared" si="625"/>
        <v>2020</v>
      </c>
      <c r="B2743" t="s">
        <v>4296</v>
      </c>
      <c r="C2743" t="s">
        <v>2463</v>
      </c>
      <c r="D2743" t="s">
        <v>2464</v>
      </c>
      <c r="E2743" t="s">
        <v>601</v>
      </c>
      <c r="F2743" t="s">
        <v>2627</v>
      </c>
      <c r="G2743" s="83" t="s">
        <v>1257</v>
      </c>
      <c r="H2743" s="83" t="s">
        <v>1257</v>
      </c>
      <c r="I2743" s="83"/>
      <c r="J2743" s="83"/>
      <c r="K2743" s="83"/>
      <c r="L2743" s="83"/>
      <c r="M2743" s="83"/>
      <c r="N2743" s="83"/>
      <c r="O2743" s="83" t="s">
        <v>1257</v>
      </c>
      <c r="P2743" s="84" t="s">
        <v>1257</v>
      </c>
      <c r="Q2743" s="30">
        <f t="shared" si="637"/>
        <v>0</v>
      </c>
      <c r="R2743" s="28">
        <f t="shared" si="638"/>
        <v>0</v>
      </c>
      <c r="S2743" s="28">
        <f t="shared" si="639"/>
        <v>0</v>
      </c>
      <c r="T2743" s="28" t="str">
        <f t="shared" si="640"/>
        <v/>
      </c>
      <c r="U2743" s="20" t="str">
        <f t="shared" si="641"/>
        <v>Keep Active</v>
      </c>
      <c r="V2743" s="27">
        <f t="shared" si="636"/>
        <v>0</v>
      </c>
      <c r="W2743" s="30"/>
      <c r="X2743" s="30"/>
      <c r="Y2743" s="28">
        <f t="shared" si="627"/>
        <v>0</v>
      </c>
      <c r="Z2743" s="28">
        <f t="shared" si="642"/>
        <v>0</v>
      </c>
      <c r="AA2743" s="28" t="str">
        <f t="shared" si="629"/>
        <v/>
      </c>
      <c r="AB2743" s="21" t="str">
        <f t="shared" si="630"/>
        <v>Keep Active</v>
      </c>
    </row>
    <row r="2744" spans="1:28" hidden="1" x14ac:dyDescent="0.2">
      <c r="A2744" s="14">
        <f t="shared" si="625"/>
        <v>2020</v>
      </c>
      <c r="B2744" t="s">
        <v>6006</v>
      </c>
      <c r="C2744" t="s">
        <v>2465</v>
      </c>
      <c r="D2744" t="s">
        <v>2466</v>
      </c>
      <c r="E2744" t="s">
        <v>598</v>
      </c>
      <c r="F2744" t="s">
        <v>2627</v>
      </c>
      <c r="G2744" s="83" t="s">
        <v>1257</v>
      </c>
      <c r="H2744" s="83" t="s">
        <v>1257</v>
      </c>
      <c r="I2744" s="83"/>
      <c r="J2744" s="83"/>
      <c r="K2744" s="83"/>
      <c r="L2744" s="83"/>
      <c r="M2744" s="83"/>
      <c r="N2744" s="83"/>
      <c r="O2744" s="83" t="s">
        <v>1257</v>
      </c>
      <c r="P2744" s="84" t="s">
        <v>1257</v>
      </c>
      <c r="Q2744" s="30">
        <f t="shared" si="637"/>
        <v>0</v>
      </c>
      <c r="R2744" s="28">
        <f t="shared" si="638"/>
        <v>0</v>
      </c>
      <c r="S2744" s="28">
        <f t="shared" si="639"/>
        <v>0</v>
      </c>
      <c r="T2744" s="28" t="str">
        <f t="shared" si="640"/>
        <v/>
      </c>
      <c r="U2744" s="20" t="str">
        <f t="shared" si="641"/>
        <v>Keep Active</v>
      </c>
      <c r="V2744" s="27">
        <f t="shared" si="636"/>
        <v>0</v>
      </c>
      <c r="W2744" s="30"/>
      <c r="X2744" s="30"/>
      <c r="Y2744" s="28">
        <f t="shared" si="627"/>
        <v>0</v>
      </c>
      <c r="Z2744" s="28">
        <f t="shared" si="642"/>
        <v>0</v>
      </c>
      <c r="AA2744" s="28" t="str">
        <f t="shared" si="629"/>
        <v/>
      </c>
      <c r="AB2744" s="21" t="str">
        <f t="shared" si="630"/>
        <v>Keep Active</v>
      </c>
    </row>
    <row r="2745" spans="1:28" hidden="1" x14ac:dyDescent="0.2">
      <c r="A2745" s="14">
        <f t="shared" si="625"/>
        <v>2020</v>
      </c>
      <c r="B2745" t="s">
        <v>1208</v>
      </c>
      <c r="C2745" t="s">
        <v>174</v>
      </c>
      <c r="D2745" t="s">
        <v>825</v>
      </c>
      <c r="E2745" t="s">
        <v>10</v>
      </c>
      <c r="F2745" t="s">
        <v>2627</v>
      </c>
      <c r="G2745" s="106">
        <v>-5000</v>
      </c>
      <c r="H2745" s="83">
        <v>-5000</v>
      </c>
      <c r="I2745" s="83"/>
      <c r="J2745" s="83"/>
      <c r="K2745" s="153">
        <v>-5000</v>
      </c>
      <c r="L2745" s="83"/>
      <c r="M2745" s="83"/>
      <c r="N2745" s="83"/>
      <c r="O2745" s="83">
        <v>0</v>
      </c>
      <c r="P2745" s="84" t="s">
        <v>1257</v>
      </c>
      <c r="Q2745" s="30">
        <f t="shared" si="637"/>
        <v>-5000</v>
      </c>
      <c r="R2745" s="28">
        <f t="shared" si="638"/>
        <v>0</v>
      </c>
      <c r="S2745" s="28">
        <f t="shared" si="639"/>
        <v>0</v>
      </c>
      <c r="T2745" s="28" t="str">
        <f t="shared" si="640"/>
        <v/>
      </c>
      <c r="U2745" s="20" t="str">
        <f t="shared" si="641"/>
        <v>Keep Active</v>
      </c>
      <c r="V2745" s="27">
        <f t="shared" si="636"/>
        <v>-5000</v>
      </c>
      <c r="W2745" s="30"/>
      <c r="X2745" s="30"/>
      <c r="Y2745" s="28">
        <f t="shared" si="627"/>
        <v>0</v>
      </c>
      <c r="Z2745" s="28">
        <f t="shared" si="642"/>
        <v>0</v>
      </c>
      <c r="AA2745" s="28" t="str">
        <f t="shared" si="629"/>
        <v/>
      </c>
      <c r="AB2745" s="21" t="str">
        <f t="shared" si="630"/>
        <v>Keep Active</v>
      </c>
    </row>
    <row r="2746" spans="1:28" hidden="1" x14ac:dyDescent="0.2">
      <c r="A2746" s="14">
        <f t="shared" si="625"/>
        <v>2020</v>
      </c>
      <c r="B2746" t="s">
        <v>4138</v>
      </c>
      <c r="C2746" t="s">
        <v>2467</v>
      </c>
      <c r="D2746" t="s">
        <v>2468</v>
      </c>
      <c r="E2746" t="s">
        <v>587</v>
      </c>
      <c r="F2746" t="s">
        <v>2627</v>
      </c>
      <c r="G2746" s="83" t="s">
        <v>1257</v>
      </c>
      <c r="H2746" s="83" t="s">
        <v>1257</v>
      </c>
      <c r="I2746" s="83"/>
      <c r="J2746" s="83"/>
      <c r="K2746" s="83"/>
      <c r="L2746" s="83"/>
      <c r="M2746" s="83"/>
      <c r="N2746" s="83"/>
      <c r="O2746" s="83" t="s">
        <v>1257</v>
      </c>
      <c r="P2746" s="84" t="s">
        <v>1257</v>
      </c>
      <c r="Q2746" s="30">
        <f t="shared" si="637"/>
        <v>0</v>
      </c>
      <c r="R2746" s="28">
        <f t="shared" si="638"/>
        <v>0</v>
      </c>
      <c r="S2746" s="28">
        <f t="shared" si="639"/>
        <v>0</v>
      </c>
      <c r="T2746" s="28" t="str">
        <f t="shared" si="640"/>
        <v/>
      </c>
      <c r="U2746" s="20" t="str">
        <f t="shared" si="641"/>
        <v>Keep Active</v>
      </c>
      <c r="V2746" s="27">
        <f t="shared" si="636"/>
        <v>0</v>
      </c>
      <c r="W2746" s="30"/>
      <c r="X2746" s="30"/>
      <c r="Y2746" s="28">
        <f t="shared" si="627"/>
        <v>0</v>
      </c>
      <c r="Z2746" s="28">
        <f t="shared" si="642"/>
        <v>0</v>
      </c>
      <c r="AA2746" s="28" t="str">
        <f t="shared" si="629"/>
        <v/>
      </c>
      <c r="AB2746" s="21" t="str">
        <f t="shared" si="630"/>
        <v>Keep Active</v>
      </c>
    </row>
    <row r="2747" spans="1:28" hidden="1" x14ac:dyDescent="0.2">
      <c r="A2747" s="14">
        <f t="shared" si="625"/>
        <v>2020</v>
      </c>
      <c r="B2747" t="s">
        <v>4139</v>
      </c>
      <c r="C2747" t="s">
        <v>2467</v>
      </c>
      <c r="D2747" t="s">
        <v>2468</v>
      </c>
      <c r="E2747" t="s">
        <v>600</v>
      </c>
      <c r="F2747" t="s">
        <v>2627</v>
      </c>
      <c r="G2747" s="83" t="s">
        <v>1257</v>
      </c>
      <c r="H2747" s="83" t="s">
        <v>1257</v>
      </c>
      <c r="I2747" s="83"/>
      <c r="J2747" s="83"/>
      <c r="K2747" s="83"/>
      <c r="L2747" s="83"/>
      <c r="M2747" s="83"/>
      <c r="N2747" s="83"/>
      <c r="O2747" s="83" t="s">
        <v>1257</v>
      </c>
      <c r="P2747" s="84" t="s">
        <v>1257</v>
      </c>
      <c r="Q2747" s="30">
        <f t="shared" si="637"/>
        <v>0</v>
      </c>
      <c r="R2747" s="28">
        <f t="shared" si="638"/>
        <v>0</v>
      </c>
      <c r="S2747" s="28">
        <f t="shared" si="639"/>
        <v>0</v>
      </c>
      <c r="T2747" s="28" t="str">
        <f t="shared" si="640"/>
        <v/>
      </c>
      <c r="U2747" s="20" t="str">
        <f t="shared" si="641"/>
        <v>Keep Active</v>
      </c>
      <c r="V2747" s="27">
        <f t="shared" si="636"/>
        <v>0</v>
      </c>
      <c r="W2747" s="30"/>
      <c r="X2747" s="30"/>
      <c r="Y2747" s="28">
        <f t="shared" si="627"/>
        <v>0</v>
      </c>
      <c r="Z2747" s="28">
        <f t="shared" si="642"/>
        <v>0</v>
      </c>
      <c r="AA2747" s="28" t="str">
        <f t="shared" si="629"/>
        <v/>
      </c>
      <c r="AB2747" s="21" t="str">
        <f t="shared" si="630"/>
        <v>Keep Active</v>
      </c>
    </row>
    <row r="2748" spans="1:28" hidden="1" x14ac:dyDescent="0.2">
      <c r="A2748" s="14">
        <f t="shared" si="625"/>
        <v>2020</v>
      </c>
      <c r="B2748" t="s">
        <v>3906</v>
      </c>
      <c r="C2748" t="s">
        <v>327</v>
      </c>
      <c r="D2748" t="s">
        <v>908</v>
      </c>
      <c r="E2748" t="s">
        <v>10</v>
      </c>
      <c r="F2748" t="s">
        <v>2627</v>
      </c>
      <c r="G2748" s="106">
        <v>-5000</v>
      </c>
      <c r="H2748" s="83">
        <v>-5000</v>
      </c>
      <c r="I2748" s="83"/>
      <c r="J2748" s="83">
        <v>-5000</v>
      </c>
      <c r="K2748" s="83"/>
      <c r="L2748" s="83"/>
      <c r="M2748" s="83"/>
      <c r="N2748" s="83"/>
      <c r="O2748" s="83">
        <v>0</v>
      </c>
      <c r="P2748" s="84" t="s">
        <v>1257</v>
      </c>
      <c r="Q2748" s="30">
        <f t="shared" si="637"/>
        <v>-5000</v>
      </c>
      <c r="R2748" s="28">
        <f t="shared" si="638"/>
        <v>0</v>
      </c>
      <c r="S2748" s="28">
        <f t="shared" si="639"/>
        <v>0</v>
      </c>
      <c r="T2748" s="28" t="str">
        <f t="shared" si="640"/>
        <v/>
      </c>
      <c r="U2748" s="20" t="str">
        <f t="shared" si="641"/>
        <v>Keep Active</v>
      </c>
      <c r="V2748" s="27">
        <f t="shared" si="636"/>
        <v>-5000</v>
      </c>
      <c r="W2748" s="30"/>
      <c r="X2748" s="30"/>
      <c r="Y2748" s="28">
        <f t="shared" si="627"/>
        <v>0</v>
      </c>
      <c r="Z2748" s="28">
        <f>IFERROR(H2748-SUM(V2748:X2748)-Y2748,0)</f>
        <v>0</v>
      </c>
      <c r="AA2748" s="28" t="str">
        <f t="shared" si="629"/>
        <v/>
      </c>
      <c r="AB2748" s="21" t="str">
        <f t="shared" si="630"/>
        <v>Keep Active</v>
      </c>
    </row>
    <row r="2749" spans="1:28" hidden="1" x14ac:dyDescent="0.2">
      <c r="A2749" s="14">
        <f t="shared" si="625"/>
        <v>2020</v>
      </c>
      <c r="B2749" t="s">
        <v>6152</v>
      </c>
      <c r="C2749" t="s">
        <v>3434</v>
      </c>
      <c r="D2749" t="s">
        <v>3435</v>
      </c>
      <c r="E2749" t="s">
        <v>10</v>
      </c>
      <c r="F2749" t="s">
        <v>6189</v>
      </c>
      <c r="G2749" s="106">
        <v>-4356.3</v>
      </c>
      <c r="H2749" s="83">
        <v>-4356.3</v>
      </c>
      <c r="I2749" s="83">
        <v>-4356.3</v>
      </c>
      <c r="J2749" s="30"/>
      <c r="K2749" s="30"/>
      <c r="L2749" s="30"/>
      <c r="M2749" s="30"/>
      <c r="N2749" s="30"/>
      <c r="O2749" s="30"/>
      <c r="P2749" s="37"/>
      <c r="Q2749" s="30">
        <f t="shared" si="637"/>
        <v>-4356.3</v>
      </c>
      <c r="R2749" s="28">
        <f t="shared" si="638"/>
        <v>0</v>
      </c>
      <c r="S2749" s="28">
        <f t="shared" si="639"/>
        <v>0</v>
      </c>
      <c r="T2749" s="28">
        <f t="shared" si="640"/>
        <v>0</v>
      </c>
      <c r="U2749" s="20" t="str">
        <f t="shared" si="641"/>
        <v>Closed - Forced Borrowing</v>
      </c>
      <c r="V2749" s="27">
        <f t="shared" si="636"/>
        <v>-4356.3</v>
      </c>
      <c r="W2749" s="30"/>
      <c r="X2749" s="30"/>
      <c r="Y2749" s="28">
        <f t="shared" si="627"/>
        <v>0</v>
      </c>
      <c r="Z2749" s="28">
        <f>IFERROR(G2749-SUM(V2749:X2749)-Y2749,0)</f>
        <v>0</v>
      </c>
      <c r="AA2749" s="28">
        <f t="shared" si="629"/>
        <v>0</v>
      </c>
      <c r="AB2749" s="21" t="str">
        <f t="shared" si="630"/>
        <v>Closed - Forced Borrowing</v>
      </c>
    </row>
    <row r="2750" spans="1:28" hidden="1" x14ac:dyDescent="0.2">
      <c r="A2750" s="14">
        <f t="shared" si="625"/>
        <v>2020</v>
      </c>
      <c r="B2750" t="s">
        <v>4093</v>
      </c>
      <c r="C2750" t="s">
        <v>2471</v>
      </c>
      <c r="D2750" t="s">
        <v>2472</v>
      </c>
      <c r="E2750" t="s">
        <v>597</v>
      </c>
      <c r="F2750" t="s">
        <v>2627</v>
      </c>
      <c r="G2750" s="83" t="s">
        <v>1257</v>
      </c>
      <c r="H2750" s="83" t="s">
        <v>1257</v>
      </c>
      <c r="I2750" s="83"/>
      <c r="J2750" s="83"/>
      <c r="K2750" s="83"/>
      <c r="L2750" s="83"/>
      <c r="M2750" s="83"/>
      <c r="N2750" s="83"/>
      <c r="O2750" s="83" t="s">
        <v>1257</v>
      </c>
      <c r="P2750" s="84" t="s">
        <v>1257</v>
      </c>
      <c r="Q2750" s="30">
        <f t="shared" si="637"/>
        <v>0</v>
      </c>
      <c r="R2750" s="28">
        <f t="shared" si="638"/>
        <v>0</v>
      </c>
      <c r="S2750" s="28">
        <f t="shared" si="639"/>
        <v>0</v>
      </c>
      <c r="T2750" s="28" t="str">
        <f t="shared" si="640"/>
        <v/>
      </c>
      <c r="U2750" s="20" t="str">
        <f t="shared" si="641"/>
        <v>Keep Active</v>
      </c>
      <c r="V2750" s="27">
        <f t="shared" si="636"/>
        <v>0</v>
      </c>
      <c r="W2750" s="30"/>
      <c r="X2750" s="30"/>
      <c r="Y2750" s="28">
        <f t="shared" si="627"/>
        <v>0</v>
      </c>
      <c r="Z2750" s="28">
        <f>IFERROR(H2750-SUM(V2750:X2750)-Y2750,0)</f>
        <v>0</v>
      </c>
      <c r="AA2750" s="28" t="str">
        <f t="shared" si="629"/>
        <v/>
      </c>
      <c r="AB2750" s="21" t="str">
        <f t="shared" si="630"/>
        <v>Keep Active</v>
      </c>
    </row>
    <row r="2751" spans="1:28" hidden="1" x14ac:dyDescent="0.2">
      <c r="A2751" s="14">
        <f t="shared" si="625"/>
        <v>2020</v>
      </c>
      <c r="B2751" t="s">
        <v>3330</v>
      </c>
      <c r="C2751" t="s">
        <v>2473</v>
      </c>
      <c r="D2751" t="s">
        <v>2474</v>
      </c>
      <c r="E2751" t="s">
        <v>586</v>
      </c>
      <c r="F2751" t="s">
        <v>2627</v>
      </c>
      <c r="G2751" s="83" t="s">
        <v>1257</v>
      </c>
      <c r="H2751" s="83" t="s">
        <v>1257</v>
      </c>
      <c r="I2751" s="83"/>
      <c r="J2751" s="83"/>
      <c r="K2751" s="83"/>
      <c r="L2751" s="83"/>
      <c r="M2751" s="83"/>
      <c r="N2751" s="83"/>
      <c r="O2751" s="83" t="s">
        <v>1257</v>
      </c>
      <c r="P2751" s="84" t="s">
        <v>1257</v>
      </c>
      <c r="Q2751" s="30">
        <f t="shared" si="637"/>
        <v>0</v>
      </c>
      <c r="R2751" s="28">
        <f t="shared" si="638"/>
        <v>0</v>
      </c>
      <c r="S2751" s="28">
        <f t="shared" si="639"/>
        <v>0</v>
      </c>
      <c r="T2751" s="28" t="str">
        <f t="shared" si="640"/>
        <v/>
      </c>
      <c r="U2751" s="20" t="str">
        <f t="shared" si="641"/>
        <v>Keep Active</v>
      </c>
      <c r="V2751" s="27">
        <f t="shared" si="636"/>
        <v>0</v>
      </c>
      <c r="W2751" s="30"/>
      <c r="X2751" s="30"/>
      <c r="Y2751" s="28">
        <f t="shared" si="627"/>
        <v>0</v>
      </c>
      <c r="Z2751" s="28">
        <f>IFERROR(G2751-SUM(V2751:X2751)-Y2751,0)</f>
        <v>0</v>
      </c>
      <c r="AA2751" s="28" t="str">
        <f t="shared" si="629"/>
        <v/>
      </c>
      <c r="AB2751" s="21" t="str">
        <f t="shared" si="630"/>
        <v>Keep Active</v>
      </c>
    </row>
    <row r="2752" spans="1:28" hidden="1" x14ac:dyDescent="0.2">
      <c r="A2752" s="14">
        <f t="shared" si="625"/>
        <v>2020</v>
      </c>
      <c r="B2752" t="s">
        <v>3792</v>
      </c>
      <c r="C2752" t="s">
        <v>2475</v>
      </c>
      <c r="D2752" t="s">
        <v>2476</v>
      </c>
      <c r="E2752" t="s">
        <v>586</v>
      </c>
      <c r="F2752" t="s">
        <v>2627</v>
      </c>
      <c r="G2752" s="83" t="s">
        <v>1257</v>
      </c>
      <c r="H2752" s="83" t="s">
        <v>1257</v>
      </c>
      <c r="I2752" s="83"/>
      <c r="J2752" s="83"/>
      <c r="K2752" s="83"/>
      <c r="L2752" s="83"/>
      <c r="M2752" s="83"/>
      <c r="N2752" s="83"/>
      <c r="O2752" s="83" t="s">
        <v>1257</v>
      </c>
      <c r="P2752" s="84" t="s">
        <v>1257</v>
      </c>
      <c r="Q2752" s="30">
        <f t="shared" si="637"/>
        <v>0</v>
      </c>
      <c r="R2752" s="28">
        <f t="shared" si="638"/>
        <v>0</v>
      </c>
      <c r="S2752" s="28">
        <f t="shared" si="639"/>
        <v>0</v>
      </c>
      <c r="T2752" s="28" t="str">
        <f t="shared" si="640"/>
        <v/>
      </c>
      <c r="U2752" s="20" t="str">
        <f t="shared" si="641"/>
        <v>Keep Active</v>
      </c>
      <c r="V2752" s="27">
        <f t="shared" si="636"/>
        <v>0</v>
      </c>
      <c r="W2752" s="30"/>
      <c r="X2752" s="30"/>
      <c r="Y2752" s="28">
        <f t="shared" si="627"/>
        <v>0</v>
      </c>
      <c r="Z2752" s="28">
        <f>IFERROR(H2752-SUM(V2752:X2752)-Y2752,0)</f>
        <v>0</v>
      </c>
      <c r="AA2752" s="28" t="str">
        <f t="shared" si="629"/>
        <v/>
      </c>
      <c r="AB2752" s="21" t="str">
        <f t="shared" si="630"/>
        <v>Keep Active</v>
      </c>
    </row>
    <row r="2753" spans="1:28" hidden="1" x14ac:dyDescent="0.2">
      <c r="A2753" s="14">
        <f t="shared" si="625"/>
        <v>2020</v>
      </c>
      <c r="B2753" t="s">
        <v>3793</v>
      </c>
      <c r="C2753" t="s">
        <v>2475</v>
      </c>
      <c r="D2753" t="s">
        <v>2476</v>
      </c>
      <c r="E2753" t="s">
        <v>601</v>
      </c>
      <c r="F2753" t="s">
        <v>2627</v>
      </c>
      <c r="G2753" s="83" t="s">
        <v>1257</v>
      </c>
      <c r="H2753" s="83" t="s">
        <v>1257</v>
      </c>
      <c r="I2753" s="83"/>
      <c r="J2753" s="83"/>
      <c r="K2753" s="83"/>
      <c r="L2753" s="83"/>
      <c r="M2753" s="83"/>
      <c r="N2753" s="83"/>
      <c r="O2753" s="83" t="s">
        <v>1257</v>
      </c>
      <c r="P2753" s="84" t="s">
        <v>1257</v>
      </c>
      <c r="Q2753" s="30">
        <f t="shared" si="637"/>
        <v>0</v>
      </c>
      <c r="R2753" s="28">
        <f t="shared" si="638"/>
        <v>0</v>
      </c>
      <c r="S2753" s="28">
        <f t="shared" si="639"/>
        <v>0</v>
      </c>
      <c r="T2753" s="28" t="str">
        <f t="shared" si="640"/>
        <v/>
      </c>
      <c r="U2753" s="20" t="str">
        <f t="shared" si="641"/>
        <v>Keep Active</v>
      </c>
      <c r="V2753" s="27">
        <f t="shared" si="636"/>
        <v>0</v>
      </c>
      <c r="W2753" s="30"/>
      <c r="X2753" s="30"/>
      <c r="Y2753" s="28">
        <f t="shared" si="627"/>
        <v>0</v>
      </c>
      <c r="Z2753" s="28">
        <f>IFERROR(H2753-SUM(V2753:X2753)-Y2753,0)</f>
        <v>0</v>
      </c>
      <c r="AA2753" s="28" t="str">
        <f t="shared" si="629"/>
        <v/>
      </c>
      <c r="AB2753" s="21" t="str">
        <f t="shared" si="630"/>
        <v>Keep Active</v>
      </c>
    </row>
    <row r="2754" spans="1:28" hidden="1" x14ac:dyDescent="0.2">
      <c r="A2754" s="14">
        <f t="shared" si="625"/>
        <v>2020</v>
      </c>
      <c r="B2754" t="s">
        <v>4996</v>
      </c>
      <c r="C2754" t="s">
        <v>471</v>
      </c>
      <c r="D2754" t="s">
        <v>1791</v>
      </c>
      <c r="E2754" t="s">
        <v>586</v>
      </c>
      <c r="F2754" t="s">
        <v>2627</v>
      </c>
      <c r="G2754" s="83" t="s">
        <v>1257</v>
      </c>
      <c r="H2754" s="83" t="s">
        <v>1257</v>
      </c>
      <c r="I2754" s="83"/>
      <c r="J2754" s="83"/>
      <c r="K2754" s="83"/>
      <c r="L2754" s="83"/>
      <c r="M2754" s="83"/>
      <c r="N2754" s="83"/>
      <c r="O2754" s="83" t="s">
        <v>1257</v>
      </c>
      <c r="P2754" s="84" t="s">
        <v>1257</v>
      </c>
      <c r="Q2754" s="30">
        <f t="shared" si="637"/>
        <v>0</v>
      </c>
      <c r="R2754" s="28">
        <f t="shared" si="638"/>
        <v>0</v>
      </c>
      <c r="S2754" s="28">
        <f t="shared" si="639"/>
        <v>0</v>
      </c>
      <c r="T2754" s="28" t="str">
        <f t="shared" si="640"/>
        <v/>
      </c>
      <c r="U2754" s="20" t="str">
        <f t="shared" si="641"/>
        <v>Keep Active</v>
      </c>
      <c r="V2754" s="27">
        <f t="shared" si="636"/>
        <v>0</v>
      </c>
      <c r="W2754" s="30"/>
      <c r="X2754" s="30"/>
      <c r="Y2754" s="28">
        <f t="shared" si="627"/>
        <v>0</v>
      </c>
      <c r="Z2754" s="28">
        <f t="shared" ref="Z2754:Z2792" si="643">IFERROR(G2754-SUM(V2754:X2754)-Y2754,0)</f>
        <v>0</v>
      </c>
      <c r="AA2754" s="28" t="str">
        <f t="shared" si="629"/>
        <v/>
      </c>
      <c r="AB2754" s="21" t="str">
        <f t="shared" si="630"/>
        <v>Keep Active</v>
      </c>
    </row>
    <row r="2755" spans="1:28" hidden="1" x14ac:dyDescent="0.2">
      <c r="A2755" s="14">
        <f t="shared" ref="A2755:A2818" si="644">$I$1</f>
        <v>2020</v>
      </c>
      <c r="B2755" t="s">
        <v>4997</v>
      </c>
      <c r="C2755" t="s">
        <v>471</v>
      </c>
      <c r="D2755" t="s">
        <v>1791</v>
      </c>
      <c r="E2755" t="s">
        <v>598</v>
      </c>
      <c r="F2755" t="s">
        <v>2627</v>
      </c>
      <c r="G2755" s="83" t="s">
        <v>1257</v>
      </c>
      <c r="H2755" s="83" t="s">
        <v>1257</v>
      </c>
      <c r="I2755" s="83"/>
      <c r="J2755" s="83"/>
      <c r="K2755" s="83"/>
      <c r="L2755" s="83"/>
      <c r="M2755" s="83"/>
      <c r="N2755" s="83"/>
      <c r="O2755" s="83" t="s">
        <v>1257</v>
      </c>
      <c r="P2755" s="84" t="s">
        <v>1257</v>
      </c>
      <c r="Q2755" s="30">
        <f t="shared" si="637"/>
        <v>0</v>
      </c>
      <c r="R2755" s="28">
        <f t="shared" si="638"/>
        <v>0</v>
      </c>
      <c r="S2755" s="28">
        <f t="shared" si="639"/>
        <v>0</v>
      </c>
      <c r="T2755" s="28" t="str">
        <f t="shared" si="640"/>
        <v/>
      </c>
      <c r="U2755" s="20" t="str">
        <f t="shared" si="641"/>
        <v>Keep Active</v>
      </c>
      <c r="V2755" s="27">
        <f t="shared" si="636"/>
        <v>0</v>
      </c>
      <c r="W2755" s="30"/>
      <c r="X2755" s="30"/>
      <c r="Y2755" s="28">
        <f t="shared" ref="Y2755:Y2818" si="645">R2755</f>
        <v>0</v>
      </c>
      <c r="Z2755" s="28">
        <f t="shared" si="643"/>
        <v>0</v>
      </c>
      <c r="AA2755" s="28" t="str">
        <f t="shared" ref="AA2755:AA2818" si="646">T2755</f>
        <v/>
      </c>
      <c r="AB2755" s="21" t="str">
        <f t="shared" si="630"/>
        <v>Keep Active</v>
      </c>
    </row>
    <row r="2756" spans="1:28" hidden="1" x14ac:dyDescent="0.2">
      <c r="A2756" s="14">
        <f t="shared" si="644"/>
        <v>2020</v>
      </c>
      <c r="B2756" t="s">
        <v>4998</v>
      </c>
      <c r="C2756" t="s">
        <v>471</v>
      </c>
      <c r="D2756" t="s">
        <v>1791</v>
      </c>
      <c r="E2756" t="s">
        <v>600</v>
      </c>
      <c r="F2756" t="s">
        <v>2627</v>
      </c>
      <c r="G2756" s="83" t="s">
        <v>1257</v>
      </c>
      <c r="H2756" s="83" t="s">
        <v>1257</v>
      </c>
      <c r="I2756" s="83"/>
      <c r="J2756" s="83"/>
      <c r="K2756" s="83"/>
      <c r="L2756" s="83"/>
      <c r="M2756" s="83"/>
      <c r="N2756" s="83"/>
      <c r="O2756" s="83" t="s">
        <v>1257</v>
      </c>
      <c r="P2756" s="84" t="s">
        <v>1257</v>
      </c>
      <c r="Q2756" s="30">
        <f t="shared" si="637"/>
        <v>0</v>
      </c>
      <c r="R2756" s="28">
        <f t="shared" si="638"/>
        <v>0</v>
      </c>
      <c r="S2756" s="28">
        <f t="shared" si="639"/>
        <v>0</v>
      </c>
      <c r="T2756" s="28" t="str">
        <f t="shared" si="640"/>
        <v/>
      </c>
      <c r="U2756" s="20" t="str">
        <f t="shared" si="641"/>
        <v>Keep Active</v>
      </c>
      <c r="V2756" s="27">
        <f t="shared" si="636"/>
        <v>0</v>
      </c>
      <c r="W2756" s="30"/>
      <c r="X2756" s="30"/>
      <c r="Y2756" s="28">
        <f t="shared" si="645"/>
        <v>0</v>
      </c>
      <c r="Z2756" s="28">
        <f t="shared" si="643"/>
        <v>0</v>
      </c>
      <c r="AA2756" s="28" t="str">
        <f t="shared" si="646"/>
        <v/>
      </c>
      <c r="AB2756" s="21" t="str">
        <f t="shared" ref="AB2756:AB2819" si="647">U2756</f>
        <v>Keep Active</v>
      </c>
    </row>
    <row r="2757" spans="1:28" hidden="1" x14ac:dyDescent="0.2">
      <c r="A2757" s="14">
        <f t="shared" si="644"/>
        <v>2020</v>
      </c>
      <c r="B2757" t="s">
        <v>3008</v>
      </c>
      <c r="C2757" t="s">
        <v>281</v>
      </c>
      <c r="D2757" t="s">
        <v>770</v>
      </c>
      <c r="E2757" t="s">
        <v>10</v>
      </c>
      <c r="F2757" t="s">
        <v>1185</v>
      </c>
      <c r="G2757" s="106">
        <v>-3000.19</v>
      </c>
      <c r="H2757" s="83">
        <v>0</v>
      </c>
      <c r="I2757" s="83"/>
      <c r="J2757" s="83"/>
      <c r="K2757" s="83"/>
      <c r="L2757" s="83"/>
      <c r="M2757" s="83"/>
      <c r="N2757" s="83"/>
      <c r="O2757" s="83">
        <v>-3000.19</v>
      </c>
      <c r="P2757" s="84">
        <v>-3000.19</v>
      </c>
      <c r="Q2757" s="30">
        <f t="shared" si="637"/>
        <v>0</v>
      </c>
      <c r="R2757" s="28">
        <f t="shared" si="638"/>
        <v>0</v>
      </c>
      <c r="S2757" s="28">
        <f t="shared" si="639"/>
        <v>-3000.19</v>
      </c>
      <c r="T2757" s="28">
        <f t="shared" si="640"/>
        <v>-3000.19</v>
      </c>
      <c r="U2757" s="20" t="str">
        <f t="shared" si="641"/>
        <v>Close Project</v>
      </c>
      <c r="V2757" s="27">
        <f t="shared" si="636"/>
        <v>0</v>
      </c>
      <c r="W2757" s="30"/>
      <c r="X2757" s="30"/>
      <c r="Y2757" s="28">
        <f t="shared" si="645"/>
        <v>0</v>
      </c>
      <c r="Z2757" s="28">
        <f t="shared" si="643"/>
        <v>-3000.19</v>
      </c>
      <c r="AA2757" s="28">
        <f t="shared" si="646"/>
        <v>-3000.19</v>
      </c>
      <c r="AB2757" s="21" t="str">
        <f t="shared" si="647"/>
        <v>Close Project</v>
      </c>
    </row>
    <row r="2758" spans="1:28" hidden="1" x14ac:dyDescent="0.2">
      <c r="A2758" s="14">
        <f t="shared" si="644"/>
        <v>2020</v>
      </c>
      <c r="B2758" t="s">
        <v>4363</v>
      </c>
      <c r="C2758" t="s">
        <v>482</v>
      </c>
      <c r="D2758" t="s">
        <v>1801</v>
      </c>
      <c r="E2758" t="s">
        <v>10</v>
      </c>
      <c r="F2758" t="s">
        <v>2627</v>
      </c>
      <c r="G2758" s="106">
        <v>-2925</v>
      </c>
      <c r="H2758" s="83">
        <v>-2925</v>
      </c>
      <c r="I2758" s="83">
        <v>-2925</v>
      </c>
      <c r="J2758" s="83"/>
      <c r="K2758" s="83"/>
      <c r="L2758" s="83"/>
      <c r="M2758" s="83"/>
      <c r="N2758" s="83"/>
      <c r="O2758" s="83">
        <v>0</v>
      </c>
      <c r="P2758" s="84" t="s">
        <v>1257</v>
      </c>
      <c r="Q2758" s="30">
        <f t="shared" si="637"/>
        <v>-2925</v>
      </c>
      <c r="R2758" s="28">
        <f t="shared" si="638"/>
        <v>0</v>
      </c>
      <c r="S2758" s="28">
        <f t="shared" si="639"/>
        <v>0</v>
      </c>
      <c r="T2758" s="28" t="str">
        <f t="shared" si="640"/>
        <v/>
      </c>
      <c r="U2758" s="20" t="str">
        <f t="shared" si="641"/>
        <v>Keep Active</v>
      </c>
      <c r="V2758" s="27">
        <f t="shared" si="636"/>
        <v>-2925</v>
      </c>
      <c r="W2758" s="30"/>
      <c r="X2758" s="30"/>
      <c r="Y2758" s="28">
        <f t="shared" si="645"/>
        <v>0</v>
      </c>
      <c r="Z2758" s="28">
        <f t="shared" si="643"/>
        <v>0</v>
      </c>
      <c r="AA2758" s="28" t="str">
        <f t="shared" si="646"/>
        <v/>
      </c>
      <c r="AB2758" s="21" t="str">
        <f t="shared" si="647"/>
        <v>Keep Active</v>
      </c>
    </row>
    <row r="2759" spans="1:28" hidden="1" x14ac:dyDescent="0.2">
      <c r="A2759" s="14">
        <f t="shared" si="644"/>
        <v>2020</v>
      </c>
      <c r="B2759" t="s">
        <v>4135</v>
      </c>
      <c r="C2759" t="s">
        <v>2477</v>
      </c>
      <c r="D2759" t="s">
        <v>2478</v>
      </c>
      <c r="E2759" t="s">
        <v>589</v>
      </c>
      <c r="F2759" t="s">
        <v>2627</v>
      </c>
      <c r="G2759" s="83" t="s">
        <v>1257</v>
      </c>
      <c r="H2759" s="83" t="s">
        <v>1257</v>
      </c>
      <c r="I2759" s="83"/>
      <c r="J2759" s="83"/>
      <c r="K2759" s="83"/>
      <c r="L2759" s="83"/>
      <c r="M2759" s="83"/>
      <c r="N2759" s="83"/>
      <c r="O2759" s="83" t="s">
        <v>1257</v>
      </c>
      <c r="P2759" s="84" t="s">
        <v>1257</v>
      </c>
      <c r="Q2759" s="30">
        <f t="shared" si="637"/>
        <v>0</v>
      </c>
      <c r="R2759" s="28">
        <f t="shared" si="638"/>
        <v>0</v>
      </c>
      <c r="S2759" s="28">
        <f t="shared" si="639"/>
        <v>0</v>
      </c>
      <c r="T2759" s="28" t="str">
        <f t="shared" si="640"/>
        <v/>
      </c>
      <c r="U2759" s="20" t="str">
        <f t="shared" si="641"/>
        <v>Keep Active</v>
      </c>
      <c r="V2759" s="27">
        <f t="shared" si="636"/>
        <v>0</v>
      </c>
      <c r="W2759" s="30"/>
      <c r="X2759" s="30"/>
      <c r="Y2759" s="28">
        <f t="shared" si="645"/>
        <v>0</v>
      </c>
      <c r="Z2759" s="28">
        <f t="shared" si="643"/>
        <v>0</v>
      </c>
      <c r="AA2759" s="28" t="str">
        <f t="shared" si="646"/>
        <v/>
      </c>
      <c r="AB2759" s="21" t="str">
        <f t="shared" si="647"/>
        <v>Keep Active</v>
      </c>
    </row>
    <row r="2760" spans="1:28" hidden="1" x14ac:dyDescent="0.2">
      <c r="A2760" s="14">
        <f t="shared" si="644"/>
        <v>2020</v>
      </c>
      <c r="B2760" t="s">
        <v>6116</v>
      </c>
      <c r="C2760" t="s">
        <v>3363</v>
      </c>
      <c r="D2760" t="s">
        <v>3364</v>
      </c>
      <c r="E2760" t="s">
        <v>10</v>
      </c>
      <c r="F2760" t="s">
        <v>6189</v>
      </c>
      <c r="G2760" s="106">
        <v>-2714.74</v>
      </c>
      <c r="H2760" s="83">
        <v>-2714.74</v>
      </c>
      <c r="I2760" s="83">
        <v>-2714.74</v>
      </c>
      <c r="J2760" s="30"/>
      <c r="K2760" s="30"/>
      <c r="L2760" s="30"/>
      <c r="M2760" s="30"/>
      <c r="N2760" s="30"/>
      <c r="O2760" s="30"/>
      <c r="P2760" s="37"/>
      <c r="Q2760" s="30">
        <f t="shared" si="637"/>
        <v>-2714.74</v>
      </c>
      <c r="R2760" s="28">
        <f t="shared" si="638"/>
        <v>0</v>
      </c>
      <c r="S2760" s="28">
        <f t="shared" si="639"/>
        <v>0</v>
      </c>
      <c r="T2760" s="28">
        <f t="shared" si="640"/>
        <v>0</v>
      </c>
      <c r="U2760" s="20" t="str">
        <f t="shared" si="641"/>
        <v>Closed - Forced Borrowing</v>
      </c>
      <c r="V2760" s="27">
        <f t="shared" si="636"/>
        <v>-2714.74</v>
      </c>
      <c r="W2760" s="30"/>
      <c r="X2760" s="30"/>
      <c r="Y2760" s="28">
        <f t="shared" si="645"/>
        <v>0</v>
      </c>
      <c r="Z2760" s="28">
        <f t="shared" si="643"/>
        <v>0</v>
      </c>
      <c r="AA2760" s="28">
        <f t="shared" si="646"/>
        <v>0</v>
      </c>
      <c r="AB2760" s="21" t="str">
        <f t="shared" si="647"/>
        <v>Closed - Forced Borrowing</v>
      </c>
    </row>
    <row r="2761" spans="1:28" hidden="1" x14ac:dyDescent="0.2">
      <c r="A2761" s="14">
        <f t="shared" si="644"/>
        <v>2020</v>
      </c>
      <c r="B2761" t="s">
        <v>5981</v>
      </c>
      <c r="C2761" t="s">
        <v>2479</v>
      </c>
      <c r="D2761" t="s">
        <v>2480</v>
      </c>
      <c r="E2761" t="s">
        <v>597</v>
      </c>
      <c r="F2761" t="s">
        <v>2627</v>
      </c>
      <c r="G2761" s="83" t="s">
        <v>1257</v>
      </c>
      <c r="H2761" s="83" t="s">
        <v>1257</v>
      </c>
      <c r="I2761" s="83"/>
      <c r="J2761" s="83"/>
      <c r="K2761" s="83"/>
      <c r="L2761" s="83"/>
      <c r="M2761" s="83"/>
      <c r="N2761" s="83"/>
      <c r="O2761" s="83" t="s">
        <v>1257</v>
      </c>
      <c r="P2761" s="84" t="s">
        <v>1257</v>
      </c>
      <c r="Q2761" s="30">
        <f t="shared" si="637"/>
        <v>0</v>
      </c>
      <c r="R2761" s="28">
        <f t="shared" si="638"/>
        <v>0</v>
      </c>
      <c r="S2761" s="28">
        <f t="shared" si="639"/>
        <v>0</v>
      </c>
      <c r="T2761" s="28" t="str">
        <f t="shared" si="640"/>
        <v/>
      </c>
      <c r="U2761" s="20" t="str">
        <f t="shared" si="641"/>
        <v>Keep Active</v>
      </c>
      <c r="V2761" s="27">
        <f t="shared" si="636"/>
        <v>0</v>
      </c>
      <c r="W2761" s="30"/>
      <c r="X2761" s="30"/>
      <c r="Y2761" s="28">
        <f t="shared" si="645"/>
        <v>0</v>
      </c>
      <c r="Z2761" s="28">
        <f t="shared" si="643"/>
        <v>0</v>
      </c>
      <c r="AA2761" s="28" t="str">
        <f t="shared" si="646"/>
        <v/>
      </c>
      <c r="AB2761" s="21" t="str">
        <f t="shared" si="647"/>
        <v>Keep Active</v>
      </c>
    </row>
    <row r="2762" spans="1:28" hidden="1" x14ac:dyDescent="0.2">
      <c r="A2762" s="14">
        <f t="shared" si="644"/>
        <v>2020</v>
      </c>
      <c r="B2762" t="s">
        <v>4472</v>
      </c>
      <c r="C2762" t="s">
        <v>472</v>
      </c>
      <c r="D2762" t="s">
        <v>1792</v>
      </c>
      <c r="E2762" t="s">
        <v>606</v>
      </c>
      <c r="F2762" t="s">
        <v>1185</v>
      </c>
      <c r="G2762" s="83" t="s">
        <v>1257</v>
      </c>
      <c r="H2762" s="83" t="s">
        <v>1257</v>
      </c>
      <c r="I2762" s="83"/>
      <c r="J2762" s="83"/>
      <c r="K2762" s="83"/>
      <c r="L2762" s="83"/>
      <c r="M2762" s="83"/>
      <c r="N2762" s="83"/>
      <c r="O2762" s="83" t="s">
        <v>1257</v>
      </c>
      <c r="P2762" s="84">
        <v>25653.360000000001</v>
      </c>
      <c r="Q2762" s="30">
        <f t="shared" si="637"/>
        <v>0</v>
      </c>
      <c r="R2762" s="28">
        <f t="shared" si="638"/>
        <v>0</v>
      </c>
      <c r="S2762" s="28">
        <f t="shared" si="639"/>
        <v>0</v>
      </c>
      <c r="T2762" s="28">
        <f t="shared" si="640"/>
        <v>25653.360000000001</v>
      </c>
      <c r="U2762" s="20" t="str">
        <f t="shared" si="641"/>
        <v>Close Project</v>
      </c>
      <c r="V2762" s="27">
        <f t="shared" si="636"/>
        <v>0</v>
      </c>
      <c r="W2762" s="30"/>
      <c r="X2762" s="30"/>
      <c r="Y2762" s="28">
        <f t="shared" si="645"/>
        <v>0</v>
      </c>
      <c r="Z2762" s="28">
        <f t="shared" si="643"/>
        <v>0</v>
      </c>
      <c r="AA2762" s="28">
        <f t="shared" si="646"/>
        <v>25653.360000000001</v>
      </c>
      <c r="AB2762" s="21" t="str">
        <f t="shared" si="647"/>
        <v>Close Project</v>
      </c>
    </row>
    <row r="2763" spans="1:28" hidden="1" x14ac:dyDescent="0.2">
      <c r="A2763" s="14">
        <f t="shared" si="644"/>
        <v>2020</v>
      </c>
      <c r="B2763" t="s">
        <v>4473</v>
      </c>
      <c r="C2763" t="s">
        <v>472</v>
      </c>
      <c r="D2763" t="s">
        <v>1792</v>
      </c>
      <c r="E2763" t="s">
        <v>600</v>
      </c>
      <c r="F2763" t="s">
        <v>1185</v>
      </c>
      <c r="G2763" s="83" t="s">
        <v>1257</v>
      </c>
      <c r="H2763" s="83" t="s">
        <v>1257</v>
      </c>
      <c r="I2763" s="83"/>
      <c r="J2763" s="83"/>
      <c r="K2763" s="83"/>
      <c r="L2763" s="83"/>
      <c r="M2763" s="83"/>
      <c r="N2763" s="83"/>
      <c r="O2763" s="83" t="s">
        <v>1257</v>
      </c>
      <c r="P2763" s="84">
        <v>-39653.359999999986</v>
      </c>
      <c r="Q2763" s="30">
        <f t="shared" si="637"/>
        <v>0</v>
      </c>
      <c r="R2763" s="28">
        <f t="shared" si="638"/>
        <v>0</v>
      </c>
      <c r="S2763" s="28">
        <f t="shared" si="639"/>
        <v>0</v>
      </c>
      <c r="T2763" s="28">
        <f t="shared" si="640"/>
        <v>-39653.359999999986</v>
      </c>
      <c r="U2763" s="20" t="str">
        <f t="shared" si="641"/>
        <v>Close Project</v>
      </c>
      <c r="V2763" s="27">
        <f t="shared" si="636"/>
        <v>0</v>
      </c>
      <c r="W2763" s="30"/>
      <c r="X2763" s="30"/>
      <c r="Y2763" s="28">
        <f t="shared" si="645"/>
        <v>0</v>
      </c>
      <c r="Z2763" s="28">
        <f t="shared" si="643"/>
        <v>0</v>
      </c>
      <c r="AA2763" s="28">
        <f t="shared" si="646"/>
        <v>-39653.359999999986</v>
      </c>
      <c r="AB2763" s="21" t="str">
        <f t="shared" si="647"/>
        <v>Close Project</v>
      </c>
    </row>
    <row r="2764" spans="1:28" hidden="1" x14ac:dyDescent="0.2">
      <c r="A2764" s="14">
        <f t="shared" si="644"/>
        <v>2020</v>
      </c>
      <c r="B2764" t="s">
        <v>4147</v>
      </c>
      <c r="C2764" t="s">
        <v>473</v>
      </c>
      <c r="D2764" t="s">
        <v>1793</v>
      </c>
      <c r="E2764" t="s">
        <v>587</v>
      </c>
      <c r="F2764" t="s">
        <v>2627</v>
      </c>
      <c r="G2764" s="83" t="s">
        <v>1257</v>
      </c>
      <c r="H2764" s="83" t="s">
        <v>1257</v>
      </c>
      <c r="I2764" s="83"/>
      <c r="J2764" s="83"/>
      <c r="K2764" s="83"/>
      <c r="L2764" s="83"/>
      <c r="M2764" s="83"/>
      <c r="N2764" s="83"/>
      <c r="O2764" s="83" t="s">
        <v>1257</v>
      </c>
      <c r="P2764" s="84" t="s">
        <v>1257</v>
      </c>
      <c r="Q2764" s="30">
        <f t="shared" si="637"/>
        <v>0</v>
      </c>
      <c r="R2764" s="28">
        <f t="shared" si="638"/>
        <v>0</v>
      </c>
      <c r="S2764" s="28">
        <f t="shared" si="639"/>
        <v>0</v>
      </c>
      <c r="T2764" s="28" t="str">
        <f t="shared" si="640"/>
        <v/>
      </c>
      <c r="U2764" s="20" t="str">
        <f t="shared" si="641"/>
        <v>Keep Active</v>
      </c>
      <c r="V2764" s="27">
        <f t="shared" si="636"/>
        <v>0</v>
      </c>
      <c r="W2764" s="30"/>
      <c r="X2764" s="30"/>
      <c r="Y2764" s="28">
        <f t="shared" si="645"/>
        <v>0</v>
      </c>
      <c r="Z2764" s="28">
        <f t="shared" si="643"/>
        <v>0</v>
      </c>
      <c r="AA2764" s="28" t="str">
        <f t="shared" si="646"/>
        <v/>
      </c>
      <c r="AB2764" s="21" t="str">
        <f t="shared" si="647"/>
        <v>Keep Active</v>
      </c>
    </row>
    <row r="2765" spans="1:28" hidden="1" x14ac:dyDescent="0.2">
      <c r="A2765" s="14">
        <f t="shared" si="644"/>
        <v>2020</v>
      </c>
      <c r="B2765" t="s">
        <v>4148</v>
      </c>
      <c r="C2765" t="s">
        <v>473</v>
      </c>
      <c r="D2765" t="s">
        <v>1793</v>
      </c>
      <c r="E2765" t="s">
        <v>600</v>
      </c>
      <c r="F2765" t="s">
        <v>2627</v>
      </c>
      <c r="G2765" s="83" t="s">
        <v>1257</v>
      </c>
      <c r="H2765" s="83" t="s">
        <v>1257</v>
      </c>
      <c r="I2765" s="83"/>
      <c r="J2765" s="83"/>
      <c r="K2765" s="83"/>
      <c r="L2765" s="83"/>
      <c r="M2765" s="83"/>
      <c r="N2765" s="83"/>
      <c r="O2765" s="83" t="s">
        <v>1257</v>
      </c>
      <c r="P2765" s="84" t="s">
        <v>1257</v>
      </c>
      <c r="Q2765" s="30">
        <f t="shared" si="637"/>
        <v>0</v>
      </c>
      <c r="R2765" s="28">
        <f t="shared" si="638"/>
        <v>0</v>
      </c>
      <c r="S2765" s="28">
        <f t="shared" si="639"/>
        <v>0</v>
      </c>
      <c r="T2765" s="28" t="str">
        <f t="shared" si="640"/>
        <v/>
      </c>
      <c r="U2765" s="20" t="str">
        <f t="shared" si="641"/>
        <v>Keep Active</v>
      </c>
      <c r="V2765" s="27">
        <f t="shared" ref="V2765:V2796" si="648">Q2765</f>
        <v>0</v>
      </c>
      <c r="W2765" s="30"/>
      <c r="X2765" s="30"/>
      <c r="Y2765" s="28">
        <f t="shared" si="645"/>
        <v>0</v>
      </c>
      <c r="Z2765" s="28">
        <f t="shared" si="643"/>
        <v>0</v>
      </c>
      <c r="AA2765" s="28" t="str">
        <f t="shared" si="646"/>
        <v/>
      </c>
      <c r="AB2765" s="21" t="str">
        <f t="shared" si="647"/>
        <v>Keep Active</v>
      </c>
    </row>
    <row r="2766" spans="1:28" hidden="1" x14ac:dyDescent="0.2">
      <c r="A2766" s="14">
        <f t="shared" si="644"/>
        <v>2020</v>
      </c>
      <c r="B2766" t="s">
        <v>5235</v>
      </c>
      <c r="C2766" t="s">
        <v>474</v>
      </c>
      <c r="D2766" t="s">
        <v>1794</v>
      </c>
      <c r="E2766" t="s">
        <v>589</v>
      </c>
      <c r="F2766" t="s">
        <v>1185</v>
      </c>
      <c r="G2766" s="83" t="s">
        <v>1257</v>
      </c>
      <c r="H2766" s="83" t="s">
        <v>1257</v>
      </c>
      <c r="I2766" s="83"/>
      <c r="J2766" s="83"/>
      <c r="K2766" s="83"/>
      <c r="L2766" s="83"/>
      <c r="M2766" s="83"/>
      <c r="N2766" s="83"/>
      <c r="O2766" s="83" t="s">
        <v>1257</v>
      </c>
      <c r="P2766" s="84">
        <v>187049</v>
      </c>
      <c r="Q2766" s="30">
        <f t="shared" si="637"/>
        <v>0</v>
      </c>
      <c r="R2766" s="28">
        <f t="shared" si="638"/>
        <v>0</v>
      </c>
      <c r="S2766" s="28">
        <f t="shared" si="639"/>
        <v>0</v>
      </c>
      <c r="T2766" s="28">
        <f t="shared" si="640"/>
        <v>187049</v>
      </c>
      <c r="U2766" s="20" t="str">
        <f t="shared" si="641"/>
        <v>Close Project</v>
      </c>
      <c r="V2766" s="27">
        <f t="shared" si="648"/>
        <v>0</v>
      </c>
      <c r="W2766" s="30"/>
      <c r="X2766" s="30"/>
      <c r="Y2766" s="28">
        <f t="shared" si="645"/>
        <v>0</v>
      </c>
      <c r="Z2766" s="28">
        <f t="shared" si="643"/>
        <v>0</v>
      </c>
      <c r="AA2766" s="28">
        <f t="shared" si="646"/>
        <v>187049</v>
      </c>
      <c r="AB2766" s="21" t="str">
        <f t="shared" si="647"/>
        <v>Close Project</v>
      </c>
    </row>
    <row r="2767" spans="1:28" hidden="1" x14ac:dyDescent="0.2">
      <c r="A2767" s="14">
        <f t="shared" si="644"/>
        <v>2020</v>
      </c>
      <c r="B2767" t="s">
        <v>5236</v>
      </c>
      <c r="C2767" t="s">
        <v>474</v>
      </c>
      <c r="D2767" t="s">
        <v>1794</v>
      </c>
      <c r="E2767" t="s">
        <v>600</v>
      </c>
      <c r="F2767" t="s">
        <v>1185</v>
      </c>
      <c r="G2767" s="83" t="s">
        <v>1257</v>
      </c>
      <c r="H2767" s="83" t="s">
        <v>1257</v>
      </c>
      <c r="I2767" s="83"/>
      <c r="J2767" s="83"/>
      <c r="K2767" s="83"/>
      <c r="L2767" s="83"/>
      <c r="M2767" s="83"/>
      <c r="N2767" s="83"/>
      <c r="O2767" s="83" t="s">
        <v>1257</v>
      </c>
      <c r="P2767" s="84">
        <v>-187049</v>
      </c>
      <c r="Q2767" s="30">
        <f t="shared" si="637"/>
        <v>0</v>
      </c>
      <c r="R2767" s="28">
        <f t="shared" si="638"/>
        <v>0</v>
      </c>
      <c r="S2767" s="28">
        <f t="shared" si="639"/>
        <v>0</v>
      </c>
      <c r="T2767" s="28">
        <f t="shared" si="640"/>
        <v>-187049</v>
      </c>
      <c r="U2767" s="20" t="str">
        <f t="shared" si="641"/>
        <v>Close Project</v>
      </c>
      <c r="V2767" s="27">
        <f t="shared" si="648"/>
        <v>0</v>
      </c>
      <c r="W2767" s="30"/>
      <c r="X2767" s="30"/>
      <c r="Y2767" s="28">
        <f t="shared" si="645"/>
        <v>0</v>
      </c>
      <c r="Z2767" s="28">
        <f t="shared" si="643"/>
        <v>0</v>
      </c>
      <c r="AA2767" s="28">
        <f t="shared" si="646"/>
        <v>-187049</v>
      </c>
      <c r="AB2767" s="21" t="str">
        <f t="shared" si="647"/>
        <v>Close Project</v>
      </c>
    </row>
    <row r="2768" spans="1:28" hidden="1" x14ac:dyDescent="0.2">
      <c r="A2768" s="14">
        <f t="shared" si="644"/>
        <v>2020</v>
      </c>
      <c r="B2768" t="s">
        <v>5244</v>
      </c>
      <c r="C2768" t="s">
        <v>475</v>
      </c>
      <c r="D2768" t="s">
        <v>1795</v>
      </c>
      <c r="E2768" t="s">
        <v>586</v>
      </c>
      <c r="F2768" t="s">
        <v>2627</v>
      </c>
      <c r="G2768" s="83" t="s">
        <v>1257</v>
      </c>
      <c r="H2768" s="83" t="s">
        <v>1257</v>
      </c>
      <c r="I2768" s="83"/>
      <c r="J2768" s="83"/>
      <c r="K2768" s="83"/>
      <c r="L2768" s="83"/>
      <c r="M2768" s="83"/>
      <c r="N2768" s="83"/>
      <c r="O2768" s="83" t="s">
        <v>1257</v>
      </c>
      <c r="P2768" s="84" t="s">
        <v>1257</v>
      </c>
      <c r="Q2768" s="30">
        <f t="shared" si="637"/>
        <v>0</v>
      </c>
      <c r="R2768" s="28">
        <f t="shared" si="638"/>
        <v>0</v>
      </c>
      <c r="S2768" s="28">
        <f t="shared" si="639"/>
        <v>0</v>
      </c>
      <c r="T2768" s="28" t="str">
        <f t="shared" si="640"/>
        <v/>
      </c>
      <c r="U2768" s="20" t="str">
        <f t="shared" si="641"/>
        <v>Keep Active</v>
      </c>
      <c r="V2768" s="27">
        <f t="shared" si="648"/>
        <v>0</v>
      </c>
      <c r="W2768" s="30"/>
      <c r="X2768" s="30"/>
      <c r="Y2768" s="28">
        <f t="shared" si="645"/>
        <v>0</v>
      </c>
      <c r="Z2768" s="28">
        <f t="shared" si="643"/>
        <v>0</v>
      </c>
      <c r="AA2768" s="28" t="str">
        <f t="shared" si="646"/>
        <v/>
      </c>
      <c r="AB2768" s="21" t="str">
        <f t="shared" si="647"/>
        <v>Keep Active</v>
      </c>
    </row>
    <row r="2769" spans="1:28" hidden="1" x14ac:dyDescent="0.2">
      <c r="A2769" s="14">
        <f t="shared" si="644"/>
        <v>2020</v>
      </c>
      <c r="B2769" t="s">
        <v>5245</v>
      </c>
      <c r="C2769" t="s">
        <v>475</v>
      </c>
      <c r="D2769" t="s">
        <v>1795</v>
      </c>
      <c r="E2769" t="s">
        <v>600</v>
      </c>
      <c r="F2769" t="s">
        <v>2627</v>
      </c>
      <c r="G2769" s="83" t="s">
        <v>1257</v>
      </c>
      <c r="H2769" s="83" t="s">
        <v>1257</v>
      </c>
      <c r="I2769" s="83"/>
      <c r="J2769" s="83"/>
      <c r="K2769" s="83"/>
      <c r="L2769" s="83"/>
      <c r="M2769" s="83"/>
      <c r="N2769" s="83"/>
      <c r="O2769" s="83" t="s">
        <v>1257</v>
      </c>
      <c r="P2769" s="84" t="s">
        <v>1257</v>
      </c>
      <c r="Q2769" s="30">
        <f t="shared" si="637"/>
        <v>0</v>
      </c>
      <c r="R2769" s="28">
        <f t="shared" si="638"/>
        <v>0</v>
      </c>
      <c r="S2769" s="28">
        <f t="shared" si="639"/>
        <v>0</v>
      </c>
      <c r="T2769" s="28" t="str">
        <f t="shared" si="640"/>
        <v/>
      </c>
      <c r="U2769" s="20" t="str">
        <f t="shared" si="641"/>
        <v>Keep Active</v>
      </c>
      <c r="V2769" s="27">
        <f t="shared" si="648"/>
        <v>0</v>
      </c>
      <c r="W2769" s="30"/>
      <c r="X2769" s="30"/>
      <c r="Y2769" s="28">
        <f t="shared" si="645"/>
        <v>0</v>
      </c>
      <c r="Z2769" s="28">
        <f t="shared" si="643"/>
        <v>0</v>
      </c>
      <c r="AA2769" s="28" t="str">
        <f t="shared" si="646"/>
        <v/>
      </c>
      <c r="AB2769" s="21" t="str">
        <f t="shared" si="647"/>
        <v>Keep Active</v>
      </c>
    </row>
    <row r="2770" spans="1:28" hidden="1" x14ac:dyDescent="0.2">
      <c r="A2770" s="14">
        <f t="shared" si="644"/>
        <v>2020</v>
      </c>
      <c r="B2770" t="s">
        <v>5242</v>
      </c>
      <c r="C2770" t="s">
        <v>476</v>
      </c>
      <c r="D2770" t="s">
        <v>1796</v>
      </c>
      <c r="E2770" t="s">
        <v>586</v>
      </c>
      <c r="F2770" t="s">
        <v>2627</v>
      </c>
      <c r="G2770" s="83" t="s">
        <v>1257</v>
      </c>
      <c r="H2770" s="83" t="s">
        <v>1257</v>
      </c>
      <c r="I2770" s="83"/>
      <c r="J2770" s="83"/>
      <c r="K2770" s="83"/>
      <c r="L2770" s="83"/>
      <c r="M2770" s="83"/>
      <c r="N2770" s="83"/>
      <c r="O2770" s="83" t="s">
        <v>1257</v>
      </c>
      <c r="P2770" s="84" t="s">
        <v>1257</v>
      </c>
      <c r="Q2770" s="30">
        <f t="shared" si="637"/>
        <v>0</v>
      </c>
      <c r="R2770" s="28">
        <f t="shared" si="638"/>
        <v>0</v>
      </c>
      <c r="S2770" s="28">
        <f t="shared" si="639"/>
        <v>0</v>
      </c>
      <c r="T2770" s="28" t="str">
        <f t="shared" si="640"/>
        <v/>
      </c>
      <c r="U2770" s="20" t="str">
        <f t="shared" si="641"/>
        <v>Keep Active</v>
      </c>
      <c r="V2770" s="27">
        <f t="shared" si="648"/>
        <v>0</v>
      </c>
      <c r="W2770" s="30"/>
      <c r="X2770" s="30"/>
      <c r="Y2770" s="28">
        <f t="shared" si="645"/>
        <v>0</v>
      </c>
      <c r="Z2770" s="28">
        <f t="shared" si="643"/>
        <v>0</v>
      </c>
      <c r="AA2770" s="28" t="str">
        <f t="shared" si="646"/>
        <v/>
      </c>
      <c r="AB2770" s="21" t="str">
        <f t="shared" si="647"/>
        <v>Keep Active</v>
      </c>
    </row>
    <row r="2771" spans="1:28" hidden="1" x14ac:dyDescent="0.2">
      <c r="A2771" s="14">
        <f t="shared" si="644"/>
        <v>2020</v>
      </c>
      <c r="B2771" t="s">
        <v>5243</v>
      </c>
      <c r="C2771" t="s">
        <v>476</v>
      </c>
      <c r="D2771" t="s">
        <v>1796</v>
      </c>
      <c r="E2771" t="s">
        <v>600</v>
      </c>
      <c r="F2771" t="s">
        <v>2627</v>
      </c>
      <c r="G2771" s="83" t="s">
        <v>1257</v>
      </c>
      <c r="H2771" s="83" t="s">
        <v>1257</v>
      </c>
      <c r="I2771" s="83"/>
      <c r="J2771" s="83"/>
      <c r="K2771" s="83"/>
      <c r="L2771" s="83"/>
      <c r="M2771" s="83"/>
      <c r="N2771" s="83"/>
      <c r="O2771" s="83" t="s">
        <v>1257</v>
      </c>
      <c r="P2771" s="84" t="s">
        <v>1257</v>
      </c>
      <c r="Q2771" s="30">
        <f t="shared" si="637"/>
        <v>0</v>
      </c>
      <c r="R2771" s="28">
        <f t="shared" si="638"/>
        <v>0</v>
      </c>
      <c r="S2771" s="28">
        <f t="shared" si="639"/>
        <v>0</v>
      </c>
      <c r="T2771" s="28" t="str">
        <f t="shared" si="640"/>
        <v/>
      </c>
      <c r="U2771" s="20" t="str">
        <f t="shared" si="641"/>
        <v>Keep Active</v>
      </c>
      <c r="V2771" s="27">
        <f t="shared" si="648"/>
        <v>0</v>
      </c>
      <c r="W2771" s="30"/>
      <c r="X2771" s="30"/>
      <c r="Y2771" s="28">
        <f t="shared" si="645"/>
        <v>0</v>
      </c>
      <c r="Z2771" s="28">
        <f t="shared" si="643"/>
        <v>0</v>
      </c>
      <c r="AA2771" s="28" t="str">
        <f t="shared" si="646"/>
        <v/>
      </c>
      <c r="AB2771" s="21" t="str">
        <f t="shared" si="647"/>
        <v>Keep Active</v>
      </c>
    </row>
    <row r="2772" spans="1:28" hidden="1" x14ac:dyDescent="0.2">
      <c r="A2772" s="14">
        <f t="shared" si="644"/>
        <v>2020</v>
      </c>
      <c r="B2772" t="s">
        <v>5240</v>
      </c>
      <c r="C2772" t="s">
        <v>477</v>
      </c>
      <c r="D2772" t="s">
        <v>1797</v>
      </c>
      <c r="E2772" t="s">
        <v>586</v>
      </c>
      <c r="F2772" t="s">
        <v>2627</v>
      </c>
      <c r="G2772" s="83" t="s">
        <v>1257</v>
      </c>
      <c r="H2772" s="83" t="s">
        <v>1257</v>
      </c>
      <c r="I2772" s="83"/>
      <c r="J2772" s="83"/>
      <c r="K2772" s="83"/>
      <c r="L2772" s="83"/>
      <c r="M2772" s="83"/>
      <c r="N2772" s="83"/>
      <c r="O2772" s="83" t="s">
        <v>1257</v>
      </c>
      <c r="P2772" s="84" t="s">
        <v>1257</v>
      </c>
      <c r="Q2772" s="30">
        <f t="shared" si="637"/>
        <v>0</v>
      </c>
      <c r="R2772" s="28">
        <f t="shared" si="638"/>
        <v>0</v>
      </c>
      <c r="S2772" s="28">
        <f t="shared" si="639"/>
        <v>0</v>
      </c>
      <c r="T2772" s="28" t="str">
        <f t="shared" si="640"/>
        <v/>
      </c>
      <c r="U2772" s="20" t="str">
        <f t="shared" si="641"/>
        <v>Keep Active</v>
      </c>
      <c r="V2772" s="27">
        <f t="shared" si="648"/>
        <v>0</v>
      </c>
      <c r="W2772" s="30"/>
      <c r="X2772" s="30"/>
      <c r="Y2772" s="28">
        <f t="shared" si="645"/>
        <v>0</v>
      </c>
      <c r="Z2772" s="28">
        <f t="shared" si="643"/>
        <v>0</v>
      </c>
      <c r="AA2772" s="28" t="str">
        <f t="shared" si="646"/>
        <v/>
      </c>
      <c r="AB2772" s="21" t="str">
        <f t="shared" si="647"/>
        <v>Keep Active</v>
      </c>
    </row>
    <row r="2773" spans="1:28" hidden="1" x14ac:dyDescent="0.2">
      <c r="A2773" s="14">
        <f t="shared" si="644"/>
        <v>2020</v>
      </c>
      <c r="B2773" t="s">
        <v>5241</v>
      </c>
      <c r="C2773" t="s">
        <v>477</v>
      </c>
      <c r="D2773" t="s">
        <v>1797</v>
      </c>
      <c r="E2773" t="s">
        <v>600</v>
      </c>
      <c r="F2773" t="s">
        <v>2627</v>
      </c>
      <c r="G2773" s="83" t="s">
        <v>1257</v>
      </c>
      <c r="H2773" s="83" t="s">
        <v>1257</v>
      </c>
      <c r="I2773" s="83"/>
      <c r="J2773" s="83"/>
      <c r="K2773" s="83"/>
      <c r="L2773" s="83"/>
      <c r="M2773" s="83"/>
      <c r="N2773" s="83"/>
      <c r="O2773" s="83" t="s">
        <v>1257</v>
      </c>
      <c r="P2773" s="84" t="s">
        <v>1257</v>
      </c>
      <c r="Q2773" s="30">
        <f t="shared" si="637"/>
        <v>0</v>
      </c>
      <c r="R2773" s="28">
        <f t="shared" si="638"/>
        <v>0</v>
      </c>
      <c r="S2773" s="28">
        <f t="shared" si="639"/>
        <v>0</v>
      </c>
      <c r="T2773" s="28" t="str">
        <f t="shared" si="640"/>
        <v/>
      </c>
      <c r="U2773" s="20" t="str">
        <f t="shared" si="641"/>
        <v>Keep Active</v>
      </c>
      <c r="V2773" s="27">
        <f t="shared" si="648"/>
        <v>0</v>
      </c>
      <c r="W2773" s="30"/>
      <c r="X2773" s="30"/>
      <c r="Y2773" s="28">
        <f t="shared" si="645"/>
        <v>0</v>
      </c>
      <c r="Z2773" s="28">
        <f t="shared" si="643"/>
        <v>0</v>
      </c>
      <c r="AA2773" s="28" t="str">
        <f t="shared" si="646"/>
        <v/>
      </c>
      <c r="AB2773" s="21" t="str">
        <f t="shared" si="647"/>
        <v>Keep Active</v>
      </c>
    </row>
    <row r="2774" spans="1:28" hidden="1" x14ac:dyDescent="0.2">
      <c r="A2774" s="14">
        <f t="shared" si="644"/>
        <v>2020</v>
      </c>
      <c r="B2774" t="s">
        <v>5237</v>
      </c>
      <c r="C2774" t="s">
        <v>478</v>
      </c>
      <c r="D2774" t="s">
        <v>1798</v>
      </c>
      <c r="E2774" t="s">
        <v>586</v>
      </c>
      <c r="F2774" t="s">
        <v>2627</v>
      </c>
      <c r="G2774" s="83" t="s">
        <v>1257</v>
      </c>
      <c r="H2774" s="83" t="s">
        <v>1257</v>
      </c>
      <c r="I2774" s="83"/>
      <c r="J2774" s="83"/>
      <c r="K2774" s="83"/>
      <c r="L2774" s="83"/>
      <c r="M2774" s="83"/>
      <c r="N2774" s="83"/>
      <c r="O2774" s="83" t="s">
        <v>1257</v>
      </c>
      <c r="P2774" s="84" t="s">
        <v>1257</v>
      </c>
      <c r="Q2774" s="30">
        <f t="shared" si="637"/>
        <v>0</v>
      </c>
      <c r="R2774" s="28">
        <f t="shared" si="638"/>
        <v>0</v>
      </c>
      <c r="S2774" s="28">
        <f t="shared" si="639"/>
        <v>0</v>
      </c>
      <c r="T2774" s="28" t="str">
        <f t="shared" si="640"/>
        <v/>
      </c>
      <c r="U2774" s="20" t="str">
        <f t="shared" si="641"/>
        <v>Keep Active</v>
      </c>
      <c r="V2774" s="27">
        <f t="shared" si="648"/>
        <v>0</v>
      </c>
      <c r="W2774" s="30"/>
      <c r="X2774" s="30"/>
      <c r="Y2774" s="28">
        <f t="shared" si="645"/>
        <v>0</v>
      </c>
      <c r="Z2774" s="28">
        <f t="shared" si="643"/>
        <v>0</v>
      </c>
      <c r="AA2774" s="28" t="str">
        <f t="shared" si="646"/>
        <v/>
      </c>
      <c r="AB2774" s="21" t="str">
        <f t="shared" si="647"/>
        <v>Keep Active</v>
      </c>
    </row>
    <row r="2775" spans="1:28" hidden="1" x14ac:dyDescent="0.2">
      <c r="A2775" s="14">
        <f t="shared" si="644"/>
        <v>2020</v>
      </c>
      <c r="B2775" t="s">
        <v>5238</v>
      </c>
      <c r="C2775" t="s">
        <v>478</v>
      </c>
      <c r="D2775" t="s">
        <v>1798</v>
      </c>
      <c r="E2775" t="s">
        <v>600</v>
      </c>
      <c r="F2775" t="s">
        <v>2627</v>
      </c>
      <c r="G2775" s="83" t="s">
        <v>1257</v>
      </c>
      <c r="H2775" s="83" t="s">
        <v>1257</v>
      </c>
      <c r="I2775" s="83"/>
      <c r="J2775" s="83"/>
      <c r="K2775" s="83"/>
      <c r="L2775" s="83"/>
      <c r="M2775" s="83"/>
      <c r="N2775" s="83"/>
      <c r="O2775" s="83" t="s">
        <v>1257</v>
      </c>
      <c r="P2775" s="84" t="s">
        <v>1257</v>
      </c>
      <c r="Q2775" s="30">
        <f t="shared" si="637"/>
        <v>0</v>
      </c>
      <c r="R2775" s="28">
        <f t="shared" si="638"/>
        <v>0</v>
      </c>
      <c r="S2775" s="28">
        <f t="shared" si="639"/>
        <v>0</v>
      </c>
      <c r="T2775" s="28" t="str">
        <f t="shared" si="640"/>
        <v/>
      </c>
      <c r="U2775" s="20" t="str">
        <f t="shared" si="641"/>
        <v>Keep Active</v>
      </c>
      <c r="V2775" s="27">
        <f t="shared" si="648"/>
        <v>0</v>
      </c>
      <c r="W2775" s="30"/>
      <c r="X2775" s="30"/>
      <c r="Y2775" s="28">
        <f t="shared" si="645"/>
        <v>0</v>
      </c>
      <c r="Z2775" s="28">
        <f t="shared" si="643"/>
        <v>0</v>
      </c>
      <c r="AA2775" s="28" t="str">
        <f t="shared" si="646"/>
        <v/>
      </c>
      <c r="AB2775" s="21" t="str">
        <f t="shared" si="647"/>
        <v>Keep Active</v>
      </c>
    </row>
    <row r="2776" spans="1:28" hidden="1" x14ac:dyDescent="0.2">
      <c r="A2776" s="14">
        <f t="shared" si="644"/>
        <v>2020</v>
      </c>
      <c r="B2776" t="s">
        <v>5239</v>
      </c>
      <c r="C2776" t="s">
        <v>478</v>
      </c>
      <c r="D2776" t="s">
        <v>1798</v>
      </c>
      <c r="E2776" t="s">
        <v>604</v>
      </c>
      <c r="F2776" t="s">
        <v>2627</v>
      </c>
      <c r="G2776" s="83" t="s">
        <v>1257</v>
      </c>
      <c r="H2776" s="83" t="s">
        <v>1257</v>
      </c>
      <c r="I2776" s="83"/>
      <c r="J2776" s="83"/>
      <c r="K2776" s="83"/>
      <c r="L2776" s="83"/>
      <c r="M2776" s="83"/>
      <c r="N2776" s="83"/>
      <c r="O2776" s="83" t="s">
        <v>1257</v>
      </c>
      <c r="P2776" s="84" t="s">
        <v>1257</v>
      </c>
      <c r="Q2776" s="30">
        <f t="shared" si="637"/>
        <v>0</v>
      </c>
      <c r="R2776" s="28">
        <f t="shared" si="638"/>
        <v>0</v>
      </c>
      <c r="S2776" s="28">
        <f t="shared" si="639"/>
        <v>0</v>
      </c>
      <c r="T2776" s="28" t="str">
        <f t="shared" si="640"/>
        <v/>
      </c>
      <c r="U2776" s="20" t="str">
        <f t="shared" si="641"/>
        <v>Keep Active</v>
      </c>
      <c r="V2776" s="27">
        <f t="shared" si="648"/>
        <v>0</v>
      </c>
      <c r="W2776" s="30"/>
      <c r="X2776" s="30"/>
      <c r="Y2776" s="28">
        <f t="shared" si="645"/>
        <v>0</v>
      </c>
      <c r="Z2776" s="28">
        <f t="shared" si="643"/>
        <v>0</v>
      </c>
      <c r="AA2776" s="28" t="str">
        <f t="shared" si="646"/>
        <v/>
      </c>
      <c r="AB2776" s="21" t="str">
        <f t="shared" si="647"/>
        <v>Keep Active</v>
      </c>
    </row>
    <row r="2777" spans="1:28" hidden="1" x14ac:dyDescent="0.2">
      <c r="A2777" s="14">
        <f t="shared" si="644"/>
        <v>2020</v>
      </c>
      <c r="B2777" t="s">
        <v>5805</v>
      </c>
      <c r="C2777" t="s">
        <v>479</v>
      </c>
      <c r="D2777" t="s">
        <v>1799</v>
      </c>
      <c r="E2777" t="s">
        <v>585</v>
      </c>
      <c r="F2777" t="s">
        <v>2627</v>
      </c>
      <c r="G2777" s="83" t="s">
        <v>1257</v>
      </c>
      <c r="H2777" s="83" t="s">
        <v>1257</v>
      </c>
      <c r="I2777" s="83"/>
      <c r="J2777" s="83"/>
      <c r="K2777" s="83"/>
      <c r="L2777" s="83"/>
      <c r="M2777" s="83"/>
      <c r="N2777" s="83"/>
      <c r="O2777" s="83" t="s">
        <v>1257</v>
      </c>
      <c r="P2777" s="84" t="s">
        <v>1257</v>
      </c>
      <c r="Q2777" s="30">
        <f t="shared" si="637"/>
        <v>0</v>
      </c>
      <c r="R2777" s="28">
        <f t="shared" si="638"/>
        <v>0</v>
      </c>
      <c r="S2777" s="28">
        <f t="shared" si="639"/>
        <v>0</v>
      </c>
      <c r="T2777" s="28" t="str">
        <f t="shared" si="640"/>
        <v/>
      </c>
      <c r="U2777" s="20" t="str">
        <f t="shared" si="641"/>
        <v>Keep Active</v>
      </c>
      <c r="V2777" s="27">
        <f t="shared" si="648"/>
        <v>0</v>
      </c>
      <c r="W2777" s="30"/>
      <c r="X2777" s="30"/>
      <c r="Y2777" s="28">
        <f t="shared" si="645"/>
        <v>0</v>
      </c>
      <c r="Z2777" s="28">
        <f t="shared" si="643"/>
        <v>0</v>
      </c>
      <c r="AA2777" s="28" t="str">
        <f t="shared" si="646"/>
        <v/>
      </c>
      <c r="AB2777" s="21" t="str">
        <f t="shared" si="647"/>
        <v>Keep Active</v>
      </c>
    </row>
    <row r="2778" spans="1:28" hidden="1" x14ac:dyDescent="0.2">
      <c r="A2778" s="14">
        <f t="shared" si="644"/>
        <v>2020</v>
      </c>
      <c r="B2778" t="s">
        <v>5806</v>
      </c>
      <c r="C2778" t="s">
        <v>479</v>
      </c>
      <c r="D2778" t="s">
        <v>1799</v>
      </c>
      <c r="E2778" t="s">
        <v>607</v>
      </c>
      <c r="F2778" t="s">
        <v>2627</v>
      </c>
      <c r="G2778" s="83" t="s">
        <v>1257</v>
      </c>
      <c r="H2778" s="83" t="s">
        <v>1257</v>
      </c>
      <c r="I2778" s="83"/>
      <c r="J2778" s="83"/>
      <c r="K2778" s="83"/>
      <c r="L2778" s="83"/>
      <c r="M2778" s="83"/>
      <c r="N2778" s="83"/>
      <c r="O2778" s="83" t="s">
        <v>1257</v>
      </c>
      <c r="P2778" s="84" t="s">
        <v>1257</v>
      </c>
      <c r="Q2778" s="30">
        <f t="shared" si="637"/>
        <v>0</v>
      </c>
      <c r="R2778" s="28">
        <f t="shared" si="638"/>
        <v>0</v>
      </c>
      <c r="S2778" s="28">
        <f t="shared" si="639"/>
        <v>0</v>
      </c>
      <c r="T2778" s="28" t="str">
        <f t="shared" si="640"/>
        <v/>
      </c>
      <c r="U2778" s="20" t="str">
        <f t="shared" si="641"/>
        <v>Keep Active</v>
      </c>
      <c r="V2778" s="27">
        <f t="shared" si="648"/>
        <v>0</v>
      </c>
      <c r="W2778" s="30"/>
      <c r="X2778" s="30"/>
      <c r="Y2778" s="28">
        <f t="shared" si="645"/>
        <v>0</v>
      </c>
      <c r="Z2778" s="28">
        <f t="shared" si="643"/>
        <v>0</v>
      </c>
      <c r="AA2778" s="28" t="str">
        <f t="shared" si="646"/>
        <v/>
      </c>
      <c r="AB2778" s="21" t="str">
        <f t="shared" si="647"/>
        <v>Keep Active</v>
      </c>
    </row>
    <row r="2779" spans="1:28" hidden="1" x14ac:dyDescent="0.2">
      <c r="A2779" s="14">
        <f t="shared" si="644"/>
        <v>2020</v>
      </c>
      <c r="B2779" t="s">
        <v>5807</v>
      </c>
      <c r="C2779" t="s">
        <v>479</v>
      </c>
      <c r="D2779" t="s">
        <v>1799</v>
      </c>
      <c r="E2779" t="s">
        <v>603</v>
      </c>
      <c r="F2779" t="s">
        <v>2627</v>
      </c>
      <c r="G2779" s="83" t="s">
        <v>1257</v>
      </c>
      <c r="H2779" s="83" t="s">
        <v>1257</v>
      </c>
      <c r="I2779" s="83"/>
      <c r="J2779" s="83"/>
      <c r="K2779" s="83"/>
      <c r="L2779" s="83"/>
      <c r="M2779" s="83"/>
      <c r="N2779" s="83"/>
      <c r="O2779" s="83" t="s">
        <v>1257</v>
      </c>
      <c r="P2779" s="84" t="s">
        <v>1257</v>
      </c>
      <c r="Q2779" s="30">
        <f t="shared" si="637"/>
        <v>0</v>
      </c>
      <c r="R2779" s="28">
        <f t="shared" si="638"/>
        <v>0</v>
      </c>
      <c r="S2779" s="28">
        <f t="shared" si="639"/>
        <v>0</v>
      </c>
      <c r="T2779" s="28" t="str">
        <f t="shared" si="640"/>
        <v/>
      </c>
      <c r="U2779" s="20" t="str">
        <f t="shared" si="641"/>
        <v>Keep Active</v>
      </c>
      <c r="V2779" s="27">
        <f t="shared" si="648"/>
        <v>0</v>
      </c>
      <c r="W2779" s="30"/>
      <c r="X2779" s="30"/>
      <c r="Y2779" s="28">
        <f t="shared" si="645"/>
        <v>0</v>
      </c>
      <c r="Z2779" s="28">
        <f t="shared" si="643"/>
        <v>0</v>
      </c>
      <c r="AA2779" s="28" t="str">
        <f t="shared" si="646"/>
        <v/>
      </c>
      <c r="AB2779" s="21" t="str">
        <f t="shared" si="647"/>
        <v>Keep Active</v>
      </c>
    </row>
    <row r="2780" spans="1:28" hidden="1" x14ac:dyDescent="0.2">
      <c r="A2780" s="14">
        <f t="shared" si="644"/>
        <v>2020</v>
      </c>
      <c r="B2780" t="s">
        <v>5808</v>
      </c>
      <c r="C2780" t="s">
        <v>479</v>
      </c>
      <c r="D2780" t="s">
        <v>1799</v>
      </c>
      <c r="E2780" t="s">
        <v>593</v>
      </c>
      <c r="F2780" t="s">
        <v>2627</v>
      </c>
      <c r="G2780" s="83" t="s">
        <v>1257</v>
      </c>
      <c r="H2780" s="83" t="s">
        <v>1257</v>
      </c>
      <c r="I2780" s="83"/>
      <c r="J2780" s="83"/>
      <c r="K2780" s="83"/>
      <c r="L2780" s="83"/>
      <c r="M2780" s="83"/>
      <c r="N2780" s="83"/>
      <c r="O2780" s="83" t="s">
        <v>1257</v>
      </c>
      <c r="P2780" s="84" t="s">
        <v>1257</v>
      </c>
      <c r="Q2780" s="30">
        <f t="shared" si="637"/>
        <v>0</v>
      </c>
      <c r="R2780" s="28">
        <f t="shared" si="638"/>
        <v>0</v>
      </c>
      <c r="S2780" s="28">
        <f t="shared" si="639"/>
        <v>0</v>
      </c>
      <c r="T2780" s="28" t="str">
        <f t="shared" si="640"/>
        <v/>
      </c>
      <c r="U2780" s="20" t="str">
        <f t="shared" si="641"/>
        <v>Keep Active</v>
      </c>
      <c r="V2780" s="27">
        <f t="shared" si="648"/>
        <v>0</v>
      </c>
      <c r="W2780" s="30"/>
      <c r="X2780" s="30"/>
      <c r="Y2780" s="28">
        <f t="shared" si="645"/>
        <v>0</v>
      </c>
      <c r="Z2780" s="28">
        <f t="shared" si="643"/>
        <v>0</v>
      </c>
      <c r="AA2780" s="28" t="str">
        <f t="shared" si="646"/>
        <v/>
      </c>
      <c r="AB2780" s="21" t="str">
        <f t="shared" si="647"/>
        <v>Keep Active</v>
      </c>
    </row>
    <row r="2781" spans="1:28" hidden="1" x14ac:dyDescent="0.2">
      <c r="A2781" s="14">
        <f t="shared" si="644"/>
        <v>2020</v>
      </c>
      <c r="B2781" t="s">
        <v>5809</v>
      </c>
      <c r="C2781" t="s">
        <v>479</v>
      </c>
      <c r="D2781" t="s">
        <v>1799</v>
      </c>
      <c r="E2781" t="s">
        <v>589</v>
      </c>
      <c r="F2781" t="s">
        <v>2627</v>
      </c>
      <c r="G2781" s="83" t="s">
        <v>1257</v>
      </c>
      <c r="H2781" s="83" t="s">
        <v>1257</v>
      </c>
      <c r="I2781" s="83"/>
      <c r="J2781" s="83"/>
      <c r="K2781" s="83"/>
      <c r="L2781" s="83"/>
      <c r="M2781" s="83"/>
      <c r="N2781" s="83"/>
      <c r="O2781" s="83" t="s">
        <v>1257</v>
      </c>
      <c r="P2781" s="84" t="s">
        <v>1257</v>
      </c>
      <c r="Q2781" s="30">
        <f t="shared" si="637"/>
        <v>0</v>
      </c>
      <c r="R2781" s="28">
        <f t="shared" si="638"/>
        <v>0</v>
      </c>
      <c r="S2781" s="28">
        <f t="shared" si="639"/>
        <v>0</v>
      </c>
      <c r="T2781" s="28" t="str">
        <f t="shared" si="640"/>
        <v/>
      </c>
      <c r="U2781" s="20" t="str">
        <f t="shared" si="641"/>
        <v>Keep Active</v>
      </c>
      <c r="V2781" s="27">
        <f t="shared" si="648"/>
        <v>0</v>
      </c>
      <c r="W2781" s="30"/>
      <c r="X2781" s="30"/>
      <c r="Y2781" s="28">
        <f t="shared" si="645"/>
        <v>0</v>
      </c>
      <c r="Z2781" s="28">
        <f t="shared" si="643"/>
        <v>0</v>
      </c>
      <c r="AA2781" s="28" t="str">
        <f t="shared" si="646"/>
        <v/>
      </c>
      <c r="AB2781" s="21" t="str">
        <f t="shared" si="647"/>
        <v>Keep Active</v>
      </c>
    </row>
    <row r="2782" spans="1:28" hidden="1" x14ac:dyDescent="0.2">
      <c r="A2782" s="14">
        <f t="shared" si="644"/>
        <v>2020</v>
      </c>
      <c r="B2782" t="s">
        <v>5810</v>
      </c>
      <c r="C2782" t="s">
        <v>479</v>
      </c>
      <c r="D2782" t="s">
        <v>1799</v>
      </c>
      <c r="E2782" t="s">
        <v>603</v>
      </c>
      <c r="F2782" t="s">
        <v>2627</v>
      </c>
      <c r="G2782" s="83" t="s">
        <v>1257</v>
      </c>
      <c r="H2782" s="83" t="s">
        <v>1257</v>
      </c>
      <c r="I2782" s="83"/>
      <c r="J2782" s="83"/>
      <c r="K2782" s="83"/>
      <c r="L2782" s="83"/>
      <c r="M2782" s="83"/>
      <c r="N2782" s="83"/>
      <c r="O2782" s="83" t="s">
        <v>1257</v>
      </c>
      <c r="P2782" s="84" t="s">
        <v>1257</v>
      </c>
      <c r="Q2782" s="30">
        <f t="shared" si="637"/>
        <v>0</v>
      </c>
      <c r="R2782" s="28">
        <f t="shared" si="638"/>
        <v>0</v>
      </c>
      <c r="S2782" s="28">
        <f t="shared" si="639"/>
        <v>0</v>
      </c>
      <c r="T2782" s="28" t="str">
        <f t="shared" si="640"/>
        <v/>
      </c>
      <c r="U2782" s="20" t="str">
        <f t="shared" si="641"/>
        <v>Keep Active</v>
      </c>
      <c r="V2782" s="27">
        <f t="shared" si="648"/>
        <v>0</v>
      </c>
      <c r="W2782" s="30"/>
      <c r="X2782" s="30"/>
      <c r="Y2782" s="28">
        <f t="shared" si="645"/>
        <v>0</v>
      </c>
      <c r="Z2782" s="28">
        <f t="shared" si="643"/>
        <v>0</v>
      </c>
      <c r="AA2782" s="28" t="str">
        <f t="shared" si="646"/>
        <v/>
      </c>
      <c r="AB2782" s="21" t="str">
        <f t="shared" si="647"/>
        <v>Keep Active</v>
      </c>
    </row>
    <row r="2783" spans="1:28" hidden="1" x14ac:dyDescent="0.2">
      <c r="A2783" s="14">
        <f t="shared" si="644"/>
        <v>2020</v>
      </c>
      <c r="B2783" t="s">
        <v>5177</v>
      </c>
      <c r="C2783" t="s">
        <v>1026</v>
      </c>
      <c r="D2783" t="s">
        <v>1027</v>
      </c>
      <c r="E2783" t="s">
        <v>586</v>
      </c>
      <c r="F2783" t="s">
        <v>2627</v>
      </c>
      <c r="G2783" s="83" t="s">
        <v>1257</v>
      </c>
      <c r="H2783" s="83" t="s">
        <v>1257</v>
      </c>
      <c r="I2783" s="83"/>
      <c r="J2783" s="83"/>
      <c r="K2783" s="83"/>
      <c r="L2783" s="83"/>
      <c r="M2783" s="83"/>
      <c r="N2783" s="83"/>
      <c r="O2783" s="83" t="s">
        <v>1257</v>
      </c>
      <c r="P2783" s="84" t="s">
        <v>1257</v>
      </c>
      <c r="Q2783" s="30">
        <f t="shared" si="637"/>
        <v>0</v>
      </c>
      <c r="R2783" s="28">
        <f t="shared" si="638"/>
        <v>0</v>
      </c>
      <c r="S2783" s="28">
        <f t="shared" si="639"/>
        <v>0</v>
      </c>
      <c r="T2783" s="28" t="str">
        <f t="shared" si="640"/>
        <v/>
      </c>
      <c r="U2783" s="20" t="str">
        <f t="shared" si="641"/>
        <v>Keep Active</v>
      </c>
      <c r="V2783" s="27">
        <f t="shared" si="648"/>
        <v>0</v>
      </c>
      <c r="W2783" s="30"/>
      <c r="X2783" s="30"/>
      <c r="Y2783" s="28">
        <f t="shared" si="645"/>
        <v>0</v>
      </c>
      <c r="Z2783" s="28">
        <f t="shared" si="643"/>
        <v>0</v>
      </c>
      <c r="AA2783" s="28" t="str">
        <f t="shared" si="646"/>
        <v/>
      </c>
      <c r="AB2783" s="21" t="str">
        <f t="shared" si="647"/>
        <v>Keep Active</v>
      </c>
    </row>
    <row r="2784" spans="1:28" hidden="1" x14ac:dyDescent="0.2">
      <c r="A2784" s="14">
        <f t="shared" si="644"/>
        <v>2020</v>
      </c>
      <c r="B2784" t="s">
        <v>4913</v>
      </c>
      <c r="C2784" t="s">
        <v>1028</v>
      </c>
      <c r="D2784" t="s">
        <v>1029</v>
      </c>
      <c r="E2784" t="s">
        <v>589</v>
      </c>
      <c r="F2784" t="s">
        <v>2627</v>
      </c>
      <c r="G2784" s="83" t="s">
        <v>1257</v>
      </c>
      <c r="H2784" s="83" t="s">
        <v>1257</v>
      </c>
      <c r="I2784" s="83"/>
      <c r="J2784" s="83"/>
      <c r="K2784" s="83"/>
      <c r="L2784" s="83"/>
      <c r="M2784" s="83"/>
      <c r="N2784" s="83"/>
      <c r="O2784" s="83" t="s">
        <v>1257</v>
      </c>
      <c r="P2784" s="84" t="s">
        <v>1257</v>
      </c>
      <c r="Q2784" s="30">
        <f t="shared" si="637"/>
        <v>0</v>
      </c>
      <c r="R2784" s="28">
        <f t="shared" si="638"/>
        <v>0</v>
      </c>
      <c r="S2784" s="28">
        <f t="shared" si="639"/>
        <v>0</v>
      </c>
      <c r="T2784" s="28" t="str">
        <f t="shared" si="640"/>
        <v/>
      </c>
      <c r="U2784" s="20" t="str">
        <f t="shared" si="641"/>
        <v>Keep Active</v>
      </c>
      <c r="V2784" s="27">
        <f t="shared" si="648"/>
        <v>0</v>
      </c>
      <c r="W2784" s="30"/>
      <c r="X2784" s="30"/>
      <c r="Y2784" s="28">
        <f t="shared" si="645"/>
        <v>0</v>
      </c>
      <c r="Z2784" s="28">
        <f t="shared" si="643"/>
        <v>0</v>
      </c>
      <c r="AA2784" s="28" t="str">
        <f t="shared" si="646"/>
        <v/>
      </c>
      <c r="AB2784" s="21" t="str">
        <f t="shared" si="647"/>
        <v>Keep Active</v>
      </c>
    </row>
    <row r="2785" spans="1:28" hidden="1" x14ac:dyDescent="0.2">
      <c r="A2785" s="14">
        <f t="shared" si="644"/>
        <v>2020</v>
      </c>
      <c r="B2785" t="s">
        <v>6113</v>
      </c>
      <c r="C2785" t="s">
        <v>3357</v>
      </c>
      <c r="D2785" t="s">
        <v>3358</v>
      </c>
      <c r="E2785" t="s">
        <v>10</v>
      </c>
      <c r="F2785" t="s">
        <v>6189</v>
      </c>
      <c r="G2785" s="106">
        <v>-2706.54</v>
      </c>
      <c r="H2785" s="83">
        <v>-2706.54</v>
      </c>
      <c r="I2785" s="83">
        <v>-2706.54</v>
      </c>
      <c r="J2785" s="30"/>
      <c r="K2785" s="30"/>
      <c r="L2785" s="30"/>
      <c r="M2785" s="30"/>
      <c r="N2785" s="30"/>
      <c r="O2785" s="30"/>
      <c r="P2785" s="37"/>
      <c r="Q2785" s="30">
        <f t="shared" si="637"/>
        <v>-2706.54</v>
      </c>
      <c r="R2785" s="28">
        <f t="shared" si="638"/>
        <v>0</v>
      </c>
      <c r="S2785" s="28">
        <f t="shared" si="639"/>
        <v>0</v>
      </c>
      <c r="T2785" s="28">
        <f t="shared" si="640"/>
        <v>0</v>
      </c>
      <c r="U2785" s="20" t="str">
        <f t="shared" si="641"/>
        <v>Closed - Forced Borrowing</v>
      </c>
      <c r="V2785" s="27">
        <f t="shared" si="648"/>
        <v>-2706.54</v>
      </c>
      <c r="W2785" s="30"/>
      <c r="X2785" s="30"/>
      <c r="Y2785" s="28">
        <f t="shared" si="645"/>
        <v>0</v>
      </c>
      <c r="Z2785" s="28">
        <f t="shared" si="643"/>
        <v>0</v>
      </c>
      <c r="AA2785" s="28">
        <f t="shared" si="646"/>
        <v>0</v>
      </c>
      <c r="AB2785" s="21" t="str">
        <f t="shared" si="647"/>
        <v>Closed - Forced Borrowing</v>
      </c>
    </row>
    <row r="2786" spans="1:28" hidden="1" x14ac:dyDescent="0.2">
      <c r="A2786" s="14">
        <f t="shared" si="644"/>
        <v>2020</v>
      </c>
      <c r="B2786" t="s">
        <v>5115</v>
      </c>
      <c r="C2786" t="s">
        <v>172</v>
      </c>
      <c r="D2786" t="s">
        <v>576</v>
      </c>
      <c r="E2786" t="s">
        <v>587</v>
      </c>
      <c r="F2786" t="s">
        <v>1185</v>
      </c>
      <c r="G2786" s="83" t="s">
        <v>1257</v>
      </c>
      <c r="H2786" s="83" t="s">
        <v>1257</v>
      </c>
      <c r="I2786" s="83"/>
      <c r="J2786" s="83"/>
      <c r="K2786" s="83"/>
      <c r="L2786" s="83"/>
      <c r="M2786" s="83"/>
      <c r="N2786" s="83"/>
      <c r="O2786" s="83" t="s">
        <v>1257</v>
      </c>
      <c r="P2786" s="84">
        <v>14525.899999999992</v>
      </c>
      <c r="Q2786" s="30">
        <f t="shared" si="637"/>
        <v>0</v>
      </c>
      <c r="R2786" s="28">
        <f t="shared" si="638"/>
        <v>0</v>
      </c>
      <c r="S2786" s="28">
        <f t="shared" si="639"/>
        <v>0</v>
      </c>
      <c r="T2786" s="28">
        <f t="shared" si="640"/>
        <v>14525.899999999992</v>
      </c>
      <c r="U2786" s="20" t="str">
        <f t="shared" si="641"/>
        <v>Close Project</v>
      </c>
      <c r="V2786" s="27">
        <f t="shared" si="648"/>
        <v>0</v>
      </c>
      <c r="W2786" s="30"/>
      <c r="X2786" s="30"/>
      <c r="Y2786" s="28">
        <f t="shared" si="645"/>
        <v>0</v>
      </c>
      <c r="Z2786" s="28">
        <f t="shared" si="643"/>
        <v>0</v>
      </c>
      <c r="AA2786" s="28">
        <f t="shared" si="646"/>
        <v>14525.899999999992</v>
      </c>
      <c r="AB2786" s="21" t="str">
        <f t="shared" si="647"/>
        <v>Close Project</v>
      </c>
    </row>
    <row r="2787" spans="1:28" hidden="1" x14ac:dyDescent="0.2">
      <c r="A2787" s="14">
        <f t="shared" si="644"/>
        <v>2020</v>
      </c>
      <c r="B2787" t="s">
        <v>5116</v>
      </c>
      <c r="C2787" t="s">
        <v>172</v>
      </c>
      <c r="D2787" t="s">
        <v>576</v>
      </c>
      <c r="E2787" t="s">
        <v>606</v>
      </c>
      <c r="F2787" t="s">
        <v>1185</v>
      </c>
      <c r="G2787" s="83" t="s">
        <v>1257</v>
      </c>
      <c r="H2787" s="83" t="s">
        <v>1257</v>
      </c>
      <c r="I2787" s="83"/>
      <c r="J2787" s="83"/>
      <c r="K2787" s="83"/>
      <c r="L2787" s="83"/>
      <c r="M2787" s="83"/>
      <c r="N2787" s="83"/>
      <c r="O2787" s="83" t="s">
        <v>1257</v>
      </c>
      <c r="P2787" s="84">
        <v>8848.820000000007</v>
      </c>
      <c r="Q2787" s="30">
        <f t="shared" si="637"/>
        <v>0</v>
      </c>
      <c r="R2787" s="28">
        <f t="shared" si="638"/>
        <v>0</v>
      </c>
      <c r="S2787" s="28">
        <f t="shared" si="639"/>
        <v>0</v>
      </c>
      <c r="T2787" s="28">
        <f t="shared" si="640"/>
        <v>8848.820000000007</v>
      </c>
      <c r="U2787" s="20" t="str">
        <f t="shared" si="641"/>
        <v>Close Project</v>
      </c>
      <c r="V2787" s="27">
        <f t="shared" si="648"/>
        <v>0</v>
      </c>
      <c r="W2787" s="30"/>
      <c r="X2787" s="30"/>
      <c r="Y2787" s="28">
        <f t="shared" si="645"/>
        <v>0</v>
      </c>
      <c r="Z2787" s="28">
        <f t="shared" si="643"/>
        <v>0</v>
      </c>
      <c r="AA2787" s="28">
        <f t="shared" si="646"/>
        <v>8848.820000000007</v>
      </c>
      <c r="AB2787" s="21" t="str">
        <f t="shared" si="647"/>
        <v>Close Project</v>
      </c>
    </row>
    <row r="2788" spans="1:28" hidden="1" x14ac:dyDescent="0.2">
      <c r="A2788" s="14">
        <f t="shared" si="644"/>
        <v>2020</v>
      </c>
      <c r="B2788" t="s">
        <v>5117</v>
      </c>
      <c r="C2788" t="s">
        <v>172</v>
      </c>
      <c r="D2788" t="s">
        <v>576</v>
      </c>
      <c r="E2788" t="s">
        <v>589</v>
      </c>
      <c r="F2788" t="s">
        <v>1185</v>
      </c>
      <c r="G2788" s="83" t="s">
        <v>1257</v>
      </c>
      <c r="H2788" s="83" t="s">
        <v>1257</v>
      </c>
      <c r="I2788" s="83"/>
      <c r="J2788" s="83"/>
      <c r="K2788" s="83"/>
      <c r="L2788" s="83"/>
      <c r="M2788" s="83"/>
      <c r="N2788" s="83"/>
      <c r="O2788" s="83" t="s">
        <v>1257</v>
      </c>
      <c r="P2788" s="84">
        <v>-23374.720000000001</v>
      </c>
      <c r="Q2788" s="30">
        <f t="shared" si="637"/>
        <v>0</v>
      </c>
      <c r="R2788" s="28">
        <f t="shared" si="638"/>
        <v>0</v>
      </c>
      <c r="S2788" s="28">
        <f t="shared" si="639"/>
        <v>0</v>
      </c>
      <c r="T2788" s="28">
        <f t="shared" si="640"/>
        <v>-23374.720000000001</v>
      </c>
      <c r="U2788" s="20" t="str">
        <f t="shared" si="641"/>
        <v>Close Project</v>
      </c>
      <c r="V2788" s="27">
        <f t="shared" si="648"/>
        <v>0</v>
      </c>
      <c r="W2788" s="30"/>
      <c r="X2788" s="30"/>
      <c r="Y2788" s="28">
        <f t="shared" si="645"/>
        <v>0</v>
      </c>
      <c r="Z2788" s="28">
        <f t="shared" si="643"/>
        <v>0</v>
      </c>
      <c r="AA2788" s="28">
        <f t="shared" si="646"/>
        <v>-23374.720000000001</v>
      </c>
      <c r="AB2788" s="21" t="str">
        <f t="shared" si="647"/>
        <v>Close Project</v>
      </c>
    </row>
    <row r="2789" spans="1:28" hidden="1" x14ac:dyDescent="0.2">
      <c r="A2789" s="14">
        <f t="shared" si="644"/>
        <v>2020</v>
      </c>
      <c r="B2789" t="s">
        <v>6150</v>
      </c>
      <c r="C2789" t="s">
        <v>3428</v>
      </c>
      <c r="D2789" t="s">
        <v>3429</v>
      </c>
      <c r="E2789" t="s">
        <v>10</v>
      </c>
      <c r="F2789" t="s">
        <v>6189</v>
      </c>
      <c r="G2789" s="106">
        <v>-2059.96</v>
      </c>
      <c r="H2789" s="83">
        <v>-2059.96</v>
      </c>
      <c r="I2789" s="83">
        <v>-2059.96</v>
      </c>
      <c r="J2789" s="30"/>
      <c r="K2789" s="30"/>
      <c r="L2789" s="30"/>
      <c r="M2789" s="30"/>
      <c r="N2789" s="30"/>
      <c r="O2789" s="30"/>
      <c r="P2789" s="37"/>
      <c r="Q2789" s="30">
        <f t="shared" si="637"/>
        <v>-2059.96</v>
      </c>
      <c r="R2789" s="28">
        <f t="shared" si="638"/>
        <v>0</v>
      </c>
      <c r="S2789" s="28">
        <f t="shared" si="639"/>
        <v>0</v>
      </c>
      <c r="T2789" s="28">
        <f t="shared" si="640"/>
        <v>0</v>
      </c>
      <c r="U2789" s="20" t="str">
        <f t="shared" si="641"/>
        <v>Closed - Forced Borrowing</v>
      </c>
      <c r="V2789" s="27">
        <f t="shared" si="648"/>
        <v>-2059.96</v>
      </c>
      <c r="W2789" s="30"/>
      <c r="X2789" s="30"/>
      <c r="Y2789" s="28">
        <f t="shared" si="645"/>
        <v>0</v>
      </c>
      <c r="Z2789" s="28">
        <f t="shared" si="643"/>
        <v>0</v>
      </c>
      <c r="AA2789" s="28">
        <f t="shared" si="646"/>
        <v>0</v>
      </c>
      <c r="AB2789" s="21" t="str">
        <f t="shared" si="647"/>
        <v>Closed - Forced Borrowing</v>
      </c>
    </row>
    <row r="2790" spans="1:28" hidden="1" x14ac:dyDescent="0.2">
      <c r="A2790" s="14">
        <f t="shared" si="644"/>
        <v>2020</v>
      </c>
      <c r="B2790" t="s">
        <v>5110</v>
      </c>
      <c r="C2790" t="s">
        <v>263</v>
      </c>
      <c r="D2790" t="s">
        <v>577</v>
      </c>
      <c r="E2790" t="s">
        <v>587</v>
      </c>
      <c r="F2790" t="s">
        <v>2627</v>
      </c>
      <c r="G2790" s="83" t="s">
        <v>1257</v>
      </c>
      <c r="H2790" s="83" t="s">
        <v>1257</v>
      </c>
      <c r="I2790" s="83"/>
      <c r="J2790" s="83"/>
      <c r="K2790" s="83"/>
      <c r="L2790" s="83"/>
      <c r="M2790" s="83"/>
      <c r="N2790" s="83"/>
      <c r="O2790" s="83" t="s">
        <v>1257</v>
      </c>
      <c r="P2790" s="84" t="s">
        <v>1257</v>
      </c>
      <c r="Q2790" s="30">
        <f t="shared" si="637"/>
        <v>0</v>
      </c>
      <c r="R2790" s="28">
        <f t="shared" si="638"/>
        <v>0</v>
      </c>
      <c r="S2790" s="28">
        <f t="shared" si="639"/>
        <v>0</v>
      </c>
      <c r="T2790" s="28" t="str">
        <f t="shared" si="640"/>
        <v/>
      </c>
      <c r="U2790" s="20" t="str">
        <f t="shared" si="641"/>
        <v>Keep Active</v>
      </c>
      <c r="V2790" s="27">
        <f t="shared" si="648"/>
        <v>0</v>
      </c>
      <c r="W2790" s="30"/>
      <c r="X2790" s="30"/>
      <c r="Y2790" s="28">
        <f t="shared" si="645"/>
        <v>0</v>
      </c>
      <c r="Z2790" s="28">
        <f t="shared" si="643"/>
        <v>0</v>
      </c>
      <c r="AA2790" s="28" t="str">
        <f t="shared" si="646"/>
        <v/>
      </c>
      <c r="AB2790" s="21" t="str">
        <f t="shared" si="647"/>
        <v>Keep Active</v>
      </c>
    </row>
    <row r="2791" spans="1:28" hidden="1" x14ac:dyDescent="0.2">
      <c r="A2791" s="14">
        <f t="shared" si="644"/>
        <v>2020</v>
      </c>
      <c r="B2791" t="s">
        <v>5111</v>
      </c>
      <c r="C2791" t="s">
        <v>263</v>
      </c>
      <c r="D2791" t="s">
        <v>577</v>
      </c>
      <c r="E2791" t="s">
        <v>606</v>
      </c>
      <c r="F2791" t="s">
        <v>2627</v>
      </c>
      <c r="G2791" s="83" t="s">
        <v>1257</v>
      </c>
      <c r="H2791" s="83" t="s">
        <v>1257</v>
      </c>
      <c r="I2791" s="83"/>
      <c r="J2791" s="83"/>
      <c r="K2791" s="83"/>
      <c r="L2791" s="83"/>
      <c r="M2791" s="83"/>
      <c r="N2791" s="83"/>
      <c r="O2791" s="83" t="s">
        <v>1257</v>
      </c>
      <c r="P2791" s="84" t="s">
        <v>1257</v>
      </c>
      <c r="Q2791" s="30">
        <f t="shared" si="637"/>
        <v>0</v>
      </c>
      <c r="R2791" s="28">
        <f t="shared" si="638"/>
        <v>0</v>
      </c>
      <c r="S2791" s="28">
        <f t="shared" si="639"/>
        <v>0</v>
      </c>
      <c r="T2791" s="28" t="str">
        <f t="shared" si="640"/>
        <v/>
      </c>
      <c r="U2791" s="20" t="str">
        <f t="shared" si="641"/>
        <v>Keep Active</v>
      </c>
      <c r="V2791" s="27">
        <f t="shared" si="648"/>
        <v>0</v>
      </c>
      <c r="W2791" s="30"/>
      <c r="X2791" s="30"/>
      <c r="Y2791" s="28">
        <f t="shared" si="645"/>
        <v>0</v>
      </c>
      <c r="Z2791" s="28">
        <f t="shared" si="643"/>
        <v>0</v>
      </c>
      <c r="AA2791" s="28" t="str">
        <f t="shared" si="646"/>
        <v/>
      </c>
      <c r="AB2791" s="21" t="str">
        <f t="shared" si="647"/>
        <v>Keep Active</v>
      </c>
    </row>
    <row r="2792" spans="1:28" hidden="1" x14ac:dyDescent="0.2">
      <c r="A2792" s="14">
        <f t="shared" si="644"/>
        <v>2020</v>
      </c>
      <c r="B2792" t="s">
        <v>5112</v>
      </c>
      <c r="C2792" t="s">
        <v>263</v>
      </c>
      <c r="D2792" t="s">
        <v>577</v>
      </c>
      <c r="E2792" t="s">
        <v>589</v>
      </c>
      <c r="F2792" t="s">
        <v>2627</v>
      </c>
      <c r="G2792" s="83" t="s">
        <v>1257</v>
      </c>
      <c r="H2792" s="83" t="s">
        <v>1257</v>
      </c>
      <c r="I2792" s="83"/>
      <c r="J2792" s="83"/>
      <c r="K2792" s="83"/>
      <c r="L2792" s="83"/>
      <c r="M2792" s="83"/>
      <c r="N2792" s="83"/>
      <c r="O2792" s="83" t="s">
        <v>1257</v>
      </c>
      <c r="P2792" s="84" t="s">
        <v>1257</v>
      </c>
      <c r="Q2792" s="30">
        <f t="shared" si="637"/>
        <v>0</v>
      </c>
      <c r="R2792" s="28">
        <f t="shared" si="638"/>
        <v>0</v>
      </c>
      <c r="S2792" s="28">
        <f t="shared" si="639"/>
        <v>0</v>
      </c>
      <c r="T2792" s="28" t="str">
        <f t="shared" si="640"/>
        <v/>
      </c>
      <c r="U2792" s="20" t="str">
        <f t="shared" si="641"/>
        <v>Keep Active</v>
      </c>
      <c r="V2792" s="27">
        <f t="shared" si="648"/>
        <v>0</v>
      </c>
      <c r="W2792" s="30"/>
      <c r="X2792" s="30"/>
      <c r="Y2792" s="28">
        <f t="shared" si="645"/>
        <v>0</v>
      </c>
      <c r="Z2792" s="28">
        <f t="shared" si="643"/>
        <v>0</v>
      </c>
      <c r="AA2792" s="28" t="str">
        <f t="shared" si="646"/>
        <v/>
      </c>
      <c r="AB2792" s="21" t="str">
        <f t="shared" si="647"/>
        <v>Keep Active</v>
      </c>
    </row>
    <row r="2793" spans="1:28" hidden="1" x14ac:dyDescent="0.2">
      <c r="A2793" s="14">
        <f t="shared" si="644"/>
        <v>2020</v>
      </c>
      <c r="B2793" t="s">
        <v>2972</v>
      </c>
      <c r="C2793" t="s">
        <v>245</v>
      </c>
      <c r="D2793" t="s">
        <v>755</v>
      </c>
      <c r="E2793" t="s">
        <v>10</v>
      </c>
      <c r="F2793" t="s">
        <v>2627</v>
      </c>
      <c r="G2793" s="106">
        <v>-2000</v>
      </c>
      <c r="H2793" s="83">
        <v>-2000</v>
      </c>
      <c r="I2793" s="83"/>
      <c r="J2793" s="83"/>
      <c r="K2793" s="83"/>
      <c r="L2793" s="83"/>
      <c r="M2793" s="83"/>
      <c r="N2793" s="83">
        <v>-2000</v>
      </c>
      <c r="O2793" s="83">
        <v>0</v>
      </c>
      <c r="P2793" s="84" t="s">
        <v>1257</v>
      </c>
      <c r="Q2793" s="30">
        <f t="shared" si="637"/>
        <v>0</v>
      </c>
      <c r="R2793" s="28">
        <f t="shared" si="638"/>
        <v>-2000</v>
      </c>
      <c r="S2793" s="28">
        <f t="shared" si="639"/>
        <v>0</v>
      </c>
      <c r="T2793" s="28" t="str">
        <f t="shared" si="640"/>
        <v/>
      </c>
      <c r="U2793" s="20" t="str">
        <f t="shared" si="641"/>
        <v>Keep Active</v>
      </c>
      <c r="V2793" s="27">
        <f t="shared" si="648"/>
        <v>0</v>
      </c>
      <c r="W2793" s="30"/>
      <c r="X2793" s="30"/>
      <c r="Y2793" s="28">
        <f t="shared" si="645"/>
        <v>-2000</v>
      </c>
      <c r="Z2793" s="28">
        <f>IFERROR(H2793-SUM(V2793:X2793)-Y2793,0)</f>
        <v>0</v>
      </c>
      <c r="AA2793" s="28" t="str">
        <f t="shared" si="646"/>
        <v/>
      </c>
      <c r="AB2793" s="21" t="str">
        <f t="shared" si="647"/>
        <v>Keep Active</v>
      </c>
    </row>
    <row r="2794" spans="1:28" hidden="1" x14ac:dyDescent="0.2">
      <c r="A2794" s="14">
        <f t="shared" si="644"/>
        <v>2020</v>
      </c>
      <c r="B2794" t="s">
        <v>5106</v>
      </c>
      <c r="C2794" t="s">
        <v>480</v>
      </c>
      <c r="D2794" t="s">
        <v>578</v>
      </c>
      <c r="E2794" t="s">
        <v>589</v>
      </c>
      <c r="F2794" t="s">
        <v>2627</v>
      </c>
      <c r="G2794" s="83" t="s">
        <v>1257</v>
      </c>
      <c r="H2794" s="83" t="s">
        <v>1257</v>
      </c>
      <c r="I2794" s="83"/>
      <c r="J2794" s="83"/>
      <c r="K2794" s="83"/>
      <c r="L2794" s="83"/>
      <c r="M2794" s="83"/>
      <c r="N2794" s="83"/>
      <c r="O2794" s="83" t="s">
        <v>1257</v>
      </c>
      <c r="P2794" s="84" t="s">
        <v>1257</v>
      </c>
      <c r="Q2794" s="30">
        <f t="shared" si="637"/>
        <v>0</v>
      </c>
      <c r="R2794" s="28">
        <f t="shared" si="638"/>
        <v>0</v>
      </c>
      <c r="S2794" s="28">
        <f t="shared" si="639"/>
        <v>0</v>
      </c>
      <c r="T2794" s="28" t="str">
        <f t="shared" si="640"/>
        <v/>
      </c>
      <c r="U2794" s="20" t="str">
        <f t="shared" si="641"/>
        <v>Keep Active</v>
      </c>
      <c r="V2794" s="27">
        <f t="shared" si="648"/>
        <v>0</v>
      </c>
      <c r="W2794" s="30"/>
      <c r="X2794" s="30"/>
      <c r="Y2794" s="28">
        <f t="shared" si="645"/>
        <v>0</v>
      </c>
      <c r="Z2794" s="28">
        <f t="shared" ref="Z2794:Z2824" si="649">IFERROR(G2794-SUM(V2794:X2794)-Y2794,0)</f>
        <v>0</v>
      </c>
      <c r="AA2794" s="28" t="str">
        <f t="shared" si="646"/>
        <v/>
      </c>
      <c r="AB2794" s="21" t="str">
        <f t="shared" si="647"/>
        <v>Keep Active</v>
      </c>
    </row>
    <row r="2795" spans="1:28" hidden="1" x14ac:dyDescent="0.2">
      <c r="A2795" s="14">
        <f t="shared" si="644"/>
        <v>2020</v>
      </c>
      <c r="B2795" t="s">
        <v>5107</v>
      </c>
      <c r="C2795" t="s">
        <v>480</v>
      </c>
      <c r="D2795" t="s">
        <v>578</v>
      </c>
      <c r="E2795" t="s">
        <v>587</v>
      </c>
      <c r="F2795" t="s">
        <v>2627</v>
      </c>
      <c r="G2795" s="83" t="s">
        <v>1257</v>
      </c>
      <c r="H2795" s="83" t="s">
        <v>1257</v>
      </c>
      <c r="I2795" s="83"/>
      <c r="J2795" s="83"/>
      <c r="K2795" s="83"/>
      <c r="L2795" s="83"/>
      <c r="M2795" s="83"/>
      <c r="N2795" s="83"/>
      <c r="O2795" s="83" t="s">
        <v>1257</v>
      </c>
      <c r="P2795" s="84" t="s">
        <v>1257</v>
      </c>
      <c r="Q2795" s="30">
        <f t="shared" si="637"/>
        <v>0</v>
      </c>
      <c r="R2795" s="28">
        <f t="shared" si="638"/>
        <v>0</v>
      </c>
      <c r="S2795" s="28">
        <f t="shared" si="639"/>
        <v>0</v>
      </c>
      <c r="T2795" s="28" t="str">
        <f t="shared" si="640"/>
        <v/>
      </c>
      <c r="U2795" s="20" t="str">
        <f t="shared" si="641"/>
        <v>Keep Active</v>
      </c>
      <c r="V2795" s="27">
        <f t="shared" si="648"/>
        <v>0</v>
      </c>
      <c r="W2795" s="30"/>
      <c r="X2795" s="30"/>
      <c r="Y2795" s="28">
        <f t="shared" si="645"/>
        <v>0</v>
      </c>
      <c r="Z2795" s="28">
        <f t="shared" si="649"/>
        <v>0</v>
      </c>
      <c r="AA2795" s="28" t="str">
        <f t="shared" si="646"/>
        <v/>
      </c>
      <c r="AB2795" s="21" t="str">
        <f t="shared" si="647"/>
        <v>Keep Active</v>
      </c>
    </row>
    <row r="2796" spans="1:28" hidden="1" x14ac:dyDescent="0.2">
      <c r="A2796" s="14">
        <f t="shared" si="644"/>
        <v>2020</v>
      </c>
      <c r="B2796" t="s">
        <v>5108</v>
      </c>
      <c r="C2796" t="s">
        <v>480</v>
      </c>
      <c r="D2796" t="s">
        <v>578</v>
      </c>
      <c r="E2796" t="s">
        <v>606</v>
      </c>
      <c r="F2796" t="s">
        <v>2627</v>
      </c>
      <c r="G2796" s="83" t="s">
        <v>1257</v>
      </c>
      <c r="H2796" s="83" t="s">
        <v>1257</v>
      </c>
      <c r="I2796" s="83"/>
      <c r="J2796" s="83"/>
      <c r="K2796" s="83"/>
      <c r="L2796" s="83"/>
      <c r="M2796" s="83"/>
      <c r="N2796" s="83"/>
      <c r="O2796" s="83" t="s">
        <v>1257</v>
      </c>
      <c r="P2796" s="84" t="s">
        <v>1257</v>
      </c>
      <c r="Q2796" s="30">
        <f t="shared" si="637"/>
        <v>0</v>
      </c>
      <c r="R2796" s="28">
        <f t="shared" si="638"/>
        <v>0</v>
      </c>
      <c r="S2796" s="28">
        <f t="shared" si="639"/>
        <v>0</v>
      </c>
      <c r="T2796" s="28" t="str">
        <f t="shared" si="640"/>
        <v/>
      </c>
      <c r="U2796" s="20" t="str">
        <f t="shared" si="641"/>
        <v>Keep Active</v>
      </c>
      <c r="V2796" s="27">
        <f t="shared" si="648"/>
        <v>0</v>
      </c>
      <c r="W2796" s="30"/>
      <c r="X2796" s="30"/>
      <c r="Y2796" s="28">
        <f t="shared" si="645"/>
        <v>0</v>
      </c>
      <c r="Z2796" s="28">
        <f t="shared" si="649"/>
        <v>0</v>
      </c>
      <c r="AA2796" s="28" t="str">
        <f t="shared" si="646"/>
        <v/>
      </c>
      <c r="AB2796" s="21" t="str">
        <f t="shared" si="647"/>
        <v>Keep Active</v>
      </c>
    </row>
    <row r="2797" spans="1:28" hidden="1" x14ac:dyDescent="0.2">
      <c r="A2797" s="14">
        <f t="shared" si="644"/>
        <v>2020</v>
      </c>
      <c r="B2797" t="s">
        <v>4650</v>
      </c>
      <c r="C2797" t="s">
        <v>481</v>
      </c>
      <c r="D2797" t="s">
        <v>1800</v>
      </c>
      <c r="E2797" t="s">
        <v>589</v>
      </c>
      <c r="F2797" t="s">
        <v>6222</v>
      </c>
      <c r="G2797" s="83" t="s">
        <v>1257</v>
      </c>
      <c r="H2797" s="83" t="s">
        <v>1257</v>
      </c>
      <c r="I2797" s="83"/>
      <c r="J2797" s="83"/>
      <c r="K2797" s="83"/>
      <c r="L2797" s="83"/>
      <c r="M2797" s="83"/>
      <c r="N2797" s="83"/>
      <c r="O2797" s="83" t="s">
        <v>1257</v>
      </c>
      <c r="P2797" s="84">
        <v>0</v>
      </c>
      <c r="Q2797" s="30">
        <f t="shared" si="637"/>
        <v>0</v>
      </c>
      <c r="R2797" s="28">
        <f t="shared" si="638"/>
        <v>0</v>
      </c>
      <c r="S2797" s="28">
        <f t="shared" si="639"/>
        <v>0</v>
      </c>
      <c r="T2797" s="28">
        <f t="shared" si="640"/>
        <v>0</v>
      </c>
      <c r="U2797" s="20" t="str">
        <f t="shared" si="641"/>
        <v>Closed</v>
      </c>
      <c r="V2797" s="27">
        <f t="shared" ref="V2797:V2820" si="650">Q2797</f>
        <v>0</v>
      </c>
      <c r="W2797" s="30"/>
      <c r="X2797" s="30"/>
      <c r="Y2797" s="28">
        <f t="shared" si="645"/>
        <v>0</v>
      </c>
      <c r="Z2797" s="28">
        <f t="shared" si="649"/>
        <v>0</v>
      </c>
      <c r="AA2797" s="28">
        <f t="shared" si="646"/>
        <v>0</v>
      </c>
      <c r="AB2797" s="21" t="str">
        <f t="shared" si="647"/>
        <v>Closed</v>
      </c>
    </row>
    <row r="2798" spans="1:28" hidden="1" x14ac:dyDescent="0.2">
      <c r="A2798" s="14">
        <f t="shared" si="644"/>
        <v>2020</v>
      </c>
      <c r="B2798" t="s">
        <v>4651</v>
      </c>
      <c r="C2798" t="s">
        <v>481</v>
      </c>
      <c r="D2798" t="s">
        <v>1800</v>
      </c>
      <c r="E2798" t="s">
        <v>583</v>
      </c>
      <c r="F2798" t="s">
        <v>6222</v>
      </c>
      <c r="G2798" s="83" t="s">
        <v>1257</v>
      </c>
      <c r="H2798" s="83" t="s">
        <v>1257</v>
      </c>
      <c r="I2798" s="83"/>
      <c r="J2798" s="83"/>
      <c r="K2798" s="83"/>
      <c r="L2798" s="83"/>
      <c r="M2798" s="83"/>
      <c r="N2798" s="83"/>
      <c r="O2798" s="83" t="s">
        <v>1257</v>
      </c>
      <c r="P2798" s="84">
        <v>0</v>
      </c>
      <c r="Q2798" s="30">
        <f t="shared" si="637"/>
        <v>0</v>
      </c>
      <c r="R2798" s="28">
        <f t="shared" si="638"/>
        <v>0</v>
      </c>
      <c r="S2798" s="28">
        <f t="shared" si="639"/>
        <v>0</v>
      </c>
      <c r="T2798" s="28">
        <f t="shared" si="640"/>
        <v>0</v>
      </c>
      <c r="U2798" s="20" t="str">
        <f t="shared" si="641"/>
        <v>Closed</v>
      </c>
      <c r="V2798" s="27">
        <f t="shared" si="650"/>
        <v>0</v>
      </c>
      <c r="W2798" s="30"/>
      <c r="X2798" s="30"/>
      <c r="Y2798" s="28">
        <f t="shared" si="645"/>
        <v>0</v>
      </c>
      <c r="Z2798" s="28">
        <f t="shared" si="649"/>
        <v>0</v>
      </c>
      <c r="AA2798" s="28">
        <f t="shared" si="646"/>
        <v>0</v>
      </c>
      <c r="AB2798" s="21" t="str">
        <f t="shared" si="647"/>
        <v>Closed</v>
      </c>
    </row>
    <row r="2799" spans="1:28" hidden="1" x14ac:dyDescent="0.2">
      <c r="A2799" s="14">
        <f t="shared" si="644"/>
        <v>2020</v>
      </c>
      <c r="B2799" t="s">
        <v>6121</v>
      </c>
      <c r="C2799" t="s">
        <v>3373</v>
      </c>
      <c r="D2799" t="s">
        <v>3374</v>
      </c>
      <c r="E2799" t="s">
        <v>10</v>
      </c>
      <c r="F2799" t="s">
        <v>6189</v>
      </c>
      <c r="G2799" s="106">
        <v>-1680.39</v>
      </c>
      <c r="H2799" s="83">
        <v>-1680.39</v>
      </c>
      <c r="I2799" s="83">
        <v>-1680.39</v>
      </c>
      <c r="J2799" s="30"/>
      <c r="K2799" s="30"/>
      <c r="L2799" s="30"/>
      <c r="M2799" s="30"/>
      <c r="N2799" s="30"/>
      <c r="O2799" s="30"/>
      <c r="P2799" s="37"/>
      <c r="Q2799" s="30">
        <f t="shared" si="637"/>
        <v>-1680.39</v>
      </c>
      <c r="R2799" s="28">
        <f t="shared" si="638"/>
        <v>0</v>
      </c>
      <c r="S2799" s="28">
        <f t="shared" si="639"/>
        <v>0</v>
      </c>
      <c r="T2799" s="28">
        <f t="shared" si="640"/>
        <v>0</v>
      </c>
      <c r="U2799" s="20" t="str">
        <f t="shared" si="641"/>
        <v>Closed - Forced Borrowing</v>
      </c>
      <c r="V2799" s="27">
        <f t="shared" si="650"/>
        <v>-1680.39</v>
      </c>
      <c r="W2799" s="30"/>
      <c r="X2799" s="30"/>
      <c r="Y2799" s="28">
        <f t="shared" si="645"/>
        <v>0</v>
      </c>
      <c r="Z2799" s="28">
        <f t="shared" si="649"/>
        <v>0</v>
      </c>
      <c r="AA2799" s="28">
        <f t="shared" si="646"/>
        <v>0</v>
      </c>
      <c r="AB2799" s="21" t="str">
        <f t="shared" si="647"/>
        <v>Closed - Forced Borrowing</v>
      </c>
    </row>
    <row r="2800" spans="1:28" hidden="1" x14ac:dyDescent="0.2">
      <c r="A2800" s="14">
        <f t="shared" si="644"/>
        <v>2020</v>
      </c>
      <c r="B2800" t="s">
        <v>4647</v>
      </c>
      <c r="C2800" t="s">
        <v>288</v>
      </c>
      <c r="D2800" t="s">
        <v>812</v>
      </c>
      <c r="E2800" t="s">
        <v>587</v>
      </c>
      <c r="F2800" t="s">
        <v>6222</v>
      </c>
      <c r="G2800" s="83" t="s">
        <v>1257</v>
      </c>
      <c r="H2800" s="83" t="s">
        <v>1257</v>
      </c>
      <c r="I2800" s="83"/>
      <c r="J2800" s="83"/>
      <c r="K2800" s="83"/>
      <c r="L2800" s="83"/>
      <c r="M2800" s="83"/>
      <c r="N2800" s="83"/>
      <c r="O2800" s="83" t="s">
        <v>1257</v>
      </c>
      <c r="P2800" s="84">
        <v>250000</v>
      </c>
      <c r="Q2800" s="30">
        <f t="shared" si="637"/>
        <v>0</v>
      </c>
      <c r="R2800" s="28">
        <f t="shared" si="638"/>
        <v>0</v>
      </c>
      <c r="S2800" s="28">
        <f t="shared" si="639"/>
        <v>0</v>
      </c>
      <c r="T2800" s="28">
        <f t="shared" si="640"/>
        <v>250000</v>
      </c>
      <c r="U2800" s="20" t="str">
        <f t="shared" si="641"/>
        <v>Closed</v>
      </c>
      <c r="V2800" s="27">
        <f t="shared" si="650"/>
        <v>0</v>
      </c>
      <c r="W2800" s="30"/>
      <c r="X2800" s="30"/>
      <c r="Y2800" s="28">
        <f t="shared" si="645"/>
        <v>0</v>
      </c>
      <c r="Z2800" s="28">
        <f t="shared" si="649"/>
        <v>0</v>
      </c>
      <c r="AA2800" s="28">
        <f t="shared" si="646"/>
        <v>250000</v>
      </c>
      <c r="AB2800" s="21" t="str">
        <f t="shared" si="647"/>
        <v>Closed</v>
      </c>
    </row>
    <row r="2801" spans="1:28" hidden="1" x14ac:dyDescent="0.2">
      <c r="A2801" s="14">
        <f t="shared" si="644"/>
        <v>2020</v>
      </c>
      <c r="B2801" t="s">
        <v>4648</v>
      </c>
      <c r="C2801" t="s">
        <v>288</v>
      </c>
      <c r="D2801" t="s">
        <v>812</v>
      </c>
      <c r="E2801" t="s">
        <v>589</v>
      </c>
      <c r="F2801" t="s">
        <v>6222</v>
      </c>
      <c r="G2801" s="83" t="s">
        <v>1257</v>
      </c>
      <c r="H2801" s="83" t="s">
        <v>1257</v>
      </c>
      <c r="I2801" s="83"/>
      <c r="J2801" s="83"/>
      <c r="K2801" s="83"/>
      <c r="L2801" s="83"/>
      <c r="M2801" s="83"/>
      <c r="N2801" s="83"/>
      <c r="O2801" s="83" t="s">
        <v>1257</v>
      </c>
      <c r="P2801" s="84">
        <v>-250000</v>
      </c>
      <c r="Q2801" s="30">
        <f t="shared" si="637"/>
        <v>0</v>
      </c>
      <c r="R2801" s="28">
        <f t="shared" si="638"/>
        <v>0</v>
      </c>
      <c r="S2801" s="28">
        <f t="shared" si="639"/>
        <v>0</v>
      </c>
      <c r="T2801" s="28">
        <f t="shared" si="640"/>
        <v>-250000</v>
      </c>
      <c r="U2801" s="20" t="str">
        <f t="shared" si="641"/>
        <v>Closed</v>
      </c>
      <c r="V2801" s="27">
        <f t="shared" si="650"/>
        <v>0</v>
      </c>
      <c r="W2801" s="30"/>
      <c r="X2801" s="30"/>
      <c r="Y2801" s="28">
        <f t="shared" si="645"/>
        <v>0</v>
      </c>
      <c r="Z2801" s="28">
        <f t="shared" si="649"/>
        <v>0</v>
      </c>
      <c r="AA2801" s="28">
        <f t="shared" si="646"/>
        <v>-250000</v>
      </c>
      <c r="AB2801" s="21" t="str">
        <f t="shared" si="647"/>
        <v>Closed</v>
      </c>
    </row>
    <row r="2802" spans="1:28" hidden="1" x14ac:dyDescent="0.2">
      <c r="A2802" s="14">
        <f t="shared" si="644"/>
        <v>2020</v>
      </c>
      <c r="B2802" t="s">
        <v>6130</v>
      </c>
      <c r="C2802" t="s">
        <v>3391</v>
      </c>
      <c r="D2802" t="s">
        <v>3392</v>
      </c>
      <c r="E2802" t="s">
        <v>10</v>
      </c>
      <c r="F2802" t="s">
        <v>6189</v>
      </c>
      <c r="G2802" s="106">
        <v>-1636.45</v>
      </c>
      <c r="H2802" s="83">
        <v>-1636.45</v>
      </c>
      <c r="I2802" s="83">
        <v>-1636.45</v>
      </c>
      <c r="J2802" s="30"/>
      <c r="K2802" s="30"/>
      <c r="L2802" s="30"/>
      <c r="M2802" s="30"/>
      <c r="N2802" s="30"/>
      <c r="O2802" s="30"/>
      <c r="P2802" s="37"/>
      <c r="Q2802" s="30">
        <f t="shared" ref="Q2802:Q2865" si="651">SUM(I2802:K2802)</f>
        <v>-1636.45</v>
      </c>
      <c r="R2802" s="28">
        <f t="shared" ref="R2802:R2865" si="652">SUM(L2802:N2802)</f>
        <v>0</v>
      </c>
      <c r="S2802" s="28">
        <f t="shared" ref="S2802:S2865" si="653">IFERROR(G2802-Q2802-R2802,0)</f>
        <v>0</v>
      </c>
      <c r="T2802" s="28">
        <f t="shared" ref="T2802:T2865" si="654">P2802</f>
        <v>0</v>
      </c>
      <c r="U2802" s="20" t="str">
        <f t="shared" ref="U2802:U2865" si="655">F2802</f>
        <v>Closed - Forced Borrowing</v>
      </c>
      <c r="V2802" s="27">
        <f t="shared" si="650"/>
        <v>-1636.45</v>
      </c>
      <c r="W2802" s="30"/>
      <c r="X2802" s="30"/>
      <c r="Y2802" s="28">
        <f t="shared" si="645"/>
        <v>0</v>
      </c>
      <c r="Z2802" s="28">
        <f t="shared" si="649"/>
        <v>0</v>
      </c>
      <c r="AA2802" s="28">
        <f t="shared" si="646"/>
        <v>0</v>
      </c>
      <c r="AB2802" s="21" t="str">
        <f t="shared" si="647"/>
        <v>Closed - Forced Borrowing</v>
      </c>
    </row>
    <row r="2803" spans="1:28" hidden="1" x14ac:dyDescent="0.2">
      <c r="A2803" s="14">
        <f t="shared" si="644"/>
        <v>2020</v>
      </c>
      <c r="B2803" t="s">
        <v>4643</v>
      </c>
      <c r="C2803" t="s">
        <v>1030</v>
      </c>
      <c r="D2803" t="s">
        <v>1031</v>
      </c>
      <c r="E2803" t="s">
        <v>606</v>
      </c>
      <c r="F2803" t="s">
        <v>6222</v>
      </c>
      <c r="G2803" s="83" t="s">
        <v>1257</v>
      </c>
      <c r="H2803" s="83" t="s">
        <v>1257</v>
      </c>
      <c r="I2803" s="83"/>
      <c r="J2803" s="83"/>
      <c r="K2803" s="83"/>
      <c r="L2803" s="83"/>
      <c r="M2803" s="83"/>
      <c r="N2803" s="83"/>
      <c r="O2803" s="83" t="s">
        <v>1257</v>
      </c>
      <c r="P2803" s="84">
        <v>0</v>
      </c>
      <c r="Q2803" s="30">
        <f t="shared" si="651"/>
        <v>0</v>
      </c>
      <c r="R2803" s="28">
        <f t="shared" si="652"/>
        <v>0</v>
      </c>
      <c r="S2803" s="28">
        <f t="shared" si="653"/>
        <v>0</v>
      </c>
      <c r="T2803" s="28">
        <f t="shared" si="654"/>
        <v>0</v>
      </c>
      <c r="U2803" s="20" t="str">
        <f t="shared" si="655"/>
        <v>Closed</v>
      </c>
      <c r="V2803" s="27">
        <f t="shared" si="650"/>
        <v>0</v>
      </c>
      <c r="W2803" s="30"/>
      <c r="X2803" s="30"/>
      <c r="Y2803" s="28">
        <f t="shared" si="645"/>
        <v>0</v>
      </c>
      <c r="Z2803" s="28">
        <f t="shared" si="649"/>
        <v>0</v>
      </c>
      <c r="AA2803" s="28">
        <f t="shared" si="646"/>
        <v>0</v>
      </c>
      <c r="AB2803" s="21" t="str">
        <f t="shared" si="647"/>
        <v>Closed</v>
      </c>
    </row>
    <row r="2804" spans="1:28" hidden="1" x14ac:dyDescent="0.2">
      <c r="A2804" s="14">
        <f t="shared" si="644"/>
        <v>2020</v>
      </c>
      <c r="B2804" t="s">
        <v>4644</v>
      </c>
      <c r="C2804" t="s">
        <v>1030</v>
      </c>
      <c r="D2804" t="s">
        <v>1031</v>
      </c>
      <c r="E2804" t="s">
        <v>589</v>
      </c>
      <c r="F2804" t="s">
        <v>6222</v>
      </c>
      <c r="G2804" s="83" t="s">
        <v>1257</v>
      </c>
      <c r="H2804" s="83" t="s">
        <v>1257</v>
      </c>
      <c r="I2804" s="83"/>
      <c r="J2804" s="83"/>
      <c r="K2804" s="83"/>
      <c r="L2804" s="83"/>
      <c r="M2804" s="83"/>
      <c r="N2804" s="83"/>
      <c r="O2804" s="83" t="s">
        <v>1257</v>
      </c>
      <c r="P2804" s="84">
        <v>0</v>
      </c>
      <c r="Q2804" s="30">
        <f t="shared" si="651"/>
        <v>0</v>
      </c>
      <c r="R2804" s="28">
        <f t="shared" si="652"/>
        <v>0</v>
      </c>
      <c r="S2804" s="28">
        <f t="shared" si="653"/>
        <v>0</v>
      </c>
      <c r="T2804" s="28">
        <f t="shared" si="654"/>
        <v>0</v>
      </c>
      <c r="U2804" s="20" t="str">
        <f t="shared" si="655"/>
        <v>Closed</v>
      </c>
      <c r="V2804" s="27">
        <f t="shared" si="650"/>
        <v>0</v>
      </c>
      <c r="W2804" s="30"/>
      <c r="X2804" s="30"/>
      <c r="Y2804" s="28">
        <f t="shared" si="645"/>
        <v>0</v>
      </c>
      <c r="Z2804" s="28">
        <f t="shared" si="649"/>
        <v>0</v>
      </c>
      <c r="AA2804" s="28">
        <f t="shared" si="646"/>
        <v>0</v>
      </c>
      <c r="AB2804" s="21" t="str">
        <f t="shared" si="647"/>
        <v>Closed</v>
      </c>
    </row>
    <row r="2805" spans="1:28" hidden="1" x14ac:dyDescent="0.2">
      <c r="A2805" s="14">
        <f t="shared" si="644"/>
        <v>2020</v>
      </c>
      <c r="B2805" t="s">
        <v>4194</v>
      </c>
      <c r="C2805" t="s">
        <v>1947</v>
      </c>
      <c r="D2805" t="s">
        <v>1948</v>
      </c>
      <c r="E2805" t="s">
        <v>589</v>
      </c>
      <c r="F2805" t="s">
        <v>2627</v>
      </c>
      <c r="G2805" s="83" t="s">
        <v>1257</v>
      </c>
      <c r="H2805" s="83" t="s">
        <v>1257</v>
      </c>
      <c r="I2805" s="83"/>
      <c r="J2805" s="83"/>
      <c r="K2805" s="83"/>
      <c r="L2805" s="83"/>
      <c r="M2805" s="83"/>
      <c r="N2805" s="83"/>
      <c r="O2805" s="83" t="s">
        <v>1257</v>
      </c>
      <c r="P2805" s="84" t="s">
        <v>1257</v>
      </c>
      <c r="Q2805" s="30">
        <f t="shared" si="651"/>
        <v>0</v>
      </c>
      <c r="R2805" s="28">
        <f t="shared" si="652"/>
        <v>0</v>
      </c>
      <c r="S2805" s="28">
        <f t="shared" si="653"/>
        <v>0</v>
      </c>
      <c r="T2805" s="28" t="str">
        <f t="shared" si="654"/>
        <v/>
      </c>
      <c r="U2805" s="20" t="str">
        <f t="shared" si="655"/>
        <v>Keep Active</v>
      </c>
      <c r="V2805" s="27">
        <f t="shared" si="650"/>
        <v>0</v>
      </c>
      <c r="W2805" s="30"/>
      <c r="X2805" s="30"/>
      <c r="Y2805" s="28">
        <f t="shared" si="645"/>
        <v>0</v>
      </c>
      <c r="Z2805" s="28">
        <f t="shared" si="649"/>
        <v>0</v>
      </c>
      <c r="AA2805" s="28" t="str">
        <f t="shared" si="646"/>
        <v/>
      </c>
      <c r="AB2805" s="21" t="str">
        <f t="shared" si="647"/>
        <v>Keep Active</v>
      </c>
    </row>
    <row r="2806" spans="1:28" hidden="1" x14ac:dyDescent="0.2">
      <c r="A2806" s="14">
        <f t="shared" si="644"/>
        <v>2020</v>
      </c>
      <c r="B2806" t="s">
        <v>6156</v>
      </c>
      <c r="C2806" t="s">
        <v>3446</v>
      </c>
      <c r="D2806" t="s">
        <v>3447</v>
      </c>
      <c r="E2806" t="s">
        <v>10</v>
      </c>
      <c r="F2806" t="s">
        <v>6189</v>
      </c>
      <c r="G2806" s="106">
        <v>-1200</v>
      </c>
      <c r="H2806" s="83">
        <v>-1200</v>
      </c>
      <c r="I2806" s="83">
        <v>-1200</v>
      </c>
      <c r="J2806" s="30"/>
      <c r="K2806" s="30"/>
      <c r="L2806" s="30"/>
      <c r="M2806" s="30"/>
      <c r="N2806" s="30"/>
      <c r="O2806" s="30"/>
      <c r="P2806" s="37"/>
      <c r="Q2806" s="30">
        <f t="shared" si="651"/>
        <v>-1200</v>
      </c>
      <c r="R2806" s="28">
        <f t="shared" si="652"/>
        <v>0</v>
      </c>
      <c r="S2806" s="28">
        <f t="shared" si="653"/>
        <v>0</v>
      </c>
      <c r="T2806" s="28">
        <f t="shared" si="654"/>
        <v>0</v>
      </c>
      <c r="U2806" s="20" t="str">
        <f t="shared" si="655"/>
        <v>Closed - Forced Borrowing</v>
      </c>
      <c r="V2806" s="27">
        <f t="shared" si="650"/>
        <v>-1200</v>
      </c>
      <c r="W2806" s="30"/>
      <c r="X2806" s="30"/>
      <c r="Y2806" s="28">
        <f t="shared" si="645"/>
        <v>0</v>
      </c>
      <c r="Z2806" s="28">
        <f t="shared" si="649"/>
        <v>0</v>
      </c>
      <c r="AA2806" s="28">
        <f t="shared" si="646"/>
        <v>0</v>
      </c>
      <c r="AB2806" s="21" t="str">
        <f t="shared" si="647"/>
        <v>Closed - Forced Borrowing</v>
      </c>
    </row>
    <row r="2807" spans="1:28" hidden="1" x14ac:dyDescent="0.2">
      <c r="A2807" s="14">
        <f t="shared" si="644"/>
        <v>2020</v>
      </c>
      <c r="B2807" t="s">
        <v>4756</v>
      </c>
      <c r="C2807" t="s">
        <v>289</v>
      </c>
      <c r="D2807" t="s">
        <v>813</v>
      </c>
      <c r="E2807" t="s">
        <v>589</v>
      </c>
      <c r="F2807" t="s">
        <v>6222</v>
      </c>
      <c r="G2807" s="83" t="s">
        <v>1257</v>
      </c>
      <c r="H2807" s="83" t="s">
        <v>1257</v>
      </c>
      <c r="I2807" s="83"/>
      <c r="J2807" s="83"/>
      <c r="K2807" s="83"/>
      <c r="L2807" s="83"/>
      <c r="M2807" s="83"/>
      <c r="N2807" s="83"/>
      <c r="O2807" s="83" t="s">
        <v>1257</v>
      </c>
      <c r="P2807" s="84">
        <v>0</v>
      </c>
      <c r="Q2807" s="30">
        <f t="shared" si="651"/>
        <v>0</v>
      </c>
      <c r="R2807" s="28">
        <f t="shared" si="652"/>
        <v>0</v>
      </c>
      <c r="S2807" s="28">
        <f t="shared" si="653"/>
        <v>0</v>
      </c>
      <c r="T2807" s="28">
        <f t="shared" si="654"/>
        <v>0</v>
      </c>
      <c r="U2807" s="20" t="str">
        <f t="shared" si="655"/>
        <v>Closed</v>
      </c>
      <c r="V2807" s="27">
        <f t="shared" si="650"/>
        <v>0</v>
      </c>
      <c r="W2807" s="30"/>
      <c r="X2807" s="30"/>
      <c r="Y2807" s="28">
        <f t="shared" si="645"/>
        <v>0</v>
      </c>
      <c r="Z2807" s="28">
        <f t="shared" si="649"/>
        <v>0</v>
      </c>
      <c r="AA2807" s="28">
        <f t="shared" si="646"/>
        <v>0</v>
      </c>
      <c r="AB2807" s="21" t="str">
        <f t="shared" si="647"/>
        <v>Closed</v>
      </c>
    </row>
    <row r="2808" spans="1:28" hidden="1" x14ac:dyDescent="0.2">
      <c r="A2808" s="14">
        <f t="shared" si="644"/>
        <v>2020</v>
      </c>
      <c r="B2808" t="s">
        <v>6169</v>
      </c>
      <c r="C2808" t="s">
        <v>3479</v>
      </c>
      <c r="D2808" t="s">
        <v>3480</v>
      </c>
      <c r="E2808" t="s">
        <v>10</v>
      </c>
      <c r="F2808" t="s">
        <v>6189</v>
      </c>
      <c r="G2808" s="106">
        <v>-1182.29</v>
      </c>
      <c r="H2808" s="83">
        <v>-1182.29</v>
      </c>
      <c r="I2808" s="83">
        <v>-1182.29</v>
      </c>
      <c r="J2808" s="30"/>
      <c r="K2808" s="30"/>
      <c r="L2808" s="30"/>
      <c r="M2808" s="30"/>
      <c r="N2808" s="30"/>
      <c r="O2808" s="30"/>
      <c r="P2808" s="37"/>
      <c r="Q2808" s="30">
        <f t="shared" si="651"/>
        <v>-1182.29</v>
      </c>
      <c r="R2808" s="28">
        <f t="shared" si="652"/>
        <v>0</v>
      </c>
      <c r="S2808" s="28">
        <f t="shared" si="653"/>
        <v>0</v>
      </c>
      <c r="T2808" s="28">
        <f t="shared" si="654"/>
        <v>0</v>
      </c>
      <c r="U2808" s="20" t="str">
        <f t="shared" si="655"/>
        <v>Closed - Forced Borrowing</v>
      </c>
      <c r="V2808" s="27">
        <f t="shared" si="650"/>
        <v>-1182.29</v>
      </c>
      <c r="W2808" s="30"/>
      <c r="X2808" s="30"/>
      <c r="Y2808" s="28">
        <f t="shared" si="645"/>
        <v>0</v>
      </c>
      <c r="Z2808" s="28">
        <f t="shared" si="649"/>
        <v>0</v>
      </c>
      <c r="AA2808" s="28">
        <f t="shared" si="646"/>
        <v>0</v>
      </c>
      <c r="AB2808" s="21" t="str">
        <f t="shared" si="647"/>
        <v>Closed - Forced Borrowing</v>
      </c>
    </row>
    <row r="2809" spans="1:28" hidden="1" x14ac:dyDescent="0.2">
      <c r="A2809" s="14">
        <f t="shared" si="644"/>
        <v>2020</v>
      </c>
      <c r="B2809" t="s">
        <v>4752</v>
      </c>
      <c r="C2809" t="s">
        <v>1032</v>
      </c>
      <c r="D2809" t="s">
        <v>1033</v>
      </c>
      <c r="E2809" t="s">
        <v>587</v>
      </c>
      <c r="F2809" t="s">
        <v>1185</v>
      </c>
      <c r="G2809" s="83" t="s">
        <v>1257</v>
      </c>
      <c r="H2809" s="83" t="s">
        <v>1257</v>
      </c>
      <c r="I2809" s="83"/>
      <c r="J2809" s="83"/>
      <c r="K2809" s="83"/>
      <c r="L2809" s="83"/>
      <c r="M2809" s="83"/>
      <c r="N2809" s="83"/>
      <c r="O2809" s="83" t="s">
        <v>1257</v>
      </c>
      <c r="P2809" s="84">
        <v>5260.23</v>
      </c>
      <c r="Q2809" s="30">
        <f t="shared" si="651"/>
        <v>0</v>
      </c>
      <c r="R2809" s="28">
        <f t="shared" si="652"/>
        <v>0</v>
      </c>
      <c r="S2809" s="28">
        <f t="shared" si="653"/>
        <v>0</v>
      </c>
      <c r="T2809" s="28">
        <f t="shared" si="654"/>
        <v>5260.23</v>
      </c>
      <c r="U2809" s="20" t="str">
        <f t="shared" si="655"/>
        <v>Close Project</v>
      </c>
      <c r="V2809" s="27">
        <f t="shared" si="650"/>
        <v>0</v>
      </c>
      <c r="W2809" s="30"/>
      <c r="X2809" s="30"/>
      <c r="Y2809" s="28">
        <f t="shared" si="645"/>
        <v>0</v>
      </c>
      <c r="Z2809" s="28">
        <f t="shared" si="649"/>
        <v>0</v>
      </c>
      <c r="AA2809" s="28">
        <f t="shared" si="646"/>
        <v>5260.23</v>
      </c>
      <c r="AB2809" s="21" t="str">
        <f t="shared" si="647"/>
        <v>Close Project</v>
      </c>
    </row>
    <row r="2810" spans="1:28" hidden="1" x14ac:dyDescent="0.2">
      <c r="A2810" s="14">
        <f t="shared" si="644"/>
        <v>2020</v>
      </c>
      <c r="B2810" t="s">
        <v>4753</v>
      </c>
      <c r="C2810" t="s">
        <v>1032</v>
      </c>
      <c r="D2810" t="s">
        <v>1033</v>
      </c>
      <c r="E2810" t="s">
        <v>589</v>
      </c>
      <c r="F2810" t="s">
        <v>1185</v>
      </c>
      <c r="G2810" s="83" t="s">
        <v>1257</v>
      </c>
      <c r="H2810" s="83" t="s">
        <v>1257</v>
      </c>
      <c r="I2810" s="83"/>
      <c r="J2810" s="83"/>
      <c r="K2810" s="83"/>
      <c r="L2810" s="83"/>
      <c r="M2810" s="83"/>
      <c r="N2810" s="83"/>
      <c r="O2810" s="83" t="s">
        <v>1257</v>
      </c>
      <c r="P2810" s="84">
        <v>-5260.23</v>
      </c>
      <c r="Q2810" s="30">
        <f t="shared" si="651"/>
        <v>0</v>
      </c>
      <c r="R2810" s="28">
        <f t="shared" si="652"/>
        <v>0</v>
      </c>
      <c r="S2810" s="28">
        <f t="shared" si="653"/>
        <v>0</v>
      </c>
      <c r="T2810" s="28">
        <f t="shared" si="654"/>
        <v>-5260.23</v>
      </c>
      <c r="U2810" s="20" t="str">
        <f t="shared" si="655"/>
        <v>Close Project</v>
      </c>
      <c r="V2810" s="27">
        <f t="shared" si="650"/>
        <v>0</v>
      </c>
      <c r="W2810" s="30"/>
      <c r="X2810" s="30"/>
      <c r="Y2810" s="28">
        <f t="shared" si="645"/>
        <v>0</v>
      </c>
      <c r="Z2810" s="28">
        <f t="shared" si="649"/>
        <v>0</v>
      </c>
      <c r="AA2810" s="28">
        <f t="shared" si="646"/>
        <v>-5260.23</v>
      </c>
      <c r="AB2810" s="21" t="str">
        <f t="shared" si="647"/>
        <v>Close Project</v>
      </c>
    </row>
    <row r="2811" spans="1:28" hidden="1" x14ac:dyDescent="0.2">
      <c r="A2811" s="14">
        <f t="shared" si="644"/>
        <v>2020</v>
      </c>
      <c r="B2811" t="s">
        <v>6119</v>
      </c>
      <c r="C2811" t="s">
        <v>3369</v>
      </c>
      <c r="D2811" t="s">
        <v>3370</v>
      </c>
      <c r="E2811" t="s">
        <v>10</v>
      </c>
      <c r="F2811" t="s">
        <v>6189</v>
      </c>
      <c r="G2811" s="106">
        <v>-1049.4100000000001</v>
      </c>
      <c r="H2811" s="83">
        <v>-1049.4100000000001</v>
      </c>
      <c r="I2811" s="83">
        <v>-1049.4100000000001</v>
      </c>
      <c r="J2811" s="30"/>
      <c r="K2811" s="30"/>
      <c r="L2811" s="30"/>
      <c r="M2811" s="30"/>
      <c r="N2811" s="30"/>
      <c r="O2811" s="30"/>
      <c r="P2811" s="37"/>
      <c r="Q2811" s="30">
        <f t="shared" si="651"/>
        <v>-1049.4100000000001</v>
      </c>
      <c r="R2811" s="28">
        <f t="shared" si="652"/>
        <v>0</v>
      </c>
      <c r="S2811" s="28">
        <f t="shared" si="653"/>
        <v>0</v>
      </c>
      <c r="T2811" s="28">
        <f t="shared" si="654"/>
        <v>0</v>
      </c>
      <c r="U2811" s="20" t="str">
        <f t="shared" si="655"/>
        <v>Closed - Forced Borrowing</v>
      </c>
      <c r="V2811" s="27">
        <f t="shared" si="650"/>
        <v>-1049.4100000000001</v>
      </c>
      <c r="W2811" s="30"/>
      <c r="X2811" s="30"/>
      <c r="Y2811" s="28">
        <f t="shared" si="645"/>
        <v>0</v>
      </c>
      <c r="Z2811" s="28">
        <f t="shared" si="649"/>
        <v>0</v>
      </c>
      <c r="AA2811" s="28">
        <f t="shared" si="646"/>
        <v>0</v>
      </c>
      <c r="AB2811" s="21" t="str">
        <f t="shared" si="647"/>
        <v>Closed - Forced Borrowing</v>
      </c>
    </row>
    <row r="2812" spans="1:28" hidden="1" x14ac:dyDescent="0.2">
      <c r="A2812" s="14">
        <f t="shared" si="644"/>
        <v>2020</v>
      </c>
      <c r="B2812" t="s">
        <v>4358</v>
      </c>
      <c r="C2812" t="s">
        <v>482</v>
      </c>
      <c r="D2812" t="s">
        <v>1801</v>
      </c>
      <c r="E2812" t="s">
        <v>606</v>
      </c>
      <c r="F2812" t="s">
        <v>2627</v>
      </c>
      <c r="G2812" s="83" t="s">
        <v>1257</v>
      </c>
      <c r="H2812" s="83" t="s">
        <v>1257</v>
      </c>
      <c r="I2812" s="83"/>
      <c r="J2812" s="83"/>
      <c r="K2812" s="83"/>
      <c r="L2812" s="83"/>
      <c r="M2812" s="83"/>
      <c r="N2812" s="83"/>
      <c r="O2812" s="83" t="s">
        <v>1257</v>
      </c>
      <c r="P2812" s="84" t="s">
        <v>1257</v>
      </c>
      <c r="Q2812" s="30">
        <f t="shared" si="651"/>
        <v>0</v>
      </c>
      <c r="R2812" s="28">
        <f t="shared" si="652"/>
        <v>0</v>
      </c>
      <c r="S2812" s="28">
        <f t="shared" si="653"/>
        <v>0</v>
      </c>
      <c r="T2812" s="28" t="str">
        <f t="shared" si="654"/>
        <v/>
      </c>
      <c r="U2812" s="20" t="str">
        <f t="shared" si="655"/>
        <v>Keep Active</v>
      </c>
      <c r="V2812" s="27">
        <f t="shared" si="650"/>
        <v>0</v>
      </c>
      <c r="W2812" s="30"/>
      <c r="X2812" s="30"/>
      <c r="Y2812" s="28">
        <f t="shared" si="645"/>
        <v>0</v>
      </c>
      <c r="Z2812" s="28">
        <f t="shared" si="649"/>
        <v>0</v>
      </c>
      <c r="AA2812" s="28" t="str">
        <f t="shared" si="646"/>
        <v/>
      </c>
      <c r="AB2812" s="21" t="str">
        <f t="shared" si="647"/>
        <v>Keep Active</v>
      </c>
    </row>
    <row r="2813" spans="1:28" hidden="1" x14ac:dyDescent="0.2">
      <c r="A2813" s="14">
        <f t="shared" si="644"/>
        <v>2020</v>
      </c>
      <c r="B2813" t="s">
        <v>4359</v>
      </c>
      <c r="C2813" t="s">
        <v>482</v>
      </c>
      <c r="D2813" t="s">
        <v>1801</v>
      </c>
      <c r="E2813" t="s">
        <v>589</v>
      </c>
      <c r="F2813" t="s">
        <v>2627</v>
      </c>
      <c r="G2813" s="83" t="s">
        <v>1257</v>
      </c>
      <c r="H2813" s="83" t="s">
        <v>1257</v>
      </c>
      <c r="I2813" s="83"/>
      <c r="J2813" s="83"/>
      <c r="K2813" s="83"/>
      <c r="L2813" s="83"/>
      <c r="M2813" s="83"/>
      <c r="N2813" s="83"/>
      <c r="O2813" s="83" t="s">
        <v>1257</v>
      </c>
      <c r="P2813" s="84" t="s">
        <v>1257</v>
      </c>
      <c r="Q2813" s="30">
        <f t="shared" si="651"/>
        <v>0</v>
      </c>
      <c r="R2813" s="28">
        <f t="shared" si="652"/>
        <v>0</v>
      </c>
      <c r="S2813" s="28">
        <f t="shared" si="653"/>
        <v>0</v>
      </c>
      <c r="T2813" s="28" t="str">
        <f t="shared" si="654"/>
        <v/>
      </c>
      <c r="U2813" s="20" t="str">
        <f t="shared" si="655"/>
        <v>Keep Active</v>
      </c>
      <c r="V2813" s="27">
        <f t="shared" si="650"/>
        <v>0</v>
      </c>
      <c r="W2813" s="30"/>
      <c r="X2813" s="30"/>
      <c r="Y2813" s="28">
        <f t="shared" si="645"/>
        <v>0</v>
      </c>
      <c r="Z2813" s="28">
        <f t="shared" si="649"/>
        <v>0</v>
      </c>
      <c r="AA2813" s="28" t="str">
        <f t="shared" si="646"/>
        <v/>
      </c>
      <c r="AB2813" s="21" t="str">
        <f t="shared" si="647"/>
        <v>Keep Active</v>
      </c>
    </row>
    <row r="2814" spans="1:28" hidden="1" x14ac:dyDescent="0.2">
      <c r="A2814" s="14">
        <f t="shared" si="644"/>
        <v>2020</v>
      </c>
      <c r="B2814" t="s">
        <v>4360</v>
      </c>
      <c r="C2814" t="s">
        <v>482</v>
      </c>
      <c r="D2814" t="s">
        <v>1801</v>
      </c>
      <c r="E2814" t="s">
        <v>583</v>
      </c>
      <c r="F2814" t="s">
        <v>2627</v>
      </c>
      <c r="G2814" s="83" t="s">
        <v>1257</v>
      </c>
      <c r="H2814" s="83" t="s">
        <v>1257</v>
      </c>
      <c r="I2814" s="83"/>
      <c r="J2814" s="83"/>
      <c r="K2814" s="83"/>
      <c r="L2814" s="83"/>
      <c r="M2814" s="83"/>
      <c r="N2814" s="83"/>
      <c r="O2814" s="83" t="s">
        <v>1257</v>
      </c>
      <c r="P2814" s="84" t="s">
        <v>1257</v>
      </c>
      <c r="Q2814" s="30">
        <f t="shared" si="651"/>
        <v>0</v>
      </c>
      <c r="R2814" s="28">
        <f t="shared" si="652"/>
        <v>0</v>
      </c>
      <c r="S2814" s="28">
        <f t="shared" si="653"/>
        <v>0</v>
      </c>
      <c r="T2814" s="28" t="str">
        <f t="shared" si="654"/>
        <v/>
      </c>
      <c r="U2814" s="20" t="str">
        <f t="shared" si="655"/>
        <v>Keep Active</v>
      </c>
      <c r="V2814" s="27">
        <f t="shared" si="650"/>
        <v>0</v>
      </c>
      <c r="W2814" s="30"/>
      <c r="X2814" s="30"/>
      <c r="Y2814" s="28">
        <f t="shared" si="645"/>
        <v>0</v>
      </c>
      <c r="Z2814" s="28">
        <f t="shared" si="649"/>
        <v>0</v>
      </c>
      <c r="AA2814" s="28" t="str">
        <f t="shared" si="646"/>
        <v/>
      </c>
      <c r="AB2814" s="21" t="str">
        <f t="shared" si="647"/>
        <v>Keep Active</v>
      </c>
    </row>
    <row r="2815" spans="1:28" hidden="1" x14ac:dyDescent="0.2">
      <c r="A2815" s="14">
        <f t="shared" si="644"/>
        <v>2020</v>
      </c>
      <c r="B2815" t="s">
        <v>4361</v>
      </c>
      <c r="C2815" t="s">
        <v>482</v>
      </c>
      <c r="D2815" t="s">
        <v>1801</v>
      </c>
      <c r="E2815" t="s">
        <v>626</v>
      </c>
      <c r="F2815" t="s">
        <v>2627</v>
      </c>
      <c r="G2815" s="83" t="s">
        <v>1257</v>
      </c>
      <c r="H2815" s="83" t="s">
        <v>1257</v>
      </c>
      <c r="I2815" s="83"/>
      <c r="J2815" s="83"/>
      <c r="K2815" s="83"/>
      <c r="L2815" s="83"/>
      <c r="M2815" s="83"/>
      <c r="N2815" s="83"/>
      <c r="O2815" s="83" t="s">
        <v>1257</v>
      </c>
      <c r="P2815" s="84" t="s">
        <v>1257</v>
      </c>
      <c r="Q2815" s="30">
        <f t="shared" si="651"/>
        <v>0</v>
      </c>
      <c r="R2815" s="28">
        <f t="shared" si="652"/>
        <v>0</v>
      </c>
      <c r="S2815" s="28">
        <f t="shared" si="653"/>
        <v>0</v>
      </c>
      <c r="T2815" s="28" t="str">
        <f t="shared" si="654"/>
        <v/>
      </c>
      <c r="U2815" s="20" t="str">
        <f t="shared" si="655"/>
        <v>Keep Active</v>
      </c>
      <c r="V2815" s="27">
        <f t="shared" si="650"/>
        <v>0</v>
      </c>
      <c r="W2815" s="30"/>
      <c r="X2815" s="30"/>
      <c r="Y2815" s="28">
        <f t="shared" si="645"/>
        <v>0</v>
      </c>
      <c r="Z2815" s="28">
        <f t="shared" si="649"/>
        <v>0</v>
      </c>
      <c r="AA2815" s="28" t="str">
        <f t="shared" si="646"/>
        <v/>
      </c>
      <c r="AB2815" s="21" t="str">
        <f t="shared" si="647"/>
        <v>Keep Active</v>
      </c>
    </row>
    <row r="2816" spans="1:28" hidden="1" x14ac:dyDescent="0.2">
      <c r="A2816" s="14">
        <f t="shared" si="644"/>
        <v>2020</v>
      </c>
      <c r="B2816" t="s">
        <v>4355</v>
      </c>
      <c r="C2816" t="s">
        <v>290</v>
      </c>
      <c r="D2816" t="s">
        <v>814</v>
      </c>
      <c r="E2816" t="s">
        <v>606</v>
      </c>
      <c r="F2816" t="s">
        <v>2627</v>
      </c>
      <c r="G2816" s="83" t="s">
        <v>1257</v>
      </c>
      <c r="H2816" s="83" t="s">
        <v>1257</v>
      </c>
      <c r="I2816" s="83"/>
      <c r="J2816" s="83"/>
      <c r="K2816" s="83"/>
      <c r="L2816" s="83"/>
      <c r="M2816" s="83"/>
      <c r="N2816" s="83"/>
      <c r="O2816" s="83" t="s">
        <v>1257</v>
      </c>
      <c r="P2816" s="84" t="s">
        <v>1257</v>
      </c>
      <c r="Q2816" s="30">
        <f t="shared" si="651"/>
        <v>0</v>
      </c>
      <c r="R2816" s="28">
        <f t="shared" si="652"/>
        <v>0</v>
      </c>
      <c r="S2816" s="28">
        <f t="shared" si="653"/>
        <v>0</v>
      </c>
      <c r="T2816" s="28" t="str">
        <f t="shared" si="654"/>
        <v/>
      </c>
      <c r="U2816" s="20" t="str">
        <f t="shared" si="655"/>
        <v>Keep Active</v>
      </c>
      <c r="V2816" s="27">
        <f t="shared" si="650"/>
        <v>0</v>
      </c>
      <c r="W2816" s="30"/>
      <c r="X2816" s="30"/>
      <c r="Y2816" s="28">
        <f t="shared" si="645"/>
        <v>0</v>
      </c>
      <c r="Z2816" s="28">
        <f t="shared" si="649"/>
        <v>0</v>
      </c>
      <c r="AA2816" s="28" t="str">
        <f t="shared" si="646"/>
        <v/>
      </c>
      <c r="AB2816" s="21" t="str">
        <f t="shared" si="647"/>
        <v>Keep Active</v>
      </c>
    </row>
    <row r="2817" spans="1:28" hidden="1" x14ac:dyDescent="0.2">
      <c r="A2817" s="14">
        <f t="shared" si="644"/>
        <v>2020</v>
      </c>
      <c r="B2817" t="s">
        <v>4356</v>
      </c>
      <c r="C2817" t="s">
        <v>290</v>
      </c>
      <c r="D2817" t="s">
        <v>814</v>
      </c>
      <c r="E2817" t="s">
        <v>589</v>
      </c>
      <c r="F2817" t="s">
        <v>2627</v>
      </c>
      <c r="G2817" s="83" t="s">
        <v>1257</v>
      </c>
      <c r="H2817" s="83" t="s">
        <v>1257</v>
      </c>
      <c r="I2817" s="83"/>
      <c r="J2817" s="83"/>
      <c r="K2817" s="83"/>
      <c r="L2817" s="83"/>
      <c r="M2817" s="83"/>
      <c r="N2817" s="83"/>
      <c r="O2817" s="83" t="s">
        <v>1257</v>
      </c>
      <c r="P2817" s="84" t="s">
        <v>1257</v>
      </c>
      <c r="Q2817" s="30">
        <f t="shared" si="651"/>
        <v>0</v>
      </c>
      <c r="R2817" s="28">
        <f t="shared" si="652"/>
        <v>0</v>
      </c>
      <c r="S2817" s="28">
        <f t="shared" si="653"/>
        <v>0</v>
      </c>
      <c r="T2817" s="28" t="str">
        <f t="shared" si="654"/>
        <v/>
      </c>
      <c r="U2817" s="20" t="str">
        <f t="shared" si="655"/>
        <v>Keep Active</v>
      </c>
      <c r="V2817" s="27">
        <f t="shared" si="650"/>
        <v>0</v>
      </c>
      <c r="W2817" s="30"/>
      <c r="X2817" s="30"/>
      <c r="Y2817" s="28">
        <f t="shared" si="645"/>
        <v>0</v>
      </c>
      <c r="Z2817" s="28">
        <f t="shared" si="649"/>
        <v>0</v>
      </c>
      <c r="AA2817" s="28" t="str">
        <f t="shared" si="646"/>
        <v/>
      </c>
      <c r="AB2817" s="21" t="str">
        <f t="shared" si="647"/>
        <v>Keep Active</v>
      </c>
    </row>
    <row r="2818" spans="1:28" hidden="1" x14ac:dyDescent="0.2">
      <c r="A2818" s="14">
        <f t="shared" si="644"/>
        <v>2020</v>
      </c>
      <c r="B2818" t="s">
        <v>4412</v>
      </c>
      <c r="C2818" t="s">
        <v>12</v>
      </c>
      <c r="D2818" t="s">
        <v>659</v>
      </c>
      <c r="E2818" t="s">
        <v>10</v>
      </c>
      <c r="F2818" t="s">
        <v>2627</v>
      </c>
      <c r="G2818" s="106">
        <v>-1028.74</v>
      </c>
      <c r="H2818" s="83">
        <v>-1028.74</v>
      </c>
      <c r="I2818" s="83"/>
      <c r="J2818" s="83"/>
      <c r="K2818" s="83"/>
      <c r="L2818" s="83"/>
      <c r="M2818" s="83"/>
      <c r="N2818" s="83">
        <v>-1028.7429999999999</v>
      </c>
      <c r="O2818" s="83">
        <v>0</v>
      </c>
      <c r="P2818" s="84" t="s">
        <v>1257</v>
      </c>
      <c r="Q2818" s="157">
        <f t="shared" si="651"/>
        <v>0</v>
      </c>
      <c r="R2818" s="163">
        <f t="shared" si="652"/>
        <v>-1028.7429999999999</v>
      </c>
      <c r="S2818" s="163">
        <f t="shared" si="653"/>
        <v>2.9999999999290594E-3</v>
      </c>
      <c r="T2818" s="28" t="str">
        <f t="shared" si="654"/>
        <v/>
      </c>
      <c r="U2818" s="20" t="str">
        <f t="shared" si="655"/>
        <v>Keep Active</v>
      </c>
      <c r="V2818" s="27">
        <f t="shared" si="650"/>
        <v>0</v>
      </c>
      <c r="W2818" s="30"/>
      <c r="X2818" s="30"/>
      <c r="Y2818" s="28">
        <f t="shared" si="645"/>
        <v>-1028.7429999999999</v>
      </c>
      <c r="Z2818" s="28">
        <f t="shared" si="649"/>
        <v>2.9999999999290594E-3</v>
      </c>
      <c r="AA2818" s="28" t="str">
        <f t="shared" si="646"/>
        <v/>
      </c>
      <c r="AB2818" s="21" t="str">
        <f t="shared" si="647"/>
        <v>Keep Active</v>
      </c>
    </row>
    <row r="2819" spans="1:28" hidden="1" x14ac:dyDescent="0.2">
      <c r="A2819" s="14">
        <f t="shared" ref="A2819:A2882" si="656">$I$1</f>
        <v>2020</v>
      </c>
      <c r="B2819" t="s">
        <v>4351</v>
      </c>
      <c r="C2819" t="s">
        <v>1034</v>
      </c>
      <c r="D2819" t="s">
        <v>1035</v>
      </c>
      <c r="E2819" t="s">
        <v>606</v>
      </c>
      <c r="F2819" t="s">
        <v>2627</v>
      </c>
      <c r="G2819" s="83" t="s">
        <v>1257</v>
      </c>
      <c r="H2819" s="83" t="s">
        <v>1257</v>
      </c>
      <c r="I2819" s="83"/>
      <c r="J2819" s="83"/>
      <c r="K2819" s="83"/>
      <c r="L2819" s="83"/>
      <c r="M2819" s="83"/>
      <c r="N2819" s="83"/>
      <c r="O2819" s="83" t="s">
        <v>1257</v>
      </c>
      <c r="P2819" s="84" t="s">
        <v>1257</v>
      </c>
      <c r="Q2819" s="30">
        <f t="shared" si="651"/>
        <v>0</v>
      </c>
      <c r="R2819" s="28">
        <f t="shared" si="652"/>
        <v>0</v>
      </c>
      <c r="S2819" s="28">
        <f t="shared" si="653"/>
        <v>0</v>
      </c>
      <c r="T2819" s="28" t="str">
        <f t="shared" si="654"/>
        <v/>
      </c>
      <c r="U2819" s="20" t="str">
        <f t="shared" si="655"/>
        <v>Keep Active</v>
      </c>
      <c r="V2819" s="27">
        <f t="shared" si="650"/>
        <v>0</v>
      </c>
      <c r="W2819" s="30"/>
      <c r="X2819" s="30"/>
      <c r="Y2819" s="28">
        <f t="shared" ref="Y2819:Y2882" si="657">R2819</f>
        <v>0</v>
      </c>
      <c r="Z2819" s="28">
        <f t="shared" si="649"/>
        <v>0</v>
      </c>
      <c r="AA2819" s="28" t="str">
        <f t="shared" ref="AA2819:AA2882" si="658">T2819</f>
        <v/>
      </c>
      <c r="AB2819" s="21" t="str">
        <f t="shared" si="647"/>
        <v>Keep Active</v>
      </c>
    </row>
    <row r="2820" spans="1:28" hidden="1" x14ac:dyDescent="0.2">
      <c r="A2820" s="14">
        <f t="shared" si="656"/>
        <v>2020</v>
      </c>
      <c r="B2820" t="s">
        <v>4352</v>
      </c>
      <c r="C2820" t="s">
        <v>1034</v>
      </c>
      <c r="D2820" t="s">
        <v>1035</v>
      </c>
      <c r="E2820" t="s">
        <v>589</v>
      </c>
      <c r="F2820" t="s">
        <v>2627</v>
      </c>
      <c r="G2820" s="83" t="s">
        <v>1257</v>
      </c>
      <c r="H2820" s="83" t="s">
        <v>1257</v>
      </c>
      <c r="I2820" s="83"/>
      <c r="J2820" s="83"/>
      <c r="K2820" s="83"/>
      <c r="L2820" s="83"/>
      <c r="M2820" s="83"/>
      <c r="N2820" s="83"/>
      <c r="O2820" s="83" t="s">
        <v>1257</v>
      </c>
      <c r="P2820" s="84" t="s">
        <v>1257</v>
      </c>
      <c r="Q2820" s="30">
        <f t="shared" si="651"/>
        <v>0</v>
      </c>
      <c r="R2820" s="28">
        <f t="shared" si="652"/>
        <v>0</v>
      </c>
      <c r="S2820" s="28">
        <f t="shared" si="653"/>
        <v>0</v>
      </c>
      <c r="T2820" s="28" t="str">
        <f t="shared" si="654"/>
        <v/>
      </c>
      <c r="U2820" s="20" t="str">
        <f t="shared" si="655"/>
        <v>Keep Active</v>
      </c>
      <c r="V2820" s="27">
        <f t="shared" si="650"/>
        <v>0</v>
      </c>
      <c r="W2820" s="30"/>
      <c r="X2820" s="30"/>
      <c r="Y2820" s="28">
        <f t="shared" si="657"/>
        <v>0</v>
      </c>
      <c r="Z2820" s="28">
        <f t="shared" si="649"/>
        <v>0</v>
      </c>
      <c r="AA2820" s="28" t="str">
        <f t="shared" si="658"/>
        <v/>
      </c>
      <c r="AB2820" s="21" t="str">
        <f t="shared" ref="AB2820:AB2883" si="659">U2820</f>
        <v>Keep Active</v>
      </c>
    </row>
    <row r="2821" spans="1:28" hidden="1" x14ac:dyDescent="0.2">
      <c r="A2821" s="14">
        <f t="shared" si="656"/>
        <v>2020</v>
      </c>
      <c r="B2821" t="s">
        <v>1292</v>
      </c>
      <c r="C2821" t="s">
        <v>1013</v>
      </c>
      <c r="D2821" t="s">
        <v>1014</v>
      </c>
      <c r="E2821" t="s">
        <v>10</v>
      </c>
      <c r="F2821" t="s">
        <v>2627</v>
      </c>
      <c r="G2821" s="106">
        <v>-1002.14</v>
      </c>
      <c r="H2821" s="83">
        <v>-1002.14</v>
      </c>
      <c r="I2821" s="83"/>
      <c r="J2821" s="83"/>
      <c r="K2821" s="83"/>
      <c r="L2821" s="83"/>
      <c r="M2821" s="83"/>
      <c r="N2821" s="83">
        <v>-1002.14</v>
      </c>
      <c r="O2821" s="83">
        <v>0</v>
      </c>
      <c r="P2821" s="84" t="s">
        <v>1257</v>
      </c>
      <c r="Q2821" s="30">
        <f t="shared" si="651"/>
        <v>0</v>
      </c>
      <c r="R2821" s="28">
        <f t="shared" si="652"/>
        <v>-1002.14</v>
      </c>
      <c r="S2821" s="28">
        <f t="shared" si="653"/>
        <v>0</v>
      </c>
      <c r="T2821" s="28" t="str">
        <f t="shared" si="654"/>
        <v/>
      </c>
      <c r="U2821" s="20" t="str">
        <f t="shared" si="655"/>
        <v>Keep Active</v>
      </c>
      <c r="V2821" s="27">
        <v>-46.590000000000103</v>
      </c>
      <c r="W2821" s="30"/>
      <c r="X2821" s="30"/>
      <c r="Y2821" s="28">
        <f t="shared" si="657"/>
        <v>-1002.14</v>
      </c>
      <c r="Z2821" s="28">
        <f t="shared" si="649"/>
        <v>46.590000000000146</v>
      </c>
      <c r="AA2821" s="28" t="str">
        <f t="shared" si="658"/>
        <v/>
      </c>
      <c r="AB2821" s="21" t="str">
        <f t="shared" si="659"/>
        <v>Keep Active</v>
      </c>
    </row>
    <row r="2822" spans="1:28" hidden="1" x14ac:dyDescent="0.2">
      <c r="A2822" s="14">
        <f t="shared" si="656"/>
        <v>2020</v>
      </c>
      <c r="B2822" t="s">
        <v>5757</v>
      </c>
      <c r="C2822" t="s">
        <v>483</v>
      </c>
      <c r="D2822" t="s">
        <v>815</v>
      </c>
      <c r="E2822" t="s">
        <v>587</v>
      </c>
      <c r="F2822" t="s">
        <v>6222</v>
      </c>
      <c r="G2822" s="83" t="s">
        <v>1257</v>
      </c>
      <c r="H2822" s="83" t="s">
        <v>1257</v>
      </c>
      <c r="I2822" s="83"/>
      <c r="J2822" s="83"/>
      <c r="K2822" s="83"/>
      <c r="L2822" s="83"/>
      <c r="M2822" s="83"/>
      <c r="N2822" s="83"/>
      <c r="O2822" s="83" t="s">
        <v>1257</v>
      </c>
      <c r="P2822" s="84">
        <v>0</v>
      </c>
      <c r="Q2822" s="30">
        <f t="shared" si="651"/>
        <v>0</v>
      </c>
      <c r="R2822" s="28">
        <f t="shared" si="652"/>
        <v>0</v>
      </c>
      <c r="S2822" s="28">
        <f t="shared" si="653"/>
        <v>0</v>
      </c>
      <c r="T2822" s="28">
        <f t="shared" si="654"/>
        <v>0</v>
      </c>
      <c r="U2822" s="20" t="str">
        <f t="shared" si="655"/>
        <v>Closed</v>
      </c>
      <c r="V2822" s="27">
        <f>Q2822</f>
        <v>0</v>
      </c>
      <c r="W2822" s="30"/>
      <c r="X2822" s="30"/>
      <c r="Y2822" s="28">
        <f t="shared" si="657"/>
        <v>0</v>
      </c>
      <c r="Z2822" s="28">
        <f t="shared" si="649"/>
        <v>0</v>
      </c>
      <c r="AA2822" s="28">
        <f t="shared" si="658"/>
        <v>0</v>
      </c>
      <c r="AB2822" s="21" t="str">
        <f t="shared" si="659"/>
        <v>Closed</v>
      </c>
    </row>
    <row r="2823" spans="1:28" hidden="1" x14ac:dyDescent="0.2">
      <c r="A2823" s="14">
        <f t="shared" si="656"/>
        <v>2020</v>
      </c>
      <c r="B2823" t="s">
        <v>5758</v>
      </c>
      <c r="C2823" t="s">
        <v>483</v>
      </c>
      <c r="D2823" t="s">
        <v>815</v>
      </c>
      <c r="E2823" t="s">
        <v>591</v>
      </c>
      <c r="F2823" t="s">
        <v>6222</v>
      </c>
      <c r="G2823" s="83" t="s">
        <v>1257</v>
      </c>
      <c r="H2823" s="83" t="s">
        <v>1257</v>
      </c>
      <c r="I2823" s="83"/>
      <c r="J2823" s="83"/>
      <c r="K2823" s="83"/>
      <c r="L2823" s="83"/>
      <c r="M2823" s="83"/>
      <c r="N2823" s="83"/>
      <c r="O2823" s="83" t="s">
        <v>1257</v>
      </c>
      <c r="P2823" s="84">
        <v>0</v>
      </c>
      <c r="Q2823" s="30">
        <f t="shared" si="651"/>
        <v>0</v>
      </c>
      <c r="R2823" s="28">
        <f t="shared" si="652"/>
        <v>0</v>
      </c>
      <c r="S2823" s="28">
        <f t="shared" si="653"/>
        <v>0</v>
      </c>
      <c r="T2823" s="28">
        <f t="shared" si="654"/>
        <v>0</v>
      </c>
      <c r="U2823" s="20" t="str">
        <f t="shared" si="655"/>
        <v>Closed</v>
      </c>
      <c r="V2823" s="27">
        <f>Q2823</f>
        <v>0</v>
      </c>
      <c r="W2823" s="30"/>
      <c r="X2823" s="30"/>
      <c r="Y2823" s="28">
        <f t="shared" si="657"/>
        <v>0</v>
      </c>
      <c r="Z2823" s="28">
        <f t="shared" si="649"/>
        <v>0</v>
      </c>
      <c r="AA2823" s="28">
        <f t="shared" si="658"/>
        <v>0</v>
      </c>
      <c r="AB2823" s="21" t="str">
        <f t="shared" si="659"/>
        <v>Closed</v>
      </c>
    </row>
    <row r="2824" spans="1:28" hidden="1" x14ac:dyDescent="0.2">
      <c r="A2824" s="14">
        <f t="shared" si="656"/>
        <v>2020</v>
      </c>
      <c r="B2824" t="s">
        <v>4857</v>
      </c>
      <c r="C2824" t="s">
        <v>291</v>
      </c>
      <c r="D2824" t="s">
        <v>816</v>
      </c>
      <c r="E2824" t="s">
        <v>587</v>
      </c>
      <c r="F2824" t="s">
        <v>1185</v>
      </c>
      <c r="G2824" s="83" t="s">
        <v>1257</v>
      </c>
      <c r="H2824" s="83" t="s">
        <v>1257</v>
      </c>
      <c r="I2824" s="83"/>
      <c r="J2824" s="83"/>
      <c r="K2824" s="83"/>
      <c r="L2824" s="83"/>
      <c r="M2824" s="83"/>
      <c r="N2824" s="83"/>
      <c r="O2824" s="83" t="s">
        <v>1257</v>
      </c>
      <c r="P2824" s="84">
        <v>9.4999999999999432</v>
      </c>
      <c r="Q2824" s="30">
        <f t="shared" si="651"/>
        <v>0</v>
      </c>
      <c r="R2824" s="28">
        <f t="shared" si="652"/>
        <v>0</v>
      </c>
      <c r="S2824" s="28">
        <f t="shared" si="653"/>
        <v>0</v>
      </c>
      <c r="T2824" s="28">
        <f t="shared" si="654"/>
        <v>9.4999999999999432</v>
      </c>
      <c r="U2824" s="20" t="str">
        <f t="shared" si="655"/>
        <v>Close Project</v>
      </c>
      <c r="V2824" s="27">
        <f>Q2824</f>
        <v>0</v>
      </c>
      <c r="W2824" s="30"/>
      <c r="X2824" s="30"/>
      <c r="Y2824" s="28">
        <f t="shared" si="657"/>
        <v>0</v>
      </c>
      <c r="Z2824" s="28">
        <f t="shared" si="649"/>
        <v>0</v>
      </c>
      <c r="AA2824" s="28">
        <f t="shared" si="658"/>
        <v>9.4999999999999432</v>
      </c>
      <c r="AB2824" s="21" t="str">
        <f t="shared" si="659"/>
        <v>Close Project</v>
      </c>
    </row>
    <row r="2825" spans="1:28" hidden="1" x14ac:dyDescent="0.2">
      <c r="A2825" s="14">
        <f t="shared" si="656"/>
        <v>2020</v>
      </c>
      <c r="B2825" t="s">
        <v>1300</v>
      </c>
      <c r="C2825" t="s">
        <v>194</v>
      </c>
      <c r="D2825" t="s">
        <v>691</v>
      </c>
      <c r="E2825" t="s">
        <v>10</v>
      </c>
      <c r="F2825" t="s">
        <v>2627</v>
      </c>
      <c r="G2825" s="106">
        <v>-950.09</v>
      </c>
      <c r="H2825" s="83">
        <v>0</v>
      </c>
      <c r="I2825" s="83"/>
      <c r="J2825" s="83"/>
      <c r="K2825" s="83"/>
      <c r="L2825" s="83"/>
      <c r="M2825" s="83"/>
      <c r="N2825" s="151">
        <v>-950.09</v>
      </c>
      <c r="O2825" s="83">
        <v>0</v>
      </c>
      <c r="P2825" s="84" t="s">
        <v>1257</v>
      </c>
      <c r="Q2825" s="30">
        <f t="shared" si="651"/>
        <v>0</v>
      </c>
      <c r="R2825" s="28">
        <f t="shared" si="652"/>
        <v>-950.09</v>
      </c>
      <c r="S2825" s="28">
        <f t="shared" si="653"/>
        <v>0</v>
      </c>
      <c r="T2825" s="28" t="str">
        <f t="shared" si="654"/>
        <v/>
      </c>
      <c r="U2825" s="20" t="str">
        <f t="shared" si="655"/>
        <v>Keep Active</v>
      </c>
      <c r="V2825" s="27">
        <v>-950.09</v>
      </c>
      <c r="W2825" s="30"/>
      <c r="X2825" s="30"/>
      <c r="Y2825" s="28">
        <f t="shared" si="657"/>
        <v>-950.09</v>
      </c>
      <c r="Z2825" s="28">
        <f>IFERROR(H2825-SUM(V2825:X2825)-Y2825,0)</f>
        <v>1900.18</v>
      </c>
      <c r="AA2825" s="28" t="str">
        <f t="shared" si="658"/>
        <v/>
      </c>
      <c r="AB2825" s="21" t="str">
        <f t="shared" si="659"/>
        <v>Keep Active</v>
      </c>
    </row>
    <row r="2826" spans="1:28" hidden="1" x14ac:dyDescent="0.2">
      <c r="A2826" s="14">
        <f t="shared" si="656"/>
        <v>2020</v>
      </c>
      <c r="B2826" t="s">
        <v>4297</v>
      </c>
      <c r="C2826" t="s">
        <v>173</v>
      </c>
      <c r="D2826" t="s">
        <v>817</v>
      </c>
      <c r="E2826" t="s">
        <v>586</v>
      </c>
      <c r="F2826" t="s">
        <v>2627</v>
      </c>
      <c r="G2826" s="83" t="s">
        <v>1257</v>
      </c>
      <c r="H2826" s="83" t="s">
        <v>1257</v>
      </c>
      <c r="I2826" s="83"/>
      <c r="J2826" s="83"/>
      <c r="K2826" s="83"/>
      <c r="L2826" s="83"/>
      <c r="M2826" s="83"/>
      <c r="N2826" s="83"/>
      <c r="O2826" s="83" t="s">
        <v>1257</v>
      </c>
      <c r="P2826" s="84" t="s">
        <v>1257</v>
      </c>
      <c r="Q2826" s="30">
        <f t="shared" si="651"/>
        <v>0</v>
      </c>
      <c r="R2826" s="28">
        <f t="shared" si="652"/>
        <v>0</v>
      </c>
      <c r="S2826" s="28">
        <f t="shared" si="653"/>
        <v>0</v>
      </c>
      <c r="T2826" s="28" t="str">
        <f t="shared" si="654"/>
        <v/>
      </c>
      <c r="U2826" s="20" t="str">
        <f t="shared" si="655"/>
        <v>Keep Active</v>
      </c>
      <c r="V2826" s="27">
        <f t="shared" ref="V2826:V2871" si="660">Q2826</f>
        <v>0</v>
      </c>
      <c r="W2826" s="30"/>
      <c r="X2826" s="30"/>
      <c r="Y2826" s="28">
        <f t="shared" si="657"/>
        <v>0</v>
      </c>
      <c r="Z2826" s="28">
        <f>IFERROR(G2826-SUM(V2826:X2826)-Y2826,0)</f>
        <v>0</v>
      </c>
      <c r="AA2826" s="28" t="str">
        <f t="shared" si="658"/>
        <v/>
      </c>
      <c r="AB2826" s="21" t="str">
        <f t="shared" si="659"/>
        <v>Keep Active</v>
      </c>
    </row>
    <row r="2827" spans="1:28" hidden="1" x14ac:dyDescent="0.2">
      <c r="A2827" s="14">
        <f t="shared" si="656"/>
        <v>2020</v>
      </c>
      <c r="B2827" t="s">
        <v>4298</v>
      </c>
      <c r="C2827" t="s">
        <v>173</v>
      </c>
      <c r="D2827" t="s">
        <v>817</v>
      </c>
      <c r="E2827" t="s">
        <v>586</v>
      </c>
      <c r="F2827" t="s">
        <v>2627</v>
      </c>
      <c r="G2827" s="83" t="s">
        <v>1257</v>
      </c>
      <c r="H2827" s="83" t="s">
        <v>1257</v>
      </c>
      <c r="I2827" s="83"/>
      <c r="J2827" s="83"/>
      <c r="K2827" s="83"/>
      <c r="L2827" s="83"/>
      <c r="M2827" s="83"/>
      <c r="N2827" s="83"/>
      <c r="O2827" s="83" t="s">
        <v>1257</v>
      </c>
      <c r="P2827" s="84" t="s">
        <v>1257</v>
      </c>
      <c r="Q2827" s="30">
        <f t="shared" si="651"/>
        <v>0</v>
      </c>
      <c r="R2827" s="28">
        <f t="shared" si="652"/>
        <v>0</v>
      </c>
      <c r="S2827" s="28">
        <f t="shared" si="653"/>
        <v>0</v>
      </c>
      <c r="T2827" s="28" t="str">
        <f t="shared" si="654"/>
        <v/>
      </c>
      <c r="U2827" s="20" t="str">
        <f t="shared" si="655"/>
        <v>Keep Active</v>
      </c>
      <c r="V2827" s="27">
        <f t="shared" si="660"/>
        <v>0</v>
      </c>
      <c r="W2827" s="30"/>
      <c r="X2827" s="30"/>
      <c r="Y2827" s="28">
        <f t="shared" si="657"/>
        <v>0</v>
      </c>
      <c r="Z2827" s="28">
        <f>IFERROR(G2827-SUM(V2827:X2827)-Y2827,0)</f>
        <v>0</v>
      </c>
      <c r="AA2827" s="28" t="str">
        <f t="shared" si="658"/>
        <v/>
      </c>
      <c r="AB2827" s="21" t="str">
        <f t="shared" si="659"/>
        <v>Keep Active</v>
      </c>
    </row>
    <row r="2828" spans="1:28" hidden="1" x14ac:dyDescent="0.2">
      <c r="A2828" s="14">
        <f t="shared" si="656"/>
        <v>2020</v>
      </c>
      <c r="B2828" t="s">
        <v>4301</v>
      </c>
      <c r="C2828" t="s">
        <v>173</v>
      </c>
      <c r="D2828" t="s">
        <v>817</v>
      </c>
      <c r="E2828" t="s">
        <v>589</v>
      </c>
      <c r="F2828" t="s">
        <v>2627</v>
      </c>
      <c r="G2828" s="83" t="s">
        <v>1257</v>
      </c>
      <c r="H2828" s="83" t="s">
        <v>1257</v>
      </c>
      <c r="I2828" s="83"/>
      <c r="J2828" s="83"/>
      <c r="K2828" s="83"/>
      <c r="L2828" s="83"/>
      <c r="M2828" s="83"/>
      <c r="N2828" s="83"/>
      <c r="O2828" s="83" t="s">
        <v>1257</v>
      </c>
      <c r="P2828" s="84" t="s">
        <v>1257</v>
      </c>
      <c r="Q2828" s="30">
        <f t="shared" si="651"/>
        <v>0</v>
      </c>
      <c r="R2828" s="28">
        <f t="shared" si="652"/>
        <v>0</v>
      </c>
      <c r="S2828" s="28">
        <f t="shared" si="653"/>
        <v>0</v>
      </c>
      <c r="T2828" s="28" t="str">
        <f t="shared" si="654"/>
        <v/>
      </c>
      <c r="U2828" s="20" t="str">
        <f t="shared" si="655"/>
        <v>Keep Active</v>
      </c>
      <c r="V2828" s="27">
        <f t="shared" si="660"/>
        <v>0</v>
      </c>
      <c r="W2828" s="30"/>
      <c r="X2828" s="30"/>
      <c r="Y2828" s="28">
        <f t="shared" si="657"/>
        <v>0</v>
      </c>
      <c r="Z2828" s="28">
        <f>IFERROR(G2828-SUM(V2828:X2828)-Y2828,0)</f>
        <v>0</v>
      </c>
      <c r="AA2828" s="28" t="str">
        <f t="shared" si="658"/>
        <v/>
      </c>
      <c r="AB2828" s="21" t="str">
        <f t="shared" si="659"/>
        <v>Keep Active</v>
      </c>
    </row>
    <row r="2829" spans="1:28" hidden="1" x14ac:dyDescent="0.2">
      <c r="A2829" s="14">
        <f t="shared" si="656"/>
        <v>2020</v>
      </c>
      <c r="B2829" t="s">
        <v>2619</v>
      </c>
      <c r="C2829" t="s">
        <v>490</v>
      </c>
      <c r="D2829" t="s">
        <v>1445</v>
      </c>
      <c r="E2829" t="s">
        <v>10</v>
      </c>
      <c r="F2829" t="s">
        <v>2627</v>
      </c>
      <c r="G2829" s="106">
        <v>-605</v>
      </c>
      <c r="H2829" s="83">
        <v>-605</v>
      </c>
      <c r="I2829" s="83">
        <v>-605</v>
      </c>
      <c r="J2829" s="83"/>
      <c r="K2829" s="83"/>
      <c r="L2829" s="83"/>
      <c r="M2829" s="83"/>
      <c r="N2829" s="83"/>
      <c r="O2829" s="83">
        <v>0</v>
      </c>
      <c r="P2829" s="84" t="s">
        <v>1257</v>
      </c>
      <c r="Q2829" s="30">
        <f t="shared" si="651"/>
        <v>-605</v>
      </c>
      <c r="R2829" s="28">
        <f t="shared" si="652"/>
        <v>0</v>
      </c>
      <c r="S2829" s="28">
        <f t="shared" si="653"/>
        <v>0</v>
      </c>
      <c r="T2829" s="28" t="str">
        <f t="shared" si="654"/>
        <v/>
      </c>
      <c r="U2829" s="20" t="str">
        <f t="shared" si="655"/>
        <v>Keep Active</v>
      </c>
      <c r="V2829" s="27">
        <f t="shared" si="660"/>
        <v>-605</v>
      </c>
      <c r="W2829" s="30"/>
      <c r="X2829" s="30"/>
      <c r="Y2829" s="28">
        <f t="shared" si="657"/>
        <v>0</v>
      </c>
      <c r="Z2829" s="28">
        <f>IFERROR(G2829-SUM(V2829:X2829)-Y2829,0)</f>
        <v>0</v>
      </c>
      <c r="AA2829" s="28" t="str">
        <f t="shared" si="658"/>
        <v/>
      </c>
      <c r="AB2829" s="21" t="str">
        <f t="shared" si="659"/>
        <v>Keep Active</v>
      </c>
    </row>
    <row r="2830" spans="1:28" hidden="1" x14ac:dyDescent="0.2">
      <c r="A2830" s="14">
        <f t="shared" si="656"/>
        <v>2020</v>
      </c>
      <c r="B2830" t="s">
        <v>3922</v>
      </c>
      <c r="C2830" t="s">
        <v>1949</v>
      </c>
      <c r="D2830" t="s">
        <v>1950</v>
      </c>
      <c r="E2830" t="s">
        <v>606</v>
      </c>
      <c r="F2830" t="s">
        <v>2627</v>
      </c>
      <c r="G2830" s="83" t="s">
        <v>1257</v>
      </c>
      <c r="H2830" s="83" t="s">
        <v>1257</v>
      </c>
      <c r="I2830" s="83"/>
      <c r="J2830" s="83"/>
      <c r="K2830" s="83"/>
      <c r="L2830" s="83"/>
      <c r="M2830" s="83"/>
      <c r="N2830" s="83"/>
      <c r="O2830" s="83" t="s">
        <v>1257</v>
      </c>
      <c r="P2830" s="84" t="s">
        <v>1257</v>
      </c>
      <c r="Q2830" s="30">
        <f t="shared" si="651"/>
        <v>0</v>
      </c>
      <c r="R2830" s="28">
        <f t="shared" si="652"/>
        <v>0</v>
      </c>
      <c r="S2830" s="28">
        <f t="shared" si="653"/>
        <v>0</v>
      </c>
      <c r="T2830" s="28" t="str">
        <f t="shared" si="654"/>
        <v/>
      </c>
      <c r="U2830" s="20" t="str">
        <f t="shared" si="655"/>
        <v>Keep Active</v>
      </c>
      <c r="V2830" s="27">
        <f t="shared" si="660"/>
        <v>0</v>
      </c>
      <c r="W2830" s="30"/>
      <c r="X2830" s="30"/>
      <c r="Y2830" s="28">
        <f t="shared" si="657"/>
        <v>0</v>
      </c>
      <c r="Z2830" s="28">
        <f>IFERROR(H2830-SUM(V2830:X2830)-Y2830,0)</f>
        <v>0</v>
      </c>
      <c r="AA2830" s="28" t="str">
        <f t="shared" si="658"/>
        <v/>
      </c>
      <c r="AB2830" s="21" t="str">
        <f t="shared" si="659"/>
        <v>Keep Active</v>
      </c>
    </row>
    <row r="2831" spans="1:28" hidden="1" x14ac:dyDescent="0.2">
      <c r="A2831" s="14">
        <f t="shared" si="656"/>
        <v>2020</v>
      </c>
      <c r="B2831" t="s">
        <v>3923</v>
      </c>
      <c r="C2831" t="s">
        <v>1949</v>
      </c>
      <c r="D2831" t="s">
        <v>1950</v>
      </c>
      <c r="E2831" t="s">
        <v>589</v>
      </c>
      <c r="F2831" t="s">
        <v>2627</v>
      </c>
      <c r="G2831" s="83" t="s">
        <v>1257</v>
      </c>
      <c r="H2831" s="83" t="s">
        <v>1257</v>
      </c>
      <c r="I2831" s="83"/>
      <c r="J2831" s="83"/>
      <c r="K2831" s="83"/>
      <c r="L2831" s="83"/>
      <c r="M2831" s="83"/>
      <c r="N2831" s="83"/>
      <c r="O2831" s="83" t="s">
        <v>1257</v>
      </c>
      <c r="P2831" s="84" t="s">
        <v>1257</v>
      </c>
      <c r="Q2831" s="30">
        <f t="shared" si="651"/>
        <v>0</v>
      </c>
      <c r="R2831" s="28">
        <f t="shared" si="652"/>
        <v>0</v>
      </c>
      <c r="S2831" s="28">
        <f t="shared" si="653"/>
        <v>0</v>
      </c>
      <c r="T2831" s="28" t="str">
        <f t="shared" si="654"/>
        <v/>
      </c>
      <c r="U2831" s="20" t="str">
        <f t="shared" si="655"/>
        <v>Keep Active</v>
      </c>
      <c r="V2831" s="27">
        <f t="shared" si="660"/>
        <v>0</v>
      </c>
      <c r="W2831" s="30"/>
      <c r="X2831" s="30"/>
      <c r="Y2831" s="28">
        <f t="shared" si="657"/>
        <v>0</v>
      </c>
      <c r="Z2831" s="28">
        <f>IFERROR(H2831-SUM(V2831:X2831)-Y2831,0)</f>
        <v>0</v>
      </c>
      <c r="AA2831" s="28" t="str">
        <f t="shared" si="658"/>
        <v/>
      </c>
      <c r="AB2831" s="21" t="str">
        <f t="shared" si="659"/>
        <v>Keep Active</v>
      </c>
    </row>
    <row r="2832" spans="1:28" hidden="1" x14ac:dyDescent="0.2">
      <c r="A2832" s="14">
        <f t="shared" si="656"/>
        <v>2020</v>
      </c>
      <c r="B2832" t="s">
        <v>4201</v>
      </c>
      <c r="C2832" t="s">
        <v>484</v>
      </c>
      <c r="D2832" t="s">
        <v>1366</v>
      </c>
      <c r="E2832" t="s">
        <v>586</v>
      </c>
      <c r="F2832" t="s">
        <v>6222</v>
      </c>
      <c r="G2832" s="83" t="s">
        <v>1257</v>
      </c>
      <c r="H2832" s="83" t="s">
        <v>1257</v>
      </c>
      <c r="I2832" s="83"/>
      <c r="J2832" s="83"/>
      <c r="K2832" s="83"/>
      <c r="L2832" s="83"/>
      <c r="M2832" s="83"/>
      <c r="N2832" s="83"/>
      <c r="O2832" s="83" t="s">
        <v>1257</v>
      </c>
      <c r="P2832" s="84">
        <v>0</v>
      </c>
      <c r="Q2832" s="30">
        <f t="shared" si="651"/>
        <v>0</v>
      </c>
      <c r="R2832" s="28">
        <f t="shared" si="652"/>
        <v>0</v>
      </c>
      <c r="S2832" s="28">
        <f t="shared" si="653"/>
        <v>0</v>
      </c>
      <c r="T2832" s="28">
        <f t="shared" si="654"/>
        <v>0</v>
      </c>
      <c r="U2832" s="20" t="str">
        <f t="shared" si="655"/>
        <v>Closed</v>
      </c>
      <c r="V2832" s="27">
        <f t="shared" si="660"/>
        <v>0</v>
      </c>
      <c r="W2832" s="30"/>
      <c r="X2832" s="30"/>
      <c r="Y2832" s="28">
        <f t="shared" si="657"/>
        <v>0</v>
      </c>
      <c r="Z2832" s="28">
        <f t="shared" ref="Z2832:Z2838" si="661">IFERROR(G2832-SUM(V2832:X2832)-Y2832,0)</f>
        <v>0</v>
      </c>
      <c r="AA2832" s="28">
        <f t="shared" si="658"/>
        <v>0</v>
      </c>
      <c r="AB2832" s="21" t="str">
        <f t="shared" si="659"/>
        <v>Closed</v>
      </c>
    </row>
    <row r="2833" spans="1:28" hidden="1" x14ac:dyDescent="0.2">
      <c r="A2833" s="14">
        <f t="shared" si="656"/>
        <v>2020</v>
      </c>
      <c r="B2833" t="s">
        <v>4202</v>
      </c>
      <c r="C2833" t="s">
        <v>484</v>
      </c>
      <c r="D2833" t="s">
        <v>1366</v>
      </c>
      <c r="E2833" t="s">
        <v>600</v>
      </c>
      <c r="F2833" t="s">
        <v>6222</v>
      </c>
      <c r="G2833" s="83" t="s">
        <v>1257</v>
      </c>
      <c r="H2833" s="83" t="s">
        <v>1257</v>
      </c>
      <c r="I2833" s="83"/>
      <c r="J2833" s="83"/>
      <c r="K2833" s="83"/>
      <c r="L2833" s="83"/>
      <c r="M2833" s="83"/>
      <c r="N2833" s="83"/>
      <c r="O2833" s="83" t="s">
        <v>1257</v>
      </c>
      <c r="P2833" s="84">
        <v>0</v>
      </c>
      <c r="Q2833" s="30">
        <f t="shared" si="651"/>
        <v>0</v>
      </c>
      <c r="R2833" s="28">
        <f t="shared" si="652"/>
        <v>0</v>
      </c>
      <c r="S2833" s="28">
        <f t="shared" si="653"/>
        <v>0</v>
      </c>
      <c r="T2833" s="28">
        <f t="shared" si="654"/>
        <v>0</v>
      </c>
      <c r="U2833" s="20" t="str">
        <f t="shared" si="655"/>
        <v>Closed</v>
      </c>
      <c r="V2833" s="27">
        <f t="shared" si="660"/>
        <v>0</v>
      </c>
      <c r="W2833" s="30"/>
      <c r="X2833" s="30"/>
      <c r="Y2833" s="28">
        <f t="shared" si="657"/>
        <v>0</v>
      </c>
      <c r="Z2833" s="28">
        <f t="shared" si="661"/>
        <v>0</v>
      </c>
      <c r="AA2833" s="28">
        <f t="shared" si="658"/>
        <v>0</v>
      </c>
      <c r="AB2833" s="21" t="str">
        <f t="shared" si="659"/>
        <v>Closed</v>
      </c>
    </row>
    <row r="2834" spans="1:28" hidden="1" x14ac:dyDescent="0.2">
      <c r="A2834" s="14">
        <f t="shared" si="656"/>
        <v>2020</v>
      </c>
      <c r="B2834" t="s">
        <v>5172</v>
      </c>
      <c r="C2834" t="s">
        <v>485</v>
      </c>
      <c r="D2834" t="s">
        <v>818</v>
      </c>
      <c r="E2834" t="s">
        <v>587</v>
      </c>
      <c r="F2834" t="s">
        <v>2627</v>
      </c>
      <c r="G2834" s="83" t="s">
        <v>1257</v>
      </c>
      <c r="H2834" s="83" t="s">
        <v>1257</v>
      </c>
      <c r="I2834" s="83"/>
      <c r="J2834" s="83"/>
      <c r="K2834" s="83"/>
      <c r="L2834" s="83"/>
      <c r="M2834" s="83"/>
      <c r="N2834" s="83"/>
      <c r="O2834" s="83" t="s">
        <v>1257</v>
      </c>
      <c r="P2834" s="84" t="s">
        <v>1257</v>
      </c>
      <c r="Q2834" s="30">
        <f t="shared" si="651"/>
        <v>0</v>
      </c>
      <c r="R2834" s="28">
        <f t="shared" si="652"/>
        <v>0</v>
      </c>
      <c r="S2834" s="28">
        <f t="shared" si="653"/>
        <v>0</v>
      </c>
      <c r="T2834" s="28" t="str">
        <f t="shared" si="654"/>
        <v/>
      </c>
      <c r="U2834" s="20" t="str">
        <f t="shared" si="655"/>
        <v>Keep Active</v>
      </c>
      <c r="V2834" s="27">
        <f t="shared" si="660"/>
        <v>0</v>
      </c>
      <c r="W2834" s="30"/>
      <c r="X2834" s="30"/>
      <c r="Y2834" s="28">
        <f t="shared" si="657"/>
        <v>0</v>
      </c>
      <c r="Z2834" s="28">
        <f t="shared" si="661"/>
        <v>0</v>
      </c>
      <c r="AA2834" s="28" t="str">
        <f t="shared" si="658"/>
        <v/>
      </c>
      <c r="AB2834" s="21" t="str">
        <f t="shared" si="659"/>
        <v>Keep Active</v>
      </c>
    </row>
    <row r="2835" spans="1:28" hidden="1" x14ac:dyDescent="0.2">
      <c r="A2835" s="14">
        <f t="shared" si="656"/>
        <v>2020</v>
      </c>
      <c r="B2835" t="s">
        <v>6081</v>
      </c>
      <c r="C2835" t="s">
        <v>292</v>
      </c>
      <c r="D2835" t="s">
        <v>819</v>
      </c>
      <c r="E2835" t="s">
        <v>587</v>
      </c>
      <c r="F2835" t="s">
        <v>1185</v>
      </c>
      <c r="G2835" s="83" t="s">
        <v>1257</v>
      </c>
      <c r="H2835" s="83" t="s">
        <v>1257</v>
      </c>
      <c r="I2835" s="83"/>
      <c r="J2835" s="83"/>
      <c r="K2835" s="83"/>
      <c r="L2835" s="83"/>
      <c r="M2835" s="83"/>
      <c r="N2835" s="83"/>
      <c r="O2835" s="83" t="s">
        <v>1257</v>
      </c>
      <c r="P2835" s="84">
        <v>3497093.97</v>
      </c>
      <c r="Q2835" s="30">
        <f t="shared" si="651"/>
        <v>0</v>
      </c>
      <c r="R2835" s="28">
        <f t="shared" si="652"/>
        <v>0</v>
      </c>
      <c r="S2835" s="28">
        <f t="shared" si="653"/>
        <v>0</v>
      </c>
      <c r="T2835" s="28">
        <f t="shared" si="654"/>
        <v>3497093.97</v>
      </c>
      <c r="U2835" s="20" t="str">
        <f t="shared" si="655"/>
        <v>Close Project</v>
      </c>
      <c r="V2835" s="27">
        <f t="shared" si="660"/>
        <v>0</v>
      </c>
      <c r="W2835" s="30"/>
      <c r="X2835" s="30"/>
      <c r="Y2835" s="28">
        <f t="shared" si="657"/>
        <v>0</v>
      </c>
      <c r="Z2835" s="28">
        <f t="shared" si="661"/>
        <v>0</v>
      </c>
      <c r="AA2835" s="28">
        <f t="shared" si="658"/>
        <v>3497093.97</v>
      </c>
      <c r="AB2835" s="21" t="str">
        <f t="shared" si="659"/>
        <v>Close Project</v>
      </c>
    </row>
    <row r="2836" spans="1:28" hidden="1" x14ac:dyDescent="0.2">
      <c r="A2836" s="14">
        <f t="shared" si="656"/>
        <v>2020</v>
      </c>
      <c r="B2836" t="s">
        <v>6082</v>
      </c>
      <c r="C2836" t="s">
        <v>292</v>
      </c>
      <c r="D2836" t="s">
        <v>819</v>
      </c>
      <c r="E2836" t="s">
        <v>587</v>
      </c>
      <c r="F2836" t="s">
        <v>1185</v>
      </c>
      <c r="G2836" s="83" t="s">
        <v>1257</v>
      </c>
      <c r="H2836" s="83" t="s">
        <v>1257</v>
      </c>
      <c r="I2836" s="83"/>
      <c r="J2836" s="83"/>
      <c r="K2836" s="83"/>
      <c r="L2836" s="83"/>
      <c r="M2836" s="83"/>
      <c r="N2836" s="83"/>
      <c r="O2836" s="83" t="s">
        <v>1257</v>
      </c>
      <c r="P2836" s="84">
        <v>37269.08</v>
      </c>
      <c r="Q2836" s="30">
        <f t="shared" si="651"/>
        <v>0</v>
      </c>
      <c r="R2836" s="28">
        <f t="shared" si="652"/>
        <v>0</v>
      </c>
      <c r="S2836" s="28">
        <f t="shared" si="653"/>
        <v>0</v>
      </c>
      <c r="T2836" s="28">
        <f t="shared" si="654"/>
        <v>37269.08</v>
      </c>
      <c r="U2836" s="20" t="str">
        <f t="shared" si="655"/>
        <v>Close Project</v>
      </c>
      <c r="V2836" s="27">
        <f t="shared" si="660"/>
        <v>0</v>
      </c>
      <c r="W2836" s="30"/>
      <c r="X2836" s="30"/>
      <c r="Y2836" s="28">
        <f t="shared" si="657"/>
        <v>0</v>
      </c>
      <c r="Z2836" s="28">
        <f t="shared" si="661"/>
        <v>0</v>
      </c>
      <c r="AA2836" s="28">
        <f t="shared" si="658"/>
        <v>37269.08</v>
      </c>
      <c r="AB2836" s="21" t="str">
        <f t="shared" si="659"/>
        <v>Close Project</v>
      </c>
    </row>
    <row r="2837" spans="1:28" hidden="1" x14ac:dyDescent="0.2">
      <c r="A2837" s="14">
        <f t="shared" si="656"/>
        <v>2020</v>
      </c>
      <c r="B2837" t="s">
        <v>6084</v>
      </c>
      <c r="C2837" t="s">
        <v>292</v>
      </c>
      <c r="D2837" t="s">
        <v>819</v>
      </c>
      <c r="E2837" t="s">
        <v>590</v>
      </c>
      <c r="F2837" t="s">
        <v>1185</v>
      </c>
      <c r="G2837" s="83" t="s">
        <v>1257</v>
      </c>
      <c r="H2837" s="83" t="s">
        <v>1257</v>
      </c>
      <c r="I2837" s="83"/>
      <c r="J2837" s="83"/>
      <c r="K2837" s="83"/>
      <c r="L2837" s="83"/>
      <c r="M2837" s="83"/>
      <c r="N2837" s="83"/>
      <c r="O2837" s="83" t="s">
        <v>1257</v>
      </c>
      <c r="P2837" s="84">
        <v>437975</v>
      </c>
      <c r="Q2837" s="30">
        <f t="shared" si="651"/>
        <v>0</v>
      </c>
      <c r="R2837" s="28">
        <f t="shared" si="652"/>
        <v>0</v>
      </c>
      <c r="S2837" s="28">
        <f t="shared" si="653"/>
        <v>0</v>
      </c>
      <c r="T2837" s="28">
        <f t="shared" si="654"/>
        <v>437975</v>
      </c>
      <c r="U2837" s="20" t="str">
        <f t="shared" si="655"/>
        <v>Close Project</v>
      </c>
      <c r="V2837" s="27">
        <f t="shared" si="660"/>
        <v>0</v>
      </c>
      <c r="W2837" s="30"/>
      <c r="X2837" s="30"/>
      <c r="Y2837" s="28">
        <f t="shared" si="657"/>
        <v>0</v>
      </c>
      <c r="Z2837" s="28">
        <f t="shared" si="661"/>
        <v>0</v>
      </c>
      <c r="AA2837" s="28">
        <f t="shared" si="658"/>
        <v>437975</v>
      </c>
      <c r="AB2837" s="21" t="str">
        <f t="shared" si="659"/>
        <v>Close Project</v>
      </c>
    </row>
    <row r="2838" spans="1:28" hidden="1" x14ac:dyDescent="0.2">
      <c r="A2838" s="14">
        <f t="shared" si="656"/>
        <v>2020</v>
      </c>
      <c r="B2838" t="s">
        <v>6085</v>
      </c>
      <c r="C2838" t="s">
        <v>292</v>
      </c>
      <c r="D2838" t="s">
        <v>819</v>
      </c>
      <c r="E2838" t="s">
        <v>583</v>
      </c>
      <c r="F2838" t="s">
        <v>1185</v>
      </c>
      <c r="G2838" s="83" t="s">
        <v>1257</v>
      </c>
      <c r="H2838" s="83" t="s">
        <v>1257</v>
      </c>
      <c r="I2838" s="83"/>
      <c r="J2838" s="83"/>
      <c r="K2838" s="83"/>
      <c r="L2838" s="83"/>
      <c r="M2838" s="83"/>
      <c r="N2838" s="83"/>
      <c r="O2838" s="83" t="s">
        <v>1257</v>
      </c>
      <c r="P2838" s="84">
        <v>-475244.08</v>
      </c>
      <c r="Q2838" s="30">
        <f t="shared" si="651"/>
        <v>0</v>
      </c>
      <c r="R2838" s="28">
        <f t="shared" si="652"/>
        <v>0</v>
      </c>
      <c r="S2838" s="28">
        <f t="shared" si="653"/>
        <v>0</v>
      </c>
      <c r="T2838" s="28">
        <f t="shared" si="654"/>
        <v>-475244.08</v>
      </c>
      <c r="U2838" s="20" t="str">
        <f t="shared" si="655"/>
        <v>Close Project</v>
      </c>
      <c r="V2838" s="27">
        <f t="shared" si="660"/>
        <v>0</v>
      </c>
      <c r="W2838" s="30"/>
      <c r="X2838" s="30"/>
      <c r="Y2838" s="28">
        <f t="shared" si="657"/>
        <v>0</v>
      </c>
      <c r="Z2838" s="28">
        <f t="shared" si="661"/>
        <v>0</v>
      </c>
      <c r="AA2838" s="28">
        <f t="shared" si="658"/>
        <v>-475244.08</v>
      </c>
      <c r="AB2838" s="21" t="str">
        <f t="shared" si="659"/>
        <v>Close Project</v>
      </c>
    </row>
    <row r="2839" spans="1:28" hidden="1" x14ac:dyDescent="0.2">
      <c r="A2839" s="14">
        <f t="shared" si="656"/>
        <v>2020</v>
      </c>
      <c r="B2839" t="s">
        <v>3653</v>
      </c>
      <c r="C2839" t="s">
        <v>486</v>
      </c>
      <c r="D2839" t="s">
        <v>820</v>
      </c>
      <c r="E2839" t="s">
        <v>597</v>
      </c>
      <c r="F2839" t="s">
        <v>2627</v>
      </c>
      <c r="G2839" s="83" t="s">
        <v>1257</v>
      </c>
      <c r="H2839" s="83" t="s">
        <v>1257</v>
      </c>
      <c r="I2839" s="83"/>
      <c r="J2839" s="83"/>
      <c r="K2839" s="83"/>
      <c r="L2839" s="83"/>
      <c r="M2839" s="83"/>
      <c r="N2839" s="83"/>
      <c r="O2839" s="83" t="s">
        <v>1257</v>
      </c>
      <c r="P2839" s="84" t="s">
        <v>1257</v>
      </c>
      <c r="Q2839" s="30">
        <f t="shared" si="651"/>
        <v>0</v>
      </c>
      <c r="R2839" s="28">
        <f t="shared" si="652"/>
        <v>0</v>
      </c>
      <c r="S2839" s="28">
        <f t="shared" si="653"/>
        <v>0</v>
      </c>
      <c r="T2839" s="28" t="str">
        <f t="shared" si="654"/>
        <v/>
      </c>
      <c r="U2839" s="20" t="str">
        <f t="shared" si="655"/>
        <v>Keep Active</v>
      </c>
      <c r="V2839" s="27">
        <f t="shared" si="660"/>
        <v>0</v>
      </c>
      <c r="W2839" s="30"/>
      <c r="X2839" s="30"/>
      <c r="Y2839" s="28">
        <f t="shared" si="657"/>
        <v>0</v>
      </c>
      <c r="Z2839" s="28">
        <f>IFERROR(H2839-SUM(V2839:X2839)-Y2839,0)</f>
        <v>0</v>
      </c>
      <c r="AA2839" s="28" t="str">
        <f t="shared" si="658"/>
        <v/>
      </c>
      <c r="AB2839" s="21" t="str">
        <f t="shared" si="659"/>
        <v>Keep Active</v>
      </c>
    </row>
    <row r="2840" spans="1:28" hidden="1" x14ac:dyDescent="0.2">
      <c r="A2840" s="14">
        <f t="shared" si="656"/>
        <v>2020</v>
      </c>
      <c r="B2840" t="s">
        <v>3654</v>
      </c>
      <c r="C2840" t="s">
        <v>486</v>
      </c>
      <c r="D2840" t="s">
        <v>820</v>
      </c>
      <c r="E2840" t="s">
        <v>589</v>
      </c>
      <c r="F2840" t="s">
        <v>2627</v>
      </c>
      <c r="G2840" s="83" t="s">
        <v>1257</v>
      </c>
      <c r="H2840" s="83" t="s">
        <v>1257</v>
      </c>
      <c r="I2840" s="83"/>
      <c r="J2840" s="83"/>
      <c r="K2840" s="83"/>
      <c r="L2840" s="83"/>
      <c r="M2840" s="83"/>
      <c r="N2840" s="83"/>
      <c r="O2840" s="83" t="s">
        <v>1257</v>
      </c>
      <c r="P2840" s="84" t="s">
        <v>1257</v>
      </c>
      <c r="Q2840" s="30">
        <f t="shared" si="651"/>
        <v>0</v>
      </c>
      <c r="R2840" s="28">
        <f t="shared" si="652"/>
        <v>0</v>
      </c>
      <c r="S2840" s="28">
        <f t="shared" si="653"/>
        <v>0</v>
      </c>
      <c r="T2840" s="28" t="str">
        <f t="shared" si="654"/>
        <v/>
      </c>
      <c r="U2840" s="20" t="str">
        <f t="shared" si="655"/>
        <v>Keep Active</v>
      </c>
      <c r="V2840" s="27">
        <f t="shared" si="660"/>
        <v>0</v>
      </c>
      <c r="W2840" s="30"/>
      <c r="X2840" s="30"/>
      <c r="Y2840" s="28">
        <f t="shared" si="657"/>
        <v>0</v>
      </c>
      <c r="Z2840" s="28">
        <f>IFERROR(H2840-SUM(V2840:X2840)-Y2840,0)</f>
        <v>0</v>
      </c>
      <c r="AA2840" s="28" t="str">
        <f t="shared" si="658"/>
        <v/>
      </c>
      <c r="AB2840" s="21" t="str">
        <f t="shared" si="659"/>
        <v>Keep Active</v>
      </c>
    </row>
    <row r="2841" spans="1:28" hidden="1" x14ac:dyDescent="0.2">
      <c r="A2841" s="14">
        <f t="shared" si="656"/>
        <v>2020</v>
      </c>
      <c r="B2841" t="s">
        <v>4864</v>
      </c>
      <c r="C2841" t="s">
        <v>75</v>
      </c>
      <c r="D2841" t="s">
        <v>821</v>
      </c>
      <c r="E2841" t="s">
        <v>586</v>
      </c>
      <c r="F2841" t="s">
        <v>2627</v>
      </c>
      <c r="G2841" s="83" t="s">
        <v>1257</v>
      </c>
      <c r="H2841" s="83" t="s">
        <v>1257</v>
      </c>
      <c r="I2841" s="83"/>
      <c r="J2841" s="83"/>
      <c r="K2841" s="83"/>
      <c r="L2841" s="83"/>
      <c r="M2841" s="83"/>
      <c r="N2841" s="83"/>
      <c r="O2841" s="83" t="s">
        <v>1257</v>
      </c>
      <c r="P2841" s="84" t="s">
        <v>1257</v>
      </c>
      <c r="Q2841" s="30">
        <f t="shared" si="651"/>
        <v>0</v>
      </c>
      <c r="R2841" s="28">
        <f t="shared" si="652"/>
        <v>0</v>
      </c>
      <c r="S2841" s="28">
        <f t="shared" si="653"/>
        <v>0</v>
      </c>
      <c r="T2841" s="28" t="str">
        <f t="shared" si="654"/>
        <v/>
      </c>
      <c r="U2841" s="20" t="str">
        <f t="shared" si="655"/>
        <v>Keep Active</v>
      </c>
      <c r="V2841" s="27">
        <f t="shared" si="660"/>
        <v>0</v>
      </c>
      <c r="W2841" s="30"/>
      <c r="X2841" s="30"/>
      <c r="Y2841" s="28">
        <f t="shared" si="657"/>
        <v>0</v>
      </c>
      <c r="Z2841" s="28">
        <f t="shared" ref="Z2841:Z2872" si="662">IFERROR(G2841-SUM(V2841:X2841)-Y2841,0)</f>
        <v>0</v>
      </c>
      <c r="AA2841" s="28" t="str">
        <f t="shared" si="658"/>
        <v/>
      </c>
      <c r="AB2841" s="21" t="str">
        <f t="shared" si="659"/>
        <v>Keep Active</v>
      </c>
    </row>
    <row r="2842" spans="1:28" hidden="1" x14ac:dyDescent="0.2">
      <c r="A2842" s="14">
        <f t="shared" si="656"/>
        <v>2020</v>
      </c>
      <c r="B2842" t="s">
        <v>4865</v>
      </c>
      <c r="C2842" t="s">
        <v>75</v>
      </c>
      <c r="D2842" t="s">
        <v>821</v>
      </c>
      <c r="E2842" t="s">
        <v>589</v>
      </c>
      <c r="F2842" t="s">
        <v>2627</v>
      </c>
      <c r="G2842" s="83" t="s">
        <v>1257</v>
      </c>
      <c r="H2842" s="83" t="s">
        <v>1257</v>
      </c>
      <c r="I2842" s="83"/>
      <c r="J2842" s="83"/>
      <c r="K2842" s="83"/>
      <c r="L2842" s="83"/>
      <c r="M2842" s="83"/>
      <c r="N2842" s="83"/>
      <c r="O2842" s="83" t="s">
        <v>1257</v>
      </c>
      <c r="P2842" s="84" t="s">
        <v>1257</v>
      </c>
      <c r="Q2842" s="30">
        <f t="shared" si="651"/>
        <v>0</v>
      </c>
      <c r="R2842" s="28">
        <f t="shared" si="652"/>
        <v>0</v>
      </c>
      <c r="S2842" s="28">
        <f t="shared" si="653"/>
        <v>0</v>
      </c>
      <c r="T2842" s="28" t="str">
        <f t="shared" si="654"/>
        <v/>
      </c>
      <c r="U2842" s="20" t="str">
        <f t="shared" si="655"/>
        <v>Keep Active</v>
      </c>
      <c r="V2842" s="27">
        <f t="shared" si="660"/>
        <v>0</v>
      </c>
      <c r="W2842" s="30"/>
      <c r="X2842" s="30"/>
      <c r="Y2842" s="28">
        <f t="shared" si="657"/>
        <v>0</v>
      </c>
      <c r="Z2842" s="28">
        <f t="shared" si="662"/>
        <v>0</v>
      </c>
      <c r="AA2842" s="28" t="str">
        <f t="shared" si="658"/>
        <v/>
      </c>
      <c r="AB2842" s="21" t="str">
        <f t="shared" si="659"/>
        <v>Keep Active</v>
      </c>
    </row>
    <row r="2843" spans="1:28" hidden="1" x14ac:dyDescent="0.2">
      <c r="A2843" s="14">
        <f t="shared" si="656"/>
        <v>2020</v>
      </c>
      <c r="B2843" t="s">
        <v>4870</v>
      </c>
      <c r="C2843" t="s">
        <v>1036</v>
      </c>
      <c r="D2843" t="s">
        <v>1037</v>
      </c>
      <c r="E2843" t="s">
        <v>589</v>
      </c>
      <c r="F2843" t="s">
        <v>1185</v>
      </c>
      <c r="G2843" s="83" t="s">
        <v>1257</v>
      </c>
      <c r="H2843" s="83" t="s">
        <v>1257</v>
      </c>
      <c r="I2843" s="83"/>
      <c r="J2843" s="83"/>
      <c r="K2843" s="83"/>
      <c r="L2843" s="83"/>
      <c r="M2843" s="83"/>
      <c r="N2843" s="83"/>
      <c r="O2843" s="83" t="s">
        <v>1257</v>
      </c>
      <c r="P2843" s="84">
        <v>100355.59</v>
      </c>
      <c r="Q2843" s="30">
        <f t="shared" si="651"/>
        <v>0</v>
      </c>
      <c r="R2843" s="28">
        <f t="shared" si="652"/>
        <v>0</v>
      </c>
      <c r="S2843" s="28">
        <f t="shared" si="653"/>
        <v>0</v>
      </c>
      <c r="T2843" s="28">
        <f t="shared" si="654"/>
        <v>100355.59</v>
      </c>
      <c r="U2843" s="20" t="str">
        <f t="shared" si="655"/>
        <v>Close Project</v>
      </c>
      <c r="V2843" s="27">
        <f t="shared" si="660"/>
        <v>0</v>
      </c>
      <c r="W2843" s="30"/>
      <c r="X2843" s="30"/>
      <c r="Y2843" s="28">
        <f t="shared" si="657"/>
        <v>0</v>
      </c>
      <c r="Z2843" s="28">
        <f t="shared" si="662"/>
        <v>0</v>
      </c>
      <c r="AA2843" s="28">
        <f t="shared" si="658"/>
        <v>100355.59</v>
      </c>
      <c r="AB2843" s="21" t="str">
        <f t="shared" si="659"/>
        <v>Close Project</v>
      </c>
    </row>
    <row r="2844" spans="1:28" hidden="1" x14ac:dyDescent="0.2">
      <c r="A2844" s="14">
        <f t="shared" si="656"/>
        <v>2020</v>
      </c>
      <c r="B2844" t="s">
        <v>4872</v>
      </c>
      <c r="C2844" t="s">
        <v>1036</v>
      </c>
      <c r="D2844" t="s">
        <v>1037</v>
      </c>
      <c r="E2844" t="s">
        <v>589</v>
      </c>
      <c r="F2844" t="s">
        <v>1185</v>
      </c>
      <c r="G2844" s="83" t="s">
        <v>1257</v>
      </c>
      <c r="H2844" s="83" t="s">
        <v>1257</v>
      </c>
      <c r="I2844" s="83"/>
      <c r="J2844" s="83"/>
      <c r="K2844" s="83"/>
      <c r="L2844" s="83"/>
      <c r="M2844" s="83"/>
      <c r="N2844" s="83"/>
      <c r="O2844" s="83" t="s">
        <v>1257</v>
      </c>
      <c r="P2844" s="84">
        <v>-77892.929999999993</v>
      </c>
      <c r="Q2844" s="30">
        <f t="shared" si="651"/>
        <v>0</v>
      </c>
      <c r="R2844" s="28">
        <f t="shared" si="652"/>
        <v>0</v>
      </c>
      <c r="S2844" s="28">
        <f t="shared" si="653"/>
        <v>0</v>
      </c>
      <c r="T2844" s="28">
        <f t="shared" si="654"/>
        <v>-77892.929999999993</v>
      </c>
      <c r="U2844" s="20" t="str">
        <f t="shared" si="655"/>
        <v>Close Project</v>
      </c>
      <c r="V2844" s="27">
        <f t="shared" si="660"/>
        <v>0</v>
      </c>
      <c r="W2844" s="30"/>
      <c r="X2844" s="30"/>
      <c r="Y2844" s="28">
        <f t="shared" si="657"/>
        <v>0</v>
      </c>
      <c r="Z2844" s="28">
        <f t="shared" si="662"/>
        <v>0</v>
      </c>
      <c r="AA2844" s="28">
        <f t="shared" si="658"/>
        <v>-77892.929999999993</v>
      </c>
      <c r="AB2844" s="21" t="str">
        <f t="shared" si="659"/>
        <v>Close Project</v>
      </c>
    </row>
    <row r="2845" spans="1:28" hidden="1" x14ac:dyDescent="0.2">
      <c r="A2845" s="14">
        <f t="shared" si="656"/>
        <v>2020</v>
      </c>
      <c r="B2845" t="s">
        <v>4873</v>
      </c>
      <c r="C2845" t="s">
        <v>1036</v>
      </c>
      <c r="D2845" t="s">
        <v>1037</v>
      </c>
      <c r="E2845" t="s">
        <v>589</v>
      </c>
      <c r="F2845" t="s">
        <v>1185</v>
      </c>
      <c r="G2845" s="83" t="s">
        <v>1257</v>
      </c>
      <c r="H2845" s="83" t="s">
        <v>1257</v>
      </c>
      <c r="I2845" s="83"/>
      <c r="J2845" s="83"/>
      <c r="K2845" s="83"/>
      <c r="L2845" s="83"/>
      <c r="M2845" s="83"/>
      <c r="N2845" s="83"/>
      <c r="O2845" s="83" t="s">
        <v>1257</v>
      </c>
      <c r="P2845" s="84">
        <v>-18512.37</v>
      </c>
      <c r="Q2845" s="30">
        <f t="shared" si="651"/>
        <v>0</v>
      </c>
      <c r="R2845" s="28">
        <f t="shared" si="652"/>
        <v>0</v>
      </c>
      <c r="S2845" s="28">
        <f t="shared" si="653"/>
        <v>0</v>
      </c>
      <c r="T2845" s="28">
        <f t="shared" si="654"/>
        <v>-18512.37</v>
      </c>
      <c r="U2845" s="20" t="str">
        <f t="shared" si="655"/>
        <v>Close Project</v>
      </c>
      <c r="V2845" s="27">
        <f t="shared" si="660"/>
        <v>0</v>
      </c>
      <c r="W2845" s="30"/>
      <c r="X2845" s="30"/>
      <c r="Y2845" s="28">
        <f t="shared" si="657"/>
        <v>0</v>
      </c>
      <c r="Z2845" s="28">
        <f t="shared" si="662"/>
        <v>0</v>
      </c>
      <c r="AA2845" s="28">
        <f t="shared" si="658"/>
        <v>-18512.37</v>
      </c>
      <c r="AB2845" s="21" t="str">
        <f t="shared" si="659"/>
        <v>Close Project</v>
      </c>
    </row>
    <row r="2846" spans="1:28" hidden="1" x14ac:dyDescent="0.2">
      <c r="A2846" s="14">
        <f t="shared" si="656"/>
        <v>2020</v>
      </c>
      <c r="B2846" t="s">
        <v>4874</v>
      </c>
      <c r="C2846" t="s">
        <v>1036</v>
      </c>
      <c r="D2846" t="s">
        <v>1037</v>
      </c>
      <c r="E2846" t="s">
        <v>604</v>
      </c>
      <c r="F2846" t="s">
        <v>1185</v>
      </c>
      <c r="G2846" s="83" t="s">
        <v>1257</v>
      </c>
      <c r="H2846" s="83" t="s">
        <v>1257</v>
      </c>
      <c r="I2846" s="83"/>
      <c r="J2846" s="83"/>
      <c r="K2846" s="83"/>
      <c r="L2846" s="83"/>
      <c r="M2846" s="83"/>
      <c r="N2846" s="83"/>
      <c r="O2846" s="83" t="s">
        <v>1257</v>
      </c>
      <c r="P2846" s="84">
        <v>1197</v>
      </c>
      <c r="Q2846" s="30">
        <f t="shared" si="651"/>
        <v>0</v>
      </c>
      <c r="R2846" s="28">
        <f t="shared" si="652"/>
        <v>0</v>
      </c>
      <c r="S2846" s="28">
        <f t="shared" si="653"/>
        <v>0</v>
      </c>
      <c r="T2846" s="28">
        <f t="shared" si="654"/>
        <v>1197</v>
      </c>
      <c r="U2846" s="20" t="str">
        <f t="shared" si="655"/>
        <v>Close Project</v>
      </c>
      <c r="V2846" s="27">
        <f t="shared" si="660"/>
        <v>0</v>
      </c>
      <c r="W2846" s="30"/>
      <c r="X2846" s="30"/>
      <c r="Y2846" s="28">
        <f t="shared" si="657"/>
        <v>0</v>
      </c>
      <c r="Z2846" s="28">
        <f t="shared" si="662"/>
        <v>0</v>
      </c>
      <c r="AA2846" s="28">
        <f t="shared" si="658"/>
        <v>1197</v>
      </c>
      <c r="AB2846" s="21" t="str">
        <f t="shared" si="659"/>
        <v>Close Project</v>
      </c>
    </row>
    <row r="2847" spans="1:28" hidden="1" x14ac:dyDescent="0.2">
      <c r="A2847" s="14">
        <f t="shared" si="656"/>
        <v>2020</v>
      </c>
      <c r="B2847" t="s">
        <v>4867</v>
      </c>
      <c r="C2847" t="s">
        <v>1951</v>
      </c>
      <c r="D2847" t="s">
        <v>1952</v>
      </c>
      <c r="E2847" t="s">
        <v>589</v>
      </c>
      <c r="F2847" t="s">
        <v>2627</v>
      </c>
      <c r="G2847" s="83" t="s">
        <v>1257</v>
      </c>
      <c r="H2847" s="83" t="s">
        <v>1257</v>
      </c>
      <c r="I2847" s="83"/>
      <c r="J2847" s="83"/>
      <c r="K2847" s="83"/>
      <c r="L2847" s="83"/>
      <c r="M2847" s="83"/>
      <c r="N2847" s="83"/>
      <c r="O2847" s="83" t="s">
        <v>1257</v>
      </c>
      <c r="P2847" s="84" t="s">
        <v>1257</v>
      </c>
      <c r="Q2847" s="30">
        <f t="shared" si="651"/>
        <v>0</v>
      </c>
      <c r="R2847" s="28">
        <f t="shared" si="652"/>
        <v>0</v>
      </c>
      <c r="S2847" s="28">
        <f t="shared" si="653"/>
        <v>0</v>
      </c>
      <c r="T2847" s="28" t="str">
        <f t="shared" si="654"/>
        <v/>
      </c>
      <c r="U2847" s="20" t="str">
        <f t="shared" si="655"/>
        <v>Keep Active</v>
      </c>
      <c r="V2847" s="27">
        <f t="shared" si="660"/>
        <v>0</v>
      </c>
      <c r="W2847" s="30"/>
      <c r="X2847" s="30"/>
      <c r="Y2847" s="28">
        <f t="shared" si="657"/>
        <v>0</v>
      </c>
      <c r="Z2847" s="28">
        <f t="shared" si="662"/>
        <v>0</v>
      </c>
      <c r="AA2847" s="28" t="str">
        <f t="shared" si="658"/>
        <v/>
      </c>
      <c r="AB2847" s="21" t="str">
        <f t="shared" si="659"/>
        <v>Keep Active</v>
      </c>
    </row>
    <row r="2848" spans="1:28" hidden="1" x14ac:dyDescent="0.2">
      <c r="A2848" s="14">
        <f t="shared" si="656"/>
        <v>2020</v>
      </c>
      <c r="B2848" t="s">
        <v>4868</v>
      </c>
      <c r="C2848" t="s">
        <v>1951</v>
      </c>
      <c r="D2848" t="s">
        <v>1952</v>
      </c>
      <c r="E2848" t="s">
        <v>589</v>
      </c>
      <c r="F2848" t="s">
        <v>2627</v>
      </c>
      <c r="G2848" s="83" t="s">
        <v>1257</v>
      </c>
      <c r="H2848" s="83" t="s">
        <v>1257</v>
      </c>
      <c r="I2848" s="83"/>
      <c r="J2848" s="83"/>
      <c r="K2848" s="83"/>
      <c r="L2848" s="83"/>
      <c r="M2848" s="83"/>
      <c r="N2848" s="83"/>
      <c r="O2848" s="83" t="s">
        <v>1257</v>
      </c>
      <c r="P2848" s="84" t="s">
        <v>1257</v>
      </c>
      <c r="Q2848" s="30">
        <f t="shared" si="651"/>
        <v>0</v>
      </c>
      <c r="R2848" s="28">
        <f t="shared" si="652"/>
        <v>0</v>
      </c>
      <c r="S2848" s="28">
        <f t="shared" si="653"/>
        <v>0</v>
      </c>
      <c r="T2848" s="28" t="str">
        <f t="shared" si="654"/>
        <v/>
      </c>
      <c r="U2848" s="20" t="str">
        <f t="shared" si="655"/>
        <v>Keep Active</v>
      </c>
      <c r="V2848" s="27">
        <f t="shared" si="660"/>
        <v>0</v>
      </c>
      <c r="W2848" s="30"/>
      <c r="X2848" s="30"/>
      <c r="Y2848" s="28">
        <f t="shared" si="657"/>
        <v>0</v>
      </c>
      <c r="Z2848" s="28">
        <f t="shared" si="662"/>
        <v>0</v>
      </c>
      <c r="AA2848" s="28" t="str">
        <f t="shared" si="658"/>
        <v/>
      </c>
      <c r="AB2848" s="21" t="str">
        <f t="shared" si="659"/>
        <v>Keep Active</v>
      </c>
    </row>
    <row r="2849" spans="1:28" hidden="1" x14ac:dyDescent="0.2">
      <c r="A2849" s="14">
        <f t="shared" si="656"/>
        <v>2020</v>
      </c>
      <c r="B2849" t="s">
        <v>4869</v>
      </c>
      <c r="C2849" t="s">
        <v>1951</v>
      </c>
      <c r="D2849" t="s">
        <v>1952</v>
      </c>
      <c r="E2849" t="s">
        <v>589</v>
      </c>
      <c r="F2849" t="s">
        <v>2627</v>
      </c>
      <c r="G2849" s="83" t="s">
        <v>1257</v>
      </c>
      <c r="H2849" s="83" t="s">
        <v>1257</v>
      </c>
      <c r="I2849" s="83"/>
      <c r="J2849" s="83"/>
      <c r="K2849" s="83"/>
      <c r="L2849" s="83"/>
      <c r="M2849" s="83"/>
      <c r="N2849" s="83"/>
      <c r="O2849" s="83" t="s">
        <v>1257</v>
      </c>
      <c r="P2849" s="84" t="s">
        <v>1257</v>
      </c>
      <c r="Q2849" s="30">
        <f t="shared" si="651"/>
        <v>0</v>
      </c>
      <c r="R2849" s="28">
        <f t="shared" si="652"/>
        <v>0</v>
      </c>
      <c r="S2849" s="28">
        <f t="shared" si="653"/>
        <v>0</v>
      </c>
      <c r="T2849" s="28" t="str">
        <f t="shared" si="654"/>
        <v/>
      </c>
      <c r="U2849" s="20" t="str">
        <f t="shared" si="655"/>
        <v>Keep Active</v>
      </c>
      <c r="V2849" s="27">
        <f t="shared" si="660"/>
        <v>0</v>
      </c>
      <c r="W2849" s="30"/>
      <c r="X2849" s="30"/>
      <c r="Y2849" s="28">
        <f t="shared" si="657"/>
        <v>0</v>
      </c>
      <c r="Z2849" s="28">
        <f t="shared" si="662"/>
        <v>0</v>
      </c>
      <c r="AA2849" s="28" t="str">
        <f t="shared" si="658"/>
        <v/>
      </c>
      <c r="AB2849" s="21" t="str">
        <f t="shared" si="659"/>
        <v>Keep Active</v>
      </c>
    </row>
    <row r="2850" spans="1:28" hidden="1" x14ac:dyDescent="0.2">
      <c r="A2850" s="14">
        <f t="shared" si="656"/>
        <v>2020</v>
      </c>
      <c r="B2850" t="s">
        <v>4234</v>
      </c>
      <c r="C2850" t="s">
        <v>293</v>
      </c>
      <c r="D2850" t="s">
        <v>822</v>
      </c>
      <c r="E2850" t="s">
        <v>587</v>
      </c>
      <c r="F2850" t="s">
        <v>2627</v>
      </c>
      <c r="G2850" s="83" t="s">
        <v>1257</v>
      </c>
      <c r="H2850" s="83" t="s">
        <v>1257</v>
      </c>
      <c r="I2850" s="83"/>
      <c r="J2850" s="83"/>
      <c r="K2850" s="83"/>
      <c r="L2850" s="83"/>
      <c r="M2850" s="83"/>
      <c r="N2850" s="83"/>
      <c r="O2850" s="83" t="s">
        <v>1257</v>
      </c>
      <c r="P2850" s="84" t="s">
        <v>1257</v>
      </c>
      <c r="Q2850" s="30">
        <f t="shared" si="651"/>
        <v>0</v>
      </c>
      <c r="R2850" s="28">
        <f t="shared" si="652"/>
        <v>0</v>
      </c>
      <c r="S2850" s="28">
        <f t="shared" si="653"/>
        <v>0</v>
      </c>
      <c r="T2850" s="28" t="str">
        <f t="shared" si="654"/>
        <v/>
      </c>
      <c r="U2850" s="20" t="str">
        <f t="shared" si="655"/>
        <v>Keep Active</v>
      </c>
      <c r="V2850" s="27">
        <f t="shared" si="660"/>
        <v>0</v>
      </c>
      <c r="W2850" s="30"/>
      <c r="X2850" s="30"/>
      <c r="Y2850" s="28">
        <f t="shared" si="657"/>
        <v>0</v>
      </c>
      <c r="Z2850" s="28">
        <f t="shared" si="662"/>
        <v>0</v>
      </c>
      <c r="AA2850" s="28" t="str">
        <f t="shared" si="658"/>
        <v/>
      </c>
      <c r="AB2850" s="21" t="str">
        <f t="shared" si="659"/>
        <v>Keep Active</v>
      </c>
    </row>
    <row r="2851" spans="1:28" hidden="1" x14ac:dyDescent="0.2">
      <c r="A2851" s="14">
        <f t="shared" si="656"/>
        <v>2020</v>
      </c>
      <c r="B2851" t="s">
        <v>5137</v>
      </c>
      <c r="C2851" t="s">
        <v>487</v>
      </c>
      <c r="D2851" t="s">
        <v>1802</v>
      </c>
      <c r="E2851" t="s">
        <v>586</v>
      </c>
      <c r="F2851" t="s">
        <v>2627</v>
      </c>
      <c r="G2851" s="83" t="s">
        <v>1257</v>
      </c>
      <c r="H2851" s="83" t="s">
        <v>1257</v>
      </c>
      <c r="I2851" s="83"/>
      <c r="J2851" s="83"/>
      <c r="K2851" s="83"/>
      <c r="L2851" s="83"/>
      <c r="M2851" s="83"/>
      <c r="N2851" s="83"/>
      <c r="O2851" s="83" t="s">
        <v>1257</v>
      </c>
      <c r="P2851" s="84" t="s">
        <v>1257</v>
      </c>
      <c r="Q2851" s="30">
        <f t="shared" si="651"/>
        <v>0</v>
      </c>
      <c r="R2851" s="28">
        <f t="shared" si="652"/>
        <v>0</v>
      </c>
      <c r="S2851" s="28">
        <f t="shared" si="653"/>
        <v>0</v>
      </c>
      <c r="T2851" s="28" t="str">
        <f t="shared" si="654"/>
        <v/>
      </c>
      <c r="U2851" s="20" t="str">
        <f t="shared" si="655"/>
        <v>Keep Active</v>
      </c>
      <c r="V2851" s="27">
        <f t="shared" si="660"/>
        <v>0</v>
      </c>
      <c r="W2851" s="30"/>
      <c r="X2851" s="30"/>
      <c r="Y2851" s="28">
        <f t="shared" si="657"/>
        <v>0</v>
      </c>
      <c r="Z2851" s="28">
        <f t="shared" si="662"/>
        <v>0</v>
      </c>
      <c r="AA2851" s="28" t="str">
        <f t="shared" si="658"/>
        <v/>
      </c>
      <c r="AB2851" s="21" t="str">
        <f t="shared" si="659"/>
        <v>Keep Active</v>
      </c>
    </row>
    <row r="2852" spans="1:28" hidden="1" x14ac:dyDescent="0.2">
      <c r="A2852" s="14">
        <f t="shared" si="656"/>
        <v>2020</v>
      </c>
      <c r="B2852" t="s">
        <v>5138</v>
      </c>
      <c r="C2852" t="s">
        <v>487</v>
      </c>
      <c r="D2852" t="s">
        <v>1802</v>
      </c>
      <c r="E2852" t="s">
        <v>587</v>
      </c>
      <c r="F2852" t="s">
        <v>2627</v>
      </c>
      <c r="G2852" s="83" t="s">
        <v>1257</v>
      </c>
      <c r="H2852" s="83" t="s">
        <v>1257</v>
      </c>
      <c r="I2852" s="83"/>
      <c r="J2852" s="83"/>
      <c r="K2852" s="83"/>
      <c r="L2852" s="83"/>
      <c r="M2852" s="83"/>
      <c r="N2852" s="83"/>
      <c r="O2852" s="83" t="s">
        <v>1257</v>
      </c>
      <c r="P2852" s="84" t="s">
        <v>1257</v>
      </c>
      <c r="Q2852" s="30">
        <f t="shared" si="651"/>
        <v>0</v>
      </c>
      <c r="R2852" s="28">
        <f t="shared" si="652"/>
        <v>0</v>
      </c>
      <c r="S2852" s="28">
        <f t="shared" si="653"/>
        <v>0</v>
      </c>
      <c r="T2852" s="28" t="str">
        <f t="shared" si="654"/>
        <v/>
      </c>
      <c r="U2852" s="20" t="str">
        <f t="shared" si="655"/>
        <v>Keep Active</v>
      </c>
      <c r="V2852" s="27">
        <f t="shared" si="660"/>
        <v>0</v>
      </c>
      <c r="W2852" s="30"/>
      <c r="X2852" s="30"/>
      <c r="Y2852" s="28">
        <f t="shared" si="657"/>
        <v>0</v>
      </c>
      <c r="Z2852" s="28">
        <f t="shared" si="662"/>
        <v>0</v>
      </c>
      <c r="AA2852" s="28" t="str">
        <f t="shared" si="658"/>
        <v/>
      </c>
      <c r="AB2852" s="21" t="str">
        <f t="shared" si="659"/>
        <v>Keep Active</v>
      </c>
    </row>
    <row r="2853" spans="1:28" hidden="1" x14ac:dyDescent="0.2">
      <c r="A2853" s="14">
        <f t="shared" si="656"/>
        <v>2020</v>
      </c>
      <c r="B2853" t="s">
        <v>5139</v>
      </c>
      <c r="C2853" t="s">
        <v>487</v>
      </c>
      <c r="D2853" t="s">
        <v>1802</v>
      </c>
      <c r="E2853" t="s">
        <v>592</v>
      </c>
      <c r="F2853" t="s">
        <v>2627</v>
      </c>
      <c r="G2853" s="83" t="s">
        <v>1257</v>
      </c>
      <c r="H2853" s="83" t="s">
        <v>1257</v>
      </c>
      <c r="I2853" s="83"/>
      <c r="J2853" s="83"/>
      <c r="K2853" s="83"/>
      <c r="L2853" s="83"/>
      <c r="M2853" s="83"/>
      <c r="N2853" s="83"/>
      <c r="O2853" s="83" t="s">
        <v>1257</v>
      </c>
      <c r="P2853" s="84" t="s">
        <v>1257</v>
      </c>
      <c r="Q2853" s="30">
        <f t="shared" si="651"/>
        <v>0</v>
      </c>
      <c r="R2853" s="28">
        <f t="shared" si="652"/>
        <v>0</v>
      </c>
      <c r="S2853" s="28">
        <f t="shared" si="653"/>
        <v>0</v>
      </c>
      <c r="T2853" s="28" t="str">
        <f t="shared" si="654"/>
        <v/>
      </c>
      <c r="U2853" s="20" t="str">
        <f t="shared" si="655"/>
        <v>Keep Active</v>
      </c>
      <c r="V2853" s="27">
        <f t="shared" si="660"/>
        <v>0</v>
      </c>
      <c r="W2853" s="30"/>
      <c r="X2853" s="30"/>
      <c r="Y2853" s="28">
        <f t="shared" si="657"/>
        <v>0</v>
      </c>
      <c r="Z2853" s="28">
        <f t="shared" si="662"/>
        <v>0</v>
      </c>
      <c r="AA2853" s="28" t="str">
        <f t="shared" si="658"/>
        <v/>
      </c>
      <c r="AB2853" s="21" t="str">
        <f t="shared" si="659"/>
        <v>Keep Active</v>
      </c>
    </row>
    <row r="2854" spans="1:28" hidden="1" x14ac:dyDescent="0.2">
      <c r="A2854" s="14">
        <f t="shared" si="656"/>
        <v>2020</v>
      </c>
      <c r="B2854" t="s">
        <v>5140</v>
      </c>
      <c r="C2854" t="s">
        <v>487</v>
      </c>
      <c r="D2854" t="s">
        <v>1802</v>
      </c>
      <c r="E2854" t="s">
        <v>589</v>
      </c>
      <c r="F2854" t="s">
        <v>2627</v>
      </c>
      <c r="G2854" s="83" t="s">
        <v>1257</v>
      </c>
      <c r="H2854" s="83" t="s">
        <v>1257</v>
      </c>
      <c r="I2854" s="83"/>
      <c r="J2854" s="83"/>
      <c r="K2854" s="83"/>
      <c r="L2854" s="83"/>
      <c r="M2854" s="83"/>
      <c r="N2854" s="83"/>
      <c r="O2854" s="83" t="s">
        <v>1257</v>
      </c>
      <c r="P2854" s="84" t="s">
        <v>1257</v>
      </c>
      <c r="Q2854" s="30">
        <f t="shared" si="651"/>
        <v>0</v>
      </c>
      <c r="R2854" s="28">
        <f t="shared" si="652"/>
        <v>0</v>
      </c>
      <c r="S2854" s="28">
        <f t="shared" si="653"/>
        <v>0</v>
      </c>
      <c r="T2854" s="28" t="str">
        <f t="shared" si="654"/>
        <v/>
      </c>
      <c r="U2854" s="20" t="str">
        <f t="shared" si="655"/>
        <v>Keep Active</v>
      </c>
      <c r="V2854" s="27">
        <f t="shared" si="660"/>
        <v>0</v>
      </c>
      <c r="W2854" s="30"/>
      <c r="X2854" s="30"/>
      <c r="Y2854" s="28">
        <f t="shared" si="657"/>
        <v>0</v>
      </c>
      <c r="Z2854" s="28">
        <f t="shared" si="662"/>
        <v>0</v>
      </c>
      <c r="AA2854" s="28" t="str">
        <f t="shared" si="658"/>
        <v/>
      </c>
      <c r="AB2854" s="21" t="str">
        <f t="shared" si="659"/>
        <v>Keep Active</v>
      </c>
    </row>
    <row r="2855" spans="1:28" hidden="1" x14ac:dyDescent="0.2">
      <c r="A2855" s="14">
        <f t="shared" si="656"/>
        <v>2020</v>
      </c>
      <c r="B2855" t="s">
        <v>5141</v>
      </c>
      <c r="C2855" t="s">
        <v>487</v>
      </c>
      <c r="D2855" t="s">
        <v>1802</v>
      </c>
      <c r="E2855" t="s">
        <v>593</v>
      </c>
      <c r="F2855" t="s">
        <v>2627</v>
      </c>
      <c r="G2855" s="83" t="s">
        <v>1257</v>
      </c>
      <c r="H2855" s="83" t="s">
        <v>1257</v>
      </c>
      <c r="I2855" s="83"/>
      <c r="J2855" s="83"/>
      <c r="K2855" s="83"/>
      <c r="L2855" s="83"/>
      <c r="M2855" s="83"/>
      <c r="N2855" s="83"/>
      <c r="O2855" s="83" t="s">
        <v>1257</v>
      </c>
      <c r="P2855" s="84" t="s">
        <v>1257</v>
      </c>
      <c r="Q2855" s="30">
        <f t="shared" si="651"/>
        <v>0</v>
      </c>
      <c r="R2855" s="28">
        <f t="shared" si="652"/>
        <v>0</v>
      </c>
      <c r="S2855" s="28">
        <f t="shared" si="653"/>
        <v>0</v>
      </c>
      <c r="T2855" s="28" t="str">
        <f t="shared" si="654"/>
        <v/>
      </c>
      <c r="U2855" s="20" t="str">
        <f t="shared" si="655"/>
        <v>Keep Active</v>
      </c>
      <c r="V2855" s="27">
        <f t="shared" si="660"/>
        <v>0</v>
      </c>
      <c r="W2855" s="30"/>
      <c r="X2855" s="30"/>
      <c r="Y2855" s="28">
        <f t="shared" si="657"/>
        <v>0</v>
      </c>
      <c r="Z2855" s="28">
        <f t="shared" si="662"/>
        <v>0</v>
      </c>
      <c r="AA2855" s="28" t="str">
        <f t="shared" si="658"/>
        <v/>
      </c>
      <c r="AB2855" s="21" t="str">
        <f t="shared" si="659"/>
        <v>Keep Active</v>
      </c>
    </row>
    <row r="2856" spans="1:28" hidden="1" x14ac:dyDescent="0.2">
      <c r="A2856" s="14">
        <f t="shared" si="656"/>
        <v>2020</v>
      </c>
      <c r="B2856" t="s">
        <v>5142</v>
      </c>
      <c r="C2856" t="s">
        <v>487</v>
      </c>
      <c r="D2856" t="s">
        <v>1802</v>
      </c>
      <c r="E2856" t="s">
        <v>631</v>
      </c>
      <c r="F2856" t="s">
        <v>2627</v>
      </c>
      <c r="G2856" s="83" t="s">
        <v>1257</v>
      </c>
      <c r="H2856" s="83" t="s">
        <v>1257</v>
      </c>
      <c r="I2856" s="83"/>
      <c r="J2856" s="83"/>
      <c r="K2856" s="83"/>
      <c r="L2856" s="83"/>
      <c r="M2856" s="83"/>
      <c r="N2856" s="83"/>
      <c r="O2856" s="83" t="s">
        <v>1257</v>
      </c>
      <c r="P2856" s="84" t="s">
        <v>1257</v>
      </c>
      <c r="Q2856" s="30">
        <f t="shared" si="651"/>
        <v>0</v>
      </c>
      <c r="R2856" s="28">
        <f t="shared" si="652"/>
        <v>0</v>
      </c>
      <c r="S2856" s="28">
        <f t="shared" si="653"/>
        <v>0</v>
      </c>
      <c r="T2856" s="28" t="str">
        <f t="shared" si="654"/>
        <v/>
      </c>
      <c r="U2856" s="20" t="str">
        <f t="shared" si="655"/>
        <v>Keep Active</v>
      </c>
      <c r="V2856" s="27">
        <f t="shared" si="660"/>
        <v>0</v>
      </c>
      <c r="W2856" s="30"/>
      <c r="X2856" s="30"/>
      <c r="Y2856" s="28">
        <f t="shared" si="657"/>
        <v>0</v>
      </c>
      <c r="Z2856" s="28">
        <f t="shared" si="662"/>
        <v>0</v>
      </c>
      <c r="AA2856" s="28" t="str">
        <f t="shared" si="658"/>
        <v/>
      </c>
      <c r="AB2856" s="21" t="str">
        <f t="shared" si="659"/>
        <v>Keep Active</v>
      </c>
    </row>
    <row r="2857" spans="1:28" hidden="1" x14ac:dyDescent="0.2">
      <c r="A2857" s="14">
        <f t="shared" si="656"/>
        <v>2020</v>
      </c>
      <c r="B2857" t="s">
        <v>6136</v>
      </c>
      <c r="C2857" t="s">
        <v>3403</v>
      </c>
      <c r="D2857" t="s">
        <v>3404</v>
      </c>
      <c r="E2857" t="s">
        <v>10</v>
      </c>
      <c r="F2857" t="s">
        <v>6189</v>
      </c>
      <c r="G2857" s="106">
        <v>-293.92</v>
      </c>
      <c r="H2857" s="83">
        <v>-293.92</v>
      </c>
      <c r="I2857" s="83">
        <v>-293.92</v>
      </c>
      <c r="J2857" s="30"/>
      <c r="K2857" s="30"/>
      <c r="L2857" s="30"/>
      <c r="M2857" s="30"/>
      <c r="N2857" s="30"/>
      <c r="O2857" s="30"/>
      <c r="P2857" s="37"/>
      <c r="Q2857" s="30">
        <f t="shared" si="651"/>
        <v>-293.92</v>
      </c>
      <c r="R2857" s="28">
        <f t="shared" si="652"/>
        <v>0</v>
      </c>
      <c r="S2857" s="28">
        <f t="shared" si="653"/>
        <v>0</v>
      </c>
      <c r="T2857" s="28">
        <f t="shared" si="654"/>
        <v>0</v>
      </c>
      <c r="U2857" s="20" t="str">
        <f t="shared" si="655"/>
        <v>Closed - Forced Borrowing</v>
      </c>
      <c r="V2857" s="27">
        <f t="shared" si="660"/>
        <v>-293.92</v>
      </c>
      <c r="W2857" s="30"/>
      <c r="X2857" s="30"/>
      <c r="Y2857" s="28">
        <f t="shared" si="657"/>
        <v>0</v>
      </c>
      <c r="Z2857" s="28">
        <f t="shared" si="662"/>
        <v>0</v>
      </c>
      <c r="AA2857" s="28">
        <f t="shared" si="658"/>
        <v>0</v>
      </c>
      <c r="AB2857" s="21" t="str">
        <f t="shared" si="659"/>
        <v>Closed - Forced Borrowing</v>
      </c>
    </row>
    <row r="2858" spans="1:28" hidden="1" x14ac:dyDescent="0.2">
      <c r="A2858" s="14">
        <f t="shared" si="656"/>
        <v>2020</v>
      </c>
      <c r="B2858" t="s">
        <v>4315</v>
      </c>
      <c r="C2858" t="s">
        <v>488</v>
      </c>
      <c r="D2858" t="s">
        <v>823</v>
      </c>
      <c r="E2858" t="s">
        <v>586</v>
      </c>
      <c r="F2858" t="s">
        <v>2627</v>
      </c>
      <c r="G2858" s="83" t="s">
        <v>1257</v>
      </c>
      <c r="H2858" s="83" t="s">
        <v>1257</v>
      </c>
      <c r="I2858" s="83"/>
      <c r="J2858" s="83"/>
      <c r="K2858" s="83"/>
      <c r="L2858" s="83"/>
      <c r="M2858" s="83"/>
      <c r="N2858" s="83"/>
      <c r="O2858" s="83" t="s">
        <v>1257</v>
      </c>
      <c r="P2858" s="84" t="s">
        <v>1257</v>
      </c>
      <c r="Q2858" s="30">
        <f t="shared" si="651"/>
        <v>0</v>
      </c>
      <c r="R2858" s="28">
        <f t="shared" si="652"/>
        <v>0</v>
      </c>
      <c r="S2858" s="28">
        <f t="shared" si="653"/>
        <v>0</v>
      </c>
      <c r="T2858" s="28" t="str">
        <f t="shared" si="654"/>
        <v/>
      </c>
      <c r="U2858" s="20" t="str">
        <f t="shared" si="655"/>
        <v>Keep Active</v>
      </c>
      <c r="V2858" s="27">
        <f t="shared" si="660"/>
        <v>0</v>
      </c>
      <c r="W2858" s="30"/>
      <c r="X2858" s="30"/>
      <c r="Y2858" s="28">
        <f t="shared" si="657"/>
        <v>0</v>
      </c>
      <c r="Z2858" s="28">
        <f t="shared" si="662"/>
        <v>0</v>
      </c>
      <c r="AA2858" s="28" t="str">
        <f t="shared" si="658"/>
        <v/>
      </c>
      <c r="AB2858" s="21" t="str">
        <f t="shared" si="659"/>
        <v>Keep Active</v>
      </c>
    </row>
    <row r="2859" spans="1:28" hidden="1" x14ac:dyDescent="0.2">
      <c r="A2859" s="14">
        <f t="shared" si="656"/>
        <v>2020</v>
      </c>
      <c r="B2859" t="s">
        <v>4316</v>
      </c>
      <c r="C2859" t="s">
        <v>488</v>
      </c>
      <c r="D2859" t="s">
        <v>823</v>
      </c>
      <c r="E2859" t="s">
        <v>589</v>
      </c>
      <c r="F2859" t="s">
        <v>2627</v>
      </c>
      <c r="G2859" s="83" t="s">
        <v>1257</v>
      </c>
      <c r="H2859" s="83" t="s">
        <v>1257</v>
      </c>
      <c r="I2859" s="83"/>
      <c r="J2859" s="83"/>
      <c r="K2859" s="83"/>
      <c r="L2859" s="83"/>
      <c r="M2859" s="83"/>
      <c r="N2859" s="83"/>
      <c r="O2859" s="83" t="s">
        <v>1257</v>
      </c>
      <c r="P2859" s="84" t="s">
        <v>1257</v>
      </c>
      <c r="Q2859" s="30">
        <f t="shared" si="651"/>
        <v>0</v>
      </c>
      <c r="R2859" s="28">
        <f t="shared" si="652"/>
        <v>0</v>
      </c>
      <c r="S2859" s="28">
        <f t="shared" si="653"/>
        <v>0</v>
      </c>
      <c r="T2859" s="28" t="str">
        <f t="shared" si="654"/>
        <v/>
      </c>
      <c r="U2859" s="20" t="str">
        <f t="shared" si="655"/>
        <v>Keep Active</v>
      </c>
      <c r="V2859" s="27">
        <f t="shared" si="660"/>
        <v>0</v>
      </c>
      <c r="W2859" s="30"/>
      <c r="X2859" s="30"/>
      <c r="Y2859" s="28">
        <f t="shared" si="657"/>
        <v>0</v>
      </c>
      <c r="Z2859" s="28">
        <f t="shared" si="662"/>
        <v>0</v>
      </c>
      <c r="AA2859" s="28" t="str">
        <f t="shared" si="658"/>
        <v/>
      </c>
      <c r="AB2859" s="21" t="str">
        <f t="shared" si="659"/>
        <v>Keep Active</v>
      </c>
    </row>
    <row r="2860" spans="1:28" hidden="1" x14ac:dyDescent="0.2">
      <c r="A2860" s="14">
        <f t="shared" si="656"/>
        <v>2020</v>
      </c>
      <c r="B2860" t="s">
        <v>4318</v>
      </c>
      <c r="C2860" t="s">
        <v>488</v>
      </c>
      <c r="D2860" t="s">
        <v>823</v>
      </c>
      <c r="E2860" t="s">
        <v>584</v>
      </c>
      <c r="F2860" t="s">
        <v>2627</v>
      </c>
      <c r="G2860" s="83" t="s">
        <v>1257</v>
      </c>
      <c r="H2860" s="83" t="s">
        <v>1257</v>
      </c>
      <c r="I2860" s="83"/>
      <c r="J2860" s="83"/>
      <c r="K2860" s="83"/>
      <c r="L2860" s="83"/>
      <c r="M2860" s="83"/>
      <c r="N2860" s="83"/>
      <c r="O2860" s="83" t="s">
        <v>1257</v>
      </c>
      <c r="P2860" s="84" t="s">
        <v>1257</v>
      </c>
      <c r="Q2860" s="30">
        <f t="shared" si="651"/>
        <v>0</v>
      </c>
      <c r="R2860" s="28">
        <f t="shared" si="652"/>
        <v>0</v>
      </c>
      <c r="S2860" s="28">
        <f t="shared" si="653"/>
        <v>0</v>
      </c>
      <c r="T2860" s="28" t="str">
        <f t="shared" si="654"/>
        <v/>
      </c>
      <c r="U2860" s="20" t="str">
        <f t="shared" si="655"/>
        <v>Keep Active</v>
      </c>
      <c r="V2860" s="27">
        <f t="shared" si="660"/>
        <v>0</v>
      </c>
      <c r="W2860" s="30"/>
      <c r="X2860" s="30"/>
      <c r="Y2860" s="28">
        <f t="shared" si="657"/>
        <v>0</v>
      </c>
      <c r="Z2860" s="28">
        <f t="shared" si="662"/>
        <v>0</v>
      </c>
      <c r="AA2860" s="28" t="str">
        <f t="shared" si="658"/>
        <v/>
      </c>
      <c r="AB2860" s="21" t="str">
        <f t="shared" si="659"/>
        <v>Keep Active</v>
      </c>
    </row>
    <row r="2861" spans="1:28" hidden="1" x14ac:dyDescent="0.2">
      <c r="A2861" s="14">
        <f t="shared" si="656"/>
        <v>2020</v>
      </c>
      <c r="B2861" t="s">
        <v>6122</v>
      </c>
      <c r="C2861" t="s">
        <v>3375</v>
      </c>
      <c r="D2861" t="s">
        <v>3376</v>
      </c>
      <c r="E2861" t="s">
        <v>10</v>
      </c>
      <c r="F2861" t="s">
        <v>6189</v>
      </c>
      <c r="G2861" s="106">
        <v>-249.26</v>
      </c>
      <c r="H2861" s="83">
        <v>-249.26</v>
      </c>
      <c r="I2861" s="83">
        <v>-249.26</v>
      </c>
      <c r="J2861" s="30"/>
      <c r="K2861" s="30"/>
      <c r="L2861" s="30"/>
      <c r="M2861" s="30"/>
      <c r="N2861" s="30"/>
      <c r="O2861" s="30"/>
      <c r="P2861" s="37"/>
      <c r="Q2861" s="30">
        <f t="shared" si="651"/>
        <v>-249.26</v>
      </c>
      <c r="R2861" s="28">
        <f t="shared" si="652"/>
        <v>0</v>
      </c>
      <c r="S2861" s="28">
        <f t="shared" si="653"/>
        <v>0</v>
      </c>
      <c r="T2861" s="28">
        <f t="shared" si="654"/>
        <v>0</v>
      </c>
      <c r="U2861" s="20" t="str">
        <f t="shared" si="655"/>
        <v>Closed - Forced Borrowing</v>
      </c>
      <c r="V2861" s="27">
        <f t="shared" si="660"/>
        <v>-249.26</v>
      </c>
      <c r="W2861" s="30"/>
      <c r="X2861" s="30"/>
      <c r="Y2861" s="28">
        <f t="shared" si="657"/>
        <v>0</v>
      </c>
      <c r="Z2861" s="28">
        <f t="shared" si="662"/>
        <v>0</v>
      </c>
      <c r="AA2861" s="28">
        <f t="shared" si="658"/>
        <v>0</v>
      </c>
      <c r="AB2861" s="21" t="str">
        <f t="shared" si="659"/>
        <v>Closed - Forced Borrowing</v>
      </c>
    </row>
    <row r="2862" spans="1:28" hidden="1" x14ac:dyDescent="0.2">
      <c r="A2862" s="14">
        <f t="shared" si="656"/>
        <v>2020</v>
      </c>
      <c r="B2862" t="s">
        <v>5346</v>
      </c>
      <c r="C2862" t="s">
        <v>489</v>
      </c>
      <c r="D2862" t="s">
        <v>824</v>
      </c>
      <c r="E2862" t="s">
        <v>588</v>
      </c>
      <c r="F2862" t="s">
        <v>2627</v>
      </c>
      <c r="G2862" s="83" t="s">
        <v>1257</v>
      </c>
      <c r="H2862" s="83" t="s">
        <v>1257</v>
      </c>
      <c r="I2862" s="83"/>
      <c r="J2862" s="83"/>
      <c r="K2862" s="83"/>
      <c r="L2862" s="83"/>
      <c r="M2862" s="83"/>
      <c r="N2862" s="83"/>
      <c r="O2862" s="83" t="s">
        <v>1257</v>
      </c>
      <c r="P2862" s="84" t="s">
        <v>1257</v>
      </c>
      <c r="Q2862" s="30">
        <f t="shared" si="651"/>
        <v>0</v>
      </c>
      <c r="R2862" s="28">
        <f t="shared" si="652"/>
        <v>0</v>
      </c>
      <c r="S2862" s="28">
        <f t="shared" si="653"/>
        <v>0</v>
      </c>
      <c r="T2862" s="28" t="str">
        <f t="shared" si="654"/>
        <v/>
      </c>
      <c r="U2862" s="20" t="str">
        <f t="shared" si="655"/>
        <v>Keep Active</v>
      </c>
      <c r="V2862" s="27">
        <f t="shared" si="660"/>
        <v>0</v>
      </c>
      <c r="W2862" s="30"/>
      <c r="X2862" s="30"/>
      <c r="Y2862" s="28">
        <f t="shared" si="657"/>
        <v>0</v>
      </c>
      <c r="Z2862" s="28">
        <f t="shared" si="662"/>
        <v>0</v>
      </c>
      <c r="AA2862" s="28" t="str">
        <f t="shared" si="658"/>
        <v/>
      </c>
      <c r="AB2862" s="21" t="str">
        <f t="shared" si="659"/>
        <v>Keep Active</v>
      </c>
    </row>
    <row r="2863" spans="1:28" hidden="1" x14ac:dyDescent="0.2">
      <c r="A2863" s="14">
        <f t="shared" si="656"/>
        <v>2020</v>
      </c>
      <c r="B2863" t="s">
        <v>5347</v>
      </c>
      <c r="C2863" t="s">
        <v>489</v>
      </c>
      <c r="D2863" t="s">
        <v>824</v>
      </c>
      <c r="E2863" t="s">
        <v>589</v>
      </c>
      <c r="F2863" t="s">
        <v>2627</v>
      </c>
      <c r="G2863" s="83" t="s">
        <v>1257</v>
      </c>
      <c r="H2863" s="83" t="s">
        <v>1257</v>
      </c>
      <c r="I2863" s="83"/>
      <c r="J2863" s="83"/>
      <c r="K2863" s="83"/>
      <c r="L2863" s="83"/>
      <c r="M2863" s="83"/>
      <c r="N2863" s="83"/>
      <c r="O2863" s="83" t="s">
        <v>1257</v>
      </c>
      <c r="P2863" s="84" t="s">
        <v>1257</v>
      </c>
      <c r="Q2863" s="30">
        <f t="shared" si="651"/>
        <v>0</v>
      </c>
      <c r="R2863" s="28">
        <f t="shared" si="652"/>
        <v>0</v>
      </c>
      <c r="S2863" s="28">
        <f t="shared" si="653"/>
        <v>0</v>
      </c>
      <c r="T2863" s="28" t="str">
        <f t="shared" si="654"/>
        <v/>
      </c>
      <c r="U2863" s="20" t="str">
        <f t="shared" si="655"/>
        <v>Keep Active</v>
      </c>
      <c r="V2863" s="27">
        <f t="shared" si="660"/>
        <v>0</v>
      </c>
      <c r="W2863" s="30"/>
      <c r="X2863" s="30"/>
      <c r="Y2863" s="28">
        <f t="shared" si="657"/>
        <v>0</v>
      </c>
      <c r="Z2863" s="28">
        <f t="shared" si="662"/>
        <v>0</v>
      </c>
      <c r="AA2863" s="28" t="str">
        <f t="shared" si="658"/>
        <v/>
      </c>
      <c r="AB2863" s="21" t="str">
        <f t="shared" si="659"/>
        <v>Keep Active</v>
      </c>
    </row>
    <row r="2864" spans="1:28" hidden="1" x14ac:dyDescent="0.2">
      <c r="A2864" s="14">
        <f t="shared" si="656"/>
        <v>2020</v>
      </c>
      <c r="B2864" t="s">
        <v>6142</v>
      </c>
      <c r="C2864" t="s">
        <v>3414</v>
      </c>
      <c r="D2864" t="s">
        <v>3415</v>
      </c>
      <c r="E2864" t="s">
        <v>10</v>
      </c>
      <c r="F2864" t="s">
        <v>6189</v>
      </c>
      <c r="G2864" s="106">
        <v>-154.69999999999999</v>
      </c>
      <c r="H2864" s="83">
        <v>-154.69999999999999</v>
      </c>
      <c r="I2864" s="83">
        <v>-154.69999999999999</v>
      </c>
      <c r="J2864" s="30"/>
      <c r="K2864" s="30"/>
      <c r="L2864" s="30"/>
      <c r="M2864" s="30"/>
      <c r="N2864" s="30"/>
      <c r="O2864" s="30"/>
      <c r="P2864" s="37"/>
      <c r="Q2864" s="30">
        <f t="shared" si="651"/>
        <v>-154.69999999999999</v>
      </c>
      <c r="R2864" s="28">
        <f t="shared" si="652"/>
        <v>0</v>
      </c>
      <c r="S2864" s="28">
        <f t="shared" si="653"/>
        <v>0</v>
      </c>
      <c r="T2864" s="28">
        <f t="shared" si="654"/>
        <v>0</v>
      </c>
      <c r="U2864" s="20" t="str">
        <f t="shared" si="655"/>
        <v>Closed - Forced Borrowing</v>
      </c>
      <c r="V2864" s="27">
        <f t="shared" si="660"/>
        <v>-154.69999999999999</v>
      </c>
      <c r="W2864" s="30"/>
      <c r="X2864" s="30"/>
      <c r="Y2864" s="28">
        <f t="shared" si="657"/>
        <v>0</v>
      </c>
      <c r="Z2864" s="28">
        <f t="shared" si="662"/>
        <v>0</v>
      </c>
      <c r="AA2864" s="28">
        <f t="shared" si="658"/>
        <v>0</v>
      </c>
      <c r="AB2864" s="21" t="str">
        <f t="shared" si="659"/>
        <v>Closed - Forced Borrowing</v>
      </c>
    </row>
    <row r="2865" spans="1:28" hidden="1" x14ac:dyDescent="0.2">
      <c r="A2865" s="14">
        <f t="shared" si="656"/>
        <v>2020</v>
      </c>
      <c r="B2865" t="s">
        <v>5344</v>
      </c>
      <c r="C2865" t="s">
        <v>1038</v>
      </c>
      <c r="D2865" t="s">
        <v>1039</v>
      </c>
      <c r="E2865" t="s">
        <v>588</v>
      </c>
      <c r="F2865" t="s">
        <v>2627</v>
      </c>
      <c r="G2865" s="83" t="s">
        <v>1257</v>
      </c>
      <c r="H2865" s="83" t="s">
        <v>1257</v>
      </c>
      <c r="I2865" s="83"/>
      <c r="J2865" s="83"/>
      <c r="K2865" s="83"/>
      <c r="L2865" s="83"/>
      <c r="M2865" s="83"/>
      <c r="N2865" s="83"/>
      <c r="O2865" s="83" t="s">
        <v>1257</v>
      </c>
      <c r="P2865" s="84" t="s">
        <v>1257</v>
      </c>
      <c r="Q2865" s="30">
        <f t="shared" si="651"/>
        <v>0</v>
      </c>
      <c r="R2865" s="28">
        <f t="shared" si="652"/>
        <v>0</v>
      </c>
      <c r="S2865" s="28">
        <f t="shared" si="653"/>
        <v>0</v>
      </c>
      <c r="T2865" s="28" t="str">
        <f t="shared" si="654"/>
        <v/>
      </c>
      <c r="U2865" s="20" t="str">
        <f t="shared" si="655"/>
        <v>Keep Active</v>
      </c>
      <c r="V2865" s="27">
        <f t="shared" si="660"/>
        <v>0</v>
      </c>
      <c r="W2865" s="30"/>
      <c r="X2865" s="30"/>
      <c r="Y2865" s="28">
        <f t="shared" si="657"/>
        <v>0</v>
      </c>
      <c r="Z2865" s="28">
        <f t="shared" si="662"/>
        <v>0</v>
      </c>
      <c r="AA2865" s="28" t="str">
        <f t="shared" si="658"/>
        <v/>
      </c>
      <c r="AB2865" s="21" t="str">
        <f t="shared" si="659"/>
        <v>Keep Active</v>
      </c>
    </row>
    <row r="2866" spans="1:28" hidden="1" x14ac:dyDescent="0.2">
      <c r="A2866" s="14">
        <f t="shared" si="656"/>
        <v>2020</v>
      </c>
      <c r="B2866" t="s">
        <v>5345</v>
      </c>
      <c r="C2866" t="s">
        <v>1038</v>
      </c>
      <c r="D2866" t="s">
        <v>1039</v>
      </c>
      <c r="E2866" t="s">
        <v>589</v>
      </c>
      <c r="F2866" t="s">
        <v>2627</v>
      </c>
      <c r="G2866" s="83" t="s">
        <v>1257</v>
      </c>
      <c r="H2866" s="83" t="s">
        <v>1257</v>
      </c>
      <c r="I2866" s="83"/>
      <c r="J2866" s="83"/>
      <c r="K2866" s="83"/>
      <c r="L2866" s="83"/>
      <c r="M2866" s="83"/>
      <c r="N2866" s="83"/>
      <c r="O2866" s="83" t="s">
        <v>1257</v>
      </c>
      <c r="P2866" s="84" t="s">
        <v>1257</v>
      </c>
      <c r="Q2866" s="30">
        <f t="shared" ref="Q2866:Q2929" si="663">SUM(I2866:K2866)</f>
        <v>0</v>
      </c>
      <c r="R2866" s="28">
        <f t="shared" ref="R2866:R2929" si="664">SUM(L2866:N2866)</f>
        <v>0</v>
      </c>
      <c r="S2866" s="28">
        <f t="shared" ref="S2866:S2929" si="665">IFERROR(G2866-Q2866-R2866,0)</f>
        <v>0</v>
      </c>
      <c r="T2866" s="28" t="str">
        <f t="shared" ref="T2866:T2929" si="666">P2866</f>
        <v/>
      </c>
      <c r="U2866" s="20" t="str">
        <f t="shared" ref="U2866:U2929" si="667">F2866</f>
        <v>Keep Active</v>
      </c>
      <c r="V2866" s="27">
        <f t="shared" si="660"/>
        <v>0</v>
      </c>
      <c r="W2866" s="30"/>
      <c r="X2866" s="30"/>
      <c r="Y2866" s="28">
        <f t="shared" si="657"/>
        <v>0</v>
      </c>
      <c r="Z2866" s="28">
        <f t="shared" si="662"/>
        <v>0</v>
      </c>
      <c r="AA2866" s="28" t="str">
        <f t="shared" si="658"/>
        <v/>
      </c>
      <c r="AB2866" s="21" t="str">
        <f t="shared" si="659"/>
        <v>Keep Active</v>
      </c>
    </row>
    <row r="2867" spans="1:28" hidden="1" x14ac:dyDescent="0.2">
      <c r="A2867" s="14">
        <f t="shared" si="656"/>
        <v>2020</v>
      </c>
      <c r="B2867" t="s">
        <v>6124</v>
      </c>
      <c r="C2867" t="s">
        <v>3379</v>
      </c>
      <c r="D2867" t="s">
        <v>3380</v>
      </c>
      <c r="E2867" t="s">
        <v>10</v>
      </c>
      <c r="F2867" t="s">
        <v>6189</v>
      </c>
      <c r="G2867" s="106">
        <v>-149.43</v>
      </c>
      <c r="H2867" s="83">
        <v>-149.43</v>
      </c>
      <c r="I2867" s="83">
        <v>-149.43</v>
      </c>
      <c r="J2867" s="30"/>
      <c r="K2867" s="30"/>
      <c r="L2867" s="30"/>
      <c r="M2867" s="30"/>
      <c r="N2867" s="30"/>
      <c r="O2867" s="30"/>
      <c r="P2867" s="37"/>
      <c r="Q2867" s="30">
        <f t="shared" si="663"/>
        <v>-149.43</v>
      </c>
      <c r="R2867" s="28">
        <f t="shared" si="664"/>
        <v>0</v>
      </c>
      <c r="S2867" s="28">
        <f t="shared" si="665"/>
        <v>0</v>
      </c>
      <c r="T2867" s="28">
        <f t="shared" si="666"/>
        <v>0</v>
      </c>
      <c r="U2867" s="20" t="str">
        <f t="shared" si="667"/>
        <v>Closed - Forced Borrowing</v>
      </c>
      <c r="V2867" s="27">
        <f t="shared" si="660"/>
        <v>-149.43</v>
      </c>
      <c r="W2867" s="30"/>
      <c r="X2867" s="30"/>
      <c r="Y2867" s="28">
        <f t="shared" si="657"/>
        <v>0</v>
      </c>
      <c r="Z2867" s="28">
        <f t="shared" si="662"/>
        <v>0</v>
      </c>
      <c r="AA2867" s="28">
        <f t="shared" si="658"/>
        <v>0</v>
      </c>
      <c r="AB2867" s="21" t="str">
        <f t="shared" si="659"/>
        <v>Closed - Forced Borrowing</v>
      </c>
    </row>
    <row r="2868" spans="1:28" hidden="1" x14ac:dyDescent="0.2">
      <c r="A2868" s="14">
        <f t="shared" si="656"/>
        <v>2020</v>
      </c>
      <c r="B2868" t="s">
        <v>6126</v>
      </c>
      <c r="C2868" t="s">
        <v>3383</v>
      </c>
      <c r="D2868" t="s">
        <v>3384</v>
      </c>
      <c r="E2868" t="s">
        <v>10</v>
      </c>
      <c r="F2868" t="s">
        <v>6189</v>
      </c>
      <c r="G2868" s="106">
        <v>-28.67</v>
      </c>
      <c r="H2868" s="83">
        <v>-28.67</v>
      </c>
      <c r="I2868" s="83">
        <v>-28.67</v>
      </c>
      <c r="J2868" s="30"/>
      <c r="K2868" s="30"/>
      <c r="L2868" s="30"/>
      <c r="M2868" s="30"/>
      <c r="N2868" s="30"/>
      <c r="O2868" s="30"/>
      <c r="P2868" s="37"/>
      <c r="Q2868" s="30">
        <f t="shared" si="663"/>
        <v>-28.67</v>
      </c>
      <c r="R2868" s="28">
        <f t="shared" si="664"/>
        <v>0</v>
      </c>
      <c r="S2868" s="28">
        <f t="shared" si="665"/>
        <v>0</v>
      </c>
      <c r="T2868" s="28">
        <f t="shared" si="666"/>
        <v>0</v>
      </c>
      <c r="U2868" s="20" t="str">
        <f t="shared" si="667"/>
        <v>Closed - Forced Borrowing</v>
      </c>
      <c r="V2868" s="27">
        <f t="shared" si="660"/>
        <v>-28.67</v>
      </c>
      <c r="W2868" s="30"/>
      <c r="X2868" s="30"/>
      <c r="Y2868" s="28">
        <f t="shared" si="657"/>
        <v>0</v>
      </c>
      <c r="Z2868" s="28">
        <f t="shared" si="662"/>
        <v>0</v>
      </c>
      <c r="AA2868" s="28">
        <f t="shared" si="658"/>
        <v>0</v>
      </c>
      <c r="AB2868" s="21" t="str">
        <f t="shared" si="659"/>
        <v>Closed - Forced Borrowing</v>
      </c>
    </row>
    <row r="2869" spans="1:28" hidden="1" x14ac:dyDescent="0.2">
      <c r="A2869" s="14">
        <f t="shared" si="656"/>
        <v>2020</v>
      </c>
      <c r="B2869" t="s">
        <v>5316</v>
      </c>
      <c r="C2869" t="s">
        <v>1953</v>
      </c>
      <c r="D2869" t="s">
        <v>1954</v>
      </c>
      <c r="E2869" t="s">
        <v>588</v>
      </c>
      <c r="F2869" t="s">
        <v>2627</v>
      </c>
      <c r="G2869" s="83" t="s">
        <v>1257</v>
      </c>
      <c r="H2869" s="83" t="s">
        <v>1257</v>
      </c>
      <c r="I2869" s="83"/>
      <c r="J2869" s="83"/>
      <c r="K2869" s="83"/>
      <c r="L2869" s="83"/>
      <c r="M2869" s="83"/>
      <c r="N2869" s="83"/>
      <c r="O2869" s="83" t="s">
        <v>1257</v>
      </c>
      <c r="P2869" s="84" t="s">
        <v>1257</v>
      </c>
      <c r="Q2869" s="30">
        <f t="shared" si="663"/>
        <v>0</v>
      </c>
      <c r="R2869" s="28">
        <f t="shared" si="664"/>
        <v>0</v>
      </c>
      <c r="S2869" s="28">
        <f t="shared" si="665"/>
        <v>0</v>
      </c>
      <c r="T2869" s="28" t="str">
        <f t="shared" si="666"/>
        <v/>
      </c>
      <c r="U2869" s="20" t="str">
        <f t="shared" si="667"/>
        <v>Keep Active</v>
      </c>
      <c r="V2869" s="27">
        <f t="shared" si="660"/>
        <v>0</v>
      </c>
      <c r="W2869" s="30"/>
      <c r="X2869" s="30"/>
      <c r="Y2869" s="28">
        <f t="shared" si="657"/>
        <v>0</v>
      </c>
      <c r="Z2869" s="28">
        <f t="shared" si="662"/>
        <v>0</v>
      </c>
      <c r="AA2869" s="28" t="str">
        <f t="shared" si="658"/>
        <v/>
      </c>
      <c r="AB2869" s="21" t="str">
        <f t="shared" si="659"/>
        <v>Keep Active</v>
      </c>
    </row>
    <row r="2870" spans="1:28" hidden="1" x14ac:dyDescent="0.2">
      <c r="A2870" s="14">
        <f t="shared" si="656"/>
        <v>2020</v>
      </c>
      <c r="B2870" t="s">
        <v>5317</v>
      </c>
      <c r="C2870" t="s">
        <v>1953</v>
      </c>
      <c r="D2870" t="s">
        <v>1954</v>
      </c>
      <c r="E2870" t="s">
        <v>589</v>
      </c>
      <c r="F2870" t="s">
        <v>2627</v>
      </c>
      <c r="G2870" s="83" t="s">
        <v>1257</v>
      </c>
      <c r="H2870" s="83" t="s">
        <v>1257</v>
      </c>
      <c r="I2870" s="83"/>
      <c r="J2870" s="83"/>
      <c r="K2870" s="83"/>
      <c r="L2870" s="83"/>
      <c r="M2870" s="83"/>
      <c r="N2870" s="83"/>
      <c r="O2870" s="83" t="s">
        <v>1257</v>
      </c>
      <c r="P2870" s="84" t="s">
        <v>1257</v>
      </c>
      <c r="Q2870" s="30">
        <f t="shared" si="663"/>
        <v>0</v>
      </c>
      <c r="R2870" s="28">
        <f t="shared" si="664"/>
        <v>0</v>
      </c>
      <c r="S2870" s="28">
        <f t="shared" si="665"/>
        <v>0</v>
      </c>
      <c r="T2870" s="28" t="str">
        <f t="shared" si="666"/>
        <v/>
      </c>
      <c r="U2870" s="20" t="str">
        <f t="shared" si="667"/>
        <v>Keep Active</v>
      </c>
      <c r="V2870" s="27">
        <f t="shared" si="660"/>
        <v>0</v>
      </c>
      <c r="W2870" s="30"/>
      <c r="X2870" s="30"/>
      <c r="Y2870" s="28">
        <f t="shared" si="657"/>
        <v>0</v>
      </c>
      <c r="Z2870" s="28">
        <f t="shared" si="662"/>
        <v>0</v>
      </c>
      <c r="AA2870" s="28" t="str">
        <f t="shared" si="658"/>
        <v/>
      </c>
      <c r="AB2870" s="21" t="str">
        <f t="shared" si="659"/>
        <v>Keep Active</v>
      </c>
    </row>
    <row r="2871" spans="1:28" hidden="1" x14ac:dyDescent="0.2">
      <c r="A2871" s="14">
        <f t="shared" si="656"/>
        <v>2020</v>
      </c>
      <c r="B2871" t="s">
        <v>4275</v>
      </c>
      <c r="C2871" t="s">
        <v>57</v>
      </c>
      <c r="D2871" t="s">
        <v>685</v>
      </c>
      <c r="E2871" t="s">
        <v>10</v>
      </c>
      <c r="F2871" t="s">
        <v>1185</v>
      </c>
      <c r="G2871" s="106">
        <v>-24.5</v>
      </c>
      <c r="H2871" s="83">
        <v>0</v>
      </c>
      <c r="I2871" s="83"/>
      <c r="J2871" s="83"/>
      <c r="K2871" s="83"/>
      <c r="L2871" s="83"/>
      <c r="M2871" s="83"/>
      <c r="N2871" s="83"/>
      <c r="O2871" s="83">
        <v>-24.5</v>
      </c>
      <c r="P2871" s="84">
        <v>-65642.41</v>
      </c>
      <c r="Q2871" s="30">
        <f t="shared" si="663"/>
        <v>0</v>
      </c>
      <c r="R2871" s="28">
        <f t="shared" si="664"/>
        <v>0</v>
      </c>
      <c r="S2871" s="28">
        <f t="shared" si="665"/>
        <v>-24.5</v>
      </c>
      <c r="T2871" s="28">
        <f t="shared" si="666"/>
        <v>-65642.41</v>
      </c>
      <c r="U2871" s="20" t="str">
        <f t="shared" si="667"/>
        <v>Close Project</v>
      </c>
      <c r="V2871" s="27">
        <f t="shared" si="660"/>
        <v>0</v>
      </c>
      <c r="W2871" s="30"/>
      <c r="X2871" s="30"/>
      <c r="Y2871" s="28">
        <f t="shared" si="657"/>
        <v>0</v>
      </c>
      <c r="Z2871" s="28">
        <f t="shared" si="662"/>
        <v>-24.5</v>
      </c>
      <c r="AA2871" s="28">
        <f t="shared" si="658"/>
        <v>-65642.41</v>
      </c>
      <c r="AB2871" s="21" t="str">
        <f t="shared" si="659"/>
        <v>Close Project</v>
      </c>
    </row>
    <row r="2872" spans="1:28" hidden="1" x14ac:dyDescent="0.2">
      <c r="A2872" s="14">
        <f t="shared" si="656"/>
        <v>2020</v>
      </c>
      <c r="B2872" t="s">
        <v>5274</v>
      </c>
      <c r="C2872" t="s">
        <v>53</v>
      </c>
      <c r="D2872" t="s">
        <v>679</v>
      </c>
      <c r="E2872" t="s">
        <v>10</v>
      </c>
      <c r="F2872" t="s">
        <v>2627</v>
      </c>
      <c r="G2872" s="106">
        <v>0.27</v>
      </c>
      <c r="H2872" s="83">
        <v>0.27</v>
      </c>
      <c r="I2872" s="83">
        <v>0.27</v>
      </c>
      <c r="J2872" s="83"/>
      <c r="K2872" s="83"/>
      <c r="L2872" s="83"/>
      <c r="M2872" s="83"/>
      <c r="N2872" s="83"/>
      <c r="O2872" s="83">
        <v>0</v>
      </c>
      <c r="P2872" s="84" t="s">
        <v>1257</v>
      </c>
      <c r="Q2872" s="30">
        <f t="shared" si="663"/>
        <v>0.27</v>
      </c>
      <c r="R2872" s="28">
        <f t="shared" si="664"/>
        <v>0</v>
      </c>
      <c r="S2872" s="28">
        <f t="shared" si="665"/>
        <v>0</v>
      </c>
      <c r="T2872" s="28" t="str">
        <f t="shared" si="666"/>
        <v/>
      </c>
      <c r="U2872" s="20" t="str">
        <f t="shared" si="667"/>
        <v>Keep Active</v>
      </c>
      <c r="V2872" s="98">
        <v>0</v>
      </c>
      <c r="W2872" s="30"/>
      <c r="X2872" s="30"/>
      <c r="Y2872" s="28">
        <f t="shared" si="657"/>
        <v>0</v>
      </c>
      <c r="Z2872" s="28">
        <f t="shared" si="662"/>
        <v>0.27</v>
      </c>
      <c r="AA2872" s="28" t="str">
        <f t="shared" si="658"/>
        <v/>
      </c>
      <c r="AB2872" s="21" t="str">
        <f t="shared" si="659"/>
        <v>Keep Active</v>
      </c>
    </row>
    <row r="2873" spans="1:28" hidden="1" x14ac:dyDescent="0.2">
      <c r="A2873" s="14">
        <f t="shared" si="656"/>
        <v>2020</v>
      </c>
      <c r="B2873" t="s">
        <v>5896</v>
      </c>
      <c r="C2873" t="s">
        <v>490</v>
      </c>
      <c r="D2873" t="s">
        <v>1445</v>
      </c>
      <c r="E2873" t="s">
        <v>606</v>
      </c>
      <c r="F2873" t="s">
        <v>2627</v>
      </c>
      <c r="G2873" s="83" t="s">
        <v>1257</v>
      </c>
      <c r="H2873" s="83" t="s">
        <v>1257</v>
      </c>
      <c r="I2873" s="83"/>
      <c r="J2873" s="83"/>
      <c r="K2873" s="83"/>
      <c r="L2873" s="83"/>
      <c r="M2873" s="83"/>
      <c r="N2873" s="83"/>
      <c r="O2873" s="83" t="s">
        <v>1257</v>
      </c>
      <c r="P2873" s="84" t="s">
        <v>1257</v>
      </c>
      <c r="Q2873" s="30">
        <f t="shared" si="663"/>
        <v>0</v>
      </c>
      <c r="R2873" s="28">
        <f t="shared" si="664"/>
        <v>0</v>
      </c>
      <c r="S2873" s="28">
        <f t="shared" si="665"/>
        <v>0</v>
      </c>
      <c r="T2873" s="28" t="str">
        <f t="shared" si="666"/>
        <v/>
      </c>
      <c r="U2873" s="20" t="str">
        <f t="shared" si="667"/>
        <v>Keep Active</v>
      </c>
      <c r="V2873" s="27">
        <f t="shared" ref="V2873:V2936" si="668">Q2873</f>
        <v>0</v>
      </c>
      <c r="W2873" s="30"/>
      <c r="X2873" s="30"/>
      <c r="Y2873" s="28">
        <f t="shared" si="657"/>
        <v>0</v>
      </c>
      <c r="Z2873" s="28">
        <f t="shared" ref="Z2873:Z2904" si="669">IFERROR(G2873-SUM(V2873:X2873)-Y2873,0)</f>
        <v>0</v>
      </c>
      <c r="AA2873" s="28" t="str">
        <f t="shared" si="658"/>
        <v/>
      </c>
      <c r="AB2873" s="21" t="str">
        <f t="shared" si="659"/>
        <v>Keep Active</v>
      </c>
    </row>
    <row r="2874" spans="1:28" hidden="1" x14ac:dyDescent="0.2">
      <c r="A2874" s="14">
        <f t="shared" si="656"/>
        <v>2020</v>
      </c>
      <c r="B2874" t="s">
        <v>5897</v>
      </c>
      <c r="C2874" t="s">
        <v>490</v>
      </c>
      <c r="D2874" t="s">
        <v>1445</v>
      </c>
      <c r="E2874" t="s">
        <v>589</v>
      </c>
      <c r="F2874" t="s">
        <v>2627</v>
      </c>
      <c r="G2874" s="83" t="s">
        <v>1257</v>
      </c>
      <c r="H2874" s="83" t="s">
        <v>1257</v>
      </c>
      <c r="I2874" s="83"/>
      <c r="J2874" s="83"/>
      <c r="K2874" s="83"/>
      <c r="L2874" s="83"/>
      <c r="M2874" s="83"/>
      <c r="N2874" s="83"/>
      <c r="O2874" s="83" t="s">
        <v>1257</v>
      </c>
      <c r="P2874" s="84" t="s">
        <v>1257</v>
      </c>
      <c r="Q2874" s="30">
        <f t="shared" si="663"/>
        <v>0</v>
      </c>
      <c r="R2874" s="28">
        <f t="shared" si="664"/>
        <v>0</v>
      </c>
      <c r="S2874" s="28">
        <f t="shared" si="665"/>
        <v>0</v>
      </c>
      <c r="T2874" s="28" t="str">
        <f t="shared" si="666"/>
        <v/>
      </c>
      <c r="U2874" s="20" t="str">
        <f t="shared" si="667"/>
        <v>Keep Active</v>
      </c>
      <c r="V2874" s="27">
        <f t="shared" si="668"/>
        <v>0</v>
      </c>
      <c r="W2874" s="30"/>
      <c r="X2874" s="30"/>
      <c r="Y2874" s="28">
        <f t="shared" si="657"/>
        <v>0</v>
      </c>
      <c r="Z2874" s="28">
        <f t="shared" si="669"/>
        <v>0</v>
      </c>
      <c r="AA2874" s="28" t="str">
        <f t="shared" si="658"/>
        <v/>
      </c>
      <c r="AB2874" s="21" t="str">
        <f t="shared" si="659"/>
        <v>Keep Active</v>
      </c>
    </row>
    <row r="2875" spans="1:28" hidden="1" x14ac:dyDescent="0.2">
      <c r="A2875" s="14">
        <f t="shared" si="656"/>
        <v>2020</v>
      </c>
      <c r="B2875" t="s">
        <v>5898</v>
      </c>
      <c r="C2875" t="s">
        <v>490</v>
      </c>
      <c r="D2875" t="s">
        <v>1445</v>
      </c>
      <c r="E2875" t="s">
        <v>583</v>
      </c>
      <c r="F2875" t="s">
        <v>2627</v>
      </c>
      <c r="G2875" s="83" t="s">
        <v>1257</v>
      </c>
      <c r="H2875" s="83" t="s">
        <v>1257</v>
      </c>
      <c r="I2875" s="83"/>
      <c r="J2875" s="83"/>
      <c r="K2875" s="83"/>
      <c r="L2875" s="83"/>
      <c r="M2875" s="83"/>
      <c r="N2875" s="83"/>
      <c r="O2875" s="83" t="s">
        <v>1257</v>
      </c>
      <c r="P2875" s="84" t="s">
        <v>1257</v>
      </c>
      <c r="Q2875" s="30">
        <f t="shared" si="663"/>
        <v>0</v>
      </c>
      <c r="R2875" s="28">
        <f t="shared" si="664"/>
        <v>0</v>
      </c>
      <c r="S2875" s="28">
        <f t="shared" si="665"/>
        <v>0</v>
      </c>
      <c r="T2875" s="28" t="str">
        <f t="shared" si="666"/>
        <v/>
      </c>
      <c r="U2875" s="20" t="str">
        <f t="shared" si="667"/>
        <v>Keep Active</v>
      </c>
      <c r="V2875" s="27">
        <f t="shared" si="668"/>
        <v>0</v>
      </c>
      <c r="W2875" s="30"/>
      <c r="X2875" s="30"/>
      <c r="Y2875" s="28">
        <f t="shared" si="657"/>
        <v>0</v>
      </c>
      <c r="Z2875" s="28">
        <f t="shared" si="669"/>
        <v>0</v>
      </c>
      <c r="AA2875" s="28" t="str">
        <f t="shared" si="658"/>
        <v/>
      </c>
      <c r="AB2875" s="21" t="str">
        <f t="shared" si="659"/>
        <v>Keep Active</v>
      </c>
    </row>
    <row r="2876" spans="1:28" hidden="1" x14ac:dyDescent="0.2">
      <c r="A2876" s="14">
        <f t="shared" si="656"/>
        <v>2020</v>
      </c>
      <c r="B2876" t="s">
        <v>5900</v>
      </c>
      <c r="C2876" t="s">
        <v>490</v>
      </c>
      <c r="D2876" t="s">
        <v>1445</v>
      </c>
      <c r="E2876" t="s">
        <v>626</v>
      </c>
      <c r="F2876" t="s">
        <v>2627</v>
      </c>
      <c r="G2876" s="83" t="s">
        <v>1257</v>
      </c>
      <c r="H2876" s="83" t="s">
        <v>1257</v>
      </c>
      <c r="I2876" s="83"/>
      <c r="J2876" s="83"/>
      <c r="K2876" s="83"/>
      <c r="L2876" s="83"/>
      <c r="M2876" s="83"/>
      <c r="N2876" s="83"/>
      <c r="O2876" s="83" t="s">
        <v>1257</v>
      </c>
      <c r="P2876" s="84" t="s">
        <v>1257</v>
      </c>
      <c r="Q2876" s="30">
        <f t="shared" si="663"/>
        <v>0</v>
      </c>
      <c r="R2876" s="28">
        <f t="shared" si="664"/>
        <v>0</v>
      </c>
      <c r="S2876" s="28">
        <f t="shared" si="665"/>
        <v>0</v>
      </c>
      <c r="T2876" s="28" t="str">
        <f t="shared" si="666"/>
        <v/>
      </c>
      <c r="U2876" s="20" t="str">
        <f t="shared" si="667"/>
        <v>Keep Active</v>
      </c>
      <c r="V2876" s="27">
        <f t="shared" si="668"/>
        <v>0</v>
      </c>
      <c r="W2876" s="30"/>
      <c r="X2876" s="30"/>
      <c r="Y2876" s="28">
        <f t="shared" si="657"/>
        <v>0</v>
      </c>
      <c r="Z2876" s="28">
        <f t="shared" si="669"/>
        <v>0</v>
      </c>
      <c r="AA2876" s="28" t="str">
        <f t="shared" si="658"/>
        <v/>
      </c>
      <c r="AB2876" s="21" t="str">
        <f t="shared" si="659"/>
        <v>Keep Active</v>
      </c>
    </row>
    <row r="2877" spans="1:28" hidden="1" x14ac:dyDescent="0.2">
      <c r="A2877" s="14">
        <f t="shared" si="656"/>
        <v>2020</v>
      </c>
      <c r="B2877" t="s">
        <v>5901</v>
      </c>
      <c r="C2877" t="s">
        <v>490</v>
      </c>
      <c r="D2877" t="s">
        <v>1445</v>
      </c>
      <c r="E2877" t="s">
        <v>606</v>
      </c>
      <c r="F2877" t="s">
        <v>2627</v>
      </c>
      <c r="G2877" s="83" t="s">
        <v>1257</v>
      </c>
      <c r="H2877" s="83" t="s">
        <v>1257</v>
      </c>
      <c r="I2877" s="83"/>
      <c r="J2877" s="83"/>
      <c r="K2877" s="83"/>
      <c r="L2877" s="83"/>
      <c r="M2877" s="83"/>
      <c r="N2877" s="83"/>
      <c r="O2877" s="83" t="s">
        <v>1257</v>
      </c>
      <c r="P2877" s="84" t="s">
        <v>1257</v>
      </c>
      <c r="Q2877" s="30">
        <f t="shared" si="663"/>
        <v>0</v>
      </c>
      <c r="R2877" s="28">
        <f t="shared" si="664"/>
        <v>0</v>
      </c>
      <c r="S2877" s="28">
        <f t="shared" si="665"/>
        <v>0</v>
      </c>
      <c r="T2877" s="28" t="str">
        <f t="shared" si="666"/>
        <v/>
      </c>
      <c r="U2877" s="20" t="str">
        <f t="shared" si="667"/>
        <v>Keep Active</v>
      </c>
      <c r="V2877" s="27">
        <f t="shared" si="668"/>
        <v>0</v>
      </c>
      <c r="W2877" s="30"/>
      <c r="X2877" s="30"/>
      <c r="Y2877" s="28">
        <f t="shared" si="657"/>
        <v>0</v>
      </c>
      <c r="Z2877" s="28">
        <f t="shared" si="669"/>
        <v>0</v>
      </c>
      <c r="AA2877" s="28" t="str">
        <f t="shared" si="658"/>
        <v/>
      </c>
      <c r="AB2877" s="21" t="str">
        <f t="shared" si="659"/>
        <v>Keep Active</v>
      </c>
    </row>
    <row r="2878" spans="1:28" hidden="1" x14ac:dyDescent="0.2">
      <c r="A2878" s="14">
        <f t="shared" si="656"/>
        <v>2020</v>
      </c>
      <c r="B2878" t="s">
        <v>5902</v>
      </c>
      <c r="C2878" t="s">
        <v>490</v>
      </c>
      <c r="D2878" t="s">
        <v>1445</v>
      </c>
      <c r="E2878" t="s">
        <v>600</v>
      </c>
      <c r="F2878" t="s">
        <v>2627</v>
      </c>
      <c r="G2878" s="83" t="s">
        <v>1257</v>
      </c>
      <c r="H2878" s="83" t="s">
        <v>1257</v>
      </c>
      <c r="I2878" s="83"/>
      <c r="J2878" s="83"/>
      <c r="K2878" s="83"/>
      <c r="L2878" s="83"/>
      <c r="M2878" s="83"/>
      <c r="N2878" s="83"/>
      <c r="O2878" s="83" t="s">
        <v>1257</v>
      </c>
      <c r="P2878" s="84" t="s">
        <v>1257</v>
      </c>
      <c r="Q2878" s="30">
        <f t="shared" si="663"/>
        <v>0</v>
      </c>
      <c r="R2878" s="28">
        <f t="shared" si="664"/>
        <v>0</v>
      </c>
      <c r="S2878" s="28">
        <f t="shared" si="665"/>
        <v>0</v>
      </c>
      <c r="T2878" s="28" t="str">
        <f t="shared" si="666"/>
        <v/>
      </c>
      <c r="U2878" s="20" t="str">
        <f t="shared" si="667"/>
        <v>Keep Active</v>
      </c>
      <c r="V2878" s="27">
        <f t="shared" si="668"/>
        <v>0</v>
      </c>
      <c r="W2878" s="30"/>
      <c r="X2878" s="30"/>
      <c r="Y2878" s="28">
        <f t="shared" si="657"/>
        <v>0</v>
      </c>
      <c r="Z2878" s="28">
        <f t="shared" si="669"/>
        <v>0</v>
      </c>
      <c r="AA2878" s="28" t="str">
        <f t="shared" si="658"/>
        <v/>
      </c>
      <c r="AB2878" s="21" t="str">
        <f t="shared" si="659"/>
        <v>Keep Active</v>
      </c>
    </row>
    <row r="2879" spans="1:28" hidden="1" x14ac:dyDescent="0.2">
      <c r="A2879" s="14">
        <f t="shared" si="656"/>
        <v>2020</v>
      </c>
      <c r="B2879" t="s">
        <v>5903</v>
      </c>
      <c r="C2879" t="s">
        <v>490</v>
      </c>
      <c r="D2879" t="s">
        <v>1445</v>
      </c>
      <c r="E2879" t="s">
        <v>606</v>
      </c>
      <c r="F2879" t="s">
        <v>2627</v>
      </c>
      <c r="G2879" s="83" t="s">
        <v>1257</v>
      </c>
      <c r="H2879" s="83" t="s">
        <v>1257</v>
      </c>
      <c r="I2879" s="83"/>
      <c r="J2879" s="83"/>
      <c r="K2879" s="83"/>
      <c r="L2879" s="83"/>
      <c r="M2879" s="83"/>
      <c r="N2879" s="83"/>
      <c r="O2879" s="83" t="s">
        <v>1257</v>
      </c>
      <c r="P2879" s="84" t="s">
        <v>1257</v>
      </c>
      <c r="Q2879" s="30">
        <f t="shared" si="663"/>
        <v>0</v>
      </c>
      <c r="R2879" s="28">
        <f t="shared" si="664"/>
        <v>0</v>
      </c>
      <c r="S2879" s="28">
        <f t="shared" si="665"/>
        <v>0</v>
      </c>
      <c r="T2879" s="28" t="str">
        <f t="shared" si="666"/>
        <v/>
      </c>
      <c r="U2879" s="20" t="str">
        <f t="shared" si="667"/>
        <v>Keep Active</v>
      </c>
      <c r="V2879" s="27">
        <f t="shared" si="668"/>
        <v>0</v>
      </c>
      <c r="W2879" s="30"/>
      <c r="X2879" s="30"/>
      <c r="Y2879" s="28">
        <f t="shared" si="657"/>
        <v>0</v>
      </c>
      <c r="Z2879" s="28">
        <f t="shared" si="669"/>
        <v>0</v>
      </c>
      <c r="AA2879" s="28" t="str">
        <f t="shared" si="658"/>
        <v/>
      </c>
      <c r="AB2879" s="21" t="str">
        <f t="shared" si="659"/>
        <v>Keep Active</v>
      </c>
    </row>
    <row r="2880" spans="1:28" hidden="1" x14ac:dyDescent="0.2">
      <c r="A2880" s="14">
        <f t="shared" si="656"/>
        <v>2020</v>
      </c>
      <c r="B2880" t="s">
        <v>5904</v>
      </c>
      <c r="C2880" t="s">
        <v>490</v>
      </c>
      <c r="D2880" t="s">
        <v>1445</v>
      </c>
      <c r="E2880" t="s">
        <v>600</v>
      </c>
      <c r="F2880" t="s">
        <v>2627</v>
      </c>
      <c r="G2880" s="83" t="s">
        <v>1257</v>
      </c>
      <c r="H2880" s="83" t="s">
        <v>1257</v>
      </c>
      <c r="I2880" s="83"/>
      <c r="J2880" s="83"/>
      <c r="K2880" s="83"/>
      <c r="L2880" s="83"/>
      <c r="M2880" s="83"/>
      <c r="N2880" s="83"/>
      <c r="O2880" s="83" t="s">
        <v>1257</v>
      </c>
      <c r="P2880" s="84" t="s">
        <v>1257</v>
      </c>
      <c r="Q2880" s="30">
        <f t="shared" si="663"/>
        <v>0</v>
      </c>
      <c r="R2880" s="28">
        <f t="shared" si="664"/>
        <v>0</v>
      </c>
      <c r="S2880" s="28">
        <f t="shared" si="665"/>
        <v>0</v>
      </c>
      <c r="T2880" s="28" t="str">
        <f t="shared" si="666"/>
        <v/>
      </c>
      <c r="U2880" s="20" t="str">
        <f t="shared" si="667"/>
        <v>Keep Active</v>
      </c>
      <c r="V2880" s="27">
        <f t="shared" si="668"/>
        <v>0</v>
      </c>
      <c r="W2880" s="30"/>
      <c r="X2880" s="30"/>
      <c r="Y2880" s="28">
        <f t="shared" si="657"/>
        <v>0</v>
      </c>
      <c r="Z2880" s="28">
        <f t="shared" si="669"/>
        <v>0</v>
      </c>
      <c r="AA2880" s="28" t="str">
        <f t="shared" si="658"/>
        <v/>
      </c>
      <c r="AB2880" s="21" t="str">
        <f t="shared" si="659"/>
        <v>Keep Active</v>
      </c>
    </row>
    <row r="2881" spans="1:28" hidden="1" x14ac:dyDescent="0.2">
      <c r="A2881" s="14">
        <f t="shared" si="656"/>
        <v>2020</v>
      </c>
      <c r="B2881" t="s">
        <v>5905</v>
      </c>
      <c r="C2881" t="s">
        <v>490</v>
      </c>
      <c r="D2881" t="s">
        <v>1445</v>
      </c>
      <c r="E2881" t="s">
        <v>606</v>
      </c>
      <c r="F2881" t="s">
        <v>2627</v>
      </c>
      <c r="G2881" s="83" t="s">
        <v>1257</v>
      </c>
      <c r="H2881" s="83" t="s">
        <v>1257</v>
      </c>
      <c r="I2881" s="83"/>
      <c r="J2881" s="83"/>
      <c r="K2881" s="83"/>
      <c r="L2881" s="83"/>
      <c r="M2881" s="83"/>
      <c r="N2881" s="83"/>
      <c r="O2881" s="83" t="s">
        <v>1257</v>
      </c>
      <c r="P2881" s="84" t="s">
        <v>1257</v>
      </c>
      <c r="Q2881" s="30">
        <f t="shared" si="663"/>
        <v>0</v>
      </c>
      <c r="R2881" s="28">
        <f t="shared" si="664"/>
        <v>0</v>
      </c>
      <c r="S2881" s="28">
        <f t="shared" si="665"/>
        <v>0</v>
      </c>
      <c r="T2881" s="28" t="str">
        <f t="shared" si="666"/>
        <v/>
      </c>
      <c r="U2881" s="20" t="str">
        <f t="shared" si="667"/>
        <v>Keep Active</v>
      </c>
      <c r="V2881" s="27">
        <f t="shared" si="668"/>
        <v>0</v>
      </c>
      <c r="W2881" s="30"/>
      <c r="X2881" s="30"/>
      <c r="Y2881" s="28">
        <f t="shared" si="657"/>
        <v>0</v>
      </c>
      <c r="Z2881" s="28">
        <f t="shared" si="669"/>
        <v>0</v>
      </c>
      <c r="AA2881" s="28" t="str">
        <f t="shared" si="658"/>
        <v/>
      </c>
      <c r="AB2881" s="21" t="str">
        <f t="shared" si="659"/>
        <v>Keep Active</v>
      </c>
    </row>
    <row r="2882" spans="1:28" hidden="1" x14ac:dyDescent="0.2">
      <c r="A2882" s="14">
        <f t="shared" si="656"/>
        <v>2020</v>
      </c>
      <c r="B2882" t="s">
        <v>5906</v>
      </c>
      <c r="C2882" t="s">
        <v>490</v>
      </c>
      <c r="D2882" t="s">
        <v>1445</v>
      </c>
      <c r="E2882" t="s">
        <v>600</v>
      </c>
      <c r="F2882" t="s">
        <v>2627</v>
      </c>
      <c r="G2882" s="83" t="s">
        <v>1257</v>
      </c>
      <c r="H2882" s="83" t="s">
        <v>1257</v>
      </c>
      <c r="I2882" s="83"/>
      <c r="J2882" s="83"/>
      <c r="K2882" s="83"/>
      <c r="L2882" s="83"/>
      <c r="M2882" s="83"/>
      <c r="N2882" s="83"/>
      <c r="O2882" s="83" t="s">
        <v>1257</v>
      </c>
      <c r="P2882" s="84" t="s">
        <v>1257</v>
      </c>
      <c r="Q2882" s="30">
        <f t="shared" si="663"/>
        <v>0</v>
      </c>
      <c r="R2882" s="28">
        <f t="shared" si="664"/>
        <v>0</v>
      </c>
      <c r="S2882" s="28">
        <f t="shared" si="665"/>
        <v>0</v>
      </c>
      <c r="T2882" s="28" t="str">
        <f t="shared" si="666"/>
        <v/>
      </c>
      <c r="U2882" s="20" t="str">
        <f t="shared" si="667"/>
        <v>Keep Active</v>
      </c>
      <c r="V2882" s="27">
        <f t="shared" si="668"/>
        <v>0</v>
      </c>
      <c r="W2882" s="30"/>
      <c r="X2882" s="30"/>
      <c r="Y2882" s="28">
        <f t="shared" si="657"/>
        <v>0</v>
      </c>
      <c r="Z2882" s="28">
        <f t="shared" si="669"/>
        <v>0</v>
      </c>
      <c r="AA2882" s="28" t="str">
        <f t="shared" si="658"/>
        <v/>
      </c>
      <c r="AB2882" s="21" t="str">
        <f t="shared" si="659"/>
        <v>Keep Active</v>
      </c>
    </row>
    <row r="2883" spans="1:28" hidden="1" x14ac:dyDescent="0.2">
      <c r="A2883" s="14">
        <f t="shared" ref="A2883:A2946" si="670">$I$1</f>
        <v>2020</v>
      </c>
      <c r="B2883" t="s">
        <v>5907</v>
      </c>
      <c r="C2883" t="s">
        <v>490</v>
      </c>
      <c r="D2883" t="s">
        <v>1445</v>
      </c>
      <c r="E2883" t="s">
        <v>606</v>
      </c>
      <c r="F2883" t="s">
        <v>1185</v>
      </c>
      <c r="G2883" s="83" t="s">
        <v>1257</v>
      </c>
      <c r="H2883" s="83" t="s">
        <v>1257</v>
      </c>
      <c r="I2883" s="83"/>
      <c r="J2883" s="83"/>
      <c r="K2883" s="83"/>
      <c r="L2883" s="83"/>
      <c r="M2883" s="83"/>
      <c r="N2883" s="83"/>
      <c r="O2883" s="83" t="s">
        <v>1257</v>
      </c>
      <c r="P2883" s="84">
        <v>64302.5</v>
      </c>
      <c r="Q2883" s="30">
        <f t="shared" si="663"/>
        <v>0</v>
      </c>
      <c r="R2883" s="28">
        <f t="shared" si="664"/>
        <v>0</v>
      </c>
      <c r="S2883" s="28">
        <f t="shared" si="665"/>
        <v>0</v>
      </c>
      <c r="T2883" s="28">
        <f t="shared" si="666"/>
        <v>64302.5</v>
      </c>
      <c r="U2883" s="20" t="str">
        <f t="shared" si="667"/>
        <v>Close Project</v>
      </c>
      <c r="V2883" s="27">
        <f t="shared" si="668"/>
        <v>0</v>
      </c>
      <c r="W2883" s="30"/>
      <c r="X2883" s="30"/>
      <c r="Y2883" s="28">
        <f t="shared" ref="Y2883:Y2946" si="671">R2883</f>
        <v>0</v>
      </c>
      <c r="Z2883" s="28">
        <f t="shared" si="669"/>
        <v>0</v>
      </c>
      <c r="AA2883" s="28">
        <f t="shared" ref="AA2883:AA2946" si="672">T2883</f>
        <v>64302.5</v>
      </c>
      <c r="AB2883" s="21" t="str">
        <f t="shared" si="659"/>
        <v>Close Project</v>
      </c>
    </row>
    <row r="2884" spans="1:28" hidden="1" x14ac:dyDescent="0.2">
      <c r="A2884" s="14">
        <f t="shared" si="670"/>
        <v>2020</v>
      </c>
      <c r="B2884" t="s">
        <v>5908</v>
      </c>
      <c r="C2884" t="s">
        <v>490</v>
      </c>
      <c r="D2884" t="s">
        <v>1445</v>
      </c>
      <c r="E2884" t="s">
        <v>600</v>
      </c>
      <c r="F2884" t="s">
        <v>1185</v>
      </c>
      <c r="G2884" s="83" t="s">
        <v>1257</v>
      </c>
      <c r="H2884" s="83" t="s">
        <v>1257</v>
      </c>
      <c r="I2884" s="83"/>
      <c r="J2884" s="83"/>
      <c r="K2884" s="83"/>
      <c r="L2884" s="83"/>
      <c r="M2884" s="83"/>
      <c r="N2884" s="83"/>
      <c r="O2884" s="83" t="s">
        <v>1257</v>
      </c>
      <c r="P2884" s="84">
        <v>-69038.860000000015</v>
      </c>
      <c r="Q2884" s="30">
        <f t="shared" si="663"/>
        <v>0</v>
      </c>
      <c r="R2884" s="28">
        <f t="shared" si="664"/>
        <v>0</v>
      </c>
      <c r="S2884" s="28">
        <f t="shared" si="665"/>
        <v>0</v>
      </c>
      <c r="T2884" s="28">
        <f t="shared" si="666"/>
        <v>-69038.860000000015</v>
      </c>
      <c r="U2884" s="20" t="str">
        <f t="shared" si="667"/>
        <v>Close Project</v>
      </c>
      <c r="V2884" s="27">
        <f t="shared" si="668"/>
        <v>0</v>
      </c>
      <c r="W2884" s="30"/>
      <c r="X2884" s="30"/>
      <c r="Y2884" s="28">
        <f t="shared" si="671"/>
        <v>0</v>
      </c>
      <c r="Z2884" s="28">
        <f t="shared" si="669"/>
        <v>0</v>
      </c>
      <c r="AA2884" s="28">
        <f t="shared" si="672"/>
        <v>-69038.860000000015</v>
      </c>
      <c r="AB2884" s="21" t="str">
        <f t="shared" ref="AB2884:AB2947" si="673">U2884</f>
        <v>Close Project</v>
      </c>
    </row>
    <row r="2885" spans="1:28" hidden="1" x14ac:dyDescent="0.2">
      <c r="A2885" s="14">
        <f t="shared" si="670"/>
        <v>2020</v>
      </c>
      <c r="B2885" t="s">
        <v>4348</v>
      </c>
      <c r="C2885" t="s">
        <v>491</v>
      </c>
      <c r="D2885" t="s">
        <v>1803</v>
      </c>
      <c r="E2885" t="s">
        <v>606</v>
      </c>
      <c r="F2885" t="s">
        <v>2627</v>
      </c>
      <c r="G2885" s="83" t="s">
        <v>1257</v>
      </c>
      <c r="H2885" s="83" t="s">
        <v>1257</v>
      </c>
      <c r="I2885" s="83"/>
      <c r="J2885" s="83"/>
      <c r="K2885" s="83"/>
      <c r="L2885" s="83"/>
      <c r="M2885" s="83"/>
      <c r="N2885" s="83"/>
      <c r="O2885" s="83" t="s">
        <v>1257</v>
      </c>
      <c r="P2885" s="84" t="s">
        <v>1257</v>
      </c>
      <c r="Q2885" s="30">
        <f t="shared" si="663"/>
        <v>0</v>
      </c>
      <c r="R2885" s="28">
        <f t="shared" si="664"/>
        <v>0</v>
      </c>
      <c r="S2885" s="28">
        <f t="shared" si="665"/>
        <v>0</v>
      </c>
      <c r="T2885" s="28" t="str">
        <f t="shared" si="666"/>
        <v/>
      </c>
      <c r="U2885" s="20" t="str">
        <f t="shared" si="667"/>
        <v>Keep Active</v>
      </c>
      <c r="V2885" s="27">
        <f t="shared" si="668"/>
        <v>0</v>
      </c>
      <c r="W2885" s="30"/>
      <c r="X2885" s="30"/>
      <c r="Y2885" s="28">
        <f t="shared" si="671"/>
        <v>0</v>
      </c>
      <c r="Z2885" s="28">
        <f t="shared" si="669"/>
        <v>0</v>
      </c>
      <c r="AA2885" s="28" t="str">
        <f t="shared" si="672"/>
        <v/>
      </c>
      <c r="AB2885" s="21" t="str">
        <f t="shared" si="673"/>
        <v>Keep Active</v>
      </c>
    </row>
    <row r="2886" spans="1:28" hidden="1" x14ac:dyDescent="0.2">
      <c r="A2886" s="14">
        <f t="shared" si="670"/>
        <v>2020</v>
      </c>
      <c r="B2886" t="s">
        <v>4349</v>
      </c>
      <c r="C2886" t="s">
        <v>491</v>
      </c>
      <c r="D2886" t="s">
        <v>1803</v>
      </c>
      <c r="E2886" t="s">
        <v>589</v>
      </c>
      <c r="F2886" t="s">
        <v>2627</v>
      </c>
      <c r="G2886" s="83" t="s">
        <v>1257</v>
      </c>
      <c r="H2886" s="83" t="s">
        <v>1257</v>
      </c>
      <c r="I2886" s="83"/>
      <c r="J2886" s="83"/>
      <c r="K2886" s="83"/>
      <c r="L2886" s="83"/>
      <c r="M2886" s="83"/>
      <c r="N2886" s="83"/>
      <c r="O2886" s="83" t="s">
        <v>1257</v>
      </c>
      <c r="P2886" s="84" t="s">
        <v>1257</v>
      </c>
      <c r="Q2886" s="30">
        <f t="shared" si="663"/>
        <v>0</v>
      </c>
      <c r="R2886" s="28">
        <f t="shared" si="664"/>
        <v>0</v>
      </c>
      <c r="S2886" s="28">
        <f t="shared" si="665"/>
        <v>0</v>
      </c>
      <c r="T2886" s="28" t="str">
        <f t="shared" si="666"/>
        <v/>
      </c>
      <c r="U2886" s="20" t="str">
        <f t="shared" si="667"/>
        <v>Keep Active</v>
      </c>
      <c r="V2886" s="27">
        <f t="shared" si="668"/>
        <v>0</v>
      </c>
      <c r="W2886" s="30"/>
      <c r="X2886" s="30"/>
      <c r="Y2886" s="28">
        <f t="shared" si="671"/>
        <v>0</v>
      </c>
      <c r="Z2886" s="28">
        <f t="shared" si="669"/>
        <v>0</v>
      </c>
      <c r="AA2886" s="28" t="str">
        <f t="shared" si="672"/>
        <v/>
      </c>
      <c r="AB2886" s="21" t="str">
        <f t="shared" si="673"/>
        <v>Keep Active</v>
      </c>
    </row>
    <row r="2887" spans="1:28" hidden="1" x14ac:dyDescent="0.2">
      <c r="A2887" s="14">
        <f t="shared" si="670"/>
        <v>2020</v>
      </c>
      <c r="B2887" t="s">
        <v>4350</v>
      </c>
      <c r="C2887" t="s">
        <v>491</v>
      </c>
      <c r="D2887" t="s">
        <v>1803</v>
      </c>
      <c r="E2887" t="s">
        <v>583</v>
      </c>
      <c r="F2887" t="s">
        <v>2627</v>
      </c>
      <c r="G2887" s="83" t="s">
        <v>1257</v>
      </c>
      <c r="H2887" s="83" t="s">
        <v>1257</v>
      </c>
      <c r="I2887" s="83"/>
      <c r="J2887" s="83"/>
      <c r="K2887" s="83"/>
      <c r="L2887" s="83"/>
      <c r="M2887" s="83"/>
      <c r="N2887" s="83"/>
      <c r="O2887" s="83" t="s">
        <v>1257</v>
      </c>
      <c r="P2887" s="84" t="s">
        <v>1257</v>
      </c>
      <c r="Q2887" s="30">
        <f t="shared" si="663"/>
        <v>0</v>
      </c>
      <c r="R2887" s="28">
        <f t="shared" si="664"/>
        <v>0</v>
      </c>
      <c r="S2887" s="28">
        <f t="shared" si="665"/>
        <v>0</v>
      </c>
      <c r="T2887" s="28" t="str">
        <f t="shared" si="666"/>
        <v/>
      </c>
      <c r="U2887" s="20" t="str">
        <f t="shared" si="667"/>
        <v>Keep Active</v>
      </c>
      <c r="V2887" s="27">
        <f t="shared" si="668"/>
        <v>0</v>
      </c>
      <c r="W2887" s="30"/>
      <c r="X2887" s="30"/>
      <c r="Y2887" s="28">
        <f t="shared" si="671"/>
        <v>0</v>
      </c>
      <c r="Z2887" s="28">
        <f t="shared" si="669"/>
        <v>0</v>
      </c>
      <c r="AA2887" s="28" t="str">
        <f t="shared" si="672"/>
        <v/>
      </c>
      <c r="AB2887" s="21" t="str">
        <f t="shared" si="673"/>
        <v>Keep Active</v>
      </c>
    </row>
    <row r="2888" spans="1:28" hidden="1" x14ac:dyDescent="0.2">
      <c r="A2888" s="14">
        <f t="shared" si="670"/>
        <v>2020</v>
      </c>
      <c r="B2888" t="s">
        <v>5627</v>
      </c>
      <c r="C2888" t="s">
        <v>492</v>
      </c>
      <c r="D2888" t="s">
        <v>1804</v>
      </c>
      <c r="E2888" t="s">
        <v>606</v>
      </c>
      <c r="F2888" t="s">
        <v>2627</v>
      </c>
      <c r="G2888" s="83" t="s">
        <v>1257</v>
      </c>
      <c r="H2888" s="83" t="s">
        <v>1257</v>
      </c>
      <c r="I2888" s="83"/>
      <c r="J2888" s="83"/>
      <c r="K2888" s="83"/>
      <c r="L2888" s="83"/>
      <c r="M2888" s="83"/>
      <c r="N2888" s="83"/>
      <c r="O2888" s="83" t="s">
        <v>1257</v>
      </c>
      <c r="P2888" s="84" t="s">
        <v>1257</v>
      </c>
      <c r="Q2888" s="30">
        <f t="shared" si="663"/>
        <v>0</v>
      </c>
      <c r="R2888" s="28">
        <f t="shared" si="664"/>
        <v>0</v>
      </c>
      <c r="S2888" s="28">
        <f t="shared" si="665"/>
        <v>0</v>
      </c>
      <c r="T2888" s="28" t="str">
        <f t="shared" si="666"/>
        <v/>
      </c>
      <c r="U2888" s="20" t="str">
        <f t="shared" si="667"/>
        <v>Keep Active</v>
      </c>
      <c r="V2888" s="27">
        <f t="shared" si="668"/>
        <v>0</v>
      </c>
      <c r="W2888" s="30"/>
      <c r="X2888" s="30"/>
      <c r="Y2888" s="28">
        <f t="shared" si="671"/>
        <v>0</v>
      </c>
      <c r="Z2888" s="28">
        <f t="shared" si="669"/>
        <v>0</v>
      </c>
      <c r="AA2888" s="28" t="str">
        <f t="shared" si="672"/>
        <v/>
      </c>
      <c r="AB2888" s="21" t="str">
        <f t="shared" si="673"/>
        <v>Keep Active</v>
      </c>
    </row>
    <row r="2889" spans="1:28" hidden="1" x14ac:dyDescent="0.2">
      <c r="A2889" s="14">
        <f t="shared" si="670"/>
        <v>2020</v>
      </c>
      <c r="B2889" t="s">
        <v>5628</v>
      </c>
      <c r="C2889" t="s">
        <v>492</v>
      </c>
      <c r="D2889" t="s">
        <v>1804</v>
      </c>
      <c r="E2889" t="s">
        <v>583</v>
      </c>
      <c r="F2889" t="s">
        <v>2627</v>
      </c>
      <c r="G2889" s="83" t="s">
        <v>1257</v>
      </c>
      <c r="H2889" s="83" t="s">
        <v>1257</v>
      </c>
      <c r="I2889" s="83"/>
      <c r="J2889" s="83"/>
      <c r="K2889" s="83"/>
      <c r="L2889" s="83"/>
      <c r="M2889" s="83"/>
      <c r="N2889" s="83"/>
      <c r="O2889" s="83" t="s">
        <v>1257</v>
      </c>
      <c r="P2889" s="84" t="s">
        <v>1257</v>
      </c>
      <c r="Q2889" s="30">
        <f t="shared" si="663"/>
        <v>0</v>
      </c>
      <c r="R2889" s="28">
        <f t="shared" si="664"/>
        <v>0</v>
      </c>
      <c r="S2889" s="28">
        <f t="shared" si="665"/>
        <v>0</v>
      </c>
      <c r="T2889" s="28" t="str">
        <f t="shared" si="666"/>
        <v/>
      </c>
      <c r="U2889" s="20" t="str">
        <f t="shared" si="667"/>
        <v>Keep Active</v>
      </c>
      <c r="V2889" s="27">
        <f t="shared" si="668"/>
        <v>0</v>
      </c>
      <c r="W2889" s="30"/>
      <c r="X2889" s="30"/>
      <c r="Y2889" s="28">
        <f t="shared" si="671"/>
        <v>0</v>
      </c>
      <c r="Z2889" s="28">
        <f t="shared" si="669"/>
        <v>0</v>
      </c>
      <c r="AA2889" s="28" t="str">
        <f t="shared" si="672"/>
        <v/>
      </c>
      <c r="AB2889" s="21" t="str">
        <f t="shared" si="673"/>
        <v>Keep Active</v>
      </c>
    </row>
    <row r="2890" spans="1:28" hidden="1" x14ac:dyDescent="0.2">
      <c r="A2890" s="14">
        <f t="shared" si="670"/>
        <v>2020</v>
      </c>
      <c r="B2890" t="s">
        <v>4686</v>
      </c>
      <c r="C2890" t="s">
        <v>493</v>
      </c>
      <c r="D2890" t="s">
        <v>1455</v>
      </c>
      <c r="E2890" t="s">
        <v>606</v>
      </c>
      <c r="F2890" t="s">
        <v>1185</v>
      </c>
      <c r="G2890" s="83" t="s">
        <v>1257</v>
      </c>
      <c r="H2890" s="83" t="s">
        <v>1257</v>
      </c>
      <c r="I2890" s="83"/>
      <c r="J2890" s="83"/>
      <c r="K2890" s="83"/>
      <c r="L2890" s="83"/>
      <c r="M2890" s="83"/>
      <c r="N2890" s="83"/>
      <c r="O2890" s="83" t="s">
        <v>1257</v>
      </c>
      <c r="P2890" s="84">
        <v>10096.48</v>
      </c>
      <c r="Q2890" s="30">
        <f t="shared" si="663"/>
        <v>0</v>
      </c>
      <c r="R2890" s="28">
        <f t="shared" si="664"/>
        <v>0</v>
      </c>
      <c r="S2890" s="28">
        <f t="shared" si="665"/>
        <v>0</v>
      </c>
      <c r="T2890" s="28">
        <f t="shared" si="666"/>
        <v>10096.48</v>
      </c>
      <c r="U2890" s="20" t="str">
        <f t="shared" si="667"/>
        <v>Close Project</v>
      </c>
      <c r="V2890" s="27">
        <f t="shared" si="668"/>
        <v>0</v>
      </c>
      <c r="W2890" s="30"/>
      <c r="X2890" s="30"/>
      <c r="Y2890" s="28">
        <f t="shared" si="671"/>
        <v>0</v>
      </c>
      <c r="Z2890" s="28">
        <f t="shared" si="669"/>
        <v>0</v>
      </c>
      <c r="AA2890" s="28">
        <f t="shared" si="672"/>
        <v>10096.48</v>
      </c>
      <c r="AB2890" s="21" t="str">
        <f t="shared" si="673"/>
        <v>Close Project</v>
      </c>
    </row>
    <row r="2891" spans="1:28" hidden="1" x14ac:dyDescent="0.2">
      <c r="A2891" s="14">
        <f t="shared" si="670"/>
        <v>2020</v>
      </c>
      <c r="B2891" t="s">
        <v>4687</v>
      </c>
      <c r="C2891" t="s">
        <v>493</v>
      </c>
      <c r="D2891" t="s">
        <v>1455</v>
      </c>
      <c r="E2891" t="s">
        <v>583</v>
      </c>
      <c r="F2891" t="s">
        <v>1185</v>
      </c>
      <c r="G2891" s="83" t="s">
        <v>1257</v>
      </c>
      <c r="H2891" s="83" t="s">
        <v>1257</v>
      </c>
      <c r="I2891" s="83"/>
      <c r="J2891" s="83"/>
      <c r="K2891" s="83"/>
      <c r="L2891" s="83"/>
      <c r="M2891" s="83"/>
      <c r="N2891" s="83"/>
      <c r="O2891" s="83" t="s">
        <v>1257</v>
      </c>
      <c r="P2891" s="84">
        <v>-10096.48000000001</v>
      </c>
      <c r="Q2891" s="30">
        <f t="shared" si="663"/>
        <v>0</v>
      </c>
      <c r="R2891" s="28">
        <f t="shared" si="664"/>
        <v>0</v>
      </c>
      <c r="S2891" s="28">
        <f t="shared" si="665"/>
        <v>0</v>
      </c>
      <c r="T2891" s="28">
        <f t="shared" si="666"/>
        <v>-10096.48000000001</v>
      </c>
      <c r="U2891" s="20" t="str">
        <f t="shared" si="667"/>
        <v>Close Project</v>
      </c>
      <c r="V2891" s="27">
        <f t="shared" si="668"/>
        <v>0</v>
      </c>
      <c r="W2891" s="30"/>
      <c r="X2891" s="30"/>
      <c r="Y2891" s="28">
        <f t="shared" si="671"/>
        <v>0</v>
      </c>
      <c r="Z2891" s="28">
        <f t="shared" si="669"/>
        <v>0</v>
      </c>
      <c r="AA2891" s="28">
        <f t="shared" si="672"/>
        <v>-10096.48000000001</v>
      </c>
      <c r="AB2891" s="21" t="str">
        <f t="shared" si="673"/>
        <v>Close Project</v>
      </c>
    </row>
    <row r="2892" spans="1:28" hidden="1" x14ac:dyDescent="0.2">
      <c r="A2892" s="14">
        <f t="shared" si="670"/>
        <v>2020</v>
      </c>
      <c r="B2892" t="s">
        <v>4688</v>
      </c>
      <c r="C2892" t="s">
        <v>493</v>
      </c>
      <c r="D2892" t="s">
        <v>1455</v>
      </c>
      <c r="E2892" t="s">
        <v>589</v>
      </c>
      <c r="F2892" t="s">
        <v>1185</v>
      </c>
      <c r="G2892" s="83" t="s">
        <v>1257</v>
      </c>
      <c r="H2892" s="83" t="s">
        <v>1257</v>
      </c>
      <c r="I2892" s="83"/>
      <c r="J2892" s="83"/>
      <c r="K2892" s="83"/>
      <c r="L2892" s="83"/>
      <c r="M2892" s="83"/>
      <c r="N2892" s="83"/>
      <c r="O2892" s="83" t="s">
        <v>1257</v>
      </c>
      <c r="P2892" s="84">
        <v>0</v>
      </c>
      <c r="Q2892" s="30">
        <f t="shared" si="663"/>
        <v>0</v>
      </c>
      <c r="R2892" s="28">
        <f t="shared" si="664"/>
        <v>0</v>
      </c>
      <c r="S2892" s="28">
        <f t="shared" si="665"/>
        <v>0</v>
      </c>
      <c r="T2892" s="28">
        <f t="shared" si="666"/>
        <v>0</v>
      </c>
      <c r="U2892" s="20" t="str">
        <f t="shared" si="667"/>
        <v>Close Project</v>
      </c>
      <c r="V2892" s="27">
        <f t="shared" si="668"/>
        <v>0</v>
      </c>
      <c r="W2892" s="30"/>
      <c r="X2892" s="30"/>
      <c r="Y2892" s="28">
        <f t="shared" si="671"/>
        <v>0</v>
      </c>
      <c r="Z2892" s="28">
        <f t="shared" si="669"/>
        <v>0</v>
      </c>
      <c r="AA2892" s="28">
        <f t="shared" si="672"/>
        <v>0</v>
      </c>
      <c r="AB2892" s="21" t="str">
        <f t="shared" si="673"/>
        <v>Close Project</v>
      </c>
    </row>
    <row r="2893" spans="1:28" hidden="1" x14ac:dyDescent="0.2">
      <c r="A2893" s="14">
        <f t="shared" si="670"/>
        <v>2020</v>
      </c>
      <c r="B2893" t="s">
        <v>4689</v>
      </c>
      <c r="C2893" t="s">
        <v>493</v>
      </c>
      <c r="D2893" t="s">
        <v>1455</v>
      </c>
      <c r="E2893" t="s">
        <v>626</v>
      </c>
      <c r="F2893" t="s">
        <v>1185</v>
      </c>
      <c r="G2893" s="83" t="s">
        <v>1257</v>
      </c>
      <c r="H2893" s="83" t="s">
        <v>1257</v>
      </c>
      <c r="I2893" s="83"/>
      <c r="J2893" s="83"/>
      <c r="K2893" s="83"/>
      <c r="L2893" s="83"/>
      <c r="M2893" s="83"/>
      <c r="N2893" s="83"/>
      <c r="O2893" s="83" t="s">
        <v>1257</v>
      </c>
      <c r="P2893" s="84">
        <v>0</v>
      </c>
      <c r="Q2893" s="30">
        <f t="shared" si="663"/>
        <v>0</v>
      </c>
      <c r="R2893" s="28">
        <f t="shared" si="664"/>
        <v>0</v>
      </c>
      <c r="S2893" s="28">
        <f t="shared" si="665"/>
        <v>0</v>
      </c>
      <c r="T2893" s="28">
        <f t="shared" si="666"/>
        <v>0</v>
      </c>
      <c r="U2893" s="20" t="str">
        <f t="shared" si="667"/>
        <v>Close Project</v>
      </c>
      <c r="V2893" s="27">
        <f t="shared" si="668"/>
        <v>0</v>
      </c>
      <c r="W2893" s="30"/>
      <c r="X2893" s="30"/>
      <c r="Y2893" s="28">
        <f t="shared" si="671"/>
        <v>0</v>
      </c>
      <c r="Z2893" s="28">
        <f t="shared" si="669"/>
        <v>0</v>
      </c>
      <c r="AA2893" s="28">
        <f t="shared" si="672"/>
        <v>0</v>
      </c>
      <c r="AB2893" s="21" t="str">
        <f t="shared" si="673"/>
        <v>Close Project</v>
      </c>
    </row>
    <row r="2894" spans="1:28" hidden="1" x14ac:dyDescent="0.2">
      <c r="A2894" s="14">
        <f t="shared" si="670"/>
        <v>2020</v>
      </c>
      <c r="B2894" t="s">
        <v>5954</v>
      </c>
      <c r="C2894" t="s">
        <v>1040</v>
      </c>
      <c r="D2894" t="s">
        <v>1367</v>
      </c>
      <c r="E2894" t="s">
        <v>1041</v>
      </c>
      <c r="F2894" t="s">
        <v>2627</v>
      </c>
      <c r="G2894" s="83" t="s">
        <v>1257</v>
      </c>
      <c r="H2894" s="83" t="s">
        <v>1257</v>
      </c>
      <c r="I2894" s="83"/>
      <c r="J2894" s="83"/>
      <c r="K2894" s="83"/>
      <c r="L2894" s="83"/>
      <c r="M2894" s="83"/>
      <c r="N2894" s="83"/>
      <c r="O2894" s="83" t="s">
        <v>1257</v>
      </c>
      <c r="P2894" s="84" t="s">
        <v>1257</v>
      </c>
      <c r="Q2894" s="30">
        <f t="shared" si="663"/>
        <v>0</v>
      </c>
      <c r="R2894" s="28">
        <f t="shared" si="664"/>
        <v>0</v>
      </c>
      <c r="S2894" s="28">
        <f t="shared" si="665"/>
        <v>0</v>
      </c>
      <c r="T2894" s="28" t="str">
        <f t="shared" si="666"/>
        <v/>
      </c>
      <c r="U2894" s="20" t="str">
        <f t="shared" si="667"/>
        <v>Keep Active</v>
      </c>
      <c r="V2894" s="27">
        <f t="shared" si="668"/>
        <v>0</v>
      </c>
      <c r="W2894" s="30"/>
      <c r="X2894" s="30"/>
      <c r="Y2894" s="28">
        <f t="shared" si="671"/>
        <v>0</v>
      </c>
      <c r="Z2894" s="28">
        <f t="shared" si="669"/>
        <v>0</v>
      </c>
      <c r="AA2894" s="28" t="str">
        <f t="shared" si="672"/>
        <v/>
      </c>
      <c r="AB2894" s="21" t="str">
        <f t="shared" si="673"/>
        <v>Keep Active</v>
      </c>
    </row>
    <row r="2895" spans="1:28" hidden="1" x14ac:dyDescent="0.2">
      <c r="A2895" s="14">
        <f t="shared" si="670"/>
        <v>2020</v>
      </c>
      <c r="B2895" t="s">
        <v>5955</v>
      </c>
      <c r="C2895" t="s">
        <v>1040</v>
      </c>
      <c r="D2895" t="s">
        <v>1367</v>
      </c>
      <c r="E2895" t="s">
        <v>589</v>
      </c>
      <c r="F2895" t="s">
        <v>2627</v>
      </c>
      <c r="G2895" s="83" t="s">
        <v>1257</v>
      </c>
      <c r="H2895" s="83" t="s">
        <v>1257</v>
      </c>
      <c r="I2895" s="83"/>
      <c r="J2895" s="83"/>
      <c r="K2895" s="83"/>
      <c r="L2895" s="83"/>
      <c r="M2895" s="83"/>
      <c r="N2895" s="83"/>
      <c r="O2895" s="83" t="s">
        <v>1257</v>
      </c>
      <c r="P2895" s="84" t="s">
        <v>1257</v>
      </c>
      <c r="Q2895" s="30">
        <f t="shared" si="663"/>
        <v>0</v>
      </c>
      <c r="R2895" s="28">
        <f t="shared" si="664"/>
        <v>0</v>
      </c>
      <c r="S2895" s="28">
        <f t="shared" si="665"/>
        <v>0</v>
      </c>
      <c r="T2895" s="28" t="str">
        <f t="shared" si="666"/>
        <v/>
      </c>
      <c r="U2895" s="20" t="str">
        <f t="shared" si="667"/>
        <v>Keep Active</v>
      </c>
      <c r="V2895" s="27">
        <f t="shared" si="668"/>
        <v>0</v>
      </c>
      <c r="W2895" s="30"/>
      <c r="X2895" s="30"/>
      <c r="Y2895" s="28">
        <f t="shared" si="671"/>
        <v>0</v>
      </c>
      <c r="Z2895" s="28">
        <f t="shared" si="669"/>
        <v>0</v>
      </c>
      <c r="AA2895" s="28" t="str">
        <f t="shared" si="672"/>
        <v/>
      </c>
      <c r="AB2895" s="21" t="str">
        <f t="shared" si="673"/>
        <v>Keep Active</v>
      </c>
    </row>
    <row r="2896" spans="1:28" hidden="1" x14ac:dyDescent="0.2">
      <c r="A2896" s="14">
        <f t="shared" si="670"/>
        <v>2020</v>
      </c>
      <c r="B2896" t="s">
        <v>5956</v>
      </c>
      <c r="C2896" t="s">
        <v>1040</v>
      </c>
      <c r="D2896" t="s">
        <v>1367</v>
      </c>
      <c r="E2896" t="s">
        <v>600</v>
      </c>
      <c r="F2896" t="s">
        <v>2627</v>
      </c>
      <c r="G2896" s="83" t="s">
        <v>1257</v>
      </c>
      <c r="H2896" s="83" t="s">
        <v>1257</v>
      </c>
      <c r="I2896" s="83"/>
      <c r="J2896" s="83"/>
      <c r="K2896" s="83"/>
      <c r="L2896" s="83"/>
      <c r="M2896" s="83"/>
      <c r="N2896" s="83"/>
      <c r="O2896" s="83" t="s">
        <v>1257</v>
      </c>
      <c r="P2896" s="84" t="s">
        <v>1257</v>
      </c>
      <c r="Q2896" s="30">
        <f t="shared" si="663"/>
        <v>0</v>
      </c>
      <c r="R2896" s="28">
        <f t="shared" si="664"/>
        <v>0</v>
      </c>
      <c r="S2896" s="28">
        <f t="shared" si="665"/>
        <v>0</v>
      </c>
      <c r="T2896" s="28" t="str">
        <f t="shared" si="666"/>
        <v/>
      </c>
      <c r="U2896" s="20" t="str">
        <f t="shared" si="667"/>
        <v>Keep Active</v>
      </c>
      <c r="V2896" s="27">
        <f t="shared" si="668"/>
        <v>0</v>
      </c>
      <c r="W2896" s="30"/>
      <c r="X2896" s="30"/>
      <c r="Y2896" s="28">
        <f t="shared" si="671"/>
        <v>0</v>
      </c>
      <c r="Z2896" s="28">
        <f t="shared" si="669"/>
        <v>0</v>
      </c>
      <c r="AA2896" s="28" t="str">
        <f t="shared" si="672"/>
        <v/>
      </c>
      <c r="AB2896" s="21" t="str">
        <f t="shared" si="673"/>
        <v>Keep Active</v>
      </c>
    </row>
    <row r="2897" spans="1:28" hidden="1" x14ac:dyDescent="0.2">
      <c r="A2897" s="14">
        <f t="shared" si="670"/>
        <v>2020</v>
      </c>
      <c r="B2897" t="s">
        <v>5957</v>
      </c>
      <c r="C2897" t="s">
        <v>1040</v>
      </c>
      <c r="D2897" t="s">
        <v>1367</v>
      </c>
      <c r="E2897" t="s">
        <v>1042</v>
      </c>
      <c r="F2897" t="s">
        <v>2627</v>
      </c>
      <c r="G2897" s="83" t="s">
        <v>1257</v>
      </c>
      <c r="H2897" s="83" t="s">
        <v>1257</v>
      </c>
      <c r="I2897" s="83"/>
      <c r="J2897" s="83"/>
      <c r="K2897" s="83"/>
      <c r="L2897" s="83"/>
      <c r="M2897" s="83"/>
      <c r="N2897" s="83"/>
      <c r="O2897" s="83" t="s">
        <v>1257</v>
      </c>
      <c r="P2897" s="84" t="s">
        <v>1257</v>
      </c>
      <c r="Q2897" s="30">
        <f t="shared" si="663"/>
        <v>0</v>
      </c>
      <c r="R2897" s="28">
        <f t="shared" si="664"/>
        <v>0</v>
      </c>
      <c r="S2897" s="28">
        <f t="shared" si="665"/>
        <v>0</v>
      </c>
      <c r="T2897" s="28" t="str">
        <f t="shared" si="666"/>
        <v/>
      </c>
      <c r="U2897" s="20" t="str">
        <f t="shared" si="667"/>
        <v>Keep Active</v>
      </c>
      <c r="V2897" s="27">
        <f t="shared" si="668"/>
        <v>0</v>
      </c>
      <c r="W2897" s="30"/>
      <c r="X2897" s="30"/>
      <c r="Y2897" s="28">
        <f t="shared" si="671"/>
        <v>0</v>
      </c>
      <c r="Z2897" s="28">
        <f t="shared" si="669"/>
        <v>0</v>
      </c>
      <c r="AA2897" s="28" t="str">
        <f t="shared" si="672"/>
        <v/>
      </c>
      <c r="AB2897" s="21" t="str">
        <f t="shared" si="673"/>
        <v>Keep Active</v>
      </c>
    </row>
    <row r="2898" spans="1:28" hidden="1" x14ac:dyDescent="0.2">
      <c r="A2898" s="14">
        <f t="shared" si="670"/>
        <v>2020</v>
      </c>
      <c r="B2898" t="s">
        <v>5518</v>
      </c>
      <c r="C2898" t="s">
        <v>494</v>
      </c>
      <c r="D2898" t="s">
        <v>1805</v>
      </c>
      <c r="E2898" t="s">
        <v>585</v>
      </c>
      <c r="F2898" t="s">
        <v>1185</v>
      </c>
      <c r="G2898" s="83" t="s">
        <v>1257</v>
      </c>
      <c r="H2898" s="83" t="s">
        <v>1257</v>
      </c>
      <c r="I2898" s="83"/>
      <c r="J2898" s="83"/>
      <c r="K2898" s="83"/>
      <c r="L2898" s="83"/>
      <c r="M2898" s="83"/>
      <c r="N2898" s="83"/>
      <c r="O2898" s="83" t="s">
        <v>1257</v>
      </c>
      <c r="P2898" s="84">
        <v>0</v>
      </c>
      <c r="Q2898" s="30">
        <f t="shared" si="663"/>
        <v>0</v>
      </c>
      <c r="R2898" s="28">
        <f t="shared" si="664"/>
        <v>0</v>
      </c>
      <c r="S2898" s="28">
        <f t="shared" si="665"/>
        <v>0</v>
      </c>
      <c r="T2898" s="28">
        <f t="shared" si="666"/>
        <v>0</v>
      </c>
      <c r="U2898" s="20" t="str">
        <f t="shared" si="667"/>
        <v>Close Project</v>
      </c>
      <c r="V2898" s="27">
        <f t="shared" si="668"/>
        <v>0</v>
      </c>
      <c r="W2898" s="30"/>
      <c r="X2898" s="30"/>
      <c r="Y2898" s="28">
        <f t="shared" si="671"/>
        <v>0</v>
      </c>
      <c r="Z2898" s="28">
        <f t="shared" si="669"/>
        <v>0</v>
      </c>
      <c r="AA2898" s="28">
        <f t="shared" si="672"/>
        <v>0</v>
      </c>
      <c r="AB2898" s="21" t="str">
        <f t="shared" si="673"/>
        <v>Close Project</v>
      </c>
    </row>
    <row r="2899" spans="1:28" hidden="1" x14ac:dyDescent="0.2">
      <c r="A2899" s="14">
        <f t="shared" si="670"/>
        <v>2020</v>
      </c>
      <c r="B2899" t="s">
        <v>5519</v>
      </c>
      <c r="C2899" t="s">
        <v>494</v>
      </c>
      <c r="D2899" t="s">
        <v>1805</v>
      </c>
      <c r="E2899" t="s">
        <v>589</v>
      </c>
      <c r="F2899" t="s">
        <v>1185</v>
      </c>
      <c r="G2899" s="83" t="s">
        <v>1257</v>
      </c>
      <c r="H2899" s="83" t="s">
        <v>1257</v>
      </c>
      <c r="I2899" s="83"/>
      <c r="J2899" s="83"/>
      <c r="K2899" s="83"/>
      <c r="L2899" s="83"/>
      <c r="M2899" s="83"/>
      <c r="N2899" s="83"/>
      <c r="O2899" s="83" t="s">
        <v>1257</v>
      </c>
      <c r="P2899" s="84">
        <v>0</v>
      </c>
      <c r="Q2899" s="30">
        <f t="shared" si="663"/>
        <v>0</v>
      </c>
      <c r="R2899" s="28">
        <f t="shared" si="664"/>
        <v>0</v>
      </c>
      <c r="S2899" s="28">
        <f t="shared" si="665"/>
        <v>0</v>
      </c>
      <c r="T2899" s="28">
        <f t="shared" si="666"/>
        <v>0</v>
      </c>
      <c r="U2899" s="20" t="str">
        <f t="shared" si="667"/>
        <v>Close Project</v>
      </c>
      <c r="V2899" s="27">
        <f t="shared" si="668"/>
        <v>0</v>
      </c>
      <c r="W2899" s="30"/>
      <c r="X2899" s="30"/>
      <c r="Y2899" s="28">
        <f t="shared" si="671"/>
        <v>0</v>
      </c>
      <c r="Z2899" s="28">
        <f t="shared" si="669"/>
        <v>0</v>
      </c>
      <c r="AA2899" s="28">
        <f t="shared" si="672"/>
        <v>0</v>
      </c>
      <c r="AB2899" s="21" t="str">
        <f t="shared" si="673"/>
        <v>Close Project</v>
      </c>
    </row>
    <row r="2900" spans="1:28" hidden="1" x14ac:dyDescent="0.2">
      <c r="A2900" s="14">
        <f t="shared" si="670"/>
        <v>2020</v>
      </c>
      <c r="B2900" t="s">
        <v>5520</v>
      </c>
      <c r="C2900" t="s">
        <v>494</v>
      </c>
      <c r="D2900" t="s">
        <v>1805</v>
      </c>
      <c r="E2900" t="s">
        <v>627</v>
      </c>
      <c r="F2900" t="s">
        <v>1185</v>
      </c>
      <c r="G2900" s="83" t="s">
        <v>1257</v>
      </c>
      <c r="H2900" s="83" t="s">
        <v>1257</v>
      </c>
      <c r="I2900" s="83"/>
      <c r="J2900" s="83"/>
      <c r="K2900" s="83"/>
      <c r="L2900" s="83"/>
      <c r="M2900" s="83"/>
      <c r="N2900" s="83"/>
      <c r="O2900" s="83" t="s">
        <v>1257</v>
      </c>
      <c r="P2900" s="84">
        <v>-15185.48</v>
      </c>
      <c r="Q2900" s="30">
        <f t="shared" si="663"/>
        <v>0</v>
      </c>
      <c r="R2900" s="28">
        <f t="shared" si="664"/>
        <v>0</v>
      </c>
      <c r="S2900" s="28">
        <f t="shared" si="665"/>
        <v>0</v>
      </c>
      <c r="T2900" s="28">
        <f t="shared" si="666"/>
        <v>-15185.48</v>
      </c>
      <c r="U2900" s="20" t="str">
        <f t="shared" si="667"/>
        <v>Close Project</v>
      </c>
      <c r="V2900" s="27">
        <f t="shared" si="668"/>
        <v>0</v>
      </c>
      <c r="W2900" s="30"/>
      <c r="X2900" s="30"/>
      <c r="Y2900" s="28">
        <f t="shared" si="671"/>
        <v>0</v>
      </c>
      <c r="Z2900" s="28">
        <f t="shared" si="669"/>
        <v>0</v>
      </c>
      <c r="AA2900" s="28">
        <f t="shared" si="672"/>
        <v>-15185.48</v>
      </c>
      <c r="AB2900" s="21" t="str">
        <f t="shared" si="673"/>
        <v>Close Project</v>
      </c>
    </row>
    <row r="2901" spans="1:28" hidden="1" x14ac:dyDescent="0.2">
      <c r="A2901" s="14">
        <f t="shared" si="670"/>
        <v>2020</v>
      </c>
      <c r="B2901" t="s">
        <v>5521</v>
      </c>
      <c r="C2901" t="s">
        <v>494</v>
      </c>
      <c r="D2901" t="s">
        <v>1805</v>
      </c>
      <c r="E2901" t="s">
        <v>628</v>
      </c>
      <c r="F2901" t="s">
        <v>1185</v>
      </c>
      <c r="G2901" s="83" t="s">
        <v>1257</v>
      </c>
      <c r="H2901" s="83" t="s">
        <v>1257</v>
      </c>
      <c r="I2901" s="83"/>
      <c r="J2901" s="83"/>
      <c r="K2901" s="83"/>
      <c r="L2901" s="83"/>
      <c r="M2901" s="83"/>
      <c r="N2901" s="83"/>
      <c r="O2901" s="83" t="s">
        <v>1257</v>
      </c>
      <c r="P2901" s="84">
        <v>0</v>
      </c>
      <c r="Q2901" s="30">
        <f t="shared" si="663"/>
        <v>0</v>
      </c>
      <c r="R2901" s="28">
        <f t="shared" si="664"/>
        <v>0</v>
      </c>
      <c r="S2901" s="28">
        <f t="shared" si="665"/>
        <v>0</v>
      </c>
      <c r="T2901" s="28">
        <f t="shared" si="666"/>
        <v>0</v>
      </c>
      <c r="U2901" s="20" t="str">
        <f t="shared" si="667"/>
        <v>Close Project</v>
      </c>
      <c r="V2901" s="27">
        <f t="shared" si="668"/>
        <v>0</v>
      </c>
      <c r="W2901" s="30"/>
      <c r="X2901" s="30"/>
      <c r="Y2901" s="28">
        <f t="shared" si="671"/>
        <v>0</v>
      </c>
      <c r="Z2901" s="28">
        <f t="shared" si="669"/>
        <v>0</v>
      </c>
      <c r="AA2901" s="28">
        <f t="shared" si="672"/>
        <v>0</v>
      </c>
      <c r="AB2901" s="21" t="str">
        <f t="shared" si="673"/>
        <v>Close Project</v>
      </c>
    </row>
    <row r="2902" spans="1:28" hidden="1" x14ac:dyDescent="0.2">
      <c r="A2902" s="14">
        <f t="shared" si="670"/>
        <v>2020</v>
      </c>
      <c r="B2902" t="s">
        <v>5232</v>
      </c>
      <c r="C2902" t="s">
        <v>174</v>
      </c>
      <c r="D2902" t="s">
        <v>825</v>
      </c>
      <c r="E2902" t="s">
        <v>586</v>
      </c>
      <c r="F2902" t="s">
        <v>2627</v>
      </c>
      <c r="G2902" s="83" t="s">
        <v>1257</v>
      </c>
      <c r="H2902" s="83" t="s">
        <v>1257</v>
      </c>
      <c r="I2902" s="83"/>
      <c r="J2902" s="83"/>
      <c r="K2902" s="83"/>
      <c r="L2902" s="83"/>
      <c r="M2902" s="83"/>
      <c r="N2902" s="83"/>
      <c r="O2902" s="83" t="s">
        <v>1257</v>
      </c>
      <c r="P2902" s="84" t="s">
        <v>1257</v>
      </c>
      <c r="Q2902" s="30">
        <f t="shared" si="663"/>
        <v>0</v>
      </c>
      <c r="R2902" s="28">
        <f t="shared" si="664"/>
        <v>0</v>
      </c>
      <c r="S2902" s="28">
        <f t="shared" si="665"/>
        <v>0</v>
      </c>
      <c r="T2902" s="28" t="str">
        <f t="shared" si="666"/>
        <v/>
      </c>
      <c r="U2902" s="20" t="str">
        <f t="shared" si="667"/>
        <v>Keep Active</v>
      </c>
      <c r="V2902" s="27">
        <f t="shared" si="668"/>
        <v>0</v>
      </c>
      <c r="W2902" s="30"/>
      <c r="X2902" s="30"/>
      <c r="Y2902" s="28">
        <f t="shared" si="671"/>
        <v>0</v>
      </c>
      <c r="Z2902" s="28">
        <f t="shared" si="669"/>
        <v>0</v>
      </c>
      <c r="AA2902" s="28" t="str">
        <f t="shared" si="672"/>
        <v/>
      </c>
      <c r="AB2902" s="21" t="str">
        <f t="shared" si="673"/>
        <v>Keep Active</v>
      </c>
    </row>
    <row r="2903" spans="1:28" hidden="1" x14ac:dyDescent="0.2">
      <c r="A2903" s="14">
        <f t="shared" si="670"/>
        <v>2020</v>
      </c>
      <c r="B2903" t="s">
        <v>5233</v>
      </c>
      <c r="C2903" t="s">
        <v>174</v>
      </c>
      <c r="D2903" t="s">
        <v>825</v>
      </c>
      <c r="E2903" t="s">
        <v>589</v>
      </c>
      <c r="F2903" t="s">
        <v>2627</v>
      </c>
      <c r="G2903" s="83" t="s">
        <v>1257</v>
      </c>
      <c r="H2903" s="83" t="s">
        <v>1257</v>
      </c>
      <c r="I2903" s="83"/>
      <c r="J2903" s="83"/>
      <c r="K2903" s="83"/>
      <c r="L2903" s="83"/>
      <c r="M2903" s="83"/>
      <c r="N2903" s="83"/>
      <c r="O2903" s="83" t="s">
        <v>1257</v>
      </c>
      <c r="P2903" s="84" t="s">
        <v>1257</v>
      </c>
      <c r="Q2903" s="30">
        <f t="shared" si="663"/>
        <v>0</v>
      </c>
      <c r="R2903" s="28">
        <f t="shared" si="664"/>
        <v>0</v>
      </c>
      <c r="S2903" s="28">
        <f t="shared" si="665"/>
        <v>0</v>
      </c>
      <c r="T2903" s="28" t="str">
        <f t="shared" si="666"/>
        <v/>
      </c>
      <c r="U2903" s="20" t="str">
        <f t="shared" si="667"/>
        <v>Keep Active</v>
      </c>
      <c r="V2903" s="27">
        <f t="shared" si="668"/>
        <v>0</v>
      </c>
      <c r="W2903" s="30"/>
      <c r="X2903" s="30"/>
      <c r="Y2903" s="28">
        <f t="shared" si="671"/>
        <v>0</v>
      </c>
      <c r="Z2903" s="28">
        <f t="shared" si="669"/>
        <v>0</v>
      </c>
      <c r="AA2903" s="28" t="str">
        <f t="shared" si="672"/>
        <v/>
      </c>
      <c r="AB2903" s="21" t="str">
        <f t="shared" si="673"/>
        <v>Keep Active</v>
      </c>
    </row>
    <row r="2904" spans="1:28" hidden="1" x14ac:dyDescent="0.2">
      <c r="A2904" s="14">
        <f t="shared" si="670"/>
        <v>2020</v>
      </c>
      <c r="B2904" t="s">
        <v>5234</v>
      </c>
      <c r="C2904" t="s">
        <v>174</v>
      </c>
      <c r="D2904" t="s">
        <v>825</v>
      </c>
      <c r="E2904" t="s">
        <v>629</v>
      </c>
      <c r="F2904" t="s">
        <v>2627</v>
      </c>
      <c r="G2904" s="83" t="s">
        <v>1257</v>
      </c>
      <c r="H2904" s="83" t="s">
        <v>1257</v>
      </c>
      <c r="I2904" s="83"/>
      <c r="J2904" s="83"/>
      <c r="K2904" s="83"/>
      <c r="L2904" s="83"/>
      <c r="M2904" s="83"/>
      <c r="N2904" s="83"/>
      <c r="O2904" s="83" t="s">
        <v>1257</v>
      </c>
      <c r="P2904" s="84" t="s">
        <v>1257</v>
      </c>
      <c r="Q2904" s="30">
        <f t="shared" si="663"/>
        <v>0</v>
      </c>
      <c r="R2904" s="28">
        <f t="shared" si="664"/>
        <v>0</v>
      </c>
      <c r="S2904" s="28">
        <f t="shared" si="665"/>
        <v>0</v>
      </c>
      <c r="T2904" s="28" t="str">
        <f t="shared" si="666"/>
        <v/>
      </c>
      <c r="U2904" s="20" t="str">
        <f t="shared" si="667"/>
        <v>Keep Active</v>
      </c>
      <c r="V2904" s="27">
        <f t="shared" si="668"/>
        <v>0</v>
      </c>
      <c r="W2904" s="30"/>
      <c r="X2904" s="30"/>
      <c r="Y2904" s="28">
        <f t="shared" si="671"/>
        <v>0</v>
      </c>
      <c r="Z2904" s="28">
        <f t="shared" si="669"/>
        <v>0</v>
      </c>
      <c r="AA2904" s="28" t="str">
        <f t="shared" si="672"/>
        <v/>
      </c>
      <c r="AB2904" s="21" t="str">
        <f t="shared" si="673"/>
        <v>Keep Active</v>
      </c>
    </row>
    <row r="2905" spans="1:28" hidden="1" x14ac:dyDescent="0.2">
      <c r="A2905" s="14">
        <f t="shared" si="670"/>
        <v>2020</v>
      </c>
      <c r="B2905" t="s">
        <v>4477</v>
      </c>
      <c r="C2905" t="s">
        <v>76</v>
      </c>
      <c r="D2905" t="s">
        <v>826</v>
      </c>
      <c r="E2905" t="s">
        <v>585</v>
      </c>
      <c r="F2905" t="s">
        <v>1185</v>
      </c>
      <c r="G2905" s="83" t="s">
        <v>1257</v>
      </c>
      <c r="H2905" s="83" t="s">
        <v>1257</v>
      </c>
      <c r="I2905" s="83"/>
      <c r="J2905" s="83"/>
      <c r="K2905" s="83"/>
      <c r="L2905" s="83"/>
      <c r="M2905" s="83"/>
      <c r="N2905" s="83"/>
      <c r="O2905" s="83" t="s">
        <v>1257</v>
      </c>
      <c r="P2905" s="84">
        <v>-190099.36000000002</v>
      </c>
      <c r="Q2905" s="30">
        <f t="shared" si="663"/>
        <v>0</v>
      </c>
      <c r="R2905" s="28">
        <f t="shared" si="664"/>
        <v>0</v>
      </c>
      <c r="S2905" s="28">
        <f t="shared" si="665"/>
        <v>0</v>
      </c>
      <c r="T2905" s="28">
        <f t="shared" si="666"/>
        <v>-190099.36000000002</v>
      </c>
      <c r="U2905" s="20" t="str">
        <f t="shared" si="667"/>
        <v>Close Project</v>
      </c>
      <c r="V2905" s="27">
        <f t="shared" si="668"/>
        <v>0</v>
      </c>
      <c r="W2905" s="30"/>
      <c r="X2905" s="30"/>
      <c r="Y2905" s="28">
        <f t="shared" si="671"/>
        <v>0</v>
      </c>
      <c r="Z2905" s="28">
        <f t="shared" ref="Z2905:Z2912" si="674">IFERROR(G2905-SUM(V2905:X2905)-Y2905,0)</f>
        <v>0</v>
      </c>
      <c r="AA2905" s="28">
        <f t="shared" si="672"/>
        <v>-190099.36000000002</v>
      </c>
      <c r="AB2905" s="21" t="str">
        <f t="shared" si="673"/>
        <v>Close Project</v>
      </c>
    </row>
    <row r="2906" spans="1:28" hidden="1" x14ac:dyDescent="0.2">
      <c r="A2906" s="14">
        <f t="shared" si="670"/>
        <v>2020</v>
      </c>
      <c r="B2906" t="s">
        <v>4478</v>
      </c>
      <c r="C2906" t="s">
        <v>76</v>
      </c>
      <c r="D2906" t="s">
        <v>826</v>
      </c>
      <c r="E2906" t="s">
        <v>586</v>
      </c>
      <c r="F2906" t="s">
        <v>1185</v>
      </c>
      <c r="G2906" s="83" t="s">
        <v>1257</v>
      </c>
      <c r="H2906" s="83" t="s">
        <v>1257</v>
      </c>
      <c r="I2906" s="83"/>
      <c r="J2906" s="83"/>
      <c r="K2906" s="83"/>
      <c r="L2906" s="83"/>
      <c r="M2906" s="83"/>
      <c r="N2906" s="83"/>
      <c r="O2906" s="83" t="s">
        <v>1257</v>
      </c>
      <c r="P2906" s="84">
        <v>304207.80999999994</v>
      </c>
      <c r="Q2906" s="30">
        <f t="shared" si="663"/>
        <v>0</v>
      </c>
      <c r="R2906" s="28">
        <f t="shared" si="664"/>
        <v>0</v>
      </c>
      <c r="S2906" s="28">
        <f t="shared" si="665"/>
        <v>0</v>
      </c>
      <c r="T2906" s="28">
        <f t="shared" si="666"/>
        <v>304207.80999999994</v>
      </c>
      <c r="U2906" s="20" t="str">
        <f t="shared" si="667"/>
        <v>Close Project</v>
      </c>
      <c r="V2906" s="27">
        <f t="shared" si="668"/>
        <v>0</v>
      </c>
      <c r="W2906" s="30"/>
      <c r="X2906" s="30"/>
      <c r="Y2906" s="28">
        <f t="shared" si="671"/>
        <v>0</v>
      </c>
      <c r="Z2906" s="28">
        <f t="shared" si="674"/>
        <v>0</v>
      </c>
      <c r="AA2906" s="28">
        <f t="shared" si="672"/>
        <v>304207.80999999994</v>
      </c>
      <c r="AB2906" s="21" t="str">
        <f t="shared" si="673"/>
        <v>Close Project</v>
      </c>
    </row>
    <row r="2907" spans="1:28" hidden="1" x14ac:dyDescent="0.2">
      <c r="A2907" s="14">
        <f t="shared" si="670"/>
        <v>2020</v>
      </c>
      <c r="B2907" t="s">
        <v>4479</v>
      </c>
      <c r="C2907" t="s">
        <v>76</v>
      </c>
      <c r="D2907" t="s">
        <v>826</v>
      </c>
      <c r="E2907" t="s">
        <v>589</v>
      </c>
      <c r="F2907" t="s">
        <v>1185</v>
      </c>
      <c r="G2907" s="83" t="s">
        <v>1257</v>
      </c>
      <c r="H2907" s="83" t="s">
        <v>1257</v>
      </c>
      <c r="I2907" s="83"/>
      <c r="J2907" s="83"/>
      <c r="K2907" s="83"/>
      <c r="L2907" s="83"/>
      <c r="M2907" s="83"/>
      <c r="N2907" s="83"/>
      <c r="O2907" s="83" t="s">
        <v>1257</v>
      </c>
      <c r="P2907" s="84">
        <v>15785.970000000001</v>
      </c>
      <c r="Q2907" s="30">
        <f t="shared" si="663"/>
        <v>0</v>
      </c>
      <c r="R2907" s="28">
        <f t="shared" si="664"/>
        <v>0</v>
      </c>
      <c r="S2907" s="28">
        <f t="shared" si="665"/>
        <v>0</v>
      </c>
      <c r="T2907" s="28">
        <f t="shared" si="666"/>
        <v>15785.970000000001</v>
      </c>
      <c r="U2907" s="20" t="str">
        <f t="shared" si="667"/>
        <v>Close Project</v>
      </c>
      <c r="V2907" s="27">
        <f t="shared" si="668"/>
        <v>0</v>
      </c>
      <c r="W2907" s="30"/>
      <c r="X2907" s="30"/>
      <c r="Y2907" s="28">
        <f t="shared" si="671"/>
        <v>0</v>
      </c>
      <c r="Z2907" s="28">
        <f t="shared" si="674"/>
        <v>0</v>
      </c>
      <c r="AA2907" s="28">
        <f t="shared" si="672"/>
        <v>15785.970000000001</v>
      </c>
      <c r="AB2907" s="21" t="str">
        <f t="shared" si="673"/>
        <v>Close Project</v>
      </c>
    </row>
    <row r="2908" spans="1:28" hidden="1" x14ac:dyDescent="0.2">
      <c r="A2908" s="14">
        <f t="shared" si="670"/>
        <v>2020</v>
      </c>
      <c r="B2908" t="s">
        <v>4584</v>
      </c>
      <c r="C2908" t="s">
        <v>495</v>
      </c>
      <c r="D2908" t="s">
        <v>827</v>
      </c>
      <c r="E2908" t="s">
        <v>585</v>
      </c>
      <c r="F2908" t="s">
        <v>2627</v>
      </c>
      <c r="G2908" s="83" t="s">
        <v>1257</v>
      </c>
      <c r="H2908" s="83" t="s">
        <v>1257</v>
      </c>
      <c r="I2908" s="83"/>
      <c r="J2908" s="83"/>
      <c r="K2908" s="83"/>
      <c r="L2908" s="83"/>
      <c r="M2908" s="83"/>
      <c r="N2908" s="83"/>
      <c r="O2908" s="83" t="s">
        <v>1257</v>
      </c>
      <c r="P2908" s="84" t="s">
        <v>1257</v>
      </c>
      <c r="Q2908" s="30">
        <f t="shared" si="663"/>
        <v>0</v>
      </c>
      <c r="R2908" s="28">
        <f t="shared" si="664"/>
        <v>0</v>
      </c>
      <c r="S2908" s="28">
        <f t="shared" si="665"/>
        <v>0</v>
      </c>
      <c r="T2908" s="28" t="str">
        <f t="shared" si="666"/>
        <v/>
      </c>
      <c r="U2908" s="20" t="str">
        <f t="shared" si="667"/>
        <v>Keep Active</v>
      </c>
      <c r="V2908" s="27">
        <f t="shared" si="668"/>
        <v>0</v>
      </c>
      <c r="W2908" s="30"/>
      <c r="X2908" s="30"/>
      <c r="Y2908" s="28">
        <f t="shared" si="671"/>
        <v>0</v>
      </c>
      <c r="Z2908" s="28">
        <f t="shared" si="674"/>
        <v>0</v>
      </c>
      <c r="AA2908" s="28" t="str">
        <f t="shared" si="672"/>
        <v/>
      </c>
      <c r="AB2908" s="21" t="str">
        <f t="shared" si="673"/>
        <v>Keep Active</v>
      </c>
    </row>
    <row r="2909" spans="1:28" hidden="1" x14ac:dyDescent="0.2">
      <c r="A2909" s="14">
        <f t="shared" si="670"/>
        <v>2020</v>
      </c>
      <c r="B2909" t="s">
        <v>4310</v>
      </c>
      <c r="C2909" t="s">
        <v>21</v>
      </c>
      <c r="D2909" t="s">
        <v>656</v>
      </c>
      <c r="E2909" t="s">
        <v>10</v>
      </c>
      <c r="F2909" t="s">
        <v>2627</v>
      </c>
      <c r="G2909" s="106">
        <v>0</v>
      </c>
      <c r="H2909" s="83">
        <v>0</v>
      </c>
      <c r="I2909" s="83">
        <v>0</v>
      </c>
      <c r="J2909" s="83">
        <v>0</v>
      </c>
      <c r="K2909" s="83"/>
      <c r="L2909" s="83"/>
      <c r="M2909" s="83"/>
      <c r="N2909" s="83"/>
      <c r="O2909" s="83">
        <v>0</v>
      </c>
      <c r="P2909" s="84" t="s">
        <v>1257</v>
      </c>
      <c r="Q2909" s="30">
        <f t="shared" si="663"/>
        <v>0</v>
      </c>
      <c r="R2909" s="28">
        <f t="shared" si="664"/>
        <v>0</v>
      </c>
      <c r="S2909" s="28">
        <f t="shared" si="665"/>
        <v>0</v>
      </c>
      <c r="T2909" s="28" t="str">
        <f t="shared" si="666"/>
        <v/>
      </c>
      <c r="U2909" s="20" t="str">
        <f t="shared" si="667"/>
        <v>Keep Active</v>
      </c>
      <c r="V2909" s="27">
        <f t="shared" si="668"/>
        <v>0</v>
      </c>
      <c r="W2909" s="30"/>
      <c r="X2909" s="30"/>
      <c r="Y2909" s="28">
        <f t="shared" si="671"/>
        <v>0</v>
      </c>
      <c r="Z2909" s="28">
        <f t="shared" si="674"/>
        <v>0</v>
      </c>
      <c r="AA2909" s="28" t="str">
        <f t="shared" si="672"/>
        <v/>
      </c>
      <c r="AB2909" s="21" t="str">
        <f t="shared" si="673"/>
        <v>Keep Active</v>
      </c>
    </row>
    <row r="2910" spans="1:28" hidden="1" x14ac:dyDescent="0.2">
      <c r="A2910" s="14">
        <f t="shared" si="670"/>
        <v>2020</v>
      </c>
      <c r="B2910" t="s">
        <v>5005</v>
      </c>
      <c r="C2910" t="s">
        <v>175</v>
      </c>
      <c r="D2910" t="s">
        <v>579</v>
      </c>
      <c r="E2910" t="s">
        <v>585</v>
      </c>
      <c r="F2910" t="s">
        <v>1185</v>
      </c>
      <c r="G2910" s="83" t="s">
        <v>1257</v>
      </c>
      <c r="H2910" s="83" t="s">
        <v>1257</v>
      </c>
      <c r="I2910" s="83"/>
      <c r="J2910" s="83"/>
      <c r="K2910" s="83"/>
      <c r="L2910" s="83"/>
      <c r="M2910" s="83"/>
      <c r="N2910" s="83"/>
      <c r="O2910" s="83" t="s">
        <v>1257</v>
      </c>
      <c r="P2910" s="84">
        <v>0</v>
      </c>
      <c r="Q2910" s="30">
        <f t="shared" si="663"/>
        <v>0</v>
      </c>
      <c r="R2910" s="28">
        <f t="shared" si="664"/>
        <v>0</v>
      </c>
      <c r="S2910" s="28">
        <f t="shared" si="665"/>
        <v>0</v>
      </c>
      <c r="T2910" s="28">
        <f t="shared" si="666"/>
        <v>0</v>
      </c>
      <c r="U2910" s="20" t="str">
        <f t="shared" si="667"/>
        <v>Close Project</v>
      </c>
      <c r="V2910" s="27">
        <f t="shared" si="668"/>
        <v>0</v>
      </c>
      <c r="W2910" s="30"/>
      <c r="X2910" s="30"/>
      <c r="Y2910" s="28">
        <f t="shared" si="671"/>
        <v>0</v>
      </c>
      <c r="Z2910" s="28">
        <f t="shared" si="674"/>
        <v>0</v>
      </c>
      <c r="AA2910" s="28">
        <f t="shared" si="672"/>
        <v>0</v>
      </c>
      <c r="AB2910" s="21" t="str">
        <f t="shared" si="673"/>
        <v>Close Project</v>
      </c>
    </row>
    <row r="2911" spans="1:28" hidden="1" x14ac:dyDescent="0.2">
      <c r="A2911" s="14">
        <f t="shared" si="670"/>
        <v>2020</v>
      </c>
      <c r="B2911" t="s">
        <v>5006</v>
      </c>
      <c r="C2911" t="s">
        <v>175</v>
      </c>
      <c r="D2911" t="s">
        <v>579</v>
      </c>
      <c r="E2911" t="s">
        <v>589</v>
      </c>
      <c r="F2911" t="s">
        <v>1185</v>
      </c>
      <c r="G2911" s="83" t="s">
        <v>1257</v>
      </c>
      <c r="H2911" s="83" t="s">
        <v>1257</v>
      </c>
      <c r="I2911" s="83"/>
      <c r="J2911" s="83"/>
      <c r="K2911" s="83"/>
      <c r="L2911" s="83"/>
      <c r="M2911" s="83"/>
      <c r="N2911" s="83"/>
      <c r="O2911" s="83" t="s">
        <v>1257</v>
      </c>
      <c r="P2911" s="84">
        <v>0</v>
      </c>
      <c r="Q2911" s="30">
        <f t="shared" si="663"/>
        <v>0</v>
      </c>
      <c r="R2911" s="28">
        <f t="shared" si="664"/>
        <v>0</v>
      </c>
      <c r="S2911" s="28">
        <f t="shared" si="665"/>
        <v>0</v>
      </c>
      <c r="T2911" s="28">
        <f t="shared" si="666"/>
        <v>0</v>
      </c>
      <c r="U2911" s="20" t="str">
        <f t="shared" si="667"/>
        <v>Close Project</v>
      </c>
      <c r="V2911" s="27">
        <f t="shared" si="668"/>
        <v>0</v>
      </c>
      <c r="W2911" s="30"/>
      <c r="X2911" s="30"/>
      <c r="Y2911" s="28">
        <f t="shared" si="671"/>
        <v>0</v>
      </c>
      <c r="Z2911" s="28">
        <f t="shared" si="674"/>
        <v>0</v>
      </c>
      <c r="AA2911" s="28">
        <f t="shared" si="672"/>
        <v>0</v>
      </c>
      <c r="AB2911" s="21" t="str">
        <f t="shared" si="673"/>
        <v>Close Project</v>
      </c>
    </row>
    <row r="2912" spans="1:28" hidden="1" x14ac:dyDescent="0.2">
      <c r="A2912" s="14">
        <f t="shared" si="670"/>
        <v>2020</v>
      </c>
      <c r="B2912" t="s">
        <v>5009</v>
      </c>
      <c r="C2912" t="s">
        <v>175</v>
      </c>
      <c r="D2912" t="s">
        <v>579</v>
      </c>
      <c r="E2912" t="s">
        <v>612</v>
      </c>
      <c r="F2912" t="s">
        <v>1185</v>
      </c>
      <c r="G2912" s="83" t="s">
        <v>1257</v>
      </c>
      <c r="H2912" s="83" t="s">
        <v>1257</v>
      </c>
      <c r="I2912" s="83"/>
      <c r="J2912" s="83"/>
      <c r="K2912" s="83"/>
      <c r="L2912" s="83"/>
      <c r="M2912" s="83"/>
      <c r="N2912" s="83"/>
      <c r="O2912" s="83" t="s">
        <v>1257</v>
      </c>
      <c r="P2912" s="84">
        <v>-3085.8899999999994</v>
      </c>
      <c r="Q2912" s="30">
        <f t="shared" si="663"/>
        <v>0</v>
      </c>
      <c r="R2912" s="28">
        <f t="shared" si="664"/>
        <v>0</v>
      </c>
      <c r="S2912" s="28">
        <f t="shared" si="665"/>
        <v>0</v>
      </c>
      <c r="T2912" s="28">
        <f t="shared" si="666"/>
        <v>-3085.8899999999994</v>
      </c>
      <c r="U2912" s="20" t="str">
        <f t="shared" si="667"/>
        <v>Close Project</v>
      </c>
      <c r="V2912" s="27">
        <f t="shared" si="668"/>
        <v>0</v>
      </c>
      <c r="W2912" s="30"/>
      <c r="X2912" s="30"/>
      <c r="Y2912" s="28">
        <f t="shared" si="671"/>
        <v>0</v>
      </c>
      <c r="Z2912" s="28">
        <f t="shared" si="674"/>
        <v>0</v>
      </c>
      <c r="AA2912" s="28">
        <f t="shared" si="672"/>
        <v>-3085.8899999999994</v>
      </c>
      <c r="AB2912" s="21" t="str">
        <f t="shared" si="673"/>
        <v>Close Project</v>
      </c>
    </row>
    <row r="2913" spans="1:28" hidden="1" x14ac:dyDescent="0.2">
      <c r="A2913" s="14">
        <f t="shared" si="670"/>
        <v>2020</v>
      </c>
      <c r="B2913" t="s">
        <v>3828</v>
      </c>
      <c r="C2913" t="s">
        <v>496</v>
      </c>
      <c r="D2913" t="s">
        <v>1806</v>
      </c>
      <c r="E2913" t="s">
        <v>589</v>
      </c>
      <c r="F2913" t="s">
        <v>1185</v>
      </c>
      <c r="G2913" s="83" t="s">
        <v>1257</v>
      </c>
      <c r="H2913" s="83" t="s">
        <v>1257</v>
      </c>
      <c r="I2913" s="83"/>
      <c r="J2913" s="83"/>
      <c r="K2913" s="83"/>
      <c r="L2913" s="83"/>
      <c r="M2913" s="83"/>
      <c r="N2913" s="83"/>
      <c r="O2913" s="83" t="s">
        <v>1257</v>
      </c>
      <c r="P2913" s="84">
        <v>80.930000000000291</v>
      </c>
      <c r="Q2913" s="30">
        <f t="shared" si="663"/>
        <v>0</v>
      </c>
      <c r="R2913" s="28">
        <f t="shared" si="664"/>
        <v>0</v>
      </c>
      <c r="S2913" s="28">
        <f t="shared" si="665"/>
        <v>0</v>
      </c>
      <c r="T2913" s="28">
        <f t="shared" si="666"/>
        <v>80.930000000000291</v>
      </c>
      <c r="U2913" s="20" t="str">
        <f t="shared" si="667"/>
        <v>Close Project</v>
      </c>
      <c r="V2913" s="27">
        <f t="shared" si="668"/>
        <v>0</v>
      </c>
      <c r="W2913" s="30"/>
      <c r="X2913" s="30"/>
      <c r="Y2913" s="28">
        <f t="shared" si="671"/>
        <v>0</v>
      </c>
      <c r="Z2913" s="28">
        <f>IFERROR(H2913-SUM(V2913:X2913)-Y2913,0)</f>
        <v>0</v>
      </c>
      <c r="AA2913" s="28">
        <f t="shared" si="672"/>
        <v>80.930000000000291</v>
      </c>
      <c r="AB2913" s="21" t="str">
        <f t="shared" si="673"/>
        <v>Close Project</v>
      </c>
    </row>
    <row r="2914" spans="1:28" hidden="1" x14ac:dyDescent="0.2">
      <c r="A2914" s="14">
        <f t="shared" si="670"/>
        <v>2020</v>
      </c>
      <c r="B2914" t="s">
        <v>3829</v>
      </c>
      <c r="C2914" t="s">
        <v>496</v>
      </c>
      <c r="D2914" t="s">
        <v>1806</v>
      </c>
      <c r="E2914" t="s">
        <v>583</v>
      </c>
      <c r="F2914" t="s">
        <v>1185</v>
      </c>
      <c r="G2914" s="83" t="s">
        <v>1257</v>
      </c>
      <c r="H2914" s="83" t="s">
        <v>1257</v>
      </c>
      <c r="I2914" s="83"/>
      <c r="J2914" s="83"/>
      <c r="K2914" s="83"/>
      <c r="L2914" s="83"/>
      <c r="M2914" s="83"/>
      <c r="N2914" s="83"/>
      <c r="O2914" s="83" t="s">
        <v>1257</v>
      </c>
      <c r="P2914" s="84">
        <v>-80.930000000000291</v>
      </c>
      <c r="Q2914" s="30">
        <f t="shared" si="663"/>
        <v>0</v>
      </c>
      <c r="R2914" s="28">
        <f t="shared" si="664"/>
        <v>0</v>
      </c>
      <c r="S2914" s="28">
        <f t="shared" si="665"/>
        <v>0</v>
      </c>
      <c r="T2914" s="28">
        <f t="shared" si="666"/>
        <v>-80.930000000000291</v>
      </c>
      <c r="U2914" s="20" t="str">
        <f t="shared" si="667"/>
        <v>Close Project</v>
      </c>
      <c r="V2914" s="27">
        <f t="shared" si="668"/>
        <v>0</v>
      </c>
      <c r="W2914" s="30"/>
      <c r="X2914" s="30"/>
      <c r="Y2914" s="28">
        <f t="shared" si="671"/>
        <v>0</v>
      </c>
      <c r="Z2914" s="28">
        <f>IFERROR(H2914-SUM(V2914:X2914)-Y2914,0)</f>
        <v>0</v>
      </c>
      <c r="AA2914" s="28">
        <f t="shared" si="672"/>
        <v>-80.930000000000291</v>
      </c>
      <c r="AB2914" s="21" t="str">
        <f t="shared" si="673"/>
        <v>Close Project</v>
      </c>
    </row>
    <row r="2915" spans="1:28" hidden="1" x14ac:dyDescent="0.2">
      <c r="A2915" s="14">
        <f t="shared" si="670"/>
        <v>2020</v>
      </c>
      <c r="B2915" t="s">
        <v>5812</v>
      </c>
      <c r="C2915" t="s">
        <v>176</v>
      </c>
      <c r="D2915" t="s">
        <v>828</v>
      </c>
      <c r="E2915" t="s">
        <v>585</v>
      </c>
      <c r="F2915" t="s">
        <v>2627</v>
      </c>
      <c r="G2915" s="83" t="s">
        <v>1257</v>
      </c>
      <c r="H2915" s="83" t="s">
        <v>1257</v>
      </c>
      <c r="I2915" s="83"/>
      <c r="J2915" s="83"/>
      <c r="K2915" s="83"/>
      <c r="L2915" s="83"/>
      <c r="M2915" s="83"/>
      <c r="N2915" s="83"/>
      <c r="O2915" s="83" t="s">
        <v>1257</v>
      </c>
      <c r="P2915" s="84" t="s">
        <v>1257</v>
      </c>
      <c r="Q2915" s="30">
        <f t="shared" si="663"/>
        <v>0</v>
      </c>
      <c r="R2915" s="28">
        <f t="shared" si="664"/>
        <v>0</v>
      </c>
      <c r="S2915" s="28">
        <f t="shared" si="665"/>
        <v>0</v>
      </c>
      <c r="T2915" s="28" t="str">
        <f t="shared" si="666"/>
        <v/>
      </c>
      <c r="U2915" s="20" t="str">
        <f t="shared" si="667"/>
        <v>Keep Active</v>
      </c>
      <c r="V2915" s="27">
        <f t="shared" si="668"/>
        <v>0</v>
      </c>
      <c r="W2915" s="30"/>
      <c r="X2915" s="30"/>
      <c r="Y2915" s="28">
        <f t="shared" si="671"/>
        <v>0</v>
      </c>
      <c r="Z2915" s="28">
        <f t="shared" ref="Z2915:Z2927" si="675">IFERROR(G2915-SUM(V2915:X2915)-Y2915,0)</f>
        <v>0</v>
      </c>
      <c r="AA2915" s="28" t="str">
        <f t="shared" si="672"/>
        <v/>
      </c>
      <c r="AB2915" s="21" t="str">
        <f t="shared" si="673"/>
        <v>Keep Active</v>
      </c>
    </row>
    <row r="2916" spans="1:28" hidden="1" x14ac:dyDescent="0.2">
      <c r="A2916" s="14">
        <f t="shared" si="670"/>
        <v>2020</v>
      </c>
      <c r="B2916" t="s">
        <v>5813</v>
      </c>
      <c r="C2916" t="s">
        <v>176</v>
      </c>
      <c r="D2916" t="s">
        <v>828</v>
      </c>
      <c r="E2916" t="s">
        <v>586</v>
      </c>
      <c r="F2916" t="s">
        <v>2627</v>
      </c>
      <c r="G2916" s="83" t="s">
        <v>1257</v>
      </c>
      <c r="H2916" s="83" t="s">
        <v>1257</v>
      </c>
      <c r="I2916" s="83"/>
      <c r="J2916" s="83"/>
      <c r="K2916" s="83"/>
      <c r="L2916" s="83"/>
      <c r="M2916" s="83"/>
      <c r="N2916" s="83"/>
      <c r="O2916" s="83" t="s">
        <v>1257</v>
      </c>
      <c r="P2916" s="84" t="s">
        <v>1257</v>
      </c>
      <c r="Q2916" s="30">
        <f t="shared" si="663"/>
        <v>0</v>
      </c>
      <c r="R2916" s="28">
        <f t="shared" si="664"/>
        <v>0</v>
      </c>
      <c r="S2916" s="28">
        <f t="shared" si="665"/>
        <v>0</v>
      </c>
      <c r="T2916" s="28" t="str">
        <f t="shared" si="666"/>
        <v/>
      </c>
      <c r="U2916" s="20" t="str">
        <f t="shared" si="667"/>
        <v>Keep Active</v>
      </c>
      <c r="V2916" s="27">
        <f t="shared" si="668"/>
        <v>0</v>
      </c>
      <c r="W2916" s="30"/>
      <c r="X2916" s="30"/>
      <c r="Y2916" s="28">
        <f t="shared" si="671"/>
        <v>0</v>
      </c>
      <c r="Z2916" s="28">
        <f t="shared" si="675"/>
        <v>0</v>
      </c>
      <c r="AA2916" s="28" t="str">
        <f t="shared" si="672"/>
        <v/>
      </c>
      <c r="AB2916" s="21" t="str">
        <f t="shared" si="673"/>
        <v>Keep Active</v>
      </c>
    </row>
    <row r="2917" spans="1:28" hidden="1" x14ac:dyDescent="0.2">
      <c r="A2917" s="14">
        <f t="shared" si="670"/>
        <v>2020</v>
      </c>
      <c r="B2917" t="s">
        <v>5814</v>
      </c>
      <c r="C2917" t="s">
        <v>176</v>
      </c>
      <c r="D2917" t="s">
        <v>828</v>
      </c>
      <c r="E2917" t="s">
        <v>593</v>
      </c>
      <c r="F2917" t="s">
        <v>2627</v>
      </c>
      <c r="G2917" s="83" t="s">
        <v>1257</v>
      </c>
      <c r="H2917" s="83" t="s">
        <v>1257</v>
      </c>
      <c r="I2917" s="83"/>
      <c r="J2917" s="83"/>
      <c r="K2917" s="83"/>
      <c r="L2917" s="83"/>
      <c r="M2917" s="83"/>
      <c r="N2917" s="83"/>
      <c r="O2917" s="83" t="s">
        <v>1257</v>
      </c>
      <c r="P2917" s="84" t="s">
        <v>1257</v>
      </c>
      <c r="Q2917" s="30">
        <f t="shared" si="663"/>
        <v>0</v>
      </c>
      <c r="R2917" s="28">
        <f t="shared" si="664"/>
        <v>0</v>
      </c>
      <c r="S2917" s="28">
        <f t="shared" si="665"/>
        <v>0</v>
      </c>
      <c r="T2917" s="28" t="str">
        <f t="shared" si="666"/>
        <v/>
      </c>
      <c r="U2917" s="20" t="str">
        <f t="shared" si="667"/>
        <v>Keep Active</v>
      </c>
      <c r="V2917" s="27">
        <f t="shared" si="668"/>
        <v>0</v>
      </c>
      <c r="W2917" s="30"/>
      <c r="X2917" s="30"/>
      <c r="Y2917" s="28">
        <f t="shared" si="671"/>
        <v>0</v>
      </c>
      <c r="Z2917" s="28">
        <f t="shared" si="675"/>
        <v>0</v>
      </c>
      <c r="AA2917" s="28" t="str">
        <f t="shared" si="672"/>
        <v/>
      </c>
      <c r="AB2917" s="21" t="str">
        <f t="shared" si="673"/>
        <v>Keep Active</v>
      </c>
    </row>
    <row r="2918" spans="1:28" hidden="1" x14ac:dyDescent="0.2">
      <c r="A2918" s="14">
        <f t="shared" si="670"/>
        <v>2020</v>
      </c>
      <c r="B2918" t="s">
        <v>5816</v>
      </c>
      <c r="C2918" t="s">
        <v>176</v>
      </c>
      <c r="D2918" t="s">
        <v>828</v>
      </c>
      <c r="E2918" t="s">
        <v>620</v>
      </c>
      <c r="F2918" t="s">
        <v>2627</v>
      </c>
      <c r="G2918" s="83" t="s">
        <v>1257</v>
      </c>
      <c r="H2918" s="83" t="s">
        <v>1257</v>
      </c>
      <c r="I2918" s="83"/>
      <c r="J2918" s="83"/>
      <c r="K2918" s="83"/>
      <c r="L2918" s="83"/>
      <c r="M2918" s="83"/>
      <c r="N2918" s="83"/>
      <c r="O2918" s="83" t="s">
        <v>1257</v>
      </c>
      <c r="P2918" s="84" t="s">
        <v>1257</v>
      </c>
      <c r="Q2918" s="30">
        <f t="shared" si="663"/>
        <v>0</v>
      </c>
      <c r="R2918" s="28">
        <f t="shared" si="664"/>
        <v>0</v>
      </c>
      <c r="S2918" s="28">
        <f t="shared" si="665"/>
        <v>0</v>
      </c>
      <c r="T2918" s="28" t="str">
        <f t="shared" si="666"/>
        <v/>
      </c>
      <c r="U2918" s="20" t="str">
        <f t="shared" si="667"/>
        <v>Keep Active</v>
      </c>
      <c r="V2918" s="27">
        <f t="shared" si="668"/>
        <v>0</v>
      </c>
      <c r="W2918" s="30"/>
      <c r="X2918" s="30"/>
      <c r="Y2918" s="28">
        <f t="shared" si="671"/>
        <v>0</v>
      </c>
      <c r="Z2918" s="28">
        <f t="shared" si="675"/>
        <v>0</v>
      </c>
      <c r="AA2918" s="28" t="str">
        <f t="shared" si="672"/>
        <v/>
      </c>
      <c r="AB2918" s="21" t="str">
        <f t="shared" si="673"/>
        <v>Keep Active</v>
      </c>
    </row>
    <row r="2919" spans="1:28" hidden="1" x14ac:dyDescent="0.2">
      <c r="A2919" s="14">
        <f t="shared" si="670"/>
        <v>2020</v>
      </c>
      <c r="B2919" t="s">
        <v>5817</v>
      </c>
      <c r="C2919" t="s">
        <v>176</v>
      </c>
      <c r="D2919" t="s">
        <v>828</v>
      </c>
      <c r="E2919" t="s">
        <v>620</v>
      </c>
      <c r="F2919" t="s">
        <v>2627</v>
      </c>
      <c r="G2919" s="83" t="s">
        <v>1257</v>
      </c>
      <c r="H2919" s="83" t="s">
        <v>1257</v>
      </c>
      <c r="I2919" s="83"/>
      <c r="J2919" s="83"/>
      <c r="K2919" s="83"/>
      <c r="L2919" s="83"/>
      <c r="M2919" s="83"/>
      <c r="N2919" s="83"/>
      <c r="O2919" s="83" t="s">
        <v>1257</v>
      </c>
      <c r="P2919" s="84" t="s">
        <v>1257</v>
      </c>
      <c r="Q2919" s="30">
        <f t="shared" si="663"/>
        <v>0</v>
      </c>
      <c r="R2919" s="28">
        <f t="shared" si="664"/>
        <v>0</v>
      </c>
      <c r="S2919" s="28">
        <f t="shared" si="665"/>
        <v>0</v>
      </c>
      <c r="T2919" s="28" t="str">
        <f t="shared" si="666"/>
        <v/>
      </c>
      <c r="U2919" s="20" t="str">
        <f t="shared" si="667"/>
        <v>Keep Active</v>
      </c>
      <c r="V2919" s="27">
        <f t="shared" si="668"/>
        <v>0</v>
      </c>
      <c r="W2919" s="30"/>
      <c r="X2919" s="30"/>
      <c r="Y2919" s="28">
        <f t="shared" si="671"/>
        <v>0</v>
      </c>
      <c r="Z2919" s="28">
        <f t="shared" si="675"/>
        <v>0</v>
      </c>
      <c r="AA2919" s="28" t="str">
        <f t="shared" si="672"/>
        <v/>
      </c>
      <c r="AB2919" s="21" t="str">
        <f t="shared" si="673"/>
        <v>Keep Active</v>
      </c>
    </row>
    <row r="2920" spans="1:28" hidden="1" x14ac:dyDescent="0.2">
      <c r="A2920" s="14">
        <f t="shared" si="670"/>
        <v>2020</v>
      </c>
      <c r="B2920" t="s">
        <v>5515</v>
      </c>
      <c r="C2920" t="s">
        <v>177</v>
      </c>
      <c r="D2920" t="s">
        <v>829</v>
      </c>
      <c r="E2920" t="s">
        <v>585</v>
      </c>
      <c r="F2920" t="s">
        <v>1185</v>
      </c>
      <c r="G2920" s="83" t="s">
        <v>1257</v>
      </c>
      <c r="H2920" s="83" t="s">
        <v>1257</v>
      </c>
      <c r="I2920" s="83"/>
      <c r="J2920" s="83"/>
      <c r="K2920" s="83"/>
      <c r="L2920" s="83"/>
      <c r="M2920" s="83"/>
      <c r="N2920" s="83"/>
      <c r="O2920" s="83" t="s">
        <v>1257</v>
      </c>
      <c r="P2920" s="84">
        <v>0</v>
      </c>
      <c r="Q2920" s="30">
        <f t="shared" si="663"/>
        <v>0</v>
      </c>
      <c r="R2920" s="28">
        <f t="shared" si="664"/>
        <v>0</v>
      </c>
      <c r="S2920" s="28">
        <f t="shared" si="665"/>
        <v>0</v>
      </c>
      <c r="T2920" s="28">
        <f t="shared" si="666"/>
        <v>0</v>
      </c>
      <c r="U2920" s="20" t="str">
        <f t="shared" si="667"/>
        <v>Close Project</v>
      </c>
      <c r="V2920" s="27">
        <f t="shared" si="668"/>
        <v>0</v>
      </c>
      <c r="W2920" s="30"/>
      <c r="X2920" s="30"/>
      <c r="Y2920" s="28">
        <f t="shared" si="671"/>
        <v>0</v>
      </c>
      <c r="Z2920" s="28">
        <f t="shared" si="675"/>
        <v>0</v>
      </c>
      <c r="AA2920" s="28">
        <f t="shared" si="672"/>
        <v>0</v>
      </c>
      <c r="AB2920" s="21" t="str">
        <f t="shared" si="673"/>
        <v>Close Project</v>
      </c>
    </row>
    <row r="2921" spans="1:28" hidden="1" x14ac:dyDescent="0.2">
      <c r="A2921" s="14">
        <f t="shared" si="670"/>
        <v>2020</v>
      </c>
      <c r="B2921" t="s">
        <v>5517</v>
      </c>
      <c r="C2921" t="s">
        <v>177</v>
      </c>
      <c r="D2921" t="s">
        <v>829</v>
      </c>
      <c r="E2921" t="s">
        <v>627</v>
      </c>
      <c r="F2921" t="s">
        <v>1185</v>
      </c>
      <c r="G2921" s="83" t="s">
        <v>1257</v>
      </c>
      <c r="H2921" s="83" t="s">
        <v>1257</v>
      </c>
      <c r="I2921" s="83"/>
      <c r="J2921" s="83"/>
      <c r="K2921" s="83"/>
      <c r="L2921" s="83"/>
      <c r="M2921" s="83"/>
      <c r="N2921" s="83"/>
      <c r="O2921" s="83" t="s">
        <v>1257</v>
      </c>
      <c r="P2921" s="84">
        <v>-85268.840000000011</v>
      </c>
      <c r="Q2921" s="30">
        <f t="shared" si="663"/>
        <v>0</v>
      </c>
      <c r="R2921" s="28">
        <f t="shared" si="664"/>
        <v>0</v>
      </c>
      <c r="S2921" s="28">
        <f t="shared" si="665"/>
        <v>0</v>
      </c>
      <c r="T2921" s="28">
        <f t="shared" si="666"/>
        <v>-85268.840000000011</v>
      </c>
      <c r="U2921" s="20" t="str">
        <f t="shared" si="667"/>
        <v>Close Project</v>
      </c>
      <c r="V2921" s="27">
        <f t="shared" si="668"/>
        <v>0</v>
      </c>
      <c r="W2921" s="30"/>
      <c r="X2921" s="30"/>
      <c r="Y2921" s="28">
        <f t="shared" si="671"/>
        <v>0</v>
      </c>
      <c r="Z2921" s="28">
        <f t="shared" si="675"/>
        <v>0</v>
      </c>
      <c r="AA2921" s="28">
        <f t="shared" si="672"/>
        <v>-85268.840000000011</v>
      </c>
      <c r="AB2921" s="21" t="str">
        <f t="shared" si="673"/>
        <v>Close Project</v>
      </c>
    </row>
    <row r="2922" spans="1:28" hidden="1" x14ac:dyDescent="0.2">
      <c r="A2922" s="14">
        <f t="shared" si="670"/>
        <v>2020</v>
      </c>
      <c r="B2922" t="s">
        <v>5262</v>
      </c>
      <c r="C2922" t="s">
        <v>151</v>
      </c>
      <c r="D2922" t="s">
        <v>830</v>
      </c>
      <c r="E2922" t="s">
        <v>585</v>
      </c>
      <c r="F2922" t="s">
        <v>2627</v>
      </c>
      <c r="G2922" s="83" t="s">
        <v>1257</v>
      </c>
      <c r="H2922" s="83" t="s">
        <v>1257</v>
      </c>
      <c r="I2922" s="83"/>
      <c r="J2922" s="83"/>
      <c r="K2922" s="83"/>
      <c r="L2922" s="83"/>
      <c r="M2922" s="83"/>
      <c r="N2922" s="83"/>
      <c r="O2922" s="83" t="s">
        <v>1257</v>
      </c>
      <c r="P2922" s="84" t="s">
        <v>1257</v>
      </c>
      <c r="Q2922" s="30">
        <f t="shared" si="663"/>
        <v>0</v>
      </c>
      <c r="R2922" s="28">
        <f t="shared" si="664"/>
        <v>0</v>
      </c>
      <c r="S2922" s="28">
        <f t="shared" si="665"/>
        <v>0</v>
      </c>
      <c r="T2922" s="28" t="str">
        <f t="shared" si="666"/>
        <v/>
      </c>
      <c r="U2922" s="20" t="str">
        <f t="shared" si="667"/>
        <v>Keep Active</v>
      </c>
      <c r="V2922" s="27">
        <f t="shared" si="668"/>
        <v>0</v>
      </c>
      <c r="W2922" s="30"/>
      <c r="X2922" s="30"/>
      <c r="Y2922" s="28">
        <f t="shared" si="671"/>
        <v>0</v>
      </c>
      <c r="Z2922" s="28">
        <f t="shared" si="675"/>
        <v>0</v>
      </c>
      <c r="AA2922" s="28" t="str">
        <f t="shared" si="672"/>
        <v/>
      </c>
      <c r="AB2922" s="21" t="str">
        <f t="shared" si="673"/>
        <v>Keep Active</v>
      </c>
    </row>
    <row r="2923" spans="1:28" hidden="1" x14ac:dyDescent="0.2">
      <c r="A2923" s="14">
        <f t="shared" si="670"/>
        <v>2020</v>
      </c>
      <c r="B2923" t="s">
        <v>5263</v>
      </c>
      <c r="C2923" t="s">
        <v>151</v>
      </c>
      <c r="D2923" t="s">
        <v>830</v>
      </c>
      <c r="E2923" t="s">
        <v>589</v>
      </c>
      <c r="F2923" t="s">
        <v>2627</v>
      </c>
      <c r="G2923" s="83" t="s">
        <v>1257</v>
      </c>
      <c r="H2923" s="83" t="s">
        <v>1257</v>
      </c>
      <c r="I2923" s="83"/>
      <c r="J2923" s="83"/>
      <c r="K2923" s="83"/>
      <c r="L2923" s="83"/>
      <c r="M2923" s="83"/>
      <c r="N2923" s="83"/>
      <c r="O2923" s="83" t="s">
        <v>1257</v>
      </c>
      <c r="P2923" s="84" t="s">
        <v>1257</v>
      </c>
      <c r="Q2923" s="30">
        <f t="shared" si="663"/>
        <v>0</v>
      </c>
      <c r="R2923" s="28">
        <f t="shared" si="664"/>
        <v>0</v>
      </c>
      <c r="S2923" s="28">
        <f t="shared" si="665"/>
        <v>0</v>
      </c>
      <c r="T2923" s="28" t="str">
        <f t="shared" si="666"/>
        <v/>
      </c>
      <c r="U2923" s="20" t="str">
        <f t="shared" si="667"/>
        <v>Keep Active</v>
      </c>
      <c r="V2923" s="27">
        <f t="shared" si="668"/>
        <v>0</v>
      </c>
      <c r="W2923" s="30"/>
      <c r="X2923" s="30"/>
      <c r="Y2923" s="28">
        <f t="shared" si="671"/>
        <v>0</v>
      </c>
      <c r="Z2923" s="28">
        <f t="shared" si="675"/>
        <v>0</v>
      </c>
      <c r="AA2923" s="28" t="str">
        <f t="shared" si="672"/>
        <v/>
      </c>
      <c r="AB2923" s="21" t="str">
        <f t="shared" si="673"/>
        <v>Keep Active</v>
      </c>
    </row>
    <row r="2924" spans="1:28" hidden="1" x14ac:dyDescent="0.2">
      <c r="A2924" s="14">
        <f t="shared" si="670"/>
        <v>2020</v>
      </c>
      <c r="B2924" t="s">
        <v>5264</v>
      </c>
      <c r="C2924" t="s">
        <v>151</v>
      </c>
      <c r="D2924" t="s">
        <v>830</v>
      </c>
      <c r="E2924" t="s">
        <v>593</v>
      </c>
      <c r="F2924" t="s">
        <v>2627</v>
      </c>
      <c r="G2924" s="83" t="s">
        <v>1257</v>
      </c>
      <c r="H2924" s="83" t="s">
        <v>1257</v>
      </c>
      <c r="I2924" s="83"/>
      <c r="J2924" s="83"/>
      <c r="K2924" s="83"/>
      <c r="L2924" s="83"/>
      <c r="M2924" s="83"/>
      <c r="N2924" s="83"/>
      <c r="O2924" s="83" t="s">
        <v>1257</v>
      </c>
      <c r="P2924" s="84" t="s">
        <v>1257</v>
      </c>
      <c r="Q2924" s="30">
        <f t="shared" si="663"/>
        <v>0</v>
      </c>
      <c r="R2924" s="28">
        <f t="shared" si="664"/>
        <v>0</v>
      </c>
      <c r="S2924" s="28">
        <f t="shared" si="665"/>
        <v>0</v>
      </c>
      <c r="T2924" s="28" t="str">
        <f t="shared" si="666"/>
        <v/>
      </c>
      <c r="U2924" s="20" t="str">
        <f t="shared" si="667"/>
        <v>Keep Active</v>
      </c>
      <c r="V2924" s="27">
        <f t="shared" si="668"/>
        <v>0</v>
      </c>
      <c r="W2924" s="30"/>
      <c r="X2924" s="30"/>
      <c r="Y2924" s="28">
        <f t="shared" si="671"/>
        <v>0</v>
      </c>
      <c r="Z2924" s="28">
        <f t="shared" si="675"/>
        <v>0</v>
      </c>
      <c r="AA2924" s="28" t="str">
        <f t="shared" si="672"/>
        <v/>
      </c>
      <c r="AB2924" s="21" t="str">
        <f t="shared" si="673"/>
        <v>Keep Active</v>
      </c>
    </row>
    <row r="2925" spans="1:28" hidden="1" x14ac:dyDescent="0.2">
      <c r="A2925" s="14">
        <f t="shared" si="670"/>
        <v>2020</v>
      </c>
      <c r="B2925" t="s">
        <v>5224</v>
      </c>
      <c r="C2925" t="s">
        <v>294</v>
      </c>
      <c r="D2925" t="s">
        <v>831</v>
      </c>
      <c r="E2925" t="s">
        <v>585</v>
      </c>
      <c r="F2925" t="s">
        <v>2627</v>
      </c>
      <c r="G2925" s="83" t="s">
        <v>1257</v>
      </c>
      <c r="H2925" s="83" t="s">
        <v>1257</v>
      </c>
      <c r="I2925" s="83"/>
      <c r="J2925" s="83"/>
      <c r="K2925" s="83"/>
      <c r="L2925" s="83"/>
      <c r="M2925" s="83"/>
      <c r="N2925" s="83"/>
      <c r="O2925" s="83" t="s">
        <v>1257</v>
      </c>
      <c r="P2925" s="84" t="s">
        <v>1257</v>
      </c>
      <c r="Q2925" s="30">
        <f t="shared" si="663"/>
        <v>0</v>
      </c>
      <c r="R2925" s="28">
        <f t="shared" si="664"/>
        <v>0</v>
      </c>
      <c r="S2925" s="28">
        <f t="shared" si="665"/>
        <v>0</v>
      </c>
      <c r="T2925" s="28" t="str">
        <f t="shared" si="666"/>
        <v/>
      </c>
      <c r="U2925" s="20" t="str">
        <f t="shared" si="667"/>
        <v>Keep Active</v>
      </c>
      <c r="V2925" s="27">
        <f t="shared" si="668"/>
        <v>0</v>
      </c>
      <c r="W2925" s="30"/>
      <c r="X2925" s="30"/>
      <c r="Y2925" s="28">
        <f t="shared" si="671"/>
        <v>0</v>
      </c>
      <c r="Z2925" s="28">
        <f t="shared" si="675"/>
        <v>0</v>
      </c>
      <c r="AA2925" s="28" t="str">
        <f t="shared" si="672"/>
        <v/>
      </c>
      <c r="AB2925" s="21" t="str">
        <f t="shared" si="673"/>
        <v>Keep Active</v>
      </c>
    </row>
    <row r="2926" spans="1:28" hidden="1" x14ac:dyDescent="0.2">
      <c r="A2926" s="14">
        <f t="shared" si="670"/>
        <v>2020</v>
      </c>
      <c r="B2926" t="s">
        <v>5225</v>
      </c>
      <c r="C2926" t="s">
        <v>294</v>
      </c>
      <c r="D2926" t="s">
        <v>831</v>
      </c>
      <c r="E2926" t="s">
        <v>611</v>
      </c>
      <c r="F2926" t="s">
        <v>2627</v>
      </c>
      <c r="G2926" s="83" t="s">
        <v>1257</v>
      </c>
      <c r="H2926" s="83" t="s">
        <v>1257</v>
      </c>
      <c r="I2926" s="83"/>
      <c r="J2926" s="83"/>
      <c r="K2926" s="83"/>
      <c r="L2926" s="83"/>
      <c r="M2926" s="83"/>
      <c r="N2926" s="83"/>
      <c r="O2926" s="83" t="s">
        <v>1257</v>
      </c>
      <c r="P2926" s="84" t="s">
        <v>1257</v>
      </c>
      <c r="Q2926" s="30">
        <f t="shared" si="663"/>
        <v>0</v>
      </c>
      <c r="R2926" s="28">
        <f t="shared" si="664"/>
        <v>0</v>
      </c>
      <c r="S2926" s="28">
        <f t="shared" si="665"/>
        <v>0</v>
      </c>
      <c r="T2926" s="28" t="str">
        <f t="shared" si="666"/>
        <v/>
      </c>
      <c r="U2926" s="20" t="str">
        <f t="shared" si="667"/>
        <v>Keep Active</v>
      </c>
      <c r="V2926" s="27">
        <f t="shared" si="668"/>
        <v>0</v>
      </c>
      <c r="W2926" s="30"/>
      <c r="X2926" s="30"/>
      <c r="Y2926" s="28">
        <f t="shared" si="671"/>
        <v>0</v>
      </c>
      <c r="Z2926" s="28">
        <f t="shared" si="675"/>
        <v>0</v>
      </c>
      <c r="AA2926" s="28" t="str">
        <f t="shared" si="672"/>
        <v/>
      </c>
      <c r="AB2926" s="21" t="str">
        <f t="shared" si="673"/>
        <v>Keep Active</v>
      </c>
    </row>
    <row r="2927" spans="1:28" hidden="1" x14ac:dyDescent="0.2">
      <c r="A2927" s="14">
        <f t="shared" si="670"/>
        <v>2020</v>
      </c>
      <c r="B2927" t="s">
        <v>5055</v>
      </c>
      <c r="C2927" t="s">
        <v>159</v>
      </c>
      <c r="D2927" t="s">
        <v>660</v>
      </c>
      <c r="E2927" t="s">
        <v>10</v>
      </c>
      <c r="F2927" t="s">
        <v>2627</v>
      </c>
      <c r="G2927" s="106">
        <v>0</v>
      </c>
      <c r="H2927" s="83">
        <v>0</v>
      </c>
      <c r="I2927" s="83"/>
      <c r="J2927" s="83"/>
      <c r="K2927" s="83"/>
      <c r="L2927" s="83"/>
      <c r="M2927" s="83"/>
      <c r="N2927" s="83"/>
      <c r="O2927" s="83">
        <v>0</v>
      </c>
      <c r="P2927" s="84" t="s">
        <v>1257</v>
      </c>
      <c r="Q2927" s="30">
        <f t="shared" si="663"/>
        <v>0</v>
      </c>
      <c r="R2927" s="28">
        <f t="shared" si="664"/>
        <v>0</v>
      </c>
      <c r="S2927" s="28">
        <f t="shared" si="665"/>
        <v>0</v>
      </c>
      <c r="T2927" s="28" t="str">
        <f t="shared" si="666"/>
        <v/>
      </c>
      <c r="U2927" s="20" t="str">
        <f t="shared" si="667"/>
        <v>Keep Active</v>
      </c>
      <c r="V2927" s="27">
        <f t="shared" si="668"/>
        <v>0</v>
      </c>
      <c r="W2927" s="30"/>
      <c r="X2927" s="30"/>
      <c r="Y2927" s="28">
        <f t="shared" si="671"/>
        <v>0</v>
      </c>
      <c r="Z2927" s="28">
        <f t="shared" si="675"/>
        <v>0</v>
      </c>
      <c r="AA2927" s="28" t="str">
        <f t="shared" si="672"/>
        <v/>
      </c>
      <c r="AB2927" s="21" t="str">
        <f t="shared" si="673"/>
        <v>Keep Active</v>
      </c>
    </row>
    <row r="2928" spans="1:28" hidden="1" x14ac:dyDescent="0.2">
      <c r="A2928" s="14">
        <f t="shared" si="670"/>
        <v>2020</v>
      </c>
      <c r="B2928" t="s">
        <v>3726</v>
      </c>
      <c r="C2928" t="s">
        <v>179</v>
      </c>
      <c r="D2928" t="s">
        <v>832</v>
      </c>
      <c r="E2928" t="s">
        <v>585</v>
      </c>
      <c r="F2928" t="s">
        <v>2627</v>
      </c>
      <c r="G2928" s="83" t="s">
        <v>1257</v>
      </c>
      <c r="H2928" s="83" t="s">
        <v>1257</v>
      </c>
      <c r="I2928" s="83"/>
      <c r="J2928" s="83"/>
      <c r="K2928" s="83"/>
      <c r="L2928" s="83"/>
      <c r="M2928" s="83"/>
      <c r="N2928" s="83"/>
      <c r="O2928" s="83" t="s">
        <v>1257</v>
      </c>
      <c r="P2928" s="84" t="s">
        <v>1257</v>
      </c>
      <c r="Q2928" s="30">
        <f t="shared" si="663"/>
        <v>0</v>
      </c>
      <c r="R2928" s="28">
        <f t="shared" si="664"/>
        <v>0</v>
      </c>
      <c r="S2928" s="28">
        <f t="shared" si="665"/>
        <v>0</v>
      </c>
      <c r="T2928" s="28" t="str">
        <f t="shared" si="666"/>
        <v/>
      </c>
      <c r="U2928" s="20" t="str">
        <f t="shared" si="667"/>
        <v>Keep Active</v>
      </c>
      <c r="V2928" s="27">
        <f t="shared" si="668"/>
        <v>0</v>
      </c>
      <c r="W2928" s="30"/>
      <c r="X2928" s="30"/>
      <c r="Y2928" s="28">
        <f t="shared" si="671"/>
        <v>0</v>
      </c>
      <c r="Z2928" s="28">
        <f>IFERROR(H2928-SUM(V2928:X2928)-Y2928,0)</f>
        <v>0</v>
      </c>
      <c r="AA2928" s="28" t="str">
        <f t="shared" si="672"/>
        <v/>
      </c>
      <c r="AB2928" s="21" t="str">
        <f t="shared" si="673"/>
        <v>Keep Active</v>
      </c>
    </row>
    <row r="2929" spans="1:28" hidden="1" x14ac:dyDescent="0.2">
      <c r="A2929" s="14">
        <f t="shared" si="670"/>
        <v>2020</v>
      </c>
      <c r="B2929" t="s">
        <v>3728</v>
      </c>
      <c r="C2929" t="s">
        <v>179</v>
      </c>
      <c r="D2929" t="s">
        <v>832</v>
      </c>
      <c r="E2929" t="s">
        <v>620</v>
      </c>
      <c r="F2929" t="s">
        <v>2627</v>
      </c>
      <c r="G2929" s="83" t="s">
        <v>1257</v>
      </c>
      <c r="H2929" s="83" t="s">
        <v>1257</v>
      </c>
      <c r="I2929" s="83"/>
      <c r="J2929" s="83"/>
      <c r="K2929" s="83"/>
      <c r="L2929" s="83"/>
      <c r="M2929" s="83"/>
      <c r="N2929" s="83"/>
      <c r="O2929" s="83" t="s">
        <v>1257</v>
      </c>
      <c r="P2929" s="84" t="s">
        <v>1257</v>
      </c>
      <c r="Q2929" s="30">
        <f t="shared" si="663"/>
        <v>0</v>
      </c>
      <c r="R2929" s="28">
        <f t="shared" si="664"/>
        <v>0</v>
      </c>
      <c r="S2929" s="28">
        <f t="shared" si="665"/>
        <v>0</v>
      </c>
      <c r="T2929" s="28" t="str">
        <f t="shared" si="666"/>
        <v/>
      </c>
      <c r="U2929" s="20" t="str">
        <f t="shared" si="667"/>
        <v>Keep Active</v>
      </c>
      <c r="V2929" s="27">
        <f t="shared" si="668"/>
        <v>0</v>
      </c>
      <c r="W2929" s="30"/>
      <c r="X2929" s="30"/>
      <c r="Y2929" s="28">
        <f t="shared" si="671"/>
        <v>0</v>
      </c>
      <c r="Z2929" s="28">
        <f>IFERROR(H2929-SUM(V2929:X2929)-Y2929,0)</f>
        <v>0</v>
      </c>
      <c r="AA2929" s="28" t="str">
        <f t="shared" si="672"/>
        <v/>
      </c>
      <c r="AB2929" s="21" t="str">
        <f t="shared" si="673"/>
        <v>Keep Active</v>
      </c>
    </row>
    <row r="2930" spans="1:28" hidden="1" x14ac:dyDescent="0.2">
      <c r="A2930" s="14">
        <f t="shared" si="670"/>
        <v>2020</v>
      </c>
      <c r="B2930" t="s">
        <v>4570</v>
      </c>
      <c r="C2930" t="s">
        <v>180</v>
      </c>
      <c r="D2930" t="s">
        <v>833</v>
      </c>
      <c r="E2930" t="s">
        <v>585</v>
      </c>
      <c r="F2930" t="s">
        <v>2627</v>
      </c>
      <c r="G2930" s="83" t="s">
        <v>1257</v>
      </c>
      <c r="H2930" s="83" t="s">
        <v>1257</v>
      </c>
      <c r="I2930" s="83"/>
      <c r="J2930" s="83"/>
      <c r="K2930" s="83"/>
      <c r="L2930" s="83"/>
      <c r="M2930" s="83"/>
      <c r="N2930" s="83"/>
      <c r="O2930" s="83" t="s">
        <v>1257</v>
      </c>
      <c r="P2930" s="84" t="s">
        <v>1257</v>
      </c>
      <c r="Q2930" s="30">
        <f t="shared" ref="Q2930:Q2993" si="676">SUM(I2930:K2930)</f>
        <v>0</v>
      </c>
      <c r="R2930" s="28">
        <f t="shared" ref="R2930:R2993" si="677">SUM(L2930:N2930)</f>
        <v>0</v>
      </c>
      <c r="S2930" s="28">
        <f t="shared" ref="S2930:S2993" si="678">IFERROR(G2930-Q2930-R2930,0)</f>
        <v>0</v>
      </c>
      <c r="T2930" s="28" t="str">
        <f t="shared" ref="T2930:T2993" si="679">P2930</f>
        <v/>
      </c>
      <c r="U2930" s="20" t="str">
        <f t="shared" ref="U2930:U2993" si="680">F2930</f>
        <v>Keep Active</v>
      </c>
      <c r="V2930" s="27">
        <f t="shared" si="668"/>
        <v>0</v>
      </c>
      <c r="W2930" s="30"/>
      <c r="X2930" s="30"/>
      <c r="Y2930" s="28">
        <f t="shared" si="671"/>
        <v>0</v>
      </c>
      <c r="Z2930" s="28">
        <f t="shared" ref="Z2930:Z2956" si="681">IFERROR(G2930-SUM(V2930:X2930)-Y2930,0)</f>
        <v>0</v>
      </c>
      <c r="AA2930" s="28" t="str">
        <f t="shared" si="672"/>
        <v/>
      </c>
      <c r="AB2930" s="21" t="str">
        <f t="shared" si="673"/>
        <v>Keep Active</v>
      </c>
    </row>
    <row r="2931" spans="1:28" hidden="1" x14ac:dyDescent="0.2">
      <c r="A2931" s="14">
        <f t="shared" si="670"/>
        <v>2020</v>
      </c>
      <c r="B2931" t="s">
        <v>4572</v>
      </c>
      <c r="C2931" t="s">
        <v>180</v>
      </c>
      <c r="D2931" t="s">
        <v>833</v>
      </c>
      <c r="E2931" t="s">
        <v>620</v>
      </c>
      <c r="F2931" t="s">
        <v>2627</v>
      </c>
      <c r="G2931" s="83" t="s">
        <v>1257</v>
      </c>
      <c r="H2931" s="83" t="s">
        <v>1257</v>
      </c>
      <c r="I2931" s="83"/>
      <c r="J2931" s="83"/>
      <c r="K2931" s="83"/>
      <c r="L2931" s="83"/>
      <c r="M2931" s="83"/>
      <c r="N2931" s="83"/>
      <c r="O2931" s="83" t="s">
        <v>1257</v>
      </c>
      <c r="P2931" s="84" t="s">
        <v>1257</v>
      </c>
      <c r="Q2931" s="30">
        <f t="shared" si="676"/>
        <v>0</v>
      </c>
      <c r="R2931" s="28">
        <f t="shared" si="677"/>
        <v>0</v>
      </c>
      <c r="S2931" s="28">
        <f t="shared" si="678"/>
        <v>0</v>
      </c>
      <c r="T2931" s="28" t="str">
        <f t="shared" si="679"/>
        <v/>
      </c>
      <c r="U2931" s="20" t="str">
        <f t="shared" si="680"/>
        <v>Keep Active</v>
      </c>
      <c r="V2931" s="27">
        <f t="shared" si="668"/>
        <v>0</v>
      </c>
      <c r="W2931" s="30"/>
      <c r="X2931" s="30"/>
      <c r="Y2931" s="28">
        <f t="shared" si="671"/>
        <v>0</v>
      </c>
      <c r="Z2931" s="28">
        <f t="shared" si="681"/>
        <v>0</v>
      </c>
      <c r="AA2931" s="28" t="str">
        <f t="shared" si="672"/>
        <v/>
      </c>
      <c r="AB2931" s="21" t="str">
        <f t="shared" si="673"/>
        <v>Keep Active</v>
      </c>
    </row>
    <row r="2932" spans="1:28" hidden="1" x14ac:dyDescent="0.2">
      <c r="A2932" s="14">
        <f t="shared" si="670"/>
        <v>2020</v>
      </c>
      <c r="B2932" t="s">
        <v>2631</v>
      </c>
      <c r="C2932" t="s">
        <v>48</v>
      </c>
      <c r="D2932" t="s">
        <v>663</v>
      </c>
      <c r="E2932" t="s">
        <v>10</v>
      </c>
      <c r="F2932" t="s">
        <v>2627</v>
      </c>
      <c r="G2932" s="106">
        <v>0</v>
      </c>
      <c r="H2932" s="83">
        <v>0</v>
      </c>
      <c r="I2932" s="83"/>
      <c r="J2932" s="83"/>
      <c r="K2932" s="83"/>
      <c r="L2932" s="83"/>
      <c r="M2932" s="83"/>
      <c r="N2932" s="83"/>
      <c r="O2932" s="83">
        <v>0</v>
      </c>
      <c r="P2932" s="84" t="s">
        <v>1257</v>
      </c>
      <c r="Q2932" s="30">
        <f t="shared" si="676"/>
        <v>0</v>
      </c>
      <c r="R2932" s="28">
        <f t="shared" si="677"/>
        <v>0</v>
      </c>
      <c r="S2932" s="28">
        <f t="shared" si="678"/>
        <v>0</v>
      </c>
      <c r="T2932" s="28" t="str">
        <f t="shared" si="679"/>
        <v/>
      </c>
      <c r="U2932" s="20" t="str">
        <f t="shared" si="680"/>
        <v>Keep Active</v>
      </c>
      <c r="V2932" s="27">
        <f t="shared" si="668"/>
        <v>0</v>
      </c>
      <c r="W2932" s="30"/>
      <c r="X2932" s="30"/>
      <c r="Y2932" s="28">
        <f t="shared" si="671"/>
        <v>0</v>
      </c>
      <c r="Z2932" s="28">
        <f t="shared" si="681"/>
        <v>0</v>
      </c>
      <c r="AA2932" s="28" t="str">
        <f t="shared" si="672"/>
        <v/>
      </c>
      <c r="AB2932" s="21" t="str">
        <f t="shared" si="673"/>
        <v>Keep Active</v>
      </c>
    </row>
    <row r="2933" spans="1:28" hidden="1" x14ac:dyDescent="0.2">
      <c r="A2933" s="14">
        <f t="shared" si="670"/>
        <v>2020</v>
      </c>
      <c r="B2933" t="s">
        <v>4597</v>
      </c>
      <c r="C2933" t="s">
        <v>181</v>
      </c>
      <c r="D2933" t="s">
        <v>692</v>
      </c>
      <c r="E2933" t="s">
        <v>585</v>
      </c>
      <c r="F2933" t="s">
        <v>2627</v>
      </c>
      <c r="G2933" s="83" t="s">
        <v>1257</v>
      </c>
      <c r="H2933" s="83" t="s">
        <v>1257</v>
      </c>
      <c r="I2933" s="83"/>
      <c r="J2933" s="83"/>
      <c r="K2933" s="83"/>
      <c r="L2933" s="83"/>
      <c r="M2933" s="83"/>
      <c r="N2933" s="83"/>
      <c r="O2933" s="83" t="s">
        <v>1257</v>
      </c>
      <c r="P2933" s="84" t="s">
        <v>1257</v>
      </c>
      <c r="Q2933" s="30">
        <f t="shared" si="676"/>
        <v>0</v>
      </c>
      <c r="R2933" s="28">
        <f t="shared" si="677"/>
        <v>0</v>
      </c>
      <c r="S2933" s="28">
        <f t="shared" si="678"/>
        <v>0</v>
      </c>
      <c r="T2933" s="28" t="str">
        <f t="shared" si="679"/>
        <v/>
      </c>
      <c r="U2933" s="20" t="str">
        <f t="shared" si="680"/>
        <v>Keep Active</v>
      </c>
      <c r="V2933" s="27">
        <f t="shared" si="668"/>
        <v>0</v>
      </c>
      <c r="W2933" s="30"/>
      <c r="X2933" s="30"/>
      <c r="Y2933" s="28">
        <f t="shared" si="671"/>
        <v>0</v>
      </c>
      <c r="Z2933" s="28">
        <f t="shared" si="681"/>
        <v>0</v>
      </c>
      <c r="AA2933" s="28" t="str">
        <f t="shared" si="672"/>
        <v/>
      </c>
      <c r="AB2933" s="21" t="str">
        <f t="shared" si="673"/>
        <v>Keep Active</v>
      </c>
    </row>
    <row r="2934" spans="1:28" hidden="1" x14ac:dyDescent="0.2">
      <c r="A2934" s="14">
        <f t="shared" si="670"/>
        <v>2020</v>
      </c>
      <c r="B2934" t="s">
        <v>4598</v>
      </c>
      <c r="C2934" t="s">
        <v>181</v>
      </c>
      <c r="D2934" t="s">
        <v>692</v>
      </c>
      <c r="E2934" t="s">
        <v>586</v>
      </c>
      <c r="F2934" t="s">
        <v>2627</v>
      </c>
      <c r="G2934" s="83" t="s">
        <v>1257</v>
      </c>
      <c r="H2934" s="83" t="s">
        <v>1257</v>
      </c>
      <c r="I2934" s="83"/>
      <c r="J2934" s="83"/>
      <c r="K2934" s="83"/>
      <c r="L2934" s="83"/>
      <c r="M2934" s="83"/>
      <c r="N2934" s="83"/>
      <c r="O2934" s="83" t="s">
        <v>1257</v>
      </c>
      <c r="P2934" s="84" t="s">
        <v>1257</v>
      </c>
      <c r="Q2934" s="30">
        <f t="shared" si="676"/>
        <v>0</v>
      </c>
      <c r="R2934" s="28">
        <f t="shared" si="677"/>
        <v>0</v>
      </c>
      <c r="S2934" s="28">
        <f t="shared" si="678"/>
        <v>0</v>
      </c>
      <c r="T2934" s="28" t="str">
        <f t="shared" si="679"/>
        <v/>
      </c>
      <c r="U2934" s="20" t="str">
        <f t="shared" si="680"/>
        <v>Keep Active</v>
      </c>
      <c r="V2934" s="27">
        <f t="shared" si="668"/>
        <v>0</v>
      </c>
      <c r="W2934" s="30"/>
      <c r="X2934" s="30"/>
      <c r="Y2934" s="28">
        <f t="shared" si="671"/>
        <v>0</v>
      </c>
      <c r="Z2934" s="28">
        <f t="shared" si="681"/>
        <v>0</v>
      </c>
      <c r="AA2934" s="28" t="str">
        <f t="shared" si="672"/>
        <v/>
      </c>
      <c r="AB2934" s="21" t="str">
        <f t="shared" si="673"/>
        <v>Keep Active</v>
      </c>
    </row>
    <row r="2935" spans="1:28" hidden="1" x14ac:dyDescent="0.2">
      <c r="A2935" s="14">
        <f t="shared" si="670"/>
        <v>2020</v>
      </c>
      <c r="B2935" t="s">
        <v>4599</v>
      </c>
      <c r="C2935" t="s">
        <v>181</v>
      </c>
      <c r="D2935" t="s">
        <v>692</v>
      </c>
      <c r="E2935" t="s">
        <v>589</v>
      </c>
      <c r="F2935" t="s">
        <v>2627</v>
      </c>
      <c r="G2935" s="83" t="s">
        <v>1257</v>
      </c>
      <c r="H2935" s="83" t="s">
        <v>1257</v>
      </c>
      <c r="I2935" s="83"/>
      <c r="J2935" s="83"/>
      <c r="K2935" s="83"/>
      <c r="L2935" s="83"/>
      <c r="M2935" s="83"/>
      <c r="N2935" s="83"/>
      <c r="O2935" s="83" t="s">
        <v>1257</v>
      </c>
      <c r="P2935" s="84" t="s">
        <v>1257</v>
      </c>
      <c r="Q2935" s="30">
        <f t="shared" si="676"/>
        <v>0</v>
      </c>
      <c r="R2935" s="28">
        <f t="shared" si="677"/>
        <v>0</v>
      </c>
      <c r="S2935" s="28">
        <f t="shared" si="678"/>
        <v>0</v>
      </c>
      <c r="T2935" s="28" t="str">
        <f t="shared" si="679"/>
        <v/>
      </c>
      <c r="U2935" s="20" t="str">
        <f t="shared" si="680"/>
        <v>Keep Active</v>
      </c>
      <c r="V2935" s="27">
        <f t="shared" si="668"/>
        <v>0</v>
      </c>
      <c r="W2935" s="30"/>
      <c r="X2935" s="30"/>
      <c r="Y2935" s="28">
        <f t="shared" si="671"/>
        <v>0</v>
      </c>
      <c r="Z2935" s="28">
        <f t="shared" si="681"/>
        <v>0</v>
      </c>
      <c r="AA2935" s="28" t="str">
        <f t="shared" si="672"/>
        <v/>
      </c>
      <c r="AB2935" s="21" t="str">
        <f t="shared" si="673"/>
        <v>Keep Active</v>
      </c>
    </row>
    <row r="2936" spans="1:28" hidden="1" x14ac:dyDescent="0.2">
      <c r="A2936" s="14">
        <f t="shared" si="670"/>
        <v>2020</v>
      </c>
      <c r="B2936" t="s">
        <v>4600</v>
      </c>
      <c r="C2936" t="s">
        <v>181</v>
      </c>
      <c r="D2936" t="s">
        <v>692</v>
      </c>
      <c r="E2936" t="s">
        <v>593</v>
      </c>
      <c r="F2936" t="s">
        <v>2627</v>
      </c>
      <c r="G2936" s="83" t="s">
        <v>1257</v>
      </c>
      <c r="H2936" s="83" t="s">
        <v>1257</v>
      </c>
      <c r="I2936" s="83"/>
      <c r="J2936" s="83"/>
      <c r="K2936" s="83"/>
      <c r="L2936" s="83"/>
      <c r="M2936" s="83"/>
      <c r="N2936" s="83"/>
      <c r="O2936" s="83" t="s">
        <v>1257</v>
      </c>
      <c r="P2936" s="84" t="s">
        <v>1257</v>
      </c>
      <c r="Q2936" s="30">
        <f t="shared" si="676"/>
        <v>0</v>
      </c>
      <c r="R2936" s="28">
        <f t="shared" si="677"/>
        <v>0</v>
      </c>
      <c r="S2936" s="28">
        <f t="shared" si="678"/>
        <v>0</v>
      </c>
      <c r="T2936" s="28" t="str">
        <f t="shared" si="679"/>
        <v/>
      </c>
      <c r="U2936" s="20" t="str">
        <f t="shared" si="680"/>
        <v>Keep Active</v>
      </c>
      <c r="V2936" s="27">
        <f t="shared" si="668"/>
        <v>0</v>
      </c>
      <c r="W2936" s="30"/>
      <c r="X2936" s="30"/>
      <c r="Y2936" s="28">
        <f t="shared" si="671"/>
        <v>0</v>
      </c>
      <c r="Z2936" s="28">
        <f t="shared" si="681"/>
        <v>0</v>
      </c>
      <c r="AA2936" s="28" t="str">
        <f t="shared" si="672"/>
        <v/>
      </c>
      <c r="AB2936" s="21" t="str">
        <f t="shared" si="673"/>
        <v>Keep Active</v>
      </c>
    </row>
    <row r="2937" spans="1:28" hidden="1" x14ac:dyDescent="0.2">
      <c r="A2937" s="14">
        <f t="shared" si="670"/>
        <v>2020</v>
      </c>
      <c r="B2937" t="s">
        <v>4601</v>
      </c>
      <c r="C2937" t="s">
        <v>181</v>
      </c>
      <c r="D2937" t="s">
        <v>692</v>
      </c>
      <c r="E2937" t="s">
        <v>631</v>
      </c>
      <c r="F2937" t="s">
        <v>2627</v>
      </c>
      <c r="G2937" s="83" t="s">
        <v>1257</v>
      </c>
      <c r="H2937" s="83" t="s">
        <v>1257</v>
      </c>
      <c r="I2937" s="83"/>
      <c r="J2937" s="83"/>
      <c r="K2937" s="83"/>
      <c r="L2937" s="83"/>
      <c r="M2937" s="83"/>
      <c r="N2937" s="83"/>
      <c r="O2937" s="83" t="s">
        <v>1257</v>
      </c>
      <c r="P2937" s="84" t="s">
        <v>1257</v>
      </c>
      <c r="Q2937" s="30">
        <f t="shared" si="676"/>
        <v>0</v>
      </c>
      <c r="R2937" s="28">
        <f t="shared" si="677"/>
        <v>0</v>
      </c>
      <c r="S2937" s="28">
        <f t="shared" si="678"/>
        <v>0</v>
      </c>
      <c r="T2937" s="28" t="str">
        <f t="shared" si="679"/>
        <v/>
      </c>
      <c r="U2937" s="20" t="str">
        <f t="shared" si="680"/>
        <v>Keep Active</v>
      </c>
      <c r="V2937" s="27">
        <f t="shared" ref="V2937:V3000" si="682">Q2937</f>
        <v>0</v>
      </c>
      <c r="W2937" s="30"/>
      <c r="X2937" s="30"/>
      <c r="Y2937" s="28">
        <f t="shared" si="671"/>
        <v>0</v>
      </c>
      <c r="Z2937" s="28">
        <f t="shared" si="681"/>
        <v>0</v>
      </c>
      <c r="AA2937" s="28" t="str">
        <f t="shared" si="672"/>
        <v/>
      </c>
      <c r="AB2937" s="21" t="str">
        <f t="shared" si="673"/>
        <v>Keep Active</v>
      </c>
    </row>
    <row r="2938" spans="1:28" hidden="1" x14ac:dyDescent="0.2">
      <c r="A2938" s="14">
        <f t="shared" si="670"/>
        <v>2020</v>
      </c>
      <c r="B2938" t="s">
        <v>4151</v>
      </c>
      <c r="C2938" t="s">
        <v>295</v>
      </c>
      <c r="D2938" t="s">
        <v>835</v>
      </c>
      <c r="E2938" t="s">
        <v>585</v>
      </c>
      <c r="F2938" t="s">
        <v>2627</v>
      </c>
      <c r="G2938" s="83" t="s">
        <v>1257</v>
      </c>
      <c r="H2938" s="83" t="s">
        <v>1257</v>
      </c>
      <c r="I2938" s="83"/>
      <c r="J2938" s="83"/>
      <c r="K2938" s="83"/>
      <c r="L2938" s="83"/>
      <c r="M2938" s="83"/>
      <c r="N2938" s="83"/>
      <c r="O2938" s="83" t="s">
        <v>1257</v>
      </c>
      <c r="P2938" s="84" t="s">
        <v>1257</v>
      </c>
      <c r="Q2938" s="30">
        <f t="shared" si="676"/>
        <v>0</v>
      </c>
      <c r="R2938" s="28">
        <f t="shared" si="677"/>
        <v>0</v>
      </c>
      <c r="S2938" s="28">
        <f t="shared" si="678"/>
        <v>0</v>
      </c>
      <c r="T2938" s="28" t="str">
        <f t="shared" si="679"/>
        <v/>
      </c>
      <c r="U2938" s="20" t="str">
        <f t="shared" si="680"/>
        <v>Keep Active</v>
      </c>
      <c r="V2938" s="27">
        <f t="shared" si="682"/>
        <v>0</v>
      </c>
      <c r="W2938" s="30"/>
      <c r="X2938" s="30"/>
      <c r="Y2938" s="28">
        <f t="shared" si="671"/>
        <v>0</v>
      </c>
      <c r="Z2938" s="28">
        <f t="shared" si="681"/>
        <v>0</v>
      </c>
      <c r="AA2938" s="28" t="str">
        <f t="shared" si="672"/>
        <v/>
      </c>
      <c r="AB2938" s="21" t="str">
        <f t="shared" si="673"/>
        <v>Keep Active</v>
      </c>
    </row>
    <row r="2939" spans="1:28" hidden="1" x14ac:dyDescent="0.2">
      <c r="A2939" s="14">
        <f t="shared" si="670"/>
        <v>2020</v>
      </c>
      <c r="B2939" t="s">
        <v>4152</v>
      </c>
      <c r="C2939" t="s">
        <v>295</v>
      </c>
      <c r="D2939" t="s">
        <v>835</v>
      </c>
      <c r="E2939" t="s">
        <v>589</v>
      </c>
      <c r="F2939" t="s">
        <v>2627</v>
      </c>
      <c r="G2939" s="83" t="s">
        <v>1257</v>
      </c>
      <c r="H2939" s="83" t="s">
        <v>1257</v>
      </c>
      <c r="I2939" s="83"/>
      <c r="J2939" s="83"/>
      <c r="K2939" s="83"/>
      <c r="L2939" s="83"/>
      <c r="M2939" s="83"/>
      <c r="N2939" s="83"/>
      <c r="O2939" s="83" t="s">
        <v>1257</v>
      </c>
      <c r="P2939" s="84" t="s">
        <v>1257</v>
      </c>
      <c r="Q2939" s="30">
        <f t="shared" si="676"/>
        <v>0</v>
      </c>
      <c r="R2939" s="28">
        <f t="shared" si="677"/>
        <v>0</v>
      </c>
      <c r="S2939" s="28">
        <f t="shared" si="678"/>
        <v>0</v>
      </c>
      <c r="T2939" s="28" t="str">
        <f t="shared" si="679"/>
        <v/>
      </c>
      <c r="U2939" s="20" t="str">
        <f t="shared" si="680"/>
        <v>Keep Active</v>
      </c>
      <c r="V2939" s="27">
        <f t="shared" si="682"/>
        <v>0</v>
      </c>
      <c r="W2939" s="30"/>
      <c r="X2939" s="30"/>
      <c r="Y2939" s="28">
        <f t="shared" si="671"/>
        <v>0</v>
      </c>
      <c r="Z2939" s="28">
        <f t="shared" si="681"/>
        <v>0</v>
      </c>
      <c r="AA2939" s="28" t="str">
        <f t="shared" si="672"/>
        <v/>
      </c>
      <c r="AB2939" s="21" t="str">
        <f t="shared" si="673"/>
        <v>Keep Active</v>
      </c>
    </row>
    <row r="2940" spans="1:28" hidden="1" x14ac:dyDescent="0.2">
      <c r="A2940" s="14">
        <f t="shared" si="670"/>
        <v>2020</v>
      </c>
      <c r="B2940" t="s">
        <v>4154</v>
      </c>
      <c r="C2940" t="s">
        <v>295</v>
      </c>
      <c r="D2940" t="s">
        <v>835</v>
      </c>
      <c r="E2940" t="s">
        <v>620</v>
      </c>
      <c r="F2940" t="s">
        <v>2627</v>
      </c>
      <c r="G2940" s="83" t="s">
        <v>1257</v>
      </c>
      <c r="H2940" s="83" t="s">
        <v>1257</v>
      </c>
      <c r="I2940" s="83"/>
      <c r="J2940" s="83"/>
      <c r="K2940" s="83"/>
      <c r="L2940" s="83"/>
      <c r="M2940" s="83"/>
      <c r="N2940" s="83"/>
      <c r="O2940" s="83" t="s">
        <v>1257</v>
      </c>
      <c r="P2940" s="84" t="s">
        <v>1257</v>
      </c>
      <c r="Q2940" s="30">
        <f t="shared" si="676"/>
        <v>0</v>
      </c>
      <c r="R2940" s="28">
        <f t="shared" si="677"/>
        <v>0</v>
      </c>
      <c r="S2940" s="28">
        <f t="shared" si="678"/>
        <v>0</v>
      </c>
      <c r="T2940" s="28" t="str">
        <f t="shared" si="679"/>
        <v/>
      </c>
      <c r="U2940" s="20" t="str">
        <f t="shared" si="680"/>
        <v>Keep Active</v>
      </c>
      <c r="V2940" s="27">
        <f t="shared" si="682"/>
        <v>0</v>
      </c>
      <c r="W2940" s="30"/>
      <c r="X2940" s="30"/>
      <c r="Y2940" s="28">
        <f t="shared" si="671"/>
        <v>0</v>
      </c>
      <c r="Z2940" s="28">
        <f t="shared" si="681"/>
        <v>0</v>
      </c>
      <c r="AA2940" s="28" t="str">
        <f t="shared" si="672"/>
        <v/>
      </c>
      <c r="AB2940" s="21" t="str">
        <f t="shared" si="673"/>
        <v>Keep Active</v>
      </c>
    </row>
    <row r="2941" spans="1:28" hidden="1" x14ac:dyDescent="0.2">
      <c r="A2941" s="14">
        <f t="shared" si="670"/>
        <v>2020</v>
      </c>
      <c r="B2941" t="s">
        <v>4155</v>
      </c>
      <c r="C2941" t="s">
        <v>295</v>
      </c>
      <c r="D2941" t="s">
        <v>835</v>
      </c>
      <c r="E2941" t="s">
        <v>630</v>
      </c>
      <c r="F2941" t="s">
        <v>2627</v>
      </c>
      <c r="G2941" s="83" t="s">
        <v>1257</v>
      </c>
      <c r="H2941" s="83" t="s">
        <v>1257</v>
      </c>
      <c r="I2941" s="83"/>
      <c r="J2941" s="83"/>
      <c r="K2941" s="83"/>
      <c r="L2941" s="83"/>
      <c r="M2941" s="83"/>
      <c r="N2941" s="83"/>
      <c r="O2941" s="83" t="s">
        <v>1257</v>
      </c>
      <c r="P2941" s="84" t="s">
        <v>1257</v>
      </c>
      <c r="Q2941" s="30">
        <f t="shared" si="676"/>
        <v>0</v>
      </c>
      <c r="R2941" s="28">
        <f t="shared" si="677"/>
        <v>0</v>
      </c>
      <c r="S2941" s="28">
        <f t="shared" si="678"/>
        <v>0</v>
      </c>
      <c r="T2941" s="28" t="str">
        <f t="shared" si="679"/>
        <v/>
      </c>
      <c r="U2941" s="20" t="str">
        <f t="shared" si="680"/>
        <v>Keep Active</v>
      </c>
      <c r="V2941" s="27">
        <f t="shared" si="682"/>
        <v>0</v>
      </c>
      <c r="W2941" s="30"/>
      <c r="X2941" s="30"/>
      <c r="Y2941" s="28">
        <f t="shared" si="671"/>
        <v>0</v>
      </c>
      <c r="Z2941" s="28">
        <f t="shared" si="681"/>
        <v>0</v>
      </c>
      <c r="AA2941" s="28" t="str">
        <f t="shared" si="672"/>
        <v/>
      </c>
      <c r="AB2941" s="21" t="str">
        <f t="shared" si="673"/>
        <v>Keep Active</v>
      </c>
    </row>
    <row r="2942" spans="1:28" hidden="1" x14ac:dyDescent="0.2">
      <c r="A2942" s="14">
        <f t="shared" si="670"/>
        <v>2020</v>
      </c>
      <c r="B2942" t="s">
        <v>5300</v>
      </c>
      <c r="C2942" t="s">
        <v>296</v>
      </c>
      <c r="D2942" t="s">
        <v>836</v>
      </c>
      <c r="E2942" t="s">
        <v>587</v>
      </c>
      <c r="F2942" t="s">
        <v>2627</v>
      </c>
      <c r="G2942" s="83" t="s">
        <v>1257</v>
      </c>
      <c r="H2942" s="83" t="s">
        <v>1257</v>
      </c>
      <c r="I2942" s="83"/>
      <c r="J2942" s="83"/>
      <c r="K2942" s="83"/>
      <c r="L2942" s="83"/>
      <c r="M2942" s="83"/>
      <c r="N2942" s="83"/>
      <c r="O2942" s="83" t="s">
        <v>1257</v>
      </c>
      <c r="P2942" s="84" t="s">
        <v>1257</v>
      </c>
      <c r="Q2942" s="30">
        <f t="shared" si="676"/>
        <v>0</v>
      </c>
      <c r="R2942" s="28">
        <f t="shared" si="677"/>
        <v>0</v>
      </c>
      <c r="S2942" s="28">
        <f t="shared" si="678"/>
        <v>0</v>
      </c>
      <c r="T2942" s="28" t="str">
        <f t="shared" si="679"/>
        <v/>
      </c>
      <c r="U2942" s="20" t="str">
        <f t="shared" si="680"/>
        <v>Keep Active</v>
      </c>
      <c r="V2942" s="27">
        <f t="shared" si="682"/>
        <v>0</v>
      </c>
      <c r="W2942" s="30"/>
      <c r="X2942" s="30"/>
      <c r="Y2942" s="28">
        <f t="shared" si="671"/>
        <v>0</v>
      </c>
      <c r="Z2942" s="28">
        <f t="shared" si="681"/>
        <v>0</v>
      </c>
      <c r="AA2942" s="28" t="str">
        <f t="shared" si="672"/>
        <v/>
      </c>
      <c r="AB2942" s="21" t="str">
        <f t="shared" si="673"/>
        <v>Keep Active</v>
      </c>
    </row>
    <row r="2943" spans="1:28" hidden="1" x14ac:dyDescent="0.2">
      <c r="A2943" s="14">
        <f t="shared" si="670"/>
        <v>2020</v>
      </c>
      <c r="B2943" t="s">
        <v>2737</v>
      </c>
      <c r="C2943" t="s">
        <v>32</v>
      </c>
      <c r="D2943" t="s">
        <v>675</v>
      </c>
      <c r="E2943" t="s">
        <v>10</v>
      </c>
      <c r="F2943" t="s">
        <v>1185</v>
      </c>
      <c r="G2943" s="106">
        <v>0</v>
      </c>
      <c r="H2943" s="83">
        <v>0</v>
      </c>
      <c r="I2943" s="83"/>
      <c r="J2943" s="83"/>
      <c r="K2943" s="83"/>
      <c r="L2943" s="83"/>
      <c r="M2943" s="83"/>
      <c r="N2943" s="83"/>
      <c r="O2943" s="83">
        <v>0</v>
      </c>
      <c r="P2943" s="84">
        <v>0</v>
      </c>
      <c r="Q2943" s="30">
        <f t="shared" si="676"/>
        <v>0</v>
      </c>
      <c r="R2943" s="28">
        <f t="shared" si="677"/>
        <v>0</v>
      </c>
      <c r="S2943" s="28">
        <f t="shared" si="678"/>
        <v>0</v>
      </c>
      <c r="T2943" s="28">
        <f t="shared" si="679"/>
        <v>0</v>
      </c>
      <c r="U2943" s="20" t="str">
        <f t="shared" si="680"/>
        <v>Close Project</v>
      </c>
      <c r="V2943" s="27">
        <f t="shared" si="682"/>
        <v>0</v>
      </c>
      <c r="W2943" s="30"/>
      <c r="X2943" s="30"/>
      <c r="Y2943" s="28">
        <f t="shared" si="671"/>
        <v>0</v>
      </c>
      <c r="Z2943" s="28">
        <f t="shared" si="681"/>
        <v>0</v>
      </c>
      <c r="AA2943" s="28">
        <f t="shared" si="672"/>
        <v>0</v>
      </c>
      <c r="AB2943" s="21" t="str">
        <f t="shared" si="673"/>
        <v>Close Project</v>
      </c>
    </row>
    <row r="2944" spans="1:28" hidden="1" x14ac:dyDescent="0.2">
      <c r="A2944" s="14">
        <f t="shared" si="670"/>
        <v>2020</v>
      </c>
      <c r="B2944" t="s">
        <v>5297</v>
      </c>
      <c r="C2944" t="s">
        <v>1043</v>
      </c>
      <c r="D2944" t="s">
        <v>1044</v>
      </c>
      <c r="E2944" t="s">
        <v>587</v>
      </c>
      <c r="F2944" t="s">
        <v>2627</v>
      </c>
      <c r="G2944" s="83" t="s">
        <v>1257</v>
      </c>
      <c r="H2944" s="83" t="s">
        <v>1257</v>
      </c>
      <c r="I2944" s="83"/>
      <c r="J2944" s="83"/>
      <c r="K2944" s="83"/>
      <c r="L2944" s="83"/>
      <c r="M2944" s="83"/>
      <c r="N2944" s="83"/>
      <c r="O2944" s="83" t="s">
        <v>1257</v>
      </c>
      <c r="P2944" s="84" t="s">
        <v>1257</v>
      </c>
      <c r="Q2944" s="30">
        <f t="shared" si="676"/>
        <v>0</v>
      </c>
      <c r="R2944" s="28">
        <f t="shared" si="677"/>
        <v>0</v>
      </c>
      <c r="S2944" s="28">
        <f t="shared" si="678"/>
        <v>0</v>
      </c>
      <c r="T2944" s="28" t="str">
        <f t="shared" si="679"/>
        <v/>
      </c>
      <c r="U2944" s="20" t="str">
        <f t="shared" si="680"/>
        <v>Keep Active</v>
      </c>
      <c r="V2944" s="27">
        <f t="shared" si="682"/>
        <v>0</v>
      </c>
      <c r="W2944" s="30"/>
      <c r="X2944" s="30"/>
      <c r="Y2944" s="28">
        <f t="shared" si="671"/>
        <v>0</v>
      </c>
      <c r="Z2944" s="28">
        <f t="shared" si="681"/>
        <v>0</v>
      </c>
      <c r="AA2944" s="28" t="str">
        <f t="shared" si="672"/>
        <v/>
      </c>
      <c r="AB2944" s="21" t="str">
        <f t="shared" si="673"/>
        <v>Keep Active</v>
      </c>
    </row>
    <row r="2945" spans="1:28" hidden="1" x14ac:dyDescent="0.2">
      <c r="A2945" s="14">
        <f t="shared" si="670"/>
        <v>2020</v>
      </c>
      <c r="B2945" t="s">
        <v>5299</v>
      </c>
      <c r="C2945" t="s">
        <v>1043</v>
      </c>
      <c r="D2945" t="s">
        <v>1044</v>
      </c>
      <c r="E2945" t="s">
        <v>587</v>
      </c>
      <c r="F2945" t="s">
        <v>1185</v>
      </c>
      <c r="G2945" s="83" t="s">
        <v>1257</v>
      </c>
      <c r="H2945" s="83" t="s">
        <v>1257</v>
      </c>
      <c r="I2945" s="83"/>
      <c r="J2945" s="83"/>
      <c r="K2945" s="83"/>
      <c r="L2945" s="83"/>
      <c r="M2945" s="83"/>
      <c r="N2945" s="83"/>
      <c r="O2945" s="83" t="s">
        <v>1257</v>
      </c>
      <c r="P2945" s="84">
        <v>0</v>
      </c>
      <c r="Q2945" s="30">
        <f t="shared" si="676"/>
        <v>0</v>
      </c>
      <c r="R2945" s="28">
        <f t="shared" si="677"/>
        <v>0</v>
      </c>
      <c r="S2945" s="28">
        <f t="shared" si="678"/>
        <v>0</v>
      </c>
      <c r="T2945" s="28">
        <f t="shared" si="679"/>
        <v>0</v>
      </c>
      <c r="U2945" s="20" t="str">
        <f t="shared" si="680"/>
        <v>Close Project</v>
      </c>
      <c r="V2945" s="27">
        <f t="shared" si="682"/>
        <v>0</v>
      </c>
      <c r="W2945" s="30"/>
      <c r="X2945" s="30"/>
      <c r="Y2945" s="28">
        <f t="shared" si="671"/>
        <v>0</v>
      </c>
      <c r="Z2945" s="28">
        <f t="shared" si="681"/>
        <v>0</v>
      </c>
      <c r="AA2945" s="28">
        <f t="shared" si="672"/>
        <v>0</v>
      </c>
      <c r="AB2945" s="21" t="str">
        <f t="shared" si="673"/>
        <v>Close Project</v>
      </c>
    </row>
    <row r="2946" spans="1:28" hidden="1" x14ac:dyDescent="0.2">
      <c r="A2946" s="14">
        <f t="shared" si="670"/>
        <v>2020</v>
      </c>
      <c r="B2946" t="s">
        <v>5295</v>
      </c>
      <c r="C2946" t="s">
        <v>1955</v>
      </c>
      <c r="D2946" t="s">
        <v>1956</v>
      </c>
      <c r="E2946" t="s">
        <v>587</v>
      </c>
      <c r="F2946" t="s">
        <v>2627</v>
      </c>
      <c r="G2946" s="83" t="s">
        <v>1257</v>
      </c>
      <c r="H2946" s="83" t="s">
        <v>1257</v>
      </c>
      <c r="I2946" s="83"/>
      <c r="J2946" s="83"/>
      <c r="K2946" s="83"/>
      <c r="L2946" s="83"/>
      <c r="M2946" s="83"/>
      <c r="N2946" s="83"/>
      <c r="O2946" s="83" t="s">
        <v>1257</v>
      </c>
      <c r="P2946" s="84" t="s">
        <v>1257</v>
      </c>
      <c r="Q2946" s="30">
        <f t="shared" si="676"/>
        <v>0</v>
      </c>
      <c r="R2946" s="28">
        <f t="shared" si="677"/>
        <v>0</v>
      </c>
      <c r="S2946" s="28">
        <f t="shared" si="678"/>
        <v>0</v>
      </c>
      <c r="T2946" s="28" t="str">
        <f t="shared" si="679"/>
        <v/>
      </c>
      <c r="U2946" s="20" t="str">
        <f t="shared" si="680"/>
        <v>Keep Active</v>
      </c>
      <c r="V2946" s="27">
        <f t="shared" si="682"/>
        <v>0</v>
      </c>
      <c r="W2946" s="30"/>
      <c r="X2946" s="30"/>
      <c r="Y2946" s="28">
        <f t="shared" si="671"/>
        <v>0</v>
      </c>
      <c r="Z2946" s="28">
        <f t="shared" si="681"/>
        <v>0</v>
      </c>
      <c r="AA2946" s="28" t="str">
        <f t="shared" si="672"/>
        <v/>
      </c>
      <c r="AB2946" s="21" t="str">
        <f t="shared" si="673"/>
        <v>Keep Active</v>
      </c>
    </row>
    <row r="2947" spans="1:28" hidden="1" x14ac:dyDescent="0.2">
      <c r="A2947" s="14">
        <f t="shared" ref="A2947:A3010" si="683">$I$1</f>
        <v>2020</v>
      </c>
      <c r="B2947" t="s">
        <v>2761</v>
      </c>
      <c r="C2947" t="s">
        <v>51</v>
      </c>
      <c r="D2947" t="s">
        <v>559</v>
      </c>
      <c r="E2947" t="s">
        <v>10</v>
      </c>
      <c r="F2947" t="s">
        <v>2627</v>
      </c>
      <c r="G2947" s="106">
        <v>0</v>
      </c>
      <c r="H2947" s="83">
        <v>0</v>
      </c>
      <c r="I2947" s="83"/>
      <c r="J2947" s="83"/>
      <c r="K2947" s="83"/>
      <c r="L2947" s="83"/>
      <c r="M2947" s="83"/>
      <c r="N2947" s="83"/>
      <c r="O2947" s="83">
        <v>0</v>
      </c>
      <c r="P2947" s="84" t="s">
        <v>1257</v>
      </c>
      <c r="Q2947" s="30">
        <f t="shared" si="676"/>
        <v>0</v>
      </c>
      <c r="R2947" s="28">
        <f t="shared" si="677"/>
        <v>0</v>
      </c>
      <c r="S2947" s="28">
        <f t="shared" si="678"/>
        <v>0</v>
      </c>
      <c r="T2947" s="28" t="str">
        <f t="shared" si="679"/>
        <v/>
      </c>
      <c r="U2947" s="20" t="str">
        <f t="shared" si="680"/>
        <v>Keep Active</v>
      </c>
      <c r="V2947" s="27">
        <f t="shared" si="682"/>
        <v>0</v>
      </c>
      <c r="W2947" s="30"/>
      <c r="X2947" s="30"/>
      <c r="Y2947" s="28">
        <f t="shared" ref="Y2947:Y3010" si="684">R2947</f>
        <v>0</v>
      </c>
      <c r="Z2947" s="28">
        <f t="shared" si="681"/>
        <v>0</v>
      </c>
      <c r="AA2947" s="28" t="str">
        <f t="shared" ref="AA2947:AA3010" si="685">T2947</f>
        <v/>
      </c>
      <c r="AB2947" s="21" t="str">
        <f t="shared" si="673"/>
        <v>Keep Active</v>
      </c>
    </row>
    <row r="2948" spans="1:28" hidden="1" x14ac:dyDescent="0.2">
      <c r="A2948" s="14">
        <f t="shared" si="683"/>
        <v>2020</v>
      </c>
      <c r="B2948" t="s">
        <v>5639</v>
      </c>
      <c r="C2948" t="s">
        <v>1045</v>
      </c>
      <c r="D2948" t="s">
        <v>1046</v>
      </c>
      <c r="E2948" t="s">
        <v>587</v>
      </c>
      <c r="F2948" t="s">
        <v>2627</v>
      </c>
      <c r="G2948" s="83" t="s">
        <v>1257</v>
      </c>
      <c r="H2948" s="83" t="s">
        <v>1257</v>
      </c>
      <c r="I2948" s="83"/>
      <c r="J2948" s="83"/>
      <c r="K2948" s="83"/>
      <c r="L2948" s="83"/>
      <c r="M2948" s="83"/>
      <c r="N2948" s="83"/>
      <c r="O2948" s="83" t="s">
        <v>1257</v>
      </c>
      <c r="P2948" s="84" t="s">
        <v>1257</v>
      </c>
      <c r="Q2948" s="30">
        <f t="shared" si="676"/>
        <v>0</v>
      </c>
      <c r="R2948" s="28">
        <f t="shared" si="677"/>
        <v>0</v>
      </c>
      <c r="S2948" s="28">
        <f t="shared" si="678"/>
        <v>0</v>
      </c>
      <c r="T2948" s="28" t="str">
        <f t="shared" si="679"/>
        <v/>
      </c>
      <c r="U2948" s="20" t="str">
        <f t="shared" si="680"/>
        <v>Keep Active</v>
      </c>
      <c r="V2948" s="27">
        <f t="shared" si="682"/>
        <v>0</v>
      </c>
      <c r="W2948" s="30"/>
      <c r="X2948" s="30"/>
      <c r="Y2948" s="28">
        <f t="shared" si="684"/>
        <v>0</v>
      </c>
      <c r="Z2948" s="28">
        <f t="shared" si="681"/>
        <v>0</v>
      </c>
      <c r="AA2948" s="28" t="str">
        <f t="shared" si="685"/>
        <v/>
      </c>
      <c r="AB2948" s="21" t="str">
        <f t="shared" ref="AB2948:AB3011" si="686">U2948</f>
        <v>Keep Active</v>
      </c>
    </row>
    <row r="2949" spans="1:28" hidden="1" x14ac:dyDescent="0.2">
      <c r="A2949" s="14">
        <f t="shared" si="683"/>
        <v>2020</v>
      </c>
      <c r="B2949" t="s">
        <v>5640</v>
      </c>
      <c r="C2949" t="s">
        <v>1957</v>
      </c>
      <c r="D2949" t="s">
        <v>1958</v>
      </c>
      <c r="E2949" t="s">
        <v>587</v>
      </c>
      <c r="F2949" t="s">
        <v>2627</v>
      </c>
      <c r="G2949" s="83" t="s">
        <v>1257</v>
      </c>
      <c r="H2949" s="83" t="s">
        <v>1257</v>
      </c>
      <c r="I2949" s="83"/>
      <c r="J2949" s="83"/>
      <c r="K2949" s="83"/>
      <c r="L2949" s="83"/>
      <c r="M2949" s="83"/>
      <c r="N2949" s="83"/>
      <c r="O2949" s="83" t="s">
        <v>1257</v>
      </c>
      <c r="P2949" s="84" t="s">
        <v>1257</v>
      </c>
      <c r="Q2949" s="30">
        <f t="shared" si="676"/>
        <v>0</v>
      </c>
      <c r="R2949" s="28">
        <f t="shared" si="677"/>
        <v>0</v>
      </c>
      <c r="S2949" s="28">
        <f t="shared" si="678"/>
        <v>0</v>
      </c>
      <c r="T2949" s="28" t="str">
        <f t="shared" si="679"/>
        <v/>
      </c>
      <c r="U2949" s="20" t="str">
        <f t="shared" si="680"/>
        <v>Keep Active</v>
      </c>
      <c r="V2949" s="27">
        <f t="shared" si="682"/>
        <v>0</v>
      </c>
      <c r="W2949" s="30"/>
      <c r="X2949" s="30"/>
      <c r="Y2949" s="28">
        <f t="shared" si="684"/>
        <v>0</v>
      </c>
      <c r="Z2949" s="28">
        <f t="shared" si="681"/>
        <v>0</v>
      </c>
      <c r="AA2949" s="28" t="str">
        <f t="shared" si="685"/>
        <v/>
      </c>
      <c r="AB2949" s="21" t="str">
        <f t="shared" si="686"/>
        <v>Keep Active</v>
      </c>
    </row>
    <row r="2950" spans="1:28" hidden="1" x14ac:dyDescent="0.2">
      <c r="A2950" s="14">
        <f t="shared" si="683"/>
        <v>2020</v>
      </c>
      <c r="B2950" t="s">
        <v>5307</v>
      </c>
      <c r="C2950" t="s">
        <v>297</v>
      </c>
      <c r="D2950" t="s">
        <v>743</v>
      </c>
      <c r="E2950" t="s">
        <v>586</v>
      </c>
      <c r="F2950" t="s">
        <v>1185</v>
      </c>
      <c r="G2950" s="83" t="s">
        <v>1257</v>
      </c>
      <c r="H2950" s="83" t="s">
        <v>1257</v>
      </c>
      <c r="I2950" s="83"/>
      <c r="J2950" s="83"/>
      <c r="K2950" s="83"/>
      <c r="L2950" s="83"/>
      <c r="M2950" s="83"/>
      <c r="N2950" s="83"/>
      <c r="O2950" s="83" t="s">
        <v>1257</v>
      </c>
      <c r="P2950" s="84">
        <v>34012.840000000004</v>
      </c>
      <c r="Q2950" s="30">
        <f t="shared" si="676"/>
        <v>0</v>
      </c>
      <c r="R2950" s="28">
        <f t="shared" si="677"/>
        <v>0</v>
      </c>
      <c r="S2950" s="28">
        <f t="shared" si="678"/>
        <v>0</v>
      </c>
      <c r="T2950" s="28">
        <f t="shared" si="679"/>
        <v>34012.840000000004</v>
      </c>
      <c r="U2950" s="20" t="str">
        <f t="shared" si="680"/>
        <v>Close Project</v>
      </c>
      <c r="V2950" s="27">
        <f t="shared" si="682"/>
        <v>0</v>
      </c>
      <c r="W2950" s="30"/>
      <c r="X2950" s="30"/>
      <c r="Y2950" s="28">
        <f t="shared" si="684"/>
        <v>0</v>
      </c>
      <c r="Z2950" s="28">
        <f t="shared" si="681"/>
        <v>0</v>
      </c>
      <c r="AA2950" s="28">
        <f t="shared" si="685"/>
        <v>34012.840000000004</v>
      </c>
      <c r="AB2950" s="21" t="str">
        <f t="shared" si="686"/>
        <v>Close Project</v>
      </c>
    </row>
    <row r="2951" spans="1:28" hidden="1" x14ac:dyDescent="0.2">
      <c r="A2951" s="14">
        <f t="shared" si="683"/>
        <v>2020</v>
      </c>
      <c r="B2951" t="s">
        <v>5308</v>
      </c>
      <c r="C2951" t="s">
        <v>297</v>
      </c>
      <c r="D2951" t="s">
        <v>743</v>
      </c>
      <c r="E2951" t="s">
        <v>589</v>
      </c>
      <c r="F2951" t="s">
        <v>1185</v>
      </c>
      <c r="G2951" s="83" t="s">
        <v>1257</v>
      </c>
      <c r="H2951" s="83" t="s">
        <v>1257</v>
      </c>
      <c r="I2951" s="83"/>
      <c r="J2951" s="83"/>
      <c r="K2951" s="83"/>
      <c r="L2951" s="83"/>
      <c r="M2951" s="83"/>
      <c r="N2951" s="83"/>
      <c r="O2951" s="83" t="s">
        <v>1257</v>
      </c>
      <c r="P2951" s="84">
        <v>-34012.839999999997</v>
      </c>
      <c r="Q2951" s="30">
        <f t="shared" si="676"/>
        <v>0</v>
      </c>
      <c r="R2951" s="28">
        <f t="shared" si="677"/>
        <v>0</v>
      </c>
      <c r="S2951" s="28">
        <f t="shared" si="678"/>
        <v>0</v>
      </c>
      <c r="T2951" s="28">
        <f t="shared" si="679"/>
        <v>-34012.839999999997</v>
      </c>
      <c r="U2951" s="20" t="str">
        <f t="shared" si="680"/>
        <v>Close Project</v>
      </c>
      <c r="V2951" s="27">
        <f t="shared" si="682"/>
        <v>0</v>
      </c>
      <c r="W2951" s="30"/>
      <c r="X2951" s="30"/>
      <c r="Y2951" s="28">
        <f t="shared" si="684"/>
        <v>0</v>
      </c>
      <c r="Z2951" s="28">
        <f t="shared" si="681"/>
        <v>0</v>
      </c>
      <c r="AA2951" s="28">
        <f t="shared" si="685"/>
        <v>-34012.839999999997</v>
      </c>
      <c r="AB2951" s="21" t="str">
        <f t="shared" si="686"/>
        <v>Close Project</v>
      </c>
    </row>
    <row r="2952" spans="1:28" hidden="1" x14ac:dyDescent="0.2">
      <c r="A2952" s="14">
        <f t="shared" si="683"/>
        <v>2020</v>
      </c>
      <c r="B2952" t="s">
        <v>5230</v>
      </c>
      <c r="C2952" t="s">
        <v>41</v>
      </c>
      <c r="D2952" t="s">
        <v>560</v>
      </c>
      <c r="E2952" t="s">
        <v>10</v>
      </c>
      <c r="F2952" t="s">
        <v>1185</v>
      </c>
      <c r="G2952" s="106">
        <v>0</v>
      </c>
      <c r="H2952" s="83">
        <v>0</v>
      </c>
      <c r="I2952" s="83"/>
      <c r="J2952" s="83"/>
      <c r="K2952" s="83"/>
      <c r="L2952" s="83"/>
      <c r="M2952" s="83"/>
      <c r="N2952" s="83"/>
      <c r="O2952" s="83">
        <v>0</v>
      </c>
      <c r="P2952" s="84">
        <v>-3.9099999999998545</v>
      </c>
      <c r="Q2952" s="30">
        <f t="shared" si="676"/>
        <v>0</v>
      </c>
      <c r="R2952" s="28">
        <f t="shared" si="677"/>
        <v>0</v>
      </c>
      <c r="S2952" s="28">
        <f t="shared" si="678"/>
        <v>0</v>
      </c>
      <c r="T2952" s="28">
        <f t="shared" si="679"/>
        <v>-3.9099999999998545</v>
      </c>
      <c r="U2952" s="20" t="str">
        <f t="shared" si="680"/>
        <v>Close Project</v>
      </c>
      <c r="V2952" s="27">
        <f t="shared" si="682"/>
        <v>0</v>
      </c>
      <c r="W2952" s="30"/>
      <c r="X2952" s="30"/>
      <c r="Y2952" s="28">
        <f t="shared" si="684"/>
        <v>0</v>
      </c>
      <c r="Z2952" s="28">
        <f t="shared" si="681"/>
        <v>0</v>
      </c>
      <c r="AA2952" s="28">
        <f t="shared" si="685"/>
        <v>-3.9099999999998545</v>
      </c>
      <c r="AB2952" s="21" t="str">
        <f t="shared" si="686"/>
        <v>Close Project</v>
      </c>
    </row>
    <row r="2953" spans="1:28" hidden="1" x14ac:dyDescent="0.2">
      <c r="A2953" s="14">
        <f t="shared" si="683"/>
        <v>2020</v>
      </c>
      <c r="B2953" t="s">
        <v>5305</v>
      </c>
      <c r="C2953" t="s">
        <v>298</v>
      </c>
      <c r="D2953" t="s">
        <v>837</v>
      </c>
      <c r="E2953" t="s">
        <v>586</v>
      </c>
      <c r="F2953" t="s">
        <v>2627</v>
      </c>
      <c r="G2953" s="83" t="s">
        <v>1257</v>
      </c>
      <c r="H2953" s="83" t="s">
        <v>1257</v>
      </c>
      <c r="I2953" s="83"/>
      <c r="J2953" s="83"/>
      <c r="K2953" s="83"/>
      <c r="L2953" s="83"/>
      <c r="M2953" s="83"/>
      <c r="N2953" s="83"/>
      <c r="O2953" s="83" t="s">
        <v>1257</v>
      </c>
      <c r="P2953" s="84" t="s">
        <v>1257</v>
      </c>
      <c r="Q2953" s="30">
        <f t="shared" si="676"/>
        <v>0</v>
      </c>
      <c r="R2953" s="28">
        <f t="shared" si="677"/>
        <v>0</v>
      </c>
      <c r="S2953" s="28">
        <f t="shared" si="678"/>
        <v>0</v>
      </c>
      <c r="T2953" s="28" t="str">
        <f t="shared" si="679"/>
        <v/>
      </c>
      <c r="U2953" s="20" t="str">
        <f t="shared" si="680"/>
        <v>Keep Active</v>
      </c>
      <c r="V2953" s="27">
        <f t="shared" si="682"/>
        <v>0</v>
      </c>
      <c r="W2953" s="30"/>
      <c r="X2953" s="30"/>
      <c r="Y2953" s="28">
        <f t="shared" si="684"/>
        <v>0</v>
      </c>
      <c r="Z2953" s="28">
        <f t="shared" si="681"/>
        <v>0</v>
      </c>
      <c r="AA2953" s="28" t="str">
        <f t="shared" si="685"/>
        <v/>
      </c>
      <c r="AB2953" s="21" t="str">
        <f t="shared" si="686"/>
        <v>Keep Active</v>
      </c>
    </row>
    <row r="2954" spans="1:28" hidden="1" x14ac:dyDescent="0.2">
      <c r="A2954" s="14">
        <f t="shared" si="683"/>
        <v>2020</v>
      </c>
      <c r="B2954" t="s">
        <v>5303</v>
      </c>
      <c r="C2954" t="s">
        <v>1047</v>
      </c>
      <c r="D2954" t="s">
        <v>1048</v>
      </c>
      <c r="E2954" t="s">
        <v>586</v>
      </c>
      <c r="F2954" t="s">
        <v>2627</v>
      </c>
      <c r="G2954" s="83" t="s">
        <v>1257</v>
      </c>
      <c r="H2954" s="83" t="s">
        <v>1257</v>
      </c>
      <c r="I2954" s="83"/>
      <c r="J2954" s="83"/>
      <c r="K2954" s="83"/>
      <c r="L2954" s="83"/>
      <c r="M2954" s="83"/>
      <c r="N2954" s="83"/>
      <c r="O2954" s="83" t="s">
        <v>1257</v>
      </c>
      <c r="P2954" s="84" t="s">
        <v>1257</v>
      </c>
      <c r="Q2954" s="30">
        <f t="shared" si="676"/>
        <v>0</v>
      </c>
      <c r="R2954" s="28">
        <f t="shared" si="677"/>
        <v>0</v>
      </c>
      <c r="S2954" s="28">
        <f t="shared" si="678"/>
        <v>0</v>
      </c>
      <c r="T2954" s="28" t="str">
        <f t="shared" si="679"/>
        <v/>
      </c>
      <c r="U2954" s="20" t="str">
        <f t="shared" si="680"/>
        <v>Keep Active</v>
      </c>
      <c r="V2954" s="27">
        <f t="shared" si="682"/>
        <v>0</v>
      </c>
      <c r="W2954" s="30"/>
      <c r="X2954" s="30"/>
      <c r="Y2954" s="28">
        <f t="shared" si="684"/>
        <v>0</v>
      </c>
      <c r="Z2954" s="28">
        <f t="shared" si="681"/>
        <v>0</v>
      </c>
      <c r="AA2954" s="28" t="str">
        <f t="shared" si="685"/>
        <v/>
      </c>
      <c r="AB2954" s="21" t="str">
        <f t="shared" si="686"/>
        <v>Keep Active</v>
      </c>
    </row>
    <row r="2955" spans="1:28" hidden="1" x14ac:dyDescent="0.2">
      <c r="A2955" s="14">
        <f t="shared" si="683"/>
        <v>2020</v>
      </c>
      <c r="B2955" t="s">
        <v>2781</v>
      </c>
      <c r="C2955" t="s">
        <v>43</v>
      </c>
      <c r="D2955" t="s">
        <v>696</v>
      </c>
      <c r="E2955" t="s">
        <v>10</v>
      </c>
      <c r="F2955" t="s">
        <v>2627</v>
      </c>
      <c r="G2955" s="106">
        <v>0</v>
      </c>
      <c r="H2955" s="83">
        <v>0</v>
      </c>
      <c r="I2955" s="83"/>
      <c r="J2955" s="83"/>
      <c r="K2955" s="83"/>
      <c r="L2955" s="83"/>
      <c r="M2955" s="83"/>
      <c r="N2955" s="83"/>
      <c r="O2955" s="83">
        <v>0</v>
      </c>
      <c r="P2955" s="84" t="s">
        <v>1257</v>
      </c>
      <c r="Q2955" s="30">
        <f t="shared" si="676"/>
        <v>0</v>
      </c>
      <c r="R2955" s="28">
        <f t="shared" si="677"/>
        <v>0</v>
      </c>
      <c r="S2955" s="28">
        <f t="shared" si="678"/>
        <v>0</v>
      </c>
      <c r="T2955" s="28" t="str">
        <f t="shared" si="679"/>
        <v/>
      </c>
      <c r="U2955" s="20" t="str">
        <f t="shared" si="680"/>
        <v>Keep Active</v>
      </c>
      <c r="V2955" s="27">
        <f t="shared" si="682"/>
        <v>0</v>
      </c>
      <c r="W2955" s="30"/>
      <c r="X2955" s="30"/>
      <c r="Y2955" s="28">
        <f t="shared" si="684"/>
        <v>0</v>
      </c>
      <c r="Z2955" s="28">
        <f t="shared" si="681"/>
        <v>0</v>
      </c>
      <c r="AA2955" s="28" t="str">
        <f t="shared" si="685"/>
        <v/>
      </c>
      <c r="AB2955" s="21" t="str">
        <f t="shared" si="686"/>
        <v>Keep Active</v>
      </c>
    </row>
    <row r="2956" spans="1:28" hidden="1" x14ac:dyDescent="0.2">
      <c r="A2956" s="14">
        <f t="shared" si="683"/>
        <v>2020</v>
      </c>
      <c r="B2956" t="s">
        <v>5301</v>
      </c>
      <c r="C2956" t="s">
        <v>1959</v>
      </c>
      <c r="D2956" t="s">
        <v>1960</v>
      </c>
      <c r="E2956" t="s">
        <v>586</v>
      </c>
      <c r="F2956" t="s">
        <v>2627</v>
      </c>
      <c r="G2956" s="83" t="s">
        <v>1257</v>
      </c>
      <c r="H2956" s="83" t="s">
        <v>1257</v>
      </c>
      <c r="I2956" s="83"/>
      <c r="J2956" s="83"/>
      <c r="K2956" s="83"/>
      <c r="L2956" s="83"/>
      <c r="M2956" s="83"/>
      <c r="N2956" s="83"/>
      <c r="O2956" s="83" t="s">
        <v>1257</v>
      </c>
      <c r="P2956" s="84" t="s">
        <v>1257</v>
      </c>
      <c r="Q2956" s="30">
        <f t="shared" si="676"/>
        <v>0</v>
      </c>
      <c r="R2956" s="28">
        <f t="shared" si="677"/>
        <v>0</v>
      </c>
      <c r="S2956" s="28">
        <f t="shared" si="678"/>
        <v>0</v>
      </c>
      <c r="T2956" s="28" t="str">
        <f t="shared" si="679"/>
        <v/>
      </c>
      <c r="U2956" s="20" t="str">
        <f t="shared" si="680"/>
        <v>Keep Active</v>
      </c>
      <c r="V2956" s="27">
        <f t="shared" si="682"/>
        <v>0</v>
      </c>
      <c r="W2956" s="30"/>
      <c r="X2956" s="30"/>
      <c r="Y2956" s="28">
        <f t="shared" si="684"/>
        <v>0</v>
      </c>
      <c r="Z2956" s="28">
        <f t="shared" si="681"/>
        <v>0</v>
      </c>
      <c r="AA2956" s="28" t="str">
        <f t="shared" si="685"/>
        <v/>
      </c>
      <c r="AB2956" s="21" t="str">
        <f t="shared" si="686"/>
        <v>Keep Active</v>
      </c>
    </row>
    <row r="2957" spans="1:28" hidden="1" x14ac:dyDescent="0.2">
      <c r="A2957" s="14">
        <f t="shared" si="683"/>
        <v>2020</v>
      </c>
      <c r="B2957" t="s">
        <v>3899</v>
      </c>
      <c r="C2957" t="s">
        <v>497</v>
      </c>
      <c r="D2957" t="s">
        <v>1807</v>
      </c>
      <c r="E2957" t="s">
        <v>589</v>
      </c>
      <c r="F2957" t="s">
        <v>1185</v>
      </c>
      <c r="G2957" s="83" t="s">
        <v>1257</v>
      </c>
      <c r="H2957" s="83" t="s">
        <v>1257</v>
      </c>
      <c r="I2957" s="83"/>
      <c r="J2957" s="83"/>
      <c r="K2957" s="83"/>
      <c r="L2957" s="83"/>
      <c r="M2957" s="83"/>
      <c r="N2957" s="83"/>
      <c r="O2957" s="83" t="s">
        <v>1257</v>
      </c>
      <c r="P2957" s="84">
        <v>-12526.070000000002</v>
      </c>
      <c r="Q2957" s="30">
        <f t="shared" si="676"/>
        <v>0</v>
      </c>
      <c r="R2957" s="28">
        <f t="shared" si="677"/>
        <v>0</v>
      </c>
      <c r="S2957" s="28">
        <f t="shared" si="678"/>
        <v>0</v>
      </c>
      <c r="T2957" s="28">
        <f t="shared" si="679"/>
        <v>-12526.070000000002</v>
      </c>
      <c r="U2957" s="20" t="str">
        <f t="shared" si="680"/>
        <v>Close Project</v>
      </c>
      <c r="V2957" s="27">
        <f t="shared" si="682"/>
        <v>0</v>
      </c>
      <c r="W2957" s="30"/>
      <c r="X2957" s="30"/>
      <c r="Y2957" s="28">
        <f t="shared" si="684"/>
        <v>0</v>
      </c>
      <c r="Z2957" s="28">
        <f>IFERROR(H2957-SUM(V2957:X2957)-Y2957,0)</f>
        <v>0</v>
      </c>
      <c r="AA2957" s="28">
        <f t="shared" si="685"/>
        <v>-12526.070000000002</v>
      </c>
      <c r="AB2957" s="21" t="str">
        <f t="shared" si="686"/>
        <v>Close Project</v>
      </c>
    </row>
    <row r="2958" spans="1:28" hidden="1" x14ac:dyDescent="0.2">
      <c r="A2958" s="14">
        <f t="shared" si="683"/>
        <v>2020</v>
      </c>
      <c r="B2958" t="s">
        <v>3900</v>
      </c>
      <c r="C2958" t="s">
        <v>497</v>
      </c>
      <c r="D2958" t="s">
        <v>1807</v>
      </c>
      <c r="E2958" t="s">
        <v>612</v>
      </c>
      <c r="F2958" t="s">
        <v>1185</v>
      </c>
      <c r="G2958" s="83" t="s">
        <v>1257</v>
      </c>
      <c r="H2958" s="83" t="s">
        <v>1257</v>
      </c>
      <c r="I2958" s="83"/>
      <c r="J2958" s="83"/>
      <c r="K2958" s="83"/>
      <c r="L2958" s="83"/>
      <c r="M2958" s="83"/>
      <c r="N2958" s="83"/>
      <c r="O2958" s="83" t="s">
        <v>1257</v>
      </c>
      <c r="P2958" s="84">
        <v>45822.11</v>
      </c>
      <c r="Q2958" s="30">
        <f t="shared" si="676"/>
        <v>0</v>
      </c>
      <c r="R2958" s="28">
        <f t="shared" si="677"/>
        <v>0</v>
      </c>
      <c r="S2958" s="28">
        <f t="shared" si="678"/>
        <v>0</v>
      </c>
      <c r="T2958" s="28">
        <f t="shared" si="679"/>
        <v>45822.11</v>
      </c>
      <c r="U2958" s="20" t="str">
        <f t="shared" si="680"/>
        <v>Close Project</v>
      </c>
      <c r="V2958" s="27">
        <f t="shared" si="682"/>
        <v>0</v>
      </c>
      <c r="W2958" s="30"/>
      <c r="X2958" s="30"/>
      <c r="Y2958" s="28">
        <f t="shared" si="684"/>
        <v>0</v>
      </c>
      <c r="Z2958" s="28">
        <f>IFERROR(H2958-SUM(V2958:X2958)-Y2958,0)</f>
        <v>0</v>
      </c>
      <c r="AA2958" s="28">
        <f t="shared" si="685"/>
        <v>45822.11</v>
      </c>
      <c r="AB2958" s="21" t="str">
        <f t="shared" si="686"/>
        <v>Close Project</v>
      </c>
    </row>
    <row r="2959" spans="1:28" hidden="1" x14ac:dyDescent="0.2">
      <c r="A2959" s="14">
        <f t="shared" si="683"/>
        <v>2020</v>
      </c>
      <c r="B2959" t="s">
        <v>3898</v>
      </c>
      <c r="C2959" t="s">
        <v>498</v>
      </c>
      <c r="D2959" t="s">
        <v>1808</v>
      </c>
      <c r="E2959" t="s">
        <v>589</v>
      </c>
      <c r="F2959" t="s">
        <v>2627</v>
      </c>
      <c r="G2959" s="83" t="s">
        <v>1257</v>
      </c>
      <c r="H2959" s="83" t="s">
        <v>1257</v>
      </c>
      <c r="I2959" s="83"/>
      <c r="J2959" s="83"/>
      <c r="K2959" s="83"/>
      <c r="L2959" s="83"/>
      <c r="M2959" s="83"/>
      <c r="N2959" s="83"/>
      <c r="O2959" s="83" t="s">
        <v>1257</v>
      </c>
      <c r="P2959" s="84" t="s">
        <v>1257</v>
      </c>
      <c r="Q2959" s="30">
        <f t="shared" si="676"/>
        <v>0</v>
      </c>
      <c r="R2959" s="28">
        <f t="shared" si="677"/>
        <v>0</v>
      </c>
      <c r="S2959" s="28">
        <f t="shared" si="678"/>
        <v>0</v>
      </c>
      <c r="T2959" s="28" t="str">
        <f t="shared" si="679"/>
        <v/>
      </c>
      <c r="U2959" s="20" t="str">
        <f t="shared" si="680"/>
        <v>Keep Active</v>
      </c>
      <c r="V2959" s="27">
        <f t="shared" si="682"/>
        <v>0</v>
      </c>
      <c r="W2959" s="30"/>
      <c r="X2959" s="30"/>
      <c r="Y2959" s="28">
        <f t="shared" si="684"/>
        <v>0</v>
      </c>
      <c r="Z2959" s="28">
        <f>IFERROR(H2959-SUM(V2959:X2959)-Y2959,0)</f>
        <v>0</v>
      </c>
      <c r="AA2959" s="28" t="str">
        <f t="shared" si="685"/>
        <v/>
      </c>
      <c r="AB2959" s="21" t="str">
        <f t="shared" si="686"/>
        <v>Keep Active</v>
      </c>
    </row>
    <row r="2960" spans="1:28" hidden="1" x14ac:dyDescent="0.2">
      <c r="A2960" s="14">
        <f t="shared" si="683"/>
        <v>2020</v>
      </c>
      <c r="B2960" t="s">
        <v>5257</v>
      </c>
      <c r="C2960" t="s">
        <v>499</v>
      </c>
      <c r="D2960" t="s">
        <v>1809</v>
      </c>
      <c r="E2960" t="s">
        <v>589</v>
      </c>
      <c r="F2960" t="s">
        <v>2627</v>
      </c>
      <c r="G2960" s="83" t="s">
        <v>1257</v>
      </c>
      <c r="H2960" s="83" t="s">
        <v>1257</v>
      </c>
      <c r="I2960" s="83"/>
      <c r="J2960" s="83"/>
      <c r="K2960" s="83"/>
      <c r="L2960" s="83"/>
      <c r="M2960" s="83"/>
      <c r="N2960" s="83"/>
      <c r="O2960" s="83" t="s">
        <v>1257</v>
      </c>
      <c r="P2960" s="84" t="s">
        <v>1257</v>
      </c>
      <c r="Q2960" s="30">
        <f t="shared" si="676"/>
        <v>0</v>
      </c>
      <c r="R2960" s="28">
        <f t="shared" si="677"/>
        <v>0</v>
      </c>
      <c r="S2960" s="28">
        <f t="shared" si="678"/>
        <v>0</v>
      </c>
      <c r="T2960" s="28" t="str">
        <f t="shared" si="679"/>
        <v/>
      </c>
      <c r="U2960" s="20" t="str">
        <f t="shared" si="680"/>
        <v>Keep Active</v>
      </c>
      <c r="V2960" s="27">
        <f t="shared" si="682"/>
        <v>0</v>
      </c>
      <c r="W2960" s="30"/>
      <c r="X2960" s="30"/>
      <c r="Y2960" s="28">
        <f t="shared" si="684"/>
        <v>0</v>
      </c>
      <c r="Z2960" s="28">
        <f t="shared" ref="Z2960:Z2968" si="687">IFERROR(G2960-SUM(V2960:X2960)-Y2960,0)</f>
        <v>0</v>
      </c>
      <c r="AA2960" s="28" t="str">
        <f t="shared" si="685"/>
        <v/>
      </c>
      <c r="AB2960" s="21" t="str">
        <f t="shared" si="686"/>
        <v>Keep Active</v>
      </c>
    </row>
    <row r="2961" spans="1:28" hidden="1" x14ac:dyDescent="0.2">
      <c r="A2961" s="14">
        <f t="shared" si="683"/>
        <v>2020</v>
      </c>
      <c r="B2961" t="s">
        <v>4667</v>
      </c>
      <c r="C2961" t="s">
        <v>62</v>
      </c>
      <c r="D2961" t="s">
        <v>697</v>
      </c>
      <c r="E2961" t="s">
        <v>10</v>
      </c>
      <c r="F2961" t="s">
        <v>1185</v>
      </c>
      <c r="G2961" s="106">
        <v>0</v>
      </c>
      <c r="H2961" s="83">
        <v>0</v>
      </c>
      <c r="I2961" s="83"/>
      <c r="J2961" s="83"/>
      <c r="K2961" s="83"/>
      <c r="L2961" s="83"/>
      <c r="M2961" s="83"/>
      <c r="N2961" s="83"/>
      <c r="O2961" s="83">
        <v>0</v>
      </c>
      <c r="P2961" s="84">
        <v>-41749.280000000006</v>
      </c>
      <c r="Q2961" s="30">
        <f t="shared" si="676"/>
        <v>0</v>
      </c>
      <c r="R2961" s="28">
        <f t="shared" si="677"/>
        <v>0</v>
      </c>
      <c r="S2961" s="28">
        <f t="shared" si="678"/>
        <v>0</v>
      </c>
      <c r="T2961" s="28">
        <f t="shared" si="679"/>
        <v>-41749.280000000006</v>
      </c>
      <c r="U2961" s="20" t="str">
        <f t="shared" si="680"/>
        <v>Close Project</v>
      </c>
      <c r="V2961" s="27">
        <f t="shared" si="682"/>
        <v>0</v>
      </c>
      <c r="W2961" s="30"/>
      <c r="X2961" s="30"/>
      <c r="Y2961" s="28">
        <f t="shared" si="684"/>
        <v>0</v>
      </c>
      <c r="Z2961" s="28">
        <f t="shared" si="687"/>
        <v>0</v>
      </c>
      <c r="AA2961" s="28">
        <f t="shared" si="685"/>
        <v>-41749.280000000006</v>
      </c>
      <c r="AB2961" s="21" t="str">
        <f t="shared" si="686"/>
        <v>Close Project</v>
      </c>
    </row>
    <row r="2962" spans="1:28" hidden="1" x14ac:dyDescent="0.2">
      <c r="A2962" s="14">
        <f t="shared" si="683"/>
        <v>2020</v>
      </c>
      <c r="B2962" t="s">
        <v>5538</v>
      </c>
      <c r="C2962" t="s">
        <v>500</v>
      </c>
      <c r="D2962" t="s">
        <v>838</v>
      </c>
      <c r="E2962" t="s">
        <v>606</v>
      </c>
      <c r="F2962" t="s">
        <v>2627</v>
      </c>
      <c r="G2962" s="83" t="s">
        <v>1257</v>
      </c>
      <c r="H2962" s="83" t="s">
        <v>1257</v>
      </c>
      <c r="I2962" s="83"/>
      <c r="J2962" s="83"/>
      <c r="K2962" s="83"/>
      <c r="L2962" s="83"/>
      <c r="M2962" s="83"/>
      <c r="N2962" s="83"/>
      <c r="O2962" s="83" t="s">
        <v>1257</v>
      </c>
      <c r="P2962" s="84" t="s">
        <v>1257</v>
      </c>
      <c r="Q2962" s="30">
        <f t="shared" si="676"/>
        <v>0</v>
      </c>
      <c r="R2962" s="28">
        <f t="shared" si="677"/>
        <v>0</v>
      </c>
      <c r="S2962" s="28">
        <f t="shared" si="678"/>
        <v>0</v>
      </c>
      <c r="T2962" s="28" t="str">
        <f t="shared" si="679"/>
        <v/>
      </c>
      <c r="U2962" s="20" t="str">
        <f t="shared" si="680"/>
        <v>Keep Active</v>
      </c>
      <c r="V2962" s="27">
        <f t="shared" si="682"/>
        <v>0</v>
      </c>
      <c r="W2962" s="30"/>
      <c r="X2962" s="30"/>
      <c r="Y2962" s="28">
        <f t="shared" si="684"/>
        <v>0</v>
      </c>
      <c r="Z2962" s="28">
        <f t="shared" si="687"/>
        <v>0</v>
      </c>
      <c r="AA2962" s="28" t="str">
        <f t="shared" si="685"/>
        <v/>
      </c>
      <c r="AB2962" s="21" t="str">
        <f t="shared" si="686"/>
        <v>Keep Active</v>
      </c>
    </row>
    <row r="2963" spans="1:28" hidden="1" x14ac:dyDescent="0.2">
      <c r="A2963" s="14">
        <f t="shared" si="683"/>
        <v>2020</v>
      </c>
      <c r="B2963" t="s">
        <v>5540</v>
      </c>
      <c r="C2963" t="s">
        <v>500</v>
      </c>
      <c r="D2963" t="s">
        <v>838</v>
      </c>
      <c r="E2963" t="s">
        <v>589</v>
      </c>
      <c r="F2963" t="s">
        <v>2627</v>
      </c>
      <c r="G2963" s="83" t="s">
        <v>1257</v>
      </c>
      <c r="H2963" s="83" t="s">
        <v>1257</v>
      </c>
      <c r="I2963" s="83"/>
      <c r="J2963" s="83"/>
      <c r="K2963" s="83"/>
      <c r="L2963" s="83"/>
      <c r="M2963" s="83"/>
      <c r="N2963" s="83"/>
      <c r="O2963" s="83" t="s">
        <v>1257</v>
      </c>
      <c r="P2963" s="84" t="s">
        <v>1257</v>
      </c>
      <c r="Q2963" s="30">
        <f t="shared" si="676"/>
        <v>0</v>
      </c>
      <c r="R2963" s="28">
        <f t="shared" si="677"/>
        <v>0</v>
      </c>
      <c r="S2963" s="28">
        <f t="shared" si="678"/>
        <v>0</v>
      </c>
      <c r="T2963" s="28" t="str">
        <f t="shared" si="679"/>
        <v/>
      </c>
      <c r="U2963" s="20" t="str">
        <f t="shared" si="680"/>
        <v>Keep Active</v>
      </c>
      <c r="V2963" s="27">
        <f t="shared" si="682"/>
        <v>0</v>
      </c>
      <c r="W2963" s="30"/>
      <c r="X2963" s="30"/>
      <c r="Y2963" s="28">
        <f t="shared" si="684"/>
        <v>0</v>
      </c>
      <c r="Z2963" s="28">
        <f t="shared" si="687"/>
        <v>0</v>
      </c>
      <c r="AA2963" s="28" t="str">
        <f t="shared" si="685"/>
        <v/>
      </c>
      <c r="AB2963" s="21" t="str">
        <f t="shared" si="686"/>
        <v>Keep Active</v>
      </c>
    </row>
    <row r="2964" spans="1:28" hidden="1" x14ac:dyDescent="0.2">
      <c r="A2964" s="14">
        <f t="shared" si="683"/>
        <v>2020</v>
      </c>
      <c r="B2964" t="s">
        <v>5066</v>
      </c>
      <c r="C2964" t="s">
        <v>1049</v>
      </c>
      <c r="D2964" t="s">
        <v>1050</v>
      </c>
      <c r="E2964" t="s">
        <v>585</v>
      </c>
      <c r="F2964" t="s">
        <v>2627</v>
      </c>
      <c r="G2964" s="83" t="s">
        <v>1257</v>
      </c>
      <c r="H2964" s="83" t="s">
        <v>1257</v>
      </c>
      <c r="I2964" s="83"/>
      <c r="J2964" s="83"/>
      <c r="K2964" s="83"/>
      <c r="L2964" s="83"/>
      <c r="M2964" s="83"/>
      <c r="N2964" s="83"/>
      <c r="O2964" s="83" t="s">
        <v>1257</v>
      </c>
      <c r="P2964" s="84" t="s">
        <v>1257</v>
      </c>
      <c r="Q2964" s="30">
        <f t="shared" si="676"/>
        <v>0</v>
      </c>
      <c r="R2964" s="28">
        <f t="shared" si="677"/>
        <v>0</v>
      </c>
      <c r="S2964" s="28">
        <f t="shared" si="678"/>
        <v>0</v>
      </c>
      <c r="T2964" s="28" t="str">
        <f t="shared" si="679"/>
        <v/>
      </c>
      <c r="U2964" s="20" t="str">
        <f t="shared" si="680"/>
        <v>Keep Active</v>
      </c>
      <c r="V2964" s="27">
        <f t="shared" si="682"/>
        <v>0</v>
      </c>
      <c r="W2964" s="30"/>
      <c r="X2964" s="30"/>
      <c r="Y2964" s="28">
        <f t="shared" si="684"/>
        <v>0</v>
      </c>
      <c r="Z2964" s="28">
        <f t="shared" si="687"/>
        <v>0</v>
      </c>
      <c r="AA2964" s="28" t="str">
        <f t="shared" si="685"/>
        <v/>
      </c>
      <c r="AB2964" s="21" t="str">
        <f t="shared" si="686"/>
        <v>Keep Active</v>
      </c>
    </row>
    <row r="2965" spans="1:28" hidden="1" x14ac:dyDescent="0.2">
      <c r="A2965" s="14">
        <f t="shared" si="683"/>
        <v>2020</v>
      </c>
      <c r="B2965" t="s">
        <v>5068</v>
      </c>
      <c r="C2965" t="s">
        <v>1049</v>
      </c>
      <c r="D2965" t="s">
        <v>1050</v>
      </c>
      <c r="E2965" t="s">
        <v>620</v>
      </c>
      <c r="F2965" t="s">
        <v>2627</v>
      </c>
      <c r="G2965" s="83" t="s">
        <v>1257</v>
      </c>
      <c r="H2965" s="83" t="s">
        <v>1257</v>
      </c>
      <c r="I2965" s="83"/>
      <c r="J2965" s="83"/>
      <c r="K2965" s="83"/>
      <c r="L2965" s="83"/>
      <c r="M2965" s="83"/>
      <c r="N2965" s="83"/>
      <c r="O2965" s="83" t="s">
        <v>1257</v>
      </c>
      <c r="P2965" s="84" t="s">
        <v>1257</v>
      </c>
      <c r="Q2965" s="30">
        <f t="shared" si="676"/>
        <v>0</v>
      </c>
      <c r="R2965" s="28">
        <f t="shared" si="677"/>
        <v>0</v>
      </c>
      <c r="S2965" s="28">
        <f t="shared" si="678"/>
        <v>0</v>
      </c>
      <c r="T2965" s="28" t="str">
        <f t="shared" si="679"/>
        <v/>
      </c>
      <c r="U2965" s="20" t="str">
        <f t="shared" si="680"/>
        <v>Keep Active</v>
      </c>
      <c r="V2965" s="27">
        <f t="shared" si="682"/>
        <v>0</v>
      </c>
      <c r="W2965" s="30"/>
      <c r="X2965" s="30"/>
      <c r="Y2965" s="28">
        <f t="shared" si="684"/>
        <v>0</v>
      </c>
      <c r="Z2965" s="28">
        <f t="shared" si="687"/>
        <v>0</v>
      </c>
      <c r="AA2965" s="28" t="str">
        <f t="shared" si="685"/>
        <v/>
      </c>
      <c r="AB2965" s="21" t="str">
        <f t="shared" si="686"/>
        <v>Keep Active</v>
      </c>
    </row>
    <row r="2966" spans="1:28" hidden="1" x14ac:dyDescent="0.2">
      <c r="A2966" s="14">
        <f t="shared" si="683"/>
        <v>2020</v>
      </c>
      <c r="B2966" t="s">
        <v>5382</v>
      </c>
      <c r="C2966" t="s">
        <v>64</v>
      </c>
      <c r="D2966" t="s">
        <v>563</v>
      </c>
      <c r="E2966" t="s">
        <v>10</v>
      </c>
      <c r="F2966" t="s">
        <v>6222</v>
      </c>
      <c r="G2966" s="106">
        <v>0</v>
      </c>
      <c r="H2966" s="83">
        <v>0</v>
      </c>
      <c r="I2966" s="83"/>
      <c r="J2966" s="83"/>
      <c r="K2966" s="83"/>
      <c r="L2966" s="83"/>
      <c r="M2966" s="83"/>
      <c r="N2966" s="83"/>
      <c r="O2966" s="151">
        <v>0</v>
      </c>
      <c r="P2966" s="84">
        <v>0</v>
      </c>
      <c r="Q2966" s="30">
        <f t="shared" si="676"/>
        <v>0</v>
      </c>
      <c r="R2966" s="28">
        <f t="shared" si="677"/>
        <v>0</v>
      </c>
      <c r="S2966" s="28">
        <f t="shared" si="678"/>
        <v>0</v>
      </c>
      <c r="T2966" s="28">
        <f t="shared" si="679"/>
        <v>0</v>
      </c>
      <c r="U2966" s="20" t="str">
        <f t="shared" si="680"/>
        <v>Closed</v>
      </c>
      <c r="V2966" s="27">
        <f t="shared" si="682"/>
        <v>0</v>
      </c>
      <c r="W2966" s="30"/>
      <c r="X2966" s="30"/>
      <c r="Y2966" s="28">
        <f t="shared" si="684"/>
        <v>0</v>
      </c>
      <c r="Z2966" s="28">
        <f t="shared" si="687"/>
        <v>0</v>
      </c>
      <c r="AA2966" s="28">
        <f t="shared" si="685"/>
        <v>0</v>
      </c>
      <c r="AB2966" s="21" t="str">
        <f t="shared" si="686"/>
        <v>Closed</v>
      </c>
    </row>
    <row r="2967" spans="1:28" hidden="1" x14ac:dyDescent="0.2">
      <c r="A2967" s="14">
        <f t="shared" si="683"/>
        <v>2020</v>
      </c>
      <c r="B2967" t="s">
        <v>4619</v>
      </c>
      <c r="C2967" t="s">
        <v>1051</v>
      </c>
      <c r="D2967" t="s">
        <v>839</v>
      </c>
      <c r="E2967" t="s">
        <v>585</v>
      </c>
      <c r="F2967" t="s">
        <v>2627</v>
      </c>
      <c r="G2967" s="83" t="s">
        <v>1257</v>
      </c>
      <c r="H2967" s="83" t="s">
        <v>1257</v>
      </c>
      <c r="I2967" s="83"/>
      <c r="J2967" s="83"/>
      <c r="K2967" s="83"/>
      <c r="L2967" s="83"/>
      <c r="M2967" s="83"/>
      <c r="N2967" s="83"/>
      <c r="O2967" s="83" t="s">
        <v>1257</v>
      </c>
      <c r="P2967" s="84" t="s">
        <v>1257</v>
      </c>
      <c r="Q2967" s="30">
        <f t="shared" si="676"/>
        <v>0</v>
      </c>
      <c r="R2967" s="28">
        <f t="shared" si="677"/>
        <v>0</v>
      </c>
      <c r="S2967" s="28">
        <f t="shared" si="678"/>
        <v>0</v>
      </c>
      <c r="T2967" s="28" t="str">
        <f t="shared" si="679"/>
        <v/>
      </c>
      <c r="U2967" s="20" t="str">
        <f t="shared" si="680"/>
        <v>Keep Active</v>
      </c>
      <c r="V2967" s="27">
        <f t="shared" si="682"/>
        <v>0</v>
      </c>
      <c r="W2967" s="30"/>
      <c r="X2967" s="30"/>
      <c r="Y2967" s="28">
        <f t="shared" si="684"/>
        <v>0</v>
      </c>
      <c r="Z2967" s="28">
        <f t="shared" si="687"/>
        <v>0</v>
      </c>
      <c r="AA2967" s="28" t="str">
        <f t="shared" si="685"/>
        <v/>
      </c>
      <c r="AB2967" s="21" t="str">
        <f t="shared" si="686"/>
        <v>Keep Active</v>
      </c>
    </row>
    <row r="2968" spans="1:28" hidden="1" x14ac:dyDescent="0.2">
      <c r="A2968" s="14">
        <f t="shared" si="683"/>
        <v>2020</v>
      </c>
      <c r="B2968" t="s">
        <v>5386</v>
      </c>
      <c r="C2968" t="s">
        <v>64</v>
      </c>
      <c r="D2968" t="s">
        <v>563</v>
      </c>
      <c r="E2968" t="s">
        <v>10</v>
      </c>
      <c r="F2968" t="s">
        <v>6222</v>
      </c>
      <c r="G2968" s="106">
        <v>0</v>
      </c>
      <c r="H2968" s="83">
        <v>0</v>
      </c>
      <c r="I2968" s="83"/>
      <c r="J2968" s="83"/>
      <c r="K2968" s="83"/>
      <c r="L2968" s="83"/>
      <c r="M2968" s="83"/>
      <c r="N2968" s="83"/>
      <c r="O2968" s="83">
        <v>0</v>
      </c>
      <c r="P2968" s="84">
        <v>0</v>
      </c>
      <c r="Q2968" s="30">
        <f t="shared" si="676"/>
        <v>0</v>
      </c>
      <c r="R2968" s="28">
        <f t="shared" si="677"/>
        <v>0</v>
      </c>
      <c r="S2968" s="28">
        <f t="shared" si="678"/>
        <v>0</v>
      </c>
      <c r="T2968" s="28">
        <f t="shared" si="679"/>
        <v>0</v>
      </c>
      <c r="U2968" s="20" t="str">
        <f t="shared" si="680"/>
        <v>Closed</v>
      </c>
      <c r="V2968" s="27">
        <f t="shared" si="682"/>
        <v>0</v>
      </c>
      <c r="W2968" s="30"/>
      <c r="X2968" s="30"/>
      <c r="Y2968" s="28">
        <f t="shared" si="684"/>
        <v>0</v>
      </c>
      <c r="Z2968" s="28">
        <f t="shared" si="687"/>
        <v>0</v>
      </c>
      <c r="AA2968" s="28">
        <f t="shared" si="685"/>
        <v>0</v>
      </c>
      <c r="AB2968" s="21" t="str">
        <f t="shared" si="686"/>
        <v>Closed</v>
      </c>
    </row>
    <row r="2969" spans="1:28" hidden="1" x14ac:dyDescent="0.2">
      <c r="A2969" s="14">
        <f t="shared" si="683"/>
        <v>2020</v>
      </c>
      <c r="B2969" t="s">
        <v>3550</v>
      </c>
      <c r="C2969" t="s">
        <v>3471</v>
      </c>
      <c r="D2969" t="s">
        <v>3472</v>
      </c>
      <c r="E2969" t="s">
        <v>587</v>
      </c>
      <c r="F2969" t="s">
        <v>6222</v>
      </c>
      <c r="G2969" s="83" t="s">
        <v>1257</v>
      </c>
      <c r="H2969" s="83" t="s">
        <v>1257</v>
      </c>
      <c r="I2969" s="83"/>
      <c r="J2969" s="83"/>
      <c r="K2969" s="83"/>
      <c r="L2969" s="83"/>
      <c r="M2969" s="83"/>
      <c r="N2969" s="83"/>
      <c r="O2969" s="83" t="s">
        <v>1257</v>
      </c>
      <c r="P2969" s="84">
        <v>-2105</v>
      </c>
      <c r="Q2969" s="30">
        <f t="shared" si="676"/>
        <v>0</v>
      </c>
      <c r="R2969" s="28">
        <f t="shared" si="677"/>
        <v>0</v>
      </c>
      <c r="S2969" s="28">
        <f t="shared" si="678"/>
        <v>0</v>
      </c>
      <c r="T2969" s="28">
        <f t="shared" si="679"/>
        <v>-2105</v>
      </c>
      <c r="U2969" s="20" t="str">
        <f t="shared" si="680"/>
        <v>Closed</v>
      </c>
      <c r="V2969" s="27">
        <f t="shared" si="682"/>
        <v>0</v>
      </c>
      <c r="W2969" s="30"/>
      <c r="X2969" s="30"/>
      <c r="Y2969" s="28">
        <f t="shared" si="684"/>
        <v>0</v>
      </c>
      <c r="Z2969" s="28">
        <f>IFERROR(H2969-SUM(V2969:X2969)-Y2969,0)</f>
        <v>0</v>
      </c>
      <c r="AA2969" s="28">
        <f t="shared" si="685"/>
        <v>-2105</v>
      </c>
      <c r="AB2969" s="21" t="str">
        <f t="shared" si="686"/>
        <v>Closed</v>
      </c>
    </row>
    <row r="2970" spans="1:28" hidden="1" x14ac:dyDescent="0.2">
      <c r="A2970" s="14">
        <f t="shared" si="683"/>
        <v>2020</v>
      </c>
      <c r="B2970" t="s">
        <v>3551</v>
      </c>
      <c r="C2970" t="s">
        <v>3471</v>
      </c>
      <c r="D2970" t="s">
        <v>3472</v>
      </c>
      <c r="E2970" t="s">
        <v>606</v>
      </c>
      <c r="F2970" t="s">
        <v>6222</v>
      </c>
      <c r="G2970" s="83" t="s">
        <v>1257</v>
      </c>
      <c r="H2970" s="83" t="s">
        <v>1257</v>
      </c>
      <c r="I2970" s="83"/>
      <c r="J2970" s="83"/>
      <c r="K2970" s="83"/>
      <c r="L2970" s="83"/>
      <c r="M2970" s="83"/>
      <c r="N2970" s="83"/>
      <c r="O2970" s="83" t="s">
        <v>1257</v>
      </c>
      <c r="P2970" s="84">
        <v>2105</v>
      </c>
      <c r="Q2970" s="30">
        <f t="shared" si="676"/>
        <v>0</v>
      </c>
      <c r="R2970" s="28">
        <f t="shared" si="677"/>
        <v>0</v>
      </c>
      <c r="S2970" s="28">
        <f t="shared" si="678"/>
        <v>0</v>
      </c>
      <c r="T2970" s="28">
        <f t="shared" si="679"/>
        <v>2105</v>
      </c>
      <c r="U2970" s="20" t="str">
        <f t="shared" si="680"/>
        <v>Closed</v>
      </c>
      <c r="V2970" s="27">
        <f t="shared" si="682"/>
        <v>0</v>
      </c>
      <c r="W2970" s="30"/>
      <c r="X2970" s="30"/>
      <c r="Y2970" s="28">
        <f t="shared" si="684"/>
        <v>0</v>
      </c>
      <c r="Z2970" s="28">
        <f>IFERROR(H2970-SUM(V2970:X2970)-Y2970,0)</f>
        <v>0</v>
      </c>
      <c r="AA2970" s="28">
        <f t="shared" si="685"/>
        <v>2105</v>
      </c>
      <c r="AB2970" s="21" t="str">
        <f t="shared" si="686"/>
        <v>Closed</v>
      </c>
    </row>
    <row r="2971" spans="1:28" hidden="1" x14ac:dyDescent="0.2">
      <c r="A2971" s="14">
        <f t="shared" si="683"/>
        <v>2020</v>
      </c>
      <c r="B2971" t="s">
        <v>5456</v>
      </c>
      <c r="C2971" t="s">
        <v>46</v>
      </c>
      <c r="D2971" t="s">
        <v>564</v>
      </c>
      <c r="E2971" t="s">
        <v>10</v>
      </c>
      <c r="F2971" t="s">
        <v>2627</v>
      </c>
      <c r="G2971" s="106">
        <v>0</v>
      </c>
      <c r="H2971" s="83">
        <v>0</v>
      </c>
      <c r="I2971" s="83"/>
      <c r="J2971" s="83"/>
      <c r="K2971" s="83"/>
      <c r="L2971" s="83"/>
      <c r="M2971" s="83"/>
      <c r="N2971" s="83"/>
      <c r="O2971" s="83">
        <v>0</v>
      </c>
      <c r="P2971" s="84" t="s">
        <v>1257</v>
      </c>
      <c r="Q2971" s="30">
        <f t="shared" si="676"/>
        <v>0</v>
      </c>
      <c r="R2971" s="28">
        <f t="shared" si="677"/>
        <v>0</v>
      </c>
      <c r="S2971" s="28">
        <f t="shared" si="678"/>
        <v>0</v>
      </c>
      <c r="T2971" s="28" t="str">
        <f t="shared" si="679"/>
        <v/>
      </c>
      <c r="U2971" s="20" t="str">
        <f t="shared" si="680"/>
        <v>Keep Active</v>
      </c>
      <c r="V2971" s="27">
        <f t="shared" si="682"/>
        <v>0</v>
      </c>
      <c r="W2971" s="30"/>
      <c r="X2971" s="30"/>
      <c r="Y2971" s="28">
        <f t="shared" si="684"/>
        <v>0</v>
      </c>
      <c r="Z2971" s="28">
        <f>IFERROR(G2971-SUM(V2971:X2971)-Y2971,0)</f>
        <v>0</v>
      </c>
      <c r="AA2971" s="28" t="str">
        <f t="shared" si="685"/>
        <v/>
      </c>
      <c r="AB2971" s="21" t="str">
        <f t="shared" si="686"/>
        <v>Keep Active</v>
      </c>
    </row>
    <row r="2972" spans="1:28" hidden="1" x14ac:dyDescent="0.2">
      <c r="A2972" s="14">
        <f t="shared" si="683"/>
        <v>2020</v>
      </c>
      <c r="B2972" t="s">
        <v>4424</v>
      </c>
      <c r="C2972" t="s">
        <v>2481</v>
      </c>
      <c r="D2972" t="s">
        <v>2482</v>
      </c>
      <c r="E2972" t="s">
        <v>587</v>
      </c>
      <c r="F2972" t="s">
        <v>2627</v>
      </c>
      <c r="G2972" s="83" t="s">
        <v>1257</v>
      </c>
      <c r="H2972" s="83" t="s">
        <v>1257</v>
      </c>
      <c r="I2972" s="83"/>
      <c r="J2972" s="83"/>
      <c r="K2972" s="83"/>
      <c r="L2972" s="83"/>
      <c r="M2972" s="83"/>
      <c r="N2972" s="83"/>
      <c r="O2972" s="83" t="s">
        <v>1257</v>
      </c>
      <c r="P2972" s="84" t="s">
        <v>1257</v>
      </c>
      <c r="Q2972" s="30">
        <f t="shared" si="676"/>
        <v>0</v>
      </c>
      <c r="R2972" s="28">
        <f t="shared" si="677"/>
        <v>0</v>
      </c>
      <c r="S2972" s="28">
        <f t="shared" si="678"/>
        <v>0</v>
      </c>
      <c r="T2972" s="28" t="str">
        <f t="shared" si="679"/>
        <v/>
      </c>
      <c r="U2972" s="20" t="str">
        <f t="shared" si="680"/>
        <v>Keep Active</v>
      </c>
      <c r="V2972" s="27">
        <f t="shared" si="682"/>
        <v>0</v>
      </c>
      <c r="W2972" s="30"/>
      <c r="X2972" s="30"/>
      <c r="Y2972" s="28">
        <f t="shared" si="684"/>
        <v>0</v>
      </c>
      <c r="Z2972" s="28">
        <f>IFERROR(G2972-SUM(V2972:X2972)-Y2972,0)</f>
        <v>0</v>
      </c>
      <c r="AA2972" s="28" t="str">
        <f t="shared" si="685"/>
        <v/>
      </c>
      <c r="AB2972" s="21" t="str">
        <f t="shared" si="686"/>
        <v>Keep Active</v>
      </c>
    </row>
    <row r="2973" spans="1:28" hidden="1" x14ac:dyDescent="0.2">
      <c r="A2973" s="14">
        <f t="shared" si="683"/>
        <v>2020</v>
      </c>
      <c r="B2973" t="s">
        <v>4425</v>
      </c>
      <c r="C2973" t="s">
        <v>2481</v>
      </c>
      <c r="D2973" t="s">
        <v>2482</v>
      </c>
      <c r="E2973" t="s">
        <v>606</v>
      </c>
      <c r="F2973" t="s">
        <v>2627</v>
      </c>
      <c r="G2973" s="83" t="s">
        <v>1257</v>
      </c>
      <c r="H2973" s="83" t="s">
        <v>1257</v>
      </c>
      <c r="I2973" s="83"/>
      <c r="J2973" s="83"/>
      <c r="K2973" s="83"/>
      <c r="L2973" s="83"/>
      <c r="M2973" s="83"/>
      <c r="N2973" s="83"/>
      <c r="O2973" s="83" t="s">
        <v>1257</v>
      </c>
      <c r="P2973" s="84" t="s">
        <v>1257</v>
      </c>
      <c r="Q2973" s="30">
        <f t="shared" si="676"/>
        <v>0</v>
      </c>
      <c r="R2973" s="28">
        <f t="shared" si="677"/>
        <v>0</v>
      </c>
      <c r="S2973" s="28">
        <f t="shared" si="678"/>
        <v>0</v>
      </c>
      <c r="T2973" s="28" t="str">
        <f t="shared" si="679"/>
        <v/>
      </c>
      <c r="U2973" s="20" t="str">
        <f t="shared" si="680"/>
        <v>Keep Active</v>
      </c>
      <c r="V2973" s="27">
        <f t="shared" si="682"/>
        <v>0</v>
      </c>
      <c r="W2973" s="30"/>
      <c r="X2973" s="30"/>
      <c r="Y2973" s="28">
        <f t="shared" si="684"/>
        <v>0</v>
      </c>
      <c r="Z2973" s="28">
        <f>IFERROR(G2973-SUM(V2973:X2973)-Y2973,0)</f>
        <v>0</v>
      </c>
      <c r="AA2973" s="28" t="str">
        <f t="shared" si="685"/>
        <v/>
      </c>
      <c r="AB2973" s="21" t="str">
        <f t="shared" si="686"/>
        <v>Keep Active</v>
      </c>
    </row>
    <row r="2974" spans="1:28" hidden="1" x14ac:dyDescent="0.2">
      <c r="A2974" s="14">
        <f t="shared" si="683"/>
        <v>2020</v>
      </c>
      <c r="B2974" t="s">
        <v>4777</v>
      </c>
      <c r="C2974" t="s">
        <v>65</v>
      </c>
      <c r="D2974" t="s">
        <v>704</v>
      </c>
      <c r="E2974" t="s">
        <v>10</v>
      </c>
      <c r="F2974" t="s">
        <v>2627</v>
      </c>
      <c r="G2974" s="106">
        <v>0</v>
      </c>
      <c r="H2974" s="83">
        <v>0</v>
      </c>
      <c r="I2974" s="83"/>
      <c r="J2974" s="83"/>
      <c r="K2974" s="83"/>
      <c r="L2974" s="83"/>
      <c r="M2974" s="83"/>
      <c r="N2974" s="83"/>
      <c r="O2974" s="83">
        <v>0</v>
      </c>
      <c r="P2974" s="84" t="s">
        <v>1257</v>
      </c>
      <c r="Q2974" s="30">
        <f t="shared" si="676"/>
        <v>0</v>
      </c>
      <c r="R2974" s="28">
        <f t="shared" si="677"/>
        <v>0</v>
      </c>
      <c r="S2974" s="28">
        <f t="shared" si="678"/>
        <v>0</v>
      </c>
      <c r="T2974" s="28" t="str">
        <f t="shared" si="679"/>
        <v/>
      </c>
      <c r="U2974" s="20" t="str">
        <f t="shared" si="680"/>
        <v>Keep Active</v>
      </c>
      <c r="V2974" s="27">
        <f t="shared" si="682"/>
        <v>0</v>
      </c>
      <c r="W2974" s="30"/>
      <c r="X2974" s="30"/>
      <c r="Y2974" s="28">
        <f t="shared" si="684"/>
        <v>0</v>
      </c>
      <c r="Z2974" s="28">
        <f>IFERROR(G2974-SUM(V2974:X2974)-Y2974,0)</f>
        <v>0</v>
      </c>
      <c r="AA2974" s="28" t="str">
        <f t="shared" si="685"/>
        <v/>
      </c>
      <c r="AB2974" s="21" t="str">
        <f t="shared" si="686"/>
        <v>Keep Active</v>
      </c>
    </row>
    <row r="2975" spans="1:28" hidden="1" x14ac:dyDescent="0.2">
      <c r="A2975" s="14">
        <f t="shared" si="683"/>
        <v>2020</v>
      </c>
      <c r="B2975" t="s">
        <v>4203</v>
      </c>
      <c r="C2975" t="s">
        <v>299</v>
      </c>
      <c r="D2975" t="s">
        <v>840</v>
      </c>
      <c r="E2975" t="s">
        <v>589</v>
      </c>
      <c r="F2975" t="s">
        <v>6222</v>
      </c>
      <c r="G2975" s="83" t="s">
        <v>1257</v>
      </c>
      <c r="H2975" s="83" t="s">
        <v>1257</v>
      </c>
      <c r="I2975" s="83"/>
      <c r="J2975" s="83"/>
      <c r="K2975" s="83"/>
      <c r="L2975" s="83"/>
      <c r="M2975" s="83"/>
      <c r="N2975" s="83"/>
      <c r="O2975" s="83" t="s">
        <v>1257</v>
      </c>
      <c r="P2975" s="84">
        <v>0</v>
      </c>
      <c r="Q2975" s="30">
        <f t="shared" si="676"/>
        <v>0</v>
      </c>
      <c r="R2975" s="28">
        <f t="shared" si="677"/>
        <v>0</v>
      </c>
      <c r="S2975" s="28">
        <f t="shared" si="678"/>
        <v>0</v>
      </c>
      <c r="T2975" s="28">
        <f t="shared" si="679"/>
        <v>0</v>
      </c>
      <c r="U2975" s="20" t="str">
        <f t="shared" si="680"/>
        <v>Closed</v>
      </c>
      <c r="V2975" s="27">
        <f t="shared" si="682"/>
        <v>0</v>
      </c>
      <c r="W2975" s="30"/>
      <c r="X2975" s="30"/>
      <c r="Y2975" s="28">
        <f t="shared" si="684"/>
        <v>0</v>
      </c>
      <c r="Z2975" s="28">
        <f>IFERROR(G2975-SUM(V2975:X2975)-Y2975,0)</f>
        <v>0</v>
      </c>
      <c r="AA2975" s="28">
        <f t="shared" si="685"/>
        <v>0</v>
      </c>
      <c r="AB2975" s="21" t="str">
        <f t="shared" si="686"/>
        <v>Closed</v>
      </c>
    </row>
    <row r="2976" spans="1:28" hidden="1" x14ac:dyDescent="0.2">
      <c r="A2976" s="14">
        <f t="shared" si="683"/>
        <v>2020</v>
      </c>
      <c r="B2976" t="s">
        <v>3565</v>
      </c>
      <c r="C2976" t="s">
        <v>300</v>
      </c>
      <c r="D2976" t="s">
        <v>841</v>
      </c>
      <c r="E2976" t="s">
        <v>589</v>
      </c>
      <c r="F2976" t="s">
        <v>2627</v>
      </c>
      <c r="G2976" s="83" t="s">
        <v>1257</v>
      </c>
      <c r="H2976" s="83" t="s">
        <v>1257</v>
      </c>
      <c r="I2976" s="83"/>
      <c r="J2976" s="83"/>
      <c r="K2976" s="83"/>
      <c r="L2976" s="83"/>
      <c r="M2976" s="83"/>
      <c r="N2976" s="83"/>
      <c r="O2976" s="83" t="s">
        <v>1257</v>
      </c>
      <c r="P2976" s="84" t="s">
        <v>1257</v>
      </c>
      <c r="Q2976" s="30">
        <f t="shared" si="676"/>
        <v>0</v>
      </c>
      <c r="R2976" s="28">
        <f t="shared" si="677"/>
        <v>0</v>
      </c>
      <c r="S2976" s="28">
        <f t="shared" si="678"/>
        <v>0</v>
      </c>
      <c r="T2976" s="28" t="str">
        <f t="shared" si="679"/>
        <v/>
      </c>
      <c r="U2976" s="20" t="str">
        <f t="shared" si="680"/>
        <v>Keep Active</v>
      </c>
      <c r="V2976" s="27">
        <f t="shared" si="682"/>
        <v>0</v>
      </c>
      <c r="W2976" s="30"/>
      <c r="X2976" s="30"/>
      <c r="Y2976" s="28">
        <f t="shared" si="684"/>
        <v>0</v>
      </c>
      <c r="Z2976" s="28">
        <f>IFERROR(H2976-SUM(V2976:X2976)-Y2976,0)</f>
        <v>0</v>
      </c>
      <c r="AA2976" s="28" t="str">
        <f t="shared" si="685"/>
        <v/>
      </c>
      <c r="AB2976" s="21" t="str">
        <f t="shared" si="686"/>
        <v>Keep Active</v>
      </c>
    </row>
    <row r="2977" spans="1:28" hidden="1" x14ac:dyDescent="0.2">
      <c r="A2977" s="14">
        <f t="shared" si="683"/>
        <v>2020</v>
      </c>
      <c r="B2977" t="s">
        <v>3567</v>
      </c>
      <c r="C2977" t="s">
        <v>300</v>
      </c>
      <c r="D2977" t="s">
        <v>841</v>
      </c>
      <c r="E2977" t="s">
        <v>620</v>
      </c>
      <c r="F2977" t="s">
        <v>2627</v>
      </c>
      <c r="G2977" s="83" t="s">
        <v>1257</v>
      </c>
      <c r="H2977" s="83" t="s">
        <v>1257</v>
      </c>
      <c r="I2977" s="83"/>
      <c r="J2977" s="83"/>
      <c r="K2977" s="83"/>
      <c r="L2977" s="83"/>
      <c r="M2977" s="83"/>
      <c r="N2977" s="83"/>
      <c r="O2977" s="83" t="s">
        <v>1257</v>
      </c>
      <c r="P2977" s="84" t="s">
        <v>1257</v>
      </c>
      <c r="Q2977" s="30">
        <f t="shared" si="676"/>
        <v>0</v>
      </c>
      <c r="R2977" s="28">
        <f t="shared" si="677"/>
        <v>0</v>
      </c>
      <c r="S2977" s="28">
        <f t="shared" si="678"/>
        <v>0</v>
      </c>
      <c r="T2977" s="28" t="str">
        <f t="shared" si="679"/>
        <v/>
      </c>
      <c r="U2977" s="20" t="str">
        <f t="shared" si="680"/>
        <v>Keep Active</v>
      </c>
      <c r="V2977" s="27">
        <f t="shared" si="682"/>
        <v>0</v>
      </c>
      <c r="W2977" s="30"/>
      <c r="X2977" s="30"/>
      <c r="Y2977" s="28">
        <f t="shared" si="684"/>
        <v>0</v>
      </c>
      <c r="Z2977" s="28">
        <f>IFERROR(H2977-SUM(V2977:X2977)-Y2977,0)</f>
        <v>0</v>
      </c>
      <c r="AA2977" s="28" t="str">
        <f t="shared" si="685"/>
        <v/>
      </c>
      <c r="AB2977" s="21" t="str">
        <f t="shared" si="686"/>
        <v>Keep Active</v>
      </c>
    </row>
    <row r="2978" spans="1:28" hidden="1" x14ac:dyDescent="0.2">
      <c r="A2978" s="14">
        <f t="shared" si="683"/>
        <v>2020</v>
      </c>
      <c r="B2978" t="s">
        <v>3568</v>
      </c>
      <c r="C2978" t="s">
        <v>300</v>
      </c>
      <c r="D2978" t="s">
        <v>841</v>
      </c>
      <c r="E2978" t="s">
        <v>627</v>
      </c>
      <c r="F2978" t="s">
        <v>2627</v>
      </c>
      <c r="G2978" s="83" t="s">
        <v>1257</v>
      </c>
      <c r="H2978" s="83" t="s">
        <v>1257</v>
      </c>
      <c r="I2978" s="83"/>
      <c r="J2978" s="83"/>
      <c r="K2978" s="83"/>
      <c r="L2978" s="83"/>
      <c r="M2978" s="83"/>
      <c r="N2978" s="83"/>
      <c r="O2978" s="83" t="s">
        <v>1257</v>
      </c>
      <c r="P2978" s="84" t="s">
        <v>1257</v>
      </c>
      <c r="Q2978" s="30">
        <f t="shared" si="676"/>
        <v>0</v>
      </c>
      <c r="R2978" s="28">
        <f t="shared" si="677"/>
        <v>0</v>
      </c>
      <c r="S2978" s="28">
        <f t="shared" si="678"/>
        <v>0</v>
      </c>
      <c r="T2978" s="28" t="str">
        <f t="shared" si="679"/>
        <v/>
      </c>
      <c r="U2978" s="20" t="str">
        <f t="shared" si="680"/>
        <v>Keep Active</v>
      </c>
      <c r="V2978" s="27">
        <f t="shared" si="682"/>
        <v>0</v>
      </c>
      <c r="W2978" s="30"/>
      <c r="X2978" s="30"/>
      <c r="Y2978" s="28">
        <f t="shared" si="684"/>
        <v>0</v>
      </c>
      <c r="Z2978" s="28">
        <f>IFERROR(H2978-SUM(V2978:X2978)-Y2978,0)</f>
        <v>0</v>
      </c>
      <c r="AA2978" s="28" t="str">
        <f t="shared" si="685"/>
        <v/>
      </c>
      <c r="AB2978" s="21" t="str">
        <f t="shared" si="686"/>
        <v>Keep Active</v>
      </c>
    </row>
    <row r="2979" spans="1:28" hidden="1" x14ac:dyDescent="0.2">
      <c r="A2979" s="14">
        <f t="shared" si="683"/>
        <v>2020</v>
      </c>
      <c r="B2979" t="s">
        <v>5083</v>
      </c>
      <c r="C2979" t="s">
        <v>940</v>
      </c>
      <c r="D2979" t="s">
        <v>941</v>
      </c>
      <c r="E2979" t="s">
        <v>10</v>
      </c>
      <c r="F2979" t="s">
        <v>2627</v>
      </c>
      <c r="G2979" s="106">
        <v>0</v>
      </c>
      <c r="H2979" s="83">
        <v>0</v>
      </c>
      <c r="I2979" s="83"/>
      <c r="J2979" s="83"/>
      <c r="K2979" s="83"/>
      <c r="L2979" s="83"/>
      <c r="M2979" s="83"/>
      <c r="N2979" s="83"/>
      <c r="O2979" s="83">
        <v>0</v>
      </c>
      <c r="P2979" s="84" t="s">
        <v>1257</v>
      </c>
      <c r="Q2979" s="30">
        <f t="shared" si="676"/>
        <v>0</v>
      </c>
      <c r="R2979" s="28">
        <f t="shared" si="677"/>
        <v>0</v>
      </c>
      <c r="S2979" s="28">
        <f t="shared" si="678"/>
        <v>0</v>
      </c>
      <c r="T2979" s="28" t="str">
        <f t="shared" si="679"/>
        <v/>
      </c>
      <c r="U2979" s="20" t="str">
        <f t="shared" si="680"/>
        <v>Keep Active</v>
      </c>
      <c r="V2979" s="27">
        <f t="shared" si="682"/>
        <v>0</v>
      </c>
      <c r="W2979" s="30"/>
      <c r="X2979" s="30"/>
      <c r="Y2979" s="28">
        <f t="shared" si="684"/>
        <v>0</v>
      </c>
      <c r="Z2979" s="28">
        <f>IFERROR(G2979-SUM(V2979:X2979)-Y2979,0)</f>
        <v>0</v>
      </c>
      <c r="AA2979" s="28" t="str">
        <f t="shared" si="685"/>
        <v/>
      </c>
      <c r="AB2979" s="21" t="str">
        <f t="shared" si="686"/>
        <v>Keep Active</v>
      </c>
    </row>
    <row r="2980" spans="1:28" hidden="1" x14ac:dyDescent="0.2">
      <c r="A2980" s="14">
        <f t="shared" si="683"/>
        <v>2020</v>
      </c>
      <c r="B2980" t="s">
        <v>5610</v>
      </c>
      <c r="C2980" t="s">
        <v>182</v>
      </c>
      <c r="D2980" t="s">
        <v>842</v>
      </c>
      <c r="E2980" t="s">
        <v>589</v>
      </c>
      <c r="F2980" t="s">
        <v>1185</v>
      </c>
      <c r="G2980" s="83" t="s">
        <v>1257</v>
      </c>
      <c r="H2980" s="83" t="s">
        <v>1257</v>
      </c>
      <c r="I2980" s="83"/>
      <c r="J2980" s="83"/>
      <c r="K2980" s="83"/>
      <c r="L2980" s="83"/>
      <c r="M2980" s="83"/>
      <c r="N2980" s="83"/>
      <c r="O2980" s="83" t="s">
        <v>1257</v>
      </c>
      <c r="P2980" s="84">
        <v>76.850000000002041</v>
      </c>
      <c r="Q2980" s="30">
        <f t="shared" si="676"/>
        <v>0</v>
      </c>
      <c r="R2980" s="28">
        <f t="shared" si="677"/>
        <v>0</v>
      </c>
      <c r="S2980" s="28">
        <f t="shared" si="678"/>
        <v>0</v>
      </c>
      <c r="T2980" s="28">
        <f t="shared" si="679"/>
        <v>76.850000000002041</v>
      </c>
      <c r="U2980" s="20" t="str">
        <f t="shared" si="680"/>
        <v>Close Project</v>
      </c>
      <c r="V2980" s="27">
        <f t="shared" si="682"/>
        <v>0</v>
      </c>
      <c r="W2980" s="30"/>
      <c r="X2980" s="30"/>
      <c r="Y2980" s="28">
        <f t="shared" si="684"/>
        <v>0</v>
      </c>
      <c r="Z2980" s="28">
        <f>IFERROR(G2980-SUM(V2980:X2980)-Y2980,0)</f>
        <v>0</v>
      </c>
      <c r="AA2980" s="28">
        <f t="shared" si="685"/>
        <v>76.850000000002041</v>
      </c>
      <c r="AB2980" s="21" t="str">
        <f t="shared" si="686"/>
        <v>Close Project</v>
      </c>
    </row>
    <row r="2981" spans="1:28" hidden="1" x14ac:dyDescent="0.2">
      <c r="A2981" s="14">
        <f t="shared" si="683"/>
        <v>2020</v>
      </c>
      <c r="B2981" t="s">
        <v>3833</v>
      </c>
      <c r="C2981" t="s">
        <v>1878</v>
      </c>
      <c r="D2981" t="s">
        <v>1879</v>
      </c>
      <c r="E2981" t="s">
        <v>10</v>
      </c>
      <c r="F2981" t="s">
        <v>2627</v>
      </c>
      <c r="G2981" s="106">
        <v>0</v>
      </c>
      <c r="H2981" s="83">
        <v>0</v>
      </c>
      <c r="I2981" s="83"/>
      <c r="J2981" s="83"/>
      <c r="K2981" s="83"/>
      <c r="L2981" s="83"/>
      <c r="M2981" s="83"/>
      <c r="N2981" s="83"/>
      <c r="O2981" s="83">
        <v>0</v>
      </c>
      <c r="P2981" s="84" t="s">
        <v>1257</v>
      </c>
      <c r="Q2981" s="30">
        <f t="shared" si="676"/>
        <v>0</v>
      </c>
      <c r="R2981" s="28">
        <f t="shared" si="677"/>
        <v>0</v>
      </c>
      <c r="S2981" s="28">
        <f t="shared" si="678"/>
        <v>0</v>
      </c>
      <c r="T2981" s="28" t="str">
        <f t="shared" si="679"/>
        <v/>
      </c>
      <c r="U2981" s="20" t="str">
        <f t="shared" si="680"/>
        <v>Keep Active</v>
      </c>
      <c r="V2981" s="27">
        <f t="shared" si="682"/>
        <v>0</v>
      </c>
      <c r="W2981" s="30"/>
      <c r="X2981" s="30"/>
      <c r="Y2981" s="28">
        <f t="shared" si="684"/>
        <v>0</v>
      </c>
      <c r="Z2981" s="28">
        <f>IFERROR(H2981-SUM(V2981:X2981)-Y2981,0)</f>
        <v>0</v>
      </c>
      <c r="AA2981" s="28" t="str">
        <f t="shared" si="685"/>
        <v/>
      </c>
      <c r="AB2981" s="21" t="str">
        <f t="shared" si="686"/>
        <v>Keep Active</v>
      </c>
    </row>
    <row r="2982" spans="1:28" hidden="1" x14ac:dyDescent="0.2">
      <c r="A2982" s="14">
        <f t="shared" si="683"/>
        <v>2020</v>
      </c>
      <c r="B2982" t="s">
        <v>4528</v>
      </c>
      <c r="C2982" t="s">
        <v>1052</v>
      </c>
      <c r="D2982" t="s">
        <v>1053</v>
      </c>
      <c r="E2982" t="s">
        <v>589</v>
      </c>
      <c r="F2982" t="s">
        <v>2627</v>
      </c>
      <c r="G2982" s="83" t="s">
        <v>1257</v>
      </c>
      <c r="H2982" s="83" t="s">
        <v>1257</v>
      </c>
      <c r="I2982" s="83"/>
      <c r="J2982" s="83"/>
      <c r="K2982" s="83"/>
      <c r="L2982" s="83"/>
      <c r="M2982" s="83"/>
      <c r="N2982" s="83"/>
      <c r="O2982" s="83" t="s">
        <v>1257</v>
      </c>
      <c r="P2982" s="84" t="s">
        <v>1257</v>
      </c>
      <c r="Q2982" s="30">
        <f t="shared" si="676"/>
        <v>0</v>
      </c>
      <c r="R2982" s="28">
        <f t="shared" si="677"/>
        <v>0</v>
      </c>
      <c r="S2982" s="28">
        <f t="shared" si="678"/>
        <v>0</v>
      </c>
      <c r="T2982" s="28" t="str">
        <f t="shared" si="679"/>
        <v/>
      </c>
      <c r="U2982" s="20" t="str">
        <f t="shared" si="680"/>
        <v>Keep Active</v>
      </c>
      <c r="V2982" s="27">
        <f t="shared" si="682"/>
        <v>0</v>
      </c>
      <c r="W2982" s="30"/>
      <c r="X2982" s="30"/>
      <c r="Y2982" s="28">
        <f t="shared" si="684"/>
        <v>0</v>
      </c>
      <c r="Z2982" s="28">
        <f>IFERROR(G2982-SUM(V2982:X2982)-Y2982,0)</f>
        <v>0</v>
      </c>
      <c r="AA2982" s="28" t="str">
        <f t="shared" si="685"/>
        <v/>
      </c>
      <c r="AB2982" s="21" t="str">
        <f t="shared" si="686"/>
        <v>Keep Active</v>
      </c>
    </row>
    <row r="2983" spans="1:28" hidden="1" x14ac:dyDescent="0.2">
      <c r="A2983" s="14">
        <f t="shared" si="683"/>
        <v>2020</v>
      </c>
      <c r="B2983" t="s">
        <v>5821</v>
      </c>
      <c r="C2983" t="s">
        <v>183</v>
      </c>
      <c r="D2983" t="s">
        <v>843</v>
      </c>
      <c r="E2983" t="s">
        <v>585</v>
      </c>
      <c r="F2983" t="s">
        <v>2627</v>
      </c>
      <c r="G2983" s="83" t="s">
        <v>1257</v>
      </c>
      <c r="H2983" s="83" t="s">
        <v>1257</v>
      </c>
      <c r="I2983" s="83"/>
      <c r="J2983" s="83"/>
      <c r="K2983" s="83"/>
      <c r="L2983" s="83"/>
      <c r="M2983" s="83"/>
      <c r="N2983" s="83"/>
      <c r="O2983" s="83" t="s">
        <v>1257</v>
      </c>
      <c r="P2983" s="84" t="s">
        <v>1257</v>
      </c>
      <c r="Q2983" s="30">
        <f t="shared" si="676"/>
        <v>0</v>
      </c>
      <c r="R2983" s="28">
        <f t="shared" si="677"/>
        <v>0</v>
      </c>
      <c r="S2983" s="28">
        <f t="shared" si="678"/>
        <v>0</v>
      </c>
      <c r="T2983" s="28" t="str">
        <f t="shared" si="679"/>
        <v/>
      </c>
      <c r="U2983" s="20" t="str">
        <f t="shared" si="680"/>
        <v>Keep Active</v>
      </c>
      <c r="V2983" s="27">
        <f t="shared" si="682"/>
        <v>0</v>
      </c>
      <c r="W2983" s="30"/>
      <c r="X2983" s="30"/>
      <c r="Y2983" s="28">
        <f t="shared" si="684"/>
        <v>0</v>
      </c>
      <c r="Z2983" s="28">
        <f>IFERROR(G2983-SUM(V2983:X2983)-Y2983,0)</f>
        <v>0</v>
      </c>
      <c r="AA2983" s="28" t="str">
        <f t="shared" si="685"/>
        <v/>
      </c>
      <c r="AB2983" s="21" t="str">
        <f t="shared" si="686"/>
        <v>Keep Active</v>
      </c>
    </row>
    <row r="2984" spans="1:28" hidden="1" x14ac:dyDescent="0.2">
      <c r="A2984" s="14">
        <f t="shared" si="683"/>
        <v>2020</v>
      </c>
      <c r="B2984" t="s">
        <v>5823</v>
      </c>
      <c r="C2984" t="s">
        <v>183</v>
      </c>
      <c r="D2984" t="s">
        <v>843</v>
      </c>
      <c r="E2984" t="s">
        <v>620</v>
      </c>
      <c r="F2984" t="s">
        <v>2627</v>
      </c>
      <c r="G2984" s="83" t="s">
        <v>1257</v>
      </c>
      <c r="H2984" s="83" t="s">
        <v>1257</v>
      </c>
      <c r="I2984" s="83"/>
      <c r="J2984" s="83"/>
      <c r="K2984" s="83"/>
      <c r="L2984" s="83"/>
      <c r="M2984" s="83"/>
      <c r="N2984" s="83"/>
      <c r="O2984" s="83" t="s">
        <v>1257</v>
      </c>
      <c r="P2984" s="84" t="s">
        <v>1257</v>
      </c>
      <c r="Q2984" s="30">
        <f t="shared" si="676"/>
        <v>0</v>
      </c>
      <c r="R2984" s="28">
        <f t="shared" si="677"/>
        <v>0</v>
      </c>
      <c r="S2984" s="28">
        <f t="shared" si="678"/>
        <v>0</v>
      </c>
      <c r="T2984" s="28" t="str">
        <f t="shared" si="679"/>
        <v/>
      </c>
      <c r="U2984" s="20" t="str">
        <f t="shared" si="680"/>
        <v>Keep Active</v>
      </c>
      <c r="V2984" s="27">
        <f t="shared" si="682"/>
        <v>0</v>
      </c>
      <c r="W2984" s="30"/>
      <c r="X2984" s="30"/>
      <c r="Y2984" s="28">
        <f t="shared" si="684"/>
        <v>0</v>
      </c>
      <c r="Z2984" s="28">
        <f>IFERROR(G2984-SUM(V2984:X2984)-Y2984,0)</f>
        <v>0</v>
      </c>
      <c r="AA2984" s="28" t="str">
        <f t="shared" si="685"/>
        <v/>
      </c>
      <c r="AB2984" s="21" t="str">
        <f t="shared" si="686"/>
        <v>Keep Active</v>
      </c>
    </row>
    <row r="2985" spans="1:28" hidden="1" x14ac:dyDescent="0.2">
      <c r="A2985" s="14">
        <f t="shared" si="683"/>
        <v>2020</v>
      </c>
      <c r="B2985" t="s">
        <v>5322</v>
      </c>
      <c r="C2985" t="s">
        <v>184</v>
      </c>
      <c r="D2985" t="s">
        <v>844</v>
      </c>
      <c r="E2985" t="s">
        <v>589</v>
      </c>
      <c r="F2985" t="s">
        <v>2627</v>
      </c>
      <c r="G2985" s="83" t="s">
        <v>1257</v>
      </c>
      <c r="H2985" s="83" t="s">
        <v>1257</v>
      </c>
      <c r="I2985" s="83"/>
      <c r="J2985" s="83"/>
      <c r="K2985" s="83"/>
      <c r="L2985" s="83"/>
      <c r="M2985" s="83"/>
      <c r="N2985" s="83"/>
      <c r="O2985" s="83" t="s">
        <v>1257</v>
      </c>
      <c r="P2985" s="84" t="s">
        <v>1257</v>
      </c>
      <c r="Q2985" s="30">
        <f t="shared" si="676"/>
        <v>0</v>
      </c>
      <c r="R2985" s="28">
        <f t="shared" si="677"/>
        <v>0</v>
      </c>
      <c r="S2985" s="28">
        <f t="shared" si="678"/>
        <v>0</v>
      </c>
      <c r="T2985" s="28" t="str">
        <f t="shared" si="679"/>
        <v/>
      </c>
      <c r="U2985" s="20" t="str">
        <f t="shared" si="680"/>
        <v>Keep Active</v>
      </c>
      <c r="V2985" s="27">
        <f t="shared" si="682"/>
        <v>0</v>
      </c>
      <c r="W2985" s="30"/>
      <c r="X2985" s="30"/>
      <c r="Y2985" s="28">
        <f t="shared" si="684"/>
        <v>0</v>
      </c>
      <c r="Z2985" s="28">
        <f>IFERROR(G2985-SUM(V2985:X2985)-Y2985,0)</f>
        <v>0</v>
      </c>
      <c r="AA2985" s="28" t="str">
        <f t="shared" si="685"/>
        <v/>
      </c>
      <c r="AB2985" s="21" t="str">
        <f t="shared" si="686"/>
        <v>Keep Active</v>
      </c>
    </row>
    <row r="2986" spans="1:28" hidden="1" x14ac:dyDescent="0.2">
      <c r="A2986" s="14">
        <f t="shared" si="683"/>
        <v>2020</v>
      </c>
      <c r="B2986" t="s">
        <v>5323</v>
      </c>
      <c r="C2986" t="s">
        <v>184</v>
      </c>
      <c r="D2986" t="s">
        <v>844</v>
      </c>
      <c r="E2986" t="s">
        <v>631</v>
      </c>
      <c r="F2986" t="s">
        <v>2627</v>
      </c>
      <c r="G2986" s="83" t="s">
        <v>1257</v>
      </c>
      <c r="H2986" s="83" t="s">
        <v>1257</v>
      </c>
      <c r="I2986" s="83"/>
      <c r="J2986" s="83"/>
      <c r="K2986" s="83"/>
      <c r="L2986" s="83"/>
      <c r="M2986" s="83"/>
      <c r="N2986" s="83"/>
      <c r="O2986" s="83" t="s">
        <v>1257</v>
      </c>
      <c r="P2986" s="84" t="s">
        <v>1257</v>
      </c>
      <c r="Q2986" s="30">
        <f t="shared" si="676"/>
        <v>0</v>
      </c>
      <c r="R2986" s="28">
        <f t="shared" si="677"/>
        <v>0</v>
      </c>
      <c r="S2986" s="28">
        <f t="shared" si="678"/>
        <v>0</v>
      </c>
      <c r="T2986" s="28" t="str">
        <f t="shared" si="679"/>
        <v/>
      </c>
      <c r="U2986" s="20" t="str">
        <f t="shared" si="680"/>
        <v>Keep Active</v>
      </c>
      <c r="V2986" s="27">
        <f t="shared" si="682"/>
        <v>0</v>
      </c>
      <c r="W2986" s="30"/>
      <c r="X2986" s="30"/>
      <c r="Y2986" s="28">
        <f t="shared" si="684"/>
        <v>0</v>
      </c>
      <c r="Z2986" s="28">
        <f>IFERROR(G2986-SUM(V2986:X2986)-Y2986,0)</f>
        <v>0</v>
      </c>
      <c r="AA2986" s="28" t="str">
        <f t="shared" si="685"/>
        <v/>
      </c>
      <c r="AB2986" s="21" t="str">
        <f t="shared" si="686"/>
        <v>Keep Active</v>
      </c>
    </row>
    <row r="2987" spans="1:28" hidden="1" x14ac:dyDescent="0.2">
      <c r="A2987" s="14">
        <f t="shared" si="683"/>
        <v>2020</v>
      </c>
      <c r="B2987" t="s">
        <v>2893</v>
      </c>
      <c r="C2987" t="s">
        <v>73</v>
      </c>
      <c r="D2987" t="s">
        <v>734</v>
      </c>
      <c r="E2987" t="s">
        <v>10</v>
      </c>
      <c r="F2987" t="s">
        <v>2627</v>
      </c>
      <c r="G2987" s="106">
        <v>0</v>
      </c>
      <c r="H2987" s="83">
        <v>0</v>
      </c>
      <c r="I2987" s="83"/>
      <c r="J2987" s="83"/>
      <c r="K2987" s="83"/>
      <c r="L2987" s="83"/>
      <c r="M2987" s="83"/>
      <c r="N2987" s="83"/>
      <c r="O2987" s="83">
        <v>0</v>
      </c>
      <c r="P2987" s="84" t="s">
        <v>1257</v>
      </c>
      <c r="Q2987" s="30">
        <f t="shared" si="676"/>
        <v>0</v>
      </c>
      <c r="R2987" s="28">
        <f t="shared" si="677"/>
        <v>0</v>
      </c>
      <c r="S2987" s="28">
        <f t="shared" si="678"/>
        <v>0</v>
      </c>
      <c r="T2987" s="28" t="str">
        <f t="shared" si="679"/>
        <v/>
      </c>
      <c r="U2987" s="20" t="str">
        <f t="shared" si="680"/>
        <v>Keep Active</v>
      </c>
      <c r="V2987" s="27">
        <f t="shared" si="682"/>
        <v>0</v>
      </c>
      <c r="W2987" s="30"/>
      <c r="X2987" s="30"/>
      <c r="Y2987" s="28">
        <f t="shared" si="684"/>
        <v>0</v>
      </c>
      <c r="Z2987" s="28">
        <f>IFERROR(H2987-SUM(V2987:X2987)-Y2987,0)</f>
        <v>0</v>
      </c>
      <c r="AA2987" s="28" t="str">
        <f t="shared" si="685"/>
        <v/>
      </c>
      <c r="AB2987" s="21" t="str">
        <f t="shared" si="686"/>
        <v>Keep Active</v>
      </c>
    </row>
    <row r="2988" spans="1:28" hidden="1" x14ac:dyDescent="0.2">
      <c r="A2988" s="14">
        <f t="shared" si="683"/>
        <v>2020</v>
      </c>
      <c r="B2988" t="s">
        <v>5319</v>
      </c>
      <c r="C2988" t="s">
        <v>501</v>
      </c>
      <c r="D2988" t="s">
        <v>845</v>
      </c>
      <c r="E2988" t="s">
        <v>589</v>
      </c>
      <c r="F2988" t="s">
        <v>6222</v>
      </c>
      <c r="G2988" s="83" t="s">
        <v>1257</v>
      </c>
      <c r="H2988" s="83" t="s">
        <v>1257</v>
      </c>
      <c r="I2988" s="83"/>
      <c r="J2988" s="83"/>
      <c r="K2988" s="83"/>
      <c r="L2988" s="83"/>
      <c r="M2988" s="83"/>
      <c r="N2988" s="83"/>
      <c r="O2988" s="83" t="s">
        <v>1257</v>
      </c>
      <c r="P2988" s="84">
        <v>0</v>
      </c>
      <c r="Q2988" s="30">
        <f t="shared" si="676"/>
        <v>0</v>
      </c>
      <c r="R2988" s="28">
        <f t="shared" si="677"/>
        <v>0</v>
      </c>
      <c r="S2988" s="28">
        <f t="shared" si="678"/>
        <v>0</v>
      </c>
      <c r="T2988" s="28">
        <f t="shared" si="679"/>
        <v>0</v>
      </c>
      <c r="U2988" s="20" t="str">
        <f t="shared" si="680"/>
        <v>Closed</v>
      </c>
      <c r="V2988" s="27">
        <f t="shared" si="682"/>
        <v>0</v>
      </c>
      <c r="W2988" s="30"/>
      <c r="X2988" s="30"/>
      <c r="Y2988" s="28">
        <f t="shared" si="684"/>
        <v>0</v>
      </c>
      <c r="Z2988" s="28">
        <f t="shared" ref="Z2988:Z3021" si="688">IFERROR(G2988-SUM(V2988:X2988)-Y2988,0)</f>
        <v>0</v>
      </c>
      <c r="AA2988" s="28">
        <f t="shared" si="685"/>
        <v>0</v>
      </c>
      <c r="AB2988" s="21" t="str">
        <f t="shared" si="686"/>
        <v>Closed</v>
      </c>
    </row>
    <row r="2989" spans="1:28" hidden="1" x14ac:dyDescent="0.2">
      <c r="A2989" s="14">
        <f t="shared" si="683"/>
        <v>2020</v>
      </c>
      <c r="B2989" t="s">
        <v>5321</v>
      </c>
      <c r="C2989" t="s">
        <v>501</v>
      </c>
      <c r="D2989" t="s">
        <v>845</v>
      </c>
      <c r="E2989" t="s">
        <v>620</v>
      </c>
      <c r="F2989" t="s">
        <v>6222</v>
      </c>
      <c r="G2989" s="83" t="s">
        <v>1257</v>
      </c>
      <c r="H2989" s="83" t="s">
        <v>1257</v>
      </c>
      <c r="I2989" s="83"/>
      <c r="J2989" s="83"/>
      <c r="K2989" s="83"/>
      <c r="L2989" s="83"/>
      <c r="M2989" s="83"/>
      <c r="N2989" s="83"/>
      <c r="O2989" s="83" t="s">
        <v>1257</v>
      </c>
      <c r="P2989" s="84">
        <v>0</v>
      </c>
      <c r="Q2989" s="30">
        <f t="shared" si="676"/>
        <v>0</v>
      </c>
      <c r="R2989" s="28">
        <f t="shared" si="677"/>
        <v>0</v>
      </c>
      <c r="S2989" s="28">
        <f t="shared" si="678"/>
        <v>0</v>
      </c>
      <c r="T2989" s="28">
        <f t="shared" si="679"/>
        <v>0</v>
      </c>
      <c r="U2989" s="20" t="str">
        <f t="shared" si="680"/>
        <v>Closed</v>
      </c>
      <c r="V2989" s="27">
        <f t="shared" si="682"/>
        <v>0</v>
      </c>
      <c r="W2989" s="30"/>
      <c r="X2989" s="30"/>
      <c r="Y2989" s="28">
        <f t="shared" si="684"/>
        <v>0</v>
      </c>
      <c r="Z2989" s="28">
        <f t="shared" si="688"/>
        <v>0</v>
      </c>
      <c r="AA2989" s="28">
        <f t="shared" si="685"/>
        <v>0</v>
      </c>
      <c r="AB2989" s="21" t="str">
        <f t="shared" si="686"/>
        <v>Closed</v>
      </c>
    </row>
    <row r="2990" spans="1:28" hidden="1" x14ac:dyDescent="0.2">
      <c r="A2990" s="14">
        <f t="shared" si="683"/>
        <v>2020</v>
      </c>
      <c r="B2990" t="s">
        <v>5027</v>
      </c>
      <c r="C2990" t="s">
        <v>502</v>
      </c>
      <c r="D2990" t="s">
        <v>846</v>
      </c>
      <c r="E2990" t="s">
        <v>589</v>
      </c>
      <c r="F2990" t="s">
        <v>2627</v>
      </c>
      <c r="G2990" s="83" t="s">
        <v>1257</v>
      </c>
      <c r="H2990" s="83" t="s">
        <v>1257</v>
      </c>
      <c r="I2990" s="83"/>
      <c r="J2990" s="83"/>
      <c r="K2990" s="83"/>
      <c r="L2990" s="83"/>
      <c r="M2990" s="83"/>
      <c r="N2990" s="83"/>
      <c r="O2990" s="83" t="s">
        <v>1257</v>
      </c>
      <c r="P2990" s="84" t="s">
        <v>1257</v>
      </c>
      <c r="Q2990" s="30">
        <f t="shared" si="676"/>
        <v>0</v>
      </c>
      <c r="R2990" s="28">
        <f t="shared" si="677"/>
        <v>0</v>
      </c>
      <c r="S2990" s="28">
        <f t="shared" si="678"/>
        <v>0</v>
      </c>
      <c r="T2990" s="28" t="str">
        <f t="shared" si="679"/>
        <v/>
      </c>
      <c r="U2990" s="20" t="str">
        <f t="shared" si="680"/>
        <v>Keep Active</v>
      </c>
      <c r="V2990" s="27">
        <f t="shared" si="682"/>
        <v>0</v>
      </c>
      <c r="W2990" s="30"/>
      <c r="X2990" s="30"/>
      <c r="Y2990" s="28">
        <f t="shared" si="684"/>
        <v>0</v>
      </c>
      <c r="Z2990" s="28">
        <f t="shared" si="688"/>
        <v>0</v>
      </c>
      <c r="AA2990" s="28" t="str">
        <f t="shared" si="685"/>
        <v/>
      </c>
      <c r="AB2990" s="21" t="str">
        <f t="shared" si="686"/>
        <v>Keep Active</v>
      </c>
    </row>
    <row r="2991" spans="1:28" hidden="1" x14ac:dyDescent="0.2">
      <c r="A2991" s="14">
        <f t="shared" si="683"/>
        <v>2020</v>
      </c>
      <c r="B2991" t="s">
        <v>5258</v>
      </c>
      <c r="C2991" t="s">
        <v>185</v>
      </c>
      <c r="D2991" t="s">
        <v>847</v>
      </c>
      <c r="E2991" t="s">
        <v>589</v>
      </c>
      <c r="F2991" t="s">
        <v>2627</v>
      </c>
      <c r="G2991" s="83" t="s">
        <v>1257</v>
      </c>
      <c r="H2991" s="83" t="s">
        <v>1257</v>
      </c>
      <c r="I2991" s="83"/>
      <c r="J2991" s="83"/>
      <c r="K2991" s="83"/>
      <c r="L2991" s="83"/>
      <c r="M2991" s="83"/>
      <c r="N2991" s="83"/>
      <c r="O2991" s="83" t="s">
        <v>1257</v>
      </c>
      <c r="P2991" s="84" t="s">
        <v>1257</v>
      </c>
      <c r="Q2991" s="30">
        <f t="shared" si="676"/>
        <v>0</v>
      </c>
      <c r="R2991" s="28">
        <f t="shared" si="677"/>
        <v>0</v>
      </c>
      <c r="S2991" s="28">
        <f t="shared" si="678"/>
        <v>0</v>
      </c>
      <c r="T2991" s="28" t="str">
        <f t="shared" si="679"/>
        <v/>
      </c>
      <c r="U2991" s="20" t="str">
        <f t="shared" si="680"/>
        <v>Keep Active</v>
      </c>
      <c r="V2991" s="27">
        <f t="shared" si="682"/>
        <v>0</v>
      </c>
      <c r="W2991" s="30"/>
      <c r="X2991" s="30"/>
      <c r="Y2991" s="28">
        <f t="shared" si="684"/>
        <v>0</v>
      </c>
      <c r="Z2991" s="28">
        <f t="shared" si="688"/>
        <v>0</v>
      </c>
      <c r="AA2991" s="28" t="str">
        <f t="shared" si="685"/>
        <v/>
      </c>
      <c r="AB2991" s="21" t="str">
        <f t="shared" si="686"/>
        <v>Keep Active</v>
      </c>
    </row>
    <row r="2992" spans="1:28" hidden="1" x14ac:dyDescent="0.2">
      <c r="A2992" s="14">
        <f t="shared" si="683"/>
        <v>2020</v>
      </c>
      <c r="B2992" t="s">
        <v>2899</v>
      </c>
      <c r="C2992" t="s">
        <v>168</v>
      </c>
      <c r="D2992" t="s">
        <v>735</v>
      </c>
      <c r="E2992" t="s">
        <v>10</v>
      </c>
      <c r="F2992" t="s">
        <v>1185</v>
      </c>
      <c r="G2992" s="106">
        <v>0</v>
      </c>
      <c r="H2992" s="83">
        <v>0</v>
      </c>
      <c r="I2992" s="83"/>
      <c r="J2992" s="83"/>
      <c r="K2992" s="83"/>
      <c r="L2992" s="83"/>
      <c r="M2992" s="83"/>
      <c r="N2992" s="83"/>
      <c r="O2992" s="83">
        <v>0</v>
      </c>
      <c r="P2992" s="84">
        <v>0</v>
      </c>
      <c r="Q2992" s="30">
        <f t="shared" si="676"/>
        <v>0</v>
      </c>
      <c r="R2992" s="28">
        <f t="shared" si="677"/>
        <v>0</v>
      </c>
      <c r="S2992" s="28">
        <f t="shared" si="678"/>
        <v>0</v>
      </c>
      <c r="T2992" s="28">
        <f t="shared" si="679"/>
        <v>0</v>
      </c>
      <c r="U2992" s="20" t="str">
        <f t="shared" si="680"/>
        <v>Close Project</v>
      </c>
      <c r="V2992" s="27">
        <f t="shared" si="682"/>
        <v>0</v>
      </c>
      <c r="W2992" s="30"/>
      <c r="X2992" s="30"/>
      <c r="Y2992" s="28">
        <f t="shared" si="684"/>
        <v>0</v>
      </c>
      <c r="Z2992" s="28">
        <f t="shared" si="688"/>
        <v>0</v>
      </c>
      <c r="AA2992" s="28">
        <f t="shared" si="685"/>
        <v>0</v>
      </c>
      <c r="AB2992" s="21" t="str">
        <f t="shared" si="686"/>
        <v>Close Project</v>
      </c>
    </row>
    <row r="2993" spans="1:28" hidden="1" x14ac:dyDescent="0.2">
      <c r="A2993" s="14">
        <f t="shared" si="683"/>
        <v>2020</v>
      </c>
      <c r="B2993" t="s">
        <v>4909</v>
      </c>
      <c r="C2993" t="s">
        <v>186</v>
      </c>
      <c r="D2993" t="s">
        <v>849</v>
      </c>
      <c r="E2993" t="s">
        <v>589</v>
      </c>
      <c r="F2993" t="s">
        <v>6222</v>
      </c>
      <c r="G2993" s="83" t="s">
        <v>1257</v>
      </c>
      <c r="H2993" s="83" t="s">
        <v>1257</v>
      </c>
      <c r="I2993" s="83"/>
      <c r="J2993" s="83"/>
      <c r="K2993" s="83"/>
      <c r="L2993" s="83"/>
      <c r="M2993" s="83"/>
      <c r="N2993" s="83"/>
      <c r="O2993" s="83" t="s">
        <v>1257</v>
      </c>
      <c r="P2993" s="84">
        <v>0</v>
      </c>
      <c r="Q2993" s="30">
        <f t="shared" si="676"/>
        <v>0</v>
      </c>
      <c r="R2993" s="28">
        <f t="shared" si="677"/>
        <v>0</v>
      </c>
      <c r="S2993" s="28">
        <f t="shared" si="678"/>
        <v>0</v>
      </c>
      <c r="T2993" s="28">
        <f t="shared" si="679"/>
        <v>0</v>
      </c>
      <c r="U2993" s="20" t="str">
        <f t="shared" si="680"/>
        <v>Closed</v>
      </c>
      <c r="V2993" s="27">
        <f t="shared" si="682"/>
        <v>0</v>
      </c>
      <c r="W2993" s="30"/>
      <c r="X2993" s="30"/>
      <c r="Y2993" s="28">
        <f t="shared" si="684"/>
        <v>0</v>
      </c>
      <c r="Z2993" s="28">
        <f t="shared" si="688"/>
        <v>0</v>
      </c>
      <c r="AA2993" s="28">
        <f t="shared" si="685"/>
        <v>0</v>
      </c>
      <c r="AB2993" s="21" t="str">
        <f t="shared" si="686"/>
        <v>Closed</v>
      </c>
    </row>
    <row r="2994" spans="1:28" hidden="1" x14ac:dyDescent="0.2">
      <c r="A2994" s="14">
        <f t="shared" si="683"/>
        <v>2020</v>
      </c>
      <c r="B2994" t="s">
        <v>4910</v>
      </c>
      <c r="C2994" t="s">
        <v>186</v>
      </c>
      <c r="D2994" t="s">
        <v>849</v>
      </c>
      <c r="E2994" t="s">
        <v>589</v>
      </c>
      <c r="F2994" t="s">
        <v>6222</v>
      </c>
      <c r="G2994" s="83" t="s">
        <v>1257</v>
      </c>
      <c r="H2994" s="83" t="s">
        <v>1257</v>
      </c>
      <c r="I2994" s="83"/>
      <c r="J2994" s="83"/>
      <c r="K2994" s="83"/>
      <c r="L2994" s="83"/>
      <c r="M2994" s="83"/>
      <c r="N2994" s="83"/>
      <c r="O2994" s="83" t="s">
        <v>1257</v>
      </c>
      <c r="P2994" s="84">
        <v>0</v>
      </c>
      <c r="Q2994" s="30">
        <f t="shared" ref="Q2994:Q3057" si="689">SUM(I2994:K2994)</f>
        <v>0</v>
      </c>
      <c r="R2994" s="28">
        <f t="shared" ref="R2994:R3057" si="690">SUM(L2994:N2994)</f>
        <v>0</v>
      </c>
      <c r="S2994" s="28">
        <f t="shared" ref="S2994:S3057" si="691">IFERROR(G2994-Q2994-R2994,0)</f>
        <v>0</v>
      </c>
      <c r="T2994" s="28">
        <f t="shared" ref="T2994:T3057" si="692">P2994</f>
        <v>0</v>
      </c>
      <c r="U2994" s="20" t="str">
        <f t="shared" ref="U2994:U3057" si="693">F2994</f>
        <v>Closed</v>
      </c>
      <c r="V2994" s="27">
        <f t="shared" si="682"/>
        <v>0</v>
      </c>
      <c r="W2994" s="30"/>
      <c r="X2994" s="30"/>
      <c r="Y2994" s="28">
        <f t="shared" si="684"/>
        <v>0</v>
      </c>
      <c r="Z2994" s="28">
        <f t="shared" si="688"/>
        <v>0</v>
      </c>
      <c r="AA2994" s="28">
        <f t="shared" si="685"/>
        <v>0</v>
      </c>
      <c r="AB2994" s="21" t="str">
        <f t="shared" si="686"/>
        <v>Closed</v>
      </c>
    </row>
    <row r="2995" spans="1:28" hidden="1" x14ac:dyDescent="0.2">
      <c r="A2995" s="14">
        <f t="shared" si="683"/>
        <v>2020</v>
      </c>
      <c r="B2995" t="s">
        <v>4911</v>
      </c>
      <c r="C2995" t="s">
        <v>186</v>
      </c>
      <c r="D2995" t="s">
        <v>849</v>
      </c>
      <c r="E2995" t="s">
        <v>593</v>
      </c>
      <c r="F2995" t="s">
        <v>6222</v>
      </c>
      <c r="G2995" s="83" t="s">
        <v>1257</v>
      </c>
      <c r="H2995" s="83" t="s">
        <v>1257</v>
      </c>
      <c r="I2995" s="83"/>
      <c r="J2995" s="83"/>
      <c r="K2995" s="83"/>
      <c r="L2995" s="83"/>
      <c r="M2995" s="83"/>
      <c r="N2995" s="83"/>
      <c r="O2995" s="83" t="s">
        <v>1257</v>
      </c>
      <c r="P2995" s="84">
        <v>0</v>
      </c>
      <c r="Q2995" s="30">
        <f t="shared" si="689"/>
        <v>0</v>
      </c>
      <c r="R2995" s="28">
        <f t="shared" si="690"/>
        <v>0</v>
      </c>
      <c r="S2995" s="28">
        <f t="shared" si="691"/>
        <v>0</v>
      </c>
      <c r="T2995" s="28">
        <f t="shared" si="692"/>
        <v>0</v>
      </c>
      <c r="U2995" s="20" t="str">
        <f t="shared" si="693"/>
        <v>Closed</v>
      </c>
      <c r="V2995" s="27">
        <f t="shared" si="682"/>
        <v>0</v>
      </c>
      <c r="W2995" s="30"/>
      <c r="X2995" s="30"/>
      <c r="Y2995" s="28">
        <f t="shared" si="684"/>
        <v>0</v>
      </c>
      <c r="Z2995" s="28">
        <f t="shared" si="688"/>
        <v>0</v>
      </c>
      <c r="AA2995" s="28">
        <f t="shared" si="685"/>
        <v>0</v>
      </c>
      <c r="AB2995" s="21" t="str">
        <f t="shared" si="686"/>
        <v>Closed</v>
      </c>
    </row>
    <row r="2996" spans="1:28" hidden="1" x14ac:dyDescent="0.2">
      <c r="A2996" s="14">
        <f t="shared" si="683"/>
        <v>2020</v>
      </c>
      <c r="B2996" t="s">
        <v>4977</v>
      </c>
      <c r="C2996" t="s">
        <v>340</v>
      </c>
      <c r="D2996" t="s">
        <v>850</v>
      </c>
      <c r="E2996" t="s">
        <v>585</v>
      </c>
      <c r="F2996" t="s">
        <v>2627</v>
      </c>
      <c r="G2996" s="83" t="s">
        <v>1257</v>
      </c>
      <c r="H2996" s="83" t="s">
        <v>1257</v>
      </c>
      <c r="I2996" s="83"/>
      <c r="J2996" s="83"/>
      <c r="K2996" s="83"/>
      <c r="L2996" s="83"/>
      <c r="M2996" s="83"/>
      <c r="N2996" s="83"/>
      <c r="O2996" s="83" t="s">
        <v>1257</v>
      </c>
      <c r="P2996" s="84" t="s">
        <v>1257</v>
      </c>
      <c r="Q2996" s="30">
        <f t="shared" si="689"/>
        <v>0</v>
      </c>
      <c r="R2996" s="28">
        <f t="shared" si="690"/>
        <v>0</v>
      </c>
      <c r="S2996" s="28">
        <f t="shared" si="691"/>
        <v>0</v>
      </c>
      <c r="T2996" s="28" t="str">
        <f t="shared" si="692"/>
        <v/>
      </c>
      <c r="U2996" s="20" t="str">
        <f t="shared" si="693"/>
        <v>Keep Active</v>
      </c>
      <c r="V2996" s="27">
        <f t="shared" si="682"/>
        <v>0</v>
      </c>
      <c r="W2996" s="30"/>
      <c r="X2996" s="30"/>
      <c r="Y2996" s="28">
        <f t="shared" si="684"/>
        <v>0</v>
      </c>
      <c r="Z2996" s="28">
        <f t="shared" si="688"/>
        <v>0</v>
      </c>
      <c r="AA2996" s="28" t="str">
        <f t="shared" si="685"/>
        <v/>
      </c>
      <c r="AB2996" s="21" t="str">
        <f t="shared" si="686"/>
        <v>Keep Active</v>
      </c>
    </row>
    <row r="2997" spans="1:28" hidden="1" x14ac:dyDescent="0.2">
      <c r="A2997" s="14">
        <f t="shared" si="683"/>
        <v>2020</v>
      </c>
      <c r="B2997" t="s">
        <v>4978</v>
      </c>
      <c r="C2997" t="s">
        <v>340</v>
      </c>
      <c r="D2997" t="s">
        <v>850</v>
      </c>
      <c r="E2997" t="s">
        <v>589</v>
      </c>
      <c r="F2997" t="s">
        <v>2627</v>
      </c>
      <c r="G2997" s="83" t="s">
        <v>1257</v>
      </c>
      <c r="H2997" s="83" t="s">
        <v>1257</v>
      </c>
      <c r="I2997" s="83"/>
      <c r="J2997" s="83"/>
      <c r="K2997" s="83"/>
      <c r="L2997" s="83"/>
      <c r="M2997" s="83"/>
      <c r="N2997" s="83"/>
      <c r="O2997" s="83" t="s">
        <v>1257</v>
      </c>
      <c r="P2997" s="84" t="s">
        <v>1257</v>
      </c>
      <c r="Q2997" s="30">
        <f t="shared" si="689"/>
        <v>0</v>
      </c>
      <c r="R2997" s="28">
        <f t="shared" si="690"/>
        <v>0</v>
      </c>
      <c r="S2997" s="28">
        <f t="shared" si="691"/>
        <v>0</v>
      </c>
      <c r="T2997" s="28" t="str">
        <f t="shared" si="692"/>
        <v/>
      </c>
      <c r="U2997" s="20" t="str">
        <f t="shared" si="693"/>
        <v>Keep Active</v>
      </c>
      <c r="V2997" s="27">
        <f t="shared" si="682"/>
        <v>0</v>
      </c>
      <c r="W2997" s="30"/>
      <c r="X2997" s="30"/>
      <c r="Y2997" s="28">
        <f t="shared" si="684"/>
        <v>0</v>
      </c>
      <c r="Z2997" s="28">
        <f t="shared" si="688"/>
        <v>0</v>
      </c>
      <c r="AA2997" s="28" t="str">
        <f t="shared" si="685"/>
        <v/>
      </c>
      <c r="AB2997" s="21" t="str">
        <f t="shared" si="686"/>
        <v>Keep Active</v>
      </c>
    </row>
    <row r="2998" spans="1:28" hidden="1" x14ac:dyDescent="0.2">
      <c r="A2998" s="14">
        <f t="shared" si="683"/>
        <v>2020</v>
      </c>
      <c r="B2998" t="s">
        <v>4980</v>
      </c>
      <c r="C2998" t="s">
        <v>340</v>
      </c>
      <c r="D2998" t="s">
        <v>850</v>
      </c>
      <c r="E2998" t="s">
        <v>620</v>
      </c>
      <c r="F2998" t="s">
        <v>2627</v>
      </c>
      <c r="G2998" s="83" t="s">
        <v>1257</v>
      </c>
      <c r="H2998" s="83" t="s">
        <v>1257</v>
      </c>
      <c r="I2998" s="83"/>
      <c r="J2998" s="83"/>
      <c r="K2998" s="83"/>
      <c r="L2998" s="83"/>
      <c r="M2998" s="83"/>
      <c r="N2998" s="83"/>
      <c r="O2998" s="83" t="s">
        <v>1257</v>
      </c>
      <c r="P2998" s="84" t="s">
        <v>1257</v>
      </c>
      <c r="Q2998" s="30">
        <f t="shared" si="689"/>
        <v>0</v>
      </c>
      <c r="R2998" s="28">
        <f t="shared" si="690"/>
        <v>0</v>
      </c>
      <c r="S2998" s="28">
        <f t="shared" si="691"/>
        <v>0</v>
      </c>
      <c r="T2998" s="28" t="str">
        <f t="shared" si="692"/>
        <v/>
      </c>
      <c r="U2998" s="20" t="str">
        <f t="shared" si="693"/>
        <v>Keep Active</v>
      </c>
      <c r="V2998" s="27">
        <f t="shared" si="682"/>
        <v>0</v>
      </c>
      <c r="W2998" s="30"/>
      <c r="X2998" s="30"/>
      <c r="Y2998" s="28">
        <f t="shared" si="684"/>
        <v>0</v>
      </c>
      <c r="Z2998" s="28">
        <f t="shared" si="688"/>
        <v>0</v>
      </c>
      <c r="AA2998" s="28" t="str">
        <f t="shared" si="685"/>
        <v/>
      </c>
      <c r="AB2998" s="21" t="str">
        <f t="shared" si="686"/>
        <v>Keep Active</v>
      </c>
    </row>
    <row r="2999" spans="1:28" hidden="1" x14ac:dyDescent="0.2">
      <c r="A2999" s="14">
        <f t="shared" si="683"/>
        <v>2020</v>
      </c>
      <c r="B2999" t="s">
        <v>4981</v>
      </c>
      <c r="C2999" t="s">
        <v>340</v>
      </c>
      <c r="D2999" t="s">
        <v>850</v>
      </c>
      <c r="E2999" t="s">
        <v>630</v>
      </c>
      <c r="F2999" t="s">
        <v>2627</v>
      </c>
      <c r="G2999" s="83" t="s">
        <v>1257</v>
      </c>
      <c r="H2999" s="83" t="s">
        <v>1257</v>
      </c>
      <c r="I2999" s="83"/>
      <c r="J2999" s="83"/>
      <c r="K2999" s="83"/>
      <c r="L2999" s="83"/>
      <c r="M2999" s="83"/>
      <c r="N2999" s="83"/>
      <c r="O2999" s="83" t="s">
        <v>1257</v>
      </c>
      <c r="P2999" s="84" t="s">
        <v>1257</v>
      </c>
      <c r="Q2999" s="30">
        <f t="shared" si="689"/>
        <v>0</v>
      </c>
      <c r="R2999" s="28">
        <f t="shared" si="690"/>
        <v>0</v>
      </c>
      <c r="S2999" s="28">
        <f t="shared" si="691"/>
        <v>0</v>
      </c>
      <c r="T2999" s="28" t="str">
        <f t="shared" si="692"/>
        <v/>
      </c>
      <c r="U2999" s="20" t="str">
        <f t="shared" si="693"/>
        <v>Keep Active</v>
      </c>
      <c r="V2999" s="27">
        <f t="shared" si="682"/>
        <v>0</v>
      </c>
      <c r="W2999" s="30"/>
      <c r="X2999" s="30"/>
      <c r="Y2999" s="28">
        <f t="shared" si="684"/>
        <v>0</v>
      </c>
      <c r="Z2999" s="28">
        <f t="shared" si="688"/>
        <v>0</v>
      </c>
      <c r="AA2999" s="28" t="str">
        <f t="shared" si="685"/>
        <v/>
      </c>
      <c r="AB2999" s="21" t="str">
        <f t="shared" si="686"/>
        <v>Keep Active</v>
      </c>
    </row>
    <row r="3000" spans="1:28" hidden="1" x14ac:dyDescent="0.2">
      <c r="A3000" s="14">
        <f t="shared" si="683"/>
        <v>2020</v>
      </c>
      <c r="B3000" t="s">
        <v>4145</v>
      </c>
      <c r="C3000" t="s">
        <v>503</v>
      </c>
      <c r="D3000" t="s">
        <v>1810</v>
      </c>
      <c r="E3000" t="s">
        <v>589</v>
      </c>
      <c r="F3000" t="s">
        <v>2627</v>
      </c>
      <c r="G3000" s="83" t="s">
        <v>1257</v>
      </c>
      <c r="H3000" s="83" t="s">
        <v>1257</v>
      </c>
      <c r="I3000" s="83"/>
      <c r="J3000" s="83"/>
      <c r="K3000" s="83"/>
      <c r="L3000" s="83"/>
      <c r="M3000" s="83"/>
      <c r="N3000" s="83"/>
      <c r="O3000" s="83" t="s">
        <v>1257</v>
      </c>
      <c r="P3000" s="84" t="s">
        <v>1257</v>
      </c>
      <c r="Q3000" s="30">
        <f t="shared" si="689"/>
        <v>0</v>
      </c>
      <c r="R3000" s="28">
        <f t="shared" si="690"/>
        <v>0</v>
      </c>
      <c r="S3000" s="28">
        <f t="shared" si="691"/>
        <v>0</v>
      </c>
      <c r="T3000" s="28" t="str">
        <f t="shared" si="692"/>
        <v/>
      </c>
      <c r="U3000" s="20" t="str">
        <f t="shared" si="693"/>
        <v>Keep Active</v>
      </c>
      <c r="V3000" s="27">
        <f t="shared" si="682"/>
        <v>0</v>
      </c>
      <c r="W3000" s="30"/>
      <c r="X3000" s="30"/>
      <c r="Y3000" s="28">
        <f t="shared" si="684"/>
        <v>0</v>
      </c>
      <c r="Z3000" s="28">
        <f t="shared" si="688"/>
        <v>0</v>
      </c>
      <c r="AA3000" s="28" t="str">
        <f t="shared" si="685"/>
        <v/>
      </c>
      <c r="AB3000" s="21" t="str">
        <f t="shared" si="686"/>
        <v>Keep Active</v>
      </c>
    </row>
    <row r="3001" spans="1:28" hidden="1" x14ac:dyDescent="0.2">
      <c r="A3001" s="14">
        <f t="shared" si="683"/>
        <v>2020</v>
      </c>
      <c r="B3001" t="s">
        <v>4146</v>
      </c>
      <c r="C3001" t="s">
        <v>503</v>
      </c>
      <c r="D3001" t="s">
        <v>1810</v>
      </c>
      <c r="E3001" t="s">
        <v>620</v>
      </c>
      <c r="F3001" t="s">
        <v>2627</v>
      </c>
      <c r="G3001" s="83" t="s">
        <v>1257</v>
      </c>
      <c r="H3001" s="83" t="s">
        <v>1257</v>
      </c>
      <c r="I3001" s="83"/>
      <c r="J3001" s="83"/>
      <c r="K3001" s="83"/>
      <c r="L3001" s="83"/>
      <c r="M3001" s="83"/>
      <c r="N3001" s="83"/>
      <c r="O3001" s="83" t="s">
        <v>1257</v>
      </c>
      <c r="P3001" s="84" t="s">
        <v>1257</v>
      </c>
      <c r="Q3001" s="30">
        <f t="shared" si="689"/>
        <v>0</v>
      </c>
      <c r="R3001" s="28">
        <f t="shared" si="690"/>
        <v>0</v>
      </c>
      <c r="S3001" s="28">
        <f t="shared" si="691"/>
        <v>0</v>
      </c>
      <c r="T3001" s="28" t="str">
        <f t="shared" si="692"/>
        <v/>
      </c>
      <c r="U3001" s="20" t="str">
        <f t="shared" si="693"/>
        <v>Keep Active</v>
      </c>
      <c r="V3001" s="27">
        <f t="shared" ref="V3001:V3064" si="694">Q3001</f>
        <v>0</v>
      </c>
      <c r="W3001" s="30"/>
      <c r="X3001" s="30"/>
      <c r="Y3001" s="28">
        <f t="shared" si="684"/>
        <v>0</v>
      </c>
      <c r="Z3001" s="28">
        <f t="shared" si="688"/>
        <v>0</v>
      </c>
      <c r="AA3001" s="28" t="str">
        <f t="shared" si="685"/>
        <v/>
      </c>
      <c r="AB3001" s="21" t="str">
        <f t="shared" si="686"/>
        <v>Keep Active</v>
      </c>
    </row>
    <row r="3002" spans="1:28" hidden="1" x14ac:dyDescent="0.2">
      <c r="A3002" s="14">
        <f t="shared" si="683"/>
        <v>2020</v>
      </c>
      <c r="B3002" t="s">
        <v>2958</v>
      </c>
      <c r="C3002" t="s">
        <v>234</v>
      </c>
      <c r="D3002" t="s">
        <v>751</v>
      </c>
      <c r="E3002" t="s">
        <v>10</v>
      </c>
      <c r="F3002" t="s">
        <v>1185</v>
      </c>
      <c r="G3002" s="106">
        <v>0</v>
      </c>
      <c r="H3002" s="83">
        <v>0</v>
      </c>
      <c r="I3002" s="83"/>
      <c r="J3002" s="83"/>
      <c r="K3002" s="83"/>
      <c r="L3002" s="83"/>
      <c r="M3002" s="83"/>
      <c r="N3002" s="83"/>
      <c r="O3002" s="83">
        <v>0</v>
      </c>
      <c r="P3002" s="84">
        <v>0</v>
      </c>
      <c r="Q3002" s="30">
        <f t="shared" si="689"/>
        <v>0</v>
      </c>
      <c r="R3002" s="28">
        <f t="shared" si="690"/>
        <v>0</v>
      </c>
      <c r="S3002" s="28">
        <f t="shared" si="691"/>
        <v>0</v>
      </c>
      <c r="T3002" s="28">
        <f t="shared" si="692"/>
        <v>0</v>
      </c>
      <c r="U3002" s="20" t="str">
        <f t="shared" si="693"/>
        <v>Close Project</v>
      </c>
      <c r="V3002" s="27">
        <f t="shared" si="694"/>
        <v>0</v>
      </c>
      <c r="W3002" s="30"/>
      <c r="X3002" s="30"/>
      <c r="Y3002" s="28">
        <f t="shared" si="684"/>
        <v>0</v>
      </c>
      <c r="Z3002" s="28">
        <f t="shared" si="688"/>
        <v>0</v>
      </c>
      <c r="AA3002" s="28">
        <f t="shared" si="685"/>
        <v>0</v>
      </c>
      <c r="AB3002" s="21" t="str">
        <f t="shared" si="686"/>
        <v>Close Project</v>
      </c>
    </row>
    <row r="3003" spans="1:28" hidden="1" x14ac:dyDescent="0.2">
      <c r="A3003" s="14">
        <f t="shared" si="683"/>
        <v>2020</v>
      </c>
      <c r="B3003" t="s">
        <v>4140</v>
      </c>
      <c r="C3003" t="s">
        <v>187</v>
      </c>
      <c r="D3003" t="s">
        <v>851</v>
      </c>
      <c r="E3003" t="s">
        <v>589</v>
      </c>
      <c r="F3003" t="s">
        <v>2627</v>
      </c>
      <c r="G3003" s="83" t="s">
        <v>1257</v>
      </c>
      <c r="H3003" s="83" t="s">
        <v>1257</v>
      </c>
      <c r="I3003" s="83"/>
      <c r="J3003" s="83"/>
      <c r="K3003" s="83"/>
      <c r="L3003" s="83"/>
      <c r="M3003" s="83"/>
      <c r="N3003" s="83"/>
      <c r="O3003" s="83" t="s">
        <v>1257</v>
      </c>
      <c r="P3003" s="84" t="s">
        <v>1257</v>
      </c>
      <c r="Q3003" s="30">
        <f t="shared" si="689"/>
        <v>0</v>
      </c>
      <c r="R3003" s="28">
        <f t="shared" si="690"/>
        <v>0</v>
      </c>
      <c r="S3003" s="28">
        <f t="shared" si="691"/>
        <v>0</v>
      </c>
      <c r="T3003" s="28" t="str">
        <f t="shared" si="692"/>
        <v/>
      </c>
      <c r="U3003" s="20" t="str">
        <f t="shared" si="693"/>
        <v>Keep Active</v>
      </c>
      <c r="V3003" s="27">
        <f t="shared" si="694"/>
        <v>0</v>
      </c>
      <c r="W3003" s="30"/>
      <c r="X3003" s="30"/>
      <c r="Y3003" s="28">
        <f t="shared" si="684"/>
        <v>0</v>
      </c>
      <c r="Z3003" s="28">
        <f t="shared" si="688"/>
        <v>0</v>
      </c>
      <c r="AA3003" s="28" t="str">
        <f t="shared" si="685"/>
        <v/>
      </c>
      <c r="AB3003" s="21" t="str">
        <f t="shared" si="686"/>
        <v>Keep Active</v>
      </c>
    </row>
    <row r="3004" spans="1:28" hidden="1" x14ac:dyDescent="0.2">
      <c r="A3004" s="14">
        <f t="shared" si="683"/>
        <v>2020</v>
      </c>
      <c r="B3004" t="s">
        <v>4141</v>
      </c>
      <c r="C3004" t="s">
        <v>187</v>
      </c>
      <c r="D3004" t="s">
        <v>851</v>
      </c>
      <c r="E3004" t="s">
        <v>589</v>
      </c>
      <c r="F3004" t="s">
        <v>2627</v>
      </c>
      <c r="G3004" s="83" t="s">
        <v>1257</v>
      </c>
      <c r="H3004" s="83" t="s">
        <v>1257</v>
      </c>
      <c r="I3004" s="83"/>
      <c r="J3004" s="83"/>
      <c r="K3004" s="83"/>
      <c r="L3004" s="83"/>
      <c r="M3004" s="83"/>
      <c r="N3004" s="83"/>
      <c r="O3004" s="83" t="s">
        <v>1257</v>
      </c>
      <c r="P3004" s="84" t="s">
        <v>1257</v>
      </c>
      <c r="Q3004" s="30">
        <f t="shared" si="689"/>
        <v>0</v>
      </c>
      <c r="R3004" s="28">
        <f t="shared" si="690"/>
        <v>0</v>
      </c>
      <c r="S3004" s="28">
        <f t="shared" si="691"/>
        <v>0</v>
      </c>
      <c r="T3004" s="28" t="str">
        <f t="shared" si="692"/>
        <v/>
      </c>
      <c r="U3004" s="20" t="str">
        <f t="shared" si="693"/>
        <v>Keep Active</v>
      </c>
      <c r="V3004" s="27">
        <f t="shared" si="694"/>
        <v>0</v>
      </c>
      <c r="W3004" s="30"/>
      <c r="X3004" s="30"/>
      <c r="Y3004" s="28">
        <f t="shared" si="684"/>
        <v>0</v>
      </c>
      <c r="Z3004" s="28">
        <f t="shared" si="688"/>
        <v>0</v>
      </c>
      <c r="AA3004" s="28" t="str">
        <f t="shared" si="685"/>
        <v/>
      </c>
      <c r="AB3004" s="21" t="str">
        <f t="shared" si="686"/>
        <v>Keep Active</v>
      </c>
    </row>
    <row r="3005" spans="1:28" hidden="1" x14ac:dyDescent="0.2">
      <c r="A3005" s="14">
        <f t="shared" si="683"/>
        <v>2020</v>
      </c>
      <c r="B3005" t="s">
        <v>4144</v>
      </c>
      <c r="C3005" t="s">
        <v>187</v>
      </c>
      <c r="D3005" t="s">
        <v>851</v>
      </c>
      <c r="E3005" t="s">
        <v>620</v>
      </c>
      <c r="F3005" t="s">
        <v>2627</v>
      </c>
      <c r="G3005" s="83" t="s">
        <v>1257</v>
      </c>
      <c r="H3005" s="83" t="s">
        <v>1257</v>
      </c>
      <c r="I3005" s="83"/>
      <c r="J3005" s="83"/>
      <c r="K3005" s="83"/>
      <c r="L3005" s="83"/>
      <c r="M3005" s="83"/>
      <c r="N3005" s="83"/>
      <c r="O3005" s="83" t="s">
        <v>1257</v>
      </c>
      <c r="P3005" s="84" t="s">
        <v>1257</v>
      </c>
      <c r="Q3005" s="30">
        <f t="shared" si="689"/>
        <v>0</v>
      </c>
      <c r="R3005" s="28">
        <f t="shared" si="690"/>
        <v>0</v>
      </c>
      <c r="S3005" s="28">
        <f t="shared" si="691"/>
        <v>0</v>
      </c>
      <c r="T3005" s="28" t="str">
        <f t="shared" si="692"/>
        <v/>
      </c>
      <c r="U3005" s="20" t="str">
        <f t="shared" si="693"/>
        <v>Keep Active</v>
      </c>
      <c r="V3005" s="27">
        <f t="shared" si="694"/>
        <v>0</v>
      </c>
      <c r="W3005" s="30"/>
      <c r="X3005" s="30"/>
      <c r="Y3005" s="28">
        <f t="shared" si="684"/>
        <v>0</v>
      </c>
      <c r="Z3005" s="28">
        <f t="shared" si="688"/>
        <v>0</v>
      </c>
      <c r="AA3005" s="28" t="str">
        <f t="shared" si="685"/>
        <v/>
      </c>
      <c r="AB3005" s="21" t="str">
        <f t="shared" si="686"/>
        <v>Keep Active</v>
      </c>
    </row>
    <row r="3006" spans="1:28" hidden="1" x14ac:dyDescent="0.2">
      <c r="A3006" s="14">
        <f t="shared" si="683"/>
        <v>2020</v>
      </c>
      <c r="B3006" t="s">
        <v>4503</v>
      </c>
      <c r="C3006" t="s">
        <v>504</v>
      </c>
      <c r="D3006" t="s">
        <v>1811</v>
      </c>
      <c r="E3006" t="s">
        <v>585</v>
      </c>
      <c r="F3006" t="s">
        <v>2627</v>
      </c>
      <c r="G3006" s="83" t="s">
        <v>1257</v>
      </c>
      <c r="H3006" s="83" t="s">
        <v>1257</v>
      </c>
      <c r="I3006" s="83"/>
      <c r="J3006" s="83"/>
      <c r="K3006" s="83"/>
      <c r="L3006" s="83"/>
      <c r="M3006" s="83"/>
      <c r="N3006" s="83"/>
      <c r="O3006" s="83" t="s">
        <v>1257</v>
      </c>
      <c r="P3006" s="84" t="s">
        <v>1257</v>
      </c>
      <c r="Q3006" s="30">
        <f t="shared" si="689"/>
        <v>0</v>
      </c>
      <c r="R3006" s="28">
        <f t="shared" si="690"/>
        <v>0</v>
      </c>
      <c r="S3006" s="28">
        <f t="shared" si="691"/>
        <v>0</v>
      </c>
      <c r="T3006" s="28" t="str">
        <f t="shared" si="692"/>
        <v/>
      </c>
      <c r="U3006" s="20" t="str">
        <f t="shared" si="693"/>
        <v>Keep Active</v>
      </c>
      <c r="V3006" s="27">
        <f t="shared" si="694"/>
        <v>0</v>
      </c>
      <c r="W3006" s="30"/>
      <c r="X3006" s="30"/>
      <c r="Y3006" s="28">
        <f t="shared" si="684"/>
        <v>0</v>
      </c>
      <c r="Z3006" s="28">
        <f t="shared" si="688"/>
        <v>0</v>
      </c>
      <c r="AA3006" s="28" t="str">
        <f t="shared" si="685"/>
        <v/>
      </c>
      <c r="AB3006" s="21" t="str">
        <f t="shared" si="686"/>
        <v>Keep Active</v>
      </c>
    </row>
    <row r="3007" spans="1:28" hidden="1" x14ac:dyDescent="0.2">
      <c r="A3007" s="14">
        <f t="shared" si="683"/>
        <v>2020</v>
      </c>
      <c r="B3007" t="s">
        <v>4504</v>
      </c>
      <c r="C3007" t="s">
        <v>504</v>
      </c>
      <c r="D3007" t="s">
        <v>1811</v>
      </c>
      <c r="E3007" t="s">
        <v>589</v>
      </c>
      <c r="F3007" t="s">
        <v>2627</v>
      </c>
      <c r="G3007" s="83" t="s">
        <v>1257</v>
      </c>
      <c r="H3007" s="83" t="s">
        <v>1257</v>
      </c>
      <c r="I3007" s="83"/>
      <c r="J3007" s="83"/>
      <c r="K3007" s="83"/>
      <c r="L3007" s="83"/>
      <c r="M3007" s="83"/>
      <c r="N3007" s="83"/>
      <c r="O3007" s="83" t="s">
        <v>1257</v>
      </c>
      <c r="P3007" s="84" t="s">
        <v>1257</v>
      </c>
      <c r="Q3007" s="30">
        <f t="shared" si="689"/>
        <v>0</v>
      </c>
      <c r="R3007" s="28">
        <f t="shared" si="690"/>
        <v>0</v>
      </c>
      <c r="S3007" s="28">
        <f t="shared" si="691"/>
        <v>0</v>
      </c>
      <c r="T3007" s="28" t="str">
        <f t="shared" si="692"/>
        <v/>
      </c>
      <c r="U3007" s="20" t="str">
        <f t="shared" si="693"/>
        <v>Keep Active</v>
      </c>
      <c r="V3007" s="27">
        <f t="shared" si="694"/>
        <v>0</v>
      </c>
      <c r="W3007" s="30"/>
      <c r="X3007" s="30"/>
      <c r="Y3007" s="28">
        <f t="shared" si="684"/>
        <v>0</v>
      </c>
      <c r="Z3007" s="28">
        <f t="shared" si="688"/>
        <v>0</v>
      </c>
      <c r="AA3007" s="28" t="str">
        <f t="shared" si="685"/>
        <v/>
      </c>
      <c r="AB3007" s="21" t="str">
        <f t="shared" si="686"/>
        <v>Keep Active</v>
      </c>
    </row>
    <row r="3008" spans="1:28" hidden="1" x14ac:dyDescent="0.2">
      <c r="A3008" s="14">
        <f t="shared" si="683"/>
        <v>2020</v>
      </c>
      <c r="B3008" t="s">
        <v>4505</v>
      </c>
      <c r="C3008" t="s">
        <v>504</v>
      </c>
      <c r="D3008" t="s">
        <v>1811</v>
      </c>
      <c r="E3008" t="s">
        <v>620</v>
      </c>
      <c r="F3008" t="s">
        <v>2627</v>
      </c>
      <c r="G3008" s="83" t="s">
        <v>1257</v>
      </c>
      <c r="H3008" s="83" t="s">
        <v>1257</v>
      </c>
      <c r="I3008" s="83"/>
      <c r="J3008" s="83"/>
      <c r="K3008" s="83"/>
      <c r="L3008" s="83"/>
      <c r="M3008" s="83"/>
      <c r="N3008" s="83"/>
      <c r="O3008" s="83" t="s">
        <v>1257</v>
      </c>
      <c r="P3008" s="84" t="s">
        <v>1257</v>
      </c>
      <c r="Q3008" s="30">
        <f t="shared" si="689"/>
        <v>0</v>
      </c>
      <c r="R3008" s="28">
        <f t="shared" si="690"/>
        <v>0</v>
      </c>
      <c r="S3008" s="28">
        <f t="shared" si="691"/>
        <v>0</v>
      </c>
      <c r="T3008" s="28" t="str">
        <f t="shared" si="692"/>
        <v/>
      </c>
      <c r="U3008" s="20" t="str">
        <f t="shared" si="693"/>
        <v>Keep Active</v>
      </c>
      <c r="V3008" s="27">
        <f t="shared" si="694"/>
        <v>0</v>
      </c>
      <c r="W3008" s="30"/>
      <c r="X3008" s="30"/>
      <c r="Y3008" s="28">
        <f t="shared" si="684"/>
        <v>0</v>
      </c>
      <c r="Z3008" s="28">
        <f t="shared" si="688"/>
        <v>0</v>
      </c>
      <c r="AA3008" s="28" t="str">
        <f t="shared" si="685"/>
        <v/>
      </c>
      <c r="AB3008" s="21" t="str">
        <f t="shared" si="686"/>
        <v>Keep Active</v>
      </c>
    </row>
    <row r="3009" spans="1:28" hidden="1" x14ac:dyDescent="0.2">
      <c r="A3009" s="14">
        <f t="shared" si="683"/>
        <v>2020</v>
      </c>
      <c r="B3009" t="s">
        <v>4506</v>
      </c>
      <c r="C3009" t="s">
        <v>504</v>
      </c>
      <c r="D3009" t="s">
        <v>1811</v>
      </c>
      <c r="E3009" t="s">
        <v>630</v>
      </c>
      <c r="F3009" t="s">
        <v>2627</v>
      </c>
      <c r="G3009" s="83" t="s">
        <v>1257</v>
      </c>
      <c r="H3009" s="83" t="s">
        <v>1257</v>
      </c>
      <c r="I3009" s="83"/>
      <c r="J3009" s="83"/>
      <c r="K3009" s="83"/>
      <c r="L3009" s="83"/>
      <c r="M3009" s="83"/>
      <c r="N3009" s="83"/>
      <c r="O3009" s="83" t="s">
        <v>1257</v>
      </c>
      <c r="P3009" s="84" t="s">
        <v>1257</v>
      </c>
      <c r="Q3009" s="30">
        <f t="shared" si="689"/>
        <v>0</v>
      </c>
      <c r="R3009" s="28">
        <f t="shared" si="690"/>
        <v>0</v>
      </c>
      <c r="S3009" s="28">
        <f t="shared" si="691"/>
        <v>0</v>
      </c>
      <c r="T3009" s="28" t="str">
        <f t="shared" si="692"/>
        <v/>
      </c>
      <c r="U3009" s="20" t="str">
        <f t="shared" si="693"/>
        <v>Keep Active</v>
      </c>
      <c r="V3009" s="27">
        <f t="shared" si="694"/>
        <v>0</v>
      </c>
      <c r="W3009" s="30"/>
      <c r="X3009" s="30"/>
      <c r="Y3009" s="28">
        <f t="shared" si="684"/>
        <v>0</v>
      </c>
      <c r="Z3009" s="28">
        <f t="shared" si="688"/>
        <v>0</v>
      </c>
      <c r="AA3009" s="28" t="str">
        <f t="shared" si="685"/>
        <v/>
      </c>
      <c r="AB3009" s="21" t="str">
        <f t="shared" si="686"/>
        <v>Keep Active</v>
      </c>
    </row>
    <row r="3010" spans="1:28" hidden="1" x14ac:dyDescent="0.2">
      <c r="A3010" s="14">
        <f t="shared" si="683"/>
        <v>2020</v>
      </c>
      <c r="B3010" t="s">
        <v>5857</v>
      </c>
      <c r="C3010" t="s">
        <v>189</v>
      </c>
      <c r="D3010" t="s">
        <v>852</v>
      </c>
      <c r="E3010" t="s">
        <v>589</v>
      </c>
      <c r="F3010" t="s">
        <v>2627</v>
      </c>
      <c r="G3010" s="83" t="s">
        <v>1257</v>
      </c>
      <c r="H3010" s="83" t="s">
        <v>1257</v>
      </c>
      <c r="I3010" s="83"/>
      <c r="J3010" s="83"/>
      <c r="K3010" s="83"/>
      <c r="L3010" s="83"/>
      <c r="M3010" s="83"/>
      <c r="N3010" s="83"/>
      <c r="O3010" s="83" t="s">
        <v>1257</v>
      </c>
      <c r="P3010" s="84" t="s">
        <v>1257</v>
      </c>
      <c r="Q3010" s="30">
        <f t="shared" si="689"/>
        <v>0</v>
      </c>
      <c r="R3010" s="28">
        <f t="shared" si="690"/>
        <v>0</v>
      </c>
      <c r="S3010" s="28">
        <f t="shared" si="691"/>
        <v>0</v>
      </c>
      <c r="T3010" s="28" t="str">
        <f t="shared" si="692"/>
        <v/>
      </c>
      <c r="U3010" s="20" t="str">
        <f t="shared" si="693"/>
        <v>Keep Active</v>
      </c>
      <c r="V3010" s="27">
        <f t="shared" si="694"/>
        <v>0</v>
      </c>
      <c r="W3010" s="30"/>
      <c r="X3010" s="30"/>
      <c r="Y3010" s="28">
        <f t="shared" si="684"/>
        <v>0</v>
      </c>
      <c r="Z3010" s="28">
        <f t="shared" si="688"/>
        <v>0</v>
      </c>
      <c r="AA3010" s="28" t="str">
        <f t="shared" si="685"/>
        <v/>
      </c>
      <c r="AB3010" s="21" t="str">
        <f t="shared" si="686"/>
        <v>Keep Active</v>
      </c>
    </row>
    <row r="3011" spans="1:28" hidden="1" x14ac:dyDescent="0.2">
      <c r="A3011" s="14">
        <f t="shared" ref="A3011:A3074" si="695">$I$1</f>
        <v>2020</v>
      </c>
      <c r="B3011" t="s">
        <v>5859</v>
      </c>
      <c r="C3011" t="s">
        <v>190</v>
      </c>
      <c r="D3011" t="s">
        <v>853</v>
      </c>
      <c r="E3011" t="s">
        <v>586</v>
      </c>
      <c r="F3011" t="s">
        <v>2627</v>
      </c>
      <c r="G3011" s="83" t="s">
        <v>1257</v>
      </c>
      <c r="H3011" s="83" t="s">
        <v>1257</v>
      </c>
      <c r="I3011" s="83"/>
      <c r="J3011" s="83"/>
      <c r="K3011" s="83"/>
      <c r="L3011" s="83"/>
      <c r="M3011" s="83"/>
      <c r="N3011" s="83"/>
      <c r="O3011" s="83" t="s">
        <v>1257</v>
      </c>
      <c r="P3011" s="84" t="s">
        <v>1257</v>
      </c>
      <c r="Q3011" s="30">
        <f t="shared" si="689"/>
        <v>0</v>
      </c>
      <c r="R3011" s="28">
        <f t="shared" si="690"/>
        <v>0</v>
      </c>
      <c r="S3011" s="28">
        <f t="shared" si="691"/>
        <v>0</v>
      </c>
      <c r="T3011" s="28" t="str">
        <f t="shared" si="692"/>
        <v/>
      </c>
      <c r="U3011" s="20" t="str">
        <f t="shared" si="693"/>
        <v>Keep Active</v>
      </c>
      <c r="V3011" s="27">
        <f t="shared" si="694"/>
        <v>0</v>
      </c>
      <c r="W3011" s="30"/>
      <c r="X3011" s="30"/>
      <c r="Y3011" s="28">
        <f t="shared" ref="Y3011:Y3074" si="696">R3011</f>
        <v>0</v>
      </c>
      <c r="Z3011" s="28">
        <f t="shared" si="688"/>
        <v>0</v>
      </c>
      <c r="AA3011" s="28" t="str">
        <f t="shared" ref="AA3011:AA3074" si="697">T3011</f>
        <v/>
      </c>
      <c r="AB3011" s="21" t="str">
        <f t="shared" si="686"/>
        <v>Keep Active</v>
      </c>
    </row>
    <row r="3012" spans="1:28" hidden="1" x14ac:dyDescent="0.2">
      <c r="A3012" s="14">
        <f t="shared" si="695"/>
        <v>2020</v>
      </c>
      <c r="B3012" t="s">
        <v>5860</v>
      </c>
      <c r="C3012" t="s">
        <v>190</v>
      </c>
      <c r="D3012" t="s">
        <v>853</v>
      </c>
      <c r="E3012" t="s">
        <v>593</v>
      </c>
      <c r="F3012" t="s">
        <v>2627</v>
      </c>
      <c r="G3012" s="83" t="s">
        <v>1257</v>
      </c>
      <c r="H3012" s="83" t="s">
        <v>1257</v>
      </c>
      <c r="I3012" s="83"/>
      <c r="J3012" s="83"/>
      <c r="K3012" s="83"/>
      <c r="L3012" s="83"/>
      <c r="M3012" s="83"/>
      <c r="N3012" s="83"/>
      <c r="O3012" s="83" t="s">
        <v>1257</v>
      </c>
      <c r="P3012" s="84" t="s">
        <v>1257</v>
      </c>
      <c r="Q3012" s="30">
        <f t="shared" si="689"/>
        <v>0</v>
      </c>
      <c r="R3012" s="28">
        <f t="shared" si="690"/>
        <v>0</v>
      </c>
      <c r="S3012" s="28">
        <f t="shared" si="691"/>
        <v>0</v>
      </c>
      <c r="T3012" s="28" t="str">
        <f t="shared" si="692"/>
        <v/>
      </c>
      <c r="U3012" s="20" t="str">
        <f t="shared" si="693"/>
        <v>Keep Active</v>
      </c>
      <c r="V3012" s="27">
        <f t="shared" si="694"/>
        <v>0</v>
      </c>
      <c r="W3012" s="30"/>
      <c r="X3012" s="30"/>
      <c r="Y3012" s="28">
        <f t="shared" si="696"/>
        <v>0</v>
      </c>
      <c r="Z3012" s="28">
        <f t="shared" si="688"/>
        <v>0</v>
      </c>
      <c r="AA3012" s="28" t="str">
        <f t="shared" si="697"/>
        <v/>
      </c>
      <c r="AB3012" s="21" t="str">
        <f t="shared" ref="AB3012:AB3075" si="698">U3012</f>
        <v>Keep Active</v>
      </c>
    </row>
    <row r="3013" spans="1:28" hidden="1" x14ac:dyDescent="0.2">
      <c r="A3013" s="14">
        <f t="shared" si="695"/>
        <v>2020</v>
      </c>
      <c r="B3013" t="s">
        <v>5862</v>
      </c>
      <c r="C3013" t="s">
        <v>190</v>
      </c>
      <c r="D3013" t="s">
        <v>853</v>
      </c>
      <c r="E3013" t="s">
        <v>620</v>
      </c>
      <c r="F3013" t="s">
        <v>2627</v>
      </c>
      <c r="G3013" s="83" t="s">
        <v>1257</v>
      </c>
      <c r="H3013" s="83" t="s">
        <v>1257</v>
      </c>
      <c r="I3013" s="83"/>
      <c r="J3013" s="83"/>
      <c r="K3013" s="83"/>
      <c r="L3013" s="83"/>
      <c r="M3013" s="83"/>
      <c r="N3013" s="83"/>
      <c r="O3013" s="83" t="s">
        <v>1257</v>
      </c>
      <c r="P3013" s="84" t="s">
        <v>1257</v>
      </c>
      <c r="Q3013" s="30">
        <f t="shared" si="689"/>
        <v>0</v>
      </c>
      <c r="R3013" s="28">
        <f t="shared" si="690"/>
        <v>0</v>
      </c>
      <c r="S3013" s="28">
        <f t="shared" si="691"/>
        <v>0</v>
      </c>
      <c r="T3013" s="28" t="str">
        <f t="shared" si="692"/>
        <v/>
      </c>
      <c r="U3013" s="20" t="str">
        <f t="shared" si="693"/>
        <v>Keep Active</v>
      </c>
      <c r="V3013" s="27">
        <f t="shared" si="694"/>
        <v>0</v>
      </c>
      <c r="W3013" s="30"/>
      <c r="X3013" s="30"/>
      <c r="Y3013" s="28">
        <f t="shared" si="696"/>
        <v>0</v>
      </c>
      <c r="Z3013" s="28">
        <f t="shared" si="688"/>
        <v>0</v>
      </c>
      <c r="AA3013" s="28" t="str">
        <f t="shared" si="697"/>
        <v/>
      </c>
      <c r="AB3013" s="21" t="str">
        <f t="shared" si="698"/>
        <v>Keep Active</v>
      </c>
    </row>
    <row r="3014" spans="1:28" hidden="1" x14ac:dyDescent="0.2">
      <c r="A3014" s="14">
        <f t="shared" si="695"/>
        <v>2020</v>
      </c>
      <c r="B3014" t="s">
        <v>5695</v>
      </c>
      <c r="C3014" t="s">
        <v>191</v>
      </c>
      <c r="D3014" t="s">
        <v>854</v>
      </c>
      <c r="E3014" t="s">
        <v>586</v>
      </c>
      <c r="F3014" t="s">
        <v>2627</v>
      </c>
      <c r="G3014" s="83" t="s">
        <v>1257</v>
      </c>
      <c r="H3014" s="83" t="s">
        <v>1257</v>
      </c>
      <c r="I3014" s="83"/>
      <c r="J3014" s="83"/>
      <c r="K3014" s="83"/>
      <c r="L3014" s="83"/>
      <c r="M3014" s="83"/>
      <c r="N3014" s="83"/>
      <c r="O3014" s="83" t="s">
        <v>1257</v>
      </c>
      <c r="P3014" s="84" t="s">
        <v>1257</v>
      </c>
      <c r="Q3014" s="30">
        <f t="shared" si="689"/>
        <v>0</v>
      </c>
      <c r="R3014" s="28">
        <f t="shared" si="690"/>
        <v>0</v>
      </c>
      <c r="S3014" s="28">
        <f t="shared" si="691"/>
        <v>0</v>
      </c>
      <c r="T3014" s="28" t="str">
        <f t="shared" si="692"/>
        <v/>
      </c>
      <c r="U3014" s="20" t="str">
        <f t="shared" si="693"/>
        <v>Keep Active</v>
      </c>
      <c r="V3014" s="27">
        <f t="shared" si="694"/>
        <v>0</v>
      </c>
      <c r="W3014" s="30"/>
      <c r="X3014" s="30"/>
      <c r="Y3014" s="28">
        <f t="shared" si="696"/>
        <v>0</v>
      </c>
      <c r="Z3014" s="28">
        <f t="shared" si="688"/>
        <v>0</v>
      </c>
      <c r="AA3014" s="28" t="str">
        <f t="shared" si="697"/>
        <v/>
      </c>
      <c r="AB3014" s="21" t="str">
        <f t="shared" si="698"/>
        <v>Keep Active</v>
      </c>
    </row>
    <row r="3015" spans="1:28" hidden="1" x14ac:dyDescent="0.2">
      <c r="A3015" s="14">
        <f t="shared" si="695"/>
        <v>2020</v>
      </c>
      <c r="B3015" t="s">
        <v>5697</v>
      </c>
      <c r="C3015" t="s">
        <v>191</v>
      </c>
      <c r="D3015" t="s">
        <v>854</v>
      </c>
      <c r="E3015" t="s">
        <v>622</v>
      </c>
      <c r="F3015" t="s">
        <v>2627</v>
      </c>
      <c r="G3015" s="83" t="s">
        <v>1257</v>
      </c>
      <c r="H3015" s="83" t="s">
        <v>1257</v>
      </c>
      <c r="I3015" s="83"/>
      <c r="J3015" s="83"/>
      <c r="K3015" s="83"/>
      <c r="L3015" s="83"/>
      <c r="M3015" s="83"/>
      <c r="N3015" s="83"/>
      <c r="O3015" s="83" t="s">
        <v>1257</v>
      </c>
      <c r="P3015" s="84" t="s">
        <v>1257</v>
      </c>
      <c r="Q3015" s="30">
        <f t="shared" si="689"/>
        <v>0</v>
      </c>
      <c r="R3015" s="28">
        <f t="shared" si="690"/>
        <v>0</v>
      </c>
      <c r="S3015" s="28">
        <f t="shared" si="691"/>
        <v>0</v>
      </c>
      <c r="T3015" s="28" t="str">
        <f t="shared" si="692"/>
        <v/>
      </c>
      <c r="U3015" s="20" t="str">
        <f t="shared" si="693"/>
        <v>Keep Active</v>
      </c>
      <c r="V3015" s="27">
        <f t="shared" si="694"/>
        <v>0</v>
      </c>
      <c r="W3015" s="30"/>
      <c r="X3015" s="30"/>
      <c r="Y3015" s="28">
        <f t="shared" si="696"/>
        <v>0</v>
      </c>
      <c r="Z3015" s="28">
        <f t="shared" si="688"/>
        <v>0</v>
      </c>
      <c r="AA3015" s="28" t="str">
        <f t="shared" si="697"/>
        <v/>
      </c>
      <c r="AB3015" s="21" t="str">
        <f t="shared" si="698"/>
        <v>Keep Active</v>
      </c>
    </row>
    <row r="3016" spans="1:28" hidden="1" x14ac:dyDescent="0.2">
      <c r="A3016" s="14">
        <f t="shared" si="695"/>
        <v>2020</v>
      </c>
      <c r="B3016" t="s">
        <v>4605</v>
      </c>
      <c r="C3016" t="s">
        <v>505</v>
      </c>
      <c r="D3016" t="s">
        <v>855</v>
      </c>
      <c r="E3016" t="s">
        <v>589</v>
      </c>
      <c r="F3016" t="s">
        <v>2627</v>
      </c>
      <c r="G3016" s="83" t="s">
        <v>1257</v>
      </c>
      <c r="H3016" s="83" t="s">
        <v>1257</v>
      </c>
      <c r="I3016" s="83"/>
      <c r="J3016" s="83"/>
      <c r="K3016" s="83"/>
      <c r="L3016" s="83"/>
      <c r="M3016" s="83"/>
      <c r="N3016" s="83"/>
      <c r="O3016" s="83" t="s">
        <v>1257</v>
      </c>
      <c r="P3016" s="84" t="s">
        <v>1257</v>
      </c>
      <c r="Q3016" s="30">
        <f t="shared" si="689"/>
        <v>0</v>
      </c>
      <c r="R3016" s="28">
        <f t="shared" si="690"/>
        <v>0</v>
      </c>
      <c r="S3016" s="28">
        <f t="shared" si="691"/>
        <v>0</v>
      </c>
      <c r="T3016" s="28" t="str">
        <f t="shared" si="692"/>
        <v/>
      </c>
      <c r="U3016" s="20" t="str">
        <f t="shared" si="693"/>
        <v>Keep Active</v>
      </c>
      <c r="V3016" s="27">
        <f t="shared" si="694"/>
        <v>0</v>
      </c>
      <c r="W3016" s="30"/>
      <c r="X3016" s="30"/>
      <c r="Y3016" s="28">
        <f t="shared" si="696"/>
        <v>0</v>
      </c>
      <c r="Z3016" s="28">
        <f t="shared" si="688"/>
        <v>0</v>
      </c>
      <c r="AA3016" s="28" t="str">
        <f t="shared" si="697"/>
        <v/>
      </c>
      <c r="AB3016" s="21" t="str">
        <f t="shared" si="698"/>
        <v>Keep Active</v>
      </c>
    </row>
    <row r="3017" spans="1:28" hidden="1" x14ac:dyDescent="0.2">
      <c r="A3017" s="14">
        <f t="shared" si="695"/>
        <v>2020</v>
      </c>
      <c r="B3017" t="s">
        <v>4606</v>
      </c>
      <c r="C3017" t="s">
        <v>505</v>
      </c>
      <c r="D3017" t="s">
        <v>855</v>
      </c>
      <c r="E3017" t="s">
        <v>631</v>
      </c>
      <c r="F3017" t="s">
        <v>2627</v>
      </c>
      <c r="G3017" s="83" t="s">
        <v>1257</v>
      </c>
      <c r="H3017" s="83" t="s">
        <v>1257</v>
      </c>
      <c r="I3017" s="83"/>
      <c r="J3017" s="83"/>
      <c r="K3017" s="83"/>
      <c r="L3017" s="83"/>
      <c r="M3017" s="83"/>
      <c r="N3017" s="83"/>
      <c r="O3017" s="83" t="s">
        <v>1257</v>
      </c>
      <c r="P3017" s="84" t="s">
        <v>1257</v>
      </c>
      <c r="Q3017" s="30">
        <f t="shared" si="689"/>
        <v>0</v>
      </c>
      <c r="R3017" s="28">
        <f t="shared" si="690"/>
        <v>0</v>
      </c>
      <c r="S3017" s="28">
        <f t="shared" si="691"/>
        <v>0</v>
      </c>
      <c r="T3017" s="28" t="str">
        <f t="shared" si="692"/>
        <v/>
      </c>
      <c r="U3017" s="20" t="str">
        <f t="shared" si="693"/>
        <v>Keep Active</v>
      </c>
      <c r="V3017" s="27">
        <f t="shared" si="694"/>
        <v>0</v>
      </c>
      <c r="W3017" s="30"/>
      <c r="X3017" s="30"/>
      <c r="Y3017" s="28">
        <f t="shared" si="696"/>
        <v>0</v>
      </c>
      <c r="Z3017" s="28">
        <f t="shared" si="688"/>
        <v>0</v>
      </c>
      <c r="AA3017" s="28" t="str">
        <f t="shared" si="697"/>
        <v/>
      </c>
      <c r="AB3017" s="21" t="str">
        <f t="shared" si="698"/>
        <v>Keep Active</v>
      </c>
    </row>
    <row r="3018" spans="1:28" hidden="1" x14ac:dyDescent="0.2">
      <c r="A3018" s="14">
        <f t="shared" si="695"/>
        <v>2020</v>
      </c>
      <c r="B3018" t="s">
        <v>4608</v>
      </c>
      <c r="C3018" t="s">
        <v>505</v>
      </c>
      <c r="D3018" t="s">
        <v>855</v>
      </c>
      <c r="E3018" t="s">
        <v>620</v>
      </c>
      <c r="F3018" t="s">
        <v>2627</v>
      </c>
      <c r="G3018" s="83" t="s">
        <v>1257</v>
      </c>
      <c r="H3018" s="83" t="s">
        <v>1257</v>
      </c>
      <c r="I3018" s="83"/>
      <c r="J3018" s="83"/>
      <c r="K3018" s="83"/>
      <c r="L3018" s="83"/>
      <c r="M3018" s="83"/>
      <c r="N3018" s="83"/>
      <c r="O3018" s="83" t="s">
        <v>1257</v>
      </c>
      <c r="P3018" s="84" t="s">
        <v>1257</v>
      </c>
      <c r="Q3018" s="30">
        <f t="shared" si="689"/>
        <v>0</v>
      </c>
      <c r="R3018" s="28">
        <f t="shared" si="690"/>
        <v>0</v>
      </c>
      <c r="S3018" s="28">
        <f t="shared" si="691"/>
        <v>0</v>
      </c>
      <c r="T3018" s="28" t="str">
        <f t="shared" si="692"/>
        <v/>
      </c>
      <c r="U3018" s="20" t="str">
        <f t="shared" si="693"/>
        <v>Keep Active</v>
      </c>
      <c r="V3018" s="27">
        <f t="shared" si="694"/>
        <v>0</v>
      </c>
      <c r="W3018" s="30"/>
      <c r="X3018" s="30"/>
      <c r="Y3018" s="28">
        <f t="shared" si="696"/>
        <v>0</v>
      </c>
      <c r="Z3018" s="28">
        <f t="shared" si="688"/>
        <v>0</v>
      </c>
      <c r="AA3018" s="28" t="str">
        <f t="shared" si="697"/>
        <v/>
      </c>
      <c r="AB3018" s="21" t="str">
        <f t="shared" si="698"/>
        <v>Keep Active</v>
      </c>
    </row>
    <row r="3019" spans="1:28" hidden="1" x14ac:dyDescent="0.2">
      <c r="A3019" s="14">
        <f t="shared" si="695"/>
        <v>2020</v>
      </c>
      <c r="B3019" t="s">
        <v>4609</v>
      </c>
      <c r="C3019" t="s">
        <v>505</v>
      </c>
      <c r="D3019" t="s">
        <v>855</v>
      </c>
      <c r="E3019" t="s">
        <v>620</v>
      </c>
      <c r="F3019" t="s">
        <v>2627</v>
      </c>
      <c r="G3019" s="83" t="s">
        <v>1257</v>
      </c>
      <c r="H3019" s="83" t="s">
        <v>1257</v>
      </c>
      <c r="I3019" s="83"/>
      <c r="J3019" s="83"/>
      <c r="K3019" s="83"/>
      <c r="L3019" s="83"/>
      <c r="M3019" s="83"/>
      <c r="N3019" s="83"/>
      <c r="O3019" s="83" t="s">
        <v>1257</v>
      </c>
      <c r="P3019" s="84" t="s">
        <v>1257</v>
      </c>
      <c r="Q3019" s="30">
        <f t="shared" si="689"/>
        <v>0</v>
      </c>
      <c r="R3019" s="28">
        <f t="shared" si="690"/>
        <v>0</v>
      </c>
      <c r="S3019" s="28">
        <f t="shared" si="691"/>
        <v>0</v>
      </c>
      <c r="T3019" s="28" t="str">
        <f t="shared" si="692"/>
        <v/>
      </c>
      <c r="U3019" s="20" t="str">
        <f t="shared" si="693"/>
        <v>Keep Active</v>
      </c>
      <c r="V3019" s="27">
        <f t="shared" si="694"/>
        <v>0</v>
      </c>
      <c r="W3019" s="30"/>
      <c r="X3019" s="30"/>
      <c r="Y3019" s="28">
        <f t="shared" si="696"/>
        <v>0</v>
      </c>
      <c r="Z3019" s="28">
        <f t="shared" si="688"/>
        <v>0</v>
      </c>
      <c r="AA3019" s="28" t="str">
        <f t="shared" si="697"/>
        <v/>
      </c>
      <c r="AB3019" s="21" t="str">
        <f t="shared" si="698"/>
        <v>Keep Active</v>
      </c>
    </row>
    <row r="3020" spans="1:28" hidden="1" x14ac:dyDescent="0.2">
      <c r="A3020" s="14">
        <f t="shared" si="695"/>
        <v>2020</v>
      </c>
      <c r="B3020" t="s">
        <v>5260</v>
      </c>
      <c r="C3020" t="s">
        <v>192</v>
      </c>
      <c r="D3020" t="s">
        <v>856</v>
      </c>
      <c r="E3020" t="s">
        <v>589</v>
      </c>
      <c r="F3020" t="s">
        <v>2627</v>
      </c>
      <c r="G3020" s="83" t="s">
        <v>1257</v>
      </c>
      <c r="H3020" s="83" t="s">
        <v>1257</v>
      </c>
      <c r="I3020" s="83"/>
      <c r="J3020" s="83"/>
      <c r="K3020" s="83"/>
      <c r="L3020" s="83"/>
      <c r="M3020" s="83"/>
      <c r="N3020" s="83"/>
      <c r="O3020" s="83" t="s">
        <v>1257</v>
      </c>
      <c r="P3020" s="84" t="s">
        <v>1257</v>
      </c>
      <c r="Q3020" s="30">
        <f t="shared" si="689"/>
        <v>0</v>
      </c>
      <c r="R3020" s="28">
        <f t="shared" si="690"/>
        <v>0</v>
      </c>
      <c r="S3020" s="28">
        <f t="shared" si="691"/>
        <v>0</v>
      </c>
      <c r="T3020" s="28" t="str">
        <f t="shared" si="692"/>
        <v/>
      </c>
      <c r="U3020" s="20" t="str">
        <f t="shared" si="693"/>
        <v>Keep Active</v>
      </c>
      <c r="V3020" s="27">
        <f t="shared" si="694"/>
        <v>0</v>
      </c>
      <c r="W3020" s="30"/>
      <c r="X3020" s="30"/>
      <c r="Y3020" s="28">
        <f t="shared" si="696"/>
        <v>0</v>
      </c>
      <c r="Z3020" s="28">
        <f t="shared" si="688"/>
        <v>0</v>
      </c>
      <c r="AA3020" s="28" t="str">
        <f t="shared" si="697"/>
        <v/>
      </c>
      <c r="AB3020" s="21" t="str">
        <f t="shared" si="698"/>
        <v>Keep Active</v>
      </c>
    </row>
    <row r="3021" spans="1:28" hidden="1" x14ac:dyDescent="0.2">
      <c r="A3021" s="14">
        <f t="shared" si="695"/>
        <v>2020</v>
      </c>
      <c r="B3021" t="s">
        <v>5186</v>
      </c>
      <c r="C3021" t="s">
        <v>193</v>
      </c>
      <c r="D3021" t="s">
        <v>857</v>
      </c>
      <c r="E3021" t="s">
        <v>589</v>
      </c>
      <c r="F3021" t="s">
        <v>2627</v>
      </c>
      <c r="G3021" s="83" t="s">
        <v>1257</v>
      </c>
      <c r="H3021" s="83" t="s">
        <v>1257</v>
      </c>
      <c r="I3021" s="83"/>
      <c r="J3021" s="83"/>
      <c r="K3021" s="83"/>
      <c r="L3021" s="83"/>
      <c r="M3021" s="83"/>
      <c r="N3021" s="83"/>
      <c r="O3021" s="83" t="s">
        <v>1257</v>
      </c>
      <c r="P3021" s="84" t="s">
        <v>1257</v>
      </c>
      <c r="Q3021" s="30">
        <f t="shared" si="689"/>
        <v>0</v>
      </c>
      <c r="R3021" s="28">
        <f t="shared" si="690"/>
        <v>0</v>
      </c>
      <c r="S3021" s="28">
        <f t="shared" si="691"/>
        <v>0</v>
      </c>
      <c r="T3021" s="28" t="str">
        <f t="shared" si="692"/>
        <v/>
      </c>
      <c r="U3021" s="20" t="str">
        <f t="shared" si="693"/>
        <v>Keep Active</v>
      </c>
      <c r="V3021" s="27">
        <f t="shared" si="694"/>
        <v>0</v>
      </c>
      <c r="W3021" s="30"/>
      <c r="X3021" s="30"/>
      <c r="Y3021" s="28">
        <f t="shared" si="696"/>
        <v>0</v>
      </c>
      <c r="Z3021" s="28">
        <f t="shared" si="688"/>
        <v>0</v>
      </c>
      <c r="AA3021" s="28" t="str">
        <f t="shared" si="697"/>
        <v/>
      </c>
      <c r="AB3021" s="21" t="str">
        <f t="shared" si="698"/>
        <v>Keep Active</v>
      </c>
    </row>
    <row r="3022" spans="1:28" hidden="1" x14ac:dyDescent="0.2">
      <c r="A3022" s="14">
        <f t="shared" si="695"/>
        <v>2020</v>
      </c>
      <c r="B3022" t="s">
        <v>3573</v>
      </c>
      <c r="C3022" t="s">
        <v>194</v>
      </c>
      <c r="D3022" t="s">
        <v>691</v>
      </c>
      <c r="E3022" t="s">
        <v>589</v>
      </c>
      <c r="F3022" t="s">
        <v>2627</v>
      </c>
      <c r="G3022" s="83" t="s">
        <v>1257</v>
      </c>
      <c r="H3022" s="83" t="s">
        <v>1257</v>
      </c>
      <c r="I3022" s="83"/>
      <c r="J3022" s="83"/>
      <c r="K3022" s="83"/>
      <c r="L3022" s="83"/>
      <c r="M3022" s="83"/>
      <c r="N3022" s="83"/>
      <c r="O3022" s="83" t="s">
        <v>1257</v>
      </c>
      <c r="P3022" s="84" t="s">
        <v>1257</v>
      </c>
      <c r="Q3022" s="30">
        <f t="shared" si="689"/>
        <v>0</v>
      </c>
      <c r="R3022" s="28">
        <f t="shared" si="690"/>
        <v>0</v>
      </c>
      <c r="S3022" s="28">
        <f t="shared" si="691"/>
        <v>0</v>
      </c>
      <c r="T3022" s="28" t="str">
        <f t="shared" si="692"/>
        <v/>
      </c>
      <c r="U3022" s="20" t="str">
        <f t="shared" si="693"/>
        <v>Keep Active</v>
      </c>
      <c r="V3022" s="27">
        <f t="shared" si="694"/>
        <v>0</v>
      </c>
      <c r="W3022" s="30"/>
      <c r="X3022" s="30"/>
      <c r="Y3022" s="28">
        <f t="shared" si="696"/>
        <v>0</v>
      </c>
      <c r="Z3022" s="28">
        <f>IFERROR(H3022-SUM(V3022:X3022)-Y3022,0)</f>
        <v>0</v>
      </c>
      <c r="AA3022" s="28" t="str">
        <f t="shared" si="697"/>
        <v/>
      </c>
      <c r="AB3022" s="21" t="str">
        <f t="shared" si="698"/>
        <v>Keep Active</v>
      </c>
    </row>
    <row r="3023" spans="1:28" hidden="1" x14ac:dyDescent="0.2">
      <c r="A3023" s="14">
        <f t="shared" si="695"/>
        <v>2020</v>
      </c>
      <c r="B3023" t="s">
        <v>3574</v>
      </c>
      <c r="C3023" t="s">
        <v>194</v>
      </c>
      <c r="D3023" t="s">
        <v>691</v>
      </c>
      <c r="E3023" t="s">
        <v>590</v>
      </c>
      <c r="F3023" t="s">
        <v>2627</v>
      </c>
      <c r="G3023" s="83" t="s">
        <v>1257</v>
      </c>
      <c r="H3023" s="83" t="s">
        <v>1257</v>
      </c>
      <c r="I3023" s="83"/>
      <c r="J3023" s="83"/>
      <c r="K3023" s="83"/>
      <c r="L3023" s="83"/>
      <c r="M3023" s="83"/>
      <c r="N3023" s="83"/>
      <c r="O3023" s="83" t="s">
        <v>1257</v>
      </c>
      <c r="P3023" s="84" t="s">
        <v>1257</v>
      </c>
      <c r="Q3023" s="30">
        <f t="shared" si="689"/>
        <v>0</v>
      </c>
      <c r="R3023" s="28">
        <f t="shared" si="690"/>
        <v>0</v>
      </c>
      <c r="S3023" s="28">
        <f t="shared" si="691"/>
        <v>0</v>
      </c>
      <c r="T3023" s="28" t="str">
        <f t="shared" si="692"/>
        <v/>
      </c>
      <c r="U3023" s="20" t="str">
        <f t="shared" si="693"/>
        <v>Keep Active</v>
      </c>
      <c r="V3023" s="27">
        <f t="shared" si="694"/>
        <v>0</v>
      </c>
      <c r="W3023" s="30"/>
      <c r="X3023" s="30"/>
      <c r="Y3023" s="28">
        <f t="shared" si="696"/>
        <v>0</v>
      </c>
      <c r="Z3023" s="28">
        <f>IFERROR(H3023-SUM(V3023:X3023)-Y3023,0)</f>
        <v>0</v>
      </c>
      <c r="AA3023" s="28" t="str">
        <f t="shared" si="697"/>
        <v/>
      </c>
      <c r="AB3023" s="21" t="str">
        <f t="shared" si="698"/>
        <v>Keep Active</v>
      </c>
    </row>
    <row r="3024" spans="1:28" hidden="1" x14ac:dyDescent="0.2">
      <c r="A3024" s="14">
        <f t="shared" si="695"/>
        <v>2020</v>
      </c>
      <c r="B3024" t="s">
        <v>4451</v>
      </c>
      <c r="C3024" t="s">
        <v>195</v>
      </c>
      <c r="D3024" t="s">
        <v>858</v>
      </c>
      <c r="E3024" t="s">
        <v>589</v>
      </c>
      <c r="F3024" t="s">
        <v>2627</v>
      </c>
      <c r="G3024" s="83" t="s">
        <v>1257</v>
      </c>
      <c r="H3024" s="83" t="s">
        <v>1257</v>
      </c>
      <c r="I3024" s="83"/>
      <c r="J3024" s="83"/>
      <c r="K3024" s="83"/>
      <c r="L3024" s="83"/>
      <c r="M3024" s="83"/>
      <c r="N3024" s="83"/>
      <c r="O3024" s="83" t="s">
        <v>1257</v>
      </c>
      <c r="P3024" s="84" t="s">
        <v>1257</v>
      </c>
      <c r="Q3024" s="30">
        <f t="shared" si="689"/>
        <v>0</v>
      </c>
      <c r="R3024" s="28">
        <f t="shared" si="690"/>
        <v>0</v>
      </c>
      <c r="S3024" s="28">
        <f t="shared" si="691"/>
        <v>0</v>
      </c>
      <c r="T3024" s="28" t="str">
        <f t="shared" si="692"/>
        <v/>
      </c>
      <c r="U3024" s="20" t="str">
        <f t="shared" si="693"/>
        <v>Keep Active</v>
      </c>
      <c r="V3024" s="27">
        <f t="shared" si="694"/>
        <v>0</v>
      </c>
      <c r="W3024" s="30"/>
      <c r="X3024" s="30"/>
      <c r="Y3024" s="28">
        <f t="shared" si="696"/>
        <v>0</v>
      </c>
      <c r="Z3024" s="28">
        <f t="shared" ref="Z3024:Z3041" si="699">IFERROR(G3024-SUM(V3024:X3024)-Y3024,0)</f>
        <v>0</v>
      </c>
      <c r="AA3024" s="28" t="str">
        <f t="shared" si="697"/>
        <v/>
      </c>
      <c r="AB3024" s="21" t="str">
        <f t="shared" si="698"/>
        <v>Keep Active</v>
      </c>
    </row>
    <row r="3025" spans="1:28" hidden="1" x14ac:dyDescent="0.2">
      <c r="A3025" s="14">
        <f t="shared" si="695"/>
        <v>2020</v>
      </c>
      <c r="B3025" t="s">
        <v>4855</v>
      </c>
      <c r="C3025" t="s">
        <v>196</v>
      </c>
      <c r="D3025" t="s">
        <v>859</v>
      </c>
      <c r="E3025" t="s">
        <v>585</v>
      </c>
      <c r="F3025" t="s">
        <v>2627</v>
      </c>
      <c r="G3025" s="83" t="s">
        <v>1257</v>
      </c>
      <c r="H3025" s="83" t="s">
        <v>1257</v>
      </c>
      <c r="I3025" s="83"/>
      <c r="J3025" s="83"/>
      <c r="K3025" s="83"/>
      <c r="L3025" s="83"/>
      <c r="M3025" s="83"/>
      <c r="N3025" s="83"/>
      <c r="O3025" s="83" t="s">
        <v>1257</v>
      </c>
      <c r="P3025" s="84" t="s">
        <v>1257</v>
      </c>
      <c r="Q3025" s="30">
        <f t="shared" si="689"/>
        <v>0</v>
      </c>
      <c r="R3025" s="28">
        <f t="shared" si="690"/>
        <v>0</v>
      </c>
      <c r="S3025" s="28">
        <f t="shared" si="691"/>
        <v>0</v>
      </c>
      <c r="T3025" s="28" t="str">
        <f t="shared" si="692"/>
        <v/>
      </c>
      <c r="U3025" s="20" t="str">
        <f t="shared" si="693"/>
        <v>Keep Active</v>
      </c>
      <c r="V3025" s="27">
        <f t="shared" si="694"/>
        <v>0</v>
      </c>
      <c r="W3025" s="30"/>
      <c r="X3025" s="30"/>
      <c r="Y3025" s="28">
        <f t="shared" si="696"/>
        <v>0</v>
      </c>
      <c r="Z3025" s="28">
        <f t="shared" si="699"/>
        <v>0</v>
      </c>
      <c r="AA3025" s="28" t="str">
        <f t="shared" si="697"/>
        <v/>
      </c>
      <c r="AB3025" s="21" t="str">
        <f t="shared" si="698"/>
        <v>Keep Active</v>
      </c>
    </row>
    <row r="3026" spans="1:28" hidden="1" x14ac:dyDescent="0.2">
      <c r="A3026" s="14">
        <f t="shared" si="695"/>
        <v>2020</v>
      </c>
      <c r="B3026" t="s">
        <v>4444</v>
      </c>
      <c r="C3026" t="s">
        <v>197</v>
      </c>
      <c r="D3026" t="s">
        <v>860</v>
      </c>
      <c r="E3026" t="s">
        <v>589</v>
      </c>
      <c r="F3026" t="s">
        <v>2627</v>
      </c>
      <c r="G3026" s="83" t="s">
        <v>1257</v>
      </c>
      <c r="H3026" s="83" t="s">
        <v>1257</v>
      </c>
      <c r="I3026" s="83"/>
      <c r="J3026" s="83"/>
      <c r="K3026" s="83"/>
      <c r="L3026" s="83"/>
      <c r="M3026" s="83"/>
      <c r="N3026" s="83"/>
      <c r="O3026" s="83" t="s">
        <v>1257</v>
      </c>
      <c r="P3026" s="84" t="s">
        <v>1257</v>
      </c>
      <c r="Q3026" s="30">
        <f t="shared" si="689"/>
        <v>0</v>
      </c>
      <c r="R3026" s="28">
        <f t="shared" si="690"/>
        <v>0</v>
      </c>
      <c r="S3026" s="28">
        <f t="shared" si="691"/>
        <v>0</v>
      </c>
      <c r="T3026" s="28" t="str">
        <f t="shared" si="692"/>
        <v/>
      </c>
      <c r="U3026" s="20" t="str">
        <f t="shared" si="693"/>
        <v>Keep Active</v>
      </c>
      <c r="V3026" s="27">
        <f t="shared" si="694"/>
        <v>0</v>
      </c>
      <c r="W3026" s="30"/>
      <c r="X3026" s="30"/>
      <c r="Y3026" s="28">
        <f t="shared" si="696"/>
        <v>0</v>
      </c>
      <c r="Z3026" s="28">
        <f t="shared" si="699"/>
        <v>0</v>
      </c>
      <c r="AA3026" s="28" t="str">
        <f t="shared" si="697"/>
        <v/>
      </c>
      <c r="AB3026" s="21" t="str">
        <f t="shared" si="698"/>
        <v>Keep Active</v>
      </c>
    </row>
    <row r="3027" spans="1:28" hidden="1" x14ac:dyDescent="0.2">
      <c r="A3027" s="14">
        <f t="shared" si="695"/>
        <v>2020</v>
      </c>
      <c r="B3027" t="s">
        <v>4445</v>
      </c>
      <c r="C3027" t="s">
        <v>197</v>
      </c>
      <c r="D3027" t="s">
        <v>860</v>
      </c>
      <c r="E3027" t="s">
        <v>620</v>
      </c>
      <c r="F3027" t="s">
        <v>2627</v>
      </c>
      <c r="G3027" s="83" t="s">
        <v>1257</v>
      </c>
      <c r="H3027" s="83" t="s">
        <v>1257</v>
      </c>
      <c r="I3027" s="83"/>
      <c r="J3027" s="83"/>
      <c r="K3027" s="83"/>
      <c r="L3027" s="83"/>
      <c r="M3027" s="83"/>
      <c r="N3027" s="83"/>
      <c r="O3027" s="83" t="s">
        <v>1257</v>
      </c>
      <c r="P3027" s="84" t="s">
        <v>1257</v>
      </c>
      <c r="Q3027" s="30">
        <f t="shared" si="689"/>
        <v>0</v>
      </c>
      <c r="R3027" s="28">
        <f t="shared" si="690"/>
        <v>0</v>
      </c>
      <c r="S3027" s="28">
        <f t="shared" si="691"/>
        <v>0</v>
      </c>
      <c r="T3027" s="28" t="str">
        <f t="shared" si="692"/>
        <v/>
      </c>
      <c r="U3027" s="20" t="str">
        <f t="shared" si="693"/>
        <v>Keep Active</v>
      </c>
      <c r="V3027" s="27">
        <f t="shared" si="694"/>
        <v>0</v>
      </c>
      <c r="W3027" s="30"/>
      <c r="X3027" s="30"/>
      <c r="Y3027" s="28">
        <f t="shared" si="696"/>
        <v>0</v>
      </c>
      <c r="Z3027" s="28">
        <f t="shared" si="699"/>
        <v>0</v>
      </c>
      <c r="AA3027" s="28" t="str">
        <f t="shared" si="697"/>
        <v/>
      </c>
      <c r="AB3027" s="21" t="str">
        <f t="shared" si="698"/>
        <v>Keep Active</v>
      </c>
    </row>
    <row r="3028" spans="1:28" hidden="1" x14ac:dyDescent="0.2">
      <c r="A3028" s="14">
        <f t="shared" si="695"/>
        <v>2020</v>
      </c>
      <c r="B3028" t="s">
        <v>4468</v>
      </c>
      <c r="C3028" t="s">
        <v>198</v>
      </c>
      <c r="D3028" t="s">
        <v>861</v>
      </c>
      <c r="E3028" t="s">
        <v>585</v>
      </c>
      <c r="F3028" t="s">
        <v>2627</v>
      </c>
      <c r="G3028" s="83" t="s">
        <v>1257</v>
      </c>
      <c r="H3028" s="83" t="s">
        <v>1257</v>
      </c>
      <c r="I3028" s="83"/>
      <c r="J3028" s="83"/>
      <c r="K3028" s="83"/>
      <c r="L3028" s="83"/>
      <c r="M3028" s="83"/>
      <c r="N3028" s="83"/>
      <c r="O3028" s="83" t="s">
        <v>1257</v>
      </c>
      <c r="P3028" s="84" t="s">
        <v>1257</v>
      </c>
      <c r="Q3028" s="30">
        <f t="shared" si="689"/>
        <v>0</v>
      </c>
      <c r="R3028" s="28">
        <f t="shared" si="690"/>
        <v>0</v>
      </c>
      <c r="S3028" s="28">
        <f t="shared" si="691"/>
        <v>0</v>
      </c>
      <c r="T3028" s="28" t="str">
        <f t="shared" si="692"/>
        <v/>
      </c>
      <c r="U3028" s="20" t="str">
        <f t="shared" si="693"/>
        <v>Keep Active</v>
      </c>
      <c r="V3028" s="27">
        <f t="shared" si="694"/>
        <v>0</v>
      </c>
      <c r="W3028" s="30"/>
      <c r="X3028" s="30"/>
      <c r="Y3028" s="28">
        <f t="shared" si="696"/>
        <v>0</v>
      </c>
      <c r="Z3028" s="28">
        <f t="shared" si="699"/>
        <v>0</v>
      </c>
      <c r="AA3028" s="28" t="str">
        <f t="shared" si="697"/>
        <v/>
      </c>
      <c r="AB3028" s="21" t="str">
        <f t="shared" si="698"/>
        <v>Keep Active</v>
      </c>
    </row>
    <row r="3029" spans="1:28" hidden="1" x14ac:dyDescent="0.2">
      <c r="A3029" s="14">
        <f t="shared" si="695"/>
        <v>2020</v>
      </c>
      <c r="B3029" t="s">
        <v>4469</v>
      </c>
      <c r="C3029" t="s">
        <v>198</v>
      </c>
      <c r="D3029" t="s">
        <v>861</v>
      </c>
      <c r="E3029" t="s">
        <v>593</v>
      </c>
      <c r="F3029" t="s">
        <v>2627</v>
      </c>
      <c r="G3029" s="83" t="s">
        <v>1257</v>
      </c>
      <c r="H3029" s="83" t="s">
        <v>1257</v>
      </c>
      <c r="I3029" s="83"/>
      <c r="J3029" s="83"/>
      <c r="K3029" s="83"/>
      <c r="L3029" s="83"/>
      <c r="M3029" s="83"/>
      <c r="N3029" s="83"/>
      <c r="O3029" s="83" t="s">
        <v>1257</v>
      </c>
      <c r="P3029" s="84" t="s">
        <v>1257</v>
      </c>
      <c r="Q3029" s="30">
        <f t="shared" si="689"/>
        <v>0</v>
      </c>
      <c r="R3029" s="28">
        <f t="shared" si="690"/>
        <v>0</v>
      </c>
      <c r="S3029" s="28">
        <f t="shared" si="691"/>
        <v>0</v>
      </c>
      <c r="T3029" s="28" t="str">
        <f t="shared" si="692"/>
        <v/>
      </c>
      <c r="U3029" s="20" t="str">
        <f t="shared" si="693"/>
        <v>Keep Active</v>
      </c>
      <c r="V3029" s="27">
        <f t="shared" si="694"/>
        <v>0</v>
      </c>
      <c r="W3029" s="30"/>
      <c r="X3029" s="30"/>
      <c r="Y3029" s="28">
        <f t="shared" si="696"/>
        <v>0</v>
      </c>
      <c r="Z3029" s="28">
        <f t="shared" si="699"/>
        <v>0</v>
      </c>
      <c r="AA3029" s="28" t="str">
        <f t="shared" si="697"/>
        <v/>
      </c>
      <c r="AB3029" s="21" t="str">
        <f t="shared" si="698"/>
        <v>Keep Active</v>
      </c>
    </row>
    <row r="3030" spans="1:28" hidden="1" x14ac:dyDescent="0.2">
      <c r="A3030" s="14">
        <f t="shared" si="695"/>
        <v>2020</v>
      </c>
      <c r="B3030" t="s">
        <v>4471</v>
      </c>
      <c r="C3030" t="s">
        <v>198</v>
      </c>
      <c r="D3030" t="s">
        <v>861</v>
      </c>
      <c r="E3030" t="s">
        <v>620</v>
      </c>
      <c r="F3030" t="s">
        <v>2627</v>
      </c>
      <c r="G3030" s="83" t="s">
        <v>1257</v>
      </c>
      <c r="H3030" s="83" t="s">
        <v>1257</v>
      </c>
      <c r="I3030" s="83"/>
      <c r="J3030" s="83"/>
      <c r="K3030" s="83"/>
      <c r="L3030" s="83"/>
      <c r="M3030" s="83"/>
      <c r="N3030" s="83"/>
      <c r="O3030" s="83" t="s">
        <v>1257</v>
      </c>
      <c r="P3030" s="84" t="s">
        <v>1257</v>
      </c>
      <c r="Q3030" s="30">
        <f t="shared" si="689"/>
        <v>0</v>
      </c>
      <c r="R3030" s="28">
        <f t="shared" si="690"/>
        <v>0</v>
      </c>
      <c r="S3030" s="28">
        <f t="shared" si="691"/>
        <v>0</v>
      </c>
      <c r="T3030" s="28" t="str">
        <f t="shared" si="692"/>
        <v/>
      </c>
      <c r="U3030" s="20" t="str">
        <f t="shared" si="693"/>
        <v>Keep Active</v>
      </c>
      <c r="V3030" s="27">
        <f t="shared" si="694"/>
        <v>0</v>
      </c>
      <c r="W3030" s="30"/>
      <c r="X3030" s="30"/>
      <c r="Y3030" s="28">
        <f t="shared" si="696"/>
        <v>0</v>
      </c>
      <c r="Z3030" s="28">
        <f t="shared" si="699"/>
        <v>0</v>
      </c>
      <c r="AA3030" s="28" t="str">
        <f t="shared" si="697"/>
        <v/>
      </c>
      <c r="AB3030" s="21" t="str">
        <f t="shared" si="698"/>
        <v>Keep Active</v>
      </c>
    </row>
    <row r="3031" spans="1:28" hidden="1" x14ac:dyDescent="0.2">
      <c r="A3031" s="14">
        <f t="shared" si="695"/>
        <v>2020</v>
      </c>
      <c r="B3031" t="s">
        <v>5524</v>
      </c>
      <c r="C3031" t="s">
        <v>506</v>
      </c>
      <c r="D3031" t="s">
        <v>1812</v>
      </c>
      <c r="E3031" t="s">
        <v>589</v>
      </c>
      <c r="F3031" t="s">
        <v>6222</v>
      </c>
      <c r="G3031" s="83" t="s">
        <v>1257</v>
      </c>
      <c r="H3031" s="83" t="s">
        <v>1257</v>
      </c>
      <c r="I3031" s="83"/>
      <c r="J3031" s="83"/>
      <c r="K3031" s="83"/>
      <c r="L3031" s="83"/>
      <c r="M3031" s="83"/>
      <c r="N3031" s="83"/>
      <c r="O3031" s="83" t="s">
        <v>1257</v>
      </c>
      <c r="P3031" s="84">
        <v>0</v>
      </c>
      <c r="Q3031" s="30">
        <f t="shared" si="689"/>
        <v>0</v>
      </c>
      <c r="R3031" s="28">
        <f t="shared" si="690"/>
        <v>0</v>
      </c>
      <c r="S3031" s="28">
        <f t="shared" si="691"/>
        <v>0</v>
      </c>
      <c r="T3031" s="28">
        <f t="shared" si="692"/>
        <v>0</v>
      </c>
      <c r="U3031" s="20" t="str">
        <f t="shared" si="693"/>
        <v>Closed</v>
      </c>
      <c r="V3031" s="27">
        <f t="shared" si="694"/>
        <v>0</v>
      </c>
      <c r="W3031" s="30"/>
      <c r="X3031" s="30"/>
      <c r="Y3031" s="28">
        <f t="shared" si="696"/>
        <v>0</v>
      </c>
      <c r="Z3031" s="28">
        <f t="shared" si="699"/>
        <v>0</v>
      </c>
      <c r="AA3031" s="28">
        <f t="shared" si="697"/>
        <v>0</v>
      </c>
      <c r="AB3031" s="21" t="str">
        <f t="shared" si="698"/>
        <v>Closed</v>
      </c>
    </row>
    <row r="3032" spans="1:28" hidden="1" x14ac:dyDescent="0.2">
      <c r="A3032" s="14">
        <f t="shared" si="695"/>
        <v>2020</v>
      </c>
      <c r="B3032" t="s">
        <v>5525</v>
      </c>
      <c r="C3032" t="s">
        <v>506</v>
      </c>
      <c r="D3032" t="s">
        <v>1812</v>
      </c>
      <c r="E3032" t="s">
        <v>628</v>
      </c>
      <c r="F3032" t="s">
        <v>6222</v>
      </c>
      <c r="G3032" s="83" t="s">
        <v>1257</v>
      </c>
      <c r="H3032" s="83" t="s">
        <v>1257</v>
      </c>
      <c r="I3032" s="83"/>
      <c r="J3032" s="83"/>
      <c r="K3032" s="83"/>
      <c r="L3032" s="83"/>
      <c r="M3032" s="83"/>
      <c r="N3032" s="83"/>
      <c r="O3032" s="83" t="s">
        <v>1257</v>
      </c>
      <c r="P3032" s="84">
        <v>0</v>
      </c>
      <c r="Q3032" s="30">
        <f t="shared" si="689"/>
        <v>0</v>
      </c>
      <c r="R3032" s="28">
        <f t="shared" si="690"/>
        <v>0</v>
      </c>
      <c r="S3032" s="28">
        <f t="shared" si="691"/>
        <v>0</v>
      </c>
      <c r="T3032" s="28">
        <f t="shared" si="692"/>
        <v>0</v>
      </c>
      <c r="U3032" s="20" t="str">
        <f t="shared" si="693"/>
        <v>Closed</v>
      </c>
      <c r="V3032" s="27">
        <f t="shared" si="694"/>
        <v>0</v>
      </c>
      <c r="W3032" s="30"/>
      <c r="X3032" s="30"/>
      <c r="Y3032" s="28">
        <f t="shared" si="696"/>
        <v>0</v>
      </c>
      <c r="Z3032" s="28">
        <f t="shared" si="699"/>
        <v>0</v>
      </c>
      <c r="AA3032" s="28">
        <f t="shared" si="697"/>
        <v>0</v>
      </c>
      <c r="AB3032" s="21" t="str">
        <f t="shared" si="698"/>
        <v>Closed</v>
      </c>
    </row>
    <row r="3033" spans="1:28" hidden="1" x14ac:dyDescent="0.2">
      <c r="A3033" s="14">
        <f t="shared" si="695"/>
        <v>2020</v>
      </c>
      <c r="B3033" t="s">
        <v>5407</v>
      </c>
      <c r="C3033" t="s">
        <v>301</v>
      </c>
      <c r="D3033" t="s">
        <v>862</v>
      </c>
      <c r="E3033" t="s">
        <v>589</v>
      </c>
      <c r="F3033" t="s">
        <v>2627</v>
      </c>
      <c r="G3033" s="83" t="s">
        <v>1257</v>
      </c>
      <c r="H3033" s="83" t="s">
        <v>1257</v>
      </c>
      <c r="I3033" s="83"/>
      <c r="J3033" s="83"/>
      <c r="K3033" s="83"/>
      <c r="L3033" s="83"/>
      <c r="M3033" s="83"/>
      <c r="N3033" s="83"/>
      <c r="O3033" s="83" t="s">
        <v>1257</v>
      </c>
      <c r="P3033" s="84" t="s">
        <v>1257</v>
      </c>
      <c r="Q3033" s="30">
        <f t="shared" si="689"/>
        <v>0</v>
      </c>
      <c r="R3033" s="28">
        <f t="shared" si="690"/>
        <v>0</v>
      </c>
      <c r="S3033" s="28">
        <f t="shared" si="691"/>
        <v>0</v>
      </c>
      <c r="T3033" s="28" t="str">
        <f t="shared" si="692"/>
        <v/>
      </c>
      <c r="U3033" s="20" t="str">
        <f t="shared" si="693"/>
        <v>Keep Active</v>
      </c>
      <c r="V3033" s="27">
        <f t="shared" si="694"/>
        <v>0</v>
      </c>
      <c r="W3033" s="30"/>
      <c r="X3033" s="30"/>
      <c r="Y3033" s="28">
        <f t="shared" si="696"/>
        <v>0</v>
      </c>
      <c r="Z3033" s="28">
        <f t="shared" si="699"/>
        <v>0</v>
      </c>
      <c r="AA3033" s="28" t="str">
        <f t="shared" si="697"/>
        <v/>
      </c>
      <c r="AB3033" s="21" t="str">
        <f t="shared" si="698"/>
        <v>Keep Active</v>
      </c>
    </row>
    <row r="3034" spans="1:28" hidden="1" x14ac:dyDescent="0.2">
      <c r="A3034" s="14">
        <f t="shared" si="695"/>
        <v>2020</v>
      </c>
      <c r="B3034" t="s">
        <v>4947</v>
      </c>
      <c r="C3034" t="s">
        <v>507</v>
      </c>
      <c r="D3034" t="s">
        <v>1813</v>
      </c>
      <c r="E3034" t="s">
        <v>584</v>
      </c>
      <c r="F3034" t="s">
        <v>2627</v>
      </c>
      <c r="G3034" s="83" t="s">
        <v>1257</v>
      </c>
      <c r="H3034" s="83" t="s">
        <v>1257</v>
      </c>
      <c r="I3034" s="83"/>
      <c r="J3034" s="83"/>
      <c r="K3034" s="83"/>
      <c r="L3034" s="83"/>
      <c r="M3034" s="83"/>
      <c r="N3034" s="83"/>
      <c r="O3034" s="83" t="s">
        <v>1257</v>
      </c>
      <c r="P3034" s="84" t="s">
        <v>1257</v>
      </c>
      <c r="Q3034" s="30">
        <f t="shared" si="689"/>
        <v>0</v>
      </c>
      <c r="R3034" s="28">
        <f t="shared" si="690"/>
        <v>0</v>
      </c>
      <c r="S3034" s="28">
        <f t="shared" si="691"/>
        <v>0</v>
      </c>
      <c r="T3034" s="28" t="str">
        <f t="shared" si="692"/>
        <v/>
      </c>
      <c r="U3034" s="20" t="str">
        <f t="shared" si="693"/>
        <v>Keep Active</v>
      </c>
      <c r="V3034" s="27">
        <f t="shared" si="694"/>
        <v>0</v>
      </c>
      <c r="W3034" s="30"/>
      <c r="X3034" s="30"/>
      <c r="Y3034" s="28">
        <f t="shared" si="696"/>
        <v>0</v>
      </c>
      <c r="Z3034" s="28">
        <f t="shared" si="699"/>
        <v>0</v>
      </c>
      <c r="AA3034" s="28" t="str">
        <f t="shared" si="697"/>
        <v/>
      </c>
      <c r="AB3034" s="21" t="str">
        <f t="shared" si="698"/>
        <v>Keep Active</v>
      </c>
    </row>
    <row r="3035" spans="1:28" hidden="1" x14ac:dyDescent="0.2">
      <c r="A3035" s="14">
        <f t="shared" si="695"/>
        <v>2020</v>
      </c>
      <c r="B3035" t="s">
        <v>4948</v>
      </c>
      <c r="C3035" t="s">
        <v>507</v>
      </c>
      <c r="D3035" t="s">
        <v>1813</v>
      </c>
      <c r="E3035" t="s">
        <v>620</v>
      </c>
      <c r="F3035" t="s">
        <v>2627</v>
      </c>
      <c r="G3035" s="83" t="s">
        <v>1257</v>
      </c>
      <c r="H3035" s="83" t="s">
        <v>1257</v>
      </c>
      <c r="I3035" s="83"/>
      <c r="J3035" s="83"/>
      <c r="K3035" s="83"/>
      <c r="L3035" s="83"/>
      <c r="M3035" s="83"/>
      <c r="N3035" s="83"/>
      <c r="O3035" s="83" t="s">
        <v>1257</v>
      </c>
      <c r="P3035" s="84" t="s">
        <v>1257</v>
      </c>
      <c r="Q3035" s="30">
        <f t="shared" si="689"/>
        <v>0</v>
      </c>
      <c r="R3035" s="28">
        <f t="shared" si="690"/>
        <v>0</v>
      </c>
      <c r="S3035" s="28">
        <f t="shared" si="691"/>
        <v>0</v>
      </c>
      <c r="T3035" s="28" t="str">
        <f t="shared" si="692"/>
        <v/>
      </c>
      <c r="U3035" s="20" t="str">
        <f t="shared" si="693"/>
        <v>Keep Active</v>
      </c>
      <c r="V3035" s="27">
        <f t="shared" si="694"/>
        <v>0</v>
      </c>
      <c r="W3035" s="30"/>
      <c r="X3035" s="30"/>
      <c r="Y3035" s="28">
        <f t="shared" si="696"/>
        <v>0</v>
      </c>
      <c r="Z3035" s="28">
        <f t="shared" si="699"/>
        <v>0</v>
      </c>
      <c r="AA3035" s="28" t="str">
        <f t="shared" si="697"/>
        <v/>
      </c>
      <c r="AB3035" s="21" t="str">
        <f t="shared" si="698"/>
        <v>Keep Active</v>
      </c>
    </row>
    <row r="3036" spans="1:28" hidden="1" x14ac:dyDescent="0.2">
      <c r="A3036" s="14">
        <f t="shared" si="695"/>
        <v>2020</v>
      </c>
      <c r="B3036" t="s">
        <v>3002</v>
      </c>
      <c r="C3036" t="s">
        <v>244</v>
      </c>
      <c r="D3036" t="s">
        <v>768</v>
      </c>
      <c r="E3036" t="s">
        <v>10</v>
      </c>
      <c r="F3036" t="s">
        <v>1185</v>
      </c>
      <c r="G3036" s="106">
        <v>0</v>
      </c>
      <c r="H3036" s="83">
        <v>0</v>
      </c>
      <c r="I3036" s="83"/>
      <c r="J3036" s="83"/>
      <c r="K3036" s="83"/>
      <c r="L3036" s="83"/>
      <c r="M3036" s="83"/>
      <c r="N3036" s="83"/>
      <c r="O3036" s="83">
        <v>0</v>
      </c>
      <c r="P3036" s="84">
        <v>0</v>
      </c>
      <c r="Q3036" s="30">
        <f t="shared" si="689"/>
        <v>0</v>
      </c>
      <c r="R3036" s="28">
        <f t="shared" si="690"/>
        <v>0</v>
      </c>
      <c r="S3036" s="28">
        <f t="shared" si="691"/>
        <v>0</v>
      </c>
      <c r="T3036" s="28">
        <f t="shared" si="692"/>
        <v>0</v>
      </c>
      <c r="U3036" s="20" t="str">
        <f t="shared" si="693"/>
        <v>Close Project</v>
      </c>
      <c r="V3036" s="27">
        <f t="shared" si="694"/>
        <v>0</v>
      </c>
      <c r="W3036" s="30"/>
      <c r="X3036" s="30"/>
      <c r="Y3036" s="28">
        <f t="shared" si="696"/>
        <v>0</v>
      </c>
      <c r="Z3036" s="28">
        <f t="shared" si="699"/>
        <v>0</v>
      </c>
      <c r="AA3036" s="28">
        <f t="shared" si="697"/>
        <v>0</v>
      </c>
      <c r="AB3036" s="21" t="str">
        <f t="shared" si="698"/>
        <v>Close Project</v>
      </c>
    </row>
    <row r="3037" spans="1:28" hidden="1" x14ac:dyDescent="0.2">
      <c r="A3037" s="14">
        <f t="shared" si="695"/>
        <v>2020</v>
      </c>
      <c r="B3037" t="s">
        <v>4537</v>
      </c>
      <c r="C3037" t="s">
        <v>302</v>
      </c>
      <c r="D3037" t="s">
        <v>863</v>
      </c>
      <c r="E3037" t="s">
        <v>587</v>
      </c>
      <c r="F3037" t="s">
        <v>2627</v>
      </c>
      <c r="G3037" s="83" t="s">
        <v>1257</v>
      </c>
      <c r="H3037" s="83" t="s">
        <v>1257</v>
      </c>
      <c r="I3037" s="83"/>
      <c r="J3037" s="83"/>
      <c r="K3037" s="83"/>
      <c r="L3037" s="83"/>
      <c r="M3037" s="83"/>
      <c r="N3037" s="83"/>
      <c r="O3037" s="83" t="s">
        <v>1257</v>
      </c>
      <c r="P3037" s="84" t="s">
        <v>1257</v>
      </c>
      <c r="Q3037" s="30">
        <f t="shared" si="689"/>
        <v>0</v>
      </c>
      <c r="R3037" s="28">
        <f t="shared" si="690"/>
        <v>0</v>
      </c>
      <c r="S3037" s="28">
        <f t="shared" si="691"/>
        <v>0</v>
      </c>
      <c r="T3037" s="28" t="str">
        <f t="shared" si="692"/>
        <v/>
      </c>
      <c r="U3037" s="20" t="str">
        <f t="shared" si="693"/>
        <v>Keep Active</v>
      </c>
      <c r="V3037" s="27">
        <f t="shared" si="694"/>
        <v>0</v>
      </c>
      <c r="W3037" s="30"/>
      <c r="X3037" s="30"/>
      <c r="Y3037" s="28">
        <f t="shared" si="696"/>
        <v>0</v>
      </c>
      <c r="Z3037" s="28">
        <f t="shared" si="699"/>
        <v>0</v>
      </c>
      <c r="AA3037" s="28" t="str">
        <f t="shared" si="697"/>
        <v/>
      </c>
      <c r="AB3037" s="21" t="str">
        <f t="shared" si="698"/>
        <v>Keep Active</v>
      </c>
    </row>
    <row r="3038" spans="1:28" hidden="1" x14ac:dyDescent="0.2">
      <c r="A3038" s="14">
        <f t="shared" si="695"/>
        <v>2020</v>
      </c>
      <c r="B3038" t="s">
        <v>4538</v>
      </c>
      <c r="C3038" t="s">
        <v>302</v>
      </c>
      <c r="D3038" t="s">
        <v>863</v>
      </c>
      <c r="E3038" t="s">
        <v>589</v>
      </c>
      <c r="F3038" t="s">
        <v>2627</v>
      </c>
      <c r="G3038" s="83" t="s">
        <v>1257</v>
      </c>
      <c r="H3038" s="83" t="s">
        <v>1257</v>
      </c>
      <c r="I3038" s="83"/>
      <c r="J3038" s="83"/>
      <c r="K3038" s="83"/>
      <c r="L3038" s="83"/>
      <c r="M3038" s="83"/>
      <c r="N3038" s="83"/>
      <c r="O3038" s="83" t="s">
        <v>1257</v>
      </c>
      <c r="P3038" s="84" t="s">
        <v>1257</v>
      </c>
      <c r="Q3038" s="30">
        <f t="shared" si="689"/>
        <v>0</v>
      </c>
      <c r="R3038" s="28">
        <f t="shared" si="690"/>
        <v>0</v>
      </c>
      <c r="S3038" s="28">
        <f t="shared" si="691"/>
        <v>0</v>
      </c>
      <c r="T3038" s="28" t="str">
        <f t="shared" si="692"/>
        <v/>
      </c>
      <c r="U3038" s="20" t="str">
        <f t="shared" si="693"/>
        <v>Keep Active</v>
      </c>
      <c r="V3038" s="27">
        <f t="shared" si="694"/>
        <v>0</v>
      </c>
      <c r="W3038" s="30"/>
      <c r="X3038" s="30"/>
      <c r="Y3038" s="28">
        <f t="shared" si="696"/>
        <v>0</v>
      </c>
      <c r="Z3038" s="28">
        <f t="shared" si="699"/>
        <v>0</v>
      </c>
      <c r="AA3038" s="28" t="str">
        <f t="shared" si="697"/>
        <v/>
      </c>
      <c r="AB3038" s="21" t="str">
        <f t="shared" si="698"/>
        <v>Keep Active</v>
      </c>
    </row>
    <row r="3039" spans="1:28" hidden="1" x14ac:dyDescent="0.2">
      <c r="A3039" s="14">
        <f t="shared" si="695"/>
        <v>2020</v>
      </c>
      <c r="B3039" t="s">
        <v>4539</v>
      </c>
      <c r="C3039" t="s">
        <v>302</v>
      </c>
      <c r="D3039" t="s">
        <v>863</v>
      </c>
      <c r="E3039" t="s">
        <v>622</v>
      </c>
      <c r="F3039" t="s">
        <v>2627</v>
      </c>
      <c r="G3039" s="83" t="s">
        <v>1257</v>
      </c>
      <c r="H3039" s="83" t="s">
        <v>1257</v>
      </c>
      <c r="I3039" s="83"/>
      <c r="J3039" s="83"/>
      <c r="K3039" s="83"/>
      <c r="L3039" s="83"/>
      <c r="M3039" s="83"/>
      <c r="N3039" s="83"/>
      <c r="O3039" s="83" t="s">
        <v>1257</v>
      </c>
      <c r="P3039" s="84" t="s">
        <v>1257</v>
      </c>
      <c r="Q3039" s="30">
        <f t="shared" si="689"/>
        <v>0</v>
      </c>
      <c r="R3039" s="28">
        <f t="shared" si="690"/>
        <v>0</v>
      </c>
      <c r="S3039" s="28">
        <f t="shared" si="691"/>
        <v>0</v>
      </c>
      <c r="T3039" s="28" t="str">
        <f t="shared" si="692"/>
        <v/>
      </c>
      <c r="U3039" s="20" t="str">
        <f t="shared" si="693"/>
        <v>Keep Active</v>
      </c>
      <c r="V3039" s="27">
        <f t="shared" si="694"/>
        <v>0</v>
      </c>
      <c r="W3039" s="30"/>
      <c r="X3039" s="30"/>
      <c r="Y3039" s="28">
        <f t="shared" si="696"/>
        <v>0</v>
      </c>
      <c r="Z3039" s="28">
        <f t="shared" si="699"/>
        <v>0</v>
      </c>
      <c r="AA3039" s="28" t="str">
        <f t="shared" si="697"/>
        <v/>
      </c>
      <c r="AB3039" s="21" t="str">
        <f t="shared" si="698"/>
        <v>Keep Active</v>
      </c>
    </row>
    <row r="3040" spans="1:28" hidden="1" x14ac:dyDescent="0.2">
      <c r="A3040" s="14">
        <f t="shared" si="695"/>
        <v>2020</v>
      </c>
      <c r="B3040" t="s">
        <v>4540</v>
      </c>
      <c r="C3040" t="s">
        <v>302</v>
      </c>
      <c r="D3040" t="s">
        <v>863</v>
      </c>
      <c r="E3040" t="s">
        <v>590</v>
      </c>
      <c r="F3040" t="s">
        <v>2627</v>
      </c>
      <c r="G3040" s="83" t="s">
        <v>1257</v>
      </c>
      <c r="H3040" s="83" t="s">
        <v>1257</v>
      </c>
      <c r="I3040" s="83"/>
      <c r="J3040" s="83"/>
      <c r="K3040" s="83"/>
      <c r="L3040" s="83"/>
      <c r="M3040" s="83"/>
      <c r="N3040" s="83"/>
      <c r="O3040" s="83" t="s">
        <v>1257</v>
      </c>
      <c r="P3040" s="84" t="s">
        <v>1257</v>
      </c>
      <c r="Q3040" s="30">
        <f t="shared" si="689"/>
        <v>0</v>
      </c>
      <c r="R3040" s="28">
        <f t="shared" si="690"/>
        <v>0</v>
      </c>
      <c r="S3040" s="28">
        <f t="shared" si="691"/>
        <v>0</v>
      </c>
      <c r="T3040" s="28" t="str">
        <f t="shared" si="692"/>
        <v/>
      </c>
      <c r="U3040" s="20" t="str">
        <f t="shared" si="693"/>
        <v>Keep Active</v>
      </c>
      <c r="V3040" s="27">
        <f t="shared" si="694"/>
        <v>0</v>
      </c>
      <c r="W3040" s="30"/>
      <c r="X3040" s="30"/>
      <c r="Y3040" s="28">
        <f t="shared" si="696"/>
        <v>0</v>
      </c>
      <c r="Z3040" s="28">
        <f t="shared" si="699"/>
        <v>0</v>
      </c>
      <c r="AA3040" s="28" t="str">
        <f t="shared" si="697"/>
        <v/>
      </c>
      <c r="AB3040" s="21" t="str">
        <f t="shared" si="698"/>
        <v>Keep Active</v>
      </c>
    </row>
    <row r="3041" spans="1:28" hidden="1" x14ac:dyDescent="0.2">
      <c r="A3041" s="14">
        <f t="shared" si="695"/>
        <v>2020</v>
      </c>
      <c r="B3041" t="s">
        <v>3017</v>
      </c>
      <c r="C3041" t="s">
        <v>282</v>
      </c>
      <c r="D3041" t="s">
        <v>774</v>
      </c>
      <c r="E3041" t="s">
        <v>10</v>
      </c>
      <c r="F3041" t="s">
        <v>6222</v>
      </c>
      <c r="G3041" s="106">
        <v>0</v>
      </c>
      <c r="H3041" s="83">
        <v>0</v>
      </c>
      <c r="I3041" s="83"/>
      <c r="J3041" s="83"/>
      <c r="K3041" s="83"/>
      <c r="L3041" s="83"/>
      <c r="M3041" s="83"/>
      <c r="N3041" s="83"/>
      <c r="O3041" s="83">
        <v>0</v>
      </c>
      <c r="P3041" s="84">
        <v>0</v>
      </c>
      <c r="Q3041" s="30">
        <f t="shared" si="689"/>
        <v>0</v>
      </c>
      <c r="R3041" s="28">
        <f t="shared" si="690"/>
        <v>0</v>
      </c>
      <c r="S3041" s="28">
        <f t="shared" si="691"/>
        <v>0</v>
      </c>
      <c r="T3041" s="28">
        <f t="shared" si="692"/>
        <v>0</v>
      </c>
      <c r="U3041" s="20" t="str">
        <f t="shared" si="693"/>
        <v>Closed</v>
      </c>
      <c r="V3041" s="27">
        <f t="shared" si="694"/>
        <v>0</v>
      </c>
      <c r="W3041" s="30"/>
      <c r="X3041" s="30"/>
      <c r="Y3041" s="28">
        <f t="shared" si="696"/>
        <v>0</v>
      </c>
      <c r="Z3041" s="28">
        <f t="shared" si="699"/>
        <v>0</v>
      </c>
      <c r="AA3041" s="28">
        <f t="shared" si="697"/>
        <v>0</v>
      </c>
      <c r="AB3041" s="21" t="str">
        <f t="shared" si="698"/>
        <v>Closed</v>
      </c>
    </row>
    <row r="3042" spans="1:28" hidden="1" x14ac:dyDescent="0.2">
      <c r="A3042" s="14">
        <f t="shared" si="695"/>
        <v>2020</v>
      </c>
      <c r="B3042" t="s">
        <v>4015</v>
      </c>
      <c r="C3042" t="s">
        <v>303</v>
      </c>
      <c r="D3042" t="s">
        <v>864</v>
      </c>
      <c r="E3042" t="s">
        <v>589</v>
      </c>
      <c r="F3042" t="s">
        <v>2627</v>
      </c>
      <c r="G3042" s="83" t="s">
        <v>1257</v>
      </c>
      <c r="H3042" s="83" t="s">
        <v>1257</v>
      </c>
      <c r="I3042" s="83"/>
      <c r="J3042" s="83"/>
      <c r="K3042" s="83"/>
      <c r="L3042" s="83"/>
      <c r="M3042" s="83"/>
      <c r="N3042" s="83"/>
      <c r="O3042" s="83" t="s">
        <v>1257</v>
      </c>
      <c r="P3042" s="84" t="s">
        <v>1257</v>
      </c>
      <c r="Q3042" s="30">
        <f t="shared" si="689"/>
        <v>0</v>
      </c>
      <c r="R3042" s="28">
        <f t="shared" si="690"/>
        <v>0</v>
      </c>
      <c r="S3042" s="28">
        <f t="shared" si="691"/>
        <v>0</v>
      </c>
      <c r="T3042" s="28" t="str">
        <f t="shared" si="692"/>
        <v/>
      </c>
      <c r="U3042" s="20" t="str">
        <f t="shared" si="693"/>
        <v>Keep Active</v>
      </c>
      <c r="V3042" s="27">
        <f t="shared" si="694"/>
        <v>0</v>
      </c>
      <c r="W3042" s="30"/>
      <c r="X3042" s="30"/>
      <c r="Y3042" s="28">
        <f t="shared" si="696"/>
        <v>0</v>
      </c>
      <c r="Z3042" s="28">
        <f t="shared" ref="Z3042:Z3063" si="700">IFERROR(H3042-SUM(V3042:X3042)-Y3042,0)</f>
        <v>0</v>
      </c>
      <c r="AA3042" s="28" t="str">
        <f t="shared" si="697"/>
        <v/>
      </c>
      <c r="AB3042" s="21" t="str">
        <f t="shared" si="698"/>
        <v>Keep Active</v>
      </c>
    </row>
    <row r="3043" spans="1:28" hidden="1" x14ac:dyDescent="0.2">
      <c r="A3043" s="14">
        <f t="shared" si="695"/>
        <v>2020</v>
      </c>
      <c r="B3043" t="s">
        <v>4016</v>
      </c>
      <c r="C3043" t="s">
        <v>303</v>
      </c>
      <c r="D3043" t="s">
        <v>864</v>
      </c>
      <c r="E3043" t="s">
        <v>589</v>
      </c>
      <c r="F3043" t="s">
        <v>2627</v>
      </c>
      <c r="G3043" s="83" t="s">
        <v>1257</v>
      </c>
      <c r="H3043" s="83" t="s">
        <v>1257</v>
      </c>
      <c r="I3043" s="83"/>
      <c r="J3043" s="83"/>
      <c r="K3043" s="83"/>
      <c r="L3043" s="83"/>
      <c r="M3043" s="83"/>
      <c r="N3043" s="83"/>
      <c r="O3043" s="83" t="s">
        <v>1257</v>
      </c>
      <c r="P3043" s="84" t="s">
        <v>1257</v>
      </c>
      <c r="Q3043" s="30">
        <f t="shared" si="689"/>
        <v>0</v>
      </c>
      <c r="R3043" s="28">
        <f t="shared" si="690"/>
        <v>0</v>
      </c>
      <c r="S3043" s="28">
        <f t="shared" si="691"/>
        <v>0</v>
      </c>
      <c r="T3043" s="28" t="str">
        <f t="shared" si="692"/>
        <v/>
      </c>
      <c r="U3043" s="20" t="str">
        <f t="shared" si="693"/>
        <v>Keep Active</v>
      </c>
      <c r="V3043" s="27">
        <f t="shared" si="694"/>
        <v>0</v>
      </c>
      <c r="W3043" s="30"/>
      <c r="X3043" s="30"/>
      <c r="Y3043" s="28">
        <f t="shared" si="696"/>
        <v>0</v>
      </c>
      <c r="Z3043" s="28">
        <f t="shared" si="700"/>
        <v>0</v>
      </c>
      <c r="AA3043" s="28" t="str">
        <f t="shared" si="697"/>
        <v/>
      </c>
      <c r="AB3043" s="21" t="str">
        <f t="shared" si="698"/>
        <v>Keep Active</v>
      </c>
    </row>
    <row r="3044" spans="1:28" hidden="1" x14ac:dyDescent="0.2">
      <c r="A3044" s="14">
        <f t="shared" si="695"/>
        <v>2020</v>
      </c>
      <c r="B3044" t="s">
        <v>4017</v>
      </c>
      <c r="C3044" t="s">
        <v>303</v>
      </c>
      <c r="D3044" t="s">
        <v>864</v>
      </c>
      <c r="E3044" t="s">
        <v>589</v>
      </c>
      <c r="F3044" t="s">
        <v>2627</v>
      </c>
      <c r="G3044" s="83" t="s">
        <v>1257</v>
      </c>
      <c r="H3044" s="83" t="s">
        <v>1257</v>
      </c>
      <c r="I3044" s="83"/>
      <c r="J3044" s="83"/>
      <c r="K3044" s="83"/>
      <c r="L3044" s="83"/>
      <c r="M3044" s="83"/>
      <c r="N3044" s="83"/>
      <c r="O3044" s="83" t="s">
        <v>1257</v>
      </c>
      <c r="P3044" s="84" t="s">
        <v>1257</v>
      </c>
      <c r="Q3044" s="30">
        <f t="shared" si="689"/>
        <v>0</v>
      </c>
      <c r="R3044" s="28">
        <f t="shared" si="690"/>
        <v>0</v>
      </c>
      <c r="S3044" s="28">
        <f t="shared" si="691"/>
        <v>0</v>
      </c>
      <c r="T3044" s="28" t="str">
        <f t="shared" si="692"/>
        <v/>
      </c>
      <c r="U3044" s="20" t="str">
        <f t="shared" si="693"/>
        <v>Keep Active</v>
      </c>
      <c r="V3044" s="27">
        <f t="shared" si="694"/>
        <v>0</v>
      </c>
      <c r="W3044" s="30"/>
      <c r="X3044" s="30"/>
      <c r="Y3044" s="28">
        <f t="shared" si="696"/>
        <v>0</v>
      </c>
      <c r="Z3044" s="28">
        <f t="shared" si="700"/>
        <v>0</v>
      </c>
      <c r="AA3044" s="28" t="str">
        <f t="shared" si="697"/>
        <v/>
      </c>
      <c r="AB3044" s="21" t="str">
        <f t="shared" si="698"/>
        <v>Keep Active</v>
      </c>
    </row>
    <row r="3045" spans="1:28" hidden="1" x14ac:dyDescent="0.2">
      <c r="A3045" s="14">
        <f t="shared" si="695"/>
        <v>2020</v>
      </c>
      <c r="B3045" t="s">
        <v>4018</v>
      </c>
      <c r="C3045" t="s">
        <v>303</v>
      </c>
      <c r="D3045" t="s">
        <v>864</v>
      </c>
      <c r="E3045" t="s">
        <v>589</v>
      </c>
      <c r="F3045" t="s">
        <v>2627</v>
      </c>
      <c r="G3045" s="83" t="s">
        <v>1257</v>
      </c>
      <c r="H3045" s="83" t="s">
        <v>1257</v>
      </c>
      <c r="I3045" s="83"/>
      <c r="J3045" s="83"/>
      <c r="K3045" s="83"/>
      <c r="L3045" s="83"/>
      <c r="M3045" s="83"/>
      <c r="N3045" s="83"/>
      <c r="O3045" s="83" t="s">
        <v>1257</v>
      </c>
      <c r="P3045" s="84" t="s">
        <v>1257</v>
      </c>
      <c r="Q3045" s="30">
        <f t="shared" si="689"/>
        <v>0</v>
      </c>
      <c r="R3045" s="28">
        <f t="shared" si="690"/>
        <v>0</v>
      </c>
      <c r="S3045" s="28">
        <f t="shared" si="691"/>
        <v>0</v>
      </c>
      <c r="T3045" s="28" t="str">
        <f t="shared" si="692"/>
        <v/>
      </c>
      <c r="U3045" s="20" t="str">
        <f t="shared" si="693"/>
        <v>Keep Active</v>
      </c>
      <c r="V3045" s="27">
        <f t="shared" si="694"/>
        <v>0</v>
      </c>
      <c r="W3045" s="30"/>
      <c r="X3045" s="30"/>
      <c r="Y3045" s="28">
        <f t="shared" si="696"/>
        <v>0</v>
      </c>
      <c r="Z3045" s="28">
        <f t="shared" si="700"/>
        <v>0</v>
      </c>
      <c r="AA3045" s="28" t="str">
        <f t="shared" si="697"/>
        <v/>
      </c>
      <c r="AB3045" s="21" t="str">
        <f t="shared" si="698"/>
        <v>Keep Active</v>
      </c>
    </row>
    <row r="3046" spans="1:28" hidden="1" x14ac:dyDescent="0.2">
      <c r="A3046" s="14">
        <f t="shared" si="695"/>
        <v>2020</v>
      </c>
      <c r="B3046" t="s">
        <v>4019</v>
      </c>
      <c r="C3046" t="s">
        <v>303</v>
      </c>
      <c r="D3046" t="s">
        <v>864</v>
      </c>
      <c r="E3046" t="s">
        <v>589</v>
      </c>
      <c r="F3046" t="s">
        <v>2627</v>
      </c>
      <c r="G3046" s="83" t="s">
        <v>1257</v>
      </c>
      <c r="H3046" s="83" t="s">
        <v>1257</v>
      </c>
      <c r="I3046" s="83"/>
      <c r="J3046" s="83"/>
      <c r="K3046" s="83"/>
      <c r="L3046" s="83"/>
      <c r="M3046" s="83"/>
      <c r="N3046" s="83"/>
      <c r="O3046" s="83" t="s">
        <v>1257</v>
      </c>
      <c r="P3046" s="84" t="s">
        <v>1257</v>
      </c>
      <c r="Q3046" s="30">
        <f t="shared" si="689"/>
        <v>0</v>
      </c>
      <c r="R3046" s="28">
        <f t="shared" si="690"/>
        <v>0</v>
      </c>
      <c r="S3046" s="28">
        <f t="shared" si="691"/>
        <v>0</v>
      </c>
      <c r="T3046" s="28" t="str">
        <f t="shared" si="692"/>
        <v/>
      </c>
      <c r="U3046" s="20" t="str">
        <f t="shared" si="693"/>
        <v>Keep Active</v>
      </c>
      <c r="V3046" s="27">
        <f t="shared" si="694"/>
        <v>0</v>
      </c>
      <c r="W3046" s="30"/>
      <c r="X3046" s="30"/>
      <c r="Y3046" s="28">
        <f t="shared" si="696"/>
        <v>0</v>
      </c>
      <c r="Z3046" s="28">
        <f t="shared" si="700"/>
        <v>0</v>
      </c>
      <c r="AA3046" s="28" t="str">
        <f t="shared" si="697"/>
        <v/>
      </c>
      <c r="AB3046" s="21" t="str">
        <f t="shared" si="698"/>
        <v>Keep Active</v>
      </c>
    </row>
    <row r="3047" spans="1:28" hidden="1" x14ac:dyDescent="0.2">
      <c r="A3047" s="14">
        <f t="shared" si="695"/>
        <v>2020</v>
      </c>
      <c r="B3047" t="s">
        <v>4020</v>
      </c>
      <c r="C3047" t="s">
        <v>303</v>
      </c>
      <c r="D3047" t="s">
        <v>864</v>
      </c>
      <c r="E3047" t="s">
        <v>589</v>
      </c>
      <c r="F3047" t="s">
        <v>2627</v>
      </c>
      <c r="G3047" s="83" t="s">
        <v>1257</v>
      </c>
      <c r="H3047" s="83" t="s">
        <v>1257</v>
      </c>
      <c r="I3047" s="83"/>
      <c r="J3047" s="83"/>
      <c r="K3047" s="83"/>
      <c r="L3047" s="83"/>
      <c r="M3047" s="83"/>
      <c r="N3047" s="83"/>
      <c r="O3047" s="83" t="s">
        <v>1257</v>
      </c>
      <c r="P3047" s="84" t="s">
        <v>1257</v>
      </c>
      <c r="Q3047" s="30">
        <f t="shared" si="689"/>
        <v>0</v>
      </c>
      <c r="R3047" s="28">
        <f t="shared" si="690"/>
        <v>0</v>
      </c>
      <c r="S3047" s="28">
        <f t="shared" si="691"/>
        <v>0</v>
      </c>
      <c r="T3047" s="28" t="str">
        <f t="shared" si="692"/>
        <v/>
      </c>
      <c r="U3047" s="20" t="str">
        <f t="shared" si="693"/>
        <v>Keep Active</v>
      </c>
      <c r="V3047" s="27">
        <f t="shared" si="694"/>
        <v>0</v>
      </c>
      <c r="W3047" s="30"/>
      <c r="X3047" s="30"/>
      <c r="Y3047" s="28">
        <f t="shared" si="696"/>
        <v>0</v>
      </c>
      <c r="Z3047" s="28">
        <f t="shared" si="700"/>
        <v>0</v>
      </c>
      <c r="AA3047" s="28" t="str">
        <f t="shared" si="697"/>
        <v/>
      </c>
      <c r="AB3047" s="21" t="str">
        <f t="shared" si="698"/>
        <v>Keep Active</v>
      </c>
    </row>
    <row r="3048" spans="1:28" hidden="1" x14ac:dyDescent="0.2">
      <c r="A3048" s="14">
        <f t="shared" si="695"/>
        <v>2020</v>
      </c>
      <c r="B3048" t="s">
        <v>4021</v>
      </c>
      <c r="C3048" t="s">
        <v>303</v>
      </c>
      <c r="D3048" t="s">
        <v>864</v>
      </c>
      <c r="E3048" t="s">
        <v>589</v>
      </c>
      <c r="F3048" t="s">
        <v>2627</v>
      </c>
      <c r="G3048" s="83" t="s">
        <v>1257</v>
      </c>
      <c r="H3048" s="83" t="s">
        <v>1257</v>
      </c>
      <c r="I3048" s="83"/>
      <c r="J3048" s="83"/>
      <c r="K3048" s="83"/>
      <c r="L3048" s="83"/>
      <c r="M3048" s="83"/>
      <c r="N3048" s="83"/>
      <c r="O3048" s="83" t="s">
        <v>1257</v>
      </c>
      <c r="P3048" s="84" t="s">
        <v>1257</v>
      </c>
      <c r="Q3048" s="30">
        <f t="shared" si="689"/>
        <v>0</v>
      </c>
      <c r="R3048" s="28">
        <f t="shared" si="690"/>
        <v>0</v>
      </c>
      <c r="S3048" s="28">
        <f t="shared" si="691"/>
        <v>0</v>
      </c>
      <c r="T3048" s="28" t="str">
        <f t="shared" si="692"/>
        <v/>
      </c>
      <c r="U3048" s="20" t="str">
        <f t="shared" si="693"/>
        <v>Keep Active</v>
      </c>
      <c r="V3048" s="27">
        <f t="shared" si="694"/>
        <v>0</v>
      </c>
      <c r="W3048" s="30"/>
      <c r="X3048" s="30"/>
      <c r="Y3048" s="28">
        <f t="shared" si="696"/>
        <v>0</v>
      </c>
      <c r="Z3048" s="28">
        <f t="shared" si="700"/>
        <v>0</v>
      </c>
      <c r="AA3048" s="28" t="str">
        <f t="shared" si="697"/>
        <v/>
      </c>
      <c r="AB3048" s="21" t="str">
        <f t="shared" si="698"/>
        <v>Keep Active</v>
      </c>
    </row>
    <row r="3049" spans="1:28" hidden="1" x14ac:dyDescent="0.2">
      <c r="A3049" s="14">
        <f t="shared" si="695"/>
        <v>2020</v>
      </c>
      <c r="B3049" t="s">
        <v>4022</v>
      </c>
      <c r="C3049" t="s">
        <v>303</v>
      </c>
      <c r="D3049" t="s">
        <v>864</v>
      </c>
      <c r="E3049" t="s">
        <v>589</v>
      </c>
      <c r="F3049" t="s">
        <v>2627</v>
      </c>
      <c r="G3049" s="83" t="s">
        <v>1257</v>
      </c>
      <c r="H3049" s="83" t="s">
        <v>1257</v>
      </c>
      <c r="I3049" s="83"/>
      <c r="J3049" s="83"/>
      <c r="K3049" s="83"/>
      <c r="L3049" s="83"/>
      <c r="M3049" s="83"/>
      <c r="N3049" s="83"/>
      <c r="O3049" s="83" t="s">
        <v>1257</v>
      </c>
      <c r="P3049" s="84" t="s">
        <v>1257</v>
      </c>
      <c r="Q3049" s="30">
        <f t="shared" si="689"/>
        <v>0</v>
      </c>
      <c r="R3049" s="28">
        <f t="shared" si="690"/>
        <v>0</v>
      </c>
      <c r="S3049" s="28">
        <f t="shared" si="691"/>
        <v>0</v>
      </c>
      <c r="T3049" s="28" t="str">
        <f t="shared" si="692"/>
        <v/>
      </c>
      <c r="U3049" s="20" t="str">
        <f t="shared" si="693"/>
        <v>Keep Active</v>
      </c>
      <c r="V3049" s="27">
        <f t="shared" si="694"/>
        <v>0</v>
      </c>
      <c r="W3049" s="30"/>
      <c r="X3049" s="30"/>
      <c r="Y3049" s="28">
        <f t="shared" si="696"/>
        <v>0</v>
      </c>
      <c r="Z3049" s="28">
        <f t="shared" si="700"/>
        <v>0</v>
      </c>
      <c r="AA3049" s="28" t="str">
        <f t="shared" si="697"/>
        <v/>
      </c>
      <c r="AB3049" s="21" t="str">
        <f t="shared" si="698"/>
        <v>Keep Active</v>
      </c>
    </row>
    <row r="3050" spans="1:28" hidden="1" x14ac:dyDescent="0.2">
      <c r="A3050" s="14">
        <f t="shared" si="695"/>
        <v>2020</v>
      </c>
      <c r="B3050" t="s">
        <v>4023</v>
      </c>
      <c r="C3050" t="s">
        <v>303</v>
      </c>
      <c r="D3050" t="s">
        <v>864</v>
      </c>
      <c r="E3050" t="s">
        <v>589</v>
      </c>
      <c r="F3050" t="s">
        <v>2627</v>
      </c>
      <c r="G3050" s="83" t="s">
        <v>1257</v>
      </c>
      <c r="H3050" s="83" t="s">
        <v>1257</v>
      </c>
      <c r="I3050" s="83"/>
      <c r="J3050" s="83"/>
      <c r="K3050" s="83"/>
      <c r="L3050" s="83"/>
      <c r="M3050" s="83"/>
      <c r="N3050" s="83"/>
      <c r="O3050" s="83" t="s">
        <v>1257</v>
      </c>
      <c r="P3050" s="84" t="s">
        <v>1257</v>
      </c>
      <c r="Q3050" s="30">
        <f t="shared" si="689"/>
        <v>0</v>
      </c>
      <c r="R3050" s="28">
        <f t="shared" si="690"/>
        <v>0</v>
      </c>
      <c r="S3050" s="28">
        <f t="shared" si="691"/>
        <v>0</v>
      </c>
      <c r="T3050" s="28" t="str">
        <f t="shared" si="692"/>
        <v/>
      </c>
      <c r="U3050" s="20" t="str">
        <f t="shared" si="693"/>
        <v>Keep Active</v>
      </c>
      <c r="V3050" s="27">
        <f t="shared" si="694"/>
        <v>0</v>
      </c>
      <c r="W3050" s="30"/>
      <c r="X3050" s="30"/>
      <c r="Y3050" s="28">
        <f t="shared" si="696"/>
        <v>0</v>
      </c>
      <c r="Z3050" s="28">
        <f t="shared" si="700"/>
        <v>0</v>
      </c>
      <c r="AA3050" s="28" t="str">
        <f t="shared" si="697"/>
        <v/>
      </c>
      <c r="AB3050" s="21" t="str">
        <f t="shared" si="698"/>
        <v>Keep Active</v>
      </c>
    </row>
    <row r="3051" spans="1:28" hidden="1" x14ac:dyDescent="0.2">
      <c r="A3051" s="14">
        <f t="shared" si="695"/>
        <v>2020</v>
      </c>
      <c r="B3051" t="s">
        <v>4024</v>
      </c>
      <c r="C3051" t="s">
        <v>303</v>
      </c>
      <c r="D3051" t="s">
        <v>864</v>
      </c>
      <c r="E3051" t="s">
        <v>589</v>
      </c>
      <c r="F3051" t="s">
        <v>2627</v>
      </c>
      <c r="G3051" s="83" t="s">
        <v>1257</v>
      </c>
      <c r="H3051" s="83" t="s">
        <v>1257</v>
      </c>
      <c r="I3051" s="83"/>
      <c r="J3051" s="83"/>
      <c r="K3051" s="83"/>
      <c r="L3051" s="83"/>
      <c r="M3051" s="83"/>
      <c r="N3051" s="83"/>
      <c r="O3051" s="83" t="s">
        <v>1257</v>
      </c>
      <c r="P3051" s="84" t="s">
        <v>1257</v>
      </c>
      <c r="Q3051" s="30">
        <f t="shared" si="689"/>
        <v>0</v>
      </c>
      <c r="R3051" s="28">
        <f t="shared" si="690"/>
        <v>0</v>
      </c>
      <c r="S3051" s="28">
        <f t="shared" si="691"/>
        <v>0</v>
      </c>
      <c r="T3051" s="28" t="str">
        <f t="shared" si="692"/>
        <v/>
      </c>
      <c r="U3051" s="20" t="str">
        <f t="shared" si="693"/>
        <v>Keep Active</v>
      </c>
      <c r="V3051" s="27">
        <f t="shared" si="694"/>
        <v>0</v>
      </c>
      <c r="W3051" s="30"/>
      <c r="X3051" s="30"/>
      <c r="Y3051" s="28">
        <f t="shared" si="696"/>
        <v>0</v>
      </c>
      <c r="Z3051" s="28">
        <f t="shared" si="700"/>
        <v>0</v>
      </c>
      <c r="AA3051" s="28" t="str">
        <f t="shared" si="697"/>
        <v/>
      </c>
      <c r="AB3051" s="21" t="str">
        <f t="shared" si="698"/>
        <v>Keep Active</v>
      </c>
    </row>
    <row r="3052" spans="1:28" hidden="1" x14ac:dyDescent="0.2">
      <c r="A3052" s="14">
        <f t="shared" si="695"/>
        <v>2020</v>
      </c>
      <c r="B3052" t="s">
        <v>4025</v>
      </c>
      <c r="C3052" t="s">
        <v>303</v>
      </c>
      <c r="D3052" t="s">
        <v>864</v>
      </c>
      <c r="E3052" t="s">
        <v>589</v>
      </c>
      <c r="F3052" t="s">
        <v>2627</v>
      </c>
      <c r="G3052" s="83" t="s">
        <v>1257</v>
      </c>
      <c r="H3052" s="83" t="s">
        <v>1257</v>
      </c>
      <c r="I3052" s="83"/>
      <c r="J3052" s="83"/>
      <c r="K3052" s="83"/>
      <c r="L3052" s="83"/>
      <c r="M3052" s="83"/>
      <c r="N3052" s="83"/>
      <c r="O3052" s="83" t="s">
        <v>1257</v>
      </c>
      <c r="P3052" s="84" t="s">
        <v>1257</v>
      </c>
      <c r="Q3052" s="30">
        <f t="shared" si="689"/>
        <v>0</v>
      </c>
      <c r="R3052" s="28">
        <f t="shared" si="690"/>
        <v>0</v>
      </c>
      <c r="S3052" s="28">
        <f t="shared" si="691"/>
        <v>0</v>
      </c>
      <c r="T3052" s="28" t="str">
        <f t="shared" si="692"/>
        <v/>
      </c>
      <c r="U3052" s="20" t="str">
        <f t="shared" si="693"/>
        <v>Keep Active</v>
      </c>
      <c r="V3052" s="27">
        <f t="shared" si="694"/>
        <v>0</v>
      </c>
      <c r="W3052" s="30"/>
      <c r="X3052" s="30"/>
      <c r="Y3052" s="28">
        <f t="shared" si="696"/>
        <v>0</v>
      </c>
      <c r="Z3052" s="28">
        <f t="shared" si="700"/>
        <v>0</v>
      </c>
      <c r="AA3052" s="28" t="str">
        <f t="shared" si="697"/>
        <v/>
      </c>
      <c r="AB3052" s="21" t="str">
        <f t="shared" si="698"/>
        <v>Keep Active</v>
      </c>
    </row>
    <row r="3053" spans="1:28" hidden="1" x14ac:dyDescent="0.2">
      <c r="A3053" s="14">
        <f t="shared" si="695"/>
        <v>2020</v>
      </c>
      <c r="B3053" t="s">
        <v>4026</v>
      </c>
      <c r="C3053" t="s">
        <v>303</v>
      </c>
      <c r="D3053" t="s">
        <v>864</v>
      </c>
      <c r="E3053" t="s">
        <v>593</v>
      </c>
      <c r="F3053" t="s">
        <v>2627</v>
      </c>
      <c r="G3053" s="83" t="s">
        <v>1257</v>
      </c>
      <c r="H3053" s="83" t="s">
        <v>1257</v>
      </c>
      <c r="I3053" s="83"/>
      <c r="J3053" s="83"/>
      <c r="K3053" s="83"/>
      <c r="L3053" s="83"/>
      <c r="M3053" s="83"/>
      <c r="N3053" s="83"/>
      <c r="O3053" s="83" t="s">
        <v>1257</v>
      </c>
      <c r="P3053" s="84" t="s">
        <v>1257</v>
      </c>
      <c r="Q3053" s="30">
        <f t="shared" si="689"/>
        <v>0</v>
      </c>
      <c r="R3053" s="28">
        <f t="shared" si="690"/>
        <v>0</v>
      </c>
      <c r="S3053" s="28">
        <f t="shared" si="691"/>
        <v>0</v>
      </c>
      <c r="T3053" s="28" t="str">
        <f t="shared" si="692"/>
        <v/>
      </c>
      <c r="U3053" s="20" t="str">
        <f t="shared" si="693"/>
        <v>Keep Active</v>
      </c>
      <c r="V3053" s="27">
        <f t="shared" si="694"/>
        <v>0</v>
      </c>
      <c r="W3053" s="30"/>
      <c r="X3053" s="30"/>
      <c r="Y3053" s="28">
        <f t="shared" si="696"/>
        <v>0</v>
      </c>
      <c r="Z3053" s="28">
        <f t="shared" si="700"/>
        <v>0</v>
      </c>
      <c r="AA3053" s="28" t="str">
        <f t="shared" si="697"/>
        <v/>
      </c>
      <c r="AB3053" s="21" t="str">
        <f t="shared" si="698"/>
        <v>Keep Active</v>
      </c>
    </row>
    <row r="3054" spans="1:28" hidden="1" x14ac:dyDescent="0.2">
      <c r="A3054" s="14">
        <f t="shared" si="695"/>
        <v>2020</v>
      </c>
      <c r="B3054" t="s">
        <v>4027</v>
      </c>
      <c r="C3054" t="s">
        <v>303</v>
      </c>
      <c r="D3054" t="s">
        <v>864</v>
      </c>
      <c r="E3054" t="s">
        <v>603</v>
      </c>
      <c r="F3054" t="s">
        <v>2627</v>
      </c>
      <c r="G3054" s="83" t="s">
        <v>1257</v>
      </c>
      <c r="H3054" s="83" t="s">
        <v>1257</v>
      </c>
      <c r="I3054" s="83"/>
      <c r="J3054" s="83"/>
      <c r="K3054" s="83"/>
      <c r="L3054" s="83"/>
      <c r="M3054" s="83"/>
      <c r="N3054" s="83"/>
      <c r="O3054" s="83" t="s">
        <v>1257</v>
      </c>
      <c r="P3054" s="84" t="s">
        <v>1257</v>
      </c>
      <c r="Q3054" s="30">
        <f t="shared" si="689"/>
        <v>0</v>
      </c>
      <c r="R3054" s="28">
        <f t="shared" si="690"/>
        <v>0</v>
      </c>
      <c r="S3054" s="28">
        <f t="shared" si="691"/>
        <v>0</v>
      </c>
      <c r="T3054" s="28" t="str">
        <f t="shared" si="692"/>
        <v/>
      </c>
      <c r="U3054" s="20" t="str">
        <f t="shared" si="693"/>
        <v>Keep Active</v>
      </c>
      <c r="V3054" s="27">
        <f t="shared" si="694"/>
        <v>0</v>
      </c>
      <c r="W3054" s="30"/>
      <c r="X3054" s="30"/>
      <c r="Y3054" s="28">
        <f t="shared" si="696"/>
        <v>0</v>
      </c>
      <c r="Z3054" s="28">
        <f t="shared" si="700"/>
        <v>0</v>
      </c>
      <c r="AA3054" s="28" t="str">
        <f t="shared" si="697"/>
        <v/>
      </c>
      <c r="AB3054" s="21" t="str">
        <f t="shared" si="698"/>
        <v>Keep Active</v>
      </c>
    </row>
    <row r="3055" spans="1:28" hidden="1" x14ac:dyDescent="0.2">
      <c r="A3055" s="14">
        <f t="shared" si="695"/>
        <v>2020</v>
      </c>
      <c r="B3055" t="s">
        <v>4028</v>
      </c>
      <c r="C3055" t="s">
        <v>303</v>
      </c>
      <c r="D3055" t="s">
        <v>864</v>
      </c>
      <c r="E3055" t="s">
        <v>603</v>
      </c>
      <c r="F3055" t="s">
        <v>2627</v>
      </c>
      <c r="G3055" s="83" t="s">
        <v>1257</v>
      </c>
      <c r="H3055" s="83" t="s">
        <v>1257</v>
      </c>
      <c r="I3055" s="83"/>
      <c r="J3055" s="83"/>
      <c r="K3055" s="83"/>
      <c r="L3055" s="83"/>
      <c r="M3055" s="83"/>
      <c r="N3055" s="83"/>
      <c r="O3055" s="83" t="s">
        <v>1257</v>
      </c>
      <c r="P3055" s="84" t="s">
        <v>1257</v>
      </c>
      <c r="Q3055" s="30">
        <f t="shared" si="689"/>
        <v>0</v>
      </c>
      <c r="R3055" s="28">
        <f t="shared" si="690"/>
        <v>0</v>
      </c>
      <c r="S3055" s="28">
        <f t="shared" si="691"/>
        <v>0</v>
      </c>
      <c r="T3055" s="28" t="str">
        <f t="shared" si="692"/>
        <v/>
      </c>
      <c r="U3055" s="20" t="str">
        <f t="shared" si="693"/>
        <v>Keep Active</v>
      </c>
      <c r="V3055" s="27">
        <f t="shared" si="694"/>
        <v>0</v>
      </c>
      <c r="W3055" s="30"/>
      <c r="X3055" s="30"/>
      <c r="Y3055" s="28">
        <f t="shared" si="696"/>
        <v>0</v>
      </c>
      <c r="Z3055" s="28">
        <f t="shared" si="700"/>
        <v>0</v>
      </c>
      <c r="AA3055" s="28" t="str">
        <f t="shared" si="697"/>
        <v/>
      </c>
      <c r="AB3055" s="21" t="str">
        <f t="shared" si="698"/>
        <v>Keep Active</v>
      </c>
    </row>
    <row r="3056" spans="1:28" hidden="1" x14ac:dyDescent="0.2">
      <c r="A3056" s="14">
        <f t="shared" si="695"/>
        <v>2020</v>
      </c>
      <c r="B3056" t="s">
        <v>4029</v>
      </c>
      <c r="C3056" t="s">
        <v>303</v>
      </c>
      <c r="D3056" t="s">
        <v>864</v>
      </c>
      <c r="E3056" t="s">
        <v>603</v>
      </c>
      <c r="F3056" t="s">
        <v>2627</v>
      </c>
      <c r="G3056" s="83" t="s">
        <v>1257</v>
      </c>
      <c r="H3056" s="83" t="s">
        <v>1257</v>
      </c>
      <c r="I3056" s="83"/>
      <c r="J3056" s="83"/>
      <c r="K3056" s="83"/>
      <c r="L3056" s="83"/>
      <c r="M3056" s="83"/>
      <c r="N3056" s="83"/>
      <c r="O3056" s="83" t="s">
        <v>1257</v>
      </c>
      <c r="P3056" s="84" t="s">
        <v>1257</v>
      </c>
      <c r="Q3056" s="30">
        <f t="shared" si="689"/>
        <v>0</v>
      </c>
      <c r="R3056" s="28">
        <f t="shared" si="690"/>
        <v>0</v>
      </c>
      <c r="S3056" s="28">
        <f t="shared" si="691"/>
        <v>0</v>
      </c>
      <c r="T3056" s="28" t="str">
        <f t="shared" si="692"/>
        <v/>
      </c>
      <c r="U3056" s="20" t="str">
        <f t="shared" si="693"/>
        <v>Keep Active</v>
      </c>
      <c r="V3056" s="27">
        <f t="shared" si="694"/>
        <v>0</v>
      </c>
      <c r="W3056" s="30"/>
      <c r="X3056" s="30"/>
      <c r="Y3056" s="28">
        <f t="shared" si="696"/>
        <v>0</v>
      </c>
      <c r="Z3056" s="28">
        <f t="shared" si="700"/>
        <v>0</v>
      </c>
      <c r="AA3056" s="28" t="str">
        <f t="shared" si="697"/>
        <v/>
      </c>
      <c r="AB3056" s="21" t="str">
        <f t="shared" si="698"/>
        <v>Keep Active</v>
      </c>
    </row>
    <row r="3057" spans="1:28" hidden="1" x14ac:dyDescent="0.2">
      <c r="A3057" s="14">
        <f t="shared" si="695"/>
        <v>2020</v>
      </c>
      <c r="B3057" t="s">
        <v>4030</v>
      </c>
      <c r="C3057" t="s">
        <v>303</v>
      </c>
      <c r="D3057" t="s">
        <v>864</v>
      </c>
      <c r="E3057" t="s">
        <v>603</v>
      </c>
      <c r="F3057" t="s">
        <v>2627</v>
      </c>
      <c r="G3057" s="83" t="s">
        <v>1257</v>
      </c>
      <c r="H3057" s="83" t="s">
        <v>1257</v>
      </c>
      <c r="I3057" s="83"/>
      <c r="J3057" s="83"/>
      <c r="K3057" s="83"/>
      <c r="L3057" s="83"/>
      <c r="M3057" s="83"/>
      <c r="N3057" s="83"/>
      <c r="O3057" s="83" t="s">
        <v>1257</v>
      </c>
      <c r="P3057" s="84" t="s">
        <v>1257</v>
      </c>
      <c r="Q3057" s="30">
        <f t="shared" si="689"/>
        <v>0</v>
      </c>
      <c r="R3057" s="28">
        <f t="shared" si="690"/>
        <v>0</v>
      </c>
      <c r="S3057" s="28">
        <f t="shared" si="691"/>
        <v>0</v>
      </c>
      <c r="T3057" s="28" t="str">
        <f t="shared" si="692"/>
        <v/>
      </c>
      <c r="U3057" s="20" t="str">
        <f t="shared" si="693"/>
        <v>Keep Active</v>
      </c>
      <c r="V3057" s="27">
        <f t="shared" si="694"/>
        <v>0</v>
      </c>
      <c r="W3057" s="30"/>
      <c r="X3057" s="30"/>
      <c r="Y3057" s="28">
        <f t="shared" si="696"/>
        <v>0</v>
      </c>
      <c r="Z3057" s="28">
        <f t="shared" si="700"/>
        <v>0</v>
      </c>
      <c r="AA3057" s="28" t="str">
        <f t="shared" si="697"/>
        <v/>
      </c>
      <c r="AB3057" s="21" t="str">
        <f t="shared" si="698"/>
        <v>Keep Active</v>
      </c>
    </row>
    <row r="3058" spans="1:28" hidden="1" x14ac:dyDescent="0.2">
      <c r="A3058" s="14">
        <f t="shared" si="695"/>
        <v>2020</v>
      </c>
      <c r="B3058" t="s">
        <v>4031</v>
      </c>
      <c r="C3058" t="s">
        <v>303</v>
      </c>
      <c r="D3058" t="s">
        <v>864</v>
      </c>
      <c r="E3058" t="s">
        <v>603</v>
      </c>
      <c r="F3058" t="s">
        <v>2627</v>
      </c>
      <c r="G3058" s="83" t="s">
        <v>1257</v>
      </c>
      <c r="H3058" s="83" t="s">
        <v>1257</v>
      </c>
      <c r="I3058" s="83"/>
      <c r="J3058" s="83"/>
      <c r="K3058" s="83"/>
      <c r="L3058" s="83"/>
      <c r="M3058" s="83"/>
      <c r="N3058" s="83"/>
      <c r="O3058" s="83" t="s">
        <v>1257</v>
      </c>
      <c r="P3058" s="84" t="s">
        <v>1257</v>
      </c>
      <c r="Q3058" s="30">
        <f t="shared" ref="Q3058:Q3079" si="701">SUM(I3058:K3058)</f>
        <v>0</v>
      </c>
      <c r="R3058" s="28">
        <f t="shared" ref="R3058:R3121" si="702">SUM(L3058:N3058)</f>
        <v>0</v>
      </c>
      <c r="S3058" s="28">
        <f t="shared" ref="S3058:S3121" si="703">IFERROR(G3058-Q3058-R3058,0)</f>
        <v>0</v>
      </c>
      <c r="T3058" s="28" t="str">
        <f t="shared" ref="T3058:T3121" si="704">P3058</f>
        <v/>
      </c>
      <c r="U3058" s="20" t="str">
        <f t="shared" ref="U3058:U3121" si="705">F3058</f>
        <v>Keep Active</v>
      </c>
      <c r="V3058" s="27">
        <f t="shared" si="694"/>
        <v>0</v>
      </c>
      <c r="W3058" s="30"/>
      <c r="X3058" s="30"/>
      <c r="Y3058" s="28">
        <f t="shared" si="696"/>
        <v>0</v>
      </c>
      <c r="Z3058" s="28">
        <f t="shared" si="700"/>
        <v>0</v>
      </c>
      <c r="AA3058" s="28" t="str">
        <f t="shared" si="697"/>
        <v/>
      </c>
      <c r="AB3058" s="21" t="str">
        <f t="shared" si="698"/>
        <v>Keep Active</v>
      </c>
    </row>
    <row r="3059" spans="1:28" hidden="1" x14ac:dyDescent="0.2">
      <c r="A3059" s="14">
        <f t="shared" si="695"/>
        <v>2020</v>
      </c>
      <c r="B3059" t="s">
        <v>4032</v>
      </c>
      <c r="C3059" t="s">
        <v>303</v>
      </c>
      <c r="D3059" t="s">
        <v>864</v>
      </c>
      <c r="E3059" t="s">
        <v>603</v>
      </c>
      <c r="F3059" t="s">
        <v>2627</v>
      </c>
      <c r="G3059" s="83" t="s">
        <v>1257</v>
      </c>
      <c r="H3059" s="83" t="s">
        <v>1257</v>
      </c>
      <c r="I3059" s="83"/>
      <c r="J3059" s="83"/>
      <c r="K3059" s="83"/>
      <c r="L3059" s="83"/>
      <c r="M3059" s="83"/>
      <c r="N3059" s="83"/>
      <c r="O3059" s="83" t="s">
        <v>1257</v>
      </c>
      <c r="P3059" s="84" t="s">
        <v>1257</v>
      </c>
      <c r="Q3059" s="30">
        <f t="shared" si="701"/>
        <v>0</v>
      </c>
      <c r="R3059" s="28">
        <f t="shared" si="702"/>
        <v>0</v>
      </c>
      <c r="S3059" s="28">
        <f t="shared" si="703"/>
        <v>0</v>
      </c>
      <c r="T3059" s="28" t="str">
        <f t="shared" si="704"/>
        <v/>
      </c>
      <c r="U3059" s="20" t="str">
        <f t="shared" si="705"/>
        <v>Keep Active</v>
      </c>
      <c r="V3059" s="27">
        <f t="shared" si="694"/>
        <v>0</v>
      </c>
      <c r="W3059" s="30"/>
      <c r="X3059" s="30"/>
      <c r="Y3059" s="28">
        <f t="shared" si="696"/>
        <v>0</v>
      </c>
      <c r="Z3059" s="28">
        <f t="shared" si="700"/>
        <v>0</v>
      </c>
      <c r="AA3059" s="28" t="str">
        <f t="shared" si="697"/>
        <v/>
      </c>
      <c r="AB3059" s="21" t="str">
        <f t="shared" si="698"/>
        <v>Keep Active</v>
      </c>
    </row>
    <row r="3060" spans="1:28" hidden="1" x14ac:dyDescent="0.2">
      <c r="A3060" s="14">
        <f t="shared" si="695"/>
        <v>2020</v>
      </c>
      <c r="B3060" t="s">
        <v>4033</v>
      </c>
      <c r="C3060" t="s">
        <v>303</v>
      </c>
      <c r="D3060" t="s">
        <v>864</v>
      </c>
      <c r="E3060" t="s">
        <v>603</v>
      </c>
      <c r="F3060" t="s">
        <v>2627</v>
      </c>
      <c r="G3060" s="83" t="s">
        <v>1257</v>
      </c>
      <c r="H3060" s="83" t="s">
        <v>1257</v>
      </c>
      <c r="I3060" s="83"/>
      <c r="J3060" s="83"/>
      <c r="K3060" s="83"/>
      <c r="L3060" s="83"/>
      <c r="M3060" s="83"/>
      <c r="N3060" s="83"/>
      <c r="O3060" s="83" t="s">
        <v>1257</v>
      </c>
      <c r="P3060" s="84" t="s">
        <v>1257</v>
      </c>
      <c r="Q3060" s="30">
        <f t="shared" si="701"/>
        <v>0</v>
      </c>
      <c r="R3060" s="28">
        <f t="shared" si="702"/>
        <v>0</v>
      </c>
      <c r="S3060" s="28">
        <f t="shared" si="703"/>
        <v>0</v>
      </c>
      <c r="T3060" s="28" t="str">
        <f t="shared" si="704"/>
        <v/>
      </c>
      <c r="U3060" s="20" t="str">
        <f t="shared" si="705"/>
        <v>Keep Active</v>
      </c>
      <c r="V3060" s="27">
        <f t="shared" si="694"/>
        <v>0</v>
      </c>
      <c r="W3060" s="30"/>
      <c r="X3060" s="30"/>
      <c r="Y3060" s="28">
        <f t="shared" si="696"/>
        <v>0</v>
      </c>
      <c r="Z3060" s="28">
        <f t="shared" si="700"/>
        <v>0</v>
      </c>
      <c r="AA3060" s="28" t="str">
        <f t="shared" si="697"/>
        <v/>
      </c>
      <c r="AB3060" s="21" t="str">
        <f t="shared" si="698"/>
        <v>Keep Active</v>
      </c>
    </row>
    <row r="3061" spans="1:28" hidden="1" x14ac:dyDescent="0.2">
      <c r="A3061" s="14">
        <f t="shared" si="695"/>
        <v>2020</v>
      </c>
      <c r="B3061" t="s">
        <v>4034</v>
      </c>
      <c r="C3061" t="s">
        <v>303</v>
      </c>
      <c r="D3061" t="s">
        <v>864</v>
      </c>
      <c r="E3061" t="s">
        <v>603</v>
      </c>
      <c r="F3061" t="s">
        <v>2627</v>
      </c>
      <c r="G3061" s="83" t="s">
        <v>1257</v>
      </c>
      <c r="H3061" s="83" t="s">
        <v>1257</v>
      </c>
      <c r="I3061" s="83"/>
      <c r="J3061" s="83"/>
      <c r="K3061" s="83"/>
      <c r="L3061" s="83"/>
      <c r="M3061" s="83"/>
      <c r="N3061" s="83"/>
      <c r="O3061" s="83" t="s">
        <v>1257</v>
      </c>
      <c r="P3061" s="84" t="s">
        <v>1257</v>
      </c>
      <c r="Q3061" s="30">
        <f t="shared" si="701"/>
        <v>0</v>
      </c>
      <c r="R3061" s="28">
        <f t="shared" si="702"/>
        <v>0</v>
      </c>
      <c r="S3061" s="28">
        <f t="shared" si="703"/>
        <v>0</v>
      </c>
      <c r="T3061" s="28" t="str">
        <f t="shared" si="704"/>
        <v/>
      </c>
      <c r="U3061" s="20" t="str">
        <f t="shared" si="705"/>
        <v>Keep Active</v>
      </c>
      <c r="V3061" s="27">
        <f t="shared" si="694"/>
        <v>0</v>
      </c>
      <c r="W3061" s="30"/>
      <c r="X3061" s="30"/>
      <c r="Y3061" s="28">
        <f t="shared" si="696"/>
        <v>0</v>
      </c>
      <c r="Z3061" s="28">
        <f t="shared" si="700"/>
        <v>0</v>
      </c>
      <c r="AA3061" s="28" t="str">
        <f t="shared" si="697"/>
        <v/>
      </c>
      <c r="AB3061" s="21" t="str">
        <f t="shared" si="698"/>
        <v>Keep Active</v>
      </c>
    </row>
    <row r="3062" spans="1:28" hidden="1" x14ac:dyDescent="0.2">
      <c r="A3062" s="14">
        <f t="shared" si="695"/>
        <v>2020</v>
      </c>
      <c r="B3062" t="s">
        <v>4035</v>
      </c>
      <c r="C3062" t="s">
        <v>303</v>
      </c>
      <c r="D3062" t="s">
        <v>864</v>
      </c>
      <c r="E3062" t="s">
        <v>603</v>
      </c>
      <c r="F3062" t="s">
        <v>2627</v>
      </c>
      <c r="G3062" s="83" t="s">
        <v>1257</v>
      </c>
      <c r="H3062" s="83" t="s">
        <v>1257</v>
      </c>
      <c r="I3062" s="83"/>
      <c r="J3062" s="83"/>
      <c r="K3062" s="83"/>
      <c r="L3062" s="83"/>
      <c r="M3062" s="83"/>
      <c r="N3062" s="83"/>
      <c r="O3062" s="83" t="s">
        <v>1257</v>
      </c>
      <c r="P3062" s="84" t="s">
        <v>1257</v>
      </c>
      <c r="Q3062" s="30">
        <f t="shared" si="701"/>
        <v>0</v>
      </c>
      <c r="R3062" s="28">
        <f t="shared" si="702"/>
        <v>0</v>
      </c>
      <c r="S3062" s="28">
        <f t="shared" si="703"/>
        <v>0</v>
      </c>
      <c r="T3062" s="28" t="str">
        <f t="shared" si="704"/>
        <v/>
      </c>
      <c r="U3062" s="20" t="str">
        <f t="shared" si="705"/>
        <v>Keep Active</v>
      </c>
      <c r="V3062" s="27">
        <f t="shared" si="694"/>
        <v>0</v>
      </c>
      <c r="W3062" s="30"/>
      <c r="X3062" s="30"/>
      <c r="Y3062" s="28">
        <f t="shared" si="696"/>
        <v>0</v>
      </c>
      <c r="Z3062" s="28">
        <f t="shared" si="700"/>
        <v>0</v>
      </c>
      <c r="AA3062" s="28" t="str">
        <f t="shared" si="697"/>
        <v/>
      </c>
      <c r="AB3062" s="21" t="str">
        <f t="shared" si="698"/>
        <v>Keep Active</v>
      </c>
    </row>
    <row r="3063" spans="1:28" hidden="1" x14ac:dyDescent="0.2">
      <c r="A3063" s="14">
        <f t="shared" si="695"/>
        <v>2020</v>
      </c>
      <c r="B3063" t="s">
        <v>4036</v>
      </c>
      <c r="C3063" t="s">
        <v>303</v>
      </c>
      <c r="D3063" t="s">
        <v>864</v>
      </c>
      <c r="E3063" t="s">
        <v>603</v>
      </c>
      <c r="F3063" t="s">
        <v>2627</v>
      </c>
      <c r="G3063" s="83" t="s">
        <v>1257</v>
      </c>
      <c r="H3063" s="83" t="s">
        <v>1257</v>
      </c>
      <c r="I3063" s="83"/>
      <c r="J3063" s="83"/>
      <c r="K3063" s="83"/>
      <c r="L3063" s="83"/>
      <c r="M3063" s="83"/>
      <c r="N3063" s="83"/>
      <c r="O3063" s="83" t="s">
        <v>1257</v>
      </c>
      <c r="P3063" s="84" t="s">
        <v>1257</v>
      </c>
      <c r="Q3063" s="30">
        <f t="shared" si="701"/>
        <v>0</v>
      </c>
      <c r="R3063" s="28">
        <f t="shared" si="702"/>
        <v>0</v>
      </c>
      <c r="S3063" s="28">
        <f t="shared" si="703"/>
        <v>0</v>
      </c>
      <c r="T3063" s="28" t="str">
        <f t="shared" si="704"/>
        <v/>
      </c>
      <c r="U3063" s="20" t="str">
        <f t="shared" si="705"/>
        <v>Keep Active</v>
      </c>
      <c r="V3063" s="27">
        <f t="shared" si="694"/>
        <v>0</v>
      </c>
      <c r="W3063" s="30"/>
      <c r="X3063" s="30"/>
      <c r="Y3063" s="28">
        <f t="shared" si="696"/>
        <v>0</v>
      </c>
      <c r="Z3063" s="28">
        <f t="shared" si="700"/>
        <v>0</v>
      </c>
      <c r="AA3063" s="28" t="str">
        <f t="shared" si="697"/>
        <v/>
      </c>
      <c r="AB3063" s="21" t="str">
        <f t="shared" si="698"/>
        <v>Keep Active</v>
      </c>
    </row>
    <row r="3064" spans="1:28" hidden="1" x14ac:dyDescent="0.2">
      <c r="A3064" s="14">
        <f t="shared" si="695"/>
        <v>2020</v>
      </c>
      <c r="B3064" t="s">
        <v>4709</v>
      </c>
      <c r="C3064" t="s">
        <v>508</v>
      </c>
      <c r="D3064" t="s">
        <v>1814</v>
      </c>
      <c r="E3064" t="s">
        <v>589</v>
      </c>
      <c r="F3064" t="s">
        <v>2627</v>
      </c>
      <c r="G3064" s="83" t="s">
        <v>1257</v>
      </c>
      <c r="H3064" s="83" t="s">
        <v>1257</v>
      </c>
      <c r="I3064" s="83"/>
      <c r="J3064" s="83"/>
      <c r="K3064" s="83"/>
      <c r="L3064" s="83"/>
      <c r="M3064" s="83"/>
      <c r="N3064" s="83"/>
      <c r="O3064" s="83" t="s">
        <v>1257</v>
      </c>
      <c r="P3064" s="84" t="s">
        <v>1257</v>
      </c>
      <c r="Q3064" s="30">
        <f t="shared" si="701"/>
        <v>0</v>
      </c>
      <c r="R3064" s="28">
        <f t="shared" si="702"/>
        <v>0</v>
      </c>
      <c r="S3064" s="28">
        <f t="shared" si="703"/>
        <v>0</v>
      </c>
      <c r="T3064" s="28" t="str">
        <f t="shared" si="704"/>
        <v/>
      </c>
      <c r="U3064" s="20" t="str">
        <f t="shared" si="705"/>
        <v>Keep Active</v>
      </c>
      <c r="V3064" s="27">
        <f t="shared" si="694"/>
        <v>0</v>
      </c>
      <c r="W3064" s="30"/>
      <c r="X3064" s="30"/>
      <c r="Y3064" s="28">
        <f t="shared" si="696"/>
        <v>0</v>
      </c>
      <c r="Z3064" s="28">
        <f t="shared" ref="Z3064:Z3083" si="706">IFERROR(G3064-SUM(V3064:X3064)-Y3064,0)</f>
        <v>0</v>
      </c>
      <c r="AA3064" s="28" t="str">
        <f t="shared" si="697"/>
        <v/>
      </c>
      <c r="AB3064" s="21" t="str">
        <f t="shared" si="698"/>
        <v>Keep Active</v>
      </c>
    </row>
    <row r="3065" spans="1:28" hidden="1" x14ac:dyDescent="0.2">
      <c r="A3065" s="14">
        <f t="shared" si="695"/>
        <v>2020</v>
      </c>
      <c r="B3065" t="s">
        <v>4710</v>
      </c>
      <c r="C3065" t="s">
        <v>508</v>
      </c>
      <c r="D3065" t="s">
        <v>1814</v>
      </c>
      <c r="E3065" t="s">
        <v>628</v>
      </c>
      <c r="F3065" t="s">
        <v>2627</v>
      </c>
      <c r="G3065" s="83" t="s">
        <v>1257</v>
      </c>
      <c r="H3065" s="83" t="s">
        <v>1257</v>
      </c>
      <c r="I3065" s="83"/>
      <c r="J3065" s="83"/>
      <c r="K3065" s="83"/>
      <c r="L3065" s="83"/>
      <c r="M3065" s="83"/>
      <c r="N3065" s="83"/>
      <c r="O3065" s="83" t="s">
        <v>1257</v>
      </c>
      <c r="P3065" s="84" t="s">
        <v>1257</v>
      </c>
      <c r="Q3065" s="30">
        <f t="shared" si="701"/>
        <v>0</v>
      </c>
      <c r="R3065" s="28">
        <f t="shared" si="702"/>
        <v>0</v>
      </c>
      <c r="S3065" s="28">
        <f t="shared" si="703"/>
        <v>0</v>
      </c>
      <c r="T3065" s="28" t="str">
        <f t="shared" si="704"/>
        <v/>
      </c>
      <c r="U3065" s="20" t="str">
        <f t="shared" si="705"/>
        <v>Keep Active</v>
      </c>
      <c r="V3065" s="27">
        <f t="shared" ref="V3065:V3128" si="707">Q3065</f>
        <v>0</v>
      </c>
      <c r="W3065" s="30"/>
      <c r="X3065" s="30"/>
      <c r="Y3065" s="28">
        <f t="shared" si="696"/>
        <v>0</v>
      </c>
      <c r="Z3065" s="28">
        <f t="shared" si="706"/>
        <v>0</v>
      </c>
      <c r="AA3065" s="28" t="str">
        <f t="shared" si="697"/>
        <v/>
      </c>
      <c r="AB3065" s="21" t="str">
        <f t="shared" si="698"/>
        <v>Keep Active</v>
      </c>
    </row>
    <row r="3066" spans="1:28" hidden="1" x14ac:dyDescent="0.2">
      <c r="A3066" s="14">
        <f t="shared" si="695"/>
        <v>2020</v>
      </c>
      <c r="B3066" t="s">
        <v>3019</v>
      </c>
      <c r="C3066" t="s">
        <v>283</v>
      </c>
      <c r="D3066" t="s">
        <v>775</v>
      </c>
      <c r="E3066" t="s">
        <v>10</v>
      </c>
      <c r="F3066" t="s">
        <v>6222</v>
      </c>
      <c r="G3066" s="106">
        <v>0</v>
      </c>
      <c r="H3066" s="83">
        <v>0</v>
      </c>
      <c r="I3066" s="83"/>
      <c r="J3066" s="83"/>
      <c r="K3066" s="83"/>
      <c r="L3066" s="83"/>
      <c r="M3066" s="83"/>
      <c r="N3066" s="83"/>
      <c r="O3066" s="83">
        <v>0</v>
      </c>
      <c r="P3066" s="84">
        <v>0</v>
      </c>
      <c r="Q3066" s="30">
        <f t="shared" si="701"/>
        <v>0</v>
      </c>
      <c r="R3066" s="28">
        <f t="shared" si="702"/>
        <v>0</v>
      </c>
      <c r="S3066" s="28">
        <f t="shared" si="703"/>
        <v>0</v>
      </c>
      <c r="T3066" s="28">
        <f t="shared" si="704"/>
        <v>0</v>
      </c>
      <c r="U3066" s="20" t="str">
        <f t="shared" si="705"/>
        <v>Closed</v>
      </c>
      <c r="V3066" s="27">
        <f t="shared" si="707"/>
        <v>0</v>
      </c>
      <c r="W3066" s="30"/>
      <c r="X3066" s="30"/>
      <c r="Y3066" s="28">
        <f t="shared" si="696"/>
        <v>0</v>
      </c>
      <c r="Z3066" s="28">
        <f t="shared" si="706"/>
        <v>0</v>
      </c>
      <c r="AA3066" s="28">
        <f t="shared" si="697"/>
        <v>0</v>
      </c>
      <c r="AB3066" s="21" t="str">
        <f t="shared" si="698"/>
        <v>Closed</v>
      </c>
    </row>
    <row r="3067" spans="1:28" hidden="1" x14ac:dyDescent="0.2">
      <c r="A3067" s="14">
        <f t="shared" si="695"/>
        <v>2020</v>
      </c>
      <c r="B3067" t="s">
        <v>4896</v>
      </c>
      <c r="C3067" t="s">
        <v>304</v>
      </c>
      <c r="D3067" t="s">
        <v>865</v>
      </c>
      <c r="E3067" t="s">
        <v>585</v>
      </c>
      <c r="F3067" t="s">
        <v>2627</v>
      </c>
      <c r="G3067" s="83" t="s">
        <v>1257</v>
      </c>
      <c r="H3067" s="83" t="s">
        <v>1257</v>
      </c>
      <c r="I3067" s="83"/>
      <c r="J3067" s="83"/>
      <c r="K3067" s="83"/>
      <c r="L3067" s="83"/>
      <c r="M3067" s="83"/>
      <c r="N3067" s="83"/>
      <c r="O3067" s="83" t="s">
        <v>1257</v>
      </c>
      <c r="P3067" s="84" t="s">
        <v>1257</v>
      </c>
      <c r="Q3067" s="30">
        <f t="shared" si="701"/>
        <v>0</v>
      </c>
      <c r="R3067" s="28">
        <f t="shared" si="702"/>
        <v>0</v>
      </c>
      <c r="S3067" s="28">
        <f t="shared" si="703"/>
        <v>0</v>
      </c>
      <c r="T3067" s="28" t="str">
        <f t="shared" si="704"/>
        <v/>
      </c>
      <c r="U3067" s="20" t="str">
        <f t="shared" si="705"/>
        <v>Keep Active</v>
      </c>
      <c r="V3067" s="27">
        <f t="shared" si="707"/>
        <v>0</v>
      </c>
      <c r="W3067" s="30"/>
      <c r="X3067" s="30"/>
      <c r="Y3067" s="28">
        <f t="shared" si="696"/>
        <v>0</v>
      </c>
      <c r="Z3067" s="28">
        <f t="shared" si="706"/>
        <v>0</v>
      </c>
      <c r="AA3067" s="28" t="str">
        <f t="shared" si="697"/>
        <v/>
      </c>
      <c r="AB3067" s="21" t="str">
        <f t="shared" si="698"/>
        <v>Keep Active</v>
      </c>
    </row>
    <row r="3068" spans="1:28" hidden="1" x14ac:dyDescent="0.2">
      <c r="A3068" s="14">
        <f t="shared" si="695"/>
        <v>2020</v>
      </c>
      <c r="B3068" t="s">
        <v>4897</v>
      </c>
      <c r="C3068" t="s">
        <v>304</v>
      </c>
      <c r="D3068" t="s">
        <v>865</v>
      </c>
      <c r="E3068" t="s">
        <v>586</v>
      </c>
      <c r="F3068" t="s">
        <v>2627</v>
      </c>
      <c r="G3068" s="83" t="s">
        <v>1257</v>
      </c>
      <c r="H3068" s="83" t="s">
        <v>1257</v>
      </c>
      <c r="I3068" s="83"/>
      <c r="J3068" s="83"/>
      <c r="K3068" s="83"/>
      <c r="L3068" s="83"/>
      <c r="M3068" s="83"/>
      <c r="N3068" s="83"/>
      <c r="O3068" s="83" t="s">
        <v>1257</v>
      </c>
      <c r="P3068" s="84" t="s">
        <v>1257</v>
      </c>
      <c r="Q3068" s="30">
        <f t="shared" si="701"/>
        <v>0</v>
      </c>
      <c r="R3068" s="28">
        <f t="shared" si="702"/>
        <v>0</v>
      </c>
      <c r="S3068" s="28">
        <f t="shared" si="703"/>
        <v>0</v>
      </c>
      <c r="T3068" s="28" t="str">
        <f t="shared" si="704"/>
        <v/>
      </c>
      <c r="U3068" s="20" t="str">
        <f t="shared" si="705"/>
        <v>Keep Active</v>
      </c>
      <c r="V3068" s="27">
        <f t="shared" si="707"/>
        <v>0</v>
      </c>
      <c r="W3068" s="30"/>
      <c r="X3068" s="30"/>
      <c r="Y3068" s="28">
        <f t="shared" si="696"/>
        <v>0</v>
      </c>
      <c r="Z3068" s="28">
        <f t="shared" si="706"/>
        <v>0</v>
      </c>
      <c r="AA3068" s="28" t="str">
        <f t="shared" si="697"/>
        <v/>
      </c>
      <c r="AB3068" s="21" t="str">
        <f t="shared" si="698"/>
        <v>Keep Active</v>
      </c>
    </row>
    <row r="3069" spans="1:28" hidden="1" x14ac:dyDescent="0.2">
      <c r="A3069" s="14">
        <f t="shared" si="695"/>
        <v>2020</v>
      </c>
      <c r="B3069" t="s">
        <v>4899</v>
      </c>
      <c r="C3069" t="s">
        <v>304</v>
      </c>
      <c r="D3069" t="s">
        <v>865</v>
      </c>
      <c r="E3069" t="s">
        <v>593</v>
      </c>
      <c r="F3069" t="s">
        <v>2627</v>
      </c>
      <c r="G3069" s="83" t="s">
        <v>1257</v>
      </c>
      <c r="H3069" s="83" t="s">
        <v>1257</v>
      </c>
      <c r="I3069" s="83"/>
      <c r="J3069" s="83"/>
      <c r="K3069" s="83"/>
      <c r="L3069" s="83"/>
      <c r="M3069" s="83"/>
      <c r="N3069" s="83"/>
      <c r="O3069" s="83" t="s">
        <v>1257</v>
      </c>
      <c r="P3069" s="84" t="s">
        <v>1257</v>
      </c>
      <c r="Q3069" s="30">
        <f t="shared" si="701"/>
        <v>0</v>
      </c>
      <c r="R3069" s="28">
        <f t="shared" si="702"/>
        <v>0</v>
      </c>
      <c r="S3069" s="28">
        <f t="shared" si="703"/>
        <v>0</v>
      </c>
      <c r="T3069" s="28" t="str">
        <f t="shared" si="704"/>
        <v/>
      </c>
      <c r="U3069" s="20" t="str">
        <f t="shared" si="705"/>
        <v>Keep Active</v>
      </c>
      <c r="V3069" s="27">
        <f t="shared" si="707"/>
        <v>0</v>
      </c>
      <c r="W3069" s="30"/>
      <c r="X3069" s="30"/>
      <c r="Y3069" s="28">
        <f t="shared" si="696"/>
        <v>0</v>
      </c>
      <c r="Z3069" s="28">
        <f t="shared" si="706"/>
        <v>0</v>
      </c>
      <c r="AA3069" s="28" t="str">
        <f t="shared" si="697"/>
        <v/>
      </c>
      <c r="AB3069" s="21" t="str">
        <f t="shared" si="698"/>
        <v>Keep Active</v>
      </c>
    </row>
    <row r="3070" spans="1:28" hidden="1" x14ac:dyDescent="0.2">
      <c r="A3070" s="14">
        <f t="shared" si="695"/>
        <v>2020</v>
      </c>
      <c r="B3070" t="s">
        <v>4900</v>
      </c>
      <c r="C3070" t="s">
        <v>304</v>
      </c>
      <c r="D3070" t="s">
        <v>865</v>
      </c>
      <c r="E3070" t="s">
        <v>620</v>
      </c>
      <c r="F3070" t="s">
        <v>2627</v>
      </c>
      <c r="G3070" s="83" t="s">
        <v>1257</v>
      </c>
      <c r="H3070" s="83" t="s">
        <v>1257</v>
      </c>
      <c r="I3070" s="83"/>
      <c r="J3070" s="83"/>
      <c r="K3070" s="83"/>
      <c r="L3070" s="83"/>
      <c r="M3070" s="83"/>
      <c r="N3070" s="83"/>
      <c r="O3070" s="83" t="s">
        <v>1257</v>
      </c>
      <c r="P3070" s="84" t="s">
        <v>1257</v>
      </c>
      <c r="Q3070" s="30">
        <f t="shared" si="701"/>
        <v>0</v>
      </c>
      <c r="R3070" s="28">
        <f t="shared" si="702"/>
        <v>0</v>
      </c>
      <c r="S3070" s="28">
        <f t="shared" si="703"/>
        <v>0</v>
      </c>
      <c r="T3070" s="28" t="str">
        <f t="shared" si="704"/>
        <v/>
      </c>
      <c r="U3070" s="20" t="str">
        <f t="shared" si="705"/>
        <v>Keep Active</v>
      </c>
      <c r="V3070" s="27">
        <f t="shared" si="707"/>
        <v>0</v>
      </c>
      <c r="W3070" s="30"/>
      <c r="X3070" s="30"/>
      <c r="Y3070" s="28">
        <f t="shared" si="696"/>
        <v>0</v>
      </c>
      <c r="Z3070" s="28">
        <f t="shared" si="706"/>
        <v>0</v>
      </c>
      <c r="AA3070" s="28" t="str">
        <f t="shared" si="697"/>
        <v/>
      </c>
      <c r="AB3070" s="21" t="str">
        <f t="shared" si="698"/>
        <v>Keep Active</v>
      </c>
    </row>
    <row r="3071" spans="1:28" hidden="1" x14ac:dyDescent="0.2">
      <c r="A3071" s="14">
        <f t="shared" si="695"/>
        <v>2020</v>
      </c>
      <c r="B3071" t="s">
        <v>5506</v>
      </c>
      <c r="C3071" t="s">
        <v>1999</v>
      </c>
      <c r="D3071" t="s">
        <v>2000</v>
      </c>
      <c r="E3071" t="s">
        <v>585</v>
      </c>
      <c r="F3071" t="s">
        <v>2627</v>
      </c>
      <c r="G3071" s="83" t="s">
        <v>1257</v>
      </c>
      <c r="H3071" s="83" t="s">
        <v>1257</v>
      </c>
      <c r="I3071" s="83"/>
      <c r="J3071" s="83"/>
      <c r="K3071" s="83"/>
      <c r="L3071" s="83"/>
      <c r="M3071" s="83"/>
      <c r="N3071" s="83"/>
      <c r="O3071" s="83" t="s">
        <v>1257</v>
      </c>
      <c r="P3071" s="84" t="s">
        <v>1257</v>
      </c>
      <c r="Q3071" s="30">
        <f t="shared" si="701"/>
        <v>0</v>
      </c>
      <c r="R3071" s="28">
        <f t="shared" si="702"/>
        <v>0</v>
      </c>
      <c r="S3071" s="28">
        <f t="shared" si="703"/>
        <v>0</v>
      </c>
      <c r="T3071" s="28" t="str">
        <f t="shared" si="704"/>
        <v/>
      </c>
      <c r="U3071" s="20" t="str">
        <f t="shared" si="705"/>
        <v>Keep Active</v>
      </c>
      <c r="V3071" s="27">
        <f t="shared" si="707"/>
        <v>0</v>
      </c>
      <c r="W3071" s="30"/>
      <c r="X3071" s="30"/>
      <c r="Y3071" s="28">
        <f t="shared" si="696"/>
        <v>0</v>
      </c>
      <c r="Z3071" s="28">
        <f t="shared" si="706"/>
        <v>0</v>
      </c>
      <c r="AA3071" s="28" t="str">
        <f t="shared" si="697"/>
        <v/>
      </c>
      <c r="AB3071" s="21" t="str">
        <f t="shared" si="698"/>
        <v>Keep Active</v>
      </c>
    </row>
    <row r="3072" spans="1:28" hidden="1" x14ac:dyDescent="0.2">
      <c r="A3072" s="14">
        <f t="shared" si="695"/>
        <v>2020</v>
      </c>
      <c r="B3072" t="s">
        <v>5507</v>
      </c>
      <c r="C3072" t="s">
        <v>1999</v>
      </c>
      <c r="D3072" t="s">
        <v>2000</v>
      </c>
      <c r="E3072" t="s">
        <v>620</v>
      </c>
      <c r="F3072" t="s">
        <v>2627</v>
      </c>
      <c r="G3072" s="83" t="s">
        <v>1257</v>
      </c>
      <c r="H3072" s="83" t="s">
        <v>1257</v>
      </c>
      <c r="I3072" s="83"/>
      <c r="J3072" s="83"/>
      <c r="K3072" s="83"/>
      <c r="L3072" s="83"/>
      <c r="M3072" s="83"/>
      <c r="N3072" s="83"/>
      <c r="O3072" s="83" t="s">
        <v>1257</v>
      </c>
      <c r="P3072" s="84" t="s">
        <v>1257</v>
      </c>
      <c r="Q3072" s="30">
        <f t="shared" si="701"/>
        <v>0</v>
      </c>
      <c r="R3072" s="28">
        <f t="shared" si="702"/>
        <v>0</v>
      </c>
      <c r="S3072" s="28">
        <f t="shared" si="703"/>
        <v>0</v>
      </c>
      <c r="T3072" s="28" t="str">
        <f t="shared" si="704"/>
        <v/>
      </c>
      <c r="U3072" s="20" t="str">
        <f t="shared" si="705"/>
        <v>Keep Active</v>
      </c>
      <c r="V3072" s="27">
        <f t="shared" si="707"/>
        <v>0</v>
      </c>
      <c r="W3072" s="30"/>
      <c r="X3072" s="30"/>
      <c r="Y3072" s="28">
        <f t="shared" si="696"/>
        <v>0</v>
      </c>
      <c r="Z3072" s="28">
        <f t="shared" si="706"/>
        <v>0</v>
      </c>
      <c r="AA3072" s="28" t="str">
        <f t="shared" si="697"/>
        <v/>
      </c>
      <c r="AB3072" s="21" t="str">
        <f t="shared" si="698"/>
        <v>Keep Active</v>
      </c>
    </row>
    <row r="3073" spans="1:28" hidden="1" x14ac:dyDescent="0.2">
      <c r="A3073" s="14">
        <f t="shared" si="695"/>
        <v>2020</v>
      </c>
      <c r="B3073" t="s">
        <v>5508</v>
      </c>
      <c r="C3073" t="s">
        <v>1999</v>
      </c>
      <c r="D3073" t="s">
        <v>2000</v>
      </c>
      <c r="E3073" t="s">
        <v>627</v>
      </c>
      <c r="F3073" t="s">
        <v>2627</v>
      </c>
      <c r="G3073" s="83" t="s">
        <v>1257</v>
      </c>
      <c r="H3073" s="83" t="s">
        <v>1257</v>
      </c>
      <c r="I3073" s="83"/>
      <c r="J3073" s="83"/>
      <c r="K3073" s="83"/>
      <c r="L3073" s="83"/>
      <c r="M3073" s="83"/>
      <c r="N3073" s="83"/>
      <c r="O3073" s="83" t="s">
        <v>1257</v>
      </c>
      <c r="P3073" s="84" t="s">
        <v>1257</v>
      </c>
      <c r="Q3073" s="30">
        <f t="shared" si="701"/>
        <v>0</v>
      </c>
      <c r="R3073" s="28">
        <f t="shared" si="702"/>
        <v>0</v>
      </c>
      <c r="S3073" s="28">
        <f t="shared" si="703"/>
        <v>0</v>
      </c>
      <c r="T3073" s="28" t="str">
        <f t="shared" si="704"/>
        <v/>
      </c>
      <c r="U3073" s="20" t="str">
        <f t="shared" si="705"/>
        <v>Keep Active</v>
      </c>
      <c r="V3073" s="27">
        <f t="shared" si="707"/>
        <v>0</v>
      </c>
      <c r="W3073" s="30"/>
      <c r="X3073" s="30"/>
      <c r="Y3073" s="28">
        <f t="shared" si="696"/>
        <v>0</v>
      </c>
      <c r="Z3073" s="28">
        <f t="shared" si="706"/>
        <v>0</v>
      </c>
      <c r="AA3073" s="28" t="str">
        <f t="shared" si="697"/>
        <v/>
      </c>
      <c r="AB3073" s="21" t="str">
        <f t="shared" si="698"/>
        <v>Keep Active</v>
      </c>
    </row>
    <row r="3074" spans="1:28" hidden="1" x14ac:dyDescent="0.2">
      <c r="A3074" s="14">
        <f t="shared" si="695"/>
        <v>2020</v>
      </c>
      <c r="B3074" t="s">
        <v>5511</v>
      </c>
      <c r="C3074" t="s">
        <v>338</v>
      </c>
      <c r="D3074" t="s">
        <v>866</v>
      </c>
      <c r="E3074" t="s">
        <v>585</v>
      </c>
      <c r="F3074" t="s">
        <v>2627</v>
      </c>
      <c r="G3074" s="83" t="s">
        <v>1257</v>
      </c>
      <c r="H3074" s="83" t="s">
        <v>1257</v>
      </c>
      <c r="I3074" s="83"/>
      <c r="J3074" s="83"/>
      <c r="K3074" s="83"/>
      <c r="L3074" s="83"/>
      <c r="M3074" s="83"/>
      <c r="N3074" s="83"/>
      <c r="O3074" s="83" t="s">
        <v>1257</v>
      </c>
      <c r="P3074" s="84" t="s">
        <v>1257</v>
      </c>
      <c r="Q3074" s="30">
        <f t="shared" si="701"/>
        <v>0</v>
      </c>
      <c r="R3074" s="28">
        <f t="shared" si="702"/>
        <v>0</v>
      </c>
      <c r="S3074" s="28">
        <f t="shared" si="703"/>
        <v>0</v>
      </c>
      <c r="T3074" s="28" t="str">
        <f t="shared" si="704"/>
        <v/>
      </c>
      <c r="U3074" s="20" t="str">
        <f t="shared" si="705"/>
        <v>Keep Active</v>
      </c>
      <c r="V3074" s="27">
        <f t="shared" si="707"/>
        <v>0</v>
      </c>
      <c r="W3074" s="30"/>
      <c r="X3074" s="30"/>
      <c r="Y3074" s="28">
        <f t="shared" si="696"/>
        <v>0</v>
      </c>
      <c r="Z3074" s="28">
        <f t="shared" si="706"/>
        <v>0</v>
      </c>
      <c r="AA3074" s="28" t="str">
        <f t="shared" si="697"/>
        <v/>
      </c>
      <c r="AB3074" s="21" t="str">
        <f t="shared" si="698"/>
        <v>Keep Active</v>
      </c>
    </row>
    <row r="3075" spans="1:28" hidden="1" x14ac:dyDescent="0.2">
      <c r="A3075" s="14">
        <f t="shared" ref="A3075:A3138" si="708">$I$1</f>
        <v>2020</v>
      </c>
      <c r="B3075" t="s">
        <v>5513</v>
      </c>
      <c r="C3075" t="s">
        <v>338</v>
      </c>
      <c r="D3075" t="s">
        <v>866</v>
      </c>
      <c r="E3075" t="s">
        <v>620</v>
      </c>
      <c r="F3075" t="s">
        <v>2627</v>
      </c>
      <c r="G3075" s="83" t="s">
        <v>1257</v>
      </c>
      <c r="H3075" s="83" t="s">
        <v>1257</v>
      </c>
      <c r="I3075" s="83"/>
      <c r="J3075" s="83"/>
      <c r="K3075" s="83"/>
      <c r="L3075" s="83"/>
      <c r="M3075" s="83"/>
      <c r="N3075" s="83"/>
      <c r="O3075" s="83" t="s">
        <v>1257</v>
      </c>
      <c r="P3075" s="84" t="s">
        <v>1257</v>
      </c>
      <c r="Q3075" s="30">
        <f t="shared" si="701"/>
        <v>0</v>
      </c>
      <c r="R3075" s="28">
        <f t="shared" si="702"/>
        <v>0</v>
      </c>
      <c r="S3075" s="28">
        <f t="shared" si="703"/>
        <v>0</v>
      </c>
      <c r="T3075" s="28" t="str">
        <f t="shared" si="704"/>
        <v/>
      </c>
      <c r="U3075" s="20" t="str">
        <f t="shared" si="705"/>
        <v>Keep Active</v>
      </c>
      <c r="V3075" s="27">
        <f t="shared" si="707"/>
        <v>0</v>
      </c>
      <c r="W3075" s="30"/>
      <c r="X3075" s="30"/>
      <c r="Y3075" s="28">
        <f t="shared" ref="Y3075:Y3138" si="709">R3075</f>
        <v>0</v>
      </c>
      <c r="Z3075" s="28">
        <f t="shared" si="706"/>
        <v>0</v>
      </c>
      <c r="AA3075" s="28" t="str">
        <f t="shared" ref="AA3075:AA3138" si="710">T3075</f>
        <v/>
      </c>
      <c r="AB3075" s="21" t="str">
        <f t="shared" si="698"/>
        <v>Keep Active</v>
      </c>
    </row>
    <row r="3076" spans="1:28" hidden="1" x14ac:dyDescent="0.2">
      <c r="A3076" s="14">
        <f t="shared" si="708"/>
        <v>2020</v>
      </c>
      <c r="B3076" t="s">
        <v>5514</v>
      </c>
      <c r="C3076" t="s">
        <v>338</v>
      </c>
      <c r="D3076" t="s">
        <v>866</v>
      </c>
      <c r="E3076" t="s">
        <v>627</v>
      </c>
      <c r="F3076" t="s">
        <v>2627</v>
      </c>
      <c r="G3076" s="83" t="s">
        <v>1257</v>
      </c>
      <c r="H3076" s="83" t="s">
        <v>1257</v>
      </c>
      <c r="I3076" s="83"/>
      <c r="J3076" s="83"/>
      <c r="K3076" s="83"/>
      <c r="L3076" s="83"/>
      <c r="M3076" s="83"/>
      <c r="N3076" s="83"/>
      <c r="O3076" s="83" t="s">
        <v>1257</v>
      </c>
      <c r="P3076" s="84" t="s">
        <v>1257</v>
      </c>
      <c r="Q3076" s="30">
        <f t="shared" si="701"/>
        <v>0</v>
      </c>
      <c r="R3076" s="28">
        <f t="shared" si="702"/>
        <v>0</v>
      </c>
      <c r="S3076" s="28">
        <f t="shared" si="703"/>
        <v>0</v>
      </c>
      <c r="T3076" s="28" t="str">
        <f t="shared" si="704"/>
        <v/>
      </c>
      <c r="U3076" s="20" t="str">
        <f t="shared" si="705"/>
        <v>Keep Active</v>
      </c>
      <c r="V3076" s="27">
        <f t="shared" si="707"/>
        <v>0</v>
      </c>
      <c r="W3076" s="30"/>
      <c r="X3076" s="30"/>
      <c r="Y3076" s="28">
        <f t="shared" si="709"/>
        <v>0</v>
      </c>
      <c r="Z3076" s="28">
        <f t="shared" si="706"/>
        <v>0</v>
      </c>
      <c r="AA3076" s="28" t="str">
        <f t="shared" si="710"/>
        <v/>
      </c>
      <c r="AB3076" s="21" t="str">
        <f t="shared" ref="AB3076:AB3139" si="711">U3076</f>
        <v>Keep Active</v>
      </c>
    </row>
    <row r="3077" spans="1:28" hidden="1" x14ac:dyDescent="0.2">
      <c r="A3077" s="14">
        <f t="shared" si="708"/>
        <v>2020</v>
      </c>
      <c r="B3077" t="s">
        <v>5410</v>
      </c>
      <c r="C3077" t="s">
        <v>305</v>
      </c>
      <c r="D3077" t="s">
        <v>867</v>
      </c>
      <c r="E3077" t="s">
        <v>585</v>
      </c>
      <c r="F3077" t="s">
        <v>2627</v>
      </c>
      <c r="G3077" s="83" t="s">
        <v>1257</v>
      </c>
      <c r="H3077" s="83" t="s">
        <v>1257</v>
      </c>
      <c r="I3077" s="83"/>
      <c r="J3077" s="83"/>
      <c r="K3077" s="83"/>
      <c r="L3077" s="83"/>
      <c r="M3077" s="83"/>
      <c r="N3077" s="83"/>
      <c r="O3077" s="83" t="s">
        <v>1257</v>
      </c>
      <c r="P3077" s="84" t="s">
        <v>1257</v>
      </c>
      <c r="Q3077" s="30">
        <f t="shared" si="701"/>
        <v>0</v>
      </c>
      <c r="R3077" s="28">
        <f t="shared" si="702"/>
        <v>0</v>
      </c>
      <c r="S3077" s="28">
        <f t="shared" si="703"/>
        <v>0</v>
      </c>
      <c r="T3077" s="28" t="str">
        <f t="shared" si="704"/>
        <v/>
      </c>
      <c r="U3077" s="20" t="str">
        <f t="shared" si="705"/>
        <v>Keep Active</v>
      </c>
      <c r="V3077" s="27">
        <f t="shared" si="707"/>
        <v>0</v>
      </c>
      <c r="W3077" s="30"/>
      <c r="X3077" s="30"/>
      <c r="Y3077" s="28">
        <f t="shared" si="709"/>
        <v>0</v>
      </c>
      <c r="Z3077" s="28">
        <f t="shared" si="706"/>
        <v>0</v>
      </c>
      <c r="AA3077" s="28" t="str">
        <f t="shared" si="710"/>
        <v/>
      </c>
      <c r="AB3077" s="21" t="str">
        <f t="shared" si="711"/>
        <v>Keep Active</v>
      </c>
    </row>
    <row r="3078" spans="1:28" hidden="1" x14ac:dyDescent="0.2">
      <c r="A3078" s="14">
        <f t="shared" si="708"/>
        <v>2020</v>
      </c>
      <c r="B3078" t="s">
        <v>5411</v>
      </c>
      <c r="C3078" t="s">
        <v>305</v>
      </c>
      <c r="D3078" t="s">
        <v>867</v>
      </c>
      <c r="E3078" t="s">
        <v>593</v>
      </c>
      <c r="F3078" t="s">
        <v>2627</v>
      </c>
      <c r="G3078" s="83" t="s">
        <v>1257</v>
      </c>
      <c r="H3078" s="83" t="s">
        <v>1257</v>
      </c>
      <c r="I3078" s="83"/>
      <c r="J3078" s="83"/>
      <c r="K3078" s="83"/>
      <c r="L3078" s="83"/>
      <c r="M3078" s="83"/>
      <c r="N3078" s="83"/>
      <c r="O3078" s="83" t="s">
        <v>1257</v>
      </c>
      <c r="P3078" s="84" t="s">
        <v>1257</v>
      </c>
      <c r="Q3078" s="30">
        <f t="shared" si="701"/>
        <v>0</v>
      </c>
      <c r="R3078" s="28">
        <f t="shared" si="702"/>
        <v>0</v>
      </c>
      <c r="S3078" s="28">
        <f t="shared" si="703"/>
        <v>0</v>
      </c>
      <c r="T3078" s="28" t="str">
        <f t="shared" si="704"/>
        <v/>
      </c>
      <c r="U3078" s="20" t="str">
        <f t="shared" si="705"/>
        <v>Keep Active</v>
      </c>
      <c r="V3078" s="27">
        <f t="shared" si="707"/>
        <v>0</v>
      </c>
      <c r="W3078" s="30"/>
      <c r="X3078" s="30"/>
      <c r="Y3078" s="28">
        <f t="shared" si="709"/>
        <v>0</v>
      </c>
      <c r="Z3078" s="28">
        <f t="shared" si="706"/>
        <v>0</v>
      </c>
      <c r="AA3078" s="28" t="str">
        <f t="shared" si="710"/>
        <v/>
      </c>
      <c r="AB3078" s="21" t="str">
        <f t="shared" si="711"/>
        <v>Keep Active</v>
      </c>
    </row>
    <row r="3079" spans="1:28" hidden="1" x14ac:dyDescent="0.2">
      <c r="A3079" s="14">
        <f t="shared" si="708"/>
        <v>2020</v>
      </c>
      <c r="B3079" t="s">
        <v>5413</v>
      </c>
      <c r="C3079" t="s">
        <v>305</v>
      </c>
      <c r="D3079" t="s">
        <v>867</v>
      </c>
      <c r="E3079" t="s">
        <v>620</v>
      </c>
      <c r="F3079" t="s">
        <v>2627</v>
      </c>
      <c r="G3079" s="83" t="s">
        <v>1257</v>
      </c>
      <c r="H3079" s="83" t="s">
        <v>1257</v>
      </c>
      <c r="I3079" s="83"/>
      <c r="J3079" s="83"/>
      <c r="K3079" s="83"/>
      <c r="L3079" s="83"/>
      <c r="M3079" s="83"/>
      <c r="N3079" s="83"/>
      <c r="O3079" s="83" t="s">
        <v>1257</v>
      </c>
      <c r="P3079" s="84" t="s">
        <v>1257</v>
      </c>
      <c r="Q3079" s="30">
        <f t="shared" si="701"/>
        <v>0</v>
      </c>
      <c r="R3079" s="28">
        <f t="shared" si="702"/>
        <v>0</v>
      </c>
      <c r="S3079" s="28">
        <f t="shared" si="703"/>
        <v>0</v>
      </c>
      <c r="T3079" s="28" t="str">
        <f t="shared" si="704"/>
        <v/>
      </c>
      <c r="U3079" s="20" t="str">
        <f t="shared" si="705"/>
        <v>Keep Active</v>
      </c>
      <c r="V3079" s="27">
        <f t="shared" si="707"/>
        <v>0</v>
      </c>
      <c r="W3079" s="30"/>
      <c r="X3079" s="30"/>
      <c r="Y3079" s="28">
        <f t="shared" si="709"/>
        <v>0</v>
      </c>
      <c r="Z3079" s="28">
        <f t="shared" si="706"/>
        <v>0</v>
      </c>
      <c r="AA3079" s="28" t="str">
        <f t="shared" si="710"/>
        <v/>
      </c>
      <c r="AB3079" s="21" t="str">
        <f t="shared" si="711"/>
        <v>Keep Active</v>
      </c>
    </row>
    <row r="3080" spans="1:28" hidden="1" x14ac:dyDescent="0.2">
      <c r="A3080" s="14">
        <f t="shared" si="708"/>
        <v>2020</v>
      </c>
      <c r="B3080" t="s">
        <v>1269</v>
      </c>
      <c r="C3080" t="s">
        <v>247</v>
      </c>
      <c r="D3080" t="s">
        <v>776</v>
      </c>
      <c r="E3080" t="s">
        <v>10</v>
      </c>
      <c r="F3080" t="s">
        <v>1185</v>
      </c>
      <c r="G3080" s="106">
        <v>0</v>
      </c>
      <c r="H3080" s="83">
        <v>-44284.43</v>
      </c>
      <c r="I3080" s="83">
        <v>-44284.43</v>
      </c>
      <c r="J3080" s="83"/>
      <c r="K3080" s="83"/>
      <c r="L3080" s="83"/>
      <c r="M3080" s="83"/>
      <c r="N3080" s="83"/>
      <c r="O3080" s="83">
        <v>0</v>
      </c>
      <c r="P3080" s="84">
        <v>0</v>
      </c>
      <c r="Q3080" s="98">
        <v>0</v>
      </c>
      <c r="R3080" s="28">
        <f t="shared" si="702"/>
        <v>0</v>
      </c>
      <c r="S3080" s="28">
        <f t="shared" si="703"/>
        <v>0</v>
      </c>
      <c r="T3080" s="28">
        <f t="shared" si="704"/>
        <v>0</v>
      </c>
      <c r="U3080" s="20" t="str">
        <f t="shared" si="705"/>
        <v>Close Project</v>
      </c>
      <c r="V3080" s="27">
        <f t="shared" si="707"/>
        <v>0</v>
      </c>
      <c r="W3080" s="30"/>
      <c r="X3080" s="30"/>
      <c r="Y3080" s="28">
        <f t="shared" si="709"/>
        <v>0</v>
      </c>
      <c r="Z3080" s="28">
        <f t="shared" si="706"/>
        <v>0</v>
      </c>
      <c r="AA3080" s="28">
        <f t="shared" si="710"/>
        <v>0</v>
      </c>
      <c r="AB3080" s="21" t="str">
        <f t="shared" si="711"/>
        <v>Close Project</v>
      </c>
    </row>
    <row r="3081" spans="1:28" hidden="1" x14ac:dyDescent="0.2">
      <c r="A3081" s="14">
        <f t="shared" si="708"/>
        <v>2020</v>
      </c>
      <c r="B3081" t="s">
        <v>5630</v>
      </c>
      <c r="C3081" t="s">
        <v>509</v>
      </c>
      <c r="D3081" t="s">
        <v>868</v>
      </c>
      <c r="E3081" t="s">
        <v>589</v>
      </c>
      <c r="F3081" t="s">
        <v>2627</v>
      </c>
      <c r="G3081" s="83" t="s">
        <v>1257</v>
      </c>
      <c r="H3081" s="83" t="s">
        <v>1257</v>
      </c>
      <c r="I3081" s="83"/>
      <c r="J3081" s="83"/>
      <c r="K3081" s="83"/>
      <c r="L3081" s="83"/>
      <c r="M3081" s="83"/>
      <c r="N3081" s="83"/>
      <c r="O3081" s="83" t="s">
        <v>1257</v>
      </c>
      <c r="P3081" s="84" t="s">
        <v>1257</v>
      </c>
      <c r="Q3081" s="30">
        <f t="shared" ref="Q3081:Q3144" si="712">SUM(I3081:K3081)</f>
        <v>0</v>
      </c>
      <c r="R3081" s="28">
        <f t="shared" si="702"/>
        <v>0</v>
      </c>
      <c r="S3081" s="28">
        <f t="shared" si="703"/>
        <v>0</v>
      </c>
      <c r="T3081" s="28" t="str">
        <f t="shared" si="704"/>
        <v/>
      </c>
      <c r="U3081" s="20" t="str">
        <f t="shared" si="705"/>
        <v>Keep Active</v>
      </c>
      <c r="V3081" s="27">
        <f t="shared" si="707"/>
        <v>0</v>
      </c>
      <c r="W3081" s="30"/>
      <c r="X3081" s="30"/>
      <c r="Y3081" s="28">
        <f t="shared" si="709"/>
        <v>0</v>
      </c>
      <c r="Z3081" s="28">
        <f t="shared" si="706"/>
        <v>0</v>
      </c>
      <c r="AA3081" s="28" t="str">
        <f t="shared" si="710"/>
        <v/>
      </c>
      <c r="AB3081" s="21" t="str">
        <f t="shared" si="711"/>
        <v>Keep Active</v>
      </c>
    </row>
    <row r="3082" spans="1:28" hidden="1" x14ac:dyDescent="0.2">
      <c r="A3082" s="14">
        <f t="shared" si="708"/>
        <v>2020</v>
      </c>
      <c r="B3082" t="s">
        <v>5631</v>
      </c>
      <c r="C3082" t="s">
        <v>509</v>
      </c>
      <c r="D3082" t="s">
        <v>868</v>
      </c>
      <c r="E3082" t="s">
        <v>631</v>
      </c>
      <c r="F3082" t="s">
        <v>2627</v>
      </c>
      <c r="G3082" s="83" t="s">
        <v>1257</v>
      </c>
      <c r="H3082" s="83" t="s">
        <v>1257</v>
      </c>
      <c r="I3082" s="83"/>
      <c r="J3082" s="83"/>
      <c r="K3082" s="83"/>
      <c r="L3082" s="83"/>
      <c r="M3082" s="83"/>
      <c r="N3082" s="83"/>
      <c r="O3082" s="83" t="s">
        <v>1257</v>
      </c>
      <c r="P3082" s="84" t="s">
        <v>1257</v>
      </c>
      <c r="Q3082" s="30">
        <f t="shared" si="712"/>
        <v>0</v>
      </c>
      <c r="R3082" s="28">
        <f t="shared" si="702"/>
        <v>0</v>
      </c>
      <c r="S3082" s="28">
        <f t="shared" si="703"/>
        <v>0</v>
      </c>
      <c r="T3082" s="28" t="str">
        <f t="shared" si="704"/>
        <v/>
      </c>
      <c r="U3082" s="20" t="str">
        <f t="shared" si="705"/>
        <v>Keep Active</v>
      </c>
      <c r="V3082" s="27">
        <f t="shared" si="707"/>
        <v>0</v>
      </c>
      <c r="W3082" s="30"/>
      <c r="X3082" s="30"/>
      <c r="Y3082" s="28">
        <f t="shared" si="709"/>
        <v>0</v>
      </c>
      <c r="Z3082" s="28">
        <f t="shared" si="706"/>
        <v>0</v>
      </c>
      <c r="AA3082" s="28" t="str">
        <f t="shared" si="710"/>
        <v/>
      </c>
      <c r="AB3082" s="21" t="str">
        <f t="shared" si="711"/>
        <v>Keep Active</v>
      </c>
    </row>
    <row r="3083" spans="1:28" hidden="1" x14ac:dyDescent="0.2">
      <c r="A3083" s="14">
        <f t="shared" si="708"/>
        <v>2020</v>
      </c>
      <c r="B3083" t="s">
        <v>3025</v>
      </c>
      <c r="C3083" t="s">
        <v>284</v>
      </c>
      <c r="D3083" t="s">
        <v>777</v>
      </c>
      <c r="E3083" t="s">
        <v>10</v>
      </c>
      <c r="F3083" t="s">
        <v>6222</v>
      </c>
      <c r="G3083" s="106">
        <v>0</v>
      </c>
      <c r="H3083" s="83">
        <v>0</v>
      </c>
      <c r="I3083" s="83"/>
      <c r="J3083" s="83"/>
      <c r="K3083" s="83"/>
      <c r="L3083" s="83"/>
      <c r="M3083" s="83"/>
      <c r="N3083" s="83"/>
      <c r="O3083" s="83">
        <v>0</v>
      </c>
      <c r="P3083" s="84">
        <v>0</v>
      </c>
      <c r="Q3083" s="30">
        <f t="shared" si="712"/>
        <v>0</v>
      </c>
      <c r="R3083" s="28">
        <f t="shared" si="702"/>
        <v>0</v>
      </c>
      <c r="S3083" s="28">
        <f t="shared" si="703"/>
        <v>0</v>
      </c>
      <c r="T3083" s="28">
        <f t="shared" si="704"/>
        <v>0</v>
      </c>
      <c r="U3083" s="20" t="str">
        <f t="shared" si="705"/>
        <v>Closed</v>
      </c>
      <c r="V3083" s="27">
        <f t="shared" si="707"/>
        <v>0</v>
      </c>
      <c r="W3083" s="30"/>
      <c r="X3083" s="30"/>
      <c r="Y3083" s="28">
        <f t="shared" si="709"/>
        <v>0</v>
      </c>
      <c r="Z3083" s="28">
        <f t="shared" si="706"/>
        <v>0</v>
      </c>
      <c r="AA3083" s="28">
        <f t="shared" si="710"/>
        <v>0</v>
      </c>
      <c r="AB3083" s="21" t="str">
        <f t="shared" si="711"/>
        <v>Closed</v>
      </c>
    </row>
    <row r="3084" spans="1:28" hidden="1" x14ac:dyDescent="0.2">
      <c r="A3084" s="14">
        <f t="shared" si="708"/>
        <v>2020</v>
      </c>
      <c r="B3084" t="s">
        <v>3032</v>
      </c>
      <c r="C3084" t="s">
        <v>423</v>
      </c>
      <c r="D3084" t="s">
        <v>778</v>
      </c>
      <c r="E3084" t="s">
        <v>10</v>
      </c>
      <c r="F3084" t="s">
        <v>2627</v>
      </c>
      <c r="G3084" s="106">
        <v>0</v>
      </c>
      <c r="H3084" s="83">
        <v>0</v>
      </c>
      <c r="I3084" s="83"/>
      <c r="J3084" s="83"/>
      <c r="K3084" s="83"/>
      <c r="L3084" s="83"/>
      <c r="M3084" s="83"/>
      <c r="N3084" s="83"/>
      <c r="O3084" s="83">
        <v>0</v>
      </c>
      <c r="P3084" s="84" t="s">
        <v>1257</v>
      </c>
      <c r="Q3084" s="30">
        <f t="shared" si="712"/>
        <v>0</v>
      </c>
      <c r="R3084" s="28">
        <f t="shared" si="702"/>
        <v>0</v>
      </c>
      <c r="S3084" s="28">
        <f t="shared" si="703"/>
        <v>0</v>
      </c>
      <c r="T3084" s="28" t="str">
        <f t="shared" si="704"/>
        <v/>
      </c>
      <c r="U3084" s="20" t="str">
        <f t="shared" si="705"/>
        <v>Keep Active</v>
      </c>
      <c r="V3084" s="27">
        <f t="shared" si="707"/>
        <v>0</v>
      </c>
      <c r="W3084" s="30"/>
      <c r="X3084" s="30"/>
      <c r="Y3084" s="28">
        <f t="shared" si="709"/>
        <v>0</v>
      </c>
      <c r="Z3084" s="28">
        <f>IFERROR(H3084-SUM(V3084:X3084)-Y3084,0)</f>
        <v>0</v>
      </c>
      <c r="AA3084" s="28" t="str">
        <f t="shared" si="710"/>
        <v/>
      </c>
      <c r="AB3084" s="21" t="str">
        <f t="shared" si="711"/>
        <v>Keep Active</v>
      </c>
    </row>
    <row r="3085" spans="1:28" hidden="1" x14ac:dyDescent="0.2">
      <c r="A3085" s="14">
        <f t="shared" si="708"/>
        <v>2020</v>
      </c>
      <c r="B3085" t="s">
        <v>5024</v>
      </c>
      <c r="C3085" t="s">
        <v>306</v>
      </c>
      <c r="D3085" t="s">
        <v>869</v>
      </c>
      <c r="E3085" t="s">
        <v>585</v>
      </c>
      <c r="F3085" t="s">
        <v>2627</v>
      </c>
      <c r="G3085" s="83" t="s">
        <v>1257</v>
      </c>
      <c r="H3085" s="83" t="s">
        <v>1257</v>
      </c>
      <c r="I3085" s="83"/>
      <c r="J3085" s="83"/>
      <c r="K3085" s="83"/>
      <c r="L3085" s="83"/>
      <c r="M3085" s="83"/>
      <c r="N3085" s="83"/>
      <c r="O3085" s="83" t="s">
        <v>1257</v>
      </c>
      <c r="P3085" s="84" t="s">
        <v>1257</v>
      </c>
      <c r="Q3085" s="30">
        <f t="shared" si="712"/>
        <v>0</v>
      </c>
      <c r="R3085" s="28">
        <f t="shared" si="702"/>
        <v>0</v>
      </c>
      <c r="S3085" s="28">
        <f t="shared" si="703"/>
        <v>0</v>
      </c>
      <c r="T3085" s="28" t="str">
        <f t="shared" si="704"/>
        <v/>
      </c>
      <c r="U3085" s="20" t="str">
        <f t="shared" si="705"/>
        <v>Keep Active</v>
      </c>
      <c r="V3085" s="27">
        <f t="shared" si="707"/>
        <v>0</v>
      </c>
      <c r="W3085" s="30"/>
      <c r="X3085" s="30"/>
      <c r="Y3085" s="28">
        <f t="shared" si="709"/>
        <v>0</v>
      </c>
      <c r="Z3085" s="28">
        <f t="shared" ref="Z3085:Z3091" si="713">IFERROR(G3085-SUM(V3085:X3085)-Y3085,0)</f>
        <v>0</v>
      </c>
      <c r="AA3085" s="28" t="str">
        <f t="shared" si="710"/>
        <v/>
      </c>
      <c r="AB3085" s="21" t="str">
        <f t="shared" si="711"/>
        <v>Keep Active</v>
      </c>
    </row>
    <row r="3086" spans="1:28" hidden="1" x14ac:dyDescent="0.2">
      <c r="A3086" s="14">
        <f t="shared" si="708"/>
        <v>2020</v>
      </c>
      <c r="B3086" t="s">
        <v>5026</v>
      </c>
      <c r="C3086" t="s">
        <v>306</v>
      </c>
      <c r="D3086" t="s">
        <v>869</v>
      </c>
      <c r="E3086" t="s">
        <v>620</v>
      </c>
      <c r="F3086" t="s">
        <v>2627</v>
      </c>
      <c r="G3086" s="83" t="s">
        <v>1257</v>
      </c>
      <c r="H3086" s="83" t="s">
        <v>1257</v>
      </c>
      <c r="I3086" s="83"/>
      <c r="J3086" s="83"/>
      <c r="K3086" s="83"/>
      <c r="L3086" s="83"/>
      <c r="M3086" s="83"/>
      <c r="N3086" s="83"/>
      <c r="O3086" s="83" t="s">
        <v>1257</v>
      </c>
      <c r="P3086" s="84" t="s">
        <v>1257</v>
      </c>
      <c r="Q3086" s="30">
        <f t="shared" si="712"/>
        <v>0</v>
      </c>
      <c r="R3086" s="28">
        <f t="shared" si="702"/>
        <v>0</v>
      </c>
      <c r="S3086" s="28">
        <f t="shared" si="703"/>
        <v>0</v>
      </c>
      <c r="T3086" s="28" t="str">
        <f t="shared" si="704"/>
        <v/>
      </c>
      <c r="U3086" s="20" t="str">
        <f t="shared" si="705"/>
        <v>Keep Active</v>
      </c>
      <c r="V3086" s="27">
        <f t="shared" si="707"/>
        <v>0</v>
      </c>
      <c r="W3086" s="30"/>
      <c r="X3086" s="30"/>
      <c r="Y3086" s="28">
        <f t="shared" si="709"/>
        <v>0</v>
      </c>
      <c r="Z3086" s="28">
        <f t="shared" si="713"/>
        <v>0</v>
      </c>
      <c r="AA3086" s="28" t="str">
        <f t="shared" si="710"/>
        <v/>
      </c>
      <c r="AB3086" s="21" t="str">
        <f t="shared" si="711"/>
        <v>Keep Active</v>
      </c>
    </row>
    <row r="3087" spans="1:28" hidden="1" x14ac:dyDescent="0.2">
      <c r="A3087" s="14">
        <f t="shared" si="708"/>
        <v>2020</v>
      </c>
      <c r="B3087" t="s">
        <v>5793</v>
      </c>
      <c r="C3087" t="s">
        <v>510</v>
      </c>
      <c r="D3087" t="s">
        <v>1815</v>
      </c>
      <c r="E3087" t="s">
        <v>585</v>
      </c>
      <c r="F3087" t="s">
        <v>2627</v>
      </c>
      <c r="G3087" s="83" t="s">
        <v>1257</v>
      </c>
      <c r="H3087" s="83" t="s">
        <v>1257</v>
      </c>
      <c r="I3087" s="83"/>
      <c r="J3087" s="83"/>
      <c r="K3087" s="83"/>
      <c r="L3087" s="83"/>
      <c r="M3087" s="83"/>
      <c r="N3087" s="83"/>
      <c r="O3087" s="83" t="s">
        <v>1257</v>
      </c>
      <c r="P3087" s="84" t="s">
        <v>1257</v>
      </c>
      <c r="Q3087" s="30">
        <f t="shared" si="712"/>
        <v>0</v>
      </c>
      <c r="R3087" s="28">
        <f t="shared" si="702"/>
        <v>0</v>
      </c>
      <c r="S3087" s="28">
        <f t="shared" si="703"/>
        <v>0</v>
      </c>
      <c r="T3087" s="28" t="str">
        <f t="shared" si="704"/>
        <v/>
      </c>
      <c r="U3087" s="20" t="str">
        <f t="shared" si="705"/>
        <v>Keep Active</v>
      </c>
      <c r="V3087" s="27">
        <f t="shared" si="707"/>
        <v>0</v>
      </c>
      <c r="W3087" s="30"/>
      <c r="X3087" s="30"/>
      <c r="Y3087" s="28">
        <f t="shared" si="709"/>
        <v>0</v>
      </c>
      <c r="Z3087" s="28">
        <f t="shared" si="713"/>
        <v>0</v>
      </c>
      <c r="AA3087" s="28" t="str">
        <f t="shared" si="710"/>
        <v/>
      </c>
      <c r="AB3087" s="21" t="str">
        <f t="shared" si="711"/>
        <v>Keep Active</v>
      </c>
    </row>
    <row r="3088" spans="1:28" hidden="1" x14ac:dyDescent="0.2">
      <c r="A3088" s="14">
        <f t="shared" si="708"/>
        <v>2020</v>
      </c>
      <c r="B3088" t="s">
        <v>5794</v>
      </c>
      <c r="C3088" t="s">
        <v>510</v>
      </c>
      <c r="D3088" t="s">
        <v>1815</v>
      </c>
      <c r="E3088" t="s">
        <v>620</v>
      </c>
      <c r="F3088" t="s">
        <v>2627</v>
      </c>
      <c r="G3088" s="83" t="s">
        <v>1257</v>
      </c>
      <c r="H3088" s="83" t="s">
        <v>1257</v>
      </c>
      <c r="I3088" s="83"/>
      <c r="J3088" s="83"/>
      <c r="K3088" s="83"/>
      <c r="L3088" s="83"/>
      <c r="M3088" s="83"/>
      <c r="N3088" s="83"/>
      <c r="O3088" s="83" t="s">
        <v>1257</v>
      </c>
      <c r="P3088" s="84" t="s">
        <v>1257</v>
      </c>
      <c r="Q3088" s="30">
        <f t="shared" si="712"/>
        <v>0</v>
      </c>
      <c r="R3088" s="28">
        <f t="shared" si="702"/>
        <v>0</v>
      </c>
      <c r="S3088" s="28">
        <f t="shared" si="703"/>
        <v>0</v>
      </c>
      <c r="T3088" s="28" t="str">
        <f t="shared" si="704"/>
        <v/>
      </c>
      <c r="U3088" s="20" t="str">
        <f t="shared" si="705"/>
        <v>Keep Active</v>
      </c>
      <c r="V3088" s="27">
        <f t="shared" si="707"/>
        <v>0</v>
      </c>
      <c r="W3088" s="30"/>
      <c r="X3088" s="30"/>
      <c r="Y3088" s="28">
        <f t="shared" si="709"/>
        <v>0</v>
      </c>
      <c r="Z3088" s="28">
        <f t="shared" si="713"/>
        <v>0</v>
      </c>
      <c r="AA3088" s="28" t="str">
        <f t="shared" si="710"/>
        <v/>
      </c>
      <c r="AB3088" s="21" t="str">
        <f t="shared" si="711"/>
        <v>Keep Active</v>
      </c>
    </row>
    <row r="3089" spans="1:28" hidden="1" x14ac:dyDescent="0.2">
      <c r="A3089" s="14">
        <f t="shared" si="708"/>
        <v>2020</v>
      </c>
      <c r="B3089" t="s">
        <v>3040</v>
      </c>
      <c r="C3089" t="s">
        <v>255</v>
      </c>
      <c r="D3089" t="s">
        <v>782</v>
      </c>
      <c r="E3089" t="s">
        <v>10</v>
      </c>
      <c r="F3089" t="s">
        <v>2627</v>
      </c>
      <c r="G3089" s="106">
        <v>0</v>
      </c>
      <c r="H3089" s="83">
        <v>0</v>
      </c>
      <c r="I3089" s="83"/>
      <c r="J3089" s="83"/>
      <c r="K3089" s="83"/>
      <c r="L3089" s="83"/>
      <c r="M3089" s="83"/>
      <c r="N3089" s="83"/>
      <c r="O3089" s="83">
        <v>0</v>
      </c>
      <c r="P3089" s="84" t="s">
        <v>1257</v>
      </c>
      <c r="Q3089" s="30">
        <f t="shared" si="712"/>
        <v>0</v>
      </c>
      <c r="R3089" s="28">
        <f t="shared" si="702"/>
        <v>0</v>
      </c>
      <c r="S3089" s="28">
        <f t="shared" si="703"/>
        <v>0</v>
      </c>
      <c r="T3089" s="28" t="str">
        <f t="shared" si="704"/>
        <v/>
      </c>
      <c r="U3089" s="20" t="str">
        <f t="shared" si="705"/>
        <v>Keep Active</v>
      </c>
      <c r="V3089" s="27">
        <f t="shared" si="707"/>
        <v>0</v>
      </c>
      <c r="W3089" s="30"/>
      <c r="X3089" s="30"/>
      <c r="Y3089" s="28">
        <f t="shared" si="709"/>
        <v>0</v>
      </c>
      <c r="Z3089" s="28">
        <f t="shared" si="713"/>
        <v>0</v>
      </c>
      <c r="AA3089" s="28" t="str">
        <f t="shared" si="710"/>
        <v/>
      </c>
      <c r="AB3089" s="21" t="str">
        <f t="shared" si="711"/>
        <v>Keep Active</v>
      </c>
    </row>
    <row r="3090" spans="1:28" hidden="1" x14ac:dyDescent="0.2">
      <c r="A3090" s="14">
        <f t="shared" si="708"/>
        <v>2020</v>
      </c>
      <c r="B3090" t="s">
        <v>5485</v>
      </c>
      <c r="C3090" t="s">
        <v>307</v>
      </c>
      <c r="D3090" t="s">
        <v>870</v>
      </c>
      <c r="E3090" t="s">
        <v>585</v>
      </c>
      <c r="F3090" t="s">
        <v>6222</v>
      </c>
      <c r="G3090" s="83" t="s">
        <v>1257</v>
      </c>
      <c r="H3090" s="83" t="s">
        <v>1257</v>
      </c>
      <c r="I3090" s="83"/>
      <c r="J3090" s="83"/>
      <c r="K3090" s="83"/>
      <c r="L3090" s="83"/>
      <c r="M3090" s="83"/>
      <c r="N3090" s="83"/>
      <c r="O3090" s="83" t="s">
        <v>1257</v>
      </c>
      <c r="P3090" s="84">
        <v>0</v>
      </c>
      <c r="Q3090" s="30">
        <f t="shared" si="712"/>
        <v>0</v>
      </c>
      <c r="R3090" s="28">
        <f t="shared" si="702"/>
        <v>0</v>
      </c>
      <c r="S3090" s="28">
        <f t="shared" si="703"/>
        <v>0</v>
      </c>
      <c r="T3090" s="28">
        <f t="shared" si="704"/>
        <v>0</v>
      </c>
      <c r="U3090" s="20" t="str">
        <f t="shared" si="705"/>
        <v>Closed</v>
      </c>
      <c r="V3090" s="27">
        <f t="shared" si="707"/>
        <v>0</v>
      </c>
      <c r="W3090" s="30"/>
      <c r="X3090" s="30"/>
      <c r="Y3090" s="28">
        <f t="shared" si="709"/>
        <v>0</v>
      </c>
      <c r="Z3090" s="28">
        <f t="shared" si="713"/>
        <v>0</v>
      </c>
      <c r="AA3090" s="28">
        <f t="shared" si="710"/>
        <v>0</v>
      </c>
      <c r="AB3090" s="21" t="str">
        <f t="shared" si="711"/>
        <v>Closed</v>
      </c>
    </row>
    <row r="3091" spans="1:28" hidden="1" x14ac:dyDescent="0.2">
      <c r="A3091" s="14">
        <f t="shared" si="708"/>
        <v>2020</v>
      </c>
      <c r="B3091" t="s">
        <v>5487</v>
      </c>
      <c r="C3091" t="s">
        <v>307</v>
      </c>
      <c r="D3091" t="s">
        <v>870</v>
      </c>
      <c r="E3091" t="s">
        <v>620</v>
      </c>
      <c r="F3091" t="s">
        <v>6222</v>
      </c>
      <c r="G3091" s="83" t="s">
        <v>1257</v>
      </c>
      <c r="H3091" s="83" t="s">
        <v>1257</v>
      </c>
      <c r="I3091" s="83"/>
      <c r="J3091" s="83"/>
      <c r="K3091" s="83"/>
      <c r="L3091" s="83"/>
      <c r="M3091" s="83"/>
      <c r="N3091" s="83"/>
      <c r="O3091" s="83" t="s">
        <v>1257</v>
      </c>
      <c r="P3091" s="84">
        <v>0</v>
      </c>
      <c r="Q3091" s="30">
        <f t="shared" si="712"/>
        <v>0</v>
      </c>
      <c r="R3091" s="28">
        <f t="shared" si="702"/>
        <v>0</v>
      </c>
      <c r="S3091" s="28">
        <f t="shared" si="703"/>
        <v>0</v>
      </c>
      <c r="T3091" s="28">
        <f t="shared" si="704"/>
        <v>0</v>
      </c>
      <c r="U3091" s="20" t="str">
        <f t="shared" si="705"/>
        <v>Closed</v>
      </c>
      <c r="V3091" s="27">
        <f t="shared" si="707"/>
        <v>0</v>
      </c>
      <c r="W3091" s="30"/>
      <c r="X3091" s="30"/>
      <c r="Y3091" s="28">
        <f t="shared" si="709"/>
        <v>0</v>
      </c>
      <c r="Z3091" s="28">
        <f t="shared" si="713"/>
        <v>0</v>
      </c>
      <c r="AA3091" s="28">
        <f t="shared" si="710"/>
        <v>0</v>
      </c>
      <c r="AB3091" s="21" t="str">
        <f t="shared" si="711"/>
        <v>Closed</v>
      </c>
    </row>
    <row r="3092" spans="1:28" hidden="1" x14ac:dyDescent="0.2">
      <c r="A3092" s="14">
        <f t="shared" si="708"/>
        <v>2020</v>
      </c>
      <c r="B3092" t="s">
        <v>3083</v>
      </c>
      <c r="C3092" t="s">
        <v>958</v>
      </c>
      <c r="D3092" t="s">
        <v>791</v>
      </c>
      <c r="E3092" t="s">
        <v>10</v>
      </c>
      <c r="F3092" t="s">
        <v>2627</v>
      </c>
      <c r="G3092" s="106">
        <v>0</v>
      </c>
      <c r="H3092" s="83">
        <v>0</v>
      </c>
      <c r="I3092" s="83"/>
      <c r="J3092" s="83"/>
      <c r="K3092" s="83"/>
      <c r="L3092" s="83"/>
      <c r="M3092" s="83"/>
      <c r="N3092" s="83"/>
      <c r="O3092" s="83">
        <v>0</v>
      </c>
      <c r="P3092" s="84" t="s">
        <v>1257</v>
      </c>
      <c r="Q3092" s="30">
        <f t="shared" si="712"/>
        <v>0</v>
      </c>
      <c r="R3092" s="28">
        <f t="shared" si="702"/>
        <v>0</v>
      </c>
      <c r="S3092" s="28">
        <f t="shared" si="703"/>
        <v>0</v>
      </c>
      <c r="T3092" s="28" t="str">
        <f t="shared" si="704"/>
        <v/>
      </c>
      <c r="U3092" s="20" t="str">
        <f t="shared" si="705"/>
        <v>Keep Active</v>
      </c>
      <c r="V3092" s="27">
        <f t="shared" si="707"/>
        <v>0</v>
      </c>
      <c r="W3092" s="30"/>
      <c r="X3092" s="30"/>
      <c r="Y3092" s="28">
        <f t="shared" si="709"/>
        <v>0</v>
      </c>
      <c r="Z3092" s="28">
        <f>IFERROR(H3092-SUM(V3092:X3092)-Y3092,0)</f>
        <v>0</v>
      </c>
      <c r="AA3092" s="28" t="str">
        <f t="shared" si="710"/>
        <v/>
      </c>
      <c r="AB3092" s="21" t="str">
        <f t="shared" si="711"/>
        <v>Keep Active</v>
      </c>
    </row>
    <row r="3093" spans="1:28" hidden="1" x14ac:dyDescent="0.2">
      <c r="A3093" s="14">
        <f t="shared" si="708"/>
        <v>2020</v>
      </c>
      <c r="B3093" t="s">
        <v>4610</v>
      </c>
      <c r="C3093" t="s">
        <v>308</v>
      </c>
      <c r="D3093" t="s">
        <v>871</v>
      </c>
      <c r="E3093" t="s">
        <v>585</v>
      </c>
      <c r="F3093" t="s">
        <v>1185</v>
      </c>
      <c r="G3093" s="83" t="s">
        <v>1257</v>
      </c>
      <c r="H3093" s="83" t="s">
        <v>1257</v>
      </c>
      <c r="I3093" s="83"/>
      <c r="J3093" s="83"/>
      <c r="K3093" s="83"/>
      <c r="L3093" s="83"/>
      <c r="M3093" s="83"/>
      <c r="N3093" s="83"/>
      <c r="O3093" s="83" t="s">
        <v>1257</v>
      </c>
      <c r="P3093" s="84">
        <v>0</v>
      </c>
      <c r="Q3093" s="30">
        <f t="shared" si="712"/>
        <v>0</v>
      </c>
      <c r="R3093" s="28">
        <f t="shared" si="702"/>
        <v>0</v>
      </c>
      <c r="S3093" s="28">
        <f t="shared" si="703"/>
        <v>0</v>
      </c>
      <c r="T3093" s="28">
        <f t="shared" si="704"/>
        <v>0</v>
      </c>
      <c r="U3093" s="20" t="str">
        <f t="shared" si="705"/>
        <v>Close Project</v>
      </c>
      <c r="V3093" s="27">
        <f t="shared" si="707"/>
        <v>0</v>
      </c>
      <c r="W3093" s="30"/>
      <c r="X3093" s="30"/>
      <c r="Y3093" s="28">
        <f t="shared" si="709"/>
        <v>0</v>
      </c>
      <c r="Z3093" s="28">
        <f t="shared" ref="Z3093:Z3098" si="714">IFERROR(G3093-SUM(V3093:X3093)-Y3093,0)</f>
        <v>0</v>
      </c>
      <c r="AA3093" s="28">
        <f t="shared" si="710"/>
        <v>0</v>
      </c>
      <c r="AB3093" s="21" t="str">
        <f t="shared" si="711"/>
        <v>Close Project</v>
      </c>
    </row>
    <row r="3094" spans="1:28" hidden="1" x14ac:dyDescent="0.2">
      <c r="A3094" s="14">
        <f t="shared" si="708"/>
        <v>2020</v>
      </c>
      <c r="B3094" t="s">
        <v>4611</v>
      </c>
      <c r="C3094" t="s">
        <v>308</v>
      </c>
      <c r="D3094" t="s">
        <v>871</v>
      </c>
      <c r="E3094" t="s">
        <v>593</v>
      </c>
      <c r="F3094" t="s">
        <v>1185</v>
      </c>
      <c r="G3094" s="83" t="s">
        <v>1257</v>
      </c>
      <c r="H3094" s="83" t="s">
        <v>1257</v>
      </c>
      <c r="I3094" s="83"/>
      <c r="J3094" s="83"/>
      <c r="K3094" s="83"/>
      <c r="L3094" s="83"/>
      <c r="M3094" s="83"/>
      <c r="N3094" s="83"/>
      <c r="O3094" s="83" t="s">
        <v>1257</v>
      </c>
      <c r="P3094" s="84">
        <v>-2400</v>
      </c>
      <c r="Q3094" s="30">
        <f t="shared" si="712"/>
        <v>0</v>
      </c>
      <c r="R3094" s="28">
        <f t="shared" si="702"/>
        <v>0</v>
      </c>
      <c r="S3094" s="28">
        <f t="shared" si="703"/>
        <v>0</v>
      </c>
      <c r="T3094" s="28">
        <f t="shared" si="704"/>
        <v>-2400</v>
      </c>
      <c r="U3094" s="20" t="str">
        <f t="shared" si="705"/>
        <v>Close Project</v>
      </c>
      <c r="V3094" s="27">
        <f t="shared" si="707"/>
        <v>0</v>
      </c>
      <c r="W3094" s="30"/>
      <c r="X3094" s="30"/>
      <c r="Y3094" s="28">
        <f t="shared" si="709"/>
        <v>0</v>
      </c>
      <c r="Z3094" s="28">
        <f t="shared" si="714"/>
        <v>0</v>
      </c>
      <c r="AA3094" s="28">
        <f t="shared" si="710"/>
        <v>-2400</v>
      </c>
      <c r="AB3094" s="21" t="str">
        <f t="shared" si="711"/>
        <v>Close Project</v>
      </c>
    </row>
    <row r="3095" spans="1:28" hidden="1" x14ac:dyDescent="0.2">
      <c r="A3095" s="14">
        <f t="shared" si="708"/>
        <v>2020</v>
      </c>
      <c r="B3095" t="s">
        <v>3090</v>
      </c>
      <c r="C3095" t="s">
        <v>442</v>
      </c>
      <c r="D3095" t="s">
        <v>794</v>
      </c>
      <c r="E3095" t="s">
        <v>10</v>
      </c>
      <c r="F3095" t="s">
        <v>2627</v>
      </c>
      <c r="G3095" s="106">
        <v>0</v>
      </c>
      <c r="H3095" s="83">
        <v>0</v>
      </c>
      <c r="I3095" s="83"/>
      <c r="J3095" s="83"/>
      <c r="K3095" s="83"/>
      <c r="L3095" s="83"/>
      <c r="M3095" s="83"/>
      <c r="N3095" s="83"/>
      <c r="O3095" s="83">
        <v>0</v>
      </c>
      <c r="P3095" s="84" t="s">
        <v>1257</v>
      </c>
      <c r="Q3095" s="30">
        <f t="shared" si="712"/>
        <v>0</v>
      </c>
      <c r="R3095" s="28">
        <f t="shared" si="702"/>
        <v>0</v>
      </c>
      <c r="S3095" s="28">
        <f t="shared" si="703"/>
        <v>0</v>
      </c>
      <c r="T3095" s="28" t="str">
        <f t="shared" si="704"/>
        <v/>
      </c>
      <c r="U3095" s="20" t="str">
        <f t="shared" si="705"/>
        <v>Keep Active</v>
      </c>
      <c r="V3095" s="27">
        <f t="shared" si="707"/>
        <v>0</v>
      </c>
      <c r="W3095" s="30"/>
      <c r="X3095" s="30"/>
      <c r="Y3095" s="28">
        <f t="shared" si="709"/>
        <v>0</v>
      </c>
      <c r="Z3095" s="28">
        <f t="shared" si="714"/>
        <v>0</v>
      </c>
      <c r="AA3095" s="28" t="str">
        <f t="shared" si="710"/>
        <v/>
      </c>
      <c r="AB3095" s="21" t="str">
        <f t="shared" si="711"/>
        <v>Keep Active</v>
      </c>
    </row>
    <row r="3096" spans="1:28" hidden="1" x14ac:dyDescent="0.2">
      <c r="A3096" s="14">
        <f t="shared" si="708"/>
        <v>2020</v>
      </c>
      <c r="B3096" t="s">
        <v>4903</v>
      </c>
      <c r="C3096" t="s">
        <v>309</v>
      </c>
      <c r="D3096" t="s">
        <v>872</v>
      </c>
      <c r="E3096" t="s">
        <v>589</v>
      </c>
      <c r="F3096" t="s">
        <v>2627</v>
      </c>
      <c r="G3096" s="83" t="s">
        <v>1257</v>
      </c>
      <c r="H3096" s="83" t="s">
        <v>1257</v>
      </c>
      <c r="I3096" s="83"/>
      <c r="J3096" s="83"/>
      <c r="K3096" s="83"/>
      <c r="L3096" s="83"/>
      <c r="M3096" s="83"/>
      <c r="N3096" s="83"/>
      <c r="O3096" s="83" t="s">
        <v>1257</v>
      </c>
      <c r="P3096" s="84" t="s">
        <v>1257</v>
      </c>
      <c r="Q3096" s="30">
        <f t="shared" si="712"/>
        <v>0</v>
      </c>
      <c r="R3096" s="28">
        <f t="shared" si="702"/>
        <v>0</v>
      </c>
      <c r="S3096" s="28">
        <f t="shared" si="703"/>
        <v>0</v>
      </c>
      <c r="T3096" s="28" t="str">
        <f t="shared" si="704"/>
        <v/>
      </c>
      <c r="U3096" s="20" t="str">
        <f t="shared" si="705"/>
        <v>Keep Active</v>
      </c>
      <c r="V3096" s="27">
        <f t="shared" si="707"/>
        <v>0</v>
      </c>
      <c r="W3096" s="30"/>
      <c r="X3096" s="30"/>
      <c r="Y3096" s="28">
        <f t="shared" si="709"/>
        <v>0</v>
      </c>
      <c r="Z3096" s="28">
        <f t="shared" si="714"/>
        <v>0</v>
      </c>
      <c r="AA3096" s="28" t="str">
        <f t="shared" si="710"/>
        <v/>
      </c>
      <c r="AB3096" s="21" t="str">
        <f t="shared" si="711"/>
        <v>Keep Active</v>
      </c>
    </row>
    <row r="3097" spans="1:28" hidden="1" x14ac:dyDescent="0.2">
      <c r="A3097" s="14">
        <f t="shared" si="708"/>
        <v>2020</v>
      </c>
      <c r="B3097" t="s">
        <v>4904</v>
      </c>
      <c r="C3097" t="s">
        <v>309</v>
      </c>
      <c r="D3097" t="s">
        <v>872</v>
      </c>
      <c r="E3097" t="s">
        <v>631</v>
      </c>
      <c r="F3097" t="s">
        <v>2627</v>
      </c>
      <c r="G3097" s="83" t="s">
        <v>1257</v>
      </c>
      <c r="H3097" s="83" t="s">
        <v>1257</v>
      </c>
      <c r="I3097" s="83"/>
      <c r="J3097" s="83"/>
      <c r="K3097" s="83"/>
      <c r="L3097" s="83"/>
      <c r="M3097" s="83"/>
      <c r="N3097" s="83"/>
      <c r="O3097" s="83" t="s">
        <v>1257</v>
      </c>
      <c r="P3097" s="84" t="s">
        <v>1257</v>
      </c>
      <c r="Q3097" s="30">
        <f t="shared" si="712"/>
        <v>0</v>
      </c>
      <c r="R3097" s="28">
        <f t="shared" si="702"/>
        <v>0</v>
      </c>
      <c r="S3097" s="28">
        <f t="shared" si="703"/>
        <v>0</v>
      </c>
      <c r="T3097" s="28" t="str">
        <f t="shared" si="704"/>
        <v/>
      </c>
      <c r="U3097" s="20" t="str">
        <f t="shared" si="705"/>
        <v>Keep Active</v>
      </c>
      <c r="V3097" s="27">
        <f t="shared" si="707"/>
        <v>0</v>
      </c>
      <c r="W3097" s="30"/>
      <c r="X3097" s="30"/>
      <c r="Y3097" s="28">
        <f t="shared" si="709"/>
        <v>0</v>
      </c>
      <c r="Z3097" s="28">
        <f t="shared" si="714"/>
        <v>0</v>
      </c>
      <c r="AA3097" s="28" t="str">
        <f t="shared" si="710"/>
        <v/>
      </c>
      <c r="AB3097" s="21" t="str">
        <f t="shared" si="711"/>
        <v>Keep Active</v>
      </c>
    </row>
    <row r="3098" spans="1:28" hidden="1" x14ac:dyDescent="0.2">
      <c r="A3098" s="14">
        <f t="shared" si="708"/>
        <v>2020</v>
      </c>
      <c r="B3098" t="s">
        <v>4158</v>
      </c>
      <c r="C3098" t="s">
        <v>511</v>
      </c>
      <c r="D3098" t="s">
        <v>873</v>
      </c>
      <c r="E3098" t="s">
        <v>589</v>
      </c>
      <c r="F3098" t="s">
        <v>2627</v>
      </c>
      <c r="G3098" s="83" t="s">
        <v>1257</v>
      </c>
      <c r="H3098" s="83" t="s">
        <v>1257</v>
      </c>
      <c r="I3098" s="83"/>
      <c r="J3098" s="83"/>
      <c r="K3098" s="83"/>
      <c r="L3098" s="83"/>
      <c r="M3098" s="83"/>
      <c r="N3098" s="83"/>
      <c r="O3098" s="83" t="s">
        <v>1257</v>
      </c>
      <c r="P3098" s="84" t="s">
        <v>1257</v>
      </c>
      <c r="Q3098" s="30">
        <f t="shared" si="712"/>
        <v>0</v>
      </c>
      <c r="R3098" s="28">
        <f t="shared" si="702"/>
        <v>0</v>
      </c>
      <c r="S3098" s="28">
        <f t="shared" si="703"/>
        <v>0</v>
      </c>
      <c r="T3098" s="28" t="str">
        <f t="shared" si="704"/>
        <v/>
      </c>
      <c r="U3098" s="20" t="str">
        <f t="shared" si="705"/>
        <v>Keep Active</v>
      </c>
      <c r="V3098" s="27">
        <f t="shared" si="707"/>
        <v>0</v>
      </c>
      <c r="W3098" s="30"/>
      <c r="X3098" s="30"/>
      <c r="Y3098" s="28">
        <f t="shared" si="709"/>
        <v>0</v>
      </c>
      <c r="Z3098" s="28">
        <f t="shared" si="714"/>
        <v>0</v>
      </c>
      <c r="AA3098" s="28" t="str">
        <f t="shared" si="710"/>
        <v/>
      </c>
      <c r="AB3098" s="21" t="str">
        <f t="shared" si="711"/>
        <v>Keep Active</v>
      </c>
    </row>
    <row r="3099" spans="1:28" hidden="1" x14ac:dyDescent="0.2">
      <c r="A3099" s="14">
        <f t="shared" si="708"/>
        <v>2020</v>
      </c>
      <c r="B3099" t="s">
        <v>3958</v>
      </c>
      <c r="C3099" t="s">
        <v>287</v>
      </c>
      <c r="D3099" t="s">
        <v>797</v>
      </c>
      <c r="E3099" t="s">
        <v>10</v>
      </c>
      <c r="F3099" t="s">
        <v>2627</v>
      </c>
      <c r="G3099" s="106">
        <v>0</v>
      </c>
      <c r="H3099" s="83">
        <v>0</v>
      </c>
      <c r="I3099" s="83"/>
      <c r="J3099" s="83"/>
      <c r="K3099" s="83"/>
      <c r="L3099" s="83"/>
      <c r="M3099" s="83"/>
      <c r="N3099" s="83"/>
      <c r="O3099" s="83">
        <v>0</v>
      </c>
      <c r="P3099" s="84" t="s">
        <v>1257</v>
      </c>
      <c r="Q3099" s="30">
        <f t="shared" si="712"/>
        <v>0</v>
      </c>
      <c r="R3099" s="28">
        <f t="shared" si="702"/>
        <v>0</v>
      </c>
      <c r="S3099" s="28">
        <f t="shared" si="703"/>
        <v>0</v>
      </c>
      <c r="T3099" s="28" t="str">
        <f t="shared" si="704"/>
        <v/>
      </c>
      <c r="U3099" s="20" t="str">
        <f t="shared" si="705"/>
        <v>Keep Active</v>
      </c>
      <c r="V3099" s="27">
        <f t="shared" si="707"/>
        <v>0</v>
      </c>
      <c r="W3099" s="30"/>
      <c r="X3099" s="30"/>
      <c r="Y3099" s="28">
        <f t="shared" si="709"/>
        <v>0</v>
      </c>
      <c r="Z3099" s="28">
        <f>IFERROR(H3099-SUM(V3099:X3099)-Y3099,0)</f>
        <v>0</v>
      </c>
      <c r="AA3099" s="28" t="str">
        <f t="shared" si="710"/>
        <v/>
      </c>
      <c r="AB3099" s="21" t="str">
        <f t="shared" si="711"/>
        <v>Keep Active</v>
      </c>
    </row>
    <row r="3100" spans="1:28" hidden="1" x14ac:dyDescent="0.2">
      <c r="A3100" s="14">
        <f t="shared" si="708"/>
        <v>2020</v>
      </c>
      <c r="B3100" t="s">
        <v>3693</v>
      </c>
      <c r="C3100" t="s">
        <v>310</v>
      </c>
      <c r="D3100" t="s">
        <v>874</v>
      </c>
      <c r="E3100" t="s">
        <v>585</v>
      </c>
      <c r="F3100" t="s">
        <v>2627</v>
      </c>
      <c r="G3100" s="83" t="s">
        <v>1257</v>
      </c>
      <c r="H3100" s="83" t="s">
        <v>1257</v>
      </c>
      <c r="I3100" s="83"/>
      <c r="J3100" s="83"/>
      <c r="K3100" s="83"/>
      <c r="L3100" s="83"/>
      <c r="M3100" s="83"/>
      <c r="N3100" s="83"/>
      <c r="O3100" s="83" t="s">
        <v>1257</v>
      </c>
      <c r="P3100" s="84" t="s">
        <v>1257</v>
      </c>
      <c r="Q3100" s="30">
        <f t="shared" si="712"/>
        <v>0</v>
      </c>
      <c r="R3100" s="28">
        <f t="shared" si="702"/>
        <v>0</v>
      </c>
      <c r="S3100" s="28">
        <f t="shared" si="703"/>
        <v>0</v>
      </c>
      <c r="T3100" s="28" t="str">
        <f t="shared" si="704"/>
        <v/>
      </c>
      <c r="U3100" s="20" t="str">
        <f t="shared" si="705"/>
        <v>Keep Active</v>
      </c>
      <c r="V3100" s="27">
        <f t="shared" si="707"/>
        <v>0</v>
      </c>
      <c r="W3100" s="30"/>
      <c r="X3100" s="30"/>
      <c r="Y3100" s="28">
        <f t="shared" si="709"/>
        <v>0</v>
      </c>
      <c r="Z3100" s="28">
        <f>IFERROR(H3100-SUM(V3100:X3100)-Y3100,0)</f>
        <v>0</v>
      </c>
      <c r="AA3100" s="28" t="str">
        <f t="shared" si="710"/>
        <v/>
      </c>
      <c r="AB3100" s="21" t="str">
        <f t="shared" si="711"/>
        <v>Keep Active</v>
      </c>
    </row>
    <row r="3101" spans="1:28" hidden="1" x14ac:dyDescent="0.2">
      <c r="A3101" s="14">
        <f t="shared" si="708"/>
        <v>2020</v>
      </c>
      <c r="B3101" t="s">
        <v>3694</v>
      </c>
      <c r="C3101" t="s">
        <v>310</v>
      </c>
      <c r="D3101" t="s">
        <v>874</v>
      </c>
      <c r="E3101" t="s">
        <v>620</v>
      </c>
      <c r="F3101" t="s">
        <v>2627</v>
      </c>
      <c r="G3101" s="83" t="s">
        <v>1257</v>
      </c>
      <c r="H3101" s="83" t="s">
        <v>1257</v>
      </c>
      <c r="I3101" s="83"/>
      <c r="J3101" s="83"/>
      <c r="K3101" s="83"/>
      <c r="L3101" s="83"/>
      <c r="M3101" s="83"/>
      <c r="N3101" s="83"/>
      <c r="O3101" s="83" t="s">
        <v>1257</v>
      </c>
      <c r="P3101" s="84" t="s">
        <v>1257</v>
      </c>
      <c r="Q3101" s="30">
        <f t="shared" si="712"/>
        <v>0</v>
      </c>
      <c r="R3101" s="28">
        <f t="shared" si="702"/>
        <v>0</v>
      </c>
      <c r="S3101" s="28">
        <f t="shared" si="703"/>
        <v>0</v>
      </c>
      <c r="T3101" s="28" t="str">
        <f t="shared" si="704"/>
        <v/>
      </c>
      <c r="U3101" s="20" t="str">
        <f t="shared" si="705"/>
        <v>Keep Active</v>
      </c>
      <c r="V3101" s="27">
        <f t="shared" si="707"/>
        <v>0</v>
      </c>
      <c r="W3101" s="30"/>
      <c r="X3101" s="30"/>
      <c r="Y3101" s="28">
        <f t="shared" si="709"/>
        <v>0</v>
      </c>
      <c r="Z3101" s="28">
        <f>IFERROR(H3101-SUM(V3101:X3101)-Y3101,0)</f>
        <v>0</v>
      </c>
      <c r="AA3101" s="28" t="str">
        <f t="shared" si="710"/>
        <v/>
      </c>
      <c r="AB3101" s="21" t="str">
        <f t="shared" si="711"/>
        <v>Keep Active</v>
      </c>
    </row>
    <row r="3102" spans="1:28" hidden="1" x14ac:dyDescent="0.2">
      <c r="A3102" s="14">
        <f t="shared" si="708"/>
        <v>2020</v>
      </c>
      <c r="B3102" t="s">
        <v>3695</v>
      </c>
      <c r="C3102" t="s">
        <v>310</v>
      </c>
      <c r="D3102" t="s">
        <v>874</v>
      </c>
      <c r="E3102" t="s">
        <v>620</v>
      </c>
      <c r="F3102" t="s">
        <v>2627</v>
      </c>
      <c r="G3102" s="83" t="s">
        <v>1257</v>
      </c>
      <c r="H3102" s="83" t="s">
        <v>1257</v>
      </c>
      <c r="I3102" s="83"/>
      <c r="J3102" s="83"/>
      <c r="K3102" s="83"/>
      <c r="L3102" s="83"/>
      <c r="M3102" s="83"/>
      <c r="N3102" s="83"/>
      <c r="O3102" s="83" t="s">
        <v>1257</v>
      </c>
      <c r="P3102" s="84" t="s">
        <v>1257</v>
      </c>
      <c r="Q3102" s="30">
        <f t="shared" si="712"/>
        <v>0</v>
      </c>
      <c r="R3102" s="28">
        <f t="shared" si="702"/>
        <v>0</v>
      </c>
      <c r="S3102" s="28">
        <f t="shared" si="703"/>
        <v>0</v>
      </c>
      <c r="T3102" s="28" t="str">
        <f t="shared" si="704"/>
        <v/>
      </c>
      <c r="U3102" s="20" t="str">
        <f t="shared" si="705"/>
        <v>Keep Active</v>
      </c>
      <c r="V3102" s="27">
        <f t="shared" si="707"/>
        <v>0</v>
      </c>
      <c r="W3102" s="30"/>
      <c r="X3102" s="30"/>
      <c r="Y3102" s="28">
        <f t="shared" si="709"/>
        <v>0</v>
      </c>
      <c r="Z3102" s="28">
        <f>IFERROR(H3102-SUM(V3102:X3102)-Y3102,0)</f>
        <v>0</v>
      </c>
      <c r="AA3102" s="28" t="str">
        <f t="shared" si="710"/>
        <v/>
      </c>
      <c r="AB3102" s="21" t="str">
        <f t="shared" si="711"/>
        <v>Keep Active</v>
      </c>
    </row>
    <row r="3103" spans="1:28" hidden="1" x14ac:dyDescent="0.2">
      <c r="A3103" s="14">
        <f t="shared" si="708"/>
        <v>2020</v>
      </c>
      <c r="B3103" t="s">
        <v>3107</v>
      </c>
      <c r="C3103" t="s">
        <v>449</v>
      </c>
      <c r="D3103" t="s">
        <v>791</v>
      </c>
      <c r="E3103" t="s">
        <v>10</v>
      </c>
      <c r="F3103" t="s">
        <v>6222</v>
      </c>
      <c r="G3103" s="106">
        <v>0</v>
      </c>
      <c r="H3103" s="83">
        <v>0</v>
      </c>
      <c r="I3103" s="83"/>
      <c r="J3103" s="83"/>
      <c r="K3103" s="83"/>
      <c r="L3103" s="83"/>
      <c r="M3103" s="83"/>
      <c r="N3103" s="83"/>
      <c r="O3103" s="83">
        <v>0</v>
      </c>
      <c r="P3103" s="84">
        <v>0</v>
      </c>
      <c r="Q3103" s="30">
        <f t="shared" si="712"/>
        <v>0</v>
      </c>
      <c r="R3103" s="28">
        <f t="shared" si="702"/>
        <v>0</v>
      </c>
      <c r="S3103" s="28">
        <f t="shared" si="703"/>
        <v>0</v>
      </c>
      <c r="T3103" s="28">
        <f t="shared" si="704"/>
        <v>0</v>
      </c>
      <c r="U3103" s="20" t="str">
        <f t="shared" si="705"/>
        <v>Closed</v>
      </c>
      <c r="V3103" s="27">
        <f t="shared" si="707"/>
        <v>0</v>
      </c>
      <c r="W3103" s="30"/>
      <c r="X3103" s="30"/>
      <c r="Y3103" s="28">
        <f t="shared" si="709"/>
        <v>0</v>
      </c>
      <c r="Z3103" s="28">
        <f>IFERROR(H3103-SUM(V3103:X3103)-Y3103,0)</f>
        <v>0</v>
      </c>
      <c r="AA3103" s="28">
        <f t="shared" si="710"/>
        <v>0</v>
      </c>
      <c r="AB3103" s="21" t="str">
        <f t="shared" si="711"/>
        <v>Closed</v>
      </c>
    </row>
    <row r="3104" spans="1:28" hidden="1" x14ac:dyDescent="0.2">
      <c r="A3104" s="14">
        <f t="shared" si="708"/>
        <v>2020</v>
      </c>
      <c r="B3104" t="s">
        <v>4923</v>
      </c>
      <c r="C3104" t="s">
        <v>512</v>
      </c>
      <c r="D3104" t="s">
        <v>875</v>
      </c>
      <c r="E3104" t="s">
        <v>589</v>
      </c>
      <c r="F3104" t="s">
        <v>2627</v>
      </c>
      <c r="G3104" s="83" t="s">
        <v>1257</v>
      </c>
      <c r="H3104" s="83" t="s">
        <v>1257</v>
      </c>
      <c r="I3104" s="83"/>
      <c r="J3104" s="83"/>
      <c r="K3104" s="83"/>
      <c r="L3104" s="83"/>
      <c r="M3104" s="83"/>
      <c r="N3104" s="83"/>
      <c r="O3104" s="83" t="s">
        <v>1257</v>
      </c>
      <c r="P3104" s="84" t="s">
        <v>1257</v>
      </c>
      <c r="Q3104" s="30">
        <f t="shared" si="712"/>
        <v>0</v>
      </c>
      <c r="R3104" s="28">
        <f t="shared" si="702"/>
        <v>0</v>
      </c>
      <c r="S3104" s="28">
        <f t="shared" si="703"/>
        <v>0</v>
      </c>
      <c r="T3104" s="28" t="str">
        <f t="shared" si="704"/>
        <v/>
      </c>
      <c r="U3104" s="20" t="str">
        <f t="shared" si="705"/>
        <v>Keep Active</v>
      </c>
      <c r="V3104" s="27">
        <f t="shared" si="707"/>
        <v>0</v>
      </c>
      <c r="W3104" s="30"/>
      <c r="X3104" s="30"/>
      <c r="Y3104" s="28">
        <f t="shared" si="709"/>
        <v>0</v>
      </c>
      <c r="Z3104" s="28">
        <f t="shared" ref="Z3104:Z3110" si="715">IFERROR(G3104-SUM(V3104:X3104)-Y3104,0)</f>
        <v>0</v>
      </c>
      <c r="AA3104" s="28" t="str">
        <f t="shared" si="710"/>
        <v/>
      </c>
      <c r="AB3104" s="21" t="str">
        <f t="shared" si="711"/>
        <v>Keep Active</v>
      </c>
    </row>
    <row r="3105" spans="1:28" hidden="1" x14ac:dyDescent="0.2">
      <c r="A3105" s="14">
        <f t="shared" si="708"/>
        <v>2020</v>
      </c>
      <c r="B3105" t="s">
        <v>4924</v>
      </c>
      <c r="C3105" t="s">
        <v>512</v>
      </c>
      <c r="D3105" t="s">
        <v>875</v>
      </c>
      <c r="E3105" t="s">
        <v>610</v>
      </c>
      <c r="F3105" t="s">
        <v>2627</v>
      </c>
      <c r="G3105" s="83" t="s">
        <v>1257</v>
      </c>
      <c r="H3105" s="83" t="s">
        <v>1257</v>
      </c>
      <c r="I3105" s="83"/>
      <c r="J3105" s="83"/>
      <c r="K3105" s="83"/>
      <c r="L3105" s="83"/>
      <c r="M3105" s="83"/>
      <c r="N3105" s="83"/>
      <c r="O3105" s="83" t="s">
        <v>1257</v>
      </c>
      <c r="P3105" s="84" t="s">
        <v>1257</v>
      </c>
      <c r="Q3105" s="30">
        <f t="shared" si="712"/>
        <v>0</v>
      </c>
      <c r="R3105" s="28">
        <f t="shared" si="702"/>
        <v>0</v>
      </c>
      <c r="S3105" s="28">
        <f t="shared" si="703"/>
        <v>0</v>
      </c>
      <c r="T3105" s="28" t="str">
        <f t="shared" si="704"/>
        <v/>
      </c>
      <c r="U3105" s="20" t="str">
        <f t="shared" si="705"/>
        <v>Keep Active</v>
      </c>
      <c r="V3105" s="27">
        <f t="shared" si="707"/>
        <v>0</v>
      </c>
      <c r="W3105" s="30"/>
      <c r="X3105" s="30"/>
      <c r="Y3105" s="28">
        <f t="shared" si="709"/>
        <v>0</v>
      </c>
      <c r="Z3105" s="28">
        <f t="shared" si="715"/>
        <v>0</v>
      </c>
      <c r="AA3105" s="28" t="str">
        <f t="shared" si="710"/>
        <v/>
      </c>
      <c r="AB3105" s="21" t="str">
        <f t="shared" si="711"/>
        <v>Keep Active</v>
      </c>
    </row>
    <row r="3106" spans="1:28" hidden="1" x14ac:dyDescent="0.2">
      <c r="A3106" s="14">
        <f t="shared" si="708"/>
        <v>2020</v>
      </c>
      <c r="B3106" t="s">
        <v>5688</v>
      </c>
      <c r="C3106" t="s">
        <v>311</v>
      </c>
      <c r="D3106" t="s">
        <v>876</v>
      </c>
      <c r="E3106" t="s">
        <v>589</v>
      </c>
      <c r="F3106" t="s">
        <v>2627</v>
      </c>
      <c r="G3106" s="83" t="s">
        <v>1257</v>
      </c>
      <c r="H3106" s="83" t="s">
        <v>1257</v>
      </c>
      <c r="I3106" s="83"/>
      <c r="J3106" s="83"/>
      <c r="K3106" s="83"/>
      <c r="L3106" s="83"/>
      <c r="M3106" s="83"/>
      <c r="N3106" s="83"/>
      <c r="O3106" s="83" t="s">
        <v>1257</v>
      </c>
      <c r="P3106" s="84" t="s">
        <v>1257</v>
      </c>
      <c r="Q3106" s="30">
        <f t="shared" si="712"/>
        <v>0</v>
      </c>
      <c r="R3106" s="28">
        <f t="shared" si="702"/>
        <v>0</v>
      </c>
      <c r="S3106" s="28">
        <f t="shared" si="703"/>
        <v>0</v>
      </c>
      <c r="T3106" s="28" t="str">
        <f t="shared" si="704"/>
        <v/>
      </c>
      <c r="U3106" s="20" t="str">
        <f t="shared" si="705"/>
        <v>Keep Active</v>
      </c>
      <c r="V3106" s="27">
        <f t="shared" si="707"/>
        <v>0</v>
      </c>
      <c r="W3106" s="30"/>
      <c r="X3106" s="30"/>
      <c r="Y3106" s="28">
        <f t="shared" si="709"/>
        <v>0</v>
      </c>
      <c r="Z3106" s="28">
        <f t="shared" si="715"/>
        <v>0</v>
      </c>
      <c r="AA3106" s="28" t="str">
        <f t="shared" si="710"/>
        <v/>
      </c>
      <c r="AB3106" s="21" t="str">
        <f t="shared" si="711"/>
        <v>Keep Active</v>
      </c>
    </row>
    <row r="3107" spans="1:28" hidden="1" x14ac:dyDescent="0.2">
      <c r="A3107" s="14">
        <f t="shared" si="708"/>
        <v>2020</v>
      </c>
      <c r="B3107" t="s">
        <v>5788</v>
      </c>
      <c r="C3107" t="s">
        <v>513</v>
      </c>
      <c r="D3107" t="s">
        <v>877</v>
      </c>
      <c r="E3107" t="s">
        <v>585</v>
      </c>
      <c r="F3107" t="s">
        <v>2627</v>
      </c>
      <c r="G3107" s="83" t="s">
        <v>1257</v>
      </c>
      <c r="H3107" s="83" t="s">
        <v>1257</v>
      </c>
      <c r="I3107" s="83"/>
      <c r="J3107" s="83"/>
      <c r="K3107" s="83"/>
      <c r="L3107" s="83"/>
      <c r="M3107" s="83"/>
      <c r="N3107" s="83"/>
      <c r="O3107" s="83" t="s">
        <v>1257</v>
      </c>
      <c r="P3107" s="84" t="s">
        <v>1257</v>
      </c>
      <c r="Q3107" s="30">
        <f t="shared" si="712"/>
        <v>0</v>
      </c>
      <c r="R3107" s="28">
        <f t="shared" si="702"/>
        <v>0</v>
      </c>
      <c r="S3107" s="28">
        <f t="shared" si="703"/>
        <v>0</v>
      </c>
      <c r="T3107" s="28" t="str">
        <f t="shared" si="704"/>
        <v/>
      </c>
      <c r="U3107" s="20" t="str">
        <f t="shared" si="705"/>
        <v>Keep Active</v>
      </c>
      <c r="V3107" s="27">
        <f t="shared" si="707"/>
        <v>0</v>
      </c>
      <c r="W3107" s="30"/>
      <c r="X3107" s="30"/>
      <c r="Y3107" s="28">
        <f t="shared" si="709"/>
        <v>0</v>
      </c>
      <c r="Z3107" s="28">
        <f t="shared" si="715"/>
        <v>0</v>
      </c>
      <c r="AA3107" s="28" t="str">
        <f t="shared" si="710"/>
        <v/>
      </c>
      <c r="AB3107" s="21" t="str">
        <f t="shared" si="711"/>
        <v>Keep Active</v>
      </c>
    </row>
    <row r="3108" spans="1:28" hidden="1" x14ac:dyDescent="0.2">
      <c r="A3108" s="14">
        <f t="shared" si="708"/>
        <v>2020</v>
      </c>
      <c r="B3108" t="s">
        <v>5790</v>
      </c>
      <c r="C3108" t="s">
        <v>513</v>
      </c>
      <c r="D3108" t="s">
        <v>877</v>
      </c>
      <c r="E3108" t="s">
        <v>620</v>
      </c>
      <c r="F3108" t="s">
        <v>2627</v>
      </c>
      <c r="G3108" s="83" t="s">
        <v>1257</v>
      </c>
      <c r="H3108" s="83" t="s">
        <v>1257</v>
      </c>
      <c r="I3108" s="83"/>
      <c r="J3108" s="83"/>
      <c r="K3108" s="83"/>
      <c r="L3108" s="83"/>
      <c r="M3108" s="83"/>
      <c r="N3108" s="83"/>
      <c r="O3108" s="83" t="s">
        <v>1257</v>
      </c>
      <c r="P3108" s="84" t="s">
        <v>1257</v>
      </c>
      <c r="Q3108" s="30">
        <f t="shared" si="712"/>
        <v>0</v>
      </c>
      <c r="R3108" s="28">
        <f t="shared" si="702"/>
        <v>0</v>
      </c>
      <c r="S3108" s="28">
        <f t="shared" si="703"/>
        <v>0</v>
      </c>
      <c r="T3108" s="28" t="str">
        <f t="shared" si="704"/>
        <v/>
      </c>
      <c r="U3108" s="20" t="str">
        <f t="shared" si="705"/>
        <v>Keep Active</v>
      </c>
      <c r="V3108" s="27">
        <f t="shared" si="707"/>
        <v>0</v>
      </c>
      <c r="W3108" s="30"/>
      <c r="X3108" s="30"/>
      <c r="Y3108" s="28">
        <f t="shared" si="709"/>
        <v>0</v>
      </c>
      <c r="Z3108" s="28">
        <f t="shared" si="715"/>
        <v>0</v>
      </c>
      <c r="AA3108" s="28" t="str">
        <f t="shared" si="710"/>
        <v/>
      </c>
      <c r="AB3108" s="21" t="str">
        <f t="shared" si="711"/>
        <v>Keep Active</v>
      </c>
    </row>
    <row r="3109" spans="1:28" hidden="1" x14ac:dyDescent="0.2">
      <c r="A3109" s="14">
        <f t="shared" si="708"/>
        <v>2020</v>
      </c>
      <c r="B3109" t="s">
        <v>5791</v>
      </c>
      <c r="C3109" t="s">
        <v>513</v>
      </c>
      <c r="D3109" t="s">
        <v>877</v>
      </c>
      <c r="E3109" t="s">
        <v>620</v>
      </c>
      <c r="F3109" t="s">
        <v>2627</v>
      </c>
      <c r="G3109" s="83" t="s">
        <v>1257</v>
      </c>
      <c r="H3109" s="83" t="s">
        <v>1257</v>
      </c>
      <c r="I3109" s="83"/>
      <c r="J3109" s="83"/>
      <c r="K3109" s="83"/>
      <c r="L3109" s="83"/>
      <c r="M3109" s="83"/>
      <c r="N3109" s="83"/>
      <c r="O3109" s="83" t="s">
        <v>1257</v>
      </c>
      <c r="P3109" s="84" t="s">
        <v>1257</v>
      </c>
      <c r="Q3109" s="30">
        <f t="shared" si="712"/>
        <v>0</v>
      </c>
      <c r="R3109" s="28">
        <f t="shared" si="702"/>
        <v>0</v>
      </c>
      <c r="S3109" s="28">
        <f t="shared" si="703"/>
        <v>0</v>
      </c>
      <c r="T3109" s="28" t="str">
        <f t="shared" si="704"/>
        <v/>
      </c>
      <c r="U3109" s="20" t="str">
        <f t="shared" si="705"/>
        <v>Keep Active</v>
      </c>
      <c r="V3109" s="27">
        <f t="shared" si="707"/>
        <v>0</v>
      </c>
      <c r="W3109" s="30"/>
      <c r="X3109" s="30"/>
      <c r="Y3109" s="28">
        <f t="shared" si="709"/>
        <v>0</v>
      </c>
      <c r="Z3109" s="28">
        <f t="shared" si="715"/>
        <v>0</v>
      </c>
      <c r="AA3109" s="28" t="str">
        <f t="shared" si="710"/>
        <v/>
      </c>
      <c r="AB3109" s="21" t="str">
        <f t="shared" si="711"/>
        <v>Keep Active</v>
      </c>
    </row>
    <row r="3110" spans="1:28" hidden="1" x14ac:dyDescent="0.2">
      <c r="A3110" s="14">
        <f t="shared" si="708"/>
        <v>2020</v>
      </c>
      <c r="B3110" t="s">
        <v>5792</v>
      </c>
      <c r="C3110" t="s">
        <v>513</v>
      </c>
      <c r="D3110" t="s">
        <v>877</v>
      </c>
      <c r="E3110" t="s">
        <v>627</v>
      </c>
      <c r="F3110" t="s">
        <v>2627</v>
      </c>
      <c r="G3110" s="83" t="s">
        <v>1257</v>
      </c>
      <c r="H3110" s="83" t="s">
        <v>1257</v>
      </c>
      <c r="I3110" s="83"/>
      <c r="J3110" s="83"/>
      <c r="K3110" s="83"/>
      <c r="L3110" s="83"/>
      <c r="M3110" s="83"/>
      <c r="N3110" s="83"/>
      <c r="O3110" s="83" t="s">
        <v>1257</v>
      </c>
      <c r="P3110" s="84" t="s">
        <v>1257</v>
      </c>
      <c r="Q3110" s="30">
        <f t="shared" si="712"/>
        <v>0</v>
      </c>
      <c r="R3110" s="28">
        <f t="shared" si="702"/>
        <v>0</v>
      </c>
      <c r="S3110" s="28">
        <f t="shared" si="703"/>
        <v>0</v>
      </c>
      <c r="T3110" s="28" t="str">
        <f t="shared" si="704"/>
        <v/>
      </c>
      <c r="U3110" s="20" t="str">
        <f t="shared" si="705"/>
        <v>Keep Active</v>
      </c>
      <c r="V3110" s="27">
        <f t="shared" si="707"/>
        <v>0</v>
      </c>
      <c r="W3110" s="30"/>
      <c r="X3110" s="30"/>
      <c r="Y3110" s="28">
        <f t="shared" si="709"/>
        <v>0</v>
      </c>
      <c r="Z3110" s="28">
        <f t="shared" si="715"/>
        <v>0</v>
      </c>
      <c r="AA3110" s="28" t="str">
        <f t="shared" si="710"/>
        <v/>
      </c>
      <c r="AB3110" s="21" t="str">
        <f t="shared" si="711"/>
        <v>Keep Active</v>
      </c>
    </row>
    <row r="3111" spans="1:28" hidden="1" x14ac:dyDescent="0.2">
      <c r="A3111" s="14">
        <f t="shared" si="708"/>
        <v>2020</v>
      </c>
      <c r="B3111" t="s">
        <v>3147</v>
      </c>
      <c r="C3111" t="s">
        <v>647</v>
      </c>
      <c r="D3111" t="s">
        <v>973</v>
      </c>
      <c r="E3111" t="s">
        <v>10</v>
      </c>
      <c r="F3111" t="s">
        <v>2627</v>
      </c>
      <c r="G3111" s="106">
        <v>0</v>
      </c>
      <c r="H3111" s="83">
        <v>0</v>
      </c>
      <c r="I3111" s="83"/>
      <c r="J3111" s="83"/>
      <c r="K3111" s="83"/>
      <c r="L3111" s="83"/>
      <c r="M3111" s="83"/>
      <c r="N3111" s="83"/>
      <c r="O3111" s="83">
        <v>0</v>
      </c>
      <c r="P3111" s="84" t="s">
        <v>1257</v>
      </c>
      <c r="Q3111" s="30">
        <f t="shared" si="712"/>
        <v>0</v>
      </c>
      <c r="R3111" s="28">
        <f t="shared" si="702"/>
        <v>0</v>
      </c>
      <c r="S3111" s="28">
        <f t="shared" si="703"/>
        <v>0</v>
      </c>
      <c r="T3111" s="28" t="str">
        <f t="shared" si="704"/>
        <v/>
      </c>
      <c r="U3111" s="20" t="str">
        <f t="shared" si="705"/>
        <v>Keep Active</v>
      </c>
      <c r="V3111" s="27">
        <f t="shared" si="707"/>
        <v>0</v>
      </c>
      <c r="W3111" s="30"/>
      <c r="X3111" s="30"/>
      <c r="Y3111" s="28">
        <f t="shared" si="709"/>
        <v>0</v>
      </c>
      <c r="Z3111" s="28">
        <f>IFERROR(H3111-SUM(V3111:X3111)-Y3111,0)</f>
        <v>0</v>
      </c>
      <c r="AA3111" s="28" t="str">
        <f t="shared" si="710"/>
        <v/>
      </c>
      <c r="AB3111" s="21" t="str">
        <f t="shared" si="711"/>
        <v>Keep Active</v>
      </c>
    </row>
    <row r="3112" spans="1:28" hidden="1" x14ac:dyDescent="0.2">
      <c r="A3112" s="14">
        <f t="shared" si="708"/>
        <v>2020</v>
      </c>
      <c r="B3112" t="s">
        <v>5357</v>
      </c>
      <c r="C3112" t="s">
        <v>312</v>
      </c>
      <c r="D3112" t="s">
        <v>878</v>
      </c>
      <c r="E3112" t="s">
        <v>589</v>
      </c>
      <c r="F3112" t="s">
        <v>2627</v>
      </c>
      <c r="G3112" s="83" t="s">
        <v>1257</v>
      </c>
      <c r="H3112" s="83" t="s">
        <v>1257</v>
      </c>
      <c r="I3112" s="83"/>
      <c r="J3112" s="83"/>
      <c r="K3112" s="83"/>
      <c r="L3112" s="83"/>
      <c r="M3112" s="83"/>
      <c r="N3112" s="83"/>
      <c r="O3112" s="83" t="s">
        <v>1257</v>
      </c>
      <c r="P3112" s="84" t="s">
        <v>1257</v>
      </c>
      <c r="Q3112" s="30">
        <f t="shared" si="712"/>
        <v>0</v>
      </c>
      <c r="R3112" s="28">
        <f t="shared" si="702"/>
        <v>0</v>
      </c>
      <c r="S3112" s="28">
        <f t="shared" si="703"/>
        <v>0</v>
      </c>
      <c r="T3112" s="28" t="str">
        <f t="shared" si="704"/>
        <v/>
      </c>
      <c r="U3112" s="20" t="str">
        <f t="shared" si="705"/>
        <v>Keep Active</v>
      </c>
      <c r="V3112" s="27">
        <f t="shared" si="707"/>
        <v>0</v>
      </c>
      <c r="W3112" s="30"/>
      <c r="X3112" s="30"/>
      <c r="Y3112" s="28">
        <f t="shared" si="709"/>
        <v>0</v>
      </c>
      <c r="Z3112" s="28">
        <f t="shared" ref="Z3112:Z3119" si="716">IFERROR(G3112-SUM(V3112:X3112)-Y3112,0)</f>
        <v>0</v>
      </c>
      <c r="AA3112" s="28" t="str">
        <f t="shared" si="710"/>
        <v/>
      </c>
      <c r="AB3112" s="21" t="str">
        <f t="shared" si="711"/>
        <v>Keep Active</v>
      </c>
    </row>
    <row r="3113" spans="1:28" hidden="1" x14ac:dyDescent="0.2">
      <c r="A3113" s="14">
        <f t="shared" si="708"/>
        <v>2020</v>
      </c>
      <c r="B3113" t="s">
        <v>3150</v>
      </c>
      <c r="C3113" t="s">
        <v>974</v>
      </c>
      <c r="D3113" t="s">
        <v>975</v>
      </c>
      <c r="E3113" t="s">
        <v>10</v>
      </c>
      <c r="F3113" t="s">
        <v>1185</v>
      </c>
      <c r="G3113" s="106">
        <v>0</v>
      </c>
      <c r="H3113" s="83">
        <v>0</v>
      </c>
      <c r="I3113" s="83"/>
      <c r="J3113" s="83"/>
      <c r="K3113" s="83"/>
      <c r="L3113" s="83"/>
      <c r="M3113" s="83"/>
      <c r="N3113" s="83"/>
      <c r="O3113" s="83">
        <v>0</v>
      </c>
      <c r="P3113" s="84"/>
      <c r="Q3113" s="30">
        <f t="shared" si="712"/>
        <v>0</v>
      </c>
      <c r="R3113" s="28">
        <f t="shared" si="702"/>
        <v>0</v>
      </c>
      <c r="S3113" s="28">
        <f t="shared" si="703"/>
        <v>0</v>
      </c>
      <c r="T3113" s="28">
        <f t="shared" si="704"/>
        <v>0</v>
      </c>
      <c r="U3113" s="20" t="str">
        <f t="shared" si="705"/>
        <v>Close Project</v>
      </c>
      <c r="V3113" s="27">
        <f t="shared" si="707"/>
        <v>0</v>
      </c>
      <c r="W3113" s="30"/>
      <c r="X3113" s="30"/>
      <c r="Y3113" s="28">
        <f t="shared" si="709"/>
        <v>0</v>
      </c>
      <c r="Z3113" s="28">
        <f t="shared" si="716"/>
        <v>0</v>
      </c>
      <c r="AA3113" s="28">
        <f t="shared" si="710"/>
        <v>0</v>
      </c>
      <c r="AB3113" s="21" t="str">
        <f t="shared" si="711"/>
        <v>Close Project</v>
      </c>
    </row>
    <row r="3114" spans="1:28" hidden="1" x14ac:dyDescent="0.2">
      <c r="A3114" s="14">
        <f t="shared" si="708"/>
        <v>2020</v>
      </c>
      <c r="B3114" t="s">
        <v>5179</v>
      </c>
      <c r="C3114" t="s">
        <v>514</v>
      </c>
      <c r="D3114" t="s">
        <v>879</v>
      </c>
      <c r="E3114" t="s">
        <v>589</v>
      </c>
      <c r="F3114" t="s">
        <v>2627</v>
      </c>
      <c r="G3114" s="83" t="s">
        <v>1257</v>
      </c>
      <c r="H3114" s="83" t="s">
        <v>1257</v>
      </c>
      <c r="I3114" s="83"/>
      <c r="J3114" s="83"/>
      <c r="K3114" s="83"/>
      <c r="L3114" s="83"/>
      <c r="M3114" s="83"/>
      <c r="N3114" s="83"/>
      <c r="O3114" s="83" t="s">
        <v>1257</v>
      </c>
      <c r="P3114" s="84" t="s">
        <v>1257</v>
      </c>
      <c r="Q3114" s="30">
        <f t="shared" si="712"/>
        <v>0</v>
      </c>
      <c r="R3114" s="28">
        <f t="shared" si="702"/>
        <v>0</v>
      </c>
      <c r="S3114" s="28">
        <f t="shared" si="703"/>
        <v>0</v>
      </c>
      <c r="T3114" s="28" t="str">
        <f t="shared" si="704"/>
        <v/>
      </c>
      <c r="U3114" s="20" t="str">
        <f t="shared" si="705"/>
        <v>Keep Active</v>
      </c>
      <c r="V3114" s="27">
        <f t="shared" si="707"/>
        <v>0</v>
      </c>
      <c r="W3114" s="30"/>
      <c r="X3114" s="30"/>
      <c r="Y3114" s="28">
        <f t="shared" si="709"/>
        <v>0</v>
      </c>
      <c r="Z3114" s="28">
        <f t="shared" si="716"/>
        <v>0</v>
      </c>
      <c r="AA3114" s="28" t="str">
        <f t="shared" si="710"/>
        <v/>
      </c>
      <c r="AB3114" s="21" t="str">
        <f t="shared" si="711"/>
        <v>Keep Active</v>
      </c>
    </row>
    <row r="3115" spans="1:28" hidden="1" x14ac:dyDescent="0.2">
      <c r="A3115" s="14">
        <f t="shared" si="708"/>
        <v>2020</v>
      </c>
      <c r="B3115" t="s">
        <v>5180</v>
      </c>
      <c r="C3115" t="s">
        <v>514</v>
      </c>
      <c r="D3115" t="s">
        <v>879</v>
      </c>
      <c r="E3115" t="s">
        <v>631</v>
      </c>
      <c r="F3115" t="s">
        <v>2627</v>
      </c>
      <c r="G3115" s="83" t="s">
        <v>1257</v>
      </c>
      <c r="H3115" s="83" t="s">
        <v>1257</v>
      </c>
      <c r="I3115" s="83"/>
      <c r="J3115" s="83"/>
      <c r="K3115" s="83"/>
      <c r="L3115" s="83"/>
      <c r="M3115" s="83"/>
      <c r="N3115" s="83"/>
      <c r="O3115" s="83" t="s">
        <v>1257</v>
      </c>
      <c r="P3115" s="84" t="s">
        <v>1257</v>
      </c>
      <c r="Q3115" s="30">
        <f t="shared" si="712"/>
        <v>0</v>
      </c>
      <c r="R3115" s="28">
        <f t="shared" si="702"/>
        <v>0</v>
      </c>
      <c r="S3115" s="28">
        <f t="shared" si="703"/>
        <v>0</v>
      </c>
      <c r="T3115" s="28" t="str">
        <f t="shared" si="704"/>
        <v/>
      </c>
      <c r="U3115" s="20" t="str">
        <f t="shared" si="705"/>
        <v>Keep Active</v>
      </c>
      <c r="V3115" s="27">
        <f t="shared" si="707"/>
        <v>0</v>
      </c>
      <c r="W3115" s="30"/>
      <c r="X3115" s="30"/>
      <c r="Y3115" s="28">
        <f t="shared" si="709"/>
        <v>0</v>
      </c>
      <c r="Z3115" s="28">
        <f t="shared" si="716"/>
        <v>0</v>
      </c>
      <c r="AA3115" s="28" t="str">
        <f t="shared" si="710"/>
        <v/>
      </c>
      <c r="AB3115" s="21" t="str">
        <f t="shared" si="711"/>
        <v>Keep Active</v>
      </c>
    </row>
    <row r="3116" spans="1:28" hidden="1" x14ac:dyDescent="0.2">
      <c r="A3116" s="14">
        <f t="shared" si="708"/>
        <v>2020</v>
      </c>
      <c r="B3116" t="s">
        <v>5182</v>
      </c>
      <c r="C3116" t="s">
        <v>514</v>
      </c>
      <c r="D3116" t="s">
        <v>879</v>
      </c>
      <c r="E3116" t="s">
        <v>620</v>
      </c>
      <c r="F3116" t="s">
        <v>2627</v>
      </c>
      <c r="G3116" s="83" t="s">
        <v>1257</v>
      </c>
      <c r="H3116" s="83" t="s">
        <v>1257</v>
      </c>
      <c r="I3116" s="83"/>
      <c r="J3116" s="83"/>
      <c r="K3116" s="83"/>
      <c r="L3116" s="83"/>
      <c r="M3116" s="83"/>
      <c r="N3116" s="83"/>
      <c r="O3116" s="83" t="s">
        <v>1257</v>
      </c>
      <c r="P3116" s="84" t="s">
        <v>1257</v>
      </c>
      <c r="Q3116" s="30">
        <f t="shared" si="712"/>
        <v>0</v>
      </c>
      <c r="R3116" s="28">
        <f t="shared" si="702"/>
        <v>0</v>
      </c>
      <c r="S3116" s="28">
        <f t="shared" si="703"/>
        <v>0</v>
      </c>
      <c r="T3116" s="28" t="str">
        <f t="shared" si="704"/>
        <v/>
      </c>
      <c r="U3116" s="20" t="str">
        <f t="shared" si="705"/>
        <v>Keep Active</v>
      </c>
      <c r="V3116" s="27">
        <f t="shared" si="707"/>
        <v>0</v>
      </c>
      <c r="W3116" s="30"/>
      <c r="X3116" s="30"/>
      <c r="Y3116" s="28">
        <f t="shared" si="709"/>
        <v>0</v>
      </c>
      <c r="Z3116" s="28">
        <f t="shared" si="716"/>
        <v>0</v>
      </c>
      <c r="AA3116" s="28" t="str">
        <f t="shared" si="710"/>
        <v/>
      </c>
      <c r="AB3116" s="21" t="str">
        <f t="shared" si="711"/>
        <v>Keep Active</v>
      </c>
    </row>
    <row r="3117" spans="1:28" hidden="1" x14ac:dyDescent="0.2">
      <c r="A3117" s="14">
        <f t="shared" si="708"/>
        <v>2020</v>
      </c>
      <c r="B3117" t="s">
        <v>3219</v>
      </c>
      <c r="C3117" t="s">
        <v>1193</v>
      </c>
      <c r="D3117" t="s">
        <v>1194</v>
      </c>
      <c r="E3117" t="s">
        <v>10</v>
      </c>
      <c r="F3117" t="s">
        <v>2627</v>
      </c>
      <c r="G3117" s="106">
        <v>0</v>
      </c>
      <c r="H3117" s="83">
        <v>0</v>
      </c>
      <c r="I3117" s="83"/>
      <c r="J3117" s="83"/>
      <c r="K3117" s="83"/>
      <c r="L3117" s="83"/>
      <c r="M3117" s="83"/>
      <c r="N3117" s="83"/>
      <c r="O3117" s="83">
        <v>0</v>
      </c>
      <c r="P3117" s="84" t="s">
        <v>1257</v>
      </c>
      <c r="Q3117" s="30">
        <f t="shared" si="712"/>
        <v>0</v>
      </c>
      <c r="R3117" s="28">
        <f t="shared" si="702"/>
        <v>0</v>
      </c>
      <c r="S3117" s="28">
        <f t="shared" si="703"/>
        <v>0</v>
      </c>
      <c r="T3117" s="28" t="str">
        <f t="shared" si="704"/>
        <v/>
      </c>
      <c r="U3117" s="20" t="str">
        <f t="shared" si="705"/>
        <v>Keep Active</v>
      </c>
      <c r="V3117" s="27">
        <f t="shared" si="707"/>
        <v>0</v>
      </c>
      <c r="W3117" s="30"/>
      <c r="X3117" s="30"/>
      <c r="Y3117" s="28">
        <f t="shared" si="709"/>
        <v>0</v>
      </c>
      <c r="Z3117" s="28">
        <f t="shared" si="716"/>
        <v>0</v>
      </c>
      <c r="AA3117" s="28" t="str">
        <f t="shared" si="710"/>
        <v/>
      </c>
      <c r="AB3117" s="21" t="str">
        <f t="shared" si="711"/>
        <v>Keep Active</v>
      </c>
    </row>
    <row r="3118" spans="1:28" hidden="1" x14ac:dyDescent="0.2">
      <c r="A3118" s="14">
        <f t="shared" si="708"/>
        <v>2020</v>
      </c>
      <c r="B3118" t="s">
        <v>5340</v>
      </c>
      <c r="C3118" t="s">
        <v>313</v>
      </c>
      <c r="D3118" t="s">
        <v>880</v>
      </c>
      <c r="E3118" t="s">
        <v>589</v>
      </c>
      <c r="F3118" t="s">
        <v>2627</v>
      </c>
      <c r="G3118" s="83" t="s">
        <v>1257</v>
      </c>
      <c r="H3118" s="83" t="s">
        <v>1257</v>
      </c>
      <c r="I3118" s="83"/>
      <c r="J3118" s="83"/>
      <c r="K3118" s="83"/>
      <c r="L3118" s="83"/>
      <c r="M3118" s="83"/>
      <c r="N3118" s="83"/>
      <c r="O3118" s="83" t="s">
        <v>1257</v>
      </c>
      <c r="P3118" s="84" t="s">
        <v>1257</v>
      </c>
      <c r="Q3118" s="30">
        <f t="shared" si="712"/>
        <v>0</v>
      </c>
      <c r="R3118" s="28">
        <f t="shared" si="702"/>
        <v>0</v>
      </c>
      <c r="S3118" s="28">
        <f t="shared" si="703"/>
        <v>0</v>
      </c>
      <c r="T3118" s="28" t="str">
        <f t="shared" si="704"/>
        <v/>
      </c>
      <c r="U3118" s="20" t="str">
        <f t="shared" si="705"/>
        <v>Keep Active</v>
      </c>
      <c r="V3118" s="27">
        <f t="shared" si="707"/>
        <v>0</v>
      </c>
      <c r="W3118" s="30"/>
      <c r="X3118" s="30"/>
      <c r="Y3118" s="28">
        <f t="shared" si="709"/>
        <v>0</v>
      </c>
      <c r="Z3118" s="28">
        <f t="shared" si="716"/>
        <v>0</v>
      </c>
      <c r="AA3118" s="28" t="str">
        <f t="shared" si="710"/>
        <v/>
      </c>
      <c r="AB3118" s="21" t="str">
        <f t="shared" si="711"/>
        <v>Keep Active</v>
      </c>
    </row>
    <row r="3119" spans="1:28" hidden="1" x14ac:dyDescent="0.2">
      <c r="A3119" s="14">
        <f t="shared" si="708"/>
        <v>2020</v>
      </c>
      <c r="B3119" t="s">
        <v>4603</v>
      </c>
      <c r="C3119" t="s">
        <v>314</v>
      </c>
      <c r="D3119" t="s">
        <v>881</v>
      </c>
      <c r="E3119" t="s">
        <v>589</v>
      </c>
      <c r="F3119" t="s">
        <v>2627</v>
      </c>
      <c r="G3119" s="83" t="s">
        <v>1257</v>
      </c>
      <c r="H3119" s="83" t="s">
        <v>1257</v>
      </c>
      <c r="I3119" s="83"/>
      <c r="J3119" s="83"/>
      <c r="K3119" s="83"/>
      <c r="L3119" s="83"/>
      <c r="M3119" s="83"/>
      <c r="N3119" s="83"/>
      <c r="O3119" s="83" t="s">
        <v>1257</v>
      </c>
      <c r="P3119" s="84" t="s">
        <v>1257</v>
      </c>
      <c r="Q3119" s="30">
        <f t="shared" si="712"/>
        <v>0</v>
      </c>
      <c r="R3119" s="28">
        <f t="shared" si="702"/>
        <v>0</v>
      </c>
      <c r="S3119" s="28">
        <f t="shared" si="703"/>
        <v>0</v>
      </c>
      <c r="T3119" s="28" t="str">
        <f t="shared" si="704"/>
        <v/>
      </c>
      <c r="U3119" s="20" t="str">
        <f t="shared" si="705"/>
        <v>Keep Active</v>
      </c>
      <c r="V3119" s="27">
        <f t="shared" si="707"/>
        <v>0</v>
      </c>
      <c r="W3119" s="30"/>
      <c r="X3119" s="30"/>
      <c r="Y3119" s="28">
        <f t="shared" si="709"/>
        <v>0</v>
      </c>
      <c r="Z3119" s="28">
        <f t="shared" si="716"/>
        <v>0</v>
      </c>
      <c r="AA3119" s="28" t="str">
        <f t="shared" si="710"/>
        <v/>
      </c>
      <c r="AB3119" s="21" t="str">
        <f t="shared" si="711"/>
        <v>Keep Active</v>
      </c>
    </row>
    <row r="3120" spans="1:28" hidden="1" x14ac:dyDescent="0.2">
      <c r="A3120" s="14">
        <f t="shared" si="708"/>
        <v>2020</v>
      </c>
      <c r="B3120" t="s">
        <v>3222</v>
      </c>
      <c r="C3120" t="s">
        <v>3221</v>
      </c>
      <c r="D3120" t="s">
        <v>3463</v>
      </c>
      <c r="E3120" t="s">
        <v>10</v>
      </c>
      <c r="F3120" t="s">
        <v>6222</v>
      </c>
      <c r="G3120" s="106">
        <v>0</v>
      </c>
      <c r="H3120" s="83">
        <v>0</v>
      </c>
      <c r="I3120" s="83"/>
      <c r="J3120" s="83"/>
      <c r="K3120" s="83"/>
      <c r="L3120" s="83"/>
      <c r="M3120" s="83"/>
      <c r="N3120" s="83"/>
      <c r="O3120" s="83">
        <v>0</v>
      </c>
      <c r="P3120" s="84">
        <v>-26238.29</v>
      </c>
      <c r="Q3120" s="30">
        <f t="shared" si="712"/>
        <v>0</v>
      </c>
      <c r="R3120" s="28">
        <f t="shared" si="702"/>
        <v>0</v>
      </c>
      <c r="S3120" s="28">
        <f t="shared" si="703"/>
        <v>0</v>
      </c>
      <c r="T3120" s="28">
        <f t="shared" si="704"/>
        <v>-26238.29</v>
      </c>
      <c r="U3120" s="20" t="str">
        <f t="shared" si="705"/>
        <v>Closed</v>
      </c>
      <c r="V3120" s="27">
        <f t="shared" si="707"/>
        <v>0</v>
      </c>
      <c r="W3120" s="30"/>
      <c r="X3120" s="30"/>
      <c r="Y3120" s="28">
        <f t="shared" si="709"/>
        <v>0</v>
      </c>
      <c r="Z3120" s="28">
        <f>IFERROR(H3120-SUM(V3120:X3120)-Y3120,0)</f>
        <v>0</v>
      </c>
      <c r="AA3120" s="28">
        <f t="shared" si="710"/>
        <v>-26238.29</v>
      </c>
      <c r="AB3120" s="21" t="str">
        <f t="shared" si="711"/>
        <v>Closed</v>
      </c>
    </row>
    <row r="3121" spans="1:28" hidden="1" x14ac:dyDescent="0.2">
      <c r="A3121" s="14">
        <f t="shared" si="708"/>
        <v>2020</v>
      </c>
      <c r="B3121" t="s">
        <v>4319</v>
      </c>
      <c r="C3121" t="s">
        <v>515</v>
      </c>
      <c r="D3121" t="s">
        <v>882</v>
      </c>
      <c r="E3121" t="s">
        <v>589</v>
      </c>
      <c r="F3121" t="s">
        <v>2627</v>
      </c>
      <c r="G3121" s="83" t="s">
        <v>1257</v>
      </c>
      <c r="H3121" s="83" t="s">
        <v>1257</v>
      </c>
      <c r="I3121" s="83"/>
      <c r="J3121" s="83"/>
      <c r="K3121" s="83"/>
      <c r="L3121" s="83"/>
      <c r="M3121" s="83"/>
      <c r="N3121" s="83"/>
      <c r="O3121" s="83" t="s">
        <v>1257</v>
      </c>
      <c r="P3121" s="84" t="s">
        <v>1257</v>
      </c>
      <c r="Q3121" s="30">
        <f t="shared" si="712"/>
        <v>0</v>
      </c>
      <c r="R3121" s="28">
        <f t="shared" si="702"/>
        <v>0</v>
      </c>
      <c r="S3121" s="28">
        <f t="shared" si="703"/>
        <v>0</v>
      </c>
      <c r="T3121" s="28" t="str">
        <f t="shared" si="704"/>
        <v/>
      </c>
      <c r="U3121" s="20" t="str">
        <f t="shared" si="705"/>
        <v>Keep Active</v>
      </c>
      <c r="V3121" s="27">
        <f t="shared" si="707"/>
        <v>0</v>
      </c>
      <c r="W3121" s="30"/>
      <c r="X3121" s="30"/>
      <c r="Y3121" s="28">
        <f t="shared" si="709"/>
        <v>0</v>
      </c>
      <c r="Z3121" s="28">
        <f>IFERROR(G3121-SUM(V3121:X3121)-Y3121,0)</f>
        <v>0</v>
      </c>
      <c r="AA3121" s="28" t="str">
        <f t="shared" si="710"/>
        <v/>
      </c>
      <c r="AB3121" s="21" t="str">
        <f t="shared" si="711"/>
        <v>Keep Active</v>
      </c>
    </row>
    <row r="3122" spans="1:28" hidden="1" x14ac:dyDescent="0.2">
      <c r="A3122" s="14">
        <f t="shared" si="708"/>
        <v>2020</v>
      </c>
      <c r="B3122" t="s">
        <v>6048</v>
      </c>
      <c r="C3122" t="s">
        <v>1471</v>
      </c>
      <c r="D3122" t="s">
        <v>1472</v>
      </c>
      <c r="E3122" t="s">
        <v>10</v>
      </c>
      <c r="F3122" t="s">
        <v>1185</v>
      </c>
      <c r="G3122" s="106">
        <v>0</v>
      </c>
      <c r="H3122" s="83">
        <v>0</v>
      </c>
      <c r="I3122" s="83"/>
      <c r="J3122" s="83"/>
      <c r="K3122" s="83"/>
      <c r="L3122" s="83"/>
      <c r="M3122" s="83"/>
      <c r="N3122" s="83"/>
      <c r="O3122" s="83">
        <v>0</v>
      </c>
      <c r="P3122" s="84">
        <v>-655</v>
      </c>
      <c r="Q3122" s="30">
        <f t="shared" si="712"/>
        <v>0</v>
      </c>
      <c r="R3122" s="28">
        <f t="shared" ref="R3122:R3185" si="717">SUM(L3122:N3122)</f>
        <v>0</v>
      </c>
      <c r="S3122" s="28">
        <f t="shared" ref="S3122:S3185" si="718">IFERROR(G3122-Q3122-R3122,0)</f>
        <v>0</v>
      </c>
      <c r="T3122" s="28">
        <f t="shared" ref="T3122:T3185" si="719">P3122</f>
        <v>-655</v>
      </c>
      <c r="U3122" s="20" t="str">
        <f t="shared" ref="U3122:U3185" si="720">F3122</f>
        <v>Close Project</v>
      </c>
      <c r="V3122" s="27">
        <f t="shared" si="707"/>
        <v>0</v>
      </c>
      <c r="W3122" s="30"/>
      <c r="X3122" s="30"/>
      <c r="Y3122" s="28">
        <f t="shared" si="709"/>
        <v>0</v>
      </c>
      <c r="Z3122" s="28">
        <f>IFERROR(G3122-SUM(V3122:X3122)-Y3122,0)</f>
        <v>0</v>
      </c>
      <c r="AA3122" s="28">
        <f t="shared" si="710"/>
        <v>-655</v>
      </c>
      <c r="AB3122" s="21" t="str">
        <f t="shared" si="711"/>
        <v>Close Project</v>
      </c>
    </row>
    <row r="3123" spans="1:28" hidden="1" x14ac:dyDescent="0.2">
      <c r="A3123" s="14">
        <f t="shared" si="708"/>
        <v>2020</v>
      </c>
      <c r="B3123" t="s">
        <v>3967</v>
      </c>
      <c r="C3123" t="s">
        <v>516</v>
      </c>
      <c r="D3123" t="s">
        <v>883</v>
      </c>
      <c r="E3123" t="s">
        <v>586</v>
      </c>
      <c r="F3123" t="s">
        <v>2627</v>
      </c>
      <c r="G3123" s="83" t="s">
        <v>1257</v>
      </c>
      <c r="H3123" s="83" t="s">
        <v>1257</v>
      </c>
      <c r="I3123" s="83"/>
      <c r="J3123" s="83"/>
      <c r="K3123" s="83"/>
      <c r="L3123" s="83"/>
      <c r="M3123" s="83"/>
      <c r="N3123" s="83"/>
      <c r="O3123" s="83" t="s">
        <v>1257</v>
      </c>
      <c r="P3123" s="84" t="s">
        <v>1257</v>
      </c>
      <c r="Q3123" s="30">
        <f t="shared" si="712"/>
        <v>0</v>
      </c>
      <c r="R3123" s="28">
        <f t="shared" si="717"/>
        <v>0</v>
      </c>
      <c r="S3123" s="28">
        <f t="shared" si="718"/>
        <v>0</v>
      </c>
      <c r="T3123" s="28" t="str">
        <f t="shared" si="719"/>
        <v/>
      </c>
      <c r="U3123" s="20" t="str">
        <f t="shared" si="720"/>
        <v>Keep Active</v>
      </c>
      <c r="V3123" s="27">
        <f t="shared" si="707"/>
        <v>0</v>
      </c>
      <c r="W3123" s="30"/>
      <c r="X3123" s="30"/>
      <c r="Y3123" s="28">
        <f t="shared" si="709"/>
        <v>0</v>
      </c>
      <c r="Z3123" s="28">
        <f t="shared" ref="Z3123:Z3129" si="721">IFERROR(H3123-SUM(V3123:X3123)-Y3123,0)</f>
        <v>0</v>
      </c>
      <c r="AA3123" s="28" t="str">
        <f t="shared" si="710"/>
        <v/>
      </c>
      <c r="AB3123" s="21" t="str">
        <f t="shared" si="711"/>
        <v>Keep Active</v>
      </c>
    </row>
    <row r="3124" spans="1:28" hidden="1" x14ac:dyDescent="0.2">
      <c r="A3124" s="14">
        <f t="shared" si="708"/>
        <v>2020</v>
      </c>
      <c r="B3124" t="s">
        <v>3968</v>
      </c>
      <c r="C3124" t="s">
        <v>516</v>
      </c>
      <c r="D3124" t="s">
        <v>883</v>
      </c>
      <c r="E3124" t="s">
        <v>589</v>
      </c>
      <c r="F3124" t="s">
        <v>2627</v>
      </c>
      <c r="G3124" s="83" t="s">
        <v>1257</v>
      </c>
      <c r="H3124" s="83" t="s">
        <v>1257</v>
      </c>
      <c r="I3124" s="83"/>
      <c r="J3124" s="83"/>
      <c r="K3124" s="83"/>
      <c r="L3124" s="83"/>
      <c r="M3124" s="83"/>
      <c r="N3124" s="83"/>
      <c r="O3124" s="83" t="s">
        <v>1257</v>
      </c>
      <c r="P3124" s="84" t="s">
        <v>1257</v>
      </c>
      <c r="Q3124" s="30">
        <f t="shared" si="712"/>
        <v>0</v>
      </c>
      <c r="R3124" s="28">
        <f t="shared" si="717"/>
        <v>0</v>
      </c>
      <c r="S3124" s="28">
        <f t="shared" si="718"/>
        <v>0</v>
      </c>
      <c r="T3124" s="28" t="str">
        <f t="shared" si="719"/>
        <v/>
      </c>
      <c r="U3124" s="20" t="str">
        <f t="shared" si="720"/>
        <v>Keep Active</v>
      </c>
      <c r="V3124" s="27">
        <f t="shared" si="707"/>
        <v>0</v>
      </c>
      <c r="W3124" s="30"/>
      <c r="X3124" s="30"/>
      <c r="Y3124" s="28">
        <f t="shared" si="709"/>
        <v>0</v>
      </c>
      <c r="Z3124" s="28">
        <f t="shared" si="721"/>
        <v>0</v>
      </c>
      <c r="AA3124" s="28" t="str">
        <f t="shared" si="710"/>
        <v/>
      </c>
      <c r="AB3124" s="21" t="str">
        <f t="shared" si="711"/>
        <v>Keep Active</v>
      </c>
    </row>
    <row r="3125" spans="1:28" hidden="1" x14ac:dyDescent="0.2">
      <c r="A3125" s="14">
        <f t="shared" si="708"/>
        <v>2020</v>
      </c>
      <c r="B3125" t="s">
        <v>3969</v>
      </c>
      <c r="C3125" t="s">
        <v>516</v>
      </c>
      <c r="D3125" t="s">
        <v>883</v>
      </c>
      <c r="E3125" t="s">
        <v>620</v>
      </c>
      <c r="F3125" t="s">
        <v>2627</v>
      </c>
      <c r="G3125" s="83" t="s">
        <v>1257</v>
      </c>
      <c r="H3125" s="83" t="s">
        <v>1257</v>
      </c>
      <c r="I3125" s="83"/>
      <c r="J3125" s="83"/>
      <c r="K3125" s="83"/>
      <c r="L3125" s="83"/>
      <c r="M3125" s="83"/>
      <c r="N3125" s="83"/>
      <c r="O3125" s="83" t="s">
        <v>1257</v>
      </c>
      <c r="P3125" s="84" t="s">
        <v>1257</v>
      </c>
      <c r="Q3125" s="30">
        <f t="shared" si="712"/>
        <v>0</v>
      </c>
      <c r="R3125" s="28">
        <f t="shared" si="717"/>
        <v>0</v>
      </c>
      <c r="S3125" s="28">
        <f t="shared" si="718"/>
        <v>0</v>
      </c>
      <c r="T3125" s="28" t="str">
        <f t="shared" si="719"/>
        <v/>
      </c>
      <c r="U3125" s="20" t="str">
        <f t="shared" si="720"/>
        <v>Keep Active</v>
      </c>
      <c r="V3125" s="27">
        <f t="shared" si="707"/>
        <v>0</v>
      </c>
      <c r="W3125" s="30"/>
      <c r="X3125" s="30"/>
      <c r="Y3125" s="28">
        <f t="shared" si="709"/>
        <v>0</v>
      </c>
      <c r="Z3125" s="28">
        <f t="shared" si="721"/>
        <v>0</v>
      </c>
      <c r="AA3125" s="28" t="str">
        <f t="shared" si="710"/>
        <v/>
      </c>
      <c r="AB3125" s="21" t="str">
        <f t="shared" si="711"/>
        <v>Keep Active</v>
      </c>
    </row>
    <row r="3126" spans="1:28" hidden="1" x14ac:dyDescent="0.2">
      <c r="A3126" s="14">
        <f t="shared" si="708"/>
        <v>2020</v>
      </c>
      <c r="B3126" t="s">
        <v>3970</v>
      </c>
      <c r="C3126" t="s">
        <v>516</v>
      </c>
      <c r="D3126" t="s">
        <v>883</v>
      </c>
      <c r="E3126" t="s">
        <v>630</v>
      </c>
      <c r="F3126" t="s">
        <v>2627</v>
      </c>
      <c r="G3126" s="83" t="s">
        <v>1257</v>
      </c>
      <c r="H3126" s="83" t="s">
        <v>1257</v>
      </c>
      <c r="I3126" s="83"/>
      <c r="J3126" s="83"/>
      <c r="K3126" s="83"/>
      <c r="L3126" s="83"/>
      <c r="M3126" s="83"/>
      <c r="N3126" s="83"/>
      <c r="O3126" s="83" t="s">
        <v>1257</v>
      </c>
      <c r="P3126" s="84" t="s">
        <v>1257</v>
      </c>
      <c r="Q3126" s="30">
        <f t="shared" si="712"/>
        <v>0</v>
      </c>
      <c r="R3126" s="28">
        <f t="shared" si="717"/>
        <v>0</v>
      </c>
      <c r="S3126" s="28">
        <f t="shared" si="718"/>
        <v>0</v>
      </c>
      <c r="T3126" s="28" t="str">
        <f t="shared" si="719"/>
        <v/>
      </c>
      <c r="U3126" s="20" t="str">
        <f t="shared" si="720"/>
        <v>Keep Active</v>
      </c>
      <c r="V3126" s="27">
        <f t="shared" si="707"/>
        <v>0</v>
      </c>
      <c r="W3126" s="30"/>
      <c r="X3126" s="30"/>
      <c r="Y3126" s="28">
        <f t="shared" si="709"/>
        <v>0</v>
      </c>
      <c r="Z3126" s="28">
        <f t="shared" si="721"/>
        <v>0</v>
      </c>
      <c r="AA3126" s="28" t="str">
        <f t="shared" si="710"/>
        <v/>
      </c>
      <c r="AB3126" s="21" t="str">
        <f t="shared" si="711"/>
        <v>Keep Active</v>
      </c>
    </row>
    <row r="3127" spans="1:28" hidden="1" x14ac:dyDescent="0.2">
      <c r="A3127" s="14">
        <f t="shared" si="708"/>
        <v>2020</v>
      </c>
      <c r="B3127" t="s">
        <v>3971</v>
      </c>
      <c r="C3127" t="s">
        <v>516</v>
      </c>
      <c r="D3127" t="s">
        <v>883</v>
      </c>
      <c r="E3127" t="s">
        <v>585</v>
      </c>
      <c r="F3127" t="s">
        <v>2627</v>
      </c>
      <c r="G3127" s="83" t="s">
        <v>1257</v>
      </c>
      <c r="H3127" s="83" t="s">
        <v>1257</v>
      </c>
      <c r="I3127" s="83"/>
      <c r="J3127" s="83"/>
      <c r="K3127" s="83"/>
      <c r="L3127" s="83"/>
      <c r="M3127" s="83"/>
      <c r="N3127" s="83"/>
      <c r="O3127" s="83" t="s">
        <v>1257</v>
      </c>
      <c r="P3127" s="84" t="s">
        <v>1257</v>
      </c>
      <c r="Q3127" s="30">
        <f t="shared" si="712"/>
        <v>0</v>
      </c>
      <c r="R3127" s="28">
        <f t="shared" si="717"/>
        <v>0</v>
      </c>
      <c r="S3127" s="28">
        <f t="shared" si="718"/>
        <v>0</v>
      </c>
      <c r="T3127" s="28" t="str">
        <f t="shared" si="719"/>
        <v/>
      </c>
      <c r="U3127" s="20" t="str">
        <f t="shared" si="720"/>
        <v>Keep Active</v>
      </c>
      <c r="V3127" s="27">
        <f t="shared" si="707"/>
        <v>0</v>
      </c>
      <c r="W3127" s="30"/>
      <c r="X3127" s="30"/>
      <c r="Y3127" s="28">
        <f t="shared" si="709"/>
        <v>0</v>
      </c>
      <c r="Z3127" s="28">
        <f t="shared" si="721"/>
        <v>0</v>
      </c>
      <c r="AA3127" s="28" t="str">
        <f t="shared" si="710"/>
        <v/>
      </c>
      <c r="AB3127" s="21" t="str">
        <f t="shared" si="711"/>
        <v>Keep Active</v>
      </c>
    </row>
    <row r="3128" spans="1:28" hidden="1" x14ac:dyDescent="0.2">
      <c r="A3128" s="14">
        <f t="shared" si="708"/>
        <v>2020</v>
      </c>
      <c r="B3128" t="s">
        <v>3240</v>
      </c>
      <c r="C3128" t="s">
        <v>1716</v>
      </c>
      <c r="D3128" t="s">
        <v>2128</v>
      </c>
      <c r="E3128" t="s">
        <v>10</v>
      </c>
      <c r="F3128" t="s">
        <v>2627</v>
      </c>
      <c r="G3128" s="106">
        <v>0</v>
      </c>
      <c r="H3128" s="83">
        <v>0</v>
      </c>
      <c r="I3128" s="83"/>
      <c r="J3128" s="83"/>
      <c r="K3128" s="83"/>
      <c r="L3128" s="83"/>
      <c r="M3128" s="83"/>
      <c r="N3128" s="83"/>
      <c r="O3128" s="83">
        <v>0</v>
      </c>
      <c r="P3128" s="84" t="s">
        <v>1257</v>
      </c>
      <c r="Q3128" s="30">
        <f t="shared" si="712"/>
        <v>0</v>
      </c>
      <c r="R3128" s="28">
        <f t="shared" si="717"/>
        <v>0</v>
      </c>
      <c r="S3128" s="28">
        <f t="shared" si="718"/>
        <v>0</v>
      </c>
      <c r="T3128" s="28" t="str">
        <f t="shared" si="719"/>
        <v/>
      </c>
      <c r="U3128" s="20" t="str">
        <f t="shared" si="720"/>
        <v>Keep Active</v>
      </c>
      <c r="V3128" s="27">
        <f t="shared" si="707"/>
        <v>0</v>
      </c>
      <c r="W3128" s="30"/>
      <c r="X3128" s="30"/>
      <c r="Y3128" s="28">
        <f t="shared" si="709"/>
        <v>0</v>
      </c>
      <c r="Z3128" s="28">
        <f t="shared" si="721"/>
        <v>0</v>
      </c>
      <c r="AA3128" s="28" t="str">
        <f t="shared" si="710"/>
        <v/>
      </c>
      <c r="AB3128" s="21" t="str">
        <f t="shared" si="711"/>
        <v>Keep Active</v>
      </c>
    </row>
    <row r="3129" spans="1:28" hidden="1" x14ac:dyDescent="0.2">
      <c r="A3129" s="14">
        <f t="shared" si="708"/>
        <v>2020</v>
      </c>
      <c r="B3129" t="s">
        <v>3578</v>
      </c>
      <c r="C3129" t="s">
        <v>315</v>
      </c>
      <c r="D3129" t="s">
        <v>884</v>
      </c>
      <c r="E3129" t="s">
        <v>589</v>
      </c>
      <c r="F3129" t="s">
        <v>2627</v>
      </c>
      <c r="G3129" s="83" t="s">
        <v>1257</v>
      </c>
      <c r="H3129" s="83" t="s">
        <v>1257</v>
      </c>
      <c r="I3129" s="83"/>
      <c r="J3129" s="83"/>
      <c r="K3129" s="83"/>
      <c r="L3129" s="83"/>
      <c r="M3129" s="83"/>
      <c r="N3129" s="83"/>
      <c r="O3129" s="83" t="s">
        <v>1257</v>
      </c>
      <c r="P3129" s="84" t="s">
        <v>1257</v>
      </c>
      <c r="Q3129" s="30">
        <f t="shared" si="712"/>
        <v>0</v>
      </c>
      <c r="R3129" s="28">
        <f t="shared" si="717"/>
        <v>0</v>
      </c>
      <c r="S3129" s="28">
        <f t="shared" si="718"/>
        <v>0</v>
      </c>
      <c r="T3129" s="28" t="str">
        <f t="shared" si="719"/>
        <v/>
      </c>
      <c r="U3129" s="20" t="str">
        <f t="shared" si="720"/>
        <v>Keep Active</v>
      </c>
      <c r="V3129" s="27">
        <f t="shared" ref="V3129:V3192" si="722">Q3129</f>
        <v>0</v>
      </c>
      <c r="W3129" s="30"/>
      <c r="X3129" s="30"/>
      <c r="Y3129" s="28">
        <f t="shared" si="709"/>
        <v>0</v>
      </c>
      <c r="Z3129" s="28">
        <f t="shared" si="721"/>
        <v>0</v>
      </c>
      <c r="AA3129" s="28" t="str">
        <f t="shared" si="710"/>
        <v/>
      </c>
      <c r="AB3129" s="21" t="str">
        <f t="shared" si="711"/>
        <v>Keep Active</v>
      </c>
    </row>
    <row r="3130" spans="1:28" hidden="1" x14ac:dyDescent="0.2">
      <c r="A3130" s="14">
        <f t="shared" si="708"/>
        <v>2020</v>
      </c>
      <c r="B3130" t="s">
        <v>3275</v>
      </c>
      <c r="C3130" t="s">
        <v>2206</v>
      </c>
      <c r="D3130" t="s">
        <v>2207</v>
      </c>
      <c r="E3130" t="s">
        <v>10</v>
      </c>
      <c r="F3130" t="s">
        <v>2627</v>
      </c>
      <c r="G3130" s="106">
        <v>0</v>
      </c>
      <c r="H3130" s="83">
        <v>0</v>
      </c>
      <c r="I3130" s="83"/>
      <c r="J3130" s="83"/>
      <c r="K3130" s="83"/>
      <c r="L3130" s="83"/>
      <c r="M3130" s="83"/>
      <c r="N3130" s="83"/>
      <c r="O3130" s="83">
        <v>0</v>
      </c>
      <c r="P3130" s="84" t="s">
        <v>1257</v>
      </c>
      <c r="Q3130" s="30">
        <f t="shared" si="712"/>
        <v>0</v>
      </c>
      <c r="R3130" s="28">
        <f t="shared" si="717"/>
        <v>0</v>
      </c>
      <c r="S3130" s="28">
        <f t="shared" si="718"/>
        <v>0</v>
      </c>
      <c r="T3130" s="28" t="str">
        <f t="shared" si="719"/>
        <v/>
      </c>
      <c r="U3130" s="20" t="str">
        <f t="shared" si="720"/>
        <v>Keep Active</v>
      </c>
      <c r="V3130" s="27">
        <f t="shared" si="722"/>
        <v>0</v>
      </c>
      <c r="W3130" s="30"/>
      <c r="X3130" s="30"/>
      <c r="Y3130" s="28">
        <f t="shared" si="709"/>
        <v>0</v>
      </c>
      <c r="Z3130" s="28">
        <f t="shared" ref="Z3130:Z3140" si="723">IFERROR(G3130-SUM(V3130:X3130)-Y3130,0)</f>
        <v>0</v>
      </c>
      <c r="AA3130" s="28" t="str">
        <f t="shared" si="710"/>
        <v/>
      </c>
      <c r="AB3130" s="21" t="str">
        <f t="shared" si="711"/>
        <v>Keep Active</v>
      </c>
    </row>
    <row r="3131" spans="1:28" hidden="1" x14ac:dyDescent="0.2">
      <c r="A3131" s="14">
        <f t="shared" si="708"/>
        <v>2020</v>
      </c>
      <c r="B3131" t="s">
        <v>4845</v>
      </c>
      <c r="C3131" t="s">
        <v>316</v>
      </c>
      <c r="D3131" t="s">
        <v>885</v>
      </c>
      <c r="E3131" t="s">
        <v>589</v>
      </c>
      <c r="F3131" t="s">
        <v>2627</v>
      </c>
      <c r="G3131" s="83" t="s">
        <v>1257</v>
      </c>
      <c r="H3131" s="83" t="s">
        <v>1257</v>
      </c>
      <c r="I3131" s="83"/>
      <c r="J3131" s="83"/>
      <c r="K3131" s="83"/>
      <c r="L3131" s="83"/>
      <c r="M3131" s="83"/>
      <c r="N3131" s="83"/>
      <c r="O3131" s="83" t="s">
        <v>1257</v>
      </c>
      <c r="P3131" s="84" t="s">
        <v>1257</v>
      </c>
      <c r="Q3131" s="30">
        <f t="shared" si="712"/>
        <v>0</v>
      </c>
      <c r="R3131" s="28">
        <f t="shared" si="717"/>
        <v>0</v>
      </c>
      <c r="S3131" s="28">
        <f t="shared" si="718"/>
        <v>0</v>
      </c>
      <c r="T3131" s="28" t="str">
        <f t="shared" si="719"/>
        <v/>
      </c>
      <c r="U3131" s="20" t="str">
        <f t="shared" si="720"/>
        <v>Keep Active</v>
      </c>
      <c r="V3131" s="27">
        <f t="shared" si="722"/>
        <v>0</v>
      </c>
      <c r="W3131" s="30"/>
      <c r="X3131" s="30"/>
      <c r="Y3131" s="28">
        <f t="shared" si="709"/>
        <v>0</v>
      </c>
      <c r="Z3131" s="28">
        <f t="shared" si="723"/>
        <v>0</v>
      </c>
      <c r="AA3131" s="28" t="str">
        <f t="shared" si="710"/>
        <v/>
      </c>
      <c r="AB3131" s="21" t="str">
        <f t="shared" si="711"/>
        <v>Keep Active</v>
      </c>
    </row>
    <row r="3132" spans="1:28" hidden="1" x14ac:dyDescent="0.2">
      <c r="A3132" s="14">
        <f t="shared" si="708"/>
        <v>2020</v>
      </c>
      <c r="B3132" t="s">
        <v>4847</v>
      </c>
      <c r="C3132" t="s">
        <v>316</v>
      </c>
      <c r="D3132" t="s">
        <v>885</v>
      </c>
      <c r="E3132" t="s">
        <v>612</v>
      </c>
      <c r="F3132" t="s">
        <v>2627</v>
      </c>
      <c r="G3132" s="83" t="s">
        <v>1257</v>
      </c>
      <c r="H3132" s="83" t="s">
        <v>1257</v>
      </c>
      <c r="I3132" s="83"/>
      <c r="J3132" s="83"/>
      <c r="K3132" s="83"/>
      <c r="L3132" s="83"/>
      <c r="M3132" s="83"/>
      <c r="N3132" s="83"/>
      <c r="O3132" s="83" t="s">
        <v>1257</v>
      </c>
      <c r="P3132" s="84" t="s">
        <v>1257</v>
      </c>
      <c r="Q3132" s="30">
        <f t="shared" si="712"/>
        <v>0</v>
      </c>
      <c r="R3132" s="28">
        <f t="shared" si="717"/>
        <v>0</v>
      </c>
      <c r="S3132" s="28">
        <f t="shared" si="718"/>
        <v>0</v>
      </c>
      <c r="T3132" s="28" t="str">
        <f t="shared" si="719"/>
        <v/>
      </c>
      <c r="U3132" s="20" t="str">
        <f t="shared" si="720"/>
        <v>Keep Active</v>
      </c>
      <c r="V3132" s="27">
        <f t="shared" si="722"/>
        <v>0</v>
      </c>
      <c r="W3132" s="30"/>
      <c r="X3132" s="30"/>
      <c r="Y3132" s="28">
        <f t="shared" si="709"/>
        <v>0</v>
      </c>
      <c r="Z3132" s="28">
        <f t="shared" si="723"/>
        <v>0</v>
      </c>
      <c r="AA3132" s="28" t="str">
        <f t="shared" si="710"/>
        <v/>
      </c>
      <c r="AB3132" s="21" t="str">
        <f t="shared" si="711"/>
        <v>Keep Active</v>
      </c>
    </row>
    <row r="3133" spans="1:28" hidden="1" x14ac:dyDescent="0.2">
      <c r="A3133" s="14">
        <f t="shared" si="708"/>
        <v>2020</v>
      </c>
      <c r="B3133" t="s">
        <v>3277</v>
      </c>
      <c r="C3133" t="s">
        <v>2208</v>
      </c>
      <c r="D3133" t="s">
        <v>2209</v>
      </c>
      <c r="E3133" t="s">
        <v>10</v>
      </c>
      <c r="F3133" t="s">
        <v>2627</v>
      </c>
      <c r="G3133" s="106">
        <v>0</v>
      </c>
      <c r="H3133" s="83">
        <v>0</v>
      </c>
      <c r="I3133" s="83"/>
      <c r="J3133" s="83"/>
      <c r="K3133" s="83"/>
      <c r="L3133" s="83"/>
      <c r="M3133" s="83"/>
      <c r="N3133" s="83"/>
      <c r="O3133" s="83">
        <v>0</v>
      </c>
      <c r="P3133" s="84" t="s">
        <v>1257</v>
      </c>
      <c r="Q3133" s="30">
        <f t="shared" si="712"/>
        <v>0</v>
      </c>
      <c r="R3133" s="28">
        <f t="shared" si="717"/>
        <v>0</v>
      </c>
      <c r="S3133" s="28">
        <f t="shared" si="718"/>
        <v>0</v>
      </c>
      <c r="T3133" s="28" t="str">
        <f t="shared" si="719"/>
        <v/>
      </c>
      <c r="U3133" s="20" t="str">
        <f t="shared" si="720"/>
        <v>Keep Active</v>
      </c>
      <c r="V3133" s="27">
        <f t="shared" si="722"/>
        <v>0</v>
      </c>
      <c r="W3133" s="30"/>
      <c r="X3133" s="30"/>
      <c r="Y3133" s="28">
        <f t="shared" si="709"/>
        <v>0</v>
      </c>
      <c r="Z3133" s="28">
        <f t="shared" si="723"/>
        <v>0</v>
      </c>
      <c r="AA3133" s="28" t="str">
        <f t="shared" si="710"/>
        <v/>
      </c>
      <c r="AB3133" s="21" t="str">
        <f t="shared" si="711"/>
        <v>Keep Active</v>
      </c>
    </row>
    <row r="3134" spans="1:28" hidden="1" x14ac:dyDescent="0.2">
      <c r="A3134" s="14">
        <f t="shared" si="708"/>
        <v>2020</v>
      </c>
      <c r="B3134" t="s">
        <v>4195</v>
      </c>
      <c r="C3134" t="s">
        <v>517</v>
      </c>
      <c r="D3134" t="s">
        <v>886</v>
      </c>
      <c r="E3134" t="s">
        <v>589</v>
      </c>
      <c r="F3134" t="s">
        <v>2627</v>
      </c>
      <c r="G3134" s="83" t="s">
        <v>1257</v>
      </c>
      <c r="H3134" s="83" t="s">
        <v>1257</v>
      </c>
      <c r="I3134" s="83"/>
      <c r="J3134" s="83"/>
      <c r="K3134" s="83"/>
      <c r="L3134" s="83"/>
      <c r="M3134" s="83"/>
      <c r="N3134" s="83"/>
      <c r="O3134" s="83" t="s">
        <v>1257</v>
      </c>
      <c r="P3134" s="84" t="s">
        <v>1257</v>
      </c>
      <c r="Q3134" s="30">
        <f t="shared" si="712"/>
        <v>0</v>
      </c>
      <c r="R3134" s="28">
        <f t="shared" si="717"/>
        <v>0</v>
      </c>
      <c r="S3134" s="28">
        <f t="shared" si="718"/>
        <v>0</v>
      </c>
      <c r="T3134" s="28" t="str">
        <f t="shared" si="719"/>
        <v/>
      </c>
      <c r="U3134" s="20" t="str">
        <f t="shared" si="720"/>
        <v>Keep Active</v>
      </c>
      <c r="V3134" s="27">
        <f t="shared" si="722"/>
        <v>0</v>
      </c>
      <c r="W3134" s="30"/>
      <c r="X3134" s="30"/>
      <c r="Y3134" s="28">
        <f t="shared" si="709"/>
        <v>0</v>
      </c>
      <c r="Z3134" s="28">
        <f t="shared" si="723"/>
        <v>0</v>
      </c>
      <c r="AA3134" s="28" t="str">
        <f t="shared" si="710"/>
        <v/>
      </c>
      <c r="AB3134" s="21" t="str">
        <f t="shared" si="711"/>
        <v>Keep Active</v>
      </c>
    </row>
    <row r="3135" spans="1:28" hidden="1" x14ac:dyDescent="0.2">
      <c r="A3135" s="14">
        <f t="shared" si="708"/>
        <v>2020</v>
      </c>
      <c r="B3135" t="s">
        <v>5694</v>
      </c>
      <c r="C3135" t="s">
        <v>2232</v>
      </c>
      <c r="D3135" t="s">
        <v>2233</v>
      </c>
      <c r="E3135" t="s">
        <v>10</v>
      </c>
      <c r="F3135" t="s">
        <v>2627</v>
      </c>
      <c r="G3135" s="106">
        <v>0</v>
      </c>
      <c r="H3135" s="83">
        <v>0</v>
      </c>
      <c r="I3135" s="83"/>
      <c r="J3135" s="83"/>
      <c r="K3135" s="83"/>
      <c r="L3135" s="83"/>
      <c r="M3135" s="83"/>
      <c r="N3135" s="83"/>
      <c r="O3135" s="83">
        <v>0</v>
      </c>
      <c r="P3135" s="84" t="s">
        <v>1257</v>
      </c>
      <c r="Q3135" s="30">
        <f t="shared" si="712"/>
        <v>0</v>
      </c>
      <c r="R3135" s="28">
        <f t="shared" si="717"/>
        <v>0</v>
      </c>
      <c r="S3135" s="28">
        <f t="shared" si="718"/>
        <v>0</v>
      </c>
      <c r="T3135" s="28" t="str">
        <f t="shared" si="719"/>
        <v/>
      </c>
      <c r="U3135" s="20" t="str">
        <f t="shared" si="720"/>
        <v>Keep Active</v>
      </c>
      <c r="V3135" s="27">
        <f t="shared" si="722"/>
        <v>0</v>
      </c>
      <c r="W3135" s="30"/>
      <c r="X3135" s="30"/>
      <c r="Y3135" s="28">
        <f t="shared" si="709"/>
        <v>0</v>
      </c>
      <c r="Z3135" s="28">
        <f t="shared" si="723"/>
        <v>0</v>
      </c>
      <c r="AA3135" s="28" t="str">
        <f t="shared" si="710"/>
        <v/>
      </c>
      <c r="AB3135" s="21" t="str">
        <f t="shared" si="711"/>
        <v>Keep Active</v>
      </c>
    </row>
    <row r="3136" spans="1:28" hidden="1" x14ac:dyDescent="0.2">
      <c r="A3136" s="14">
        <f t="shared" si="708"/>
        <v>2020</v>
      </c>
      <c r="B3136" t="s">
        <v>5874</v>
      </c>
      <c r="C3136" t="s">
        <v>518</v>
      </c>
      <c r="D3136" t="s">
        <v>887</v>
      </c>
      <c r="E3136" t="s">
        <v>585</v>
      </c>
      <c r="F3136" t="s">
        <v>2627</v>
      </c>
      <c r="G3136" s="83" t="s">
        <v>1257</v>
      </c>
      <c r="H3136" s="83" t="s">
        <v>1257</v>
      </c>
      <c r="I3136" s="83"/>
      <c r="J3136" s="83"/>
      <c r="K3136" s="83"/>
      <c r="L3136" s="83"/>
      <c r="M3136" s="83"/>
      <c r="N3136" s="83"/>
      <c r="O3136" s="83" t="s">
        <v>1257</v>
      </c>
      <c r="P3136" s="84" t="s">
        <v>1257</v>
      </c>
      <c r="Q3136" s="30">
        <f t="shared" si="712"/>
        <v>0</v>
      </c>
      <c r="R3136" s="28">
        <f t="shared" si="717"/>
        <v>0</v>
      </c>
      <c r="S3136" s="28">
        <f t="shared" si="718"/>
        <v>0</v>
      </c>
      <c r="T3136" s="28" t="str">
        <f t="shared" si="719"/>
        <v/>
      </c>
      <c r="U3136" s="20" t="str">
        <f t="shared" si="720"/>
        <v>Keep Active</v>
      </c>
      <c r="V3136" s="27">
        <f t="shared" si="722"/>
        <v>0</v>
      </c>
      <c r="W3136" s="30"/>
      <c r="X3136" s="30"/>
      <c r="Y3136" s="28">
        <f t="shared" si="709"/>
        <v>0</v>
      </c>
      <c r="Z3136" s="28">
        <f t="shared" si="723"/>
        <v>0</v>
      </c>
      <c r="AA3136" s="28" t="str">
        <f t="shared" si="710"/>
        <v/>
      </c>
      <c r="AB3136" s="21" t="str">
        <f t="shared" si="711"/>
        <v>Keep Active</v>
      </c>
    </row>
    <row r="3137" spans="1:28" hidden="1" x14ac:dyDescent="0.2">
      <c r="A3137" s="14">
        <f t="shared" si="708"/>
        <v>2020</v>
      </c>
      <c r="B3137" t="s">
        <v>5876</v>
      </c>
      <c r="C3137" t="s">
        <v>518</v>
      </c>
      <c r="D3137" t="s">
        <v>887</v>
      </c>
      <c r="E3137" t="s">
        <v>620</v>
      </c>
      <c r="F3137" t="s">
        <v>2627</v>
      </c>
      <c r="G3137" s="83" t="s">
        <v>1257</v>
      </c>
      <c r="H3137" s="83" t="s">
        <v>1257</v>
      </c>
      <c r="I3137" s="83"/>
      <c r="J3137" s="83"/>
      <c r="K3137" s="83"/>
      <c r="L3137" s="83"/>
      <c r="M3137" s="83"/>
      <c r="N3137" s="83"/>
      <c r="O3137" s="83" t="s">
        <v>1257</v>
      </c>
      <c r="P3137" s="84" t="s">
        <v>1257</v>
      </c>
      <c r="Q3137" s="30">
        <f t="shared" si="712"/>
        <v>0</v>
      </c>
      <c r="R3137" s="28">
        <f t="shared" si="717"/>
        <v>0</v>
      </c>
      <c r="S3137" s="28">
        <f t="shared" si="718"/>
        <v>0</v>
      </c>
      <c r="T3137" s="28" t="str">
        <f t="shared" si="719"/>
        <v/>
      </c>
      <c r="U3137" s="20" t="str">
        <f t="shared" si="720"/>
        <v>Keep Active</v>
      </c>
      <c r="V3137" s="27">
        <f t="shared" si="722"/>
        <v>0</v>
      </c>
      <c r="W3137" s="30"/>
      <c r="X3137" s="30"/>
      <c r="Y3137" s="28">
        <f t="shared" si="709"/>
        <v>0</v>
      </c>
      <c r="Z3137" s="28">
        <f t="shared" si="723"/>
        <v>0</v>
      </c>
      <c r="AA3137" s="28" t="str">
        <f t="shared" si="710"/>
        <v/>
      </c>
      <c r="AB3137" s="21" t="str">
        <f t="shared" si="711"/>
        <v>Keep Active</v>
      </c>
    </row>
    <row r="3138" spans="1:28" hidden="1" x14ac:dyDescent="0.2">
      <c r="A3138" s="14">
        <f t="shared" si="708"/>
        <v>2020</v>
      </c>
      <c r="B3138" t="s">
        <v>5877</v>
      </c>
      <c r="C3138" t="s">
        <v>518</v>
      </c>
      <c r="D3138" t="s">
        <v>887</v>
      </c>
      <c r="E3138" t="s">
        <v>620</v>
      </c>
      <c r="F3138" t="s">
        <v>2627</v>
      </c>
      <c r="G3138" s="83" t="s">
        <v>1257</v>
      </c>
      <c r="H3138" s="83" t="s">
        <v>1257</v>
      </c>
      <c r="I3138" s="83"/>
      <c r="J3138" s="83"/>
      <c r="K3138" s="83"/>
      <c r="L3138" s="83"/>
      <c r="M3138" s="83"/>
      <c r="N3138" s="83"/>
      <c r="O3138" s="83" t="s">
        <v>1257</v>
      </c>
      <c r="P3138" s="84" t="s">
        <v>1257</v>
      </c>
      <c r="Q3138" s="30">
        <f t="shared" si="712"/>
        <v>0</v>
      </c>
      <c r="R3138" s="28">
        <f t="shared" si="717"/>
        <v>0</v>
      </c>
      <c r="S3138" s="28">
        <f t="shared" si="718"/>
        <v>0</v>
      </c>
      <c r="T3138" s="28" t="str">
        <f t="shared" si="719"/>
        <v/>
      </c>
      <c r="U3138" s="20" t="str">
        <f t="shared" si="720"/>
        <v>Keep Active</v>
      </c>
      <c r="V3138" s="27">
        <f t="shared" si="722"/>
        <v>0</v>
      </c>
      <c r="W3138" s="30"/>
      <c r="X3138" s="30"/>
      <c r="Y3138" s="28">
        <f t="shared" si="709"/>
        <v>0</v>
      </c>
      <c r="Z3138" s="28">
        <f t="shared" si="723"/>
        <v>0</v>
      </c>
      <c r="AA3138" s="28" t="str">
        <f t="shared" si="710"/>
        <v/>
      </c>
      <c r="AB3138" s="21" t="str">
        <f t="shared" si="711"/>
        <v>Keep Active</v>
      </c>
    </row>
    <row r="3139" spans="1:28" hidden="1" x14ac:dyDescent="0.2">
      <c r="A3139" s="14">
        <f t="shared" ref="A3139:A3202" si="724">$I$1</f>
        <v>2020</v>
      </c>
      <c r="B3139" t="s">
        <v>5878</v>
      </c>
      <c r="C3139" t="s">
        <v>518</v>
      </c>
      <c r="D3139" t="s">
        <v>887</v>
      </c>
      <c r="E3139" t="s">
        <v>591</v>
      </c>
      <c r="F3139" t="s">
        <v>2627</v>
      </c>
      <c r="G3139" s="83" t="s">
        <v>1257</v>
      </c>
      <c r="H3139" s="83" t="s">
        <v>1257</v>
      </c>
      <c r="I3139" s="83"/>
      <c r="J3139" s="83"/>
      <c r="K3139" s="83"/>
      <c r="L3139" s="83"/>
      <c r="M3139" s="83"/>
      <c r="N3139" s="83"/>
      <c r="O3139" s="83" t="s">
        <v>1257</v>
      </c>
      <c r="P3139" s="84" t="s">
        <v>1257</v>
      </c>
      <c r="Q3139" s="30">
        <f t="shared" si="712"/>
        <v>0</v>
      </c>
      <c r="R3139" s="28">
        <f t="shared" si="717"/>
        <v>0</v>
      </c>
      <c r="S3139" s="28">
        <f t="shared" si="718"/>
        <v>0</v>
      </c>
      <c r="T3139" s="28" t="str">
        <f t="shared" si="719"/>
        <v/>
      </c>
      <c r="U3139" s="20" t="str">
        <f t="shared" si="720"/>
        <v>Keep Active</v>
      </c>
      <c r="V3139" s="27">
        <f t="shared" si="722"/>
        <v>0</v>
      </c>
      <c r="W3139" s="30"/>
      <c r="X3139" s="30"/>
      <c r="Y3139" s="28">
        <f t="shared" ref="Y3139:Y3202" si="725">R3139</f>
        <v>0</v>
      </c>
      <c r="Z3139" s="28">
        <f t="shared" si="723"/>
        <v>0</v>
      </c>
      <c r="AA3139" s="28" t="str">
        <f t="shared" ref="AA3139:AA3202" si="726">T3139</f>
        <v/>
      </c>
      <c r="AB3139" s="21" t="str">
        <f t="shared" si="711"/>
        <v>Keep Active</v>
      </c>
    </row>
    <row r="3140" spans="1:28" hidden="1" x14ac:dyDescent="0.2">
      <c r="A3140" s="14">
        <f t="shared" si="724"/>
        <v>2020</v>
      </c>
      <c r="B3140" t="s">
        <v>3297</v>
      </c>
      <c r="C3140" t="s">
        <v>2390</v>
      </c>
      <c r="D3140" t="s">
        <v>2391</v>
      </c>
      <c r="E3140" t="s">
        <v>10</v>
      </c>
      <c r="F3140" t="s">
        <v>2627</v>
      </c>
      <c r="G3140" s="106">
        <v>0</v>
      </c>
      <c r="H3140" s="83">
        <v>0</v>
      </c>
      <c r="I3140" s="83"/>
      <c r="J3140" s="83"/>
      <c r="K3140" s="83"/>
      <c r="L3140" s="83"/>
      <c r="M3140" s="83"/>
      <c r="N3140" s="83"/>
      <c r="O3140" s="83">
        <v>0</v>
      </c>
      <c r="P3140" s="84" t="s">
        <v>1257</v>
      </c>
      <c r="Q3140" s="30">
        <f t="shared" si="712"/>
        <v>0</v>
      </c>
      <c r="R3140" s="28">
        <f t="shared" si="717"/>
        <v>0</v>
      </c>
      <c r="S3140" s="28">
        <f t="shared" si="718"/>
        <v>0</v>
      </c>
      <c r="T3140" s="28" t="str">
        <f t="shared" si="719"/>
        <v/>
      </c>
      <c r="U3140" s="20" t="str">
        <f t="shared" si="720"/>
        <v>Keep Active</v>
      </c>
      <c r="V3140" s="27">
        <f t="shared" si="722"/>
        <v>0</v>
      </c>
      <c r="W3140" s="30"/>
      <c r="X3140" s="30"/>
      <c r="Y3140" s="28">
        <f t="shared" si="725"/>
        <v>0</v>
      </c>
      <c r="Z3140" s="28">
        <f t="shared" si="723"/>
        <v>0</v>
      </c>
      <c r="AA3140" s="28" t="str">
        <f t="shared" si="726"/>
        <v/>
      </c>
      <c r="AB3140" s="21" t="str">
        <f t="shared" ref="AB3140:AB3203" si="727">U3140</f>
        <v>Keep Active</v>
      </c>
    </row>
    <row r="3141" spans="1:28" hidden="1" x14ac:dyDescent="0.2">
      <c r="A3141" s="14">
        <f t="shared" si="724"/>
        <v>2020</v>
      </c>
      <c r="B3141" t="s">
        <v>3910</v>
      </c>
      <c r="C3141" t="s">
        <v>519</v>
      </c>
      <c r="D3141" t="s">
        <v>888</v>
      </c>
      <c r="E3141" t="s">
        <v>589</v>
      </c>
      <c r="F3141" t="s">
        <v>2627</v>
      </c>
      <c r="G3141" s="83" t="s">
        <v>1257</v>
      </c>
      <c r="H3141" s="83" t="s">
        <v>1257</v>
      </c>
      <c r="I3141" s="83"/>
      <c r="J3141" s="83"/>
      <c r="K3141" s="83"/>
      <c r="L3141" s="83"/>
      <c r="M3141" s="83"/>
      <c r="N3141" s="83"/>
      <c r="O3141" s="83" t="s">
        <v>1257</v>
      </c>
      <c r="P3141" s="84" t="s">
        <v>1257</v>
      </c>
      <c r="Q3141" s="30">
        <f t="shared" si="712"/>
        <v>0</v>
      </c>
      <c r="R3141" s="28">
        <f t="shared" si="717"/>
        <v>0</v>
      </c>
      <c r="S3141" s="28">
        <f t="shared" si="718"/>
        <v>0</v>
      </c>
      <c r="T3141" s="28" t="str">
        <f t="shared" si="719"/>
        <v/>
      </c>
      <c r="U3141" s="20" t="str">
        <f t="shared" si="720"/>
        <v>Keep Active</v>
      </c>
      <c r="V3141" s="27">
        <f t="shared" si="722"/>
        <v>0</v>
      </c>
      <c r="W3141" s="30"/>
      <c r="X3141" s="30"/>
      <c r="Y3141" s="28">
        <f t="shared" si="725"/>
        <v>0</v>
      </c>
      <c r="Z3141" s="28">
        <f>IFERROR(H3141-SUM(V3141:X3141)-Y3141,0)</f>
        <v>0</v>
      </c>
      <c r="AA3141" s="28" t="str">
        <f t="shared" si="726"/>
        <v/>
      </c>
      <c r="AB3141" s="21" t="str">
        <f t="shared" si="727"/>
        <v>Keep Active</v>
      </c>
    </row>
    <row r="3142" spans="1:28" hidden="1" x14ac:dyDescent="0.2">
      <c r="A3142" s="14">
        <f t="shared" si="724"/>
        <v>2020</v>
      </c>
      <c r="B3142" t="s">
        <v>3912</v>
      </c>
      <c r="C3142" t="s">
        <v>519</v>
      </c>
      <c r="D3142" t="s">
        <v>888</v>
      </c>
      <c r="E3142" t="s">
        <v>630</v>
      </c>
      <c r="F3142" t="s">
        <v>2627</v>
      </c>
      <c r="G3142" s="83" t="s">
        <v>1257</v>
      </c>
      <c r="H3142" s="83" t="s">
        <v>1257</v>
      </c>
      <c r="I3142" s="83"/>
      <c r="J3142" s="83"/>
      <c r="K3142" s="83"/>
      <c r="L3142" s="83"/>
      <c r="M3142" s="83"/>
      <c r="N3142" s="83"/>
      <c r="O3142" s="83" t="s">
        <v>1257</v>
      </c>
      <c r="P3142" s="84" t="s">
        <v>1257</v>
      </c>
      <c r="Q3142" s="30">
        <f t="shared" si="712"/>
        <v>0</v>
      </c>
      <c r="R3142" s="28">
        <f t="shared" si="717"/>
        <v>0</v>
      </c>
      <c r="S3142" s="28">
        <f t="shared" si="718"/>
        <v>0</v>
      </c>
      <c r="T3142" s="28" t="str">
        <f t="shared" si="719"/>
        <v/>
      </c>
      <c r="U3142" s="20" t="str">
        <f t="shared" si="720"/>
        <v>Keep Active</v>
      </c>
      <c r="V3142" s="27">
        <f t="shared" si="722"/>
        <v>0</v>
      </c>
      <c r="W3142" s="30"/>
      <c r="X3142" s="30"/>
      <c r="Y3142" s="28">
        <f t="shared" si="725"/>
        <v>0</v>
      </c>
      <c r="Z3142" s="28">
        <f>IFERROR(H3142-SUM(V3142:X3142)-Y3142,0)</f>
        <v>0</v>
      </c>
      <c r="AA3142" s="28" t="str">
        <f t="shared" si="726"/>
        <v/>
      </c>
      <c r="AB3142" s="21" t="str">
        <f t="shared" si="727"/>
        <v>Keep Active</v>
      </c>
    </row>
    <row r="3143" spans="1:28" hidden="1" x14ac:dyDescent="0.2">
      <c r="A3143" s="14">
        <f t="shared" si="724"/>
        <v>2020</v>
      </c>
      <c r="B3143" t="s">
        <v>5882</v>
      </c>
      <c r="C3143" t="s">
        <v>520</v>
      </c>
      <c r="D3143" t="s">
        <v>889</v>
      </c>
      <c r="E3143" t="s">
        <v>585</v>
      </c>
      <c r="F3143" t="s">
        <v>2627</v>
      </c>
      <c r="G3143" s="83" t="s">
        <v>1257</v>
      </c>
      <c r="H3143" s="83" t="s">
        <v>1257</v>
      </c>
      <c r="I3143" s="83"/>
      <c r="J3143" s="83"/>
      <c r="K3143" s="83"/>
      <c r="L3143" s="83"/>
      <c r="M3143" s="83"/>
      <c r="N3143" s="83"/>
      <c r="O3143" s="83" t="s">
        <v>1257</v>
      </c>
      <c r="P3143" s="84" t="s">
        <v>1257</v>
      </c>
      <c r="Q3143" s="30">
        <f t="shared" si="712"/>
        <v>0</v>
      </c>
      <c r="R3143" s="28">
        <f t="shared" si="717"/>
        <v>0</v>
      </c>
      <c r="S3143" s="28">
        <f t="shared" si="718"/>
        <v>0</v>
      </c>
      <c r="T3143" s="28" t="str">
        <f t="shared" si="719"/>
        <v/>
      </c>
      <c r="U3143" s="20" t="str">
        <f t="shared" si="720"/>
        <v>Keep Active</v>
      </c>
      <c r="V3143" s="27">
        <f t="shared" si="722"/>
        <v>0</v>
      </c>
      <c r="W3143" s="30"/>
      <c r="X3143" s="30"/>
      <c r="Y3143" s="28">
        <f t="shared" si="725"/>
        <v>0</v>
      </c>
      <c r="Z3143" s="28">
        <f t="shared" ref="Z3143:Z3174" si="728">IFERROR(G3143-SUM(V3143:X3143)-Y3143,0)</f>
        <v>0</v>
      </c>
      <c r="AA3143" s="28" t="str">
        <f t="shared" si="726"/>
        <v/>
      </c>
      <c r="AB3143" s="21" t="str">
        <f t="shared" si="727"/>
        <v>Keep Active</v>
      </c>
    </row>
    <row r="3144" spans="1:28" hidden="1" x14ac:dyDescent="0.2">
      <c r="A3144" s="14">
        <f t="shared" si="724"/>
        <v>2020</v>
      </c>
      <c r="B3144" t="s">
        <v>5884</v>
      </c>
      <c r="C3144" t="s">
        <v>520</v>
      </c>
      <c r="D3144" t="s">
        <v>889</v>
      </c>
      <c r="E3144" t="s">
        <v>620</v>
      </c>
      <c r="F3144" t="s">
        <v>2627</v>
      </c>
      <c r="G3144" s="83" t="s">
        <v>1257</v>
      </c>
      <c r="H3144" s="83" t="s">
        <v>1257</v>
      </c>
      <c r="I3144" s="83"/>
      <c r="J3144" s="83"/>
      <c r="K3144" s="83"/>
      <c r="L3144" s="83"/>
      <c r="M3144" s="83"/>
      <c r="N3144" s="83"/>
      <c r="O3144" s="83" t="s">
        <v>1257</v>
      </c>
      <c r="P3144" s="84" t="s">
        <v>1257</v>
      </c>
      <c r="Q3144" s="30">
        <f t="shared" si="712"/>
        <v>0</v>
      </c>
      <c r="R3144" s="28">
        <f t="shared" si="717"/>
        <v>0</v>
      </c>
      <c r="S3144" s="28">
        <f t="shared" si="718"/>
        <v>0</v>
      </c>
      <c r="T3144" s="28" t="str">
        <f t="shared" si="719"/>
        <v/>
      </c>
      <c r="U3144" s="20" t="str">
        <f t="shared" si="720"/>
        <v>Keep Active</v>
      </c>
      <c r="V3144" s="27">
        <f t="shared" si="722"/>
        <v>0</v>
      </c>
      <c r="W3144" s="30"/>
      <c r="X3144" s="30"/>
      <c r="Y3144" s="28">
        <f t="shared" si="725"/>
        <v>0</v>
      </c>
      <c r="Z3144" s="28">
        <f t="shared" si="728"/>
        <v>0</v>
      </c>
      <c r="AA3144" s="28" t="str">
        <f t="shared" si="726"/>
        <v/>
      </c>
      <c r="AB3144" s="21" t="str">
        <f t="shared" si="727"/>
        <v>Keep Active</v>
      </c>
    </row>
    <row r="3145" spans="1:28" hidden="1" x14ac:dyDescent="0.2">
      <c r="A3145" s="14">
        <f t="shared" si="724"/>
        <v>2020</v>
      </c>
      <c r="B3145" t="s">
        <v>5119</v>
      </c>
      <c r="C3145" t="s">
        <v>172</v>
      </c>
      <c r="D3145" t="s">
        <v>576</v>
      </c>
      <c r="E3145" t="s">
        <v>10</v>
      </c>
      <c r="F3145" t="s">
        <v>1185</v>
      </c>
      <c r="G3145" s="106">
        <v>0</v>
      </c>
      <c r="H3145" s="83">
        <v>0</v>
      </c>
      <c r="I3145" s="83"/>
      <c r="J3145" s="83"/>
      <c r="K3145" s="83"/>
      <c r="L3145" s="83"/>
      <c r="M3145" s="83"/>
      <c r="N3145" s="83"/>
      <c r="O3145" s="83">
        <v>0</v>
      </c>
      <c r="P3145" s="84">
        <v>0</v>
      </c>
      <c r="Q3145" s="30">
        <f t="shared" ref="Q3145:Q3208" si="729">SUM(I3145:K3145)</f>
        <v>0</v>
      </c>
      <c r="R3145" s="28">
        <f t="shared" si="717"/>
        <v>0</v>
      </c>
      <c r="S3145" s="28">
        <f t="shared" si="718"/>
        <v>0</v>
      </c>
      <c r="T3145" s="28">
        <f t="shared" si="719"/>
        <v>0</v>
      </c>
      <c r="U3145" s="20" t="str">
        <f t="shared" si="720"/>
        <v>Close Project</v>
      </c>
      <c r="V3145" s="27">
        <f t="shared" si="722"/>
        <v>0</v>
      </c>
      <c r="W3145" s="30"/>
      <c r="X3145" s="30"/>
      <c r="Y3145" s="28">
        <f t="shared" si="725"/>
        <v>0</v>
      </c>
      <c r="Z3145" s="28">
        <f t="shared" si="728"/>
        <v>0</v>
      </c>
      <c r="AA3145" s="28">
        <f t="shared" si="726"/>
        <v>0</v>
      </c>
      <c r="AB3145" s="21" t="str">
        <f t="shared" si="727"/>
        <v>Close Project</v>
      </c>
    </row>
    <row r="3146" spans="1:28" hidden="1" x14ac:dyDescent="0.2">
      <c r="A3146" s="14">
        <f t="shared" si="724"/>
        <v>2020</v>
      </c>
      <c r="B3146" t="s">
        <v>5114</v>
      </c>
      <c r="C3146" t="s">
        <v>263</v>
      </c>
      <c r="D3146" t="s">
        <v>577</v>
      </c>
      <c r="E3146" t="s">
        <v>10</v>
      </c>
      <c r="F3146" t="s">
        <v>2627</v>
      </c>
      <c r="G3146" s="106">
        <v>0</v>
      </c>
      <c r="H3146" s="83">
        <v>0</v>
      </c>
      <c r="I3146" s="83"/>
      <c r="J3146" s="83"/>
      <c r="K3146" s="83"/>
      <c r="L3146" s="83"/>
      <c r="M3146" s="83"/>
      <c r="N3146" s="83"/>
      <c r="O3146" s="83">
        <v>0</v>
      </c>
      <c r="P3146" s="84" t="s">
        <v>1257</v>
      </c>
      <c r="Q3146" s="30">
        <f t="shared" si="729"/>
        <v>0</v>
      </c>
      <c r="R3146" s="28">
        <f t="shared" si="717"/>
        <v>0</v>
      </c>
      <c r="S3146" s="28">
        <f t="shared" si="718"/>
        <v>0</v>
      </c>
      <c r="T3146" s="28" t="str">
        <f t="shared" si="719"/>
        <v/>
      </c>
      <c r="U3146" s="20" t="str">
        <f t="shared" si="720"/>
        <v>Keep Active</v>
      </c>
      <c r="V3146" s="27">
        <f t="shared" si="722"/>
        <v>0</v>
      </c>
      <c r="W3146" s="30"/>
      <c r="X3146" s="30"/>
      <c r="Y3146" s="28">
        <f t="shared" si="725"/>
        <v>0</v>
      </c>
      <c r="Z3146" s="28">
        <f t="shared" si="728"/>
        <v>0</v>
      </c>
      <c r="AA3146" s="28" t="str">
        <f t="shared" si="726"/>
        <v/>
      </c>
      <c r="AB3146" s="21" t="str">
        <f t="shared" si="727"/>
        <v>Keep Active</v>
      </c>
    </row>
    <row r="3147" spans="1:28" hidden="1" x14ac:dyDescent="0.2">
      <c r="A3147" s="14">
        <f t="shared" si="724"/>
        <v>2020</v>
      </c>
      <c r="B3147" t="s">
        <v>5879</v>
      </c>
      <c r="C3147" t="s">
        <v>521</v>
      </c>
      <c r="D3147" t="s">
        <v>890</v>
      </c>
      <c r="E3147" t="s">
        <v>585</v>
      </c>
      <c r="F3147" t="s">
        <v>2627</v>
      </c>
      <c r="G3147" s="83" t="s">
        <v>1257</v>
      </c>
      <c r="H3147" s="83" t="s">
        <v>1257</v>
      </c>
      <c r="I3147" s="83"/>
      <c r="J3147" s="83"/>
      <c r="K3147" s="83"/>
      <c r="L3147" s="83"/>
      <c r="M3147" s="83"/>
      <c r="N3147" s="83"/>
      <c r="O3147" s="83" t="s">
        <v>1257</v>
      </c>
      <c r="P3147" s="84" t="s">
        <v>1257</v>
      </c>
      <c r="Q3147" s="30">
        <f t="shared" si="729"/>
        <v>0</v>
      </c>
      <c r="R3147" s="28">
        <f t="shared" si="717"/>
        <v>0</v>
      </c>
      <c r="S3147" s="28">
        <f t="shared" si="718"/>
        <v>0</v>
      </c>
      <c r="T3147" s="28" t="str">
        <f t="shared" si="719"/>
        <v/>
      </c>
      <c r="U3147" s="20" t="str">
        <f t="shared" si="720"/>
        <v>Keep Active</v>
      </c>
      <c r="V3147" s="27">
        <f t="shared" si="722"/>
        <v>0</v>
      </c>
      <c r="W3147" s="30"/>
      <c r="X3147" s="30"/>
      <c r="Y3147" s="28">
        <f t="shared" si="725"/>
        <v>0</v>
      </c>
      <c r="Z3147" s="28">
        <f t="shared" si="728"/>
        <v>0</v>
      </c>
      <c r="AA3147" s="28" t="str">
        <f t="shared" si="726"/>
        <v/>
      </c>
      <c r="AB3147" s="21" t="str">
        <f t="shared" si="727"/>
        <v>Keep Active</v>
      </c>
    </row>
    <row r="3148" spans="1:28" hidden="1" x14ac:dyDescent="0.2">
      <c r="A3148" s="14">
        <f t="shared" si="724"/>
        <v>2020</v>
      </c>
      <c r="B3148" t="s">
        <v>5880</v>
      </c>
      <c r="C3148" t="s">
        <v>521</v>
      </c>
      <c r="D3148" t="s">
        <v>890</v>
      </c>
      <c r="E3148" t="s">
        <v>589</v>
      </c>
      <c r="F3148" t="s">
        <v>2627</v>
      </c>
      <c r="G3148" s="83" t="s">
        <v>1257</v>
      </c>
      <c r="H3148" s="83" t="s">
        <v>1257</v>
      </c>
      <c r="I3148" s="83"/>
      <c r="J3148" s="83"/>
      <c r="K3148" s="83"/>
      <c r="L3148" s="83"/>
      <c r="M3148" s="83"/>
      <c r="N3148" s="83"/>
      <c r="O3148" s="83" t="s">
        <v>1257</v>
      </c>
      <c r="P3148" s="84" t="s">
        <v>1257</v>
      </c>
      <c r="Q3148" s="30">
        <f t="shared" si="729"/>
        <v>0</v>
      </c>
      <c r="R3148" s="28">
        <f t="shared" si="717"/>
        <v>0</v>
      </c>
      <c r="S3148" s="28">
        <f t="shared" si="718"/>
        <v>0</v>
      </c>
      <c r="T3148" s="28" t="str">
        <f t="shared" si="719"/>
        <v/>
      </c>
      <c r="U3148" s="20" t="str">
        <f t="shared" si="720"/>
        <v>Keep Active</v>
      </c>
      <c r="V3148" s="27">
        <f t="shared" si="722"/>
        <v>0</v>
      </c>
      <c r="W3148" s="30"/>
      <c r="X3148" s="30"/>
      <c r="Y3148" s="28">
        <f t="shared" si="725"/>
        <v>0</v>
      </c>
      <c r="Z3148" s="28">
        <f t="shared" si="728"/>
        <v>0</v>
      </c>
      <c r="AA3148" s="28" t="str">
        <f t="shared" si="726"/>
        <v/>
      </c>
      <c r="AB3148" s="21" t="str">
        <f t="shared" si="727"/>
        <v>Keep Active</v>
      </c>
    </row>
    <row r="3149" spans="1:28" hidden="1" x14ac:dyDescent="0.2">
      <c r="A3149" s="14">
        <f t="shared" si="724"/>
        <v>2020</v>
      </c>
      <c r="B3149" t="s">
        <v>5762</v>
      </c>
      <c r="C3149" t="s">
        <v>317</v>
      </c>
      <c r="D3149" t="s">
        <v>891</v>
      </c>
      <c r="E3149" t="s">
        <v>586</v>
      </c>
      <c r="F3149" t="s">
        <v>2627</v>
      </c>
      <c r="G3149" s="83" t="s">
        <v>1257</v>
      </c>
      <c r="H3149" s="83" t="s">
        <v>1257</v>
      </c>
      <c r="I3149" s="83"/>
      <c r="J3149" s="83"/>
      <c r="K3149" s="83"/>
      <c r="L3149" s="83"/>
      <c r="M3149" s="83"/>
      <c r="N3149" s="83"/>
      <c r="O3149" s="83" t="s">
        <v>1257</v>
      </c>
      <c r="P3149" s="84" t="s">
        <v>1257</v>
      </c>
      <c r="Q3149" s="30">
        <f t="shared" si="729"/>
        <v>0</v>
      </c>
      <c r="R3149" s="28">
        <f t="shared" si="717"/>
        <v>0</v>
      </c>
      <c r="S3149" s="28">
        <f t="shared" si="718"/>
        <v>0</v>
      </c>
      <c r="T3149" s="28" t="str">
        <f t="shared" si="719"/>
        <v/>
      </c>
      <c r="U3149" s="20" t="str">
        <f t="shared" si="720"/>
        <v>Keep Active</v>
      </c>
      <c r="V3149" s="27">
        <f t="shared" si="722"/>
        <v>0</v>
      </c>
      <c r="W3149" s="30"/>
      <c r="X3149" s="30"/>
      <c r="Y3149" s="28">
        <f t="shared" si="725"/>
        <v>0</v>
      </c>
      <c r="Z3149" s="28">
        <f t="shared" si="728"/>
        <v>0</v>
      </c>
      <c r="AA3149" s="28" t="str">
        <f t="shared" si="726"/>
        <v/>
      </c>
      <c r="AB3149" s="21" t="str">
        <f t="shared" si="727"/>
        <v>Keep Active</v>
      </c>
    </row>
    <row r="3150" spans="1:28" hidden="1" x14ac:dyDescent="0.2">
      <c r="A3150" s="14">
        <f t="shared" si="724"/>
        <v>2020</v>
      </c>
      <c r="B3150" t="s">
        <v>5764</v>
      </c>
      <c r="C3150" t="s">
        <v>317</v>
      </c>
      <c r="D3150" t="s">
        <v>891</v>
      </c>
      <c r="E3150" t="s">
        <v>1740</v>
      </c>
      <c r="F3150" t="s">
        <v>2627</v>
      </c>
      <c r="G3150" s="83" t="s">
        <v>1257</v>
      </c>
      <c r="H3150" s="83" t="s">
        <v>1257</v>
      </c>
      <c r="I3150" s="83"/>
      <c r="J3150" s="83"/>
      <c r="K3150" s="83"/>
      <c r="L3150" s="83"/>
      <c r="M3150" s="83"/>
      <c r="N3150" s="83"/>
      <c r="O3150" s="83" t="s">
        <v>1257</v>
      </c>
      <c r="P3150" s="84" t="s">
        <v>1257</v>
      </c>
      <c r="Q3150" s="30">
        <f t="shared" si="729"/>
        <v>0</v>
      </c>
      <c r="R3150" s="28">
        <f t="shared" si="717"/>
        <v>0</v>
      </c>
      <c r="S3150" s="28">
        <f t="shared" si="718"/>
        <v>0</v>
      </c>
      <c r="T3150" s="28" t="str">
        <f t="shared" si="719"/>
        <v/>
      </c>
      <c r="U3150" s="20" t="str">
        <f t="shared" si="720"/>
        <v>Keep Active</v>
      </c>
      <c r="V3150" s="27">
        <f t="shared" si="722"/>
        <v>0</v>
      </c>
      <c r="W3150" s="30"/>
      <c r="X3150" s="30"/>
      <c r="Y3150" s="28">
        <f t="shared" si="725"/>
        <v>0</v>
      </c>
      <c r="Z3150" s="28">
        <f t="shared" si="728"/>
        <v>0</v>
      </c>
      <c r="AA3150" s="28" t="str">
        <f t="shared" si="726"/>
        <v/>
      </c>
      <c r="AB3150" s="21" t="str">
        <f t="shared" si="727"/>
        <v>Keep Active</v>
      </c>
    </row>
    <row r="3151" spans="1:28" hidden="1" x14ac:dyDescent="0.2">
      <c r="A3151" s="14">
        <f t="shared" si="724"/>
        <v>2020</v>
      </c>
      <c r="B3151" t="s">
        <v>4746</v>
      </c>
      <c r="C3151" t="s">
        <v>1368</v>
      </c>
      <c r="D3151" t="s">
        <v>1816</v>
      </c>
      <c r="E3151" t="s">
        <v>586</v>
      </c>
      <c r="F3151" t="s">
        <v>2627</v>
      </c>
      <c r="G3151" s="83" t="s">
        <v>1257</v>
      </c>
      <c r="H3151" s="83" t="s">
        <v>1257</v>
      </c>
      <c r="I3151" s="83"/>
      <c r="J3151" s="83"/>
      <c r="K3151" s="83"/>
      <c r="L3151" s="83"/>
      <c r="M3151" s="83"/>
      <c r="N3151" s="83"/>
      <c r="O3151" s="83" t="s">
        <v>1257</v>
      </c>
      <c r="P3151" s="84" t="s">
        <v>1257</v>
      </c>
      <c r="Q3151" s="30">
        <f t="shared" si="729"/>
        <v>0</v>
      </c>
      <c r="R3151" s="28">
        <f t="shared" si="717"/>
        <v>0</v>
      </c>
      <c r="S3151" s="28">
        <f t="shared" si="718"/>
        <v>0</v>
      </c>
      <c r="T3151" s="28" t="str">
        <f t="shared" si="719"/>
        <v/>
      </c>
      <c r="U3151" s="20" t="str">
        <f t="shared" si="720"/>
        <v>Keep Active</v>
      </c>
      <c r="V3151" s="27">
        <f t="shared" si="722"/>
        <v>0</v>
      </c>
      <c r="W3151" s="30"/>
      <c r="X3151" s="30"/>
      <c r="Y3151" s="28">
        <f t="shared" si="725"/>
        <v>0</v>
      </c>
      <c r="Z3151" s="28">
        <f t="shared" si="728"/>
        <v>0</v>
      </c>
      <c r="AA3151" s="28" t="str">
        <f t="shared" si="726"/>
        <v/>
      </c>
      <c r="AB3151" s="21" t="str">
        <f t="shared" si="727"/>
        <v>Keep Active</v>
      </c>
    </row>
    <row r="3152" spans="1:28" hidden="1" x14ac:dyDescent="0.2">
      <c r="A3152" s="14">
        <f t="shared" si="724"/>
        <v>2020</v>
      </c>
      <c r="B3152" t="s">
        <v>4747</v>
      </c>
      <c r="C3152" t="s">
        <v>1368</v>
      </c>
      <c r="D3152" t="s">
        <v>1816</v>
      </c>
      <c r="E3152" t="s">
        <v>1740</v>
      </c>
      <c r="F3152" t="s">
        <v>2627</v>
      </c>
      <c r="G3152" s="83" t="s">
        <v>1257</v>
      </c>
      <c r="H3152" s="83" t="s">
        <v>1257</v>
      </c>
      <c r="I3152" s="83"/>
      <c r="J3152" s="83"/>
      <c r="K3152" s="83"/>
      <c r="L3152" s="83"/>
      <c r="M3152" s="83"/>
      <c r="N3152" s="83"/>
      <c r="O3152" s="83" t="s">
        <v>1257</v>
      </c>
      <c r="P3152" s="84" t="s">
        <v>1257</v>
      </c>
      <c r="Q3152" s="30">
        <f t="shared" si="729"/>
        <v>0</v>
      </c>
      <c r="R3152" s="28">
        <f t="shared" si="717"/>
        <v>0</v>
      </c>
      <c r="S3152" s="28">
        <f t="shared" si="718"/>
        <v>0</v>
      </c>
      <c r="T3152" s="28" t="str">
        <f t="shared" si="719"/>
        <v/>
      </c>
      <c r="U3152" s="20" t="str">
        <f t="shared" si="720"/>
        <v>Keep Active</v>
      </c>
      <c r="V3152" s="27">
        <f t="shared" si="722"/>
        <v>0</v>
      </c>
      <c r="W3152" s="30"/>
      <c r="X3152" s="30"/>
      <c r="Y3152" s="28">
        <f t="shared" si="725"/>
        <v>0</v>
      </c>
      <c r="Z3152" s="28">
        <f t="shared" si="728"/>
        <v>0</v>
      </c>
      <c r="AA3152" s="28" t="str">
        <f t="shared" si="726"/>
        <v/>
      </c>
      <c r="AB3152" s="21" t="str">
        <f t="shared" si="727"/>
        <v>Keep Active</v>
      </c>
    </row>
    <row r="3153" spans="1:28" hidden="1" x14ac:dyDescent="0.2">
      <c r="A3153" s="14">
        <f t="shared" si="724"/>
        <v>2020</v>
      </c>
      <c r="B3153" t="s">
        <v>4744</v>
      </c>
      <c r="C3153" t="s">
        <v>1961</v>
      </c>
      <c r="D3153" t="s">
        <v>1962</v>
      </c>
      <c r="E3153" t="s">
        <v>586</v>
      </c>
      <c r="F3153" t="s">
        <v>2627</v>
      </c>
      <c r="G3153" s="83" t="s">
        <v>1257</v>
      </c>
      <c r="H3153" s="83" t="s">
        <v>1257</v>
      </c>
      <c r="I3153" s="83"/>
      <c r="J3153" s="83"/>
      <c r="K3153" s="83"/>
      <c r="L3153" s="83"/>
      <c r="M3153" s="83"/>
      <c r="N3153" s="83"/>
      <c r="O3153" s="83" t="s">
        <v>1257</v>
      </c>
      <c r="P3153" s="84" t="s">
        <v>1257</v>
      </c>
      <c r="Q3153" s="30">
        <f t="shared" si="729"/>
        <v>0</v>
      </c>
      <c r="R3153" s="28">
        <f t="shared" si="717"/>
        <v>0</v>
      </c>
      <c r="S3153" s="28">
        <f t="shared" si="718"/>
        <v>0</v>
      </c>
      <c r="T3153" s="28" t="str">
        <f t="shared" si="719"/>
        <v/>
      </c>
      <c r="U3153" s="20" t="str">
        <f t="shared" si="720"/>
        <v>Keep Active</v>
      </c>
      <c r="V3153" s="27">
        <f t="shared" si="722"/>
        <v>0</v>
      </c>
      <c r="W3153" s="30"/>
      <c r="X3153" s="30"/>
      <c r="Y3153" s="28">
        <f t="shared" si="725"/>
        <v>0</v>
      </c>
      <c r="Z3153" s="28">
        <f t="shared" si="728"/>
        <v>0</v>
      </c>
      <c r="AA3153" s="28" t="str">
        <f t="shared" si="726"/>
        <v/>
      </c>
      <c r="AB3153" s="21" t="str">
        <f t="shared" si="727"/>
        <v>Keep Active</v>
      </c>
    </row>
    <row r="3154" spans="1:28" hidden="1" x14ac:dyDescent="0.2">
      <c r="A3154" s="14">
        <f t="shared" si="724"/>
        <v>2020</v>
      </c>
      <c r="B3154" t="s">
        <v>4745</v>
      </c>
      <c r="C3154" t="s">
        <v>1961</v>
      </c>
      <c r="D3154" t="s">
        <v>1962</v>
      </c>
      <c r="E3154" t="s">
        <v>1740</v>
      </c>
      <c r="F3154" t="s">
        <v>2627</v>
      </c>
      <c r="G3154" s="83" t="s">
        <v>1257</v>
      </c>
      <c r="H3154" s="83" t="s">
        <v>1257</v>
      </c>
      <c r="I3154" s="83"/>
      <c r="J3154" s="83"/>
      <c r="K3154" s="83"/>
      <c r="L3154" s="83"/>
      <c r="M3154" s="83"/>
      <c r="N3154" s="83"/>
      <c r="O3154" s="83" t="s">
        <v>1257</v>
      </c>
      <c r="P3154" s="84" t="s">
        <v>1257</v>
      </c>
      <c r="Q3154" s="30">
        <f t="shared" si="729"/>
        <v>0</v>
      </c>
      <c r="R3154" s="28">
        <f t="shared" si="717"/>
        <v>0</v>
      </c>
      <c r="S3154" s="28">
        <f t="shared" si="718"/>
        <v>0</v>
      </c>
      <c r="T3154" s="28" t="str">
        <f t="shared" si="719"/>
        <v/>
      </c>
      <c r="U3154" s="20" t="str">
        <f t="shared" si="720"/>
        <v>Keep Active</v>
      </c>
      <c r="V3154" s="27">
        <f t="shared" si="722"/>
        <v>0</v>
      </c>
      <c r="W3154" s="30"/>
      <c r="X3154" s="30"/>
      <c r="Y3154" s="28">
        <f t="shared" si="725"/>
        <v>0</v>
      </c>
      <c r="Z3154" s="28">
        <f t="shared" si="728"/>
        <v>0</v>
      </c>
      <c r="AA3154" s="28" t="str">
        <f t="shared" si="726"/>
        <v/>
      </c>
      <c r="AB3154" s="21" t="str">
        <f t="shared" si="727"/>
        <v>Keep Active</v>
      </c>
    </row>
    <row r="3155" spans="1:28" hidden="1" x14ac:dyDescent="0.2">
      <c r="A3155" s="14">
        <f t="shared" si="724"/>
        <v>2020</v>
      </c>
      <c r="B3155" t="s">
        <v>4742</v>
      </c>
      <c r="C3155" t="s">
        <v>1369</v>
      </c>
      <c r="D3155" t="s">
        <v>1817</v>
      </c>
      <c r="E3155" t="s">
        <v>587</v>
      </c>
      <c r="F3155" t="s">
        <v>2627</v>
      </c>
      <c r="G3155" s="83" t="s">
        <v>1257</v>
      </c>
      <c r="H3155" s="83" t="s">
        <v>1257</v>
      </c>
      <c r="I3155" s="83"/>
      <c r="J3155" s="83"/>
      <c r="K3155" s="83"/>
      <c r="L3155" s="83"/>
      <c r="M3155" s="83"/>
      <c r="N3155" s="83"/>
      <c r="O3155" s="83" t="s">
        <v>1257</v>
      </c>
      <c r="P3155" s="84" t="s">
        <v>1257</v>
      </c>
      <c r="Q3155" s="30">
        <f t="shared" si="729"/>
        <v>0</v>
      </c>
      <c r="R3155" s="28">
        <f t="shared" si="717"/>
        <v>0</v>
      </c>
      <c r="S3155" s="28">
        <f t="shared" si="718"/>
        <v>0</v>
      </c>
      <c r="T3155" s="28" t="str">
        <f t="shared" si="719"/>
        <v/>
      </c>
      <c r="U3155" s="20" t="str">
        <f t="shared" si="720"/>
        <v>Keep Active</v>
      </c>
      <c r="V3155" s="27">
        <f t="shared" si="722"/>
        <v>0</v>
      </c>
      <c r="W3155" s="30"/>
      <c r="X3155" s="30"/>
      <c r="Y3155" s="28">
        <f t="shared" si="725"/>
        <v>0</v>
      </c>
      <c r="Z3155" s="28">
        <f t="shared" si="728"/>
        <v>0</v>
      </c>
      <c r="AA3155" s="28" t="str">
        <f t="shared" si="726"/>
        <v/>
      </c>
      <c r="AB3155" s="21" t="str">
        <f t="shared" si="727"/>
        <v>Keep Active</v>
      </c>
    </row>
    <row r="3156" spans="1:28" hidden="1" x14ac:dyDescent="0.2">
      <c r="A3156" s="14">
        <f t="shared" si="724"/>
        <v>2020</v>
      </c>
      <c r="B3156" t="s">
        <v>4743</v>
      </c>
      <c r="C3156" t="s">
        <v>1369</v>
      </c>
      <c r="D3156" t="s">
        <v>1817</v>
      </c>
      <c r="E3156" t="s">
        <v>1740</v>
      </c>
      <c r="F3156" t="s">
        <v>2627</v>
      </c>
      <c r="G3156" s="83" t="s">
        <v>1257</v>
      </c>
      <c r="H3156" s="83" t="s">
        <v>1257</v>
      </c>
      <c r="I3156" s="83"/>
      <c r="J3156" s="83"/>
      <c r="K3156" s="83"/>
      <c r="L3156" s="83"/>
      <c r="M3156" s="83"/>
      <c r="N3156" s="83"/>
      <c r="O3156" s="83" t="s">
        <v>1257</v>
      </c>
      <c r="P3156" s="84" t="s">
        <v>1257</v>
      </c>
      <c r="Q3156" s="30">
        <f t="shared" si="729"/>
        <v>0</v>
      </c>
      <c r="R3156" s="28">
        <f t="shared" si="717"/>
        <v>0</v>
      </c>
      <c r="S3156" s="28">
        <f t="shared" si="718"/>
        <v>0</v>
      </c>
      <c r="T3156" s="28" t="str">
        <f t="shared" si="719"/>
        <v/>
      </c>
      <c r="U3156" s="20" t="str">
        <f t="shared" si="720"/>
        <v>Keep Active</v>
      </c>
      <c r="V3156" s="27">
        <f t="shared" si="722"/>
        <v>0</v>
      </c>
      <c r="W3156" s="30"/>
      <c r="X3156" s="30"/>
      <c r="Y3156" s="28">
        <f t="shared" si="725"/>
        <v>0</v>
      </c>
      <c r="Z3156" s="28">
        <f t="shared" si="728"/>
        <v>0</v>
      </c>
      <c r="AA3156" s="28" t="str">
        <f t="shared" si="726"/>
        <v/>
      </c>
      <c r="AB3156" s="21" t="str">
        <f t="shared" si="727"/>
        <v>Keep Active</v>
      </c>
    </row>
    <row r="3157" spans="1:28" hidden="1" x14ac:dyDescent="0.2">
      <c r="A3157" s="14">
        <f t="shared" si="724"/>
        <v>2020</v>
      </c>
      <c r="B3157" t="s">
        <v>4740</v>
      </c>
      <c r="C3157" t="s">
        <v>1370</v>
      </c>
      <c r="D3157" t="s">
        <v>1818</v>
      </c>
      <c r="E3157" t="s">
        <v>587</v>
      </c>
      <c r="F3157" t="s">
        <v>2627</v>
      </c>
      <c r="G3157" s="83" t="s">
        <v>1257</v>
      </c>
      <c r="H3157" s="83" t="s">
        <v>1257</v>
      </c>
      <c r="I3157" s="83"/>
      <c r="J3157" s="83"/>
      <c r="K3157" s="83"/>
      <c r="L3157" s="83"/>
      <c r="M3157" s="83"/>
      <c r="N3157" s="83"/>
      <c r="O3157" s="83" t="s">
        <v>1257</v>
      </c>
      <c r="P3157" s="84" t="s">
        <v>1257</v>
      </c>
      <c r="Q3157" s="30">
        <f t="shared" si="729"/>
        <v>0</v>
      </c>
      <c r="R3157" s="28">
        <f t="shared" si="717"/>
        <v>0</v>
      </c>
      <c r="S3157" s="28">
        <f t="shared" si="718"/>
        <v>0</v>
      </c>
      <c r="T3157" s="28" t="str">
        <f t="shared" si="719"/>
        <v/>
      </c>
      <c r="U3157" s="20" t="str">
        <f t="shared" si="720"/>
        <v>Keep Active</v>
      </c>
      <c r="V3157" s="27">
        <f t="shared" si="722"/>
        <v>0</v>
      </c>
      <c r="W3157" s="30"/>
      <c r="X3157" s="30"/>
      <c r="Y3157" s="28">
        <f t="shared" si="725"/>
        <v>0</v>
      </c>
      <c r="Z3157" s="28">
        <f t="shared" si="728"/>
        <v>0</v>
      </c>
      <c r="AA3157" s="28" t="str">
        <f t="shared" si="726"/>
        <v/>
      </c>
      <c r="AB3157" s="21" t="str">
        <f t="shared" si="727"/>
        <v>Keep Active</v>
      </c>
    </row>
    <row r="3158" spans="1:28" hidden="1" x14ac:dyDescent="0.2">
      <c r="A3158" s="14">
        <f t="shared" si="724"/>
        <v>2020</v>
      </c>
      <c r="B3158" t="s">
        <v>4741</v>
      </c>
      <c r="C3158" t="s">
        <v>1370</v>
      </c>
      <c r="D3158" t="s">
        <v>1818</v>
      </c>
      <c r="E3158" t="s">
        <v>1740</v>
      </c>
      <c r="F3158" t="s">
        <v>2627</v>
      </c>
      <c r="G3158" s="83" t="s">
        <v>1257</v>
      </c>
      <c r="H3158" s="83" t="s">
        <v>1257</v>
      </c>
      <c r="I3158" s="83"/>
      <c r="J3158" s="83"/>
      <c r="K3158" s="83"/>
      <c r="L3158" s="83"/>
      <c r="M3158" s="83"/>
      <c r="N3158" s="83"/>
      <c r="O3158" s="83" t="s">
        <v>1257</v>
      </c>
      <c r="P3158" s="84" t="s">
        <v>1257</v>
      </c>
      <c r="Q3158" s="30">
        <f t="shared" si="729"/>
        <v>0</v>
      </c>
      <c r="R3158" s="28">
        <f t="shared" si="717"/>
        <v>0</v>
      </c>
      <c r="S3158" s="28">
        <f t="shared" si="718"/>
        <v>0</v>
      </c>
      <c r="T3158" s="28" t="str">
        <f t="shared" si="719"/>
        <v/>
      </c>
      <c r="U3158" s="20" t="str">
        <f t="shared" si="720"/>
        <v>Keep Active</v>
      </c>
      <c r="V3158" s="27">
        <f t="shared" si="722"/>
        <v>0</v>
      </c>
      <c r="W3158" s="30"/>
      <c r="X3158" s="30"/>
      <c r="Y3158" s="28">
        <f t="shared" si="725"/>
        <v>0</v>
      </c>
      <c r="Z3158" s="28">
        <f t="shared" si="728"/>
        <v>0</v>
      </c>
      <c r="AA3158" s="28" t="str">
        <f t="shared" si="726"/>
        <v/>
      </c>
      <c r="AB3158" s="21" t="str">
        <f t="shared" si="727"/>
        <v>Keep Active</v>
      </c>
    </row>
    <row r="3159" spans="1:28" hidden="1" x14ac:dyDescent="0.2">
      <c r="A3159" s="14">
        <f t="shared" si="724"/>
        <v>2020</v>
      </c>
      <c r="B3159" t="s">
        <v>4738</v>
      </c>
      <c r="C3159" t="s">
        <v>1371</v>
      </c>
      <c r="D3159" t="s">
        <v>1819</v>
      </c>
      <c r="E3159" t="s">
        <v>587</v>
      </c>
      <c r="F3159" t="s">
        <v>2627</v>
      </c>
      <c r="G3159" s="83" t="s">
        <v>1257</v>
      </c>
      <c r="H3159" s="83" t="s">
        <v>1257</v>
      </c>
      <c r="I3159" s="83"/>
      <c r="J3159" s="83"/>
      <c r="K3159" s="83"/>
      <c r="L3159" s="83"/>
      <c r="M3159" s="83"/>
      <c r="N3159" s="83"/>
      <c r="O3159" s="83" t="s">
        <v>1257</v>
      </c>
      <c r="P3159" s="84" t="s">
        <v>1257</v>
      </c>
      <c r="Q3159" s="30">
        <f t="shared" si="729"/>
        <v>0</v>
      </c>
      <c r="R3159" s="28">
        <f t="shared" si="717"/>
        <v>0</v>
      </c>
      <c r="S3159" s="28">
        <f t="shared" si="718"/>
        <v>0</v>
      </c>
      <c r="T3159" s="28" t="str">
        <f t="shared" si="719"/>
        <v/>
      </c>
      <c r="U3159" s="20" t="str">
        <f t="shared" si="720"/>
        <v>Keep Active</v>
      </c>
      <c r="V3159" s="27">
        <f t="shared" si="722"/>
        <v>0</v>
      </c>
      <c r="W3159" s="30"/>
      <c r="X3159" s="30"/>
      <c r="Y3159" s="28">
        <f t="shared" si="725"/>
        <v>0</v>
      </c>
      <c r="Z3159" s="28">
        <f t="shared" si="728"/>
        <v>0</v>
      </c>
      <c r="AA3159" s="28" t="str">
        <f t="shared" si="726"/>
        <v/>
      </c>
      <c r="AB3159" s="21" t="str">
        <f t="shared" si="727"/>
        <v>Keep Active</v>
      </c>
    </row>
    <row r="3160" spans="1:28" hidden="1" x14ac:dyDescent="0.2">
      <c r="A3160" s="14">
        <f t="shared" si="724"/>
        <v>2020</v>
      </c>
      <c r="B3160" t="s">
        <v>4739</v>
      </c>
      <c r="C3160" t="s">
        <v>1371</v>
      </c>
      <c r="D3160" t="s">
        <v>1819</v>
      </c>
      <c r="E3160" t="s">
        <v>1740</v>
      </c>
      <c r="F3160" t="s">
        <v>2627</v>
      </c>
      <c r="G3160" s="83" t="s">
        <v>1257</v>
      </c>
      <c r="H3160" s="83" t="s">
        <v>1257</v>
      </c>
      <c r="I3160" s="83"/>
      <c r="J3160" s="83"/>
      <c r="K3160" s="83"/>
      <c r="L3160" s="83"/>
      <c r="M3160" s="83"/>
      <c r="N3160" s="83"/>
      <c r="O3160" s="83" t="s">
        <v>1257</v>
      </c>
      <c r="P3160" s="84" t="s">
        <v>1257</v>
      </c>
      <c r="Q3160" s="30">
        <f t="shared" si="729"/>
        <v>0</v>
      </c>
      <c r="R3160" s="28">
        <f t="shared" si="717"/>
        <v>0</v>
      </c>
      <c r="S3160" s="28">
        <f t="shared" si="718"/>
        <v>0</v>
      </c>
      <c r="T3160" s="28" t="str">
        <f t="shared" si="719"/>
        <v/>
      </c>
      <c r="U3160" s="20" t="str">
        <f t="shared" si="720"/>
        <v>Keep Active</v>
      </c>
      <c r="V3160" s="27">
        <f t="shared" si="722"/>
        <v>0</v>
      </c>
      <c r="W3160" s="30"/>
      <c r="X3160" s="30"/>
      <c r="Y3160" s="28">
        <f t="shared" si="725"/>
        <v>0</v>
      </c>
      <c r="Z3160" s="28">
        <f t="shared" si="728"/>
        <v>0</v>
      </c>
      <c r="AA3160" s="28" t="str">
        <f t="shared" si="726"/>
        <v/>
      </c>
      <c r="AB3160" s="21" t="str">
        <f t="shared" si="727"/>
        <v>Keep Active</v>
      </c>
    </row>
    <row r="3161" spans="1:28" hidden="1" x14ac:dyDescent="0.2">
      <c r="A3161" s="14">
        <f t="shared" si="724"/>
        <v>2020</v>
      </c>
      <c r="B3161" t="s">
        <v>4736</v>
      </c>
      <c r="C3161" t="s">
        <v>1372</v>
      </c>
      <c r="D3161" t="s">
        <v>1820</v>
      </c>
      <c r="E3161" t="s">
        <v>587</v>
      </c>
      <c r="F3161" t="s">
        <v>2627</v>
      </c>
      <c r="G3161" s="83" t="s">
        <v>1257</v>
      </c>
      <c r="H3161" s="83" t="s">
        <v>1257</v>
      </c>
      <c r="I3161" s="83"/>
      <c r="J3161" s="83"/>
      <c r="K3161" s="83"/>
      <c r="L3161" s="83"/>
      <c r="M3161" s="83"/>
      <c r="N3161" s="83"/>
      <c r="O3161" s="83" t="s">
        <v>1257</v>
      </c>
      <c r="P3161" s="84" t="s">
        <v>1257</v>
      </c>
      <c r="Q3161" s="30">
        <f t="shared" si="729"/>
        <v>0</v>
      </c>
      <c r="R3161" s="28">
        <f t="shared" si="717"/>
        <v>0</v>
      </c>
      <c r="S3161" s="28">
        <f t="shared" si="718"/>
        <v>0</v>
      </c>
      <c r="T3161" s="28" t="str">
        <f t="shared" si="719"/>
        <v/>
      </c>
      <c r="U3161" s="20" t="str">
        <f t="shared" si="720"/>
        <v>Keep Active</v>
      </c>
      <c r="V3161" s="27">
        <f t="shared" si="722"/>
        <v>0</v>
      </c>
      <c r="W3161" s="30"/>
      <c r="X3161" s="30"/>
      <c r="Y3161" s="28">
        <f t="shared" si="725"/>
        <v>0</v>
      </c>
      <c r="Z3161" s="28">
        <f t="shared" si="728"/>
        <v>0</v>
      </c>
      <c r="AA3161" s="28" t="str">
        <f t="shared" si="726"/>
        <v/>
      </c>
      <c r="AB3161" s="21" t="str">
        <f t="shared" si="727"/>
        <v>Keep Active</v>
      </c>
    </row>
    <row r="3162" spans="1:28" hidden="1" x14ac:dyDescent="0.2">
      <c r="A3162" s="14">
        <f t="shared" si="724"/>
        <v>2020</v>
      </c>
      <c r="B3162" t="s">
        <v>4737</v>
      </c>
      <c r="C3162" t="s">
        <v>1372</v>
      </c>
      <c r="D3162" t="s">
        <v>1820</v>
      </c>
      <c r="E3162" t="s">
        <v>1740</v>
      </c>
      <c r="F3162" t="s">
        <v>2627</v>
      </c>
      <c r="G3162" s="83" t="s">
        <v>1257</v>
      </c>
      <c r="H3162" s="83" t="s">
        <v>1257</v>
      </c>
      <c r="I3162" s="83"/>
      <c r="J3162" s="83"/>
      <c r="K3162" s="83"/>
      <c r="L3162" s="83"/>
      <c r="M3162" s="83"/>
      <c r="N3162" s="83"/>
      <c r="O3162" s="83" t="s">
        <v>1257</v>
      </c>
      <c r="P3162" s="84" t="s">
        <v>1257</v>
      </c>
      <c r="Q3162" s="30">
        <f t="shared" si="729"/>
        <v>0</v>
      </c>
      <c r="R3162" s="28">
        <f t="shared" si="717"/>
        <v>0</v>
      </c>
      <c r="S3162" s="28">
        <f t="shared" si="718"/>
        <v>0</v>
      </c>
      <c r="T3162" s="28" t="str">
        <f t="shared" si="719"/>
        <v/>
      </c>
      <c r="U3162" s="20" t="str">
        <f t="shared" si="720"/>
        <v>Keep Active</v>
      </c>
      <c r="V3162" s="27">
        <f t="shared" si="722"/>
        <v>0</v>
      </c>
      <c r="W3162" s="30"/>
      <c r="X3162" s="30"/>
      <c r="Y3162" s="28">
        <f t="shared" si="725"/>
        <v>0</v>
      </c>
      <c r="Z3162" s="28">
        <f t="shared" si="728"/>
        <v>0</v>
      </c>
      <c r="AA3162" s="28" t="str">
        <f t="shared" si="726"/>
        <v/>
      </c>
      <c r="AB3162" s="21" t="str">
        <f t="shared" si="727"/>
        <v>Keep Active</v>
      </c>
    </row>
    <row r="3163" spans="1:28" hidden="1" x14ac:dyDescent="0.2">
      <c r="A3163" s="14">
        <f t="shared" si="724"/>
        <v>2020</v>
      </c>
      <c r="B3163" t="s">
        <v>4733</v>
      </c>
      <c r="C3163" t="s">
        <v>1963</v>
      </c>
      <c r="D3163" t="s">
        <v>1964</v>
      </c>
      <c r="E3163" t="s">
        <v>587</v>
      </c>
      <c r="F3163" t="s">
        <v>2627</v>
      </c>
      <c r="G3163" s="83" t="s">
        <v>1257</v>
      </c>
      <c r="H3163" s="83" t="s">
        <v>1257</v>
      </c>
      <c r="I3163" s="83"/>
      <c r="J3163" s="83"/>
      <c r="K3163" s="83"/>
      <c r="L3163" s="83"/>
      <c r="M3163" s="83"/>
      <c r="N3163" s="83"/>
      <c r="O3163" s="83" t="s">
        <v>1257</v>
      </c>
      <c r="P3163" s="84" t="s">
        <v>1257</v>
      </c>
      <c r="Q3163" s="30">
        <f t="shared" si="729"/>
        <v>0</v>
      </c>
      <c r="R3163" s="28">
        <f t="shared" si="717"/>
        <v>0</v>
      </c>
      <c r="S3163" s="28">
        <f t="shared" si="718"/>
        <v>0</v>
      </c>
      <c r="T3163" s="28" t="str">
        <f t="shared" si="719"/>
        <v/>
      </c>
      <c r="U3163" s="20" t="str">
        <f t="shared" si="720"/>
        <v>Keep Active</v>
      </c>
      <c r="V3163" s="27">
        <f t="shared" si="722"/>
        <v>0</v>
      </c>
      <c r="W3163" s="30"/>
      <c r="X3163" s="30"/>
      <c r="Y3163" s="28">
        <f t="shared" si="725"/>
        <v>0</v>
      </c>
      <c r="Z3163" s="28">
        <f t="shared" si="728"/>
        <v>0</v>
      </c>
      <c r="AA3163" s="28" t="str">
        <f t="shared" si="726"/>
        <v/>
      </c>
      <c r="AB3163" s="21" t="str">
        <f t="shared" si="727"/>
        <v>Keep Active</v>
      </c>
    </row>
    <row r="3164" spans="1:28" hidden="1" x14ac:dyDescent="0.2">
      <c r="A3164" s="14">
        <f t="shared" si="724"/>
        <v>2020</v>
      </c>
      <c r="B3164" t="s">
        <v>4734</v>
      </c>
      <c r="C3164" t="s">
        <v>1963</v>
      </c>
      <c r="D3164" t="s">
        <v>1964</v>
      </c>
      <c r="E3164" t="s">
        <v>600</v>
      </c>
      <c r="F3164" t="s">
        <v>2627</v>
      </c>
      <c r="G3164" s="83" t="s">
        <v>1257</v>
      </c>
      <c r="H3164" s="83" t="s">
        <v>1257</v>
      </c>
      <c r="I3164" s="83"/>
      <c r="J3164" s="83"/>
      <c r="K3164" s="83"/>
      <c r="L3164" s="83"/>
      <c r="M3164" s="83"/>
      <c r="N3164" s="83"/>
      <c r="O3164" s="83" t="s">
        <v>1257</v>
      </c>
      <c r="P3164" s="84" t="s">
        <v>1257</v>
      </c>
      <c r="Q3164" s="30">
        <f t="shared" si="729"/>
        <v>0</v>
      </c>
      <c r="R3164" s="28">
        <f t="shared" si="717"/>
        <v>0</v>
      </c>
      <c r="S3164" s="28">
        <f t="shared" si="718"/>
        <v>0</v>
      </c>
      <c r="T3164" s="28" t="str">
        <f t="shared" si="719"/>
        <v/>
      </c>
      <c r="U3164" s="20" t="str">
        <f t="shared" si="720"/>
        <v>Keep Active</v>
      </c>
      <c r="V3164" s="27">
        <f t="shared" si="722"/>
        <v>0</v>
      </c>
      <c r="W3164" s="30"/>
      <c r="X3164" s="30"/>
      <c r="Y3164" s="28">
        <f t="shared" si="725"/>
        <v>0</v>
      </c>
      <c r="Z3164" s="28">
        <f t="shared" si="728"/>
        <v>0</v>
      </c>
      <c r="AA3164" s="28" t="str">
        <f t="shared" si="726"/>
        <v/>
      </c>
      <c r="AB3164" s="21" t="str">
        <f t="shared" si="727"/>
        <v>Keep Active</v>
      </c>
    </row>
    <row r="3165" spans="1:28" hidden="1" x14ac:dyDescent="0.2">
      <c r="A3165" s="14">
        <f t="shared" si="724"/>
        <v>2020</v>
      </c>
      <c r="B3165" t="s">
        <v>4735</v>
      </c>
      <c r="C3165" t="s">
        <v>1963</v>
      </c>
      <c r="D3165" t="s">
        <v>1964</v>
      </c>
      <c r="E3165" t="s">
        <v>1740</v>
      </c>
      <c r="F3165" t="s">
        <v>2627</v>
      </c>
      <c r="G3165" s="83" t="s">
        <v>1257</v>
      </c>
      <c r="H3165" s="83" t="s">
        <v>1257</v>
      </c>
      <c r="I3165" s="83"/>
      <c r="J3165" s="83"/>
      <c r="K3165" s="83"/>
      <c r="L3165" s="83"/>
      <c r="M3165" s="83"/>
      <c r="N3165" s="83"/>
      <c r="O3165" s="83" t="s">
        <v>1257</v>
      </c>
      <c r="P3165" s="84" t="s">
        <v>1257</v>
      </c>
      <c r="Q3165" s="30">
        <f t="shared" si="729"/>
        <v>0</v>
      </c>
      <c r="R3165" s="28">
        <f t="shared" si="717"/>
        <v>0</v>
      </c>
      <c r="S3165" s="28">
        <f t="shared" si="718"/>
        <v>0</v>
      </c>
      <c r="T3165" s="28" t="str">
        <f t="shared" si="719"/>
        <v/>
      </c>
      <c r="U3165" s="20" t="str">
        <f t="shared" si="720"/>
        <v>Keep Active</v>
      </c>
      <c r="V3165" s="27">
        <f t="shared" si="722"/>
        <v>0</v>
      </c>
      <c r="W3165" s="30"/>
      <c r="X3165" s="30"/>
      <c r="Y3165" s="28">
        <f t="shared" si="725"/>
        <v>0</v>
      </c>
      <c r="Z3165" s="28">
        <f t="shared" si="728"/>
        <v>0</v>
      </c>
      <c r="AA3165" s="28" t="str">
        <f t="shared" si="726"/>
        <v/>
      </c>
      <c r="AB3165" s="21" t="str">
        <f t="shared" si="727"/>
        <v>Keep Active</v>
      </c>
    </row>
    <row r="3166" spans="1:28" hidden="1" x14ac:dyDescent="0.2">
      <c r="A3166" s="14">
        <f t="shared" si="724"/>
        <v>2020</v>
      </c>
      <c r="B3166" t="s">
        <v>4646</v>
      </c>
      <c r="C3166" t="s">
        <v>1030</v>
      </c>
      <c r="D3166" t="s">
        <v>1031</v>
      </c>
      <c r="E3166" t="s">
        <v>10</v>
      </c>
      <c r="F3166" t="s">
        <v>6222</v>
      </c>
      <c r="G3166" s="106">
        <v>0</v>
      </c>
      <c r="H3166" s="83">
        <v>0</v>
      </c>
      <c r="I3166" s="83"/>
      <c r="J3166" s="83"/>
      <c r="K3166" s="83"/>
      <c r="L3166" s="83"/>
      <c r="M3166" s="83"/>
      <c r="N3166" s="83"/>
      <c r="O3166" s="83">
        <v>0</v>
      </c>
      <c r="P3166" s="84">
        <v>0</v>
      </c>
      <c r="Q3166" s="30">
        <f t="shared" si="729"/>
        <v>0</v>
      </c>
      <c r="R3166" s="28">
        <f t="shared" si="717"/>
        <v>0</v>
      </c>
      <c r="S3166" s="28">
        <f t="shared" si="718"/>
        <v>0</v>
      </c>
      <c r="T3166" s="28">
        <f t="shared" si="719"/>
        <v>0</v>
      </c>
      <c r="U3166" s="20" t="str">
        <f t="shared" si="720"/>
        <v>Closed</v>
      </c>
      <c r="V3166" s="27">
        <f t="shared" si="722"/>
        <v>0</v>
      </c>
      <c r="W3166" s="30"/>
      <c r="X3166" s="30"/>
      <c r="Y3166" s="28">
        <f t="shared" si="725"/>
        <v>0</v>
      </c>
      <c r="Z3166" s="28">
        <f t="shared" si="728"/>
        <v>0</v>
      </c>
      <c r="AA3166" s="28">
        <f t="shared" si="726"/>
        <v>0</v>
      </c>
      <c r="AB3166" s="21" t="str">
        <f t="shared" si="727"/>
        <v>Closed</v>
      </c>
    </row>
    <row r="3167" spans="1:28" hidden="1" x14ac:dyDescent="0.2">
      <c r="A3167" s="14">
        <f t="shared" si="724"/>
        <v>2020</v>
      </c>
      <c r="B3167" t="s">
        <v>4748</v>
      </c>
      <c r="C3167" t="s">
        <v>318</v>
      </c>
      <c r="D3167" t="s">
        <v>580</v>
      </c>
      <c r="E3167" t="s">
        <v>586</v>
      </c>
      <c r="F3167" t="s">
        <v>2627</v>
      </c>
      <c r="G3167" s="83" t="s">
        <v>1257</v>
      </c>
      <c r="H3167" s="83" t="s">
        <v>1257</v>
      </c>
      <c r="I3167" s="83"/>
      <c r="J3167" s="83"/>
      <c r="K3167" s="83"/>
      <c r="L3167" s="83"/>
      <c r="M3167" s="83"/>
      <c r="N3167" s="83"/>
      <c r="O3167" s="83" t="s">
        <v>1257</v>
      </c>
      <c r="P3167" s="84" t="s">
        <v>1257</v>
      </c>
      <c r="Q3167" s="30">
        <f t="shared" si="729"/>
        <v>0</v>
      </c>
      <c r="R3167" s="28">
        <f t="shared" si="717"/>
        <v>0</v>
      </c>
      <c r="S3167" s="28">
        <f t="shared" si="718"/>
        <v>0</v>
      </c>
      <c r="T3167" s="28" t="str">
        <f t="shared" si="719"/>
        <v/>
      </c>
      <c r="U3167" s="20" t="str">
        <f t="shared" si="720"/>
        <v>Keep Active</v>
      </c>
      <c r="V3167" s="27">
        <f t="shared" si="722"/>
        <v>0</v>
      </c>
      <c r="W3167" s="30"/>
      <c r="X3167" s="30"/>
      <c r="Y3167" s="28">
        <f t="shared" si="725"/>
        <v>0</v>
      </c>
      <c r="Z3167" s="28">
        <f t="shared" si="728"/>
        <v>0</v>
      </c>
      <c r="AA3167" s="28" t="str">
        <f t="shared" si="726"/>
        <v/>
      </c>
      <c r="AB3167" s="21" t="str">
        <f t="shared" si="727"/>
        <v>Keep Active</v>
      </c>
    </row>
    <row r="3168" spans="1:28" hidden="1" x14ac:dyDescent="0.2">
      <c r="A3168" s="14">
        <f t="shared" si="724"/>
        <v>2020</v>
      </c>
      <c r="B3168" t="s">
        <v>4750</v>
      </c>
      <c r="C3168" t="s">
        <v>318</v>
      </c>
      <c r="D3168" t="s">
        <v>580</v>
      </c>
      <c r="E3168" t="s">
        <v>600</v>
      </c>
      <c r="F3168" t="s">
        <v>2627</v>
      </c>
      <c r="G3168" s="83" t="s">
        <v>1257</v>
      </c>
      <c r="H3168" s="83" t="s">
        <v>1257</v>
      </c>
      <c r="I3168" s="83"/>
      <c r="J3168" s="83"/>
      <c r="K3168" s="83"/>
      <c r="L3168" s="83"/>
      <c r="M3168" s="83"/>
      <c r="N3168" s="83"/>
      <c r="O3168" s="83" t="s">
        <v>1257</v>
      </c>
      <c r="P3168" s="84" t="s">
        <v>1257</v>
      </c>
      <c r="Q3168" s="30">
        <f t="shared" si="729"/>
        <v>0</v>
      </c>
      <c r="R3168" s="28">
        <f t="shared" si="717"/>
        <v>0</v>
      </c>
      <c r="S3168" s="28">
        <f t="shared" si="718"/>
        <v>0</v>
      </c>
      <c r="T3168" s="28" t="str">
        <f t="shared" si="719"/>
        <v/>
      </c>
      <c r="U3168" s="20" t="str">
        <f t="shared" si="720"/>
        <v>Keep Active</v>
      </c>
      <c r="V3168" s="27">
        <f t="shared" si="722"/>
        <v>0</v>
      </c>
      <c r="W3168" s="30"/>
      <c r="X3168" s="30"/>
      <c r="Y3168" s="28">
        <f t="shared" si="725"/>
        <v>0</v>
      </c>
      <c r="Z3168" s="28">
        <f t="shared" si="728"/>
        <v>0</v>
      </c>
      <c r="AA3168" s="28" t="str">
        <f t="shared" si="726"/>
        <v/>
      </c>
      <c r="AB3168" s="21" t="str">
        <f t="shared" si="727"/>
        <v>Keep Active</v>
      </c>
    </row>
    <row r="3169" spans="1:28" hidden="1" x14ac:dyDescent="0.2">
      <c r="A3169" s="14">
        <f t="shared" si="724"/>
        <v>2020</v>
      </c>
      <c r="B3169" t="s">
        <v>4751</v>
      </c>
      <c r="C3169" t="s">
        <v>318</v>
      </c>
      <c r="D3169" t="s">
        <v>580</v>
      </c>
      <c r="E3169" t="s">
        <v>1740</v>
      </c>
      <c r="F3169" t="s">
        <v>2627</v>
      </c>
      <c r="G3169" s="83" t="s">
        <v>1257</v>
      </c>
      <c r="H3169" s="83" t="s">
        <v>1257</v>
      </c>
      <c r="I3169" s="83"/>
      <c r="J3169" s="83"/>
      <c r="K3169" s="83"/>
      <c r="L3169" s="83"/>
      <c r="M3169" s="83"/>
      <c r="N3169" s="83"/>
      <c r="O3169" s="83" t="s">
        <v>1257</v>
      </c>
      <c r="P3169" s="84" t="s">
        <v>1257</v>
      </c>
      <c r="Q3169" s="30">
        <f t="shared" si="729"/>
        <v>0</v>
      </c>
      <c r="R3169" s="28">
        <f t="shared" si="717"/>
        <v>0</v>
      </c>
      <c r="S3169" s="28">
        <f t="shared" si="718"/>
        <v>0</v>
      </c>
      <c r="T3169" s="28" t="str">
        <f t="shared" si="719"/>
        <v/>
      </c>
      <c r="U3169" s="20" t="str">
        <f t="shared" si="720"/>
        <v>Keep Active</v>
      </c>
      <c r="V3169" s="27">
        <f t="shared" si="722"/>
        <v>0</v>
      </c>
      <c r="W3169" s="30"/>
      <c r="X3169" s="30"/>
      <c r="Y3169" s="28">
        <f t="shared" si="725"/>
        <v>0</v>
      </c>
      <c r="Z3169" s="28">
        <f t="shared" si="728"/>
        <v>0</v>
      </c>
      <c r="AA3169" s="28" t="str">
        <f t="shared" si="726"/>
        <v/>
      </c>
      <c r="AB3169" s="21" t="str">
        <f t="shared" si="727"/>
        <v>Keep Active</v>
      </c>
    </row>
    <row r="3170" spans="1:28" hidden="1" x14ac:dyDescent="0.2">
      <c r="A3170" s="14">
        <f t="shared" si="724"/>
        <v>2020</v>
      </c>
      <c r="B3170" t="s">
        <v>4757</v>
      </c>
      <c r="C3170" t="s">
        <v>289</v>
      </c>
      <c r="D3170" t="s">
        <v>813</v>
      </c>
      <c r="E3170" t="s">
        <v>10</v>
      </c>
      <c r="F3170" t="s">
        <v>6222</v>
      </c>
      <c r="G3170" s="106">
        <v>0</v>
      </c>
      <c r="H3170" s="83">
        <v>0</v>
      </c>
      <c r="I3170" s="83"/>
      <c r="J3170" s="83"/>
      <c r="K3170" s="83"/>
      <c r="L3170" s="83"/>
      <c r="M3170" s="83"/>
      <c r="N3170" s="83"/>
      <c r="O3170" s="83">
        <v>0</v>
      </c>
      <c r="P3170" s="84">
        <v>0</v>
      </c>
      <c r="Q3170" s="30">
        <f t="shared" si="729"/>
        <v>0</v>
      </c>
      <c r="R3170" s="28">
        <f t="shared" si="717"/>
        <v>0</v>
      </c>
      <c r="S3170" s="28">
        <f t="shared" si="718"/>
        <v>0</v>
      </c>
      <c r="T3170" s="28">
        <f t="shared" si="719"/>
        <v>0</v>
      </c>
      <c r="U3170" s="20" t="str">
        <f t="shared" si="720"/>
        <v>Closed</v>
      </c>
      <c r="V3170" s="27">
        <f t="shared" si="722"/>
        <v>0</v>
      </c>
      <c r="W3170" s="30"/>
      <c r="X3170" s="30"/>
      <c r="Y3170" s="28">
        <f t="shared" si="725"/>
        <v>0</v>
      </c>
      <c r="Z3170" s="28">
        <f t="shared" si="728"/>
        <v>0</v>
      </c>
      <c r="AA3170" s="28">
        <f t="shared" si="726"/>
        <v>0</v>
      </c>
      <c r="AB3170" s="21" t="str">
        <f t="shared" si="727"/>
        <v>Closed</v>
      </c>
    </row>
    <row r="3171" spans="1:28" hidden="1" x14ac:dyDescent="0.2">
      <c r="A3171" s="14">
        <f t="shared" si="724"/>
        <v>2020</v>
      </c>
      <c r="B3171" t="s">
        <v>4755</v>
      </c>
      <c r="C3171" t="s">
        <v>1032</v>
      </c>
      <c r="D3171" t="s">
        <v>1033</v>
      </c>
      <c r="E3171" t="s">
        <v>10</v>
      </c>
      <c r="F3171" t="s">
        <v>1185</v>
      </c>
      <c r="G3171" s="106">
        <v>0</v>
      </c>
      <c r="H3171" s="83">
        <v>0</v>
      </c>
      <c r="I3171" s="83"/>
      <c r="J3171" s="83"/>
      <c r="K3171" s="83"/>
      <c r="L3171" s="83"/>
      <c r="M3171" s="83"/>
      <c r="N3171" s="83"/>
      <c r="O3171" s="83">
        <v>0</v>
      </c>
      <c r="P3171" s="84">
        <v>0</v>
      </c>
      <c r="Q3171" s="30">
        <f t="shared" si="729"/>
        <v>0</v>
      </c>
      <c r="R3171" s="28">
        <f t="shared" si="717"/>
        <v>0</v>
      </c>
      <c r="S3171" s="28">
        <f t="shared" si="718"/>
        <v>0</v>
      </c>
      <c r="T3171" s="28">
        <f t="shared" si="719"/>
        <v>0</v>
      </c>
      <c r="U3171" s="20" t="str">
        <f t="shared" si="720"/>
        <v>Close Project</v>
      </c>
      <c r="V3171" s="27">
        <f t="shared" si="722"/>
        <v>0</v>
      </c>
      <c r="W3171" s="30"/>
      <c r="X3171" s="30"/>
      <c r="Y3171" s="28">
        <f t="shared" si="725"/>
        <v>0</v>
      </c>
      <c r="Z3171" s="28">
        <f t="shared" si="728"/>
        <v>0</v>
      </c>
      <c r="AA3171" s="28">
        <f t="shared" si="726"/>
        <v>0</v>
      </c>
      <c r="AB3171" s="21" t="str">
        <f t="shared" si="727"/>
        <v>Close Project</v>
      </c>
    </row>
    <row r="3172" spans="1:28" hidden="1" x14ac:dyDescent="0.2">
      <c r="A3172" s="14">
        <f t="shared" si="724"/>
        <v>2020</v>
      </c>
      <c r="B3172" t="s">
        <v>4926</v>
      </c>
      <c r="C3172" t="s">
        <v>77</v>
      </c>
      <c r="D3172" t="s">
        <v>848</v>
      </c>
      <c r="E3172" t="s">
        <v>585</v>
      </c>
      <c r="F3172" t="s">
        <v>6222</v>
      </c>
      <c r="G3172" s="83" t="s">
        <v>1257</v>
      </c>
      <c r="H3172" s="83" t="s">
        <v>1257</v>
      </c>
      <c r="I3172" s="83"/>
      <c r="J3172" s="83"/>
      <c r="K3172" s="83"/>
      <c r="L3172" s="83"/>
      <c r="M3172" s="83"/>
      <c r="N3172" s="83"/>
      <c r="O3172" s="83" t="s">
        <v>1257</v>
      </c>
      <c r="P3172" s="84">
        <v>0</v>
      </c>
      <c r="Q3172" s="30">
        <f t="shared" si="729"/>
        <v>0</v>
      </c>
      <c r="R3172" s="28">
        <f t="shared" si="717"/>
        <v>0</v>
      </c>
      <c r="S3172" s="28">
        <f t="shared" si="718"/>
        <v>0</v>
      </c>
      <c r="T3172" s="28">
        <f t="shared" si="719"/>
        <v>0</v>
      </c>
      <c r="U3172" s="20" t="str">
        <f t="shared" si="720"/>
        <v>Closed</v>
      </c>
      <c r="V3172" s="27">
        <f t="shared" si="722"/>
        <v>0</v>
      </c>
      <c r="W3172" s="30"/>
      <c r="X3172" s="30"/>
      <c r="Y3172" s="28">
        <f t="shared" si="725"/>
        <v>0</v>
      </c>
      <c r="Z3172" s="28">
        <f t="shared" si="728"/>
        <v>0</v>
      </c>
      <c r="AA3172" s="28">
        <f t="shared" si="726"/>
        <v>0</v>
      </c>
      <c r="AB3172" s="21" t="str">
        <f t="shared" si="727"/>
        <v>Closed</v>
      </c>
    </row>
    <row r="3173" spans="1:28" hidden="1" x14ac:dyDescent="0.2">
      <c r="A3173" s="14">
        <f t="shared" si="724"/>
        <v>2020</v>
      </c>
      <c r="B3173" t="s">
        <v>4927</v>
      </c>
      <c r="C3173" t="s">
        <v>77</v>
      </c>
      <c r="D3173" t="s">
        <v>848</v>
      </c>
      <c r="E3173" t="s">
        <v>589</v>
      </c>
      <c r="F3173" t="s">
        <v>6222</v>
      </c>
      <c r="G3173" s="83" t="s">
        <v>1257</v>
      </c>
      <c r="H3173" s="83" t="s">
        <v>1257</v>
      </c>
      <c r="I3173" s="83"/>
      <c r="J3173" s="83"/>
      <c r="K3173" s="83"/>
      <c r="L3173" s="83"/>
      <c r="M3173" s="83"/>
      <c r="N3173" s="83"/>
      <c r="O3173" s="83" t="s">
        <v>1257</v>
      </c>
      <c r="P3173" s="84">
        <v>0</v>
      </c>
      <c r="Q3173" s="30">
        <f t="shared" si="729"/>
        <v>0</v>
      </c>
      <c r="R3173" s="28">
        <f t="shared" si="717"/>
        <v>0</v>
      </c>
      <c r="S3173" s="28">
        <f t="shared" si="718"/>
        <v>0</v>
      </c>
      <c r="T3173" s="28">
        <f t="shared" si="719"/>
        <v>0</v>
      </c>
      <c r="U3173" s="20" t="str">
        <f t="shared" si="720"/>
        <v>Closed</v>
      </c>
      <c r="V3173" s="27">
        <f t="shared" si="722"/>
        <v>0</v>
      </c>
      <c r="W3173" s="30"/>
      <c r="X3173" s="30"/>
      <c r="Y3173" s="28">
        <f t="shared" si="725"/>
        <v>0</v>
      </c>
      <c r="Z3173" s="28">
        <f t="shared" si="728"/>
        <v>0</v>
      </c>
      <c r="AA3173" s="28">
        <f t="shared" si="726"/>
        <v>0</v>
      </c>
      <c r="AB3173" s="21" t="str">
        <f t="shared" si="727"/>
        <v>Closed</v>
      </c>
    </row>
    <row r="3174" spans="1:28" hidden="1" x14ac:dyDescent="0.2">
      <c r="A3174" s="14">
        <f t="shared" si="724"/>
        <v>2020</v>
      </c>
      <c r="B3174" t="s">
        <v>4928</v>
      </c>
      <c r="C3174" t="s">
        <v>77</v>
      </c>
      <c r="D3174" t="s">
        <v>848</v>
      </c>
      <c r="E3174" t="s">
        <v>593</v>
      </c>
      <c r="F3174" t="s">
        <v>6222</v>
      </c>
      <c r="G3174" s="83" t="s">
        <v>1257</v>
      </c>
      <c r="H3174" s="83" t="s">
        <v>1257</v>
      </c>
      <c r="I3174" s="83"/>
      <c r="J3174" s="83"/>
      <c r="K3174" s="83"/>
      <c r="L3174" s="83"/>
      <c r="M3174" s="83"/>
      <c r="N3174" s="83"/>
      <c r="O3174" s="83" t="s">
        <v>1257</v>
      </c>
      <c r="P3174" s="84">
        <v>0</v>
      </c>
      <c r="Q3174" s="30">
        <f t="shared" si="729"/>
        <v>0</v>
      </c>
      <c r="R3174" s="28">
        <f t="shared" si="717"/>
        <v>0</v>
      </c>
      <c r="S3174" s="28">
        <f t="shared" si="718"/>
        <v>0</v>
      </c>
      <c r="T3174" s="28">
        <f t="shared" si="719"/>
        <v>0</v>
      </c>
      <c r="U3174" s="20" t="str">
        <f t="shared" si="720"/>
        <v>Closed</v>
      </c>
      <c r="V3174" s="27">
        <f t="shared" si="722"/>
        <v>0</v>
      </c>
      <c r="W3174" s="30"/>
      <c r="X3174" s="30"/>
      <c r="Y3174" s="28">
        <f t="shared" si="725"/>
        <v>0</v>
      </c>
      <c r="Z3174" s="28">
        <f t="shared" si="728"/>
        <v>0</v>
      </c>
      <c r="AA3174" s="28">
        <f t="shared" si="726"/>
        <v>0</v>
      </c>
      <c r="AB3174" s="21" t="str">
        <f t="shared" si="727"/>
        <v>Closed</v>
      </c>
    </row>
    <row r="3175" spans="1:28" hidden="1" x14ac:dyDescent="0.2">
      <c r="A3175" s="14">
        <f t="shared" si="724"/>
        <v>2020</v>
      </c>
      <c r="B3175" t="s">
        <v>4931</v>
      </c>
      <c r="C3175" t="s">
        <v>77</v>
      </c>
      <c r="D3175" t="s">
        <v>848</v>
      </c>
      <c r="E3175" t="s">
        <v>620</v>
      </c>
      <c r="F3175" t="s">
        <v>6222</v>
      </c>
      <c r="G3175" s="83" t="s">
        <v>1257</v>
      </c>
      <c r="H3175" s="83" t="s">
        <v>1257</v>
      </c>
      <c r="I3175" s="83"/>
      <c r="J3175" s="83"/>
      <c r="K3175" s="83"/>
      <c r="L3175" s="83"/>
      <c r="M3175" s="83"/>
      <c r="N3175" s="83"/>
      <c r="O3175" s="83" t="s">
        <v>1257</v>
      </c>
      <c r="P3175" s="84">
        <v>0</v>
      </c>
      <c r="Q3175" s="30">
        <f t="shared" si="729"/>
        <v>0</v>
      </c>
      <c r="R3175" s="28">
        <f t="shared" si="717"/>
        <v>0</v>
      </c>
      <c r="S3175" s="28">
        <f t="shared" si="718"/>
        <v>0</v>
      </c>
      <c r="T3175" s="28">
        <f t="shared" si="719"/>
        <v>0</v>
      </c>
      <c r="U3175" s="20" t="str">
        <f t="shared" si="720"/>
        <v>Closed</v>
      </c>
      <c r="V3175" s="27">
        <f t="shared" si="722"/>
        <v>0</v>
      </c>
      <c r="W3175" s="30"/>
      <c r="X3175" s="30"/>
      <c r="Y3175" s="28">
        <f t="shared" si="725"/>
        <v>0</v>
      </c>
      <c r="Z3175" s="28">
        <f t="shared" ref="Z3175:Z3206" si="730">IFERROR(G3175-SUM(V3175:X3175)-Y3175,0)</f>
        <v>0</v>
      </c>
      <c r="AA3175" s="28">
        <f t="shared" si="726"/>
        <v>0</v>
      </c>
      <c r="AB3175" s="21" t="str">
        <f t="shared" si="727"/>
        <v>Closed</v>
      </c>
    </row>
    <row r="3176" spans="1:28" hidden="1" x14ac:dyDescent="0.2">
      <c r="A3176" s="14">
        <f t="shared" si="724"/>
        <v>2020</v>
      </c>
      <c r="B3176" t="s">
        <v>4302</v>
      </c>
      <c r="C3176" t="s">
        <v>173</v>
      </c>
      <c r="D3176" t="s">
        <v>817</v>
      </c>
      <c r="E3176" t="s">
        <v>10</v>
      </c>
      <c r="F3176" t="s">
        <v>2627</v>
      </c>
      <c r="G3176" s="106">
        <v>0</v>
      </c>
      <c r="H3176" s="83">
        <v>0</v>
      </c>
      <c r="I3176" s="83"/>
      <c r="J3176" s="83"/>
      <c r="K3176" s="83"/>
      <c r="L3176" s="83"/>
      <c r="M3176" s="83"/>
      <c r="N3176" s="83"/>
      <c r="O3176" s="83">
        <v>0</v>
      </c>
      <c r="P3176" s="84" t="s">
        <v>1257</v>
      </c>
      <c r="Q3176" s="30">
        <f t="shared" si="729"/>
        <v>0</v>
      </c>
      <c r="R3176" s="28">
        <f t="shared" si="717"/>
        <v>0</v>
      </c>
      <c r="S3176" s="28">
        <f t="shared" si="718"/>
        <v>0</v>
      </c>
      <c r="T3176" s="28" t="str">
        <f t="shared" si="719"/>
        <v/>
      </c>
      <c r="U3176" s="20" t="str">
        <f t="shared" si="720"/>
        <v>Keep Active</v>
      </c>
      <c r="V3176" s="27">
        <f t="shared" si="722"/>
        <v>0</v>
      </c>
      <c r="W3176" s="30"/>
      <c r="X3176" s="30"/>
      <c r="Y3176" s="28">
        <f t="shared" si="725"/>
        <v>0</v>
      </c>
      <c r="Z3176" s="28">
        <f t="shared" si="730"/>
        <v>0</v>
      </c>
      <c r="AA3176" s="28" t="str">
        <f t="shared" si="726"/>
        <v/>
      </c>
      <c r="AB3176" s="21" t="str">
        <f t="shared" si="727"/>
        <v>Keep Active</v>
      </c>
    </row>
    <row r="3177" spans="1:28" hidden="1" x14ac:dyDescent="0.2">
      <c r="A3177" s="14">
        <f t="shared" si="724"/>
        <v>2020</v>
      </c>
      <c r="B3177" t="s">
        <v>4866</v>
      </c>
      <c r="C3177" t="s">
        <v>75</v>
      </c>
      <c r="D3177" t="s">
        <v>821</v>
      </c>
      <c r="E3177" t="s">
        <v>10</v>
      </c>
      <c r="F3177" t="s">
        <v>2627</v>
      </c>
      <c r="G3177" s="106">
        <v>0</v>
      </c>
      <c r="H3177" s="83">
        <v>0</v>
      </c>
      <c r="I3177" s="83"/>
      <c r="J3177" s="83"/>
      <c r="K3177" s="83"/>
      <c r="L3177" s="83"/>
      <c r="M3177" s="83"/>
      <c r="N3177" s="83"/>
      <c r="O3177" s="83">
        <v>0</v>
      </c>
      <c r="P3177" s="84" t="s">
        <v>1257</v>
      </c>
      <c r="Q3177" s="30">
        <f t="shared" si="729"/>
        <v>0</v>
      </c>
      <c r="R3177" s="28">
        <f t="shared" si="717"/>
        <v>0</v>
      </c>
      <c r="S3177" s="28">
        <f t="shared" si="718"/>
        <v>0</v>
      </c>
      <c r="T3177" s="28" t="str">
        <f t="shared" si="719"/>
        <v/>
      </c>
      <c r="U3177" s="20" t="str">
        <f t="shared" si="720"/>
        <v>Keep Active</v>
      </c>
      <c r="V3177" s="27">
        <f t="shared" si="722"/>
        <v>0</v>
      </c>
      <c r="W3177" s="30"/>
      <c r="X3177" s="30"/>
      <c r="Y3177" s="28">
        <f t="shared" si="725"/>
        <v>0</v>
      </c>
      <c r="Z3177" s="28">
        <f t="shared" si="730"/>
        <v>0</v>
      </c>
      <c r="AA3177" s="28" t="str">
        <f t="shared" si="726"/>
        <v/>
      </c>
      <c r="AB3177" s="21" t="str">
        <f t="shared" si="727"/>
        <v>Keep Active</v>
      </c>
    </row>
    <row r="3178" spans="1:28" hidden="1" x14ac:dyDescent="0.2">
      <c r="A3178" s="14">
        <f t="shared" si="724"/>
        <v>2020</v>
      </c>
      <c r="B3178" t="s">
        <v>4454</v>
      </c>
      <c r="C3178" t="s">
        <v>78</v>
      </c>
      <c r="D3178" t="s">
        <v>892</v>
      </c>
      <c r="E3178" t="s">
        <v>585</v>
      </c>
      <c r="F3178" t="s">
        <v>1185</v>
      </c>
      <c r="G3178" s="83" t="s">
        <v>1257</v>
      </c>
      <c r="H3178" s="83" t="s">
        <v>1257</v>
      </c>
      <c r="I3178" s="83"/>
      <c r="J3178" s="83"/>
      <c r="K3178" s="83"/>
      <c r="L3178" s="83"/>
      <c r="M3178" s="83"/>
      <c r="N3178" s="83"/>
      <c r="O3178" s="83" t="s">
        <v>1257</v>
      </c>
      <c r="P3178" s="84">
        <v>0</v>
      </c>
      <c r="Q3178" s="30">
        <f t="shared" si="729"/>
        <v>0</v>
      </c>
      <c r="R3178" s="28">
        <f t="shared" si="717"/>
        <v>0</v>
      </c>
      <c r="S3178" s="28">
        <f t="shared" si="718"/>
        <v>0</v>
      </c>
      <c r="T3178" s="28">
        <f t="shared" si="719"/>
        <v>0</v>
      </c>
      <c r="U3178" s="20" t="str">
        <f t="shared" si="720"/>
        <v>Close Project</v>
      </c>
      <c r="V3178" s="27">
        <f t="shared" si="722"/>
        <v>0</v>
      </c>
      <c r="W3178" s="30"/>
      <c r="X3178" s="30"/>
      <c r="Y3178" s="28">
        <f t="shared" si="725"/>
        <v>0</v>
      </c>
      <c r="Z3178" s="28">
        <f t="shared" si="730"/>
        <v>0</v>
      </c>
      <c r="AA3178" s="28">
        <f t="shared" si="726"/>
        <v>0</v>
      </c>
      <c r="AB3178" s="21" t="str">
        <f t="shared" si="727"/>
        <v>Close Project</v>
      </c>
    </row>
    <row r="3179" spans="1:28" hidden="1" x14ac:dyDescent="0.2">
      <c r="A3179" s="14">
        <f t="shared" si="724"/>
        <v>2020</v>
      </c>
      <c r="B3179" t="s">
        <v>4455</v>
      </c>
      <c r="C3179" t="s">
        <v>78</v>
      </c>
      <c r="D3179" t="s">
        <v>892</v>
      </c>
      <c r="E3179" t="s">
        <v>589</v>
      </c>
      <c r="F3179" t="s">
        <v>1185</v>
      </c>
      <c r="G3179" s="83" t="s">
        <v>1257</v>
      </c>
      <c r="H3179" s="83" t="s">
        <v>1257</v>
      </c>
      <c r="I3179" s="83"/>
      <c r="J3179" s="83"/>
      <c r="K3179" s="83"/>
      <c r="L3179" s="83"/>
      <c r="M3179" s="83"/>
      <c r="N3179" s="83"/>
      <c r="O3179" s="83" t="s">
        <v>1257</v>
      </c>
      <c r="P3179" s="84">
        <v>0</v>
      </c>
      <c r="Q3179" s="30">
        <f t="shared" si="729"/>
        <v>0</v>
      </c>
      <c r="R3179" s="28">
        <f t="shared" si="717"/>
        <v>0</v>
      </c>
      <c r="S3179" s="28">
        <f t="shared" si="718"/>
        <v>0</v>
      </c>
      <c r="T3179" s="28">
        <f t="shared" si="719"/>
        <v>0</v>
      </c>
      <c r="U3179" s="20" t="str">
        <f t="shared" si="720"/>
        <v>Close Project</v>
      </c>
      <c r="V3179" s="27">
        <f t="shared" si="722"/>
        <v>0</v>
      </c>
      <c r="W3179" s="30"/>
      <c r="X3179" s="30"/>
      <c r="Y3179" s="28">
        <f t="shared" si="725"/>
        <v>0</v>
      </c>
      <c r="Z3179" s="28">
        <f t="shared" si="730"/>
        <v>0</v>
      </c>
      <c r="AA3179" s="28">
        <f t="shared" si="726"/>
        <v>0</v>
      </c>
      <c r="AB3179" s="21" t="str">
        <f t="shared" si="727"/>
        <v>Close Project</v>
      </c>
    </row>
    <row r="3180" spans="1:28" hidden="1" x14ac:dyDescent="0.2">
      <c r="A3180" s="14">
        <f t="shared" si="724"/>
        <v>2020</v>
      </c>
      <c r="B3180" t="s">
        <v>4458</v>
      </c>
      <c r="C3180" t="s">
        <v>78</v>
      </c>
      <c r="D3180" t="s">
        <v>892</v>
      </c>
      <c r="E3180" t="s">
        <v>620</v>
      </c>
      <c r="F3180" t="s">
        <v>1185</v>
      </c>
      <c r="G3180" s="83" t="s">
        <v>1257</v>
      </c>
      <c r="H3180" s="83" t="s">
        <v>1257</v>
      </c>
      <c r="I3180" s="83"/>
      <c r="J3180" s="83"/>
      <c r="K3180" s="83"/>
      <c r="L3180" s="83"/>
      <c r="M3180" s="83"/>
      <c r="N3180" s="83"/>
      <c r="O3180" s="83" t="s">
        <v>1257</v>
      </c>
      <c r="P3180" s="84">
        <v>0</v>
      </c>
      <c r="Q3180" s="30">
        <f t="shared" si="729"/>
        <v>0</v>
      </c>
      <c r="R3180" s="28">
        <f t="shared" si="717"/>
        <v>0</v>
      </c>
      <c r="S3180" s="28">
        <f t="shared" si="718"/>
        <v>0</v>
      </c>
      <c r="T3180" s="28">
        <f t="shared" si="719"/>
        <v>0</v>
      </c>
      <c r="U3180" s="20" t="str">
        <f t="shared" si="720"/>
        <v>Close Project</v>
      </c>
      <c r="V3180" s="27">
        <f t="shared" si="722"/>
        <v>0</v>
      </c>
      <c r="W3180" s="30"/>
      <c r="X3180" s="30"/>
      <c r="Y3180" s="28">
        <f t="shared" si="725"/>
        <v>0</v>
      </c>
      <c r="Z3180" s="28">
        <f t="shared" si="730"/>
        <v>0</v>
      </c>
      <c r="AA3180" s="28">
        <f t="shared" si="726"/>
        <v>0</v>
      </c>
      <c r="AB3180" s="21" t="str">
        <f t="shared" si="727"/>
        <v>Close Project</v>
      </c>
    </row>
    <row r="3181" spans="1:28" hidden="1" x14ac:dyDescent="0.2">
      <c r="A3181" s="14">
        <f t="shared" si="724"/>
        <v>2020</v>
      </c>
      <c r="B3181" t="s">
        <v>5349</v>
      </c>
      <c r="C3181" t="s">
        <v>489</v>
      </c>
      <c r="D3181" t="s">
        <v>824</v>
      </c>
      <c r="E3181" t="s">
        <v>10</v>
      </c>
      <c r="F3181" t="s">
        <v>2627</v>
      </c>
      <c r="G3181" s="106">
        <v>0</v>
      </c>
      <c r="H3181" s="83">
        <v>0</v>
      </c>
      <c r="I3181" s="83"/>
      <c r="J3181" s="83"/>
      <c r="K3181" s="83"/>
      <c r="L3181" s="83"/>
      <c r="M3181" s="83"/>
      <c r="N3181" s="83"/>
      <c r="O3181" s="83">
        <v>0</v>
      </c>
      <c r="P3181" s="84" t="s">
        <v>1257</v>
      </c>
      <c r="Q3181" s="30">
        <f t="shared" si="729"/>
        <v>0</v>
      </c>
      <c r="R3181" s="28">
        <f t="shared" si="717"/>
        <v>0</v>
      </c>
      <c r="S3181" s="28">
        <f t="shared" si="718"/>
        <v>0</v>
      </c>
      <c r="T3181" s="28" t="str">
        <f t="shared" si="719"/>
        <v/>
      </c>
      <c r="U3181" s="20" t="str">
        <f t="shared" si="720"/>
        <v>Keep Active</v>
      </c>
      <c r="V3181" s="27">
        <f t="shared" si="722"/>
        <v>0</v>
      </c>
      <c r="W3181" s="30"/>
      <c r="X3181" s="30"/>
      <c r="Y3181" s="28">
        <f t="shared" si="725"/>
        <v>0</v>
      </c>
      <c r="Z3181" s="28">
        <f t="shared" si="730"/>
        <v>0</v>
      </c>
      <c r="AA3181" s="28" t="str">
        <f t="shared" si="726"/>
        <v/>
      </c>
      <c r="AB3181" s="21" t="str">
        <f t="shared" si="727"/>
        <v>Keep Active</v>
      </c>
    </row>
    <row r="3182" spans="1:28" hidden="1" x14ac:dyDescent="0.2">
      <c r="A3182" s="14">
        <f t="shared" si="724"/>
        <v>2020</v>
      </c>
      <c r="B3182" t="s">
        <v>4481</v>
      </c>
      <c r="C3182" t="s">
        <v>76</v>
      </c>
      <c r="D3182" t="s">
        <v>826</v>
      </c>
      <c r="E3182" t="s">
        <v>10</v>
      </c>
      <c r="F3182" t="s">
        <v>1185</v>
      </c>
      <c r="G3182" s="106">
        <v>0</v>
      </c>
      <c r="H3182" s="83">
        <v>0</v>
      </c>
      <c r="I3182" s="83"/>
      <c r="J3182" s="83"/>
      <c r="K3182" s="83"/>
      <c r="L3182" s="83"/>
      <c r="M3182" s="83"/>
      <c r="N3182" s="83"/>
      <c r="O3182" s="83">
        <v>0</v>
      </c>
      <c r="P3182" s="84">
        <v>-15785.970000000001</v>
      </c>
      <c r="Q3182" s="30">
        <f t="shared" si="729"/>
        <v>0</v>
      </c>
      <c r="R3182" s="28">
        <f t="shared" si="717"/>
        <v>0</v>
      </c>
      <c r="S3182" s="28">
        <f t="shared" si="718"/>
        <v>0</v>
      </c>
      <c r="T3182" s="28">
        <f t="shared" si="719"/>
        <v>-15785.970000000001</v>
      </c>
      <c r="U3182" s="20" t="str">
        <f t="shared" si="720"/>
        <v>Close Project</v>
      </c>
      <c r="V3182" s="27">
        <f t="shared" si="722"/>
        <v>0</v>
      </c>
      <c r="W3182" s="30"/>
      <c r="X3182" s="30"/>
      <c r="Y3182" s="28">
        <f t="shared" si="725"/>
        <v>0</v>
      </c>
      <c r="Z3182" s="28">
        <f t="shared" si="730"/>
        <v>0</v>
      </c>
      <c r="AA3182" s="28">
        <f t="shared" si="726"/>
        <v>-15785.970000000001</v>
      </c>
      <c r="AB3182" s="21" t="str">
        <f t="shared" si="727"/>
        <v>Close Project</v>
      </c>
    </row>
    <row r="3183" spans="1:28" hidden="1" x14ac:dyDescent="0.2">
      <c r="A3183" s="14">
        <f t="shared" si="724"/>
        <v>2020</v>
      </c>
      <c r="B3183" t="s">
        <v>4837</v>
      </c>
      <c r="C3183" t="s">
        <v>79</v>
      </c>
      <c r="D3183" t="s">
        <v>893</v>
      </c>
      <c r="E3183" t="s">
        <v>585</v>
      </c>
      <c r="F3183" t="s">
        <v>6222</v>
      </c>
      <c r="G3183" s="83" t="s">
        <v>1257</v>
      </c>
      <c r="H3183" s="83" t="s">
        <v>1257</v>
      </c>
      <c r="I3183" s="83"/>
      <c r="J3183" s="83"/>
      <c r="K3183" s="83"/>
      <c r="L3183" s="83"/>
      <c r="M3183" s="83"/>
      <c r="N3183" s="83"/>
      <c r="O3183" s="83" t="s">
        <v>1257</v>
      </c>
      <c r="P3183" s="84">
        <v>0</v>
      </c>
      <c r="Q3183" s="30">
        <f t="shared" si="729"/>
        <v>0</v>
      </c>
      <c r="R3183" s="28">
        <f t="shared" si="717"/>
        <v>0</v>
      </c>
      <c r="S3183" s="28">
        <f t="shared" si="718"/>
        <v>0</v>
      </c>
      <c r="T3183" s="28">
        <f t="shared" si="719"/>
        <v>0</v>
      </c>
      <c r="U3183" s="20" t="str">
        <f t="shared" si="720"/>
        <v>Closed</v>
      </c>
      <c r="V3183" s="27">
        <f t="shared" si="722"/>
        <v>0</v>
      </c>
      <c r="W3183" s="30"/>
      <c r="X3183" s="30"/>
      <c r="Y3183" s="28">
        <f t="shared" si="725"/>
        <v>0</v>
      </c>
      <c r="Z3183" s="28">
        <f t="shared" si="730"/>
        <v>0</v>
      </c>
      <c r="AA3183" s="28">
        <f t="shared" si="726"/>
        <v>0</v>
      </c>
      <c r="AB3183" s="21" t="str">
        <f t="shared" si="727"/>
        <v>Closed</v>
      </c>
    </row>
    <row r="3184" spans="1:28" hidden="1" x14ac:dyDescent="0.2">
      <c r="A3184" s="14">
        <f t="shared" si="724"/>
        <v>2020</v>
      </c>
      <c r="B3184" t="s">
        <v>4838</v>
      </c>
      <c r="C3184" t="s">
        <v>79</v>
      </c>
      <c r="D3184" t="s">
        <v>893</v>
      </c>
      <c r="E3184" t="s">
        <v>589</v>
      </c>
      <c r="F3184" t="s">
        <v>6222</v>
      </c>
      <c r="G3184" s="83" t="s">
        <v>1257</v>
      </c>
      <c r="H3184" s="83" t="s">
        <v>1257</v>
      </c>
      <c r="I3184" s="83"/>
      <c r="J3184" s="83"/>
      <c r="K3184" s="83"/>
      <c r="L3184" s="83"/>
      <c r="M3184" s="83"/>
      <c r="N3184" s="83"/>
      <c r="O3184" s="83" t="s">
        <v>1257</v>
      </c>
      <c r="P3184" s="84">
        <v>0</v>
      </c>
      <c r="Q3184" s="30">
        <f t="shared" si="729"/>
        <v>0</v>
      </c>
      <c r="R3184" s="28">
        <f t="shared" si="717"/>
        <v>0</v>
      </c>
      <c r="S3184" s="28">
        <f t="shared" si="718"/>
        <v>0</v>
      </c>
      <c r="T3184" s="28">
        <f t="shared" si="719"/>
        <v>0</v>
      </c>
      <c r="U3184" s="20" t="str">
        <f t="shared" si="720"/>
        <v>Closed</v>
      </c>
      <c r="V3184" s="27">
        <f t="shared" si="722"/>
        <v>0</v>
      </c>
      <c r="W3184" s="30"/>
      <c r="X3184" s="30"/>
      <c r="Y3184" s="28">
        <f t="shared" si="725"/>
        <v>0</v>
      </c>
      <c r="Z3184" s="28">
        <f t="shared" si="730"/>
        <v>0</v>
      </c>
      <c r="AA3184" s="28">
        <f t="shared" si="726"/>
        <v>0</v>
      </c>
      <c r="AB3184" s="21" t="str">
        <f t="shared" si="727"/>
        <v>Closed</v>
      </c>
    </row>
    <row r="3185" spans="1:28" hidden="1" x14ac:dyDescent="0.2">
      <c r="A3185" s="14">
        <f t="shared" si="724"/>
        <v>2020</v>
      </c>
      <c r="B3185" t="s">
        <v>5291</v>
      </c>
      <c r="C3185" t="s">
        <v>199</v>
      </c>
      <c r="D3185" t="s">
        <v>894</v>
      </c>
      <c r="E3185" t="s">
        <v>586</v>
      </c>
      <c r="F3185" t="s">
        <v>2627</v>
      </c>
      <c r="G3185" s="83" t="s">
        <v>1257</v>
      </c>
      <c r="H3185" s="83" t="s">
        <v>1257</v>
      </c>
      <c r="I3185" s="83"/>
      <c r="J3185" s="83"/>
      <c r="K3185" s="83"/>
      <c r="L3185" s="83"/>
      <c r="M3185" s="83"/>
      <c r="N3185" s="83"/>
      <c r="O3185" s="83" t="s">
        <v>1257</v>
      </c>
      <c r="P3185" s="84" t="s">
        <v>1257</v>
      </c>
      <c r="Q3185" s="30">
        <f t="shared" si="729"/>
        <v>0</v>
      </c>
      <c r="R3185" s="28">
        <f t="shared" si="717"/>
        <v>0</v>
      </c>
      <c r="S3185" s="28">
        <f t="shared" si="718"/>
        <v>0</v>
      </c>
      <c r="T3185" s="28" t="str">
        <f t="shared" si="719"/>
        <v/>
      </c>
      <c r="U3185" s="20" t="str">
        <f t="shared" si="720"/>
        <v>Keep Active</v>
      </c>
      <c r="V3185" s="27">
        <f t="shared" si="722"/>
        <v>0</v>
      </c>
      <c r="W3185" s="30"/>
      <c r="X3185" s="30"/>
      <c r="Y3185" s="28">
        <f t="shared" si="725"/>
        <v>0</v>
      </c>
      <c r="Z3185" s="28">
        <f t="shared" si="730"/>
        <v>0</v>
      </c>
      <c r="AA3185" s="28" t="str">
        <f t="shared" si="726"/>
        <v/>
      </c>
      <c r="AB3185" s="21" t="str">
        <f t="shared" si="727"/>
        <v>Keep Active</v>
      </c>
    </row>
    <row r="3186" spans="1:28" hidden="1" x14ac:dyDescent="0.2">
      <c r="A3186" s="14">
        <f t="shared" si="724"/>
        <v>2020</v>
      </c>
      <c r="B3186" t="s">
        <v>5292</v>
      </c>
      <c r="C3186" t="s">
        <v>199</v>
      </c>
      <c r="D3186" t="s">
        <v>894</v>
      </c>
      <c r="E3186" t="s">
        <v>587</v>
      </c>
      <c r="F3186" t="s">
        <v>2627</v>
      </c>
      <c r="G3186" s="83" t="s">
        <v>1257</v>
      </c>
      <c r="H3186" s="83" t="s">
        <v>1257</v>
      </c>
      <c r="I3186" s="83"/>
      <c r="J3186" s="83"/>
      <c r="K3186" s="83"/>
      <c r="L3186" s="83"/>
      <c r="M3186" s="83"/>
      <c r="N3186" s="83"/>
      <c r="O3186" s="83" t="s">
        <v>1257</v>
      </c>
      <c r="P3186" s="84" t="s">
        <v>1257</v>
      </c>
      <c r="Q3186" s="30">
        <f t="shared" si="729"/>
        <v>0</v>
      </c>
      <c r="R3186" s="28">
        <f t="shared" ref="R3186:R3249" si="731">SUM(L3186:N3186)</f>
        <v>0</v>
      </c>
      <c r="S3186" s="28">
        <f t="shared" ref="S3186:S3249" si="732">IFERROR(G3186-Q3186-R3186,0)</f>
        <v>0</v>
      </c>
      <c r="T3186" s="28" t="str">
        <f t="shared" ref="T3186:T3249" si="733">P3186</f>
        <v/>
      </c>
      <c r="U3186" s="20" t="str">
        <f t="shared" ref="U3186:U3249" si="734">F3186</f>
        <v>Keep Active</v>
      </c>
      <c r="V3186" s="27">
        <f t="shared" si="722"/>
        <v>0</v>
      </c>
      <c r="W3186" s="30"/>
      <c r="X3186" s="30"/>
      <c r="Y3186" s="28">
        <f t="shared" si="725"/>
        <v>0</v>
      </c>
      <c r="Z3186" s="28">
        <f t="shared" si="730"/>
        <v>0</v>
      </c>
      <c r="AA3186" s="28" t="str">
        <f t="shared" si="726"/>
        <v/>
      </c>
      <c r="AB3186" s="21" t="str">
        <f t="shared" si="727"/>
        <v>Keep Active</v>
      </c>
    </row>
    <row r="3187" spans="1:28" hidden="1" x14ac:dyDescent="0.2">
      <c r="A3187" s="14">
        <f t="shared" si="724"/>
        <v>2020</v>
      </c>
      <c r="B3187" t="s">
        <v>5008</v>
      </c>
      <c r="C3187" t="s">
        <v>175</v>
      </c>
      <c r="D3187" t="s">
        <v>579</v>
      </c>
      <c r="E3187" t="s">
        <v>10</v>
      </c>
      <c r="F3187" t="s">
        <v>1185</v>
      </c>
      <c r="G3187" s="106">
        <v>0</v>
      </c>
      <c r="H3187" s="83">
        <v>0</v>
      </c>
      <c r="I3187" s="83"/>
      <c r="J3187" s="83"/>
      <c r="K3187" s="83"/>
      <c r="L3187" s="83"/>
      <c r="M3187" s="83"/>
      <c r="N3187" s="83"/>
      <c r="O3187" s="83">
        <v>0</v>
      </c>
      <c r="P3187" s="84">
        <v>0</v>
      </c>
      <c r="Q3187" s="30">
        <f t="shared" si="729"/>
        <v>0</v>
      </c>
      <c r="R3187" s="28">
        <f t="shared" si="731"/>
        <v>0</v>
      </c>
      <c r="S3187" s="28">
        <f t="shared" si="732"/>
        <v>0</v>
      </c>
      <c r="T3187" s="28">
        <f t="shared" si="733"/>
        <v>0</v>
      </c>
      <c r="U3187" s="20" t="str">
        <f t="shared" si="734"/>
        <v>Close Project</v>
      </c>
      <c r="V3187" s="27">
        <f t="shared" si="722"/>
        <v>0</v>
      </c>
      <c r="W3187" s="30"/>
      <c r="X3187" s="30"/>
      <c r="Y3187" s="28">
        <f t="shared" si="725"/>
        <v>0</v>
      </c>
      <c r="Z3187" s="28">
        <f t="shared" si="730"/>
        <v>0</v>
      </c>
      <c r="AA3187" s="28">
        <f t="shared" si="726"/>
        <v>0</v>
      </c>
      <c r="AB3187" s="21" t="str">
        <f t="shared" si="727"/>
        <v>Close Project</v>
      </c>
    </row>
    <row r="3188" spans="1:28" hidden="1" x14ac:dyDescent="0.2">
      <c r="A3188" s="14">
        <f t="shared" si="724"/>
        <v>2020</v>
      </c>
      <c r="B3188" t="s">
        <v>4511</v>
      </c>
      <c r="C3188" t="s">
        <v>522</v>
      </c>
      <c r="D3188" t="s">
        <v>1821</v>
      </c>
      <c r="E3188" t="s">
        <v>589</v>
      </c>
      <c r="F3188" t="s">
        <v>1185</v>
      </c>
      <c r="G3188" s="83" t="s">
        <v>1257</v>
      </c>
      <c r="H3188" s="83" t="s">
        <v>1257</v>
      </c>
      <c r="I3188" s="83"/>
      <c r="J3188" s="83"/>
      <c r="K3188" s="83"/>
      <c r="L3188" s="83"/>
      <c r="M3188" s="83"/>
      <c r="N3188" s="83"/>
      <c r="O3188" s="83" t="s">
        <v>1257</v>
      </c>
      <c r="P3188" s="84">
        <v>0</v>
      </c>
      <c r="Q3188" s="30">
        <f t="shared" si="729"/>
        <v>0</v>
      </c>
      <c r="R3188" s="28">
        <f t="shared" si="731"/>
        <v>0</v>
      </c>
      <c r="S3188" s="28">
        <f t="shared" si="732"/>
        <v>0</v>
      </c>
      <c r="T3188" s="28">
        <f t="shared" si="733"/>
        <v>0</v>
      </c>
      <c r="U3188" s="20" t="str">
        <f t="shared" si="734"/>
        <v>Close Project</v>
      </c>
      <c r="V3188" s="27">
        <f t="shared" si="722"/>
        <v>0</v>
      </c>
      <c r="W3188" s="30"/>
      <c r="X3188" s="30"/>
      <c r="Y3188" s="28">
        <f t="shared" si="725"/>
        <v>0</v>
      </c>
      <c r="Z3188" s="28">
        <f t="shared" si="730"/>
        <v>0</v>
      </c>
      <c r="AA3188" s="28">
        <f t="shared" si="726"/>
        <v>0</v>
      </c>
      <c r="AB3188" s="21" t="str">
        <f t="shared" si="727"/>
        <v>Close Project</v>
      </c>
    </row>
    <row r="3189" spans="1:28" hidden="1" x14ac:dyDescent="0.2">
      <c r="A3189" s="14">
        <f t="shared" si="724"/>
        <v>2020</v>
      </c>
      <c r="B3189" t="s">
        <v>4512</v>
      </c>
      <c r="C3189" t="s">
        <v>522</v>
      </c>
      <c r="D3189" t="s">
        <v>1821</v>
      </c>
      <c r="E3189" t="s">
        <v>589</v>
      </c>
      <c r="F3189" t="s">
        <v>1185</v>
      </c>
      <c r="G3189" s="83" t="s">
        <v>1257</v>
      </c>
      <c r="H3189" s="83" t="s">
        <v>1257</v>
      </c>
      <c r="I3189" s="83"/>
      <c r="J3189" s="83"/>
      <c r="K3189" s="83"/>
      <c r="L3189" s="83"/>
      <c r="M3189" s="83"/>
      <c r="N3189" s="83"/>
      <c r="O3189" s="83" t="s">
        <v>1257</v>
      </c>
      <c r="P3189" s="84">
        <v>0</v>
      </c>
      <c r="Q3189" s="30">
        <f t="shared" si="729"/>
        <v>0</v>
      </c>
      <c r="R3189" s="28">
        <f t="shared" si="731"/>
        <v>0</v>
      </c>
      <c r="S3189" s="28">
        <f t="shared" si="732"/>
        <v>0</v>
      </c>
      <c r="T3189" s="28">
        <f t="shared" si="733"/>
        <v>0</v>
      </c>
      <c r="U3189" s="20" t="str">
        <f t="shared" si="734"/>
        <v>Close Project</v>
      </c>
      <c r="V3189" s="27">
        <f t="shared" si="722"/>
        <v>0</v>
      </c>
      <c r="W3189" s="30"/>
      <c r="X3189" s="30"/>
      <c r="Y3189" s="28">
        <f t="shared" si="725"/>
        <v>0</v>
      </c>
      <c r="Z3189" s="28">
        <f t="shared" si="730"/>
        <v>0</v>
      </c>
      <c r="AA3189" s="28">
        <f t="shared" si="726"/>
        <v>0</v>
      </c>
      <c r="AB3189" s="21" t="str">
        <f t="shared" si="727"/>
        <v>Close Project</v>
      </c>
    </row>
    <row r="3190" spans="1:28" hidden="1" x14ac:dyDescent="0.2">
      <c r="A3190" s="14">
        <f t="shared" si="724"/>
        <v>2020</v>
      </c>
      <c r="B3190" t="s">
        <v>4513</v>
      </c>
      <c r="C3190" t="s">
        <v>522</v>
      </c>
      <c r="D3190" t="s">
        <v>1821</v>
      </c>
      <c r="E3190" t="s">
        <v>589</v>
      </c>
      <c r="F3190" t="s">
        <v>1185</v>
      </c>
      <c r="G3190" s="83" t="s">
        <v>1257</v>
      </c>
      <c r="H3190" s="83" t="s">
        <v>1257</v>
      </c>
      <c r="I3190" s="83"/>
      <c r="J3190" s="83"/>
      <c r="K3190" s="83"/>
      <c r="L3190" s="83"/>
      <c r="M3190" s="83"/>
      <c r="N3190" s="83"/>
      <c r="O3190" s="83" t="s">
        <v>1257</v>
      </c>
      <c r="P3190" s="84">
        <v>0</v>
      </c>
      <c r="Q3190" s="30">
        <f t="shared" si="729"/>
        <v>0</v>
      </c>
      <c r="R3190" s="28">
        <f t="shared" si="731"/>
        <v>0</v>
      </c>
      <c r="S3190" s="28">
        <f t="shared" si="732"/>
        <v>0</v>
      </c>
      <c r="T3190" s="28">
        <f t="shared" si="733"/>
        <v>0</v>
      </c>
      <c r="U3190" s="20" t="str">
        <f t="shared" si="734"/>
        <v>Close Project</v>
      </c>
      <c r="V3190" s="27">
        <f t="shared" si="722"/>
        <v>0</v>
      </c>
      <c r="W3190" s="30"/>
      <c r="X3190" s="30"/>
      <c r="Y3190" s="28">
        <f t="shared" si="725"/>
        <v>0</v>
      </c>
      <c r="Z3190" s="28">
        <f t="shared" si="730"/>
        <v>0</v>
      </c>
      <c r="AA3190" s="28">
        <f t="shared" si="726"/>
        <v>0</v>
      </c>
      <c r="AB3190" s="21" t="str">
        <f t="shared" si="727"/>
        <v>Close Project</v>
      </c>
    </row>
    <row r="3191" spans="1:28" hidden="1" x14ac:dyDescent="0.2">
      <c r="A3191" s="14">
        <f t="shared" si="724"/>
        <v>2020</v>
      </c>
      <c r="B3191" t="s">
        <v>4514</v>
      </c>
      <c r="C3191" t="s">
        <v>522</v>
      </c>
      <c r="D3191" t="s">
        <v>1821</v>
      </c>
      <c r="E3191" t="s">
        <v>589</v>
      </c>
      <c r="F3191" t="s">
        <v>1185</v>
      </c>
      <c r="G3191" s="83" t="s">
        <v>1257</v>
      </c>
      <c r="H3191" s="83" t="s">
        <v>1257</v>
      </c>
      <c r="I3191" s="83"/>
      <c r="J3191" s="83"/>
      <c r="K3191" s="83"/>
      <c r="L3191" s="83"/>
      <c r="M3191" s="83"/>
      <c r="N3191" s="83"/>
      <c r="O3191" s="83" t="s">
        <v>1257</v>
      </c>
      <c r="P3191" s="84">
        <v>0</v>
      </c>
      <c r="Q3191" s="30">
        <f t="shared" si="729"/>
        <v>0</v>
      </c>
      <c r="R3191" s="28">
        <f t="shared" si="731"/>
        <v>0</v>
      </c>
      <c r="S3191" s="28">
        <f t="shared" si="732"/>
        <v>0</v>
      </c>
      <c r="T3191" s="28">
        <f t="shared" si="733"/>
        <v>0</v>
      </c>
      <c r="U3191" s="20" t="str">
        <f t="shared" si="734"/>
        <v>Close Project</v>
      </c>
      <c r="V3191" s="27">
        <f t="shared" si="722"/>
        <v>0</v>
      </c>
      <c r="W3191" s="30"/>
      <c r="X3191" s="30"/>
      <c r="Y3191" s="28">
        <f t="shared" si="725"/>
        <v>0</v>
      </c>
      <c r="Z3191" s="28">
        <f t="shared" si="730"/>
        <v>0</v>
      </c>
      <c r="AA3191" s="28">
        <f t="shared" si="726"/>
        <v>0</v>
      </c>
      <c r="AB3191" s="21" t="str">
        <f t="shared" si="727"/>
        <v>Close Project</v>
      </c>
    </row>
    <row r="3192" spans="1:28" hidden="1" x14ac:dyDescent="0.2">
      <c r="A3192" s="14">
        <f t="shared" si="724"/>
        <v>2020</v>
      </c>
      <c r="B3192" t="s">
        <v>4515</v>
      </c>
      <c r="C3192" t="s">
        <v>522</v>
      </c>
      <c r="D3192" t="s">
        <v>1821</v>
      </c>
      <c r="E3192" t="s">
        <v>589</v>
      </c>
      <c r="F3192" t="s">
        <v>1185</v>
      </c>
      <c r="G3192" s="83" t="s">
        <v>1257</v>
      </c>
      <c r="H3192" s="83" t="s">
        <v>1257</v>
      </c>
      <c r="I3192" s="83"/>
      <c r="J3192" s="83"/>
      <c r="K3192" s="83"/>
      <c r="L3192" s="83"/>
      <c r="M3192" s="83"/>
      <c r="N3192" s="83"/>
      <c r="O3192" s="83" t="s">
        <v>1257</v>
      </c>
      <c r="P3192" s="84">
        <v>0</v>
      </c>
      <c r="Q3192" s="30">
        <f t="shared" si="729"/>
        <v>0</v>
      </c>
      <c r="R3192" s="28">
        <f t="shared" si="731"/>
        <v>0</v>
      </c>
      <c r="S3192" s="28">
        <f t="shared" si="732"/>
        <v>0</v>
      </c>
      <c r="T3192" s="28">
        <f t="shared" si="733"/>
        <v>0</v>
      </c>
      <c r="U3192" s="20" t="str">
        <f t="shared" si="734"/>
        <v>Close Project</v>
      </c>
      <c r="V3192" s="27">
        <f t="shared" si="722"/>
        <v>0</v>
      </c>
      <c r="W3192" s="30"/>
      <c r="X3192" s="30"/>
      <c r="Y3192" s="28">
        <f t="shared" si="725"/>
        <v>0</v>
      </c>
      <c r="Z3192" s="28">
        <f t="shared" si="730"/>
        <v>0</v>
      </c>
      <c r="AA3192" s="28">
        <f t="shared" si="726"/>
        <v>0</v>
      </c>
      <c r="AB3192" s="21" t="str">
        <f t="shared" si="727"/>
        <v>Close Project</v>
      </c>
    </row>
    <row r="3193" spans="1:28" hidden="1" x14ac:dyDescent="0.2">
      <c r="A3193" s="14">
        <f t="shared" si="724"/>
        <v>2020</v>
      </c>
      <c r="B3193" t="s">
        <v>4516</v>
      </c>
      <c r="C3193" t="s">
        <v>522</v>
      </c>
      <c r="D3193" t="s">
        <v>1821</v>
      </c>
      <c r="E3193" t="s">
        <v>589</v>
      </c>
      <c r="F3193" t="s">
        <v>1185</v>
      </c>
      <c r="G3193" s="83" t="s">
        <v>1257</v>
      </c>
      <c r="H3193" s="83" t="s">
        <v>1257</v>
      </c>
      <c r="I3193" s="83"/>
      <c r="J3193" s="83"/>
      <c r="K3193" s="83"/>
      <c r="L3193" s="83"/>
      <c r="M3193" s="83"/>
      <c r="N3193" s="83"/>
      <c r="O3193" s="83" t="s">
        <v>1257</v>
      </c>
      <c r="P3193" s="84">
        <v>0</v>
      </c>
      <c r="Q3193" s="30">
        <f t="shared" si="729"/>
        <v>0</v>
      </c>
      <c r="R3193" s="28">
        <f t="shared" si="731"/>
        <v>0</v>
      </c>
      <c r="S3193" s="28">
        <f t="shared" si="732"/>
        <v>0</v>
      </c>
      <c r="T3193" s="28">
        <f t="shared" si="733"/>
        <v>0</v>
      </c>
      <c r="U3193" s="20" t="str">
        <f t="shared" si="734"/>
        <v>Close Project</v>
      </c>
      <c r="V3193" s="27">
        <f t="shared" ref="V3193:V3256" si="735">Q3193</f>
        <v>0</v>
      </c>
      <c r="W3193" s="30"/>
      <c r="X3193" s="30"/>
      <c r="Y3193" s="28">
        <f t="shared" si="725"/>
        <v>0</v>
      </c>
      <c r="Z3193" s="28">
        <f t="shared" si="730"/>
        <v>0</v>
      </c>
      <c r="AA3193" s="28">
        <f t="shared" si="726"/>
        <v>0</v>
      </c>
      <c r="AB3193" s="21" t="str">
        <f t="shared" si="727"/>
        <v>Close Project</v>
      </c>
    </row>
    <row r="3194" spans="1:28" hidden="1" x14ac:dyDescent="0.2">
      <c r="A3194" s="14">
        <f t="shared" si="724"/>
        <v>2020</v>
      </c>
      <c r="B3194" t="s">
        <v>4517</v>
      </c>
      <c r="C3194" t="s">
        <v>522</v>
      </c>
      <c r="D3194" t="s">
        <v>1821</v>
      </c>
      <c r="E3194" t="s">
        <v>600</v>
      </c>
      <c r="F3194" t="s">
        <v>1185</v>
      </c>
      <c r="G3194" s="83" t="s">
        <v>1257</v>
      </c>
      <c r="H3194" s="83" t="s">
        <v>1257</v>
      </c>
      <c r="I3194" s="83"/>
      <c r="J3194" s="83"/>
      <c r="K3194" s="83"/>
      <c r="L3194" s="83"/>
      <c r="M3194" s="83"/>
      <c r="N3194" s="83"/>
      <c r="O3194" s="83" t="s">
        <v>1257</v>
      </c>
      <c r="P3194" s="84">
        <v>0</v>
      </c>
      <c r="Q3194" s="30">
        <f t="shared" si="729"/>
        <v>0</v>
      </c>
      <c r="R3194" s="28">
        <f t="shared" si="731"/>
        <v>0</v>
      </c>
      <c r="S3194" s="28">
        <f t="shared" si="732"/>
        <v>0</v>
      </c>
      <c r="T3194" s="28">
        <f t="shared" si="733"/>
        <v>0</v>
      </c>
      <c r="U3194" s="20" t="str">
        <f t="shared" si="734"/>
        <v>Close Project</v>
      </c>
      <c r="V3194" s="27">
        <f t="shared" si="735"/>
        <v>0</v>
      </c>
      <c r="W3194" s="30"/>
      <c r="X3194" s="30"/>
      <c r="Y3194" s="28">
        <f t="shared" si="725"/>
        <v>0</v>
      </c>
      <c r="Z3194" s="28">
        <f t="shared" si="730"/>
        <v>0</v>
      </c>
      <c r="AA3194" s="28">
        <f t="shared" si="726"/>
        <v>0</v>
      </c>
      <c r="AB3194" s="21" t="str">
        <f t="shared" si="727"/>
        <v>Close Project</v>
      </c>
    </row>
    <row r="3195" spans="1:28" hidden="1" x14ac:dyDescent="0.2">
      <c r="A3195" s="14">
        <f t="shared" si="724"/>
        <v>2020</v>
      </c>
      <c r="B3195" t="s">
        <v>5218</v>
      </c>
      <c r="C3195" t="s">
        <v>200</v>
      </c>
      <c r="D3195" t="s">
        <v>895</v>
      </c>
      <c r="E3195" t="s">
        <v>586</v>
      </c>
      <c r="F3195" t="s">
        <v>2627</v>
      </c>
      <c r="G3195" s="83" t="s">
        <v>1257</v>
      </c>
      <c r="H3195" s="83" t="s">
        <v>1257</v>
      </c>
      <c r="I3195" s="83"/>
      <c r="J3195" s="83"/>
      <c r="K3195" s="83"/>
      <c r="L3195" s="83"/>
      <c r="M3195" s="83"/>
      <c r="N3195" s="83"/>
      <c r="O3195" s="83" t="s">
        <v>1257</v>
      </c>
      <c r="P3195" s="84" t="s">
        <v>1257</v>
      </c>
      <c r="Q3195" s="30">
        <f t="shared" si="729"/>
        <v>0</v>
      </c>
      <c r="R3195" s="28">
        <f t="shared" si="731"/>
        <v>0</v>
      </c>
      <c r="S3195" s="28">
        <f t="shared" si="732"/>
        <v>0</v>
      </c>
      <c r="T3195" s="28" t="str">
        <f t="shared" si="733"/>
        <v/>
      </c>
      <c r="U3195" s="20" t="str">
        <f t="shared" si="734"/>
        <v>Keep Active</v>
      </c>
      <c r="V3195" s="27">
        <f t="shared" si="735"/>
        <v>0</v>
      </c>
      <c r="W3195" s="30"/>
      <c r="X3195" s="30"/>
      <c r="Y3195" s="28">
        <f t="shared" si="725"/>
        <v>0</v>
      </c>
      <c r="Z3195" s="28">
        <f t="shared" si="730"/>
        <v>0</v>
      </c>
      <c r="AA3195" s="28" t="str">
        <f t="shared" si="726"/>
        <v/>
      </c>
      <c r="AB3195" s="21" t="str">
        <f t="shared" si="727"/>
        <v>Keep Active</v>
      </c>
    </row>
    <row r="3196" spans="1:28" hidden="1" x14ac:dyDescent="0.2">
      <c r="A3196" s="14">
        <f t="shared" si="724"/>
        <v>2020</v>
      </c>
      <c r="B3196" t="s">
        <v>5219</v>
      </c>
      <c r="C3196" t="s">
        <v>200</v>
      </c>
      <c r="D3196" t="s">
        <v>895</v>
      </c>
      <c r="E3196" t="s">
        <v>589</v>
      </c>
      <c r="F3196" t="s">
        <v>2627</v>
      </c>
      <c r="G3196" s="83" t="s">
        <v>1257</v>
      </c>
      <c r="H3196" s="83" t="s">
        <v>1257</v>
      </c>
      <c r="I3196" s="83"/>
      <c r="J3196" s="83"/>
      <c r="K3196" s="83"/>
      <c r="L3196" s="83"/>
      <c r="M3196" s="83"/>
      <c r="N3196" s="83"/>
      <c r="O3196" s="83" t="s">
        <v>1257</v>
      </c>
      <c r="P3196" s="84" t="s">
        <v>1257</v>
      </c>
      <c r="Q3196" s="30">
        <f t="shared" si="729"/>
        <v>0</v>
      </c>
      <c r="R3196" s="28">
        <f t="shared" si="731"/>
        <v>0</v>
      </c>
      <c r="S3196" s="28">
        <f t="shared" si="732"/>
        <v>0</v>
      </c>
      <c r="T3196" s="28" t="str">
        <f t="shared" si="733"/>
        <v/>
      </c>
      <c r="U3196" s="20" t="str">
        <f t="shared" si="734"/>
        <v>Keep Active</v>
      </c>
      <c r="V3196" s="27">
        <f t="shared" si="735"/>
        <v>0</v>
      </c>
      <c r="W3196" s="30"/>
      <c r="X3196" s="30"/>
      <c r="Y3196" s="28">
        <f t="shared" si="725"/>
        <v>0</v>
      </c>
      <c r="Z3196" s="28">
        <f t="shared" si="730"/>
        <v>0</v>
      </c>
      <c r="AA3196" s="28" t="str">
        <f t="shared" si="726"/>
        <v/>
      </c>
      <c r="AB3196" s="21" t="str">
        <f t="shared" si="727"/>
        <v>Keep Active</v>
      </c>
    </row>
    <row r="3197" spans="1:28" hidden="1" x14ac:dyDescent="0.2">
      <c r="A3197" s="14">
        <f t="shared" si="724"/>
        <v>2020</v>
      </c>
      <c r="B3197" t="s">
        <v>5220</v>
      </c>
      <c r="C3197" t="s">
        <v>200</v>
      </c>
      <c r="D3197" t="s">
        <v>895</v>
      </c>
      <c r="E3197" t="s">
        <v>593</v>
      </c>
      <c r="F3197" t="s">
        <v>2627</v>
      </c>
      <c r="G3197" s="83" t="s">
        <v>1257</v>
      </c>
      <c r="H3197" s="83" t="s">
        <v>1257</v>
      </c>
      <c r="I3197" s="83"/>
      <c r="J3197" s="83"/>
      <c r="K3197" s="83"/>
      <c r="L3197" s="83"/>
      <c r="M3197" s="83"/>
      <c r="N3197" s="83"/>
      <c r="O3197" s="83" t="s">
        <v>1257</v>
      </c>
      <c r="P3197" s="84" t="s">
        <v>1257</v>
      </c>
      <c r="Q3197" s="30">
        <f t="shared" si="729"/>
        <v>0</v>
      </c>
      <c r="R3197" s="28">
        <f t="shared" si="731"/>
        <v>0</v>
      </c>
      <c r="S3197" s="28">
        <f t="shared" si="732"/>
        <v>0</v>
      </c>
      <c r="T3197" s="28" t="str">
        <f t="shared" si="733"/>
        <v/>
      </c>
      <c r="U3197" s="20" t="str">
        <f t="shared" si="734"/>
        <v>Keep Active</v>
      </c>
      <c r="V3197" s="27">
        <f t="shared" si="735"/>
        <v>0</v>
      </c>
      <c r="W3197" s="30"/>
      <c r="X3197" s="30"/>
      <c r="Y3197" s="28">
        <f t="shared" si="725"/>
        <v>0</v>
      </c>
      <c r="Z3197" s="28">
        <f t="shared" si="730"/>
        <v>0</v>
      </c>
      <c r="AA3197" s="28" t="str">
        <f t="shared" si="726"/>
        <v/>
      </c>
      <c r="AB3197" s="21" t="str">
        <f t="shared" si="727"/>
        <v>Keep Active</v>
      </c>
    </row>
    <row r="3198" spans="1:28" hidden="1" x14ac:dyDescent="0.2">
      <c r="A3198" s="14">
        <f t="shared" si="724"/>
        <v>2020</v>
      </c>
      <c r="B3198" t="s">
        <v>5223</v>
      </c>
      <c r="C3198" t="s">
        <v>200</v>
      </c>
      <c r="D3198" t="s">
        <v>895</v>
      </c>
      <c r="E3198" t="s">
        <v>620</v>
      </c>
      <c r="F3198" t="s">
        <v>2627</v>
      </c>
      <c r="G3198" s="83" t="s">
        <v>1257</v>
      </c>
      <c r="H3198" s="83" t="s">
        <v>1257</v>
      </c>
      <c r="I3198" s="83"/>
      <c r="J3198" s="83"/>
      <c r="K3198" s="83"/>
      <c r="L3198" s="83"/>
      <c r="M3198" s="83"/>
      <c r="N3198" s="83"/>
      <c r="O3198" s="83" t="s">
        <v>1257</v>
      </c>
      <c r="P3198" s="84" t="s">
        <v>1257</v>
      </c>
      <c r="Q3198" s="30">
        <f t="shared" si="729"/>
        <v>0</v>
      </c>
      <c r="R3198" s="28">
        <f t="shared" si="731"/>
        <v>0</v>
      </c>
      <c r="S3198" s="28">
        <f t="shared" si="732"/>
        <v>0</v>
      </c>
      <c r="T3198" s="28" t="str">
        <f t="shared" si="733"/>
        <v/>
      </c>
      <c r="U3198" s="20" t="str">
        <f t="shared" si="734"/>
        <v>Keep Active</v>
      </c>
      <c r="V3198" s="27">
        <f t="shared" si="735"/>
        <v>0</v>
      </c>
      <c r="W3198" s="30"/>
      <c r="X3198" s="30"/>
      <c r="Y3198" s="28">
        <f t="shared" si="725"/>
        <v>0</v>
      </c>
      <c r="Z3198" s="28">
        <f t="shared" si="730"/>
        <v>0</v>
      </c>
      <c r="AA3198" s="28" t="str">
        <f t="shared" si="726"/>
        <v/>
      </c>
      <c r="AB3198" s="21" t="str">
        <f t="shared" si="727"/>
        <v>Keep Active</v>
      </c>
    </row>
    <row r="3199" spans="1:28" hidden="1" x14ac:dyDescent="0.2">
      <c r="A3199" s="14">
        <f t="shared" si="724"/>
        <v>2020</v>
      </c>
      <c r="B3199" t="s">
        <v>4590</v>
      </c>
      <c r="C3199" t="s">
        <v>148</v>
      </c>
      <c r="D3199" t="s">
        <v>896</v>
      </c>
      <c r="E3199" t="s">
        <v>589</v>
      </c>
      <c r="F3199" t="s">
        <v>2627</v>
      </c>
      <c r="G3199" s="83" t="s">
        <v>1257</v>
      </c>
      <c r="H3199" s="83" t="s">
        <v>1257</v>
      </c>
      <c r="I3199" s="83"/>
      <c r="J3199" s="83"/>
      <c r="K3199" s="83"/>
      <c r="L3199" s="83"/>
      <c r="M3199" s="83"/>
      <c r="N3199" s="83"/>
      <c r="O3199" s="83" t="s">
        <v>1257</v>
      </c>
      <c r="P3199" s="84" t="s">
        <v>1257</v>
      </c>
      <c r="Q3199" s="30">
        <f t="shared" si="729"/>
        <v>0</v>
      </c>
      <c r="R3199" s="28">
        <f t="shared" si="731"/>
        <v>0</v>
      </c>
      <c r="S3199" s="28">
        <f t="shared" si="732"/>
        <v>0</v>
      </c>
      <c r="T3199" s="28" t="str">
        <f t="shared" si="733"/>
        <v/>
      </c>
      <c r="U3199" s="20" t="str">
        <f t="shared" si="734"/>
        <v>Keep Active</v>
      </c>
      <c r="V3199" s="27">
        <f t="shared" si="735"/>
        <v>0</v>
      </c>
      <c r="W3199" s="30"/>
      <c r="X3199" s="30"/>
      <c r="Y3199" s="28">
        <f t="shared" si="725"/>
        <v>0</v>
      </c>
      <c r="Z3199" s="28">
        <f t="shared" si="730"/>
        <v>0</v>
      </c>
      <c r="AA3199" s="28" t="str">
        <f t="shared" si="726"/>
        <v/>
      </c>
      <c r="AB3199" s="21" t="str">
        <f t="shared" si="727"/>
        <v>Keep Active</v>
      </c>
    </row>
    <row r="3200" spans="1:28" hidden="1" x14ac:dyDescent="0.2">
      <c r="A3200" s="14">
        <f t="shared" si="724"/>
        <v>2020</v>
      </c>
      <c r="B3200" t="s">
        <v>4591</v>
      </c>
      <c r="C3200" t="s">
        <v>148</v>
      </c>
      <c r="D3200" t="s">
        <v>896</v>
      </c>
      <c r="E3200" t="s">
        <v>593</v>
      </c>
      <c r="F3200" t="s">
        <v>2627</v>
      </c>
      <c r="G3200" s="83" t="s">
        <v>1257</v>
      </c>
      <c r="H3200" s="83" t="s">
        <v>1257</v>
      </c>
      <c r="I3200" s="83"/>
      <c r="J3200" s="83"/>
      <c r="K3200" s="83"/>
      <c r="L3200" s="83"/>
      <c r="M3200" s="83"/>
      <c r="N3200" s="83"/>
      <c r="O3200" s="83" t="s">
        <v>1257</v>
      </c>
      <c r="P3200" s="84" t="s">
        <v>1257</v>
      </c>
      <c r="Q3200" s="30">
        <f t="shared" si="729"/>
        <v>0</v>
      </c>
      <c r="R3200" s="28">
        <f t="shared" si="731"/>
        <v>0</v>
      </c>
      <c r="S3200" s="28">
        <f t="shared" si="732"/>
        <v>0</v>
      </c>
      <c r="T3200" s="28" t="str">
        <f t="shared" si="733"/>
        <v/>
      </c>
      <c r="U3200" s="20" t="str">
        <f t="shared" si="734"/>
        <v>Keep Active</v>
      </c>
      <c r="V3200" s="27">
        <f t="shared" si="735"/>
        <v>0</v>
      </c>
      <c r="W3200" s="30"/>
      <c r="X3200" s="30"/>
      <c r="Y3200" s="28">
        <f t="shared" si="725"/>
        <v>0</v>
      </c>
      <c r="Z3200" s="28">
        <f t="shared" si="730"/>
        <v>0</v>
      </c>
      <c r="AA3200" s="28" t="str">
        <f t="shared" si="726"/>
        <v/>
      </c>
      <c r="AB3200" s="21" t="str">
        <f t="shared" si="727"/>
        <v>Keep Active</v>
      </c>
    </row>
    <row r="3201" spans="1:28" hidden="1" x14ac:dyDescent="0.2">
      <c r="A3201" s="14">
        <f t="shared" si="724"/>
        <v>2020</v>
      </c>
      <c r="B3201" t="s">
        <v>5325</v>
      </c>
      <c r="C3201" t="s">
        <v>523</v>
      </c>
      <c r="D3201" t="s">
        <v>1822</v>
      </c>
      <c r="E3201" t="s">
        <v>585</v>
      </c>
      <c r="F3201" t="s">
        <v>2627</v>
      </c>
      <c r="G3201" s="83" t="s">
        <v>1257</v>
      </c>
      <c r="H3201" s="83" t="s">
        <v>1257</v>
      </c>
      <c r="I3201" s="83"/>
      <c r="J3201" s="83"/>
      <c r="K3201" s="83"/>
      <c r="L3201" s="83"/>
      <c r="M3201" s="83"/>
      <c r="N3201" s="83"/>
      <c r="O3201" s="83" t="s">
        <v>1257</v>
      </c>
      <c r="P3201" s="84" t="s">
        <v>1257</v>
      </c>
      <c r="Q3201" s="30">
        <f t="shared" si="729"/>
        <v>0</v>
      </c>
      <c r="R3201" s="28">
        <f t="shared" si="731"/>
        <v>0</v>
      </c>
      <c r="S3201" s="28">
        <f t="shared" si="732"/>
        <v>0</v>
      </c>
      <c r="T3201" s="28" t="str">
        <f t="shared" si="733"/>
        <v/>
      </c>
      <c r="U3201" s="20" t="str">
        <f t="shared" si="734"/>
        <v>Keep Active</v>
      </c>
      <c r="V3201" s="27">
        <f t="shared" si="735"/>
        <v>0</v>
      </c>
      <c r="W3201" s="30"/>
      <c r="X3201" s="30"/>
      <c r="Y3201" s="28">
        <f t="shared" si="725"/>
        <v>0</v>
      </c>
      <c r="Z3201" s="28">
        <f t="shared" si="730"/>
        <v>0</v>
      </c>
      <c r="AA3201" s="28" t="str">
        <f t="shared" si="726"/>
        <v/>
      </c>
      <c r="AB3201" s="21" t="str">
        <f t="shared" si="727"/>
        <v>Keep Active</v>
      </c>
    </row>
    <row r="3202" spans="1:28" hidden="1" x14ac:dyDescent="0.2">
      <c r="A3202" s="14">
        <f t="shared" si="724"/>
        <v>2020</v>
      </c>
      <c r="B3202" t="s">
        <v>5326</v>
      </c>
      <c r="C3202" t="s">
        <v>523</v>
      </c>
      <c r="D3202" t="s">
        <v>1822</v>
      </c>
      <c r="E3202" t="s">
        <v>620</v>
      </c>
      <c r="F3202" t="s">
        <v>2627</v>
      </c>
      <c r="G3202" s="83" t="s">
        <v>1257</v>
      </c>
      <c r="H3202" s="83" t="s">
        <v>1257</v>
      </c>
      <c r="I3202" s="83"/>
      <c r="J3202" s="83"/>
      <c r="K3202" s="83"/>
      <c r="L3202" s="83"/>
      <c r="M3202" s="83"/>
      <c r="N3202" s="83"/>
      <c r="O3202" s="83" t="s">
        <v>1257</v>
      </c>
      <c r="P3202" s="84" t="s">
        <v>1257</v>
      </c>
      <c r="Q3202" s="30">
        <f t="shared" si="729"/>
        <v>0</v>
      </c>
      <c r="R3202" s="28">
        <f t="shared" si="731"/>
        <v>0</v>
      </c>
      <c r="S3202" s="28">
        <f t="shared" si="732"/>
        <v>0</v>
      </c>
      <c r="T3202" s="28" t="str">
        <f t="shared" si="733"/>
        <v/>
      </c>
      <c r="U3202" s="20" t="str">
        <f t="shared" si="734"/>
        <v>Keep Active</v>
      </c>
      <c r="V3202" s="27">
        <f t="shared" si="735"/>
        <v>0</v>
      </c>
      <c r="W3202" s="30"/>
      <c r="X3202" s="30"/>
      <c r="Y3202" s="28">
        <f t="shared" si="725"/>
        <v>0</v>
      </c>
      <c r="Z3202" s="28">
        <f t="shared" si="730"/>
        <v>0</v>
      </c>
      <c r="AA3202" s="28" t="str">
        <f t="shared" si="726"/>
        <v/>
      </c>
      <c r="AB3202" s="21" t="str">
        <f t="shared" si="727"/>
        <v>Keep Active</v>
      </c>
    </row>
    <row r="3203" spans="1:28" hidden="1" x14ac:dyDescent="0.2">
      <c r="A3203" s="14">
        <f t="shared" ref="A3203:A3266" si="736">$I$1</f>
        <v>2020</v>
      </c>
      <c r="B3203" t="s">
        <v>5637</v>
      </c>
      <c r="C3203" t="s">
        <v>319</v>
      </c>
      <c r="D3203" t="s">
        <v>897</v>
      </c>
      <c r="E3203" t="s">
        <v>585</v>
      </c>
      <c r="F3203" t="s">
        <v>2627</v>
      </c>
      <c r="G3203" s="83" t="s">
        <v>1257</v>
      </c>
      <c r="H3203" s="83" t="s">
        <v>1257</v>
      </c>
      <c r="I3203" s="83"/>
      <c r="J3203" s="83"/>
      <c r="K3203" s="83"/>
      <c r="L3203" s="83"/>
      <c r="M3203" s="83"/>
      <c r="N3203" s="83"/>
      <c r="O3203" s="83" t="s">
        <v>1257</v>
      </c>
      <c r="P3203" s="84" t="s">
        <v>1257</v>
      </c>
      <c r="Q3203" s="30">
        <f t="shared" si="729"/>
        <v>0</v>
      </c>
      <c r="R3203" s="28">
        <f t="shared" si="731"/>
        <v>0</v>
      </c>
      <c r="S3203" s="28">
        <f t="shared" si="732"/>
        <v>0</v>
      </c>
      <c r="T3203" s="28" t="str">
        <f t="shared" si="733"/>
        <v/>
      </c>
      <c r="U3203" s="20" t="str">
        <f t="shared" si="734"/>
        <v>Keep Active</v>
      </c>
      <c r="V3203" s="27">
        <f t="shared" si="735"/>
        <v>0</v>
      </c>
      <c r="W3203" s="30"/>
      <c r="X3203" s="30"/>
      <c r="Y3203" s="28">
        <f t="shared" ref="Y3203:Y3266" si="737">R3203</f>
        <v>0</v>
      </c>
      <c r="Z3203" s="28">
        <f t="shared" si="730"/>
        <v>0</v>
      </c>
      <c r="AA3203" s="28" t="str">
        <f t="shared" ref="AA3203:AA3266" si="738">T3203</f>
        <v/>
      </c>
      <c r="AB3203" s="21" t="str">
        <f t="shared" si="727"/>
        <v>Keep Active</v>
      </c>
    </row>
    <row r="3204" spans="1:28" hidden="1" x14ac:dyDescent="0.2">
      <c r="A3204" s="14">
        <f t="shared" si="736"/>
        <v>2020</v>
      </c>
      <c r="B3204" t="s">
        <v>5131</v>
      </c>
      <c r="C3204" t="s">
        <v>524</v>
      </c>
      <c r="D3204" t="s">
        <v>1823</v>
      </c>
      <c r="E3204" t="s">
        <v>589</v>
      </c>
      <c r="F3204" t="s">
        <v>2627</v>
      </c>
      <c r="G3204" s="83" t="s">
        <v>1257</v>
      </c>
      <c r="H3204" s="83" t="s">
        <v>1257</v>
      </c>
      <c r="I3204" s="83"/>
      <c r="J3204" s="83"/>
      <c r="K3204" s="83"/>
      <c r="L3204" s="83"/>
      <c r="M3204" s="83"/>
      <c r="N3204" s="83"/>
      <c r="O3204" s="83" t="s">
        <v>1257</v>
      </c>
      <c r="P3204" s="84" t="s">
        <v>1257</v>
      </c>
      <c r="Q3204" s="30">
        <f t="shared" si="729"/>
        <v>0</v>
      </c>
      <c r="R3204" s="28">
        <f t="shared" si="731"/>
        <v>0</v>
      </c>
      <c r="S3204" s="28">
        <f t="shared" si="732"/>
        <v>0</v>
      </c>
      <c r="T3204" s="28" t="str">
        <f t="shared" si="733"/>
        <v/>
      </c>
      <c r="U3204" s="20" t="str">
        <f t="shared" si="734"/>
        <v>Keep Active</v>
      </c>
      <c r="V3204" s="27">
        <f t="shared" si="735"/>
        <v>0</v>
      </c>
      <c r="W3204" s="30"/>
      <c r="X3204" s="30"/>
      <c r="Y3204" s="28">
        <f t="shared" si="737"/>
        <v>0</v>
      </c>
      <c r="Z3204" s="28">
        <f t="shared" si="730"/>
        <v>0</v>
      </c>
      <c r="AA3204" s="28" t="str">
        <f t="shared" si="738"/>
        <v/>
      </c>
      <c r="AB3204" s="21" t="str">
        <f t="shared" ref="AB3204:AB3267" si="739">U3204</f>
        <v>Keep Active</v>
      </c>
    </row>
    <row r="3205" spans="1:28" hidden="1" x14ac:dyDescent="0.2">
      <c r="A3205" s="14">
        <f t="shared" si="736"/>
        <v>2020</v>
      </c>
      <c r="B3205" t="s">
        <v>5132</v>
      </c>
      <c r="C3205" t="s">
        <v>524</v>
      </c>
      <c r="D3205" t="s">
        <v>1823</v>
      </c>
      <c r="E3205" t="s">
        <v>630</v>
      </c>
      <c r="F3205" t="s">
        <v>2627</v>
      </c>
      <c r="G3205" s="83" t="s">
        <v>1257</v>
      </c>
      <c r="H3205" s="83" t="s">
        <v>1257</v>
      </c>
      <c r="I3205" s="83"/>
      <c r="J3205" s="83"/>
      <c r="K3205" s="83"/>
      <c r="L3205" s="83"/>
      <c r="M3205" s="83"/>
      <c r="N3205" s="83"/>
      <c r="O3205" s="83" t="s">
        <v>1257</v>
      </c>
      <c r="P3205" s="84" t="s">
        <v>1257</v>
      </c>
      <c r="Q3205" s="30">
        <f t="shared" si="729"/>
        <v>0</v>
      </c>
      <c r="R3205" s="28">
        <f t="shared" si="731"/>
        <v>0</v>
      </c>
      <c r="S3205" s="28">
        <f t="shared" si="732"/>
        <v>0</v>
      </c>
      <c r="T3205" s="28" t="str">
        <f t="shared" si="733"/>
        <v/>
      </c>
      <c r="U3205" s="20" t="str">
        <f t="shared" si="734"/>
        <v>Keep Active</v>
      </c>
      <c r="V3205" s="27">
        <f t="shared" si="735"/>
        <v>0</v>
      </c>
      <c r="W3205" s="30"/>
      <c r="X3205" s="30"/>
      <c r="Y3205" s="28">
        <f t="shared" si="737"/>
        <v>0</v>
      </c>
      <c r="Z3205" s="28">
        <f t="shared" si="730"/>
        <v>0</v>
      </c>
      <c r="AA3205" s="28" t="str">
        <f t="shared" si="738"/>
        <v/>
      </c>
      <c r="AB3205" s="21" t="str">
        <f t="shared" si="739"/>
        <v>Keep Active</v>
      </c>
    </row>
    <row r="3206" spans="1:28" hidden="1" x14ac:dyDescent="0.2">
      <c r="A3206" s="14">
        <f t="shared" si="736"/>
        <v>2020</v>
      </c>
      <c r="B3206" t="s">
        <v>5266</v>
      </c>
      <c r="C3206" t="s">
        <v>151</v>
      </c>
      <c r="D3206" t="s">
        <v>830</v>
      </c>
      <c r="E3206" t="s">
        <v>10</v>
      </c>
      <c r="F3206" t="s">
        <v>2627</v>
      </c>
      <c r="G3206" s="106">
        <v>0</v>
      </c>
      <c r="H3206" s="83">
        <v>0</v>
      </c>
      <c r="I3206" s="83"/>
      <c r="J3206" s="83"/>
      <c r="K3206" s="83"/>
      <c r="L3206" s="83"/>
      <c r="M3206" s="83"/>
      <c r="N3206" s="83"/>
      <c r="O3206" s="83">
        <v>0</v>
      </c>
      <c r="P3206" s="84" t="s">
        <v>1257</v>
      </c>
      <c r="Q3206" s="30">
        <f t="shared" si="729"/>
        <v>0</v>
      </c>
      <c r="R3206" s="28">
        <f t="shared" si="731"/>
        <v>0</v>
      </c>
      <c r="S3206" s="28">
        <f t="shared" si="732"/>
        <v>0</v>
      </c>
      <c r="T3206" s="28" t="str">
        <f t="shared" si="733"/>
        <v/>
      </c>
      <c r="U3206" s="20" t="str">
        <f t="shared" si="734"/>
        <v>Keep Active</v>
      </c>
      <c r="V3206" s="27">
        <f t="shared" si="735"/>
        <v>0</v>
      </c>
      <c r="W3206" s="30"/>
      <c r="X3206" s="30"/>
      <c r="Y3206" s="28">
        <f t="shared" si="737"/>
        <v>0</v>
      </c>
      <c r="Z3206" s="28">
        <f t="shared" si="730"/>
        <v>0</v>
      </c>
      <c r="AA3206" s="28" t="str">
        <f t="shared" si="738"/>
        <v/>
      </c>
      <c r="AB3206" s="21" t="str">
        <f t="shared" si="739"/>
        <v>Keep Active</v>
      </c>
    </row>
    <row r="3207" spans="1:28" hidden="1" x14ac:dyDescent="0.2">
      <c r="A3207" s="14">
        <f t="shared" si="736"/>
        <v>2020</v>
      </c>
      <c r="B3207" t="s">
        <v>5183</v>
      </c>
      <c r="C3207" t="s">
        <v>320</v>
      </c>
      <c r="D3207" t="s">
        <v>898</v>
      </c>
      <c r="E3207" t="s">
        <v>585</v>
      </c>
      <c r="F3207" t="s">
        <v>2627</v>
      </c>
      <c r="G3207" s="83" t="s">
        <v>1257</v>
      </c>
      <c r="H3207" s="83" t="s">
        <v>1257</v>
      </c>
      <c r="I3207" s="83"/>
      <c r="J3207" s="83"/>
      <c r="K3207" s="83"/>
      <c r="L3207" s="83"/>
      <c r="M3207" s="83"/>
      <c r="N3207" s="83"/>
      <c r="O3207" s="83" t="s">
        <v>1257</v>
      </c>
      <c r="P3207" s="84" t="s">
        <v>1257</v>
      </c>
      <c r="Q3207" s="30">
        <f t="shared" si="729"/>
        <v>0</v>
      </c>
      <c r="R3207" s="28">
        <f t="shared" si="731"/>
        <v>0</v>
      </c>
      <c r="S3207" s="28">
        <f t="shared" si="732"/>
        <v>0</v>
      </c>
      <c r="T3207" s="28" t="str">
        <f t="shared" si="733"/>
        <v/>
      </c>
      <c r="U3207" s="20" t="str">
        <f t="shared" si="734"/>
        <v>Keep Active</v>
      </c>
      <c r="V3207" s="27">
        <f t="shared" si="735"/>
        <v>0</v>
      </c>
      <c r="W3207" s="30"/>
      <c r="X3207" s="30"/>
      <c r="Y3207" s="28">
        <f t="shared" si="737"/>
        <v>0</v>
      </c>
      <c r="Z3207" s="28">
        <f t="shared" ref="Z3207:Z3230" si="740">IFERROR(G3207-SUM(V3207:X3207)-Y3207,0)</f>
        <v>0</v>
      </c>
      <c r="AA3207" s="28" t="str">
        <f t="shared" si="738"/>
        <v/>
      </c>
      <c r="AB3207" s="21" t="str">
        <f t="shared" si="739"/>
        <v>Keep Active</v>
      </c>
    </row>
    <row r="3208" spans="1:28" hidden="1" x14ac:dyDescent="0.2">
      <c r="A3208" s="14">
        <f t="shared" si="736"/>
        <v>2020</v>
      </c>
      <c r="B3208" t="s">
        <v>5185</v>
      </c>
      <c r="C3208" t="s">
        <v>320</v>
      </c>
      <c r="D3208" t="s">
        <v>898</v>
      </c>
      <c r="E3208" t="s">
        <v>620</v>
      </c>
      <c r="F3208" t="s">
        <v>2627</v>
      </c>
      <c r="G3208" s="83" t="s">
        <v>1257</v>
      </c>
      <c r="H3208" s="83" t="s">
        <v>1257</v>
      </c>
      <c r="I3208" s="83"/>
      <c r="J3208" s="83"/>
      <c r="K3208" s="83"/>
      <c r="L3208" s="83"/>
      <c r="M3208" s="83"/>
      <c r="N3208" s="83"/>
      <c r="O3208" s="83" t="s">
        <v>1257</v>
      </c>
      <c r="P3208" s="84" t="s">
        <v>1257</v>
      </c>
      <c r="Q3208" s="30">
        <f t="shared" si="729"/>
        <v>0</v>
      </c>
      <c r="R3208" s="28">
        <f t="shared" si="731"/>
        <v>0</v>
      </c>
      <c r="S3208" s="28">
        <f t="shared" si="732"/>
        <v>0</v>
      </c>
      <c r="T3208" s="28" t="str">
        <f t="shared" si="733"/>
        <v/>
      </c>
      <c r="U3208" s="20" t="str">
        <f t="shared" si="734"/>
        <v>Keep Active</v>
      </c>
      <c r="V3208" s="27">
        <f t="shared" si="735"/>
        <v>0</v>
      </c>
      <c r="W3208" s="30"/>
      <c r="X3208" s="30"/>
      <c r="Y3208" s="28">
        <f t="shared" si="737"/>
        <v>0</v>
      </c>
      <c r="Z3208" s="28">
        <f t="shared" si="740"/>
        <v>0</v>
      </c>
      <c r="AA3208" s="28" t="str">
        <f t="shared" si="738"/>
        <v/>
      </c>
      <c r="AB3208" s="21" t="str">
        <f t="shared" si="739"/>
        <v>Keep Active</v>
      </c>
    </row>
    <row r="3209" spans="1:28" hidden="1" x14ac:dyDescent="0.2">
      <c r="A3209" s="14">
        <f t="shared" si="736"/>
        <v>2020</v>
      </c>
      <c r="B3209" t="s">
        <v>4521</v>
      </c>
      <c r="C3209" t="s">
        <v>321</v>
      </c>
      <c r="D3209" t="s">
        <v>899</v>
      </c>
      <c r="E3209" t="s">
        <v>589</v>
      </c>
      <c r="F3209" t="s">
        <v>6222</v>
      </c>
      <c r="G3209" s="83" t="s">
        <v>1257</v>
      </c>
      <c r="H3209" s="83" t="s">
        <v>1257</v>
      </c>
      <c r="I3209" s="83"/>
      <c r="J3209" s="83"/>
      <c r="K3209" s="83"/>
      <c r="L3209" s="83"/>
      <c r="M3209" s="83"/>
      <c r="N3209" s="83"/>
      <c r="O3209" s="83" t="s">
        <v>1257</v>
      </c>
      <c r="P3209" s="84">
        <v>0</v>
      </c>
      <c r="Q3209" s="30">
        <f t="shared" ref="Q3209:Q3272" si="741">SUM(I3209:K3209)</f>
        <v>0</v>
      </c>
      <c r="R3209" s="28">
        <f t="shared" si="731"/>
        <v>0</v>
      </c>
      <c r="S3209" s="28">
        <f t="shared" si="732"/>
        <v>0</v>
      </c>
      <c r="T3209" s="28">
        <f t="shared" si="733"/>
        <v>0</v>
      </c>
      <c r="U3209" s="20" t="str">
        <f t="shared" si="734"/>
        <v>Closed</v>
      </c>
      <c r="V3209" s="27">
        <f t="shared" si="735"/>
        <v>0</v>
      </c>
      <c r="W3209" s="30"/>
      <c r="X3209" s="30"/>
      <c r="Y3209" s="28">
        <f t="shared" si="737"/>
        <v>0</v>
      </c>
      <c r="Z3209" s="28">
        <f t="shared" si="740"/>
        <v>0</v>
      </c>
      <c r="AA3209" s="28">
        <f t="shared" si="738"/>
        <v>0</v>
      </c>
      <c r="AB3209" s="21" t="str">
        <f t="shared" si="739"/>
        <v>Closed</v>
      </c>
    </row>
    <row r="3210" spans="1:28" hidden="1" x14ac:dyDescent="0.2">
      <c r="A3210" s="14">
        <f t="shared" si="736"/>
        <v>2020</v>
      </c>
      <c r="B3210" t="s">
        <v>4602</v>
      </c>
      <c r="C3210" t="s">
        <v>181</v>
      </c>
      <c r="D3210" t="s">
        <v>692</v>
      </c>
      <c r="E3210" t="s">
        <v>10</v>
      </c>
      <c r="F3210" t="s">
        <v>2627</v>
      </c>
      <c r="G3210" s="106">
        <v>0</v>
      </c>
      <c r="H3210" s="83">
        <v>0</v>
      </c>
      <c r="I3210" s="83"/>
      <c r="J3210" s="83"/>
      <c r="K3210" s="83"/>
      <c r="L3210" s="83"/>
      <c r="M3210" s="83"/>
      <c r="N3210" s="83"/>
      <c r="O3210" s="83">
        <v>0</v>
      </c>
      <c r="P3210" s="84" t="s">
        <v>1257</v>
      </c>
      <c r="Q3210" s="30">
        <f t="shared" si="741"/>
        <v>0</v>
      </c>
      <c r="R3210" s="28">
        <f t="shared" si="731"/>
        <v>0</v>
      </c>
      <c r="S3210" s="28">
        <f t="shared" si="732"/>
        <v>0</v>
      </c>
      <c r="T3210" s="28" t="str">
        <f t="shared" si="733"/>
        <v/>
      </c>
      <c r="U3210" s="20" t="str">
        <f t="shared" si="734"/>
        <v>Keep Active</v>
      </c>
      <c r="V3210" s="27">
        <f t="shared" si="735"/>
        <v>0</v>
      </c>
      <c r="W3210" s="30"/>
      <c r="X3210" s="30"/>
      <c r="Y3210" s="28">
        <f t="shared" si="737"/>
        <v>0</v>
      </c>
      <c r="Z3210" s="28">
        <f t="shared" si="740"/>
        <v>0</v>
      </c>
      <c r="AA3210" s="28" t="str">
        <f t="shared" si="738"/>
        <v/>
      </c>
      <c r="AB3210" s="21" t="str">
        <f t="shared" si="739"/>
        <v>Keep Active</v>
      </c>
    </row>
    <row r="3211" spans="1:28" hidden="1" x14ac:dyDescent="0.2">
      <c r="A3211" s="14">
        <f t="shared" si="736"/>
        <v>2020</v>
      </c>
      <c r="B3211" t="s">
        <v>4907</v>
      </c>
      <c r="C3211" t="s">
        <v>322</v>
      </c>
      <c r="D3211" t="s">
        <v>900</v>
      </c>
      <c r="E3211" t="s">
        <v>589</v>
      </c>
      <c r="F3211" t="s">
        <v>2627</v>
      </c>
      <c r="G3211" s="83" t="s">
        <v>1257</v>
      </c>
      <c r="H3211" s="83" t="s">
        <v>1257</v>
      </c>
      <c r="I3211" s="83"/>
      <c r="J3211" s="83"/>
      <c r="K3211" s="83"/>
      <c r="L3211" s="83"/>
      <c r="M3211" s="83"/>
      <c r="N3211" s="83"/>
      <c r="O3211" s="83" t="s">
        <v>1257</v>
      </c>
      <c r="P3211" s="84" t="s">
        <v>1257</v>
      </c>
      <c r="Q3211" s="30">
        <f t="shared" si="741"/>
        <v>0</v>
      </c>
      <c r="R3211" s="28">
        <f t="shared" si="731"/>
        <v>0</v>
      </c>
      <c r="S3211" s="28">
        <f t="shared" si="732"/>
        <v>0</v>
      </c>
      <c r="T3211" s="28" t="str">
        <f t="shared" si="733"/>
        <v/>
      </c>
      <c r="U3211" s="20" t="str">
        <f t="shared" si="734"/>
        <v>Keep Active</v>
      </c>
      <c r="V3211" s="27">
        <f t="shared" si="735"/>
        <v>0</v>
      </c>
      <c r="W3211" s="30"/>
      <c r="X3211" s="30"/>
      <c r="Y3211" s="28">
        <f t="shared" si="737"/>
        <v>0</v>
      </c>
      <c r="Z3211" s="28">
        <f t="shared" si="740"/>
        <v>0</v>
      </c>
      <c r="AA3211" s="28" t="str">
        <f t="shared" si="738"/>
        <v/>
      </c>
      <c r="AB3211" s="21" t="str">
        <f t="shared" si="739"/>
        <v>Keep Active</v>
      </c>
    </row>
    <row r="3212" spans="1:28" hidden="1" x14ac:dyDescent="0.2">
      <c r="A3212" s="14">
        <f t="shared" si="736"/>
        <v>2020</v>
      </c>
      <c r="B3212" t="s">
        <v>5310</v>
      </c>
      <c r="C3212" t="s">
        <v>297</v>
      </c>
      <c r="D3212" t="s">
        <v>743</v>
      </c>
      <c r="E3212" t="s">
        <v>10</v>
      </c>
      <c r="F3212" t="s">
        <v>1185</v>
      </c>
      <c r="G3212" s="106">
        <v>0</v>
      </c>
      <c r="H3212" s="83">
        <v>0</v>
      </c>
      <c r="I3212" s="83"/>
      <c r="J3212" s="83"/>
      <c r="K3212" s="83"/>
      <c r="L3212" s="83"/>
      <c r="M3212" s="83"/>
      <c r="N3212" s="83"/>
      <c r="O3212" s="83">
        <v>0</v>
      </c>
      <c r="P3212" s="84">
        <v>34012.839999999997</v>
      </c>
      <c r="Q3212" s="30">
        <f t="shared" si="741"/>
        <v>0</v>
      </c>
      <c r="R3212" s="28">
        <f t="shared" si="731"/>
        <v>0</v>
      </c>
      <c r="S3212" s="28">
        <f t="shared" si="732"/>
        <v>0</v>
      </c>
      <c r="T3212" s="28">
        <f t="shared" si="733"/>
        <v>34012.839999999997</v>
      </c>
      <c r="U3212" s="20" t="str">
        <f t="shared" si="734"/>
        <v>Close Project</v>
      </c>
      <c r="V3212" s="27">
        <f t="shared" si="735"/>
        <v>0</v>
      </c>
      <c r="W3212" s="30"/>
      <c r="X3212" s="30"/>
      <c r="Y3212" s="28">
        <f t="shared" si="737"/>
        <v>0</v>
      </c>
      <c r="Z3212" s="28">
        <f t="shared" si="740"/>
        <v>0</v>
      </c>
      <c r="AA3212" s="28">
        <f t="shared" si="738"/>
        <v>34012.839999999997</v>
      </c>
      <c r="AB3212" s="21" t="str">
        <f t="shared" si="739"/>
        <v>Close Project</v>
      </c>
    </row>
    <row r="3213" spans="1:28" hidden="1" x14ac:dyDescent="0.2">
      <c r="A3213" s="14">
        <f t="shared" si="736"/>
        <v>2020</v>
      </c>
      <c r="B3213" t="s">
        <v>4487</v>
      </c>
      <c r="C3213" t="s">
        <v>525</v>
      </c>
      <c r="D3213" t="s">
        <v>901</v>
      </c>
      <c r="E3213" t="s">
        <v>589</v>
      </c>
      <c r="F3213" t="s">
        <v>2627</v>
      </c>
      <c r="G3213" s="83" t="s">
        <v>1257</v>
      </c>
      <c r="H3213" s="83" t="s">
        <v>1257</v>
      </c>
      <c r="I3213" s="83"/>
      <c r="J3213" s="83"/>
      <c r="K3213" s="83"/>
      <c r="L3213" s="83"/>
      <c r="M3213" s="83"/>
      <c r="N3213" s="83"/>
      <c r="O3213" s="83" t="s">
        <v>1257</v>
      </c>
      <c r="P3213" s="84" t="s">
        <v>1257</v>
      </c>
      <c r="Q3213" s="30">
        <f t="shared" si="741"/>
        <v>0</v>
      </c>
      <c r="R3213" s="28">
        <f t="shared" si="731"/>
        <v>0</v>
      </c>
      <c r="S3213" s="28">
        <f t="shared" si="732"/>
        <v>0</v>
      </c>
      <c r="T3213" s="28" t="str">
        <f t="shared" si="733"/>
        <v/>
      </c>
      <c r="U3213" s="20" t="str">
        <f t="shared" si="734"/>
        <v>Keep Active</v>
      </c>
      <c r="V3213" s="27">
        <f t="shared" si="735"/>
        <v>0</v>
      </c>
      <c r="W3213" s="30"/>
      <c r="X3213" s="30"/>
      <c r="Y3213" s="28">
        <f t="shared" si="737"/>
        <v>0</v>
      </c>
      <c r="Z3213" s="28">
        <f t="shared" si="740"/>
        <v>0</v>
      </c>
      <c r="AA3213" s="28" t="str">
        <f t="shared" si="738"/>
        <v/>
      </c>
      <c r="AB3213" s="21" t="str">
        <f t="shared" si="739"/>
        <v>Keep Active</v>
      </c>
    </row>
    <row r="3214" spans="1:28" hidden="1" x14ac:dyDescent="0.2">
      <c r="A3214" s="14">
        <f t="shared" si="736"/>
        <v>2020</v>
      </c>
      <c r="B3214" t="s">
        <v>4488</v>
      </c>
      <c r="C3214" t="s">
        <v>525</v>
      </c>
      <c r="D3214" t="s">
        <v>901</v>
      </c>
      <c r="E3214" t="s">
        <v>631</v>
      </c>
      <c r="F3214" t="s">
        <v>2627</v>
      </c>
      <c r="G3214" s="83" t="s">
        <v>1257</v>
      </c>
      <c r="H3214" s="83" t="s">
        <v>1257</v>
      </c>
      <c r="I3214" s="83"/>
      <c r="J3214" s="83"/>
      <c r="K3214" s="83"/>
      <c r="L3214" s="83"/>
      <c r="M3214" s="83"/>
      <c r="N3214" s="83"/>
      <c r="O3214" s="83" t="s">
        <v>1257</v>
      </c>
      <c r="P3214" s="84" t="s">
        <v>1257</v>
      </c>
      <c r="Q3214" s="30">
        <f t="shared" si="741"/>
        <v>0</v>
      </c>
      <c r="R3214" s="28">
        <f t="shared" si="731"/>
        <v>0</v>
      </c>
      <c r="S3214" s="28">
        <f t="shared" si="732"/>
        <v>0</v>
      </c>
      <c r="T3214" s="28" t="str">
        <f t="shared" si="733"/>
        <v/>
      </c>
      <c r="U3214" s="20" t="str">
        <f t="shared" si="734"/>
        <v>Keep Active</v>
      </c>
      <c r="V3214" s="27">
        <f t="shared" si="735"/>
        <v>0</v>
      </c>
      <c r="W3214" s="30"/>
      <c r="X3214" s="30"/>
      <c r="Y3214" s="28">
        <f t="shared" si="737"/>
        <v>0</v>
      </c>
      <c r="Z3214" s="28">
        <f t="shared" si="740"/>
        <v>0</v>
      </c>
      <c r="AA3214" s="28" t="str">
        <f t="shared" si="738"/>
        <v/>
      </c>
      <c r="AB3214" s="21" t="str">
        <f t="shared" si="739"/>
        <v>Keep Active</v>
      </c>
    </row>
    <row r="3215" spans="1:28" hidden="1" x14ac:dyDescent="0.2">
      <c r="A3215" s="14">
        <f t="shared" si="736"/>
        <v>2020</v>
      </c>
      <c r="B3215" t="s">
        <v>4489</v>
      </c>
      <c r="C3215" t="s">
        <v>525</v>
      </c>
      <c r="D3215" t="s">
        <v>901</v>
      </c>
      <c r="E3215" t="s">
        <v>620</v>
      </c>
      <c r="F3215" t="s">
        <v>2627</v>
      </c>
      <c r="G3215" s="83" t="s">
        <v>1257</v>
      </c>
      <c r="H3215" s="83" t="s">
        <v>1257</v>
      </c>
      <c r="I3215" s="83"/>
      <c r="J3215" s="83"/>
      <c r="K3215" s="83"/>
      <c r="L3215" s="83"/>
      <c r="M3215" s="83"/>
      <c r="N3215" s="83"/>
      <c r="O3215" s="83" t="s">
        <v>1257</v>
      </c>
      <c r="P3215" s="84" t="s">
        <v>1257</v>
      </c>
      <c r="Q3215" s="30">
        <f t="shared" si="741"/>
        <v>0</v>
      </c>
      <c r="R3215" s="28">
        <f t="shared" si="731"/>
        <v>0</v>
      </c>
      <c r="S3215" s="28">
        <f t="shared" si="732"/>
        <v>0</v>
      </c>
      <c r="T3215" s="28" t="str">
        <f t="shared" si="733"/>
        <v/>
      </c>
      <c r="U3215" s="20" t="str">
        <f t="shared" si="734"/>
        <v>Keep Active</v>
      </c>
      <c r="V3215" s="27">
        <f t="shared" si="735"/>
        <v>0</v>
      </c>
      <c r="W3215" s="30"/>
      <c r="X3215" s="30"/>
      <c r="Y3215" s="28">
        <f t="shared" si="737"/>
        <v>0</v>
      </c>
      <c r="Z3215" s="28">
        <f t="shared" si="740"/>
        <v>0</v>
      </c>
      <c r="AA3215" s="28" t="str">
        <f t="shared" si="738"/>
        <v/>
      </c>
      <c r="AB3215" s="21" t="str">
        <f t="shared" si="739"/>
        <v>Keep Active</v>
      </c>
    </row>
    <row r="3216" spans="1:28" hidden="1" x14ac:dyDescent="0.2">
      <c r="A3216" s="14">
        <f t="shared" si="736"/>
        <v>2020</v>
      </c>
      <c r="B3216" t="s">
        <v>4482</v>
      </c>
      <c r="C3216" t="s">
        <v>323</v>
      </c>
      <c r="D3216" t="s">
        <v>902</v>
      </c>
      <c r="E3216" t="s">
        <v>585</v>
      </c>
      <c r="F3216" t="s">
        <v>2627</v>
      </c>
      <c r="G3216" s="83" t="s">
        <v>1257</v>
      </c>
      <c r="H3216" s="83" t="s">
        <v>1257</v>
      </c>
      <c r="I3216" s="83"/>
      <c r="J3216" s="83"/>
      <c r="K3216" s="83"/>
      <c r="L3216" s="83"/>
      <c r="M3216" s="83"/>
      <c r="N3216" s="83"/>
      <c r="O3216" s="83" t="s">
        <v>1257</v>
      </c>
      <c r="P3216" s="84" t="s">
        <v>1257</v>
      </c>
      <c r="Q3216" s="30">
        <f t="shared" si="741"/>
        <v>0</v>
      </c>
      <c r="R3216" s="28">
        <f t="shared" si="731"/>
        <v>0</v>
      </c>
      <c r="S3216" s="28">
        <f t="shared" si="732"/>
        <v>0</v>
      </c>
      <c r="T3216" s="28" t="str">
        <f t="shared" si="733"/>
        <v/>
      </c>
      <c r="U3216" s="20" t="str">
        <f t="shared" si="734"/>
        <v>Keep Active</v>
      </c>
      <c r="V3216" s="27">
        <f t="shared" si="735"/>
        <v>0</v>
      </c>
      <c r="W3216" s="30"/>
      <c r="X3216" s="30"/>
      <c r="Y3216" s="28">
        <f t="shared" si="737"/>
        <v>0</v>
      </c>
      <c r="Z3216" s="28">
        <f t="shared" si="740"/>
        <v>0</v>
      </c>
      <c r="AA3216" s="28" t="str">
        <f t="shared" si="738"/>
        <v/>
      </c>
      <c r="AB3216" s="21" t="str">
        <f t="shared" si="739"/>
        <v>Keep Active</v>
      </c>
    </row>
    <row r="3217" spans="1:28" hidden="1" x14ac:dyDescent="0.2">
      <c r="A3217" s="14">
        <f t="shared" si="736"/>
        <v>2020</v>
      </c>
      <c r="B3217" t="s">
        <v>4484</v>
      </c>
      <c r="C3217" t="s">
        <v>323</v>
      </c>
      <c r="D3217" t="s">
        <v>902</v>
      </c>
      <c r="E3217" t="s">
        <v>620</v>
      </c>
      <c r="F3217" t="s">
        <v>2627</v>
      </c>
      <c r="G3217" s="83" t="s">
        <v>1257</v>
      </c>
      <c r="H3217" s="83" t="s">
        <v>1257</v>
      </c>
      <c r="I3217" s="83"/>
      <c r="J3217" s="83"/>
      <c r="K3217" s="83"/>
      <c r="L3217" s="83"/>
      <c r="M3217" s="83"/>
      <c r="N3217" s="83"/>
      <c r="O3217" s="83" t="s">
        <v>1257</v>
      </c>
      <c r="P3217" s="84" t="s">
        <v>1257</v>
      </c>
      <c r="Q3217" s="30">
        <f t="shared" si="741"/>
        <v>0</v>
      </c>
      <c r="R3217" s="28">
        <f t="shared" si="731"/>
        <v>0</v>
      </c>
      <c r="S3217" s="28">
        <f t="shared" si="732"/>
        <v>0</v>
      </c>
      <c r="T3217" s="28" t="str">
        <f t="shared" si="733"/>
        <v/>
      </c>
      <c r="U3217" s="20" t="str">
        <f t="shared" si="734"/>
        <v>Keep Active</v>
      </c>
      <c r="V3217" s="27">
        <f t="shared" si="735"/>
        <v>0</v>
      </c>
      <c r="W3217" s="30"/>
      <c r="X3217" s="30"/>
      <c r="Y3217" s="28">
        <f t="shared" si="737"/>
        <v>0</v>
      </c>
      <c r="Z3217" s="28">
        <f t="shared" si="740"/>
        <v>0</v>
      </c>
      <c r="AA3217" s="28" t="str">
        <f t="shared" si="738"/>
        <v/>
      </c>
      <c r="AB3217" s="21" t="str">
        <f t="shared" si="739"/>
        <v>Keep Active</v>
      </c>
    </row>
    <row r="3218" spans="1:28" hidden="1" x14ac:dyDescent="0.2">
      <c r="A3218" s="14">
        <f t="shared" si="736"/>
        <v>2020</v>
      </c>
      <c r="B3218" t="s">
        <v>4485</v>
      </c>
      <c r="C3218" t="s">
        <v>323</v>
      </c>
      <c r="D3218" t="s">
        <v>902</v>
      </c>
      <c r="E3218" t="s">
        <v>620</v>
      </c>
      <c r="F3218" t="s">
        <v>2627</v>
      </c>
      <c r="G3218" s="83" t="s">
        <v>1257</v>
      </c>
      <c r="H3218" s="83" t="s">
        <v>1257</v>
      </c>
      <c r="I3218" s="83"/>
      <c r="J3218" s="83"/>
      <c r="K3218" s="83"/>
      <c r="L3218" s="83"/>
      <c r="M3218" s="83"/>
      <c r="N3218" s="83"/>
      <c r="O3218" s="83" t="s">
        <v>1257</v>
      </c>
      <c r="P3218" s="84" t="s">
        <v>1257</v>
      </c>
      <c r="Q3218" s="30">
        <f t="shared" si="741"/>
        <v>0</v>
      </c>
      <c r="R3218" s="28">
        <f t="shared" si="731"/>
        <v>0</v>
      </c>
      <c r="S3218" s="28">
        <f t="shared" si="732"/>
        <v>0</v>
      </c>
      <c r="T3218" s="28" t="str">
        <f t="shared" si="733"/>
        <v/>
      </c>
      <c r="U3218" s="20" t="str">
        <f t="shared" si="734"/>
        <v>Keep Active</v>
      </c>
      <c r="V3218" s="27">
        <f t="shared" si="735"/>
        <v>0</v>
      </c>
      <c r="W3218" s="30"/>
      <c r="X3218" s="30"/>
      <c r="Y3218" s="28">
        <f t="shared" si="737"/>
        <v>0</v>
      </c>
      <c r="Z3218" s="28">
        <f t="shared" si="740"/>
        <v>0</v>
      </c>
      <c r="AA3218" s="28" t="str">
        <f t="shared" si="738"/>
        <v/>
      </c>
      <c r="AB3218" s="21" t="str">
        <f t="shared" si="739"/>
        <v>Keep Active</v>
      </c>
    </row>
    <row r="3219" spans="1:28" hidden="1" x14ac:dyDescent="0.2">
      <c r="A3219" s="14">
        <f t="shared" si="736"/>
        <v>2020</v>
      </c>
      <c r="B3219" t="s">
        <v>4204</v>
      </c>
      <c r="C3219" t="s">
        <v>299</v>
      </c>
      <c r="D3219" t="s">
        <v>840</v>
      </c>
      <c r="E3219" t="s">
        <v>10</v>
      </c>
      <c r="F3219" t="s">
        <v>6222</v>
      </c>
      <c r="G3219" s="106">
        <v>0</v>
      </c>
      <c r="H3219" s="83">
        <v>0</v>
      </c>
      <c r="I3219" s="83"/>
      <c r="J3219" s="83"/>
      <c r="K3219" s="83"/>
      <c r="L3219" s="83"/>
      <c r="M3219" s="83"/>
      <c r="N3219" s="83"/>
      <c r="O3219" s="83">
        <v>0</v>
      </c>
      <c r="P3219" s="84">
        <v>0</v>
      </c>
      <c r="Q3219" s="30">
        <f t="shared" si="741"/>
        <v>0</v>
      </c>
      <c r="R3219" s="28">
        <f t="shared" si="731"/>
        <v>0</v>
      </c>
      <c r="S3219" s="28">
        <f t="shared" si="732"/>
        <v>0</v>
      </c>
      <c r="T3219" s="28">
        <f t="shared" si="733"/>
        <v>0</v>
      </c>
      <c r="U3219" s="20" t="str">
        <f t="shared" si="734"/>
        <v>Closed</v>
      </c>
      <c r="V3219" s="27">
        <f t="shared" si="735"/>
        <v>0</v>
      </c>
      <c r="W3219" s="30"/>
      <c r="X3219" s="30"/>
      <c r="Y3219" s="28">
        <f t="shared" si="737"/>
        <v>0</v>
      </c>
      <c r="Z3219" s="28">
        <f t="shared" si="740"/>
        <v>0</v>
      </c>
      <c r="AA3219" s="28">
        <f t="shared" si="738"/>
        <v>0</v>
      </c>
      <c r="AB3219" s="21" t="str">
        <f t="shared" si="739"/>
        <v>Closed</v>
      </c>
    </row>
    <row r="3220" spans="1:28" hidden="1" x14ac:dyDescent="0.2">
      <c r="A3220" s="14">
        <f t="shared" si="736"/>
        <v>2020</v>
      </c>
      <c r="B3220" t="s">
        <v>5429</v>
      </c>
      <c r="C3220" t="s">
        <v>526</v>
      </c>
      <c r="D3220" t="s">
        <v>903</v>
      </c>
      <c r="E3220" t="s">
        <v>585</v>
      </c>
      <c r="F3220" t="s">
        <v>2627</v>
      </c>
      <c r="G3220" s="83" t="s">
        <v>1257</v>
      </c>
      <c r="H3220" s="83" t="s">
        <v>1257</v>
      </c>
      <c r="I3220" s="83"/>
      <c r="J3220" s="83"/>
      <c r="K3220" s="83"/>
      <c r="L3220" s="83"/>
      <c r="M3220" s="83"/>
      <c r="N3220" s="83"/>
      <c r="O3220" s="83" t="s">
        <v>1257</v>
      </c>
      <c r="P3220" s="84" t="s">
        <v>1257</v>
      </c>
      <c r="Q3220" s="30">
        <f t="shared" si="741"/>
        <v>0</v>
      </c>
      <c r="R3220" s="28">
        <f t="shared" si="731"/>
        <v>0</v>
      </c>
      <c r="S3220" s="28">
        <f t="shared" si="732"/>
        <v>0</v>
      </c>
      <c r="T3220" s="28" t="str">
        <f t="shared" si="733"/>
        <v/>
      </c>
      <c r="U3220" s="20" t="str">
        <f t="shared" si="734"/>
        <v>Keep Active</v>
      </c>
      <c r="V3220" s="27">
        <f t="shared" si="735"/>
        <v>0</v>
      </c>
      <c r="W3220" s="30"/>
      <c r="X3220" s="30"/>
      <c r="Y3220" s="28">
        <f t="shared" si="737"/>
        <v>0</v>
      </c>
      <c r="Z3220" s="28">
        <f t="shared" si="740"/>
        <v>0</v>
      </c>
      <c r="AA3220" s="28" t="str">
        <f t="shared" si="738"/>
        <v/>
      </c>
      <c r="AB3220" s="21" t="str">
        <f t="shared" si="739"/>
        <v>Keep Active</v>
      </c>
    </row>
    <row r="3221" spans="1:28" hidden="1" x14ac:dyDescent="0.2">
      <c r="A3221" s="14">
        <f t="shared" si="736"/>
        <v>2020</v>
      </c>
      <c r="B3221" t="s">
        <v>5431</v>
      </c>
      <c r="C3221" t="s">
        <v>526</v>
      </c>
      <c r="D3221" t="s">
        <v>903</v>
      </c>
      <c r="E3221" t="s">
        <v>620</v>
      </c>
      <c r="F3221" t="s">
        <v>2627</v>
      </c>
      <c r="G3221" s="83" t="s">
        <v>1257</v>
      </c>
      <c r="H3221" s="83" t="s">
        <v>1257</v>
      </c>
      <c r="I3221" s="83"/>
      <c r="J3221" s="83"/>
      <c r="K3221" s="83"/>
      <c r="L3221" s="83"/>
      <c r="M3221" s="83"/>
      <c r="N3221" s="83"/>
      <c r="O3221" s="83" t="s">
        <v>1257</v>
      </c>
      <c r="P3221" s="84" t="s">
        <v>1257</v>
      </c>
      <c r="Q3221" s="30">
        <f t="shared" si="741"/>
        <v>0</v>
      </c>
      <c r="R3221" s="28">
        <f t="shared" si="731"/>
        <v>0</v>
      </c>
      <c r="S3221" s="28">
        <f t="shared" si="732"/>
        <v>0</v>
      </c>
      <c r="T3221" s="28" t="str">
        <f t="shared" si="733"/>
        <v/>
      </c>
      <c r="U3221" s="20" t="str">
        <f t="shared" si="734"/>
        <v>Keep Active</v>
      </c>
      <c r="V3221" s="27">
        <f t="shared" si="735"/>
        <v>0</v>
      </c>
      <c r="W3221" s="30"/>
      <c r="X3221" s="30"/>
      <c r="Y3221" s="28">
        <f t="shared" si="737"/>
        <v>0</v>
      </c>
      <c r="Z3221" s="28">
        <f t="shared" si="740"/>
        <v>0</v>
      </c>
      <c r="AA3221" s="28" t="str">
        <f t="shared" si="738"/>
        <v/>
      </c>
      <c r="AB3221" s="21" t="str">
        <f t="shared" si="739"/>
        <v>Keep Active</v>
      </c>
    </row>
    <row r="3222" spans="1:28" hidden="1" x14ac:dyDescent="0.2">
      <c r="A3222" s="14">
        <f t="shared" si="736"/>
        <v>2020</v>
      </c>
      <c r="B3222" t="s">
        <v>5927</v>
      </c>
      <c r="C3222" t="s">
        <v>527</v>
      </c>
      <c r="D3222" t="s">
        <v>904</v>
      </c>
      <c r="E3222" t="s">
        <v>585</v>
      </c>
      <c r="F3222" t="s">
        <v>2627</v>
      </c>
      <c r="G3222" s="83" t="s">
        <v>1257</v>
      </c>
      <c r="H3222" s="83" t="s">
        <v>1257</v>
      </c>
      <c r="I3222" s="83"/>
      <c r="J3222" s="83"/>
      <c r="K3222" s="83"/>
      <c r="L3222" s="83"/>
      <c r="M3222" s="83"/>
      <c r="N3222" s="83"/>
      <c r="O3222" s="83" t="s">
        <v>1257</v>
      </c>
      <c r="P3222" s="84" t="s">
        <v>1257</v>
      </c>
      <c r="Q3222" s="30">
        <f t="shared" si="741"/>
        <v>0</v>
      </c>
      <c r="R3222" s="28">
        <f t="shared" si="731"/>
        <v>0</v>
      </c>
      <c r="S3222" s="28">
        <f t="shared" si="732"/>
        <v>0</v>
      </c>
      <c r="T3222" s="28" t="str">
        <f t="shared" si="733"/>
        <v/>
      </c>
      <c r="U3222" s="20" t="str">
        <f t="shared" si="734"/>
        <v>Keep Active</v>
      </c>
      <c r="V3222" s="27">
        <f t="shared" si="735"/>
        <v>0</v>
      </c>
      <c r="W3222" s="30"/>
      <c r="X3222" s="30"/>
      <c r="Y3222" s="28">
        <f t="shared" si="737"/>
        <v>0</v>
      </c>
      <c r="Z3222" s="28">
        <f t="shared" si="740"/>
        <v>0</v>
      </c>
      <c r="AA3222" s="28" t="str">
        <f t="shared" si="738"/>
        <v/>
      </c>
      <c r="AB3222" s="21" t="str">
        <f t="shared" si="739"/>
        <v>Keep Active</v>
      </c>
    </row>
    <row r="3223" spans="1:28" hidden="1" x14ac:dyDescent="0.2">
      <c r="A3223" s="14">
        <f t="shared" si="736"/>
        <v>2020</v>
      </c>
      <c r="B3223" t="s">
        <v>5928</v>
      </c>
      <c r="C3223" t="s">
        <v>527</v>
      </c>
      <c r="D3223" t="s">
        <v>904</v>
      </c>
      <c r="E3223" t="s">
        <v>593</v>
      </c>
      <c r="F3223" t="s">
        <v>2627</v>
      </c>
      <c r="G3223" s="83" t="s">
        <v>1257</v>
      </c>
      <c r="H3223" s="83" t="s">
        <v>1257</v>
      </c>
      <c r="I3223" s="83"/>
      <c r="J3223" s="83"/>
      <c r="K3223" s="83"/>
      <c r="L3223" s="83"/>
      <c r="M3223" s="83"/>
      <c r="N3223" s="83"/>
      <c r="O3223" s="83" t="s">
        <v>1257</v>
      </c>
      <c r="P3223" s="84" t="s">
        <v>1257</v>
      </c>
      <c r="Q3223" s="30">
        <f t="shared" si="741"/>
        <v>0</v>
      </c>
      <c r="R3223" s="28">
        <f t="shared" si="731"/>
        <v>0</v>
      </c>
      <c r="S3223" s="28">
        <f t="shared" si="732"/>
        <v>0</v>
      </c>
      <c r="T3223" s="28" t="str">
        <f t="shared" si="733"/>
        <v/>
      </c>
      <c r="U3223" s="20" t="str">
        <f t="shared" si="734"/>
        <v>Keep Active</v>
      </c>
      <c r="V3223" s="27">
        <f t="shared" si="735"/>
        <v>0</v>
      </c>
      <c r="W3223" s="30"/>
      <c r="X3223" s="30"/>
      <c r="Y3223" s="28">
        <f t="shared" si="737"/>
        <v>0</v>
      </c>
      <c r="Z3223" s="28">
        <f t="shared" si="740"/>
        <v>0</v>
      </c>
      <c r="AA3223" s="28" t="str">
        <f t="shared" si="738"/>
        <v/>
      </c>
      <c r="AB3223" s="21" t="str">
        <f t="shared" si="739"/>
        <v>Keep Active</v>
      </c>
    </row>
    <row r="3224" spans="1:28" hidden="1" x14ac:dyDescent="0.2">
      <c r="A3224" s="14">
        <f t="shared" si="736"/>
        <v>2020</v>
      </c>
      <c r="B3224" t="s">
        <v>5930</v>
      </c>
      <c r="C3224" t="s">
        <v>527</v>
      </c>
      <c r="D3224" t="s">
        <v>904</v>
      </c>
      <c r="E3224" t="s">
        <v>620</v>
      </c>
      <c r="F3224" t="s">
        <v>2627</v>
      </c>
      <c r="G3224" s="83" t="s">
        <v>1257</v>
      </c>
      <c r="H3224" s="83" t="s">
        <v>1257</v>
      </c>
      <c r="I3224" s="83"/>
      <c r="J3224" s="83"/>
      <c r="K3224" s="83"/>
      <c r="L3224" s="83"/>
      <c r="M3224" s="83"/>
      <c r="N3224" s="83"/>
      <c r="O3224" s="83" t="s">
        <v>1257</v>
      </c>
      <c r="P3224" s="84" t="s">
        <v>1257</v>
      </c>
      <c r="Q3224" s="30">
        <f t="shared" si="741"/>
        <v>0</v>
      </c>
      <c r="R3224" s="28">
        <f t="shared" si="731"/>
        <v>0</v>
      </c>
      <c r="S3224" s="28">
        <f t="shared" si="732"/>
        <v>0</v>
      </c>
      <c r="T3224" s="28" t="str">
        <f t="shared" si="733"/>
        <v/>
      </c>
      <c r="U3224" s="20" t="str">
        <f t="shared" si="734"/>
        <v>Keep Active</v>
      </c>
      <c r="V3224" s="27">
        <f t="shared" si="735"/>
        <v>0</v>
      </c>
      <c r="W3224" s="30"/>
      <c r="X3224" s="30"/>
      <c r="Y3224" s="28">
        <f t="shared" si="737"/>
        <v>0</v>
      </c>
      <c r="Z3224" s="28">
        <f t="shared" si="740"/>
        <v>0</v>
      </c>
      <c r="AA3224" s="28" t="str">
        <f t="shared" si="738"/>
        <v/>
      </c>
      <c r="AB3224" s="21" t="str">
        <f t="shared" si="739"/>
        <v>Keep Active</v>
      </c>
    </row>
    <row r="3225" spans="1:28" hidden="1" x14ac:dyDescent="0.2">
      <c r="A3225" s="14">
        <f t="shared" si="736"/>
        <v>2020</v>
      </c>
      <c r="B3225" t="s">
        <v>5160</v>
      </c>
      <c r="C3225" t="s">
        <v>324</v>
      </c>
      <c r="D3225" t="s">
        <v>905</v>
      </c>
      <c r="E3225" t="s">
        <v>585</v>
      </c>
      <c r="F3225" t="s">
        <v>2627</v>
      </c>
      <c r="G3225" s="83" t="s">
        <v>1257</v>
      </c>
      <c r="H3225" s="83" t="s">
        <v>1257</v>
      </c>
      <c r="I3225" s="83"/>
      <c r="J3225" s="83"/>
      <c r="K3225" s="83"/>
      <c r="L3225" s="83"/>
      <c r="M3225" s="83"/>
      <c r="N3225" s="83"/>
      <c r="O3225" s="83" t="s">
        <v>1257</v>
      </c>
      <c r="P3225" s="84" t="s">
        <v>1257</v>
      </c>
      <c r="Q3225" s="30">
        <f t="shared" si="741"/>
        <v>0</v>
      </c>
      <c r="R3225" s="28">
        <f t="shared" si="731"/>
        <v>0</v>
      </c>
      <c r="S3225" s="28">
        <f t="shared" si="732"/>
        <v>0</v>
      </c>
      <c r="T3225" s="28" t="str">
        <f t="shared" si="733"/>
        <v/>
      </c>
      <c r="U3225" s="20" t="str">
        <f t="shared" si="734"/>
        <v>Keep Active</v>
      </c>
      <c r="V3225" s="27">
        <f t="shared" si="735"/>
        <v>0</v>
      </c>
      <c r="W3225" s="30"/>
      <c r="X3225" s="30"/>
      <c r="Y3225" s="28">
        <f t="shared" si="737"/>
        <v>0</v>
      </c>
      <c r="Z3225" s="28">
        <f t="shared" si="740"/>
        <v>0</v>
      </c>
      <c r="AA3225" s="28" t="str">
        <f t="shared" si="738"/>
        <v/>
      </c>
      <c r="AB3225" s="21" t="str">
        <f t="shared" si="739"/>
        <v>Keep Active</v>
      </c>
    </row>
    <row r="3226" spans="1:28" hidden="1" x14ac:dyDescent="0.2">
      <c r="A3226" s="14">
        <f t="shared" si="736"/>
        <v>2020</v>
      </c>
      <c r="B3226" t="s">
        <v>5161</v>
      </c>
      <c r="C3226" t="s">
        <v>324</v>
      </c>
      <c r="D3226" t="s">
        <v>905</v>
      </c>
      <c r="E3226" t="s">
        <v>620</v>
      </c>
      <c r="F3226" t="s">
        <v>2627</v>
      </c>
      <c r="G3226" s="83" t="s">
        <v>1257</v>
      </c>
      <c r="H3226" s="83" t="s">
        <v>1257</v>
      </c>
      <c r="I3226" s="83"/>
      <c r="J3226" s="83"/>
      <c r="K3226" s="83"/>
      <c r="L3226" s="83"/>
      <c r="M3226" s="83"/>
      <c r="N3226" s="83"/>
      <c r="O3226" s="83" t="s">
        <v>1257</v>
      </c>
      <c r="P3226" s="84" t="s">
        <v>1257</v>
      </c>
      <c r="Q3226" s="30">
        <f t="shared" si="741"/>
        <v>0</v>
      </c>
      <c r="R3226" s="28">
        <f t="shared" si="731"/>
        <v>0</v>
      </c>
      <c r="S3226" s="28">
        <f t="shared" si="732"/>
        <v>0</v>
      </c>
      <c r="T3226" s="28" t="str">
        <f t="shared" si="733"/>
        <v/>
      </c>
      <c r="U3226" s="20" t="str">
        <f t="shared" si="734"/>
        <v>Keep Active</v>
      </c>
      <c r="V3226" s="27">
        <f t="shared" si="735"/>
        <v>0</v>
      </c>
      <c r="W3226" s="30"/>
      <c r="X3226" s="30"/>
      <c r="Y3226" s="28">
        <f t="shared" si="737"/>
        <v>0</v>
      </c>
      <c r="Z3226" s="28">
        <f t="shared" si="740"/>
        <v>0</v>
      </c>
      <c r="AA3226" s="28" t="str">
        <f t="shared" si="738"/>
        <v/>
      </c>
      <c r="AB3226" s="21" t="str">
        <f t="shared" si="739"/>
        <v>Keep Active</v>
      </c>
    </row>
    <row r="3227" spans="1:28" hidden="1" x14ac:dyDescent="0.2">
      <c r="A3227" s="14">
        <f t="shared" si="736"/>
        <v>2020</v>
      </c>
      <c r="B3227" t="s">
        <v>4782</v>
      </c>
      <c r="C3227" t="s">
        <v>325</v>
      </c>
      <c r="D3227" t="s">
        <v>906</v>
      </c>
      <c r="E3227" t="s">
        <v>586</v>
      </c>
      <c r="F3227" t="s">
        <v>2627</v>
      </c>
      <c r="G3227" s="83" t="s">
        <v>1257</v>
      </c>
      <c r="H3227" s="83" t="s">
        <v>1257</v>
      </c>
      <c r="I3227" s="83"/>
      <c r="J3227" s="83"/>
      <c r="K3227" s="83"/>
      <c r="L3227" s="83"/>
      <c r="M3227" s="83"/>
      <c r="N3227" s="83"/>
      <c r="O3227" s="83" t="s">
        <v>1257</v>
      </c>
      <c r="P3227" s="84" t="s">
        <v>1257</v>
      </c>
      <c r="Q3227" s="30">
        <f t="shared" si="741"/>
        <v>0</v>
      </c>
      <c r="R3227" s="28">
        <f t="shared" si="731"/>
        <v>0</v>
      </c>
      <c r="S3227" s="28">
        <f t="shared" si="732"/>
        <v>0</v>
      </c>
      <c r="T3227" s="28" t="str">
        <f t="shared" si="733"/>
        <v/>
      </c>
      <c r="U3227" s="20" t="str">
        <f t="shared" si="734"/>
        <v>Keep Active</v>
      </c>
      <c r="V3227" s="27">
        <f t="shared" si="735"/>
        <v>0</v>
      </c>
      <c r="W3227" s="30"/>
      <c r="X3227" s="30"/>
      <c r="Y3227" s="28">
        <f t="shared" si="737"/>
        <v>0</v>
      </c>
      <c r="Z3227" s="28">
        <f t="shared" si="740"/>
        <v>0</v>
      </c>
      <c r="AA3227" s="28" t="str">
        <f t="shared" si="738"/>
        <v/>
      </c>
      <c r="AB3227" s="21" t="str">
        <f t="shared" si="739"/>
        <v>Keep Active</v>
      </c>
    </row>
    <row r="3228" spans="1:28" hidden="1" x14ac:dyDescent="0.2">
      <c r="A3228" s="14">
        <f t="shared" si="736"/>
        <v>2020</v>
      </c>
      <c r="B3228" t="s">
        <v>4784</v>
      </c>
      <c r="C3228" t="s">
        <v>325</v>
      </c>
      <c r="D3228" t="s">
        <v>906</v>
      </c>
      <c r="E3228" t="s">
        <v>620</v>
      </c>
      <c r="F3228" t="s">
        <v>2627</v>
      </c>
      <c r="G3228" s="83" t="s">
        <v>1257</v>
      </c>
      <c r="H3228" s="83" t="s">
        <v>1257</v>
      </c>
      <c r="I3228" s="83"/>
      <c r="J3228" s="83"/>
      <c r="K3228" s="83"/>
      <c r="L3228" s="83"/>
      <c r="M3228" s="83"/>
      <c r="N3228" s="83"/>
      <c r="O3228" s="83" t="s">
        <v>1257</v>
      </c>
      <c r="P3228" s="84" t="s">
        <v>1257</v>
      </c>
      <c r="Q3228" s="30">
        <f t="shared" si="741"/>
        <v>0</v>
      </c>
      <c r="R3228" s="28">
        <f t="shared" si="731"/>
        <v>0</v>
      </c>
      <c r="S3228" s="28">
        <f t="shared" si="732"/>
        <v>0</v>
      </c>
      <c r="T3228" s="28" t="str">
        <f t="shared" si="733"/>
        <v/>
      </c>
      <c r="U3228" s="20" t="str">
        <f t="shared" si="734"/>
        <v>Keep Active</v>
      </c>
      <c r="V3228" s="27">
        <f t="shared" si="735"/>
        <v>0</v>
      </c>
      <c r="W3228" s="30"/>
      <c r="X3228" s="30"/>
      <c r="Y3228" s="28">
        <f t="shared" si="737"/>
        <v>0</v>
      </c>
      <c r="Z3228" s="28">
        <f t="shared" si="740"/>
        <v>0</v>
      </c>
      <c r="AA3228" s="28" t="str">
        <f t="shared" si="738"/>
        <v/>
      </c>
      <c r="AB3228" s="21" t="str">
        <f t="shared" si="739"/>
        <v>Keep Active</v>
      </c>
    </row>
    <row r="3229" spans="1:28" hidden="1" x14ac:dyDescent="0.2">
      <c r="A3229" s="14">
        <f t="shared" si="736"/>
        <v>2020</v>
      </c>
      <c r="B3229" t="s">
        <v>4500</v>
      </c>
      <c r="C3229" t="s">
        <v>326</v>
      </c>
      <c r="D3229" t="s">
        <v>907</v>
      </c>
      <c r="E3229" t="s">
        <v>585</v>
      </c>
      <c r="F3229" t="s">
        <v>2627</v>
      </c>
      <c r="G3229" s="83" t="s">
        <v>1257</v>
      </c>
      <c r="H3229" s="83" t="s">
        <v>1257</v>
      </c>
      <c r="I3229" s="83"/>
      <c r="J3229" s="83"/>
      <c r="K3229" s="83"/>
      <c r="L3229" s="83"/>
      <c r="M3229" s="83"/>
      <c r="N3229" s="83"/>
      <c r="O3229" s="83" t="s">
        <v>1257</v>
      </c>
      <c r="P3229" s="84" t="s">
        <v>1257</v>
      </c>
      <c r="Q3229" s="30">
        <f t="shared" si="741"/>
        <v>0</v>
      </c>
      <c r="R3229" s="28">
        <f t="shared" si="731"/>
        <v>0</v>
      </c>
      <c r="S3229" s="28">
        <f t="shared" si="732"/>
        <v>0</v>
      </c>
      <c r="T3229" s="28" t="str">
        <f t="shared" si="733"/>
        <v/>
      </c>
      <c r="U3229" s="20" t="str">
        <f t="shared" si="734"/>
        <v>Keep Active</v>
      </c>
      <c r="V3229" s="27">
        <f t="shared" si="735"/>
        <v>0</v>
      </c>
      <c r="W3229" s="30"/>
      <c r="X3229" s="30"/>
      <c r="Y3229" s="28">
        <f t="shared" si="737"/>
        <v>0</v>
      </c>
      <c r="Z3229" s="28">
        <f t="shared" si="740"/>
        <v>0</v>
      </c>
      <c r="AA3229" s="28" t="str">
        <f t="shared" si="738"/>
        <v/>
      </c>
      <c r="AB3229" s="21" t="str">
        <f t="shared" si="739"/>
        <v>Keep Active</v>
      </c>
    </row>
    <row r="3230" spans="1:28" hidden="1" x14ac:dyDescent="0.2">
      <c r="A3230" s="14">
        <f t="shared" si="736"/>
        <v>2020</v>
      </c>
      <c r="B3230" t="s">
        <v>4502</v>
      </c>
      <c r="C3230" t="s">
        <v>326</v>
      </c>
      <c r="D3230" t="s">
        <v>907</v>
      </c>
      <c r="E3230" t="s">
        <v>620</v>
      </c>
      <c r="F3230" t="s">
        <v>2627</v>
      </c>
      <c r="G3230" s="83" t="s">
        <v>1257</v>
      </c>
      <c r="H3230" s="83" t="s">
        <v>1257</v>
      </c>
      <c r="I3230" s="83"/>
      <c r="J3230" s="83"/>
      <c r="K3230" s="83"/>
      <c r="L3230" s="83"/>
      <c r="M3230" s="83"/>
      <c r="N3230" s="83"/>
      <c r="O3230" s="83" t="s">
        <v>1257</v>
      </c>
      <c r="P3230" s="84" t="s">
        <v>1257</v>
      </c>
      <c r="Q3230" s="30">
        <f t="shared" si="741"/>
        <v>0</v>
      </c>
      <c r="R3230" s="28">
        <f t="shared" si="731"/>
        <v>0</v>
      </c>
      <c r="S3230" s="28">
        <f t="shared" si="732"/>
        <v>0</v>
      </c>
      <c r="T3230" s="28" t="str">
        <f t="shared" si="733"/>
        <v/>
      </c>
      <c r="U3230" s="20" t="str">
        <f t="shared" si="734"/>
        <v>Keep Active</v>
      </c>
      <c r="V3230" s="27">
        <f t="shared" si="735"/>
        <v>0</v>
      </c>
      <c r="W3230" s="30"/>
      <c r="X3230" s="30"/>
      <c r="Y3230" s="28">
        <f t="shared" si="737"/>
        <v>0</v>
      </c>
      <c r="Z3230" s="28">
        <f t="shared" si="740"/>
        <v>0</v>
      </c>
      <c r="AA3230" s="28" t="str">
        <f t="shared" si="738"/>
        <v/>
      </c>
      <c r="AB3230" s="21" t="str">
        <f t="shared" si="739"/>
        <v>Keep Active</v>
      </c>
    </row>
    <row r="3231" spans="1:28" hidden="1" x14ac:dyDescent="0.2">
      <c r="A3231" s="14">
        <f t="shared" si="736"/>
        <v>2020</v>
      </c>
      <c r="B3231" t="s">
        <v>3905</v>
      </c>
      <c r="C3231" t="s">
        <v>327</v>
      </c>
      <c r="D3231" t="s">
        <v>908</v>
      </c>
      <c r="E3231" t="s">
        <v>589</v>
      </c>
      <c r="F3231" t="s">
        <v>2627</v>
      </c>
      <c r="G3231" s="83" t="s">
        <v>1257</v>
      </c>
      <c r="H3231" s="83" t="s">
        <v>1257</v>
      </c>
      <c r="I3231" s="83"/>
      <c r="J3231" s="83"/>
      <c r="K3231" s="83"/>
      <c r="L3231" s="83"/>
      <c r="M3231" s="83"/>
      <c r="N3231" s="83"/>
      <c r="O3231" s="83" t="s">
        <v>1257</v>
      </c>
      <c r="P3231" s="84" t="s">
        <v>1257</v>
      </c>
      <c r="Q3231" s="30">
        <f t="shared" si="741"/>
        <v>0</v>
      </c>
      <c r="R3231" s="28">
        <f t="shared" si="731"/>
        <v>0</v>
      </c>
      <c r="S3231" s="28">
        <f t="shared" si="732"/>
        <v>0</v>
      </c>
      <c r="T3231" s="28" t="str">
        <f t="shared" si="733"/>
        <v/>
      </c>
      <c r="U3231" s="20" t="str">
        <f t="shared" si="734"/>
        <v>Keep Active</v>
      </c>
      <c r="V3231" s="27">
        <f t="shared" si="735"/>
        <v>0</v>
      </c>
      <c r="W3231" s="30"/>
      <c r="X3231" s="30"/>
      <c r="Y3231" s="28">
        <f t="shared" si="737"/>
        <v>0</v>
      </c>
      <c r="Z3231" s="28">
        <f>IFERROR(H3231-SUM(V3231:X3231)-Y3231,0)</f>
        <v>0</v>
      </c>
      <c r="AA3231" s="28" t="str">
        <f t="shared" si="738"/>
        <v/>
      </c>
      <c r="AB3231" s="21" t="str">
        <f t="shared" si="739"/>
        <v>Keep Active</v>
      </c>
    </row>
    <row r="3232" spans="1:28" hidden="1" x14ac:dyDescent="0.2">
      <c r="A3232" s="14">
        <f t="shared" si="736"/>
        <v>2020</v>
      </c>
      <c r="B3232" t="s">
        <v>3907</v>
      </c>
      <c r="C3232" t="s">
        <v>327</v>
      </c>
      <c r="D3232" t="s">
        <v>908</v>
      </c>
      <c r="E3232" t="s">
        <v>630</v>
      </c>
      <c r="F3232" t="s">
        <v>2627</v>
      </c>
      <c r="G3232" s="83" t="s">
        <v>1257</v>
      </c>
      <c r="H3232" s="83" t="s">
        <v>1257</v>
      </c>
      <c r="I3232" s="83"/>
      <c r="J3232" s="83"/>
      <c r="K3232" s="83"/>
      <c r="L3232" s="83"/>
      <c r="M3232" s="83"/>
      <c r="N3232" s="83"/>
      <c r="O3232" s="83" t="s">
        <v>1257</v>
      </c>
      <c r="P3232" s="84" t="s">
        <v>1257</v>
      </c>
      <c r="Q3232" s="30">
        <f t="shared" si="741"/>
        <v>0</v>
      </c>
      <c r="R3232" s="28">
        <f t="shared" si="731"/>
        <v>0</v>
      </c>
      <c r="S3232" s="28">
        <f t="shared" si="732"/>
        <v>0</v>
      </c>
      <c r="T3232" s="28" t="str">
        <f t="shared" si="733"/>
        <v/>
      </c>
      <c r="U3232" s="20" t="str">
        <f t="shared" si="734"/>
        <v>Keep Active</v>
      </c>
      <c r="V3232" s="27">
        <f t="shared" si="735"/>
        <v>0</v>
      </c>
      <c r="W3232" s="30"/>
      <c r="X3232" s="30"/>
      <c r="Y3232" s="28">
        <f t="shared" si="737"/>
        <v>0</v>
      </c>
      <c r="Z3232" s="28">
        <f>IFERROR(H3232-SUM(V3232:X3232)-Y3232,0)</f>
        <v>0</v>
      </c>
      <c r="AA3232" s="28" t="str">
        <f t="shared" si="738"/>
        <v/>
      </c>
      <c r="AB3232" s="21" t="str">
        <f t="shared" si="739"/>
        <v>Keep Active</v>
      </c>
    </row>
    <row r="3233" spans="1:28" hidden="1" x14ac:dyDescent="0.2">
      <c r="A3233" s="14">
        <f t="shared" si="736"/>
        <v>2020</v>
      </c>
      <c r="B3233" t="s">
        <v>3566</v>
      </c>
      <c r="C3233" t="s">
        <v>300</v>
      </c>
      <c r="D3233" t="s">
        <v>841</v>
      </c>
      <c r="E3233" t="s">
        <v>10</v>
      </c>
      <c r="F3233" t="s">
        <v>2627</v>
      </c>
      <c r="G3233" s="106">
        <v>0</v>
      </c>
      <c r="H3233" s="83">
        <v>0</v>
      </c>
      <c r="I3233" s="83"/>
      <c r="J3233" s="83"/>
      <c r="K3233" s="83"/>
      <c r="L3233" s="83"/>
      <c r="M3233" s="83"/>
      <c r="N3233" s="83"/>
      <c r="O3233" s="83">
        <v>0</v>
      </c>
      <c r="P3233" s="84" t="s">
        <v>1257</v>
      </c>
      <c r="Q3233" s="30">
        <f t="shared" si="741"/>
        <v>0</v>
      </c>
      <c r="R3233" s="28">
        <f t="shared" si="731"/>
        <v>0</v>
      </c>
      <c r="S3233" s="28">
        <f t="shared" si="732"/>
        <v>0</v>
      </c>
      <c r="T3233" s="28" t="str">
        <f t="shared" si="733"/>
        <v/>
      </c>
      <c r="U3233" s="20" t="str">
        <f t="shared" si="734"/>
        <v>Keep Active</v>
      </c>
      <c r="V3233" s="27">
        <f t="shared" si="735"/>
        <v>0</v>
      </c>
      <c r="W3233" s="30"/>
      <c r="X3233" s="30"/>
      <c r="Y3233" s="28">
        <f t="shared" si="737"/>
        <v>0</v>
      </c>
      <c r="Z3233" s="28">
        <f>IFERROR(H3233-SUM(V3233:X3233)-Y3233,0)</f>
        <v>0</v>
      </c>
      <c r="AA3233" s="28" t="str">
        <f t="shared" si="738"/>
        <v/>
      </c>
      <c r="AB3233" s="21" t="str">
        <f t="shared" si="739"/>
        <v>Keep Active</v>
      </c>
    </row>
    <row r="3234" spans="1:28" hidden="1" x14ac:dyDescent="0.2">
      <c r="A3234" s="14">
        <f t="shared" si="736"/>
        <v>2020</v>
      </c>
      <c r="B3234" t="s">
        <v>4621</v>
      </c>
      <c r="C3234" t="s">
        <v>528</v>
      </c>
      <c r="D3234" t="s">
        <v>839</v>
      </c>
      <c r="E3234" t="s">
        <v>585</v>
      </c>
      <c r="F3234" t="s">
        <v>2627</v>
      </c>
      <c r="G3234" s="83" t="s">
        <v>1257</v>
      </c>
      <c r="H3234" s="83" t="s">
        <v>1257</v>
      </c>
      <c r="I3234" s="83"/>
      <c r="J3234" s="83"/>
      <c r="K3234" s="83"/>
      <c r="L3234" s="83"/>
      <c r="M3234" s="83"/>
      <c r="N3234" s="83"/>
      <c r="O3234" s="83" t="s">
        <v>1257</v>
      </c>
      <c r="P3234" s="84" t="s">
        <v>1257</v>
      </c>
      <c r="Q3234" s="30">
        <f t="shared" si="741"/>
        <v>0</v>
      </c>
      <c r="R3234" s="28">
        <f t="shared" si="731"/>
        <v>0</v>
      </c>
      <c r="S3234" s="28">
        <f t="shared" si="732"/>
        <v>0</v>
      </c>
      <c r="T3234" s="28" t="str">
        <f t="shared" si="733"/>
        <v/>
      </c>
      <c r="U3234" s="20" t="str">
        <f t="shared" si="734"/>
        <v>Keep Active</v>
      </c>
      <c r="V3234" s="27">
        <f t="shared" si="735"/>
        <v>0</v>
      </c>
      <c r="W3234" s="30"/>
      <c r="X3234" s="30"/>
      <c r="Y3234" s="28">
        <f t="shared" si="737"/>
        <v>0</v>
      </c>
      <c r="Z3234" s="28">
        <f t="shared" ref="Z3234:Z3239" si="742">IFERROR(G3234-SUM(V3234:X3234)-Y3234,0)</f>
        <v>0</v>
      </c>
      <c r="AA3234" s="28" t="str">
        <f t="shared" si="738"/>
        <v/>
      </c>
      <c r="AB3234" s="21" t="str">
        <f t="shared" si="739"/>
        <v>Keep Active</v>
      </c>
    </row>
    <row r="3235" spans="1:28" hidden="1" x14ac:dyDescent="0.2">
      <c r="A3235" s="14">
        <f t="shared" si="736"/>
        <v>2020</v>
      </c>
      <c r="B3235" t="s">
        <v>4623</v>
      </c>
      <c r="C3235" t="s">
        <v>528</v>
      </c>
      <c r="D3235" t="s">
        <v>839</v>
      </c>
      <c r="E3235" t="s">
        <v>620</v>
      </c>
      <c r="F3235" t="s">
        <v>2627</v>
      </c>
      <c r="G3235" s="83" t="s">
        <v>1257</v>
      </c>
      <c r="H3235" s="83" t="s">
        <v>1257</v>
      </c>
      <c r="I3235" s="83"/>
      <c r="J3235" s="83"/>
      <c r="K3235" s="83"/>
      <c r="L3235" s="83"/>
      <c r="M3235" s="83"/>
      <c r="N3235" s="83"/>
      <c r="O3235" s="83" t="s">
        <v>1257</v>
      </c>
      <c r="P3235" s="84" t="s">
        <v>1257</v>
      </c>
      <c r="Q3235" s="30">
        <f t="shared" si="741"/>
        <v>0</v>
      </c>
      <c r="R3235" s="28">
        <f t="shared" si="731"/>
        <v>0</v>
      </c>
      <c r="S3235" s="28">
        <f t="shared" si="732"/>
        <v>0</v>
      </c>
      <c r="T3235" s="28" t="str">
        <f t="shared" si="733"/>
        <v/>
      </c>
      <c r="U3235" s="20" t="str">
        <f t="shared" si="734"/>
        <v>Keep Active</v>
      </c>
      <c r="V3235" s="27">
        <f t="shared" si="735"/>
        <v>0</v>
      </c>
      <c r="W3235" s="30"/>
      <c r="X3235" s="30"/>
      <c r="Y3235" s="28">
        <f t="shared" si="737"/>
        <v>0</v>
      </c>
      <c r="Z3235" s="28">
        <f t="shared" si="742"/>
        <v>0</v>
      </c>
      <c r="AA3235" s="28" t="str">
        <f t="shared" si="738"/>
        <v/>
      </c>
      <c r="AB3235" s="21" t="str">
        <f t="shared" si="739"/>
        <v>Keep Active</v>
      </c>
    </row>
    <row r="3236" spans="1:28" hidden="1" x14ac:dyDescent="0.2">
      <c r="A3236" s="14">
        <f t="shared" si="736"/>
        <v>2020</v>
      </c>
      <c r="B3236" t="s">
        <v>5611</v>
      </c>
      <c r="C3236" t="s">
        <v>182</v>
      </c>
      <c r="D3236" t="s">
        <v>842</v>
      </c>
      <c r="E3236" t="s">
        <v>10</v>
      </c>
      <c r="F3236" t="s">
        <v>1185</v>
      </c>
      <c r="G3236" s="106">
        <v>0</v>
      </c>
      <c r="H3236" s="83">
        <v>0</v>
      </c>
      <c r="I3236" s="83"/>
      <c r="J3236" s="83"/>
      <c r="K3236" s="83"/>
      <c r="L3236" s="83"/>
      <c r="M3236" s="83"/>
      <c r="N3236" s="83"/>
      <c r="O3236" s="83">
        <v>0</v>
      </c>
      <c r="P3236" s="84">
        <v>-76.850000000002041</v>
      </c>
      <c r="Q3236" s="30">
        <f t="shared" si="741"/>
        <v>0</v>
      </c>
      <c r="R3236" s="28">
        <f t="shared" si="731"/>
        <v>0</v>
      </c>
      <c r="S3236" s="28">
        <f t="shared" si="732"/>
        <v>0</v>
      </c>
      <c r="T3236" s="28">
        <f t="shared" si="733"/>
        <v>-76.850000000002041</v>
      </c>
      <c r="U3236" s="20" t="str">
        <f t="shared" si="734"/>
        <v>Close Project</v>
      </c>
      <c r="V3236" s="27">
        <f t="shared" si="735"/>
        <v>0</v>
      </c>
      <c r="W3236" s="30"/>
      <c r="X3236" s="30"/>
      <c r="Y3236" s="28">
        <f t="shared" si="737"/>
        <v>0</v>
      </c>
      <c r="Z3236" s="28">
        <f t="shared" si="742"/>
        <v>0</v>
      </c>
      <c r="AA3236" s="28">
        <f t="shared" si="738"/>
        <v>-76.850000000002041</v>
      </c>
      <c r="AB3236" s="21" t="str">
        <f t="shared" si="739"/>
        <v>Close Project</v>
      </c>
    </row>
    <row r="3237" spans="1:28" hidden="1" x14ac:dyDescent="0.2">
      <c r="A3237" s="14">
        <f t="shared" si="736"/>
        <v>2020</v>
      </c>
      <c r="B3237" t="s">
        <v>5191</v>
      </c>
      <c r="C3237" t="s">
        <v>529</v>
      </c>
      <c r="D3237" t="s">
        <v>909</v>
      </c>
      <c r="E3237" t="s">
        <v>589</v>
      </c>
      <c r="F3237" t="s">
        <v>2627</v>
      </c>
      <c r="G3237" s="83" t="s">
        <v>1257</v>
      </c>
      <c r="H3237" s="83" t="s">
        <v>1257</v>
      </c>
      <c r="I3237" s="83"/>
      <c r="J3237" s="83"/>
      <c r="K3237" s="83"/>
      <c r="L3237" s="83"/>
      <c r="M3237" s="83"/>
      <c r="N3237" s="83"/>
      <c r="O3237" s="83" t="s">
        <v>1257</v>
      </c>
      <c r="P3237" s="84" t="s">
        <v>1257</v>
      </c>
      <c r="Q3237" s="30">
        <f t="shared" si="741"/>
        <v>0</v>
      </c>
      <c r="R3237" s="28">
        <f t="shared" si="731"/>
        <v>0</v>
      </c>
      <c r="S3237" s="28">
        <f t="shared" si="732"/>
        <v>0</v>
      </c>
      <c r="T3237" s="28" t="str">
        <f t="shared" si="733"/>
        <v/>
      </c>
      <c r="U3237" s="20" t="str">
        <f t="shared" si="734"/>
        <v>Keep Active</v>
      </c>
      <c r="V3237" s="27">
        <f t="shared" si="735"/>
        <v>0</v>
      </c>
      <c r="W3237" s="30"/>
      <c r="X3237" s="30"/>
      <c r="Y3237" s="28">
        <f t="shared" si="737"/>
        <v>0</v>
      </c>
      <c r="Z3237" s="28">
        <f t="shared" si="742"/>
        <v>0</v>
      </c>
      <c r="AA3237" s="28" t="str">
        <f t="shared" si="738"/>
        <v/>
      </c>
      <c r="AB3237" s="21" t="str">
        <f t="shared" si="739"/>
        <v>Keep Active</v>
      </c>
    </row>
    <row r="3238" spans="1:28" hidden="1" x14ac:dyDescent="0.2">
      <c r="A3238" s="14">
        <f t="shared" si="736"/>
        <v>2020</v>
      </c>
      <c r="B3238" t="s">
        <v>5494</v>
      </c>
      <c r="C3238" t="s">
        <v>530</v>
      </c>
      <c r="D3238" t="s">
        <v>1824</v>
      </c>
      <c r="E3238" t="s">
        <v>584</v>
      </c>
      <c r="F3238" t="s">
        <v>2627</v>
      </c>
      <c r="G3238" s="83" t="s">
        <v>1257</v>
      </c>
      <c r="H3238" s="83" t="s">
        <v>1257</v>
      </c>
      <c r="I3238" s="83"/>
      <c r="J3238" s="83"/>
      <c r="K3238" s="83"/>
      <c r="L3238" s="83"/>
      <c r="M3238" s="83"/>
      <c r="N3238" s="83"/>
      <c r="O3238" s="83" t="s">
        <v>1257</v>
      </c>
      <c r="P3238" s="84" t="s">
        <v>1257</v>
      </c>
      <c r="Q3238" s="30">
        <f t="shared" si="741"/>
        <v>0</v>
      </c>
      <c r="R3238" s="28">
        <f t="shared" si="731"/>
        <v>0</v>
      </c>
      <c r="S3238" s="28">
        <f t="shared" si="732"/>
        <v>0</v>
      </c>
      <c r="T3238" s="28" t="str">
        <f t="shared" si="733"/>
        <v/>
      </c>
      <c r="U3238" s="20" t="str">
        <f t="shared" si="734"/>
        <v>Keep Active</v>
      </c>
      <c r="V3238" s="27">
        <f t="shared" si="735"/>
        <v>0</v>
      </c>
      <c r="W3238" s="30"/>
      <c r="X3238" s="30"/>
      <c r="Y3238" s="28">
        <f t="shared" si="737"/>
        <v>0</v>
      </c>
      <c r="Z3238" s="28">
        <f t="shared" si="742"/>
        <v>0</v>
      </c>
      <c r="AA3238" s="28" t="str">
        <f t="shared" si="738"/>
        <v/>
      </c>
      <c r="AB3238" s="21" t="str">
        <f t="shared" si="739"/>
        <v>Keep Active</v>
      </c>
    </row>
    <row r="3239" spans="1:28" hidden="1" x14ac:dyDescent="0.2">
      <c r="A3239" s="14">
        <f t="shared" si="736"/>
        <v>2020</v>
      </c>
      <c r="B3239" t="s">
        <v>5495</v>
      </c>
      <c r="C3239" t="s">
        <v>530</v>
      </c>
      <c r="D3239" t="s">
        <v>1824</v>
      </c>
      <c r="E3239" t="s">
        <v>620</v>
      </c>
      <c r="F3239" t="s">
        <v>2627</v>
      </c>
      <c r="G3239" s="83" t="s">
        <v>1257</v>
      </c>
      <c r="H3239" s="83" t="s">
        <v>1257</v>
      </c>
      <c r="I3239" s="83"/>
      <c r="J3239" s="83"/>
      <c r="K3239" s="83"/>
      <c r="L3239" s="83"/>
      <c r="M3239" s="83"/>
      <c r="N3239" s="83"/>
      <c r="O3239" s="83" t="s">
        <v>1257</v>
      </c>
      <c r="P3239" s="84" t="s">
        <v>1257</v>
      </c>
      <c r="Q3239" s="30">
        <f t="shared" si="741"/>
        <v>0</v>
      </c>
      <c r="R3239" s="28">
        <f t="shared" si="731"/>
        <v>0</v>
      </c>
      <c r="S3239" s="28">
        <f t="shared" si="732"/>
        <v>0</v>
      </c>
      <c r="T3239" s="28" t="str">
        <f t="shared" si="733"/>
        <v/>
      </c>
      <c r="U3239" s="20" t="str">
        <f t="shared" si="734"/>
        <v>Keep Active</v>
      </c>
      <c r="V3239" s="27">
        <f t="shared" si="735"/>
        <v>0</v>
      </c>
      <c r="W3239" s="30"/>
      <c r="X3239" s="30"/>
      <c r="Y3239" s="28">
        <f t="shared" si="737"/>
        <v>0</v>
      </c>
      <c r="Z3239" s="28">
        <f t="shared" si="742"/>
        <v>0</v>
      </c>
      <c r="AA3239" s="28" t="str">
        <f t="shared" si="738"/>
        <v/>
      </c>
      <c r="AB3239" s="21" t="str">
        <f t="shared" si="739"/>
        <v>Keep Active</v>
      </c>
    </row>
    <row r="3240" spans="1:28" hidden="1" x14ac:dyDescent="0.2">
      <c r="A3240" s="14">
        <f t="shared" si="736"/>
        <v>2020</v>
      </c>
      <c r="B3240" t="s">
        <v>3622</v>
      </c>
      <c r="C3240" t="s">
        <v>531</v>
      </c>
      <c r="D3240" t="s">
        <v>1825</v>
      </c>
      <c r="E3240" t="s">
        <v>584</v>
      </c>
      <c r="F3240" t="s">
        <v>2627</v>
      </c>
      <c r="G3240" s="83" t="s">
        <v>1257</v>
      </c>
      <c r="H3240" s="83" t="s">
        <v>1257</v>
      </c>
      <c r="I3240" s="83"/>
      <c r="J3240" s="83"/>
      <c r="K3240" s="83"/>
      <c r="L3240" s="83"/>
      <c r="M3240" s="83"/>
      <c r="N3240" s="83"/>
      <c r="O3240" s="83" t="s">
        <v>1257</v>
      </c>
      <c r="P3240" s="84" t="s">
        <v>1257</v>
      </c>
      <c r="Q3240" s="30">
        <f t="shared" si="741"/>
        <v>0</v>
      </c>
      <c r="R3240" s="28">
        <f t="shared" si="731"/>
        <v>0</v>
      </c>
      <c r="S3240" s="28">
        <f t="shared" si="732"/>
        <v>0</v>
      </c>
      <c r="T3240" s="28" t="str">
        <f t="shared" si="733"/>
        <v/>
      </c>
      <c r="U3240" s="20" t="str">
        <f t="shared" si="734"/>
        <v>Keep Active</v>
      </c>
      <c r="V3240" s="27">
        <f t="shared" si="735"/>
        <v>0</v>
      </c>
      <c r="W3240" s="30"/>
      <c r="X3240" s="30"/>
      <c r="Y3240" s="28">
        <f t="shared" si="737"/>
        <v>0</v>
      </c>
      <c r="Z3240" s="28">
        <f>IFERROR(H3240-SUM(V3240:X3240)-Y3240,0)</f>
        <v>0</v>
      </c>
      <c r="AA3240" s="28" t="str">
        <f t="shared" si="738"/>
        <v/>
      </c>
      <c r="AB3240" s="21" t="str">
        <f t="shared" si="739"/>
        <v>Keep Active</v>
      </c>
    </row>
    <row r="3241" spans="1:28" hidden="1" x14ac:dyDescent="0.2">
      <c r="A3241" s="14">
        <f t="shared" si="736"/>
        <v>2020</v>
      </c>
      <c r="B3241" t="s">
        <v>3623</v>
      </c>
      <c r="C3241" t="s">
        <v>531</v>
      </c>
      <c r="D3241" t="s">
        <v>1825</v>
      </c>
      <c r="E3241" t="s">
        <v>620</v>
      </c>
      <c r="F3241" t="s">
        <v>2627</v>
      </c>
      <c r="G3241" s="83" t="s">
        <v>1257</v>
      </c>
      <c r="H3241" s="83" t="s">
        <v>1257</v>
      </c>
      <c r="I3241" s="83"/>
      <c r="J3241" s="83"/>
      <c r="K3241" s="83"/>
      <c r="L3241" s="83"/>
      <c r="M3241" s="83"/>
      <c r="N3241" s="83"/>
      <c r="O3241" s="83" t="s">
        <v>1257</v>
      </c>
      <c r="P3241" s="84" t="s">
        <v>1257</v>
      </c>
      <c r="Q3241" s="30">
        <f t="shared" si="741"/>
        <v>0</v>
      </c>
      <c r="R3241" s="28">
        <f t="shared" si="731"/>
        <v>0</v>
      </c>
      <c r="S3241" s="28">
        <f t="shared" si="732"/>
        <v>0</v>
      </c>
      <c r="T3241" s="28" t="str">
        <f t="shared" si="733"/>
        <v/>
      </c>
      <c r="U3241" s="20" t="str">
        <f t="shared" si="734"/>
        <v>Keep Active</v>
      </c>
      <c r="V3241" s="27">
        <f t="shared" si="735"/>
        <v>0</v>
      </c>
      <c r="W3241" s="30"/>
      <c r="X3241" s="30"/>
      <c r="Y3241" s="28">
        <f t="shared" si="737"/>
        <v>0</v>
      </c>
      <c r="Z3241" s="28">
        <f>IFERROR(H3241-SUM(V3241:X3241)-Y3241,0)</f>
        <v>0</v>
      </c>
      <c r="AA3241" s="28" t="str">
        <f t="shared" si="738"/>
        <v/>
      </c>
      <c r="AB3241" s="21" t="str">
        <f t="shared" si="739"/>
        <v>Keep Active</v>
      </c>
    </row>
    <row r="3242" spans="1:28" hidden="1" x14ac:dyDescent="0.2">
      <c r="A3242" s="14">
        <f t="shared" si="736"/>
        <v>2020</v>
      </c>
      <c r="B3242" t="s">
        <v>4566</v>
      </c>
      <c r="C3242" t="s">
        <v>532</v>
      </c>
      <c r="D3242" t="s">
        <v>1826</v>
      </c>
      <c r="E3242" t="s">
        <v>584</v>
      </c>
      <c r="F3242" t="s">
        <v>2627</v>
      </c>
      <c r="G3242" s="83" t="s">
        <v>1257</v>
      </c>
      <c r="H3242" s="83" t="s">
        <v>1257</v>
      </c>
      <c r="I3242" s="83"/>
      <c r="J3242" s="83"/>
      <c r="K3242" s="83"/>
      <c r="L3242" s="83"/>
      <c r="M3242" s="83"/>
      <c r="N3242" s="83"/>
      <c r="O3242" s="83" t="s">
        <v>1257</v>
      </c>
      <c r="P3242" s="84" t="s">
        <v>1257</v>
      </c>
      <c r="Q3242" s="30">
        <f t="shared" si="741"/>
        <v>0</v>
      </c>
      <c r="R3242" s="28">
        <f t="shared" si="731"/>
        <v>0</v>
      </c>
      <c r="S3242" s="28">
        <f t="shared" si="732"/>
        <v>0</v>
      </c>
      <c r="T3242" s="28" t="str">
        <f t="shared" si="733"/>
        <v/>
      </c>
      <c r="U3242" s="20" t="str">
        <f t="shared" si="734"/>
        <v>Keep Active</v>
      </c>
      <c r="V3242" s="27">
        <f t="shared" si="735"/>
        <v>0</v>
      </c>
      <c r="W3242" s="30"/>
      <c r="X3242" s="30"/>
      <c r="Y3242" s="28">
        <f t="shared" si="737"/>
        <v>0</v>
      </c>
      <c r="Z3242" s="28">
        <f>IFERROR(G3242-SUM(V3242:X3242)-Y3242,0)</f>
        <v>0</v>
      </c>
      <c r="AA3242" s="28" t="str">
        <f t="shared" si="738"/>
        <v/>
      </c>
      <c r="AB3242" s="21" t="str">
        <f t="shared" si="739"/>
        <v>Keep Active</v>
      </c>
    </row>
    <row r="3243" spans="1:28" hidden="1" x14ac:dyDescent="0.2">
      <c r="A3243" s="14">
        <f t="shared" si="736"/>
        <v>2020</v>
      </c>
      <c r="B3243" t="s">
        <v>4567</v>
      </c>
      <c r="C3243" t="s">
        <v>532</v>
      </c>
      <c r="D3243" t="s">
        <v>1826</v>
      </c>
      <c r="E3243" t="s">
        <v>620</v>
      </c>
      <c r="F3243" t="s">
        <v>2627</v>
      </c>
      <c r="G3243" s="83" t="s">
        <v>1257</v>
      </c>
      <c r="H3243" s="83" t="s">
        <v>1257</v>
      </c>
      <c r="I3243" s="83"/>
      <c r="J3243" s="83"/>
      <c r="K3243" s="83"/>
      <c r="L3243" s="83"/>
      <c r="M3243" s="83"/>
      <c r="N3243" s="83"/>
      <c r="O3243" s="83" t="s">
        <v>1257</v>
      </c>
      <c r="P3243" s="84" t="s">
        <v>1257</v>
      </c>
      <c r="Q3243" s="30">
        <f t="shared" si="741"/>
        <v>0</v>
      </c>
      <c r="R3243" s="28">
        <f t="shared" si="731"/>
        <v>0</v>
      </c>
      <c r="S3243" s="28">
        <f t="shared" si="732"/>
        <v>0</v>
      </c>
      <c r="T3243" s="28" t="str">
        <f t="shared" si="733"/>
        <v/>
      </c>
      <c r="U3243" s="20" t="str">
        <f t="shared" si="734"/>
        <v>Keep Active</v>
      </c>
      <c r="V3243" s="27">
        <f t="shared" si="735"/>
        <v>0</v>
      </c>
      <c r="W3243" s="30"/>
      <c r="X3243" s="30"/>
      <c r="Y3243" s="28">
        <f t="shared" si="737"/>
        <v>0</v>
      </c>
      <c r="Z3243" s="28">
        <f>IFERROR(G3243-SUM(V3243:X3243)-Y3243,0)</f>
        <v>0</v>
      </c>
      <c r="AA3243" s="28" t="str">
        <f t="shared" si="738"/>
        <v/>
      </c>
      <c r="AB3243" s="21" t="str">
        <f t="shared" si="739"/>
        <v>Keep Active</v>
      </c>
    </row>
    <row r="3244" spans="1:28" hidden="1" x14ac:dyDescent="0.2">
      <c r="A3244" s="14">
        <f t="shared" si="736"/>
        <v>2020</v>
      </c>
      <c r="B3244" t="s">
        <v>4936</v>
      </c>
      <c r="C3244" t="s">
        <v>533</v>
      </c>
      <c r="D3244" t="s">
        <v>1827</v>
      </c>
      <c r="E3244" t="s">
        <v>584</v>
      </c>
      <c r="F3244" t="s">
        <v>2627</v>
      </c>
      <c r="G3244" s="83" t="s">
        <v>1257</v>
      </c>
      <c r="H3244" s="83" t="s">
        <v>1257</v>
      </c>
      <c r="I3244" s="83"/>
      <c r="J3244" s="83"/>
      <c r="K3244" s="83"/>
      <c r="L3244" s="83"/>
      <c r="M3244" s="83"/>
      <c r="N3244" s="83"/>
      <c r="O3244" s="83" t="s">
        <v>1257</v>
      </c>
      <c r="P3244" s="84" t="s">
        <v>1257</v>
      </c>
      <c r="Q3244" s="30">
        <f t="shared" si="741"/>
        <v>0</v>
      </c>
      <c r="R3244" s="28">
        <f t="shared" si="731"/>
        <v>0</v>
      </c>
      <c r="S3244" s="28">
        <f t="shared" si="732"/>
        <v>0</v>
      </c>
      <c r="T3244" s="28" t="str">
        <f t="shared" si="733"/>
        <v/>
      </c>
      <c r="U3244" s="20" t="str">
        <f t="shared" si="734"/>
        <v>Keep Active</v>
      </c>
      <c r="V3244" s="27">
        <f t="shared" si="735"/>
        <v>0</v>
      </c>
      <c r="W3244" s="30"/>
      <c r="X3244" s="30"/>
      <c r="Y3244" s="28">
        <f t="shared" si="737"/>
        <v>0</v>
      </c>
      <c r="Z3244" s="28">
        <f>IFERROR(G3244-SUM(V3244:X3244)-Y3244,0)</f>
        <v>0</v>
      </c>
      <c r="AA3244" s="28" t="str">
        <f t="shared" si="738"/>
        <v/>
      </c>
      <c r="AB3244" s="21" t="str">
        <f t="shared" si="739"/>
        <v>Keep Active</v>
      </c>
    </row>
    <row r="3245" spans="1:28" hidden="1" x14ac:dyDescent="0.2">
      <c r="A3245" s="14">
        <f t="shared" si="736"/>
        <v>2020</v>
      </c>
      <c r="B3245" t="s">
        <v>4937</v>
      </c>
      <c r="C3245" t="s">
        <v>533</v>
      </c>
      <c r="D3245" t="s">
        <v>1827</v>
      </c>
      <c r="E3245" t="s">
        <v>612</v>
      </c>
      <c r="F3245" t="s">
        <v>2627</v>
      </c>
      <c r="G3245" s="83" t="s">
        <v>1257</v>
      </c>
      <c r="H3245" s="83" t="s">
        <v>1257</v>
      </c>
      <c r="I3245" s="83"/>
      <c r="J3245" s="83"/>
      <c r="K3245" s="83"/>
      <c r="L3245" s="83"/>
      <c r="M3245" s="83"/>
      <c r="N3245" s="83"/>
      <c r="O3245" s="83" t="s">
        <v>1257</v>
      </c>
      <c r="P3245" s="84" t="s">
        <v>1257</v>
      </c>
      <c r="Q3245" s="30">
        <f t="shared" si="741"/>
        <v>0</v>
      </c>
      <c r="R3245" s="28">
        <f t="shared" si="731"/>
        <v>0</v>
      </c>
      <c r="S3245" s="28">
        <f t="shared" si="732"/>
        <v>0</v>
      </c>
      <c r="T3245" s="28" t="str">
        <f t="shared" si="733"/>
        <v/>
      </c>
      <c r="U3245" s="20" t="str">
        <f t="shared" si="734"/>
        <v>Keep Active</v>
      </c>
      <c r="V3245" s="27">
        <f t="shared" si="735"/>
        <v>0</v>
      </c>
      <c r="W3245" s="30"/>
      <c r="X3245" s="30"/>
      <c r="Y3245" s="28">
        <f t="shared" si="737"/>
        <v>0</v>
      </c>
      <c r="Z3245" s="28">
        <f>IFERROR(G3245-SUM(V3245:X3245)-Y3245,0)</f>
        <v>0</v>
      </c>
      <c r="AA3245" s="28" t="str">
        <f t="shared" si="738"/>
        <v/>
      </c>
      <c r="AB3245" s="21" t="str">
        <f t="shared" si="739"/>
        <v>Keep Active</v>
      </c>
    </row>
    <row r="3246" spans="1:28" hidden="1" x14ac:dyDescent="0.2">
      <c r="A3246" s="14">
        <f t="shared" si="736"/>
        <v>2020</v>
      </c>
      <c r="B3246" t="s">
        <v>3635</v>
      </c>
      <c r="C3246" t="s">
        <v>534</v>
      </c>
      <c r="D3246" t="s">
        <v>1828</v>
      </c>
      <c r="E3246" t="s">
        <v>589</v>
      </c>
      <c r="F3246" t="s">
        <v>2627</v>
      </c>
      <c r="G3246" s="83" t="s">
        <v>1257</v>
      </c>
      <c r="H3246" s="83" t="s">
        <v>1257</v>
      </c>
      <c r="I3246" s="83"/>
      <c r="J3246" s="83"/>
      <c r="K3246" s="83"/>
      <c r="L3246" s="83"/>
      <c r="M3246" s="83"/>
      <c r="N3246" s="83"/>
      <c r="O3246" s="83" t="s">
        <v>1257</v>
      </c>
      <c r="P3246" s="84" t="s">
        <v>1257</v>
      </c>
      <c r="Q3246" s="30">
        <f t="shared" si="741"/>
        <v>0</v>
      </c>
      <c r="R3246" s="28">
        <f t="shared" si="731"/>
        <v>0</v>
      </c>
      <c r="S3246" s="28">
        <f t="shared" si="732"/>
        <v>0</v>
      </c>
      <c r="T3246" s="28" t="str">
        <f t="shared" si="733"/>
        <v/>
      </c>
      <c r="U3246" s="20" t="str">
        <f t="shared" si="734"/>
        <v>Keep Active</v>
      </c>
      <c r="V3246" s="27">
        <f t="shared" si="735"/>
        <v>0</v>
      </c>
      <c r="W3246" s="30"/>
      <c r="X3246" s="30"/>
      <c r="Y3246" s="28">
        <f t="shared" si="737"/>
        <v>0</v>
      </c>
      <c r="Z3246" s="28">
        <f>IFERROR(H3246-SUM(V3246:X3246)-Y3246,0)</f>
        <v>0</v>
      </c>
      <c r="AA3246" s="28" t="str">
        <f t="shared" si="738"/>
        <v/>
      </c>
      <c r="AB3246" s="21" t="str">
        <f t="shared" si="739"/>
        <v>Keep Active</v>
      </c>
    </row>
    <row r="3247" spans="1:28" hidden="1" x14ac:dyDescent="0.2">
      <c r="A3247" s="14">
        <f t="shared" si="736"/>
        <v>2020</v>
      </c>
      <c r="B3247" t="s">
        <v>3636</v>
      </c>
      <c r="C3247" t="s">
        <v>534</v>
      </c>
      <c r="D3247" t="s">
        <v>1828</v>
      </c>
      <c r="E3247" t="s">
        <v>630</v>
      </c>
      <c r="F3247" t="s">
        <v>2627</v>
      </c>
      <c r="G3247" s="83" t="s">
        <v>1257</v>
      </c>
      <c r="H3247" s="83" t="s">
        <v>1257</v>
      </c>
      <c r="I3247" s="83"/>
      <c r="J3247" s="83"/>
      <c r="K3247" s="83"/>
      <c r="L3247" s="83"/>
      <c r="M3247" s="83"/>
      <c r="N3247" s="83"/>
      <c r="O3247" s="83" t="s">
        <v>1257</v>
      </c>
      <c r="P3247" s="84" t="s">
        <v>1257</v>
      </c>
      <c r="Q3247" s="30">
        <f t="shared" si="741"/>
        <v>0</v>
      </c>
      <c r="R3247" s="28">
        <f t="shared" si="731"/>
        <v>0</v>
      </c>
      <c r="S3247" s="28">
        <f t="shared" si="732"/>
        <v>0</v>
      </c>
      <c r="T3247" s="28" t="str">
        <f t="shared" si="733"/>
        <v/>
      </c>
      <c r="U3247" s="20" t="str">
        <f t="shared" si="734"/>
        <v>Keep Active</v>
      </c>
      <c r="V3247" s="27">
        <f t="shared" si="735"/>
        <v>0</v>
      </c>
      <c r="W3247" s="30"/>
      <c r="X3247" s="30"/>
      <c r="Y3247" s="28">
        <f t="shared" si="737"/>
        <v>0</v>
      </c>
      <c r="Z3247" s="28">
        <f>IFERROR(H3247-SUM(V3247:X3247)-Y3247,0)</f>
        <v>0</v>
      </c>
      <c r="AA3247" s="28" t="str">
        <f t="shared" si="738"/>
        <v/>
      </c>
      <c r="AB3247" s="21" t="str">
        <f t="shared" si="739"/>
        <v>Keep Active</v>
      </c>
    </row>
    <row r="3248" spans="1:28" hidden="1" x14ac:dyDescent="0.2">
      <c r="A3248" s="14">
        <f t="shared" si="736"/>
        <v>2020</v>
      </c>
      <c r="B3248" t="s">
        <v>4593</v>
      </c>
      <c r="C3248" t="s">
        <v>257</v>
      </c>
      <c r="D3248" t="s">
        <v>910</v>
      </c>
      <c r="E3248" t="s">
        <v>589</v>
      </c>
      <c r="F3248" t="s">
        <v>2627</v>
      </c>
      <c r="G3248" s="83" t="s">
        <v>1257</v>
      </c>
      <c r="H3248" s="83" t="s">
        <v>1257</v>
      </c>
      <c r="I3248" s="83"/>
      <c r="J3248" s="83"/>
      <c r="K3248" s="83"/>
      <c r="L3248" s="83"/>
      <c r="M3248" s="83"/>
      <c r="N3248" s="83"/>
      <c r="O3248" s="83" t="s">
        <v>1257</v>
      </c>
      <c r="P3248" s="84" t="s">
        <v>1257</v>
      </c>
      <c r="Q3248" s="30">
        <f t="shared" si="741"/>
        <v>0</v>
      </c>
      <c r="R3248" s="28">
        <f t="shared" si="731"/>
        <v>0</v>
      </c>
      <c r="S3248" s="28">
        <f t="shared" si="732"/>
        <v>0</v>
      </c>
      <c r="T3248" s="28" t="str">
        <f t="shared" si="733"/>
        <v/>
      </c>
      <c r="U3248" s="20" t="str">
        <f t="shared" si="734"/>
        <v>Keep Active</v>
      </c>
      <c r="V3248" s="27">
        <f t="shared" si="735"/>
        <v>0</v>
      </c>
      <c r="W3248" s="30"/>
      <c r="X3248" s="30"/>
      <c r="Y3248" s="28">
        <f t="shared" si="737"/>
        <v>0</v>
      </c>
      <c r="Z3248" s="28">
        <f t="shared" ref="Z3248:Z3279" si="743">IFERROR(G3248-SUM(V3248:X3248)-Y3248,0)</f>
        <v>0</v>
      </c>
      <c r="AA3248" s="28" t="str">
        <f t="shared" si="738"/>
        <v/>
      </c>
      <c r="AB3248" s="21" t="str">
        <f t="shared" si="739"/>
        <v>Keep Active</v>
      </c>
    </row>
    <row r="3249" spans="1:28" hidden="1" x14ac:dyDescent="0.2">
      <c r="A3249" s="14">
        <f t="shared" si="736"/>
        <v>2020</v>
      </c>
      <c r="B3249" t="s">
        <v>5324</v>
      </c>
      <c r="C3249" t="s">
        <v>184</v>
      </c>
      <c r="D3249" t="s">
        <v>844</v>
      </c>
      <c r="E3249" t="s">
        <v>10</v>
      </c>
      <c r="F3249" t="s">
        <v>2627</v>
      </c>
      <c r="G3249" s="106">
        <v>0</v>
      </c>
      <c r="H3249" s="83">
        <v>0</v>
      </c>
      <c r="I3249" s="83"/>
      <c r="J3249" s="83"/>
      <c r="K3249" s="83"/>
      <c r="L3249" s="83"/>
      <c r="M3249" s="83"/>
      <c r="N3249" s="83"/>
      <c r="O3249" s="83">
        <v>0</v>
      </c>
      <c r="P3249" s="84" t="s">
        <v>1257</v>
      </c>
      <c r="Q3249" s="30">
        <f t="shared" si="741"/>
        <v>0</v>
      </c>
      <c r="R3249" s="28">
        <f t="shared" si="731"/>
        <v>0</v>
      </c>
      <c r="S3249" s="28">
        <f t="shared" si="732"/>
        <v>0</v>
      </c>
      <c r="T3249" s="28" t="str">
        <f t="shared" si="733"/>
        <v/>
      </c>
      <c r="U3249" s="20" t="str">
        <f t="shared" si="734"/>
        <v>Keep Active</v>
      </c>
      <c r="V3249" s="27">
        <f t="shared" si="735"/>
        <v>0</v>
      </c>
      <c r="W3249" s="30"/>
      <c r="X3249" s="30"/>
      <c r="Y3249" s="28">
        <f t="shared" si="737"/>
        <v>0</v>
      </c>
      <c r="Z3249" s="28">
        <f t="shared" si="743"/>
        <v>0</v>
      </c>
      <c r="AA3249" s="28" t="str">
        <f t="shared" si="738"/>
        <v/>
      </c>
      <c r="AB3249" s="21" t="str">
        <f t="shared" si="739"/>
        <v>Keep Active</v>
      </c>
    </row>
    <row r="3250" spans="1:28" hidden="1" x14ac:dyDescent="0.2">
      <c r="A3250" s="14">
        <f t="shared" si="736"/>
        <v>2020</v>
      </c>
      <c r="B3250" t="s">
        <v>4875</v>
      </c>
      <c r="C3250" t="s">
        <v>1054</v>
      </c>
      <c r="D3250" t="s">
        <v>1055</v>
      </c>
      <c r="E3250" t="s">
        <v>606</v>
      </c>
      <c r="F3250" t="s">
        <v>2627</v>
      </c>
      <c r="G3250" s="83" t="s">
        <v>1257</v>
      </c>
      <c r="H3250" s="83" t="s">
        <v>1257</v>
      </c>
      <c r="I3250" s="83"/>
      <c r="J3250" s="83"/>
      <c r="K3250" s="83"/>
      <c r="L3250" s="83"/>
      <c r="M3250" s="83"/>
      <c r="N3250" s="83"/>
      <c r="O3250" s="83" t="s">
        <v>1257</v>
      </c>
      <c r="P3250" s="84" t="s">
        <v>1257</v>
      </c>
      <c r="Q3250" s="30">
        <f t="shared" si="741"/>
        <v>0</v>
      </c>
      <c r="R3250" s="28">
        <f t="shared" ref="R3250:R3313" si="744">SUM(L3250:N3250)</f>
        <v>0</v>
      </c>
      <c r="S3250" s="28">
        <f t="shared" ref="S3250:S3313" si="745">IFERROR(G3250-Q3250-R3250,0)</f>
        <v>0</v>
      </c>
      <c r="T3250" s="28" t="str">
        <f t="shared" ref="T3250:T3313" si="746">P3250</f>
        <v/>
      </c>
      <c r="U3250" s="20" t="str">
        <f t="shared" ref="U3250:U3313" si="747">F3250</f>
        <v>Keep Active</v>
      </c>
      <c r="V3250" s="27">
        <f t="shared" si="735"/>
        <v>0</v>
      </c>
      <c r="W3250" s="30"/>
      <c r="X3250" s="30"/>
      <c r="Y3250" s="28">
        <f t="shared" si="737"/>
        <v>0</v>
      </c>
      <c r="Z3250" s="28">
        <f t="shared" si="743"/>
        <v>0</v>
      </c>
      <c r="AA3250" s="28" t="str">
        <f t="shared" si="738"/>
        <v/>
      </c>
      <c r="AB3250" s="21" t="str">
        <f t="shared" si="739"/>
        <v>Keep Active</v>
      </c>
    </row>
    <row r="3251" spans="1:28" hidden="1" x14ac:dyDescent="0.2">
      <c r="A3251" s="14">
        <f t="shared" si="736"/>
        <v>2020</v>
      </c>
      <c r="B3251" t="s">
        <v>4876</v>
      </c>
      <c r="C3251" t="s">
        <v>1054</v>
      </c>
      <c r="D3251" t="s">
        <v>1055</v>
      </c>
      <c r="E3251" t="s">
        <v>589</v>
      </c>
      <c r="F3251" t="s">
        <v>2627</v>
      </c>
      <c r="G3251" s="83" t="s">
        <v>1257</v>
      </c>
      <c r="H3251" s="83" t="s">
        <v>1257</v>
      </c>
      <c r="I3251" s="83"/>
      <c r="J3251" s="83"/>
      <c r="K3251" s="83"/>
      <c r="L3251" s="83"/>
      <c r="M3251" s="83"/>
      <c r="N3251" s="83"/>
      <c r="O3251" s="83" t="s">
        <v>1257</v>
      </c>
      <c r="P3251" s="84" t="s">
        <v>1257</v>
      </c>
      <c r="Q3251" s="30">
        <f t="shared" si="741"/>
        <v>0</v>
      </c>
      <c r="R3251" s="28">
        <f t="shared" si="744"/>
        <v>0</v>
      </c>
      <c r="S3251" s="28">
        <f t="shared" si="745"/>
        <v>0</v>
      </c>
      <c r="T3251" s="28" t="str">
        <f t="shared" si="746"/>
        <v/>
      </c>
      <c r="U3251" s="20" t="str">
        <f t="shared" si="747"/>
        <v>Keep Active</v>
      </c>
      <c r="V3251" s="27">
        <f t="shared" si="735"/>
        <v>0</v>
      </c>
      <c r="W3251" s="30"/>
      <c r="X3251" s="30"/>
      <c r="Y3251" s="28">
        <f t="shared" si="737"/>
        <v>0</v>
      </c>
      <c r="Z3251" s="28">
        <f t="shared" si="743"/>
        <v>0</v>
      </c>
      <c r="AA3251" s="28" t="str">
        <f t="shared" si="738"/>
        <v/>
      </c>
      <c r="AB3251" s="21" t="str">
        <f t="shared" si="739"/>
        <v>Keep Active</v>
      </c>
    </row>
    <row r="3252" spans="1:28" hidden="1" x14ac:dyDescent="0.2">
      <c r="A3252" s="14">
        <f t="shared" si="736"/>
        <v>2020</v>
      </c>
      <c r="B3252" t="s">
        <v>5969</v>
      </c>
      <c r="C3252" t="s">
        <v>1056</v>
      </c>
      <c r="D3252" t="s">
        <v>1057</v>
      </c>
      <c r="E3252" t="s">
        <v>589</v>
      </c>
      <c r="F3252" t="s">
        <v>1185</v>
      </c>
      <c r="G3252" s="83" t="s">
        <v>1257</v>
      </c>
      <c r="H3252" s="83" t="s">
        <v>1257</v>
      </c>
      <c r="I3252" s="83"/>
      <c r="J3252" s="83"/>
      <c r="K3252" s="83"/>
      <c r="L3252" s="83"/>
      <c r="M3252" s="83"/>
      <c r="N3252" s="83"/>
      <c r="O3252" s="83" t="s">
        <v>1257</v>
      </c>
      <c r="P3252" s="84">
        <v>33651</v>
      </c>
      <c r="Q3252" s="30">
        <f t="shared" si="741"/>
        <v>0</v>
      </c>
      <c r="R3252" s="28">
        <f t="shared" si="744"/>
        <v>0</v>
      </c>
      <c r="S3252" s="28">
        <f t="shared" si="745"/>
        <v>0</v>
      </c>
      <c r="T3252" s="28">
        <f t="shared" si="746"/>
        <v>33651</v>
      </c>
      <c r="U3252" s="20" t="str">
        <f t="shared" si="747"/>
        <v>Close Project</v>
      </c>
      <c r="V3252" s="27">
        <f t="shared" si="735"/>
        <v>0</v>
      </c>
      <c r="W3252" s="30"/>
      <c r="X3252" s="30"/>
      <c r="Y3252" s="28">
        <f t="shared" si="737"/>
        <v>0</v>
      </c>
      <c r="Z3252" s="28">
        <f t="shared" si="743"/>
        <v>0</v>
      </c>
      <c r="AA3252" s="28">
        <f t="shared" si="738"/>
        <v>33651</v>
      </c>
      <c r="AB3252" s="21" t="str">
        <f t="shared" si="739"/>
        <v>Close Project</v>
      </c>
    </row>
    <row r="3253" spans="1:28" hidden="1" x14ac:dyDescent="0.2">
      <c r="A3253" s="14">
        <f t="shared" si="736"/>
        <v>2020</v>
      </c>
      <c r="B3253" t="s">
        <v>5320</v>
      </c>
      <c r="C3253" t="s">
        <v>501</v>
      </c>
      <c r="D3253" t="s">
        <v>845</v>
      </c>
      <c r="E3253" t="s">
        <v>10</v>
      </c>
      <c r="F3253" t="s">
        <v>6222</v>
      </c>
      <c r="G3253" s="106">
        <v>0</v>
      </c>
      <c r="H3253" s="83">
        <v>0</v>
      </c>
      <c r="I3253" s="83"/>
      <c r="J3253" s="83"/>
      <c r="K3253" s="83"/>
      <c r="L3253" s="83"/>
      <c r="M3253" s="83"/>
      <c r="N3253" s="83"/>
      <c r="O3253" s="83">
        <v>0</v>
      </c>
      <c r="P3253" s="84">
        <v>0</v>
      </c>
      <c r="Q3253" s="30">
        <f t="shared" si="741"/>
        <v>0</v>
      </c>
      <c r="R3253" s="28">
        <f t="shared" si="744"/>
        <v>0</v>
      </c>
      <c r="S3253" s="28">
        <f t="shared" si="745"/>
        <v>0</v>
      </c>
      <c r="T3253" s="28">
        <f t="shared" si="746"/>
        <v>0</v>
      </c>
      <c r="U3253" s="20" t="str">
        <f t="shared" si="747"/>
        <v>Closed</v>
      </c>
      <c r="V3253" s="27">
        <f t="shared" si="735"/>
        <v>0</v>
      </c>
      <c r="W3253" s="30"/>
      <c r="X3253" s="30"/>
      <c r="Y3253" s="28">
        <f t="shared" si="737"/>
        <v>0</v>
      </c>
      <c r="Z3253" s="28">
        <f t="shared" si="743"/>
        <v>0</v>
      </c>
      <c r="AA3253" s="28">
        <f t="shared" si="738"/>
        <v>0</v>
      </c>
      <c r="AB3253" s="21" t="str">
        <f t="shared" si="739"/>
        <v>Closed</v>
      </c>
    </row>
    <row r="3254" spans="1:28" hidden="1" x14ac:dyDescent="0.2">
      <c r="A3254" s="14">
        <f t="shared" si="736"/>
        <v>2020</v>
      </c>
      <c r="B3254" t="s">
        <v>5028</v>
      </c>
      <c r="C3254" t="s">
        <v>502</v>
      </c>
      <c r="D3254" t="s">
        <v>846</v>
      </c>
      <c r="E3254" t="s">
        <v>10</v>
      </c>
      <c r="F3254" t="s">
        <v>2627</v>
      </c>
      <c r="G3254" s="106">
        <v>0</v>
      </c>
      <c r="H3254" s="83">
        <v>0</v>
      </c>
      <c r="I3254" s="83"/>
      <c r="J3254" s="83"/>
      <c r="K3254" s="83"/>
      <c r="L3254" s="83"/>
      <c r="M3254" s="83"/>
      <c r="N3254" s="83"/>
      <c r="O3254" s="83">
        <v>0</v>
      </c>
      <c r="P3254" s="84" t="s">
        <v>1257</v>
      </c>
      <c r="Q3254" s="30">
        <f t="shared" si="741"/>
        <v>0</v>
      </c>
      <c r="R3254" s="28">
        <f t="shared" si="744"/>
        <v>0</v>
      </c>
      <c r="S3254" s="28">
        <f t="shared" si="745"/>
        <v>0</v>
      </c>
      <c r="T3254" s="28" t="str">
        <f t="shared" si="746"/>
        <v/>
      </c>
      <c r="U3254" s="20" t="str">
        <f t="shared" si="747"/>
        <v>Keep Active</v>
      </c>
      <c r="V3254" s="27">
        <f t="shared" si="735"/>
        <v>0</v>
      </c>
      <c r="W3254" s="30"/>
      <c r="X3254" s="30"/>
      <c r="Y3254" s="28">
        <f t="shared" si="737"/>
        <v>0</v>
      </c>
      <c r="Z3254" s="28">
        <f t="shared" si="743"/>
        <v>0</v>
      </c>
      <c r="AA3254" s="28" t="str">
        <f t="shared" si="738"/>
        <v/>
      </c>
      <c r="AB3254" s="21" t="str">
        <f t="shared" si="739"/>
        <v>Keep Active</v>
      </c>
    </row>
    <row r="3255" spans="1:28" hidden="1" x14ac:dyDescent="0.2">
      <c r="A3255" s="14">
        <f t="shared" si="736"/>
        <v>2020</v>
      </c>
      <c r="B3255" t="s">
        <v>4879</v>
      </c>
      <c r="C3255" t="s">
        <v>1058</v>
      </c>
      <c r="D3255" t="s">
        <v>1059</v>
      </c>
      <c r="E3255" t="s">
        <v>606</v>
      </c>
      <c r="F3255" t="s">
        <v>2627</v>
      </c>
      <c r="G3255" s="83" t="s">
        <v>1257</v>
      </c>
      <c r="H3255" s="83" t="s">
        <v>1257</v>
      </c>
      <c r="I3255" s="83"/>
      <c r="J3255" s="83"/>
      <c r="K3255" s="83"/>
      <c r="L3255" s="83"/>
      <c r="M3255" s="83"/>
      <c r="N3255" s="83"/>
      <c r="O3255" s="83" t="s">
        <v>1257</v>
      </c>
      <c r="P3255" s="84" t="s">
        <v>1257</v>
      </c>
      <c r="Q3255" s="30">
        <f t="shared" si="741"/>
        <v>0</v>
      </c>
      <c r="R3255" s="28">
        <f t="shared" si="744"/>
        <v>0</v>
      </c>
      <c r="S3255" s="28">
        <f t="shared" si="745"/>
        <v>0</v>
      </c>
      <c r="T3255" s="28" t="str">
        <f t="shared" si="746"/>
        <v/>
      </c>
      <c r="U3255" s="20" t="str">
        <f t="shared" si="747"/>
        <v>Keep Active</v>
      </c>
      <c r="V3255" s="27">
        <f t="shared" si="735"/>
        <v>0</v>
      </c>
      <c r="W3255" s="30"/>
      <c r="X3255" s="30"/>
      <c r="Y3255" s="28">
        <f t="shared" si="737"/>
        <v>0</v>
      </c>
      <c r="Z3255" s="28">
        <f t="shared" si="743"/>
        <v>0</v>
      </c>
      <c r="AA3255" s="28" t="str">
        <f t="shared" si="738"/>
        <v/>
      </c>
      <c r="AB3255" s="21" t="str">
        <f t="shared" si="739"/>
        <v>Keep Active</v>
      </c>
    </row>
    <row r="3256" spans="1:28" hidden="1" x14ac:dyDescent="0.2">
      <c r="A3256" s="14">
        <f t="shared" si="736"/>
        <v>2020</v>
      </c>
      <c r="B3256" t="s">
        <v>4880</v>
      </c>
      <c r="C3256" t="s">
        <v>1058</v>
      </c>
      <c r="D3256" t="s">
        <v>1059</v>
      </c>
      <c r="E3256" t="s">
        <v>589</v>
      </c>
      <c r="F3256" t="s">
        <v>2627</v>
      </c>
      <c r="G3256" s="83" t="s">
        <v>1257</v>
      </c>
      <c r="H3256" s="83" t="s">
        <v>1257</v>
      </c>
      <c r="I3256" s="83"/>
      <c r="J3256" s="83"/>
      <c r="K3256" s="83"/>
      <c r="L3256" s="83"/>
      <c r="M3256" s="83"/>
      <c r="N3256" s="83"/>
      <c r="O3256" s="83" t="s">
        <v>1257</v>
      </c>
      <c r="P3256" s="84" t="s">
        <v>1257</v>
      </c>
      <c r="Q3256" s="30">
        <f t="shared" si="741"/>
        <v>0</v>
      </c>
      <c r="R3256" s="28">
        <f t="shared" si="744"/>
        <v>0</v>
      </c>
      <c r="S3256" s="28">
        <f t="shared" si="745"/>
        <v>0</v>
      </c>
      <c r="T3256" s="28" t="str">
        <f t="shared" si="746"/>
        <v/>
      </c>
      <c r="U3256" s="20" t="str">
        <f t="shared" si="747"/>
        <v>Keep Active</v>
      </c>
      <c r="V3256" s="27">
        <f t="shared" si="735"/>
        <v>0</v>
      </c>
      <c r="W3256" s="30"/>
      <c r="X3256" s="30"/>
      <c r="Y3256" s="28">
        <f t="shared" si="737"/>
        <v>0</v>
      </c>
      <c r="Z3256" s="28">
        <f t="shared" si="743"/>
        <v>0</v>
      </c>
      <c r="AA3256" s="28" t="str">
        <f t="shared" si="738"/>
        <v/>
      </c>
      <c r="AB3256" s="21" t="str">
        <f t="shared" si="739"/>
        <v>Keep Active</v>
      </c>
    </row>
    <row r="3257" spans="1:28" hidden="1" x14ac:dyDescent="0.2">
      <c r="A3257" s="14">
        <f t="shared" si="736"/>
        <v>2020</v>
      </c>
      <c r="B3257" t="s">
        <v>5259</v>
      </c>
      <c r="C3257" t="s">
        <v>185</v>
      </c>
      <c r="D3257" t="s">
        <v>847</v>
      </c>
      <c r="E3257" t="s">
        <v>10</v>
      </c>
      <c r="F3257" t="s">
        <v>2627</v>
      </c>
      <c r="G3257" s="106">
        <v>0</v>
      </c>
      <c r="H3257" s="83">
        <v>0</v>
      </c>
      <c r="I3257" s="83"/>
      <c r="J3257" s="83"/>
      <c r="K3257" s="83"/>
      <c r="L3257" s="83"/>
      <c r="M3257" s="83"/>
      <c r="N3257" s="83"/>
      <c r="O3257" s="83">
        <v>0</v>
      </c>
      <c r="P3257" s="84" t="s">
        <v>1257</v>
      </c>
      <c r="Q3257" s="30">
        <f t="shared" si="741"/>
        <v>0</v>
      </c>
      <c r="R3257" s="28">
        <f t="shared" si="744"/>
        <v>0</v>
      </c>
      <c r="S3257" s="28">
        <f t="shared" si="745"/>
        <v>0</v>
      </c>
      <c r="T3257" s="28" t="str">
        <f t="shared" si="746"/>
        <v/>
      </c>
      <c r="U3257" s="20" t="str">
        <f t="shared" si="747"/>
        <v>Keep Active</v>
      </c>
      <c r="V3257" s="27">
        <f t="shared" ref="V3257:V3320" si="748">Q3257</f>
        <v>0</v>
      </c>
      <c r="W3257" s="30"/>
      <c r="X3257" s="30"/>
      <c r="Y3257" s="28">
        <f t="shared" si="737"/>
        <v>0</v>
      </c>
      <c r="Z3257" s="28">
        <f t="shared" si="743"/>
        <v>0</v>
      </c>
      <c r="AA3257" s="28" t="str">
        <f t="shared" si="738"/>
        <v/>
      </c>
      <c r="AB3257" s="21" t="str">
        <f t="shared" si="739"/>
        <v>Keep Active</v>
      </c>
    </row>
    <row r="3258" spans="1:28" hidden="1" x14ac:dyDescent="0.2">
      <c r="A3258" s="14">
        <f t="shared" si="736"/>
        <v>2020</v>
      </c>
      <c r="B3258" t="s">
        <v>6075</v>
      </c>
      <c r="C3258" t="s">
        <v>1060</v>
      </c>
      <c r="D3258" t="s">
        <v>1061</v>
      </c>
      <c r="E3258" t="s">
        <v>589</v>
      </c>
      <c r="F3258" t="s">
        <v>2627</v>
      </c>
      <c r="G3258" s="83" t="s">
        <v>1257</v>
      </c>
      <c r="H3258" s="83" t="s">
        <v>1257</v>
      </c>
      <c r="I3258" s="83"/>
      <c r="J3258" s="83"/>
      <c r="K3258" s="83"/>
      <c r="L3258" s="83"/>
      <c r="M3258" s="83"/>
      <c r="N3258" s="83"/>
      <c r="O3258" s="83" t="s">
        <v>1257</v>
      </c>
      <c r="P3258" s="84" t="s">
        <v>1257</v>
      </c>
      <c r="Q3258" s="30">
        <f t="shared" si="741"/>
        <v>0</v>
      </c>
      <c r="R3258" s="28">
        <f t="shared" si="744"/>
        <v>0</v>
      </c>
      <c r="S3258" s="28">
        <f t="shared" si="745"/>
        <v>0</v>
      </c>
      <c r="T3258" s="28" t="str">
        <f t="shared" si="746"/>
        <v/>
      </c>
      <c r="U3258" s="20" t="str">
        <f t="shared" si="747"/>
        <v>Keep Active</v>
      </c>
      <c r="V3258" s="27">
        <f t="shared" si="748"/>
        <v>0</v>
      </c>
      <c r="W3258" s="30"/>
      <c r="X3258" s="30"/>
      <c r="Y3258" s="28">
        <f t="shared" si="737"/>
        <v>0</v>
      </c>
      <c r="Z3258" s="28">
        <f t="shared" si="743"/>
        <v>0</v>
      </c>
      <c r="AA3258" s="28" t="str">
        <f t="shared" si="738"/>
        <v/>
      </c>
      <c r="AB3258" s="21" t="str">
        <f t="shared" si="739"/>
        <v>Keep Active</v>
      </c>
    </row>
    <row r="3259" spans="1:28" hidden="1" x14ac:dyDescent="0.2">
      <c r="A3259" s="14">
        <f t="shared" si="736"/>
        <v>2020</v>
      </c>
      <c r="B3259" t="s">
        <v>6076</v>
      </c>
      <c r="C3259" t="s">
        <v>1060</v>
      </c>
      <c r="D3259" t="s">
        <v>1061</v>
      </c>
      <c r="E3259" t="s">
        <v>631</v>
      </c>
      <c r="F3259" t="s">
        <v>2627</v>
      </c>
      <c r="G3259" s="83" t="s">
        <v>1257</v>
      </c>
      <c r="H3259" s="83" t="s">
        <v>1257</v>
      </c>
      <c r="I3259" s="83"/>
      <c r="J3259" s="83"/>
      <c r="K3259" s="83"/>
      <c r="L3259" s="83"/>
      <c r="M3259" s="83"/>
      <c r="N3259" s="83"/>
      <c r="O3259" s="83" t="s">
        <v>1257</v>
      </c>
      <c r="P3259" s="84" t="s">
        <v>1257</v>
      </c>
      <c r="Q3259" s="30">
        <f t="shared" si="741"/>
        <v>0</v>
      </c>
      <c r="R3259" s="28">
        <f t="shared" si="744"/>
        <v>0</v>
      </c>
      <c r="S3259" s="28">
        <f t="shared" si="745"/>
        <v>0</v>
      </c>
      <c r="T3259" s="28" t="str">
        <f t="shared" si="746"/>
        <v/>
      </c>
      <c r="U3259" s="20" t="str">
        <f t="shared" si="747"/>
        <v>Keep Active</v>
      </c>
      <c r="V3259" s="27">
        <f t="shared" si="748"/>
        <v>0</v>
      </c>
      <c r="W3259" s="30"/>
      <c r="X3259" s="30"/>
      <c r="Y3259" s="28">
        <f t="shared" si="737"/>
        <v>0</v>
      </c>
      <c r="Z3259" s="28">
        <f t="shared" si="743"/>
        <v>0</v>
      </c>
      <c r="AA3259" s="28" t="str">
        <f t="shared" si="738"/>
        <v/>
      </c>
      <c r="AB3259" s="21" t="str">
        <f t="shared" si="739"/>
        <v>Keep Active</v>
      </c>
    </row>
    <row r="3260" spans="1:28" hidden="1" x14ac:dyDescent="0.2">
      <c r="A3260" s="14">
        <f t="shared" si="736"/>
        <v>2020</v>
      </c>
      <c r="B3260" t="s">
        <v>4912</v>
      </c>
      <c r="C3260" t="s">
        <v>186</v>
      </c>
      <c r="D3260" t="s">
        <v>849</v>
      </c>
      <c r="E3260" t="s">
        <v>10</v>
      </c>
      <c r="F3260" t="s">
        <v>6222</v>
      </c>
      <c r="G3260" s="106">
        <v>0</v>
      </c>
      <c r="H3260" s="83">
        <v>0</v>
      </c>
      <c r="I3260" s="83"/>
      <c r="J3260" s="83"/>
      <c r="K3260" s="83"/>
      <c r="L3260" s="83"/>
      <c r="M3260" s="83"/>
      <c r="N3260" s="83"/>
      <c r="O3260" s="83">
        <v>0</v>
      </c>
      <c r="P3260" s="84">
        <v>0</v>
      </c>
      <c r="Q3260" s="30">
        <f t="shared" si="741"/>
        <v>0</v>
      </c>
      <c r="R3260" s="28">
        <f t="shared" si="744"/>
        <v>0</v>
      </c>
      <c r="S3260" s="28">
        <f t="shared" si="745"/>
        <v>0</v>
      </c>
      <c r="T3260" s="28">
        <f t="shared" si="746"/>
        <v>0</v>
      </c>
      <c r="U3260" s="20" t="str">
        <f t="shared" si="747"/>
        <v>Closed</v>
      </c>
      <c r="V3260" s="27">
        <f t="shared" si="748"/>
        <v>0</v>
      </c>
      <c r="W3260" s="30"/>
      <c r="X3260" s="30"/>
      <c r="Y3260" s="28">
        <f t="shared" si="737"/>
        <v>0</v>
      </c>
      <c r="Z3260" s="28">
        <f t="shared" si="743"/>
        <v>0</v>
      </c>
      <c r="AA3260" s="28">
        <f t="shared" si="738"/>
        <v>0</v>
      </c>
      <c r="AB3260" s="21" t="str">
        <f t="shared" si="739"/>
        <v>Closed</v>
      </c>
    </row>
    <row r="3261" spans="1:28" hidden="1" x14ac:dyDescent="0.2">
      <c r="A3261" s="14">
        <f t="shared" si="736"/>
        <v>2020</v>
      </c>
      <c r="B3261" t="s">
        <v>5501</v>
      </c>
      <c r="C3261" t="s">
        <v>1062</v>
      </c>
      <c r="D3261" t="s">
        <v>1063</v>
      </c>
      <c r="E3261" t="s">
        <v>585</v>
      </c>
      <c r="F3261" t="s">
        <v>2627</v>
      </c>
      <c r="G3261" s="83" t="s">
        <v>1257</v>
      </c>
      <c r="H3261" s="83" t="s">
        <v>1257</v>
      </c>
      <c r="I3261" s="83"/>
      <c r="J3261" s="83"/>
      <c r="K3261" s="83"/>
      <c r="L3261" s="83"/>
      <c r="M3261" s="83"/>
      <c r="N3261" s="83"/>
      <c r="O3261" s="83" t="s">
        <v>1257</v>
      </c>
      <c r="P3261" s="84" t="s">
        <v>1257</v>
      </c>
      <c r="Q3261" s="30">
        <f t="shared" si="741"/>
        <v>0</v>
      </c>
      <c r="R3261" s="28">
        <f t="shared" si="744"/>
        <v>0</v>
      </c>
      <c r="S3261" s="28">
        <f t="shared" si="745"/>
        <v>0</v>
      </c>
      <c r="T3261" s="28" t="str">
        <f t="shared" si="746"/>
        <v/>
      </c>
      <c r="U3261" s="20" t="str">
        <f t="shared" si="747"/>
        <v>Keep Active</v>
      </c>
      <c r="V3261" s="27">
        <f t="shared" si="748"/>
        <v>0</v>
      </c>
      <c r="W3261" s="30"/>
      <c r="X3261" s="30"/>
      <c r="Y3261" s="28">
        <f t="shared" si="737"/>
        <v>0</v>
      </c>
      <c r="Z3261" s="28">
        <f t="shared" si="743"/>
        <v>0</v>
      </c>
      <c r="AA3261" s="28" t="str">
        <f t="shared" si="738"/>
        <v/>
      </c>
      <c r="AB3261" s="21" t="str">
        <f t="shared" si="739"/>
        <v>Keep Active</v>
      </c>
    </row>
    <row r="3262" spans="1:28" hidden="1" x14ac:dyDescent="0.2">
      <c r="A3262" s="14">
        <f t="shared" si="736"/>
        <v>2020</v>
      </c>
      <c r="B3262" t="s">
        <v>5502</v>
      </c>
      <c r="C3262" t="s">
        <v>1062</v>
      </c>
      <c r="D3262" t="s">
        <v>1063</v>
      </c>
      <c r="E3262" t="s">
        <v>593</v>
      </c>
      <c r="F3262" t="s">
        <v>2627</v>
      </c>
      <c r="G3262" s="83" t="s">
        <v>1257</v>
      </c>
      <c r="H3262" s="83" t="s">
        <v>1257</v>
      </c>
      <c r="I3262" s="83"/>
      <c r="J3262" s="83"/>
      <c r="K3262" s="83"/>
      <c r="L3262" s="83"/>
      <c r="M3262" s="83"/>
      <c r="N3262" s="83"/>
      <c r="O3262" s="83" t="s">
        <v>1257</v>
      </c>
      <c r="P3262" s="84" t="s">
        <v>1257</v>
      </c>
      <c r="Q3262" s="30">
        <f t="shared" si="741"/>
        <v>0</v>
      </c>
      <c r="R3262" s="28">
        <f t="shared" si="744"/>
        <v>0</v>
      </c>
      <c r="S3262" s="28">
        <f t="shared" si="745"/>
        <v>0</v>
      </c>
      <c r="T3262" s="28" t="str">
        <f t="shared" si="746"/>
        <v/>
      </c>
      <c r="U3262" s="20" t="str">
        <f t="shared" si="747"/>
        <v>Keep Active</v>
      </c>
      <c r="V3262" s="27">
        <f t="shared" si="748"/>
        <v>0</v>
      </c>
      <c r="W3262" s="30"/>
      <c r="X3262" s="30"/>
      <c r="Y3262" s="28">
        <f t="shared" si="737"/>
        <v>0</v>
      </c>
      <c r="Z3262" s="28">
        <f t="shared" si="743"/>
        <v>0</v>
      </c>
      <c r="AA3262" s="28" t="str">
        <f t="shared" si="738"/>
        <v/>
      </c>
      <c r="AB3262" s="21" t="str">
        <f t="shared" si="739"/>
        <v>Keep Active</v>
      </c>
    </row>
    <row r="3263" spans="1:28" hidden="1" x14ac:dyDescent="0.2">
      <c r="A3263" s="14">
        <f t="shared" si="736"/>
        <v>2020</v>
      </c>
      <c r="B3263" t="s">
        <v>5504</v>
      </c>
      <c r="C3263" t="s">
        <v>1062</v>
      </c>
      <c r="D3263" t="s">
        <v>1063</v>
      </c>
      <c r="E3263" t="s">
        <v>620</v>
      </c>
      <c r="F3263" t="s">
        <v>2627</v>
      </c>
      <c r="G3263" s="83" t="s">
        <v>1257</v>
      </c>
      <c r="H3263" s="83" t="s">
        <v>1257</v>
      </c>
      <c r="I3263" s="83"/>
      <c r="J3263" s="83"/>
      <c r="K3263" s="83"/>
      <c r="L3263" s="83"/>
      <c r="M3263" s="83"/>
      <c r="N3263" s="83"/>
      <c r="O3263" s="83" t="s">
        <v>1257</v>
      </c>
      <c r="P3263" s="84" t="s">
        <v>1257</v>
      </c>
      <c r="Q3263" s="30">
        <f t="shared" si="741"/>
        <v>0</v>
      </c>
      <c r="R3263" s="28">
        <f t="shared" si="744"/>
        <v>0</v>
      </c>
      <c r="S3263" s="28">
        <f t="shared" si="745"/>
        <v>0</v>
      </c>
      <c r="T3263" s="28" t="str">
        <f t="shared" si="746"/>
        <v/>
      </c>
      <c r="U3263" s="20" t="str">
        <f t="shared" si="747"/>
        <v>Keep Active</v>
      </c>
      <c r="V3263" s="27">
        <f t="shared" si="748"/>
        <v>0</v>
      </c>
      <c r="W3263" s="30"/>
      <c r="X3263" s="30"/>
      <c r="Y3263" s="28">
        <f t="shared" si="737"/>
        <v>0</v>
      </c>
      <c r="Z3263" s="28">
        <f t="shared" si="743"/>
        <v>0</v>
      </c>
      <c r="AA3263" s="28" t="str">
        <f t="shared" si="738"/>
        <v/>
      </c>
      <c r="AB3263" s="21" t="str">
        <f t="shared" si="739"/>
        <v>Keep Active</v>
      </c>
    </row>
    <row r="3264" spans="1:28" hidden="1" x14ac:dyDescent="0.2">
      <c r="A3264" s="14">
        <f t="shared" si="736"/>
        <v>2020</v>
      </c>
      <c r="B3264" t="s">
        <v>5074</v>
      </c>
      <c r="C3264" t="s">
        <v>1064</v>
      </c>
      <c r="D3264" t="s">
        <v>1065</v>
      </c>
      <c r="E3264" t="s">
        <v>585</v>
      </c>
      <c r="F3264" t="s">
        <v>2627</v>
      </c>
      <c r="G3264" s="83" t="s">
        <v>1257</v>
      </c>
      <c r="H3264" s="83" t="s">
        <v>1257</v>
      </c>
      <c r="I3264" s="83"/>
      <c r="J3264" s="83"/>
      <c r="K3264" s="83"/>
      <c r="L3264" s="83"/>
      <c r="M3264" s="83"/>
      <c r="N3264" s="83"/>
      <c r="O3264" s="83" t="s">
        <v>1257</v>
      </c>
      <c r="P3264" s="84" t="s">
        <v>1257</v>
      </c>
      <c r="Q3264" s="30">
        <f t="shared" si="741"/>
        <v>0</v>
      </c>
      <c r="R3264" s="28">
        <f t="shared" si="744"/>
        <v>0</v>
      </c>
      <c r="S3264" s="28">
        <f t="shared" si="745"/>
        <v>0</v>
      </c>
      <c r="T3264" s="28" t="str">
        <f t="shared" si="746"/>
        <v/>
      </c>
      <c r="U3264" s="20" t="str">
        <f t="shared" si="747"/>
        <v>Keep Active</v>
      </c>
      <c r="V3264" s="27">
        <f t="shared" si="748"/>
        <v>0</v>
      </c>
      <c r="W3264" s="30"/>
      <c r="X3264" s="30"/>
      <c r="Y3264" s="28">
        <f t="shared" si="737"/>
        <v>0</v>
      </c>
      <c r="Z3264" s="28">
        <f t="shared" si="743"/>
        <v>0</v>
      </c>
      <c r="AA3264" s="28" t="str">
        <f t="shared" si="738"/>
        <v/>
      </c>
      <c r="AB3264" s="21" t="str">
        <f t="shared" si="739"/>
        <v>Keep Active</v>
      </c>
    </row>
    <row r="3265" spans="1:28" hidden="1" x14ac:dyDescent="0.2">
      <c r="A3265" s="14">
        <f t="shared" si="736"/>
        <v>2020</v>
      </c>
      <c r="B3265" t="s">
        <v>5076</v>
      </c>
      <c r="C3265" t="s">
        <v>1064</v>
      </c>
      <c r="D3265" t="s">
        <v>1065</v>
      </c>
      <c r="E3265" t="s">
        <v>620</v>
      </c>
      <c r="F3265" t="s">
        <v>2627</v>
      </c>
      <c r="G3265" s="83" t="s">
        <v>1257</v>
      </c>
      <c r="H3265" s="83" t="s">
        <v>1257</v>
      </c>
      <c r="I3265" s="83"/>
      <c r="J3265" s="83"/>
      <c r="K3265" s="83"/>
      <c r="L3265" s="83"/>
      <c r="M3265" s="83"/>
      <c r="N3265" s="83"/>
      <c r="O3265" s="83" t="s">
        <v>1257</v>
      </c>
      <c r="P3265" s="84" t="s">
        <v>1257</v>
      </c>
      <c r="Q3265" s="30">
        <f t="shared" si="741"/>
        <v>0</v>
      </c>
      <c r="R3265" s="28">
        <f t="shared" si="744"/>
        <v>0</v>
      </c>
      <c r="S3265" s="28">
        <f t="shared" si="745"/>
        <v>0</v>
      </c>
      <c r="T3265" s="28" t="str">
        <f t="shared" si="746"/>
        <v/>
      </c>
      <c r="U3265" s="20" t="str">
        <f t="shared" si="747"/>
        <v>Keep Active</v>
      </c>
      <c r="V3265" s="27">
        <f t="shared" si="748"/>
        <v>0</v>
      </c>
      <c r="W3265" s="30"/>
      <c r="X3265" s="30"/>
      <c r="Y3265" s="28">
        <f t="shared" si="737"/>
        <v>0</v>
      </c>
      <c r="Z3265" s="28">
        <f t="shared" si="743"/>
        <v>0</v>
      </c>
      <c r="AA3265" s="28" t="str">
        <f t="shared" si="738"/>
        <v/>
      </c>
      <c r="AB3265" s="21" t="str">
        <f t="shared" si="739"/>
        <v>Keep Active</v>
      </c>
    </row>
    <row r="3266" spans="1:28" hidden="1" x14ac:dyDescent="0.2">
      <c r="A3266" s="14">
        <f t="shared" si="736"/>
        <v>2020</v>
      </c>
      <c r="B3266" t="s">
        <v>5077</v>
      </c>
      <c r="C3266" t="s">
        <v>1064</v>
      </c>
      <c r="D3266" t="s">
        <v>1065</v>
      </c>
      <c r="E3266" t="s">
        <v>591</v>
      </c>
      <c r="F3266" t="s">
        <v>2627</v>
      </c>
      <c r="G3266" s="83" t="s">
        <v>1257</v>
      </c>
      <c r="H3266" s="83" t="s">
        <v>1257</v>
      </c>
      <c r="I3266" s="83"/>
      <c r="J3266" s="83"/>
      <c r="K3266" s="83"/>
      <c r="L3266" s="83"/>
      <c r="M3266" s="83"/>
      <c r="N3266" s="83"/>
      <c r="O3266" s="83" t="s">
        <v>1257</v>
      </c>
      <c r="P3266" s="84" t="s">
        <v>1257</v>
      </c>
      <c r="Q3266" s="30">
        <f t="shared" si="741"/>
        <v>0</v>
      </c>
      <c r="R3266" s="28">
        <f t="shared" si="744"/>
        <v>0</v>
      </c>
      <c r="S3266" s="28">
        <f t="shared" si="745"/>
        <v>0</v>
      </c>
      <c r="T3266" s="28" t="str">
        <f t="shared" si="746"/>
        <v/>
      </c>
      <c r="U3266" s="20" t="str">
        <f t="shared" si="747"/>
        <v>Keep Active</v>
      </c>
      <c r="V3266" s="27">
        <f t="shared" si="748"/>
        <v>0</v>
      </c>
      <c r="W3266" s="30"/>
      <c r="X3266" s="30"/>
      <c r="Y3266" s="28">
        <f t="shared" si="737"/>
        <v>0</v>
      </c>
      <c r="Z3266" s="28">
        <f t="shared" si="743"/>
        <v>0</v>
      </c>
      <c r="AA3266" s="28" t="str">
        <f t="shared" si="738"/>
        <v/>
      </c>
      <c r="AB3266" s="21" t="str">
        <f t="shared" si="739"/>
        <v>Keep Active</v>
      </c>
    </row>
    <row r="3267" spans="1:28" hidden="1" x14ac:dyDescent="0.2">
      <c r="A3267" s="14">
        <f t="shared" ref="A3267:A3330" si="749">$I$1</f>
        <v>2020</v>
      </c>
      <c r="B3267" t="s">
        <v>4949</v>
      </c>
      <c r="C3267" t="s">
        <v>535</v>
      </c>
      <c r="D3267" t="s">
        <v>911</v>
      </c>
      <c r="E3267" t="s">
        <v>585</v>
      </c>
      <c r="F3267" t="s">
        <v>2627</v>
      </c>
      <c r="G3267" s="83" t="s">
        <v>1257</v>
      </c>
      <c r="H3267" s="83" t="s">
        <v>1257</v>
      </c>
      <c r="I3267" s="83"/>
      <c r="J3267" s="83"/>
      <c r="K3267" s="83"/>
      <c r="L3267" s="83"/>
      <c r="M3267" s="83"/>
      <c r="N3267" s="83"/>
      <c r="O3267" s="83" t="s">
        <v>1257</v>
      </c>
      <c r="P3267" s="84" t="s">
        <v>1257</v>
      </c>
      <c r="Q3267" s="30">
        <f t="shared" si="741"/>
        <v>0</v>
      </c>
      <c r="R3267" s="28">
        <f t="shared" si="744"/>
        <v>0</v>
      </c>
      <c r="S3267" s="28">
        <f t="shared" si="745"/>
        <v>0</v>
      </c>
      <c r="T3267" s="28" t="str">
        <f t="shared" si="746"/>
        <v/>
      </c>
      <c r="U3267" s="20" t="str">
        <f t="shared" si="747"/>
        <v>Keep Active</v>
      </c>
      <c r="V3267" s="27">
        <f t="shared" si="748"/>
        <v>0</v>
      </c>
      <c r="W3267" s="30"/>
      <c r="X3267" s="30"/>
      <c r="Y3267" s="28">
        <f t="shared" ref="Y3267:Y3330" si="750">R3267</f>
        <v>0</v>
      </c>
      <c r="Z3267" s="28">
        <f t="shared" si="743"/>
        <v>0</v>
      </c>
      <c r="AA3267" s="28" t="str">
        <f t="shared" ref="AA3267:AA3330" si="751">T3267</f>
        <v/>
      </c>
      <c r="AB3267" s="21" t="str">
        <f t="shared" si="739"/>
        <v>Keep Active</v>
      </c>
    </row>
    <row r="3268" spans="1:28" hidden="1" x14ac:dyDescent="0.2">
      <c r="A3268" s="14">
        <f t="shared" si="749"/>
        <v>2020</v>
      </c>
      <c r="B3268" t="s">
        <v>4951</v>
      </c>
      <c r="C3268" t="s">
        <v>535</v>
      </c>
      <c r="D3268" t="s">
        <v>911</v>
      </c>
      <c r="E3268" t="s">
        <v>620</v>
      </c>
      <c r="F3268" t="s">
        <v>2627</v>
      </c>
      <c r="G3268" s="83" t="s">
        <v>1257</v>
      </c>
      <c r="H3268" s="83" t="s">
        <v>1257</v>
      </c>
      <c r="I3268" s="83"/>
      <c r="J3268" s="83"/>
      <c r="K3268" s="83"/>
      <c r="L3268" s="83"/>
      <c r="M3268" s="83"/>
      <c r="N3268" s="83"/>
      <c r="O3268" s="83" t="s">
        <v>1257</v>
      </c>
      <c r="P3268" s="84" t="s">
        <v>1257</v>
      </c>
      <c r="Q3268" s="30">
        <f t="shared" si="741"/>
        <v>0</v>
      </c>
      <c r="R3268" s="28">
        <f t="shared" si="744"/>
        <v>0</v>
      </c>
      <c r="S3268" s="28">
        <f t="shared" si="745"/>
        <v>0</v>
      </c>
      <c r="T3268" s="28" t="str">
        <f t="shared" si="746"/>
        <v/>
      </c>
      <c r="U3268" s="20" t="str">
        <f t="shared" si="747"/>
        <v>Keep Active</v>
      </c>
      <c r="V3268" s="27">
        <f t="shared" si="748"/>
        <v>0</v>
      </c>
      <c r="W3268" s="30"/>
      <c r="X3268" s="30"/>
      <c r="Y3268" s="28">
        <f t="shared" si="750"/>
        <v>0</v>
      </c>
      <c r="Z3268" s="28">
        <f t="shared" si="743"/>
        <v>0</v>
      </c>
      <c r="AA3268" s="28" t="str">
        <f t="shared" si="751"/>
        <v/>
      </c>
      <c r="AB3268" s="21" t="str">
        <f t="shared" ref="AB3268:AB3331" si="752">U3268</f>
        <v>Keep Active</v>
      </c>
    </row>
    <row r="3269" spans="1:28" hidden="1" x14ac:dyDescent="0.2">
      <c r="A3269" s="14">
        <f t="shared" si="749"/>
        <v>2020</v>
      </c>
      <c r="B3269" t="s">
        <v>4830</v>
      </c>
      <c r="C3269" t="s">
        <v>1066</v>
      </c>
      <c r="D3269" t="s">
        <v>1067</v>
      </c>
      <c r="E3269" t="s">
        <v>585</v>
      </c>
      <c r="F3269" t="s">
        <v>2627</v>
      </c>
      <c r="G3269" s="83" t="s">
        <v>1257</v>
      </c>
      <c r="H3269" s="83" t="s">
        <v>1257</v>
      </c>
      <c r="I3269" s="83"/>
      <c r="J3269" s="83"/>
      <c r="K3269" s="83"/>
      <c r="L3269" s="83"/>
      <c r="M3269" s="83"/>
      <c r="N3269" s="83"/>
      <c r="O3269" s="83" t="s">
        <v>1257</v>
      </c>
      <c r="P3269" s="84" t="s">
        <v>1257</v>
      </c>
      <c r="Q3269" s="30">
        <f t="shared" si="741"/>
        <v>0</v>
      </c>
      <c r="R3269" s="28">
        <f t="shared" si="744"/>
        <v>0</v>
      </c>
      <c r="S3269" s="28">
        <f t="shared" si="745"/>
        <v>0</v>
      </c>
      <c r="T3269" s="28" t="str">
        <f t="shared" si="746"/>
        <v/>
      </c>
      <c r="U3269" s="20" t="str">
        <f t="shared" si="747"/>
        <v>Keep Active</v>
      </c>
      <c r="V3269" s="27">
        <f t="shared" si="748"/>
        <v>0</v>
      </c>
      <c r="W3269" s="30"/>
      <c r="X3269" s="30"/>
      <c r="Y3269" s="28">
        <f t="shared" si="750"/>
        <v>0</v>
      </c>
      <c r="Z3269" s="28">
        <f t="shared" si="743"/>
        <v>0</v>
      </c>
      <c r="AA3269" s="28" t="str">
        <f t="shared" si="751"/>
        <v/>
      </c>
      <c r="AB3269" s="21" t="str">
        <f t="shared" si="752"/>
        <v>Keep Active</v>
      </c>
    </row>
    <row r="3270" spans="1:28" hidden="1" x14ac:dyDescent="0.2">
      <c r="A3270" s="14">
        <f t="shared" si="749"/>
        <v>2020</v>
      </c>
      <c r="B3270" t="s">
        <v>4832</v>
      </c>
      <c r="C3270" t="s">
        <v>1066</v>
      </c>
      <c r="D3270" t="s">
        <v>1067</v>
      </c>
      <c r="E3270" t="s">
        <v>620</v>
      </c>
      <c r="F3270" t="s">
        <v>2627</v>
      </c>
      <c r="G3270" s="83" t="s">
        <v>1257</v>
      </c>
      <c r="H3270" s="83" t="s">
        <v>1257</v>
      </c>
      <c r="I3270" s="83"/>
      <c r="J3270" s="83"/>
      <c r="K3270" s="83"/>
      <c r="L3270" s="83"/>
      <c r="M3270" s="83"/>
      <c r="N3270" s="83"/>
      <c r="O3270" s="83" t="s">
        <v>1257</v>
      </c>
      <c r="P3270" s="84" t="s">
        <v>1257</v>
      </c>
      <c r="Q3270" s="30">
        <f t="shared" si="741"/>
        <v>0</v>
      </c>
      <c r="R3270" s="28">
        <f t="shared" si="744"/>
        <v>0</v>
      </c>
      <c r="S3270" s="28">
        <f t="shared" si="745"/>
        <v>0</v>
      </c>
      <c r="T3270" s="28" t="str">
        <f t="shared" si="746"/>
        <v/>
      </c>
      <c r="U3270" s="20" t="str">
        <f t="shared" si="747"/>
        <v>Keep Active</v>
      </c>
      <c r="V3270" s="27">
        <f t="shared" si="748"/>
        <v>0</v>
      </c>
      <c r="W3270" s="30"/>
      <c r="X3270" s="30"/>
      <c r="Y3270" s="28">
        <f t="shared" si="750"/>
        <v>0</v>
      </c>
      <c r="Z3270" s="28">
        <f t="shared" si="743"/>
        <v>0</v>
      </c>
      <c r="AA3270" s="28" t="str">
        <f t="shared" si="751"/>
        <v/>
      </c>
      <c r="AB3270" s="21" t="str">
        <f t="shared" si="752"/>
        <v>Keep Active</v>
      </c>
    </row>
    <row r="3271" spans="1:28" hidden="1" x14ac:dyDescent="0.2">
      <c r="A3271" s="14">
        <f t="shared" si="749"/>
        <v>2020</v>
      </c>
      <c r="B3271" t="s">
        <v>4474</v>
      </c>
      <c r="C3271" t="s">
        <v>1068</v>
      </c>
      <c r="D3271" t="s">
        <v>1069</v>
      </c>
      <c r="E3271" t="s">
        <v>585</v>
      </c>
      <c r="F3271" t="s">
        <v>2627</v>
      </c>
      <c r="G3271" s="83" t="s">
        <v>1257</v>
      </c>
      <c r="H3271" s="83" t="s">
        <v>1257</v>
      </c>
      <c r="I3271" s="83"/>
      <c r="J3271" s="83"/>
      <c r="K3271" s="83"/>
      <c r="L3271" s="83"/>
      <c r="M3271" s="83"/>
      <c r="N3271" s="83"/>
      <c r="O3271" s="83" t="s">
        <v>1257</v>
      </c>
      <c r="P3271" s="84" t="s">
        <v>1257</v>
      </c>
      <c r="Q3271" s="30">
        <f t="shared" si="741"/>
        <v>0</v>
      </c>
      <c r="R3271" s="28">
        <f t="shared" si="744"/>
        <v>0</v>
      </c>
      <c r="S3271" s="28">
        <f t="shared" si="745"/>
        <v>0</v>
      </c>
      <c r="T3271" s="28" t="str">
        <f t="shared" si="746"/>
        <v/>
      </c>
      <c r="U3271" s="20" t="str">
        <f t="shared" si="747"/>
        <v>Keep Active</v>
      </c>
      <c r="V3271" s="27">
        <f t="shared" si="748"/>
        <v>0</v>
      </c>
      <c r="W3271" s="30"/>
      <c r="X3271" s="30"/>
      <c r="Y3271" s="28">
        <f t="shared" si="750"/>
        <v>0</v>
      </c>
      <c r="Z3271" s="28">
        <f t="shared" si="743"/>
        <v>0</v>
      </c>
      <c r="AA3271" s="28" t="str">
        <f t="shared" si="751"/>
        <v/>
      </c>
      <c r="AB3271" s="21" t="str">
        <f t="shared" si="752"/>
        <v>Keep Active</v>
      </c>
    </row>
    <row r="3272" spans="1:28" hidden="1" x14ac:dyDescent="0.2">
      <c r="A3272" s="14">
        <f t="shared" si="749"/>
        <v>2020</v>
      </c>
      <c r="B3272" t="s">
        <v>4475</v>
      </c>
      <c r="C3272" t="s">
        <v>1068</v>
      </c>
      <c r="D3272" t="s">
        <v>1069</v>
      </c>
      <c r="E3272" t="s">
        <v>620</v>
      </c>
      <c r="F3272" t="s">
        <v>2627</v>
      </c>
      <c r="G3272" s="83" t="s">
        <v>1257</v>
      </c>
      <c r="H3272" s="83" t="s">
        <v>1257</v>
      </c>
      <c r="I3272" s="83"/>
      <c r="J3272" s="83"/>
      <c r="K3272" s="83"/>
      <c r="L3272" s="83"/>
      <c r="M3272" s="83"/>
      <c r="N3272" s="83"/>
      <c r="O3272" s="83" t="s">
        <v>1257</v>
      </c>
      <c r="P3272" s="84" t="s">
        <v>1257</v>
      </c>
      <c r="Q3272" s="30">
        <f t="shared" si="741"/>
        <v>0</v>
      </c>
      <c r="R3272" s="28">
        <f t="shared" si="744"/>
        <v>0</v>
      </c>
      <c r="S3272" s="28">
        <f t="shared" si="745"/>
        <v>0</v>
      </c>
      <c r="T3272" s="28" t="str">
        <f t="shared" si="746"/>
        <v/>
      </c>
      <c r="U3272" s="20" t="str">
        <f t="shared" si="747"/>
        <v>Keep Active</v>
      </c>
      <c r="V3272" s="27">
        <f t="shared" si="748"/>
        <v>0</v>
      </c>
      <c r="W3272" s="30"/>
      <c r="X3272" s="30"/>
      <c r="Y3272" s="28">
        <f t="shared" si="750"/>
        <v>0</v>
      </c>
      <c r="Z3272" s="28">
        <f t="shared" si="743"/>
        <v>0</v>
      </c>
      <c r="AA3272" s="28" t="str">
        <f t="shared" si="751"/>
        <v/>
      </c>
      <c r="AB3272" s="21" t="str">
        <f t="shared" si="752"/>
        <v>Keep Active</v>
      </c>
    </row>
    <row r="3273" spans="1:28" hidden="1" x14ac:dyDescent="0.2">
      <c r="A3273" s="14">
        <f t="shared" si="749"/>
        <v>2020</v>
      </c>
      <c r="B3273" t="s">
        <v>4476</v>
      </c>
      <c r="C3273" t="s">
        <v>1068</v>
      </c>
      <c r="D3273" t="s">
        <v>1069</v>
      </c>
      <c r="E3273" t="s">
        <v>591</v>
      </c>
      <c r="F3273" t="s">
        <v>2627</v>
      </c>
      <c r="G3273" s="83" t="s">
        <v>1257</v>
      </c>
      <c r="H3273" s="83" t="s">
        <v>1257</v>
      </c>
      <c r="I3273" s="83"/>
      <c r="J3273" s="83"/>
      <c r="K3273" s="83"/>
      <c r="L3273" s="83"/>
      <c r="M3273" s="83"/>
      <c r="N3273" s="83"/>
      <c r="O3273" s="83" t="s">
        <v>1257</v>
      </c>
      <c r="P3273" s="84" t="s">
        <v>1257</v>
      </c>
      <c r="Q3273" s="30">
        <f t="shared" ref="Q3273:Q3336" si="753">SUM(I3273:K3273)</f>
        <v>0</v>
      </c>
      <c r="R3273" s="28">
        <f t="shared" si="744"/>
        <v>0</v>
      </c>
      <c r="S3273" s="28">
        <f t="shared" si="745"/>
        <v>0</v>
      </c>
      <c r="T3273" s="28" t="str">
        <f t="shared" si="746"/>
        <v/>
      </c>
      <c r="U3273" s="20" t="str">
        <f t="shared" si="747"/>
        <v>Keep Active</v>
      </c>
      <c r="V3273" s="27">
        <f t="shared" si="748"/>
        <v>0</v>
      </c>
      <c r="W3273" s="30"/>
      <c r="X3273" s="30"/>
      <c r="Y3273" s="28">
        <f t="shared" si="750"/>
        <v>0</v>
      </c>
      <c r="Z3273" s="28">
        <f t="shared" si="743"/>
        <v>0</v>
      </c>
      <c r="AA3273" s="28" t="str">
        <f t="shared" si="751"/>
        <v/>
      </c>
      <c r="AB3273" s="21" t="str">
        <f t="shared" si="752"/>
        <v>Keep Active</v>
      </c>
    </row>
    <row r="3274" spans="1:28" hidden="1" x14ac:dyDescent="0.2">
      <c r="A3274" s="14">
        <f t="shared" si="749"/>
        <v>2020</v>
      </c>
      <c r="B3274" t="s">
        <v>4191</v>
      </c>
      <c r="C3274" t="s">
        <v>1070</v>
      </c>
      <c r="D3274" t="s">
        <v>1071</v>
      </c>
      <c r="E3274" t="s">
        <v>585</v>
      </c>
      <c r="F3274" t="s">
        <v>2627</v>
      </c>
      <c r="G3274" s="83" t="s">
        <v>1257</v>
      </c>
      <c r="H3274" s="83" t="s">
        <v>1257</v>
      </c>
      <c r="I3274" s="83"/>
      <c r="J3274" s="83"/>
      <c r="K3274" s="83"/>
      <c r="L3274" s="83"/>
      <c r="M3274" s="83"/>
      <c r="N3274" s="83"/>
      <c r="O3274" s="83" t="s">
        <v>1257</v>
      </c>
      <c r="P3274" s="84" t="s">
        <v>1257</v>
      </c>
      <c r="Q3274" s="30">
        <f t="shared" si="753"/>
        <v>0</v>
      </c>
      <c r="R3274" s="28">
        <f t="shared" si="744"/>
        <v>0</v>
      </c>
      <c r="S3274" s="28">
        <f t="shared" si="745"/>
        <v>0</v>
      </c>
      <c r="T3274" s="28" t="str">
        <f t="shared" si="746"/>
        <v/>
      </c>
      <c r="U3274" s="20" t="str">
        <f t="shared" si="747"/>
        <v>Keep Active</v>
      </c>
      <c r="V3274" s="27">
        <f t="shared" si="748"/>
        <v>0</v>
      </c>
      <c r="W3274" s="30"/>
      <c r="X3274" s="30"/>
      <c r="Y3274" s="28">
        <f t="shared" si="750"/>
        <v>0</v>
      </c>
      <c r="Z3274" s="28">
        <f t="shared" si="743"/>
        <v>0</v>
      </c>
      <c r="AA3274" s="28" t="str">
        <f t="shared" si="751"/>
        <v/>
      </c>
      <c r="AB3274" s="21" t="str">
        <f t="shared" si="752"/>
        <v>Keep Active</v>
      </c>
    </row>
    <row r="3275" spans="1:28" hidden="1" x14ac:dyDescent="0.2">
      <c r="A3275" s="14">
        <f t="shared" si="749"/>
        <v>2020</v>
      </c>
      <c r="B3275" t="s">
        <v>4193</v>
      </c>
      <c r="C3275" t="s">
        <v>1070</v>
      </c>
      <c r="D3275" t="s">
        <v>1071</v>
      </c>
      <c r="E3275" t="s">
        <v>620</v>
      </c>
      <c r="F3275" t="s">
        <v>2627</v>
      </c>
      <c r="G3275" s="83" t="s">
        <v>1257</v>
      </c>
      <c r="H3275" s="83" t="s">
        <v>1257</v>
      </c>
      <c r="I3275" s="83"/>
      <c r="J3275" s="83"/>
      <c r="K3275" s="83"/>
      <c r="L3275" s="83"/>
      <c r="M3275" s="83"/>
      <c r="N3275" s="83"/>
      <c r="O3275" s="83" t="s">
        <v>1257</v>
      </c>
      <c r="P3275" s="84" t="s">
        <v>1257</v>
      </c>
      <c r="Q3275" s="30">
        <f t="shared" si="753"/>
        <v>0</v>
      </c>
      <c r="R3275" s="28">
        <f t="shared" si="744"/>
        <v>0</v>
      </c>
      <c r="S3275" s="28">
        <f t="shared" si="745"/>
        <v>0</v>
      </c>
      <c r="T3275" s="28" t="str">
        <f t="shared" si="746"/>
        <v/>
      </c>
      <c r="U3275" s="20" t="str">
        <f t="shared" si="747"/>
        <v>Keep Active</v>
      </c>
      <c r="V3275" s="27">
        <f t="shared" si="748"/>
        <v>0</v>
      </c>
      <c r="W3275" s="30"/>
      <c r="X3275" s="30"/>
      <c r="Y3275" s="28">
        <f t="shared" si="750"/>
        <v>0</v>
      </c>
      <c r="Z3275" s="28">
        <f t="shared" si="743"/>
        <v>0</v>
      </c>
      <c r="AA3275" s="28" t="str">
        <f t="shared" si="751"/>
        <v/>
      </c>
      <c r="AB3275" s="21" t="str">
        <f t="shared" si="752"/>
        <v>Keep Active</v>
      </c>
    </row>
    <row r="3276" spans="1:28" hidden="1" x14ac:dyDescent="0.2">
      <c r="A3276" s="14">
        <f t="shared" si="749"/>
        <v>2020</v>
      </c>
      <c r="B3276" t="s">
        <v>4162</v>
      </c>
      <c r="C3276" t="s">
        <v>536</v>
      </c>
      <c r="D3276" t="s">
        <v>912</v>
      </c>
      <c r="E3276" t="s">
        <v>585</v>
      </c>
      <c r="F3276" t="s">
        <v>2627</v>
      </c>
      <c r="G3276" s="83" t="s">
        <v>1257</v>
      </c>
      <c r="H3276" s="83" t="s">
        <v>1257</v>
      </c>
      <c r="I3276" s="83"/>
      <c r="J3276" s="83"/>
      <c r="K3276" s="83"/>
      <c r="L3276" s="83"/>
      <c r="M3276" s="83"/>
      <c r="N3276" s="83"/>
      <c r="O3276" s="83" t="s">
        <v>1257</v>
      </c>
      <c r="P3276" s="84" t="s">
        <v>1257</v>
      </c>
      <c r="Q3276" s="30">
        <f t="shared" si="753"/>
        <v>0</v>
      </c>
      <c r="R3276" s="28">
        <f t="shared" si="744"/>
        <v>0</v>
      </c>
      <c r="S3276" s="28">
        <f t="shared" si="745"/>
        <v>0</v>
      </c>
      <c r="T3276" s="28" t="str">
        <f t="shared" si="746"/>
        <v/>
      </c>
      <c r="U3276" s="20" t="str">
        <f t="shared" si="747"/>
        <v>Keep Active</v>
      </c>
      <c r="V3276" s="27">
        <f t="shared" si="748"/>
        <v>0</v>
      </c>
      <c r="W3276" s="30"/>
      <c r="X3276" s="30"/>
      <c r="Y3276" s="28">
        <f t="shared" si="750"/>
        <v>0</v>
      </c>
      <c r="Z3276" s="28">
        <f t="shared" si="743"/>
        <v>0</v>
      </c>
      <c r="AA3276" s="28" t="str">
        <f t="shared" si="751"/>
        <v/>
      </c>
      <c r="AB3276" s="21" t="str">
        <f t="shared" si="752"/>
        <v>Keep Active</v>
      </c>
    </row>
    <row r="3277" spans="1:28" hidden="1" x14ac:dyDescent="0.2">
      <c r="A3277" s="14">
        <f t="shared" si="749"/>
        <v>2020</v>
      </c>
      <c r="B3277" t="s">
        <v>4159</v>
      </c>
      <c r="C3277" t="s">
        <v>1072</v>
      </c>
      <c r="D3277" t="s">
        <v>1073</v>
      </c>
      <c r="E3277" t="s">
        <v>585</v>
      </c>
      <c r="F3277" t="s">
        <v>2627</v>
      </c>
      <c r="G3277" s="83" t="s">
        <v>1257</v>
      </c>
      <c r="H3277" s="83" t="s">
        <v>1257</v>
      </c>
      <c r="I3277" s="83"/>
      <c r="J3277" s="83"/>
      <c r="K3277" s="83"/>
      <c r="L3277" s="83"/>
      <c r="M3277" s="83"/>
      <c r="N3277" s="83"/>
      <c r="O3277" s="83" t="s">
        <v>1257</v>
      </c>
      <c r="P3277" s="84" t="s">
        <v>1257</v>
      </c>
      <c r="Q3277" s="30">
        <f t="shared" si="753"/>
        <v>0</v>
      </c>
      <c r="R3277" s="28">
        <f t="shared" si="744"/>
        <v>0</v>
      </c>
      <c r="S3277" s="28">
        <f t="shared" si="745"/>
        <v>0</v>
      </c>
      <c r="T3277" s="28" t="str">
        <f t="shared" si="746"/>
        <v/>
      </c>
      <c r="U3277" s="20" t="str">
        <f t="shared" si="747"/>
        <v>Keep Active</v>
      </c>
      <c r="V3277" s="27">
        <f t="shared" si="748"/>
        <v>0</v>
      </c>
      <c r="W3277" s="30"/>
      <c r="X3277" s="30"/>
      <c r="Y3277" s="28">
        <f t="shared" si="750"/>
        <v>0</v>
      </c>
      <c r="Z3277" s="28">
        <f t="shared" si="743"/>
        <v>0</v>
      </c>
      <c r="AA3277" s="28" t="str">
        <f t="shared" si="751"/>
        <v/>
      </c>
      <c r="AB3277" s="21" t="str">
        <f t="shared" si="752"/>
        <v>Keep Active</v>
      </c>
    </row>
    <row r="3278" spans="1:28" hidden="1" x14ac:dyDescent="0.2">
      <c r="A3278" s="14">
        <f t="shared" si="749"/>
        <v>2020</v>
      </c>
      <c r="B3278" t="s">
        <v>4161</v>
      </c>
      <c r="C3278" t="s">
        <v>1072</v>
      </c>
      <c r="D3278" t="s">
        <v>1073</v>
      </c>
      <c r="E3278" t="s">
        <v>620</v>
      </c>
      <c r="F3278" t="s">
        <v>2627</v>
      </c>
      <c r="G3278" s="83" t="s">
        <v>1257</v>
      </c>
      <c r="H3278" s="83" t="s">
        <v>1257</v>
      </c>
      <c r="I3278" s="83"/>
      <c r="J3278" s="83"/>
      <c r="K3278" s="83"/>
      <c r="L3278" s="83"/>
      <c r="M3278" s="83"/>
      <c r="N3278" s="83"/>
      <c r="O3278" s="83" t="s">
        <v>1257</v>
      </c>
      <c r="P3278" s="84" t="s">
        <v>1257</v>
      </c>
      <c r="Q3278" s="30">
        <f t="shared" si="753"/>
        <v>0</v>
      </c>
      <c r="R3278" s="28">
        <f t="shared" si="744"/>
        <v>0</v>
      </c>
      <c r="S3278" s="28">
        <f t="shared" si="745"/>
        <v>0</v>
      </c>
      <c r="T3278" s="28" t="str">
        <f t="shared" si="746"/>
        <v/>
      </c>
      <c r="U3278" s="20" t="str">
        <f t="shared" si="747"/>
        <v>Keep Active</v>
      </c>
      <c r="V3278" s="27">
        <f t="shared" si="748"/>
        <v>0</v>
      </c>
      <c r="W3278" s="30"/>
      <c r="X3278" s="30"/>
      <c r="Y3278" s="28">
        <f t="shared" si="750"/>
        <v>0</v>
      </c>
      <c r="Z3278" s="28">
        <f t="shared" si="743"/>
        <v>0</v>
      </c>
      <c r="AA3278" s="28" t="str">
        <f t="shared" si="751"/>
        <v/>
      </c>
      <c r="AB3278" s="21" t="str">
        <f t="shared" si="752"/>
        <v>Keep Active</v>
      </c>
    </row>
    <row r="3279" spans="1:28" hidden="1" x14ac:dyDescent="0.2">
      <c r="A3279" s="14">
        <f t="shared" si="749"/>
        <v>2020</v>
      </c>
      <c r="B3279" t="s">
        <v>4142</v>
      </c>
      <c r="C3279" t="s">
        <v>187</v>
      </c>
      <c r="D3279" t="s">
        <v>851</v>
      </c>
      <c r="E3279" t="s">
        <v>10</v>
      </c>
      <c r="F3279" t="s">
        <v>2627</v>
      </c>
      <c r="G3279" s="106">
        <v>0</v>
      </c>
      <c r="H3279" s="83">
        <v>0</v>
      </c>
      <c r="I3279" s="83"/>
      <c r="J3279" s="83"/>
      <c r="K3279" s="83"/>
      <c r="L3279" s="83"/>
      <c r="M3279" s="83"/>
      <c r="N3279" s="83"/>
      <c r="O3279" s="83">
        <v>0</v>
      </c>
      <c r="P3279" s="84" t="s">
        <v>1257</v>
      </c>
      <c r="Q3279" s="30">
        <f t="shared" si="753"/>
        <v>0</v>
      </c>
      <c r="R3279" s="28">
        <f t="shared" si="744"/>
        <v>0</v>
      </c>
      <c r="S3279" s="28">
        <f t="shared" si="745"/>
        <v>0</v>
      </c>
      <c r="T3279" s="28" t="str">
        <f t="shared" si="746"/>
        <v/>
      </c>
      <c r="U3279" s="20" t="str">
        <f t="shared" si="747"/>
        <v>Keep Active</v>
      </c>
      <c r="V3279" s="27">
        <f t="shared" si="748"/>
        <v>0</v>
      </c>
      <c r="W3279" s="30"/>
      <c r="X3279" s="30"/>
      <c r="Y3279" s="28">
        <f t="shared" si="750"/>
        <v>0</v>
      </c>
      <c r="Z3279" s="28">
        <f t="shared" si="743"/>
        <v>0</v>
      </c>
      <c r="AA3279" s="28" t="str">
        <f t="shared" si="751"/>
        <v/>
      </c>
      <c r="AB3279" s="21" t="str">
        <f t="shared" si="752"/>
        <v>Keep Active</v>
      </c>
    </row>
    <row r="3280" spans="1:28" hidden="1" x14ac:dyDescent="0.2">
      <c r="A3280" s="14">
        <f t="shared" si="749"/>
        <v>2020</v>
      </c>
      <c r="B3280" t="s">
        <v>3698</v>
      </c>
      <c r="C3280" t="s">
        <v>1074</v>
      </c>
      <c r="D3280" t="s">
        <v>1075</v>
      </c>
      <c r="E3280" t="s">
        <v>585</v>
      </c>
      <c r="F3280" t="s">
        <v>2627</v>
      </c>
      <c r="G3280" s="83" t="s">
        <v>1257</v>
      </c>
      <c r="H3280" s="83" t="s">
        <v>1257</v>
      </c>
      <c r="I3280" s="83"/>
      <c r="J3280" s="83"/>
      <c r="K3280" s="83"/>
      <c r="L3280" s="83"/>
      <c r="M3280" s="83"/>
      <c r="N3280" s="83"/>
      <c r="O3280" s="83" t="s">
        <v>1257</v>
      </c>
      <c r="P3280" s="84" t="s">
        <v>1257</v>
      </c>
      <c r="Q3280" s="30">
        <f t="shared" si="753"/>
        <v>0</v>
      </c>
      <c r="R3280" s="28">
        <f t="shared" si="744"/>
        <v>0</v>
      </c>
      <c r="S3280" s="28">
        <f t="shared" si="745"/>
        <v>0</v>
      </c>
      <c r="T3280" s="28" t="str">
        <f t="shared" si="746"/>
        <v/>
      </c>
      <c r="U3280" s="20" t="str">
        <f t="shared" si="747"/>
        <v>Keep Active</v>
      </c>
      <c r="V3280" s="27">
        <f t="shared" si="748"/>
        <v>0</v>
      </c>
      <c r="W3280" s="30"/>
      <c r="X3280" s="30"/>
      <c r="Y3280" s="28">
        <f t="shared" si="750"/>
        <v>0</v>
      </c>
      <c r="Z3280" s="28">
        <f>IFERROR(H3280-SUM(V3280:X3280)-Y3280,0)</f>
        <v>0</v>
      </c>
      <c r="AA3280" s="28" t="str">
        <f t="shared" si="751"/>
        <v/>
      </c>
      <c r="AB3280" s="21" t="str">
        <f t="shared" si="752"/>
        <v>Keep Active</v>
      </c>
    </row>
    <row r="3281" spans="1:28" hidden="1" x14ac:dyDescent="0.2">
      <c r="A3281" s="14">
        <f t="shared" si="749"/>
        <v>2020</v>
      </c>
      <c r="B3281" t="s">
        <v>3700</v>
      </c>
      <c r="C3281" t="s">
        <v>1074</v>
      </c>
      <c r="D3281" t="s">
        <v>1075</v>
      </c>
      <c r="E3281" t="s">
        <v>620</v>
      </c>
      <c r="F3281" t="s">
        <v>2627</v>
      </c>
      <c r="G3281" s="83" t="s">
        <v>1257</v>
      </c>
      <c r="H3281" s="83" t="s">
        <v>1257</v>
      </c>
      <c r="I3281" s="83"/>
      <c r="J3281" s="83"/>
      <c r="K3281" s="83"/>
      <c r="L3281" s="83"/>
      <c r="M3281" s="83"/>
      <c r="N3281" s="83"/>
      <c r="O3281" s="83" t="s">
        <v>1257</v>
      </c>
      <c r="P3281" s="84" t="s">
        <v>1257</v>
      </c>
      <c r="Q3281" s="30">
        <f t="shared" si="753"/>
        <v>0</v>
      </c>
      <c r="R3281" s="28">
        <f t="shared" si="744"/>
        <v>0</v>
      </c>
      <c r="S3281" s="28">
        <f t="shared" si="745"/>
        <v>0</v>
      </c>
      <c r="T3281" s="28" t="str">
        <f t="shared" si="746"/>
        <v/>
      </c>
      <c r="U3281" s="20" t="str">
        <f t="shared" si="747"/>
        <v>Keep Active</v>
      </c>
      <c r="V3281" s="27">
        <f t="shared" si="748"/>
        <v>0</v>
      </c>
      <c r="W3281" s="30"/>
      <c r="X3281" s="30"/>
      <c r="Y3281" s="28">
        <f t="shared" si="750"/>
        <v>0</v>
      </c>
      <c r="Z3281" s="28">
        <f>IFERROR(H3281-SUM(V3281:X3281)-Y3281,0)</f>
        <v>0</v>
      </c>
      <c r="AA3281" s="28" t="str">
        <f t="shared" si="751"/>
        <v/>
      </c>
      <c r="AB3281" s="21" t="str">
        <f t="shared" si="752"/>
        <v>Keep Active</v>
      </c>
    </row>
    <row r="3282" spans="1:28" hidden="1" x14ac:dyDescent="0.2">
      <c r="A3282" s="14">
        <f t="shared" si="749"/>
        <v>2020</v>
      </c>
      <c r="B3282" t="s">
        <v>4136</v>
      </c>
      <c r="C3282" t="s">
        <v>1076</v>
      </c>
      <c r="D3282" t="s">
        <v>1458</v>
      </c>
      <c r="E3282" t="s">
        <v>585</v>
      </c>
      <c r="F3282" t="s">
        <v>2627</v>
      </c>
      <c r="G3282" s="83" t="s">
        <v>1257</v>
      </c>
      <c r="H3282" s="83" t="s">
        <v>1257</v>
      </c>
      <c r="I3282" s="83"/>
      <c r="J3282" s="83"/>
      <c r="K3282" s="83"/>
      <c r="L3282" s="83"/>
      <c r="M3282" s="83"/>
      <c r="N3282" s="83"/>
      <c r="O3282" s="83" t="s">
        <v>1257</v>
      </c>
      <c r="P3282" s="84" t="s">
        <v>1257</v>
      </c>
      <c r="Q3282" s="30">
        <f t="shared" si="753"/>
        <v>0</v>
      </c>
      <c r="R3282" s="28">
        <f t="shared" si="744"/>
        <v>0</v>
      </c>
      <c r="S3282" s="28">
        <f t="shared" si="745"/>
        <v>0</v>
      </c>
      <c r="T3282" s="28" t="str">
        <f t="shared" si="746"/>
        <v/>
      </c>
      <c r="U3282" s="20" t="str">
        <f t="shared" si="747"/>
        <v>Keep Active</v>
      </c>
      <c r="V3282" s="27">
        <f t="shared" si="748"/>
        <v>0</v>
      </c>
      <c r="W3282" s="30"/>
      <c r="X3282" s="30"/>
      <c r="Y3282" s="28">
        <f t="shared" si="750"/>
        <v>0</v>
      </c>
      <c r="Z3282" s="28">
        <f>IFERROR(G3282-SUM(V3282:X3282)-Y3282,0)</f>
        <v>0</v>
      </c>
      <c r="AA3282" s="28" t="str">
        <f t="shared" si="751"/>
        <v/>
      </c>
      <c r="AB3282" s="21" t="str">
        <f t="shared" si="752"/>
        <v>Keep Active</v>
      </c>
    </row>
    <row r="3283" spans="1:28" hidden="1" x14ac:dyDescent="0.2">
      <c r="A3283" s="14">
        <f t="shared" si="749"/>
        <v>2020</v>
      </c>
      <c r="B3283" t="s">
        <v>4137</v>
      </c>
      <c r="C3283" t="s">
        <v>1076</v>
      </c>
      <c r="D3283" t="s">
        <v>1458</v>
      </c>
      <c r="E3283" t="s">
        <v>620</v>
      </c>
      <c r="F3283" t="s">
        <v>2627</v>
      </c>
      <c r="G3283" s="83" t="s">
        <v>1257</v>
      </c>
      <c r="H3283" s="83" t="s">
        <v>1257</v>
      </c>
      <c r="I3283" s="83"/>
      <c r="J3283" s="83"/>
      <c r="K3283" s="83"/>
      <c r="L3283" s="83"/>
      <c r="M3283" s="83"/>
      <c r="N3283" s="83"/>
      <c r="O3283" s="83" t="s">
        <v>1257</v>
      </c>
      <c r="P3283" s="84" t="s">
        <v>1257</v>
      </c>
      <c r="Q3283" s="30">
        <f t="shared" si="753"/>
        <v>0</v>
      </c>
      <c r="R3283" s="28">
        <f t="shared" si="744"/>
        <v>0</v>
      </c>
      <c r="S3283" s="28">
        <f t="shared" si="745"/>
        <v>0</v>
      </c>
      <c r="T3283" s="28" t="str">
        <f t="shared" si="746"/>
        <v/>
      </c>
      <c r="U3283" s="20" t="str">
        <f t="shared" si="747"/>
        <v>Keep Active</v>
      </c>
      <c r="V3283" s="27">
        <f t="shared" si="748"/>
        <v>0</v>
      </c>
      <c r="W3283" s="30"/>
      <c r="X3283" s="30"/>
      <c r="Y3283" s="28">
        <f t="shared" si="750"/>
        <v>0</v>
      </c>
      <c r="Z3283" s="28">
        <f>IFERROR(G3283-SUM(V3283:X3283)-Y3283,0)</f>
        <v>0</v>
      </c>
      <c r="AA3283" s="28" t="str">
        <f t="shared" si="751"/>
        <v/>
      </c>
      <c r="AB3283" s="21" t="str">
        <f t="shared" si="752"/>
        <v>Keep Active</v>
      </c>
    </row>
    <row r="3284" spans="1:28" hidden="1" x14ac:dyDescent="0.2">
      <c r="A3284" s="14">
        <f t="shared" si="749"/>
        <v>2020</v>
      </c>
      <c r="B3284" t="s">
        <v>6049</v>
      </c>
      <c r="C3284" t="s">
        <v>1077</v>
      </c>
      <c r="D3284" t="s">
        <v>1078</v>
      </c>
      <c r="E3284" t="s">
        <v>589</v>
      </c>
      <c r="F3284" t="s">
        <v>2627</v>
      </c>
      <c r="G3284" s="83" t="s">
        <v>1257</v>
      </c>
      <c r="H3284" s="83" t="s">
        <v>1257</v>
      </c>
      <c r="I3284" s="83"/>
      <c r="J3284" s="83"/>
      <c r="K3284" s="83"/>
      <c r="L3284" s="83"/>
      <c r="M3284" s="83"/>
      <c r="N3284" s="83"/>
      <c r="O3284" s="83" t="s">
        <v>1257</v>
      </c>
      <c r="P3284" s="84" t="s">
        <v>1257</v>
      </c>
      <c r="Q3284" s="30">
        <f t="shared" si="753"/>
        <v>0</v>
      </c>
      <c r="R3284" s="28">
        <f t="shared" si="744"/>
        <v>0</v>
      </c>
      <c r="S3284" s="28">
        <f t="shared" si="745"/>
        <v>0</v>
      </c>
      <c r="T3284" s="28" t="str">
        <f t="shared" si="746"/>
        <v/>
      </c>
      <c r="U3284" s="20" t="str">
        <f t="shared" si="747"/>
        <v>Keep Active</v>
      </c>
      <c r="V3284" s="27">
        <f t="shared" si="748"/>
        <v>0</v>
      </c>
      <c r="W3284" s="30"/>
      <c r="X3284" s="30"/>
      <c r="Y3284" s="28">
        <f t="shared" si="750"/>
        <v>0</v>
      </c>
      <c r="Z3284" s="28">
        <f>IFERROR(G3284-SUM(V3284:X3284)-Y3284,0)</f>
        <v>0</v>
      </c>
      <c r="AA3284" s="28" t="str">
        <f t="shared" si="751"/>
        <v/>
      </c>
      <c r="AB3284" s="21" t="str">
        <f t="shared" si="752"/>
        <v>Keep Active</v>
      </c>
    </row>
    <row r="3285" spans="1:28" hidden="1" x14ac:dyDescent="0.2">
      <c r="A3285" s="14">
        <f t="shared" si="749"/>
        <v>2020</v>
      </c>
      <c r="B3285" t="s">
        <v>5827</v>
      </c>
      <c r="C3285" t="s">
        <v>1373</v>
      </c>
      <c r="D3285" t="s">
        <v>1446</v>
      </c>
      <c r="E3285" t="s">
        <v>586</v>
      </c>
      <c r="F3285" t="s">
        <v>2627</v>
      </c>
      <c r="G3285" s="83" t="s">
        <v>1257</v>
      </c>
      <c r="H3285" s="83" t="s">
        <v>1257</v>
      </c>
      <c r="I3285" s="83"/>
      <c r="J3285" s="83"/>
      <c r="K3285" s="83"/>
      <c r="L3285" s="83"/>
      <c r="M3285" s="83"/>
      <c r="N3285" s="83"/>
      <c r="O3285" s="83" t="s">
        <v>1257</v>
      </c>
      <c r="P3285" s="84" t="s">
        <v>1257</v>
      </c>
      <c r="Q3285" s="30">
        <f t="shared" si="753"/>
        <v>0</v>
      </c>
      <c r="R3285" s="28">
        <f t="shared" si="744"/>
        <v>0</v>
      </c>
      <c r="S3285" s="28">
        <f t="shared" si="745"/>
        <v>0</v>
      </c>
      <c r="T3285" s="28" t="str">
        <f t="shared" si="746"/>
        <v/>
      </c>
      <c r="U3285" s="20" t="str">
        <f t="shared" si="747"/>
        <v>Keep Active</v>
      </c>
      <c r="V3285" s="27">
        <f t="shared" si="748"/>
        <v>0</v>
      </c>
      <c r="W3285" s="30"/>
      <c r="X3285" s="30"/>
      <c r="Y3285" s="28">
        <f t="shared" si="750"/>
        <v>0</v>
      </c>
      <c r="Z3285" s="28">
        <f>IFERROR(G3285-SUM(V3285:X3285)-Y3285,0)</f>
        <v>0</v>
      </c>
      <c r="AA3285" s="28" t="str">
        <f t="shared" si="751"/>
        <v/>
      </c>
      <c r="AB3285" s="21" t="str">
        <f t="shared" si="752"/>
        <v>Keep Active</v>
      </c>
    </row>
    <row r="3286" spans="1:28" hidden="1" x14ac:dyDescent="0.2">
      <c r="A3286" s="14">
        <f t="shared" si="749"/>
        <v>2020</v>
      </c>
      <c r="B3286" t="s">
        <v>5828</v>
      </c>
      <c r="C3286" t="s">
        <v>1373</v>
      </c>
      <c r="D3286" t="s">
        <v>1446</v>
      </c>
      <c r="E3286" t="s">
        <v>601</v>
      </c>
      <c r="F3286" t="s">
        <v>2627</v>
      </c>
      <c r="G3286" s="83" t="s">
        <v>1257</v>
      </c>
      <c r="H3286" s="83" t="s">
        <v>1257</v>
      </c>
      <c r="I3286" s="83"/>
      <c r="J3286" s="83"/>
      <c r="K3286" s="83"/>
      <c r="L3286" s="83"/>
      <c r="M3286" s="83"/>
      <c r="N3286" s="83"/>
      <c r="O3286" s="83" t="s">
        <v>1257</v>
      </c>
      <c r="P3286" s="84" t="s">
        <v>1257</v>
      </c>
      <c r="Q3286" s="30">
        <f t="shared" si="753"/>
        <v>0</v>
      </c>
      <c r="R3286" s="28">
        <f t="shared" si="744"/>
        <v>0</v>
      </c>
      <c r="S3286" s="28">
        <f t="shared" si="745"/>
        <v>0</v>
      </c>
      <c r="T3286" s="28" t="str">
        <f t="shared" si="746"/>
        <v/>
      </c>
      <c r="U3286" s="20" t="str">
        <f t="shared" si="747"/>
        <v>Keep Active</v>
      </c>
      <c r="V3286" s="27">
        <f t="shared" si="748"/>
        <v>0</v>
      </c>
      <c r="W3286" s="30"/>
      <c r="X3286" s="30"/>
      <c r="Y3286" s="28">
        <f t="shared" si="750"/>
        <v>0</v>
      </c>
      <c r="Z3286" s="28">
        <f>IFERROR(G3286-SUM(V3286:X3286)-Y3286,0)</f>
        <v>0</v>
      </c>
      <c r="AA3286" s="28" t="str">
        <f t="shared" si="751"/>
        <v/>
      </c>
      <c r="AB3286" s="21" t="str">
        <f t="shared" si="752"/>
        <v>Keep Active</v>
      </c>
    </row>
    <row r="3287" spans="1:28" hidden="1" x14ac:dyDescent="0.2">
      <c r="A3287" s="14">
        <f t="shared" si="749"/>
        <v>2020</v>
      </c>
      <c r="B3287" t="s">
        <v>3759</v>
      </c>
      <c r="C3287" t="s">
        <v>537</v>
      </c>
      <c r="D3287" t="s">
        <v>1829</v>
      </c>
      <c r="E3287" t="s">
        <v>587</v>
      </c>
      <c r="F3287" t="s">
        <v>6222</v>
      </c>
      <c r="G3287" s="83" t="s">
        <v>1257</v>
      </c>
      <c r="H3287" s="83" t="s">
        <v>1257</v>
      </c>
      <c r="I3287" s="83"/>
      <c r="J3287" s="83"/>
      <c r="K3287" s="83"/>
      <c r="L3287" s="83"/>
      <c r="M3287" s="83"/>
      <c r="N3287" s="83"/>
      <c r="O3287" s="83" t="s">
        <v>1257</v>
      </c>
      <c r="P3287" s="84">
        <v>0</v>
      </c>
      <c r="Q3287" s="30">
        <f t="shared" si="753"/>
        <v>0</v>
      </c>
      <c r="R3287" s="28">
        <f t="shared" si="744"/>
        <v>0</v>
      </c>
      <c r="S3287" s="28">
        <f t="shared" si="745"/>
        <v>0</v>
      </c>
      <c r="T3287" s="28">
        <f t="shared" si="746"/>
        <v>0</v>
      </c>
      <c r="U3287" s="20" t="str">
        <f t="shared" si="747"/>
        <v>Closed</v>
      </c>
      <c r="V3287" s="27">
        <f t="shared" si="748"/>
        <v>0</v>
      </c>
      <c r="W3287" s="30"/>
      <c r="X3287" s="30"/>
      <c r="Y3287" s="28">
        <f t="shared" si="750"/>
        <v>0</v>
      </c>
      <c r="Z3287" s="28">
        <f>IFERROR(H3287-SUM(V3287:X3287)-Y3287,0)</f>
        <v>0</v>
      </c>
      <c r="AA3287" s="28">
        <f t="shared" si="751"/>
        <v>0</v>
      </c>
      <c r="AB3287" s="21" t="str">
        <f t="shared" si="752"/>
        <v>Closed</v>
      </c>
    </row>
    <row r="3288" spans="1:28" hidden="1" x14ac:dyDescent="0.2">
      <c r="A3288" s="14">
        <f t="shared" si="749"/>
        <v>2020</v>
      </c>
      <c r="B3288" t="s">
        <v>3760</v>
      </c>
      <c r="C3288" t="s">
        <v>537</v>
      </c>
      <c r="D3288" t="s">
        <v>1829</v>
      </c>
      <c r="E3288" t="s">
        <v>600</v>
      </c>
      <c r="F3288" t="s">
        <v>6222</v>
      </c>
      <c r="G3288" s="83" t="s">
        <v>1257</v>
      </c>
      <c r="H3288" s="83" t="s">
        <v>1257</v>
      </c>
      <c r="I3288" s="83"/>
      <c r="J3288" s="83"/>
      <c r="K3288" s="83"/>
      <c r="L3288" s="83"/>
      <c r="M3288" s="83"/>
      <c r="N3288" s="83"/>
      <c r="O3288" s="83" t="s">
        <v>1257</v>
      </c>
      <c r="P3288" s="84">
        <v>0</v>
      </c>
      <c r="Q3288" s="30">
        <f t="shared" si="753"/>
        <v>0</v>
      </c>
      <c r="R3288" s="28">
        <f t="shared" si="744"/>
        <v>0</v>
      </c>
      <c r="S3288" s="28">
        <f t="shared" si="745"/>
        <v>0</v>
      </c>
      <c r="T3288" s="28">
        <f t="shared" si="746"/>
        <v>0</v>
      </c>
      <c r="U3288" s="20" t="str">
        <f t="shared" si="747"/>
        <v>Closed</v>
      </c>
      <c r="V3288" s="27">
        <f t="shared" si="748"/>
        <v>0</v>
      </c>
      <c r="W3288" s="30"/>
      <c r="X3288" s="30"/>
      <c r="Y3288" s="28">
        <f t="shared" si="750"/>
        <v>0</v>
      </c>
      <c r="Z3288" s="28">
        <f>IFERROR(H3288-SUM(V3288:X3288)-Y3288,0)</f>
        <v>0</v>
      </c>
      <c r="AA3288" s="28">
        <f t="shared" si="751"/>
        <v>0</v>
      </c>
      <c r="AB3288" s="21" t="str">
        <f t="shared" si="752"/>
        <v>Closed</v>
      </c>
    </row>
    <row r="3289" spans="1:28" hidden="1" x14ac:dyDescent="0.2">
      <c r="A3289" s="14">
        <f t="shared" si="749"/>
        <v>2020</v>
      </c>
      <c r="B3289" t="s">
        <v>3757</v>
      </c>
      <c r="C3289" t="s">
        <v>1079</v>
      </c>
      <c r="D3289" t="s">
        <v>1830</v>
      </c>
      <c r="E3289" t="s">
        <v>587</v>
      </c>
      <c r="F3289" t="s">
        <v>2627</v>
      </c>
      <c r="G3289" s="83" t="s">
        <v>1257</v>
      </c>
      <c r="H3289" s="83" t="s">
        <v>1257</v>
      </c>
      <c r="I3289" s="83"/>
      <c r="J3289" s="83"/>
      <c r="K3289" s="83"/>
      <c r="L3289" s="83"/>
      <c r="M3289" s="83"/>
      <c r="N3289" s="83"/>
      <c r="O3289" s="83" t="s">
        <v>1257</v>
      </c>
      <c r="P3289" s="84" t="s">
        <v>1257</v>
      </c>
      <c r="Q3289" s="30">
        <f t="shared" si="753"/>
        <v>0</v>
      </c>
      <c r="R3289" s="28">
        <f t="shared" si="744"/>
        <v>0</v>
      </c>
      <c r="S3289" s="28">
        <f t="shared" si="745"/>
        <v>0</v>
      </c>
      <c r="T3289" s="28" t="str">
        <f t="shared" si="746"/>
        <v/>
      </c>
      <c r="U3289" s="20" t="str">
        <f t="shared" si="747"/>
        <v>Keep Active</v>
      </c>
      <c r="V3289" s="27">
        <f t="shared" si="748"/>
        <v>0</v>
      </c>
      <c r="W3289" s="30"/>
      <c r="X3289" s="30"/>
      <c r="Y3289" s="28">
        <f t="shared" si="750"/>
        <v>0</v>
      </c>
      <c r="Z3289" s="28">
        <f>IFERROR(H3289-SUM(V3289:X3289)-Y3289,0)</f>
        <v>0</v>
      </c>
      <c r="AA3289" s="28" t="str">
        <f t="shared" si="751"/>
        <v/>
      </c>
      <c r="AB3289" s="21" t="str">
        <f t="shared" si="752"/>
        <v>Keep Active</v>
      </c>
    </row>
    <row r="3290" spans="1:28" hidden="1" x14ac:dyDescent="0.2">
      <c r="A3290" s="14">
        <f t="shared" si="749"/>
        <v>2020</v>
      </c>
      <c r="B3290" t="s">
        <v>3758</v>
      </c>
      <c r="C3290" t="s">
        <v>1079</v>
      </c>
      <c r="D3290" t="s">
        <v>1830</v>
      </c>
      <c r="E3290" t="s">
        <v>600</v>
      </c>
      <c r="F3290" t="s">
        <v>2627</v>
      </c>
      <c r="G3290" s="83" t="s">
        <v>1257</v>
      </c>
      <c r="H3290" s="83" t="s">
        <v>1257</v>
      </c>
      <c r="I3290" s="83"/>
      <c r="J3290" s="83"/>
      <c r="K3290" s="83"/>
      <c r="L3290" s="83"/>
      <c r="M3290" s="83"/>
      <c r="N3290" s="83"/>
      <c r="O3290" s="83" t="s">
        <v>1257</v>
      </c>
      <c r="P3290" s="84" t="s">
        <v>1257</v>
      </c>
      <c r="Q3290" s="30">
        <f t="shared" si="753"/>
        <v>0</v>
      </c>
      <c r="R3290" s="28">
        <f t="shared" si="744"/>
        <v>0</v>
      </c>
      <c r="S3290" s="28">
        <f t="shared" si="745"/>
        <v>0</v>
      </c>
      <c r="T3290" s="28" t="str">
        <f t="shared" si="746"/>
        <v/>
      </c>
      <c r="U3290" s="20" t="str">
        <f t="shared" si="747"/>
        <v>Keep Active</v>
      </c>
      <c r="V3290" s="27">
        <f t="shared" si="748"/>
        <v>0</v>
      </c>
      <c r="W3290" s="30"/>
      <c r="X3290" s="30"/>
      <c r="Y3290" s="28">
        <f t="shared" si="750"/>
        <v>0</v>
      </c>
      <c r="Z3290" s="28">
        <f>IFERROR(H3290-SUM(V3290:X3290)-Y3290,0)</f>
        <v>0</v>
      </c>
      <c r="AA3290" s="28" t="str">
        <f t="shared" si="751"/>
        <v/>
      </c>
      <c r="AB3290" s="21" t="str">
        <f t="shared" si="752"/>
        <v>Keep Active</v>
      </c>
    </row>
    <row r="3291" spans="1:28" hidden="1" x14ac:dyDescent="0.2">
      <c r="A3291" s="14">
        <f t="shared" si="749"/>
        <v>2020</v>
      </c>
      <c r="B3291" t="s">
        <v>5315</v>
      </c>
      <c r="C3291" t="s">
        <v>1080</v>
      </c>
      <c r="D3291" t="s">
        <v>1081</v>
      </c>
      <c r="E3291" t="s">
        <v>589</v>
      </c>
      <c r="F3291" t="s">
        <v>2627</v>
      </c>
      <c r="G3291" s="83" t="s">
        <v>1257</v>
      </c>
      <c r="H3291" s="83" t="s">
        <v>1257</v>
      </c>
      <c r="I3291" s="83"/>
      <c r="J3291" s="83"/>
      <c r="K3291" s="83"/>
      <c r="L3291" s="83"/>
      <c r="M3291" s="83"/>
      <c r="N3291" s="83"/>
      <c r="O3291" s="83" t="s">
        <v>1257</v>
      </c>
      <c r="P3291" s="84" t="s">
        <v>1257</v>
      </c>
      <c r="Q3291" s="30">
        <f t="shared" si="753"/>
        <v>0</v>
      </c>
      <c r="R3291" s="28">
        <f t="shared" si="744"/>
        <v>0</v>
      </c>
      <c r="S3291" s="28">
        <f t="shared" si="745"/>
        <v>0</v>
      </c>
      <c r="T3291" s="28" t="str">
        <f t="shared" si="746"/>
        <v/>
      </c>
      <c r="U3291" s="20" t="str">
        <f t="shared" si="747"/>
        <v>Keep Active</v>
      </c>
      <c r="V3291" s="27">
        <f t="shared" si="748"/>
        <v>0</v>
      </c>
      <c r="W3291" s="30"/>
      <c r="X3291" s="30"/>
      <c r="Y3291" s="28">
        <f t="shared" si="750"/>
        <v>0</v>
      </c>
      <c r="Z3291" s="28">
        <f t="shared" ref="Z3291:Z3322" si="754">IFERROR(G3291-SUM(V3291:X3291)-Y3291,0)</f>
        <v>0</v>
      </c>
      <c r="AA3291" s="28" t="str">
        <f t="shared" si="751"/>
        <v/>
      </c>
      <c r="AB3291" s="21" t="str">
        <f t="shared" si="752"/>
        <v>Keep Active</v>
      </c>
    </row>
    <row r="3292" spans="1:28" hidden="1" x14ac:dyDescent="0.2">
      <c r="A3292" s="14">
        <f t="shared" si="749"/>
        <v>2020</v>
      </c>
      <c r="B3292" t="s">
        <v>5481</v>
      </c>
      <c r="C3292" t="s">
        <v>538</v>
      </c>
      <c r="D3292" t="s">
        <v>1831</v>
      </c>
      <c r="E3292" t="s">
        <v>584</v>
      </c>
      <c r="F3292" t="s">
        <v>2627</v>
      </c>
      <c r="G3292" s="83" t="s">
        <v>1257</v>
      </c>
      <c r="H3292" s="83" t="s">
        <v>1257</v>
      </c>
      <c r="I3292" s="83"/>
      <c r="J3292" s="83"/>
      <c r="K3292" s="83"/>
      <c r="L3292" s="83"/>
      <c r="M3292" s="83"/>
      <c r="N3292" s="83"/>
      <c r="O3292" s="83" t="s">
        <v>1257</v>
      </c>
      <c r="P3292" s="84" t="s">
        <v>1257</v>
      </c>
      <c r="Q3292" s="30">
        <f t="shared" si="753"/>
        <v>0</v>
      </c>
      <c r="R3292" s="28">
        <f t="shared" si="744"/>
        <v>0</v>
      </c>
      <c r="S3292" s="28">
        <f t="shared" si="745"/>
        <v>0</v>
      </c>
      <c r="T3292" s="28" t="str">
        <f t="shared" si="746"/>
        <v/>
      </c>
      <c r="U3292" s="20" t="str">
        <f t="shared" si="747"/>
        <v>Keep Active</v>
      </c>
      <c r="V3292" s="27">
        <f t="shared" si="748"/>
        <v>0</v>
      </c>
      <c r="W3292" s="30"/>
      <c r="X3292" s="30"/>
      <c r="Y3292" s="28">
        <f t="shared" si="750"/>
        <v>0</v>
      </c>
      <c r="Z3292" s="28">
        <f t="shared" si="754"/>
        <v>0</v>
      </c>
      <c r="AA3292" s="28" t="str">
        <f t="shared" si="751"/>
        <v/>
      </c>
      <c r="AB3292" s="21" t="str">
        <f t="shared" si="752"/>
        <v>Keep Active</v>
      </c>
    </row>
    <row r="3293" spans="1:28" hidden="1" x14ac:dyDescent="0.2">
      <c r="A3293" s="14">
        <f t="shared" si="749"/>
        <v>2020</v>
      </c>
      <c r="B3293" t="s">
        <v>5482</v>
      </c>
      <c r="C3293" t="s">
        <v>538</v>
      </c>
      <c r="D3293" t="s">
        <v>1831</v>
      </c>
      <c r="E3293" t="s">
        <v>620</v>
      </c>
      <c r="F3293" t="s">
        <v>2627</v>
      </c>
      <c r="G3293" s="83" t="s">
        <v>1257</v>
      </c>
      <c r="H3293" s="83" t="s">
        <v>1257</v>
      </c>
      <c r="I3293" s="83"/>
      <c r="J3293" s="83"/>
      <c r="K3293" s="83"/>
      <c r="L3293" s="83"/>
      <c r="M3293" s="83"/>
      <c r="N3293" s="83"/>
      <c r="O3293" s="83" t="s">
        <v>1257</v>
      </c>
      <c r="P3293" s="84" t="s">
        <v>1257</v>
      </c>
      <c r="Q3293" s="30">
        <f t="shared" si="753"/>
        <v>0</v>
      </c>
      <c r="R3293" s="28">
        <f t="shared" si="744"/>
        <v>0</v>
      </c>
      <c r="S3293" s="28">
        <f t="shared" si="745"/>
        <v>0</v>
      </c>
      <c r="T3293" s="28" t="str">
        <f t="shared" si="746"/>
        <v/>
      </c>
      <c r="U3293" s="20" t="str">
        <f t="shared" si="747"/>
        <v>Keep Active</v>
      </c>
      <c r="V3293" s="27">
        <f t="shared" si="748"/>
        <v>0</v>
      </c>
      <c r="W3293" s="30"/>
      <c r="X3293" s="30"/>
      <c r="Y3293" s="28">
        <f t="shared" si="750"/>
        <v>0</v>
      </c>
      <c r="Z3293" s="28">
        <f t="shared" si="754"/>
        <v>0</v>
      </c>
      <c r="AA3293" s="28" t="str">
        <f t="shared" si="751"/>
        <v/>
      </c>
      <c r="AB3293" s="21" t="str">
        <f t="shared" si="752"/>
        <v>Keep Active</v>
      </c>
    </row>
    <row r="3294" spans="1:28" hidden="1" x14ac:dyDescent="0.2">
      <c r="A3294" s="14">
        <f t="shared" si="749"/>
        <v>2020</v>
      </c>
      <c r="B3294" t="s">
        <v>5909</v>
      </c>
      <c r="C3294" t="s">
        <v>1082</v>
      </c>
      <c r="D3294" t="s">
        <v>1832</v>
      </c>
      <c r="E3294" t="s">
        <v>589</v>
      </c>
      <c r="F3294" t="s">
        <v>6222</v>
      </c>
      <c r="G3294" s="83" t="s">
        <v>1257</v>
      </c>
      <c r="H3294" s="83" t="s">
        <v>1257</v>
      </c>
      <c r="I3294" s="83"/>
      <c r="J3294" s="83"/>
      <c r="K3294" s="83"/>
      <c r="L3294" s="83"/>
      <c r="M3294" s="83"/>
      <c r="N3294" s="83"/>
      <c r="O3294" s="83" t="s">
        <v>1257</v>
      </c>
      <c r="P3294" s="84">
        <v>0</v>
      </c>
      <c r="Q3294" s="30">
        <f t="shared" si="753"/>
        <v>0</v>
      </c>
      <c r="R3294" s="28">
        <f t="shared" si="744"/>
        <v>0</v>
      </c>
      <c r="S3294" s="28">
        <f t="shared" si="745"/>
        <v>0</v>
      </c>
      <c r="T3294" s="28">
        <f t="shared" si="746"/>
        <v>0</v>
      </c>
      <c r="U3294" s="20" t="str">
        <f t="shared" si="747"/>
        <v>Closed</v>
      </c>
      <c r="V3294" s="27">
        <f t="shared" si="748"/>
        <v>0</v>
      </c>
      <c r="W3294" s="30"/>
      <c r="X3294" s="30"/>
      <c r="Y3294" s="28">
        <f t="shared" si="750"/>
        <v>0</v>
      </c>
      <c r="Z3294" s="28">
        <f t="shared" si="754"/>
        <v>0</v>
      </c>
      <c r="AA3294" s="28">
        <f t="shared" si="751"/>
        <v>0</v>
      </c>
      <c r="AB3294" s="21" t="str">
        <f t="shared" si="752"/>
        <v>Closed</v>
      </c>
    </row>
    <row r="3295" spans="1:28" hidden="1" x14ac:dyDescent="0.2">
      <c r="A3295" s="14">
        <f t="shared" si="749"/>
        <v>2020</v>
      </c>
      <c r="B3295" t="s">
        <v>5910</v>
      </c>
      <c r="C3295" t="s">
        <v>1082</v>
      </c>
      <c r="D3295" t="s">
        <v>1832</v>
      </c>
      <c r="E3295" t="s">
        <v>602</v>
      </c>
      <c r="F3295" t="s">
        <v>6222</v>
      </c>
      <c r="G3295" s="83" t="s">
        <v>1257</v>
      </c>
      <c r="H3295" s="83" t="s">
        <v>1257</v>
      </c>
      <c r="I3295" s="83"/>
      <c r="J3295" s="83"/>
      <c r="K3295" s="83"/>
      <c r="L3295" s="83"/>
      <c r="M3295" s="83"/>
      <c r="N3295" s="83"/>
      <c r="O3295" s="83" t="s">
        <v>1257</v>
      </c>
      <c r="P3295" s="84">
        <v>0</v>
      </c>
      <c r="Q3295" s="30">
        <f t="shared" si="753"/>
        <v>0</v>
      </c>
      <c r="R3295" s="28">
        <f t="shared" si="744"/>
        <v>0</v>
      </c>
      <c r="S3295" s="28">
        <f t="shared" si="745"/>
        <v>0</v>
      </c>
      <c r="T3295" s="28">
        <f t="shared" si="746"/>
        <v>0</v>
      </c>
      <c r="U3295" s="20" t="str">
        <f t="shared" si="747"/>
        <v>Closed</v>
      </c>
      <c r="V3295" s="27">
        <f t="shared" si="748"/>
        <v>0</v>
      </c>
      <c r="W3295" s="30"/>
      <c r="X3295" s="30"/>
      <c r="Y3295" s="28">
        <f t="shared" si="750"/>
        <v>0</v>
      </c>
      <c r="Z3295" s="28">
        <f t="shared" si="754"/>
        <v>0</v>
      </c>
      <c r="AA3295" s="28">
        <f t="shared" si="751"/>
        <v>0</v>
      </c>
      <c r="AB3295" s="21" t="str">
        <f t="shared" si="752"/>
        <v>Closed</v>
      </c>
    </row>
    <row r="3296" spans="1:28" hidden="1" x14ac:dyDescent="0.2">
      <c r="A3296" s="14">
        <f t="shared" si="749"/>
        <v>2020</v>
      </c>
      <c r="B3296" t="s">
        <v>4143</v>
      </c>
      <c r="C3296" t="s">
        <v>187</v>
      </c>
      <c r="D3296" t="s">
        <v>851</v>
      </c>
      <c r="E3296" t="s">
        <v>10</v>
      </c>
      <c r="F3296" t="s">
        <v>2627</v>
      </c>
      <c r="G3296" s="106">
        <v>0</v>
      </c>
      <c r="H3296" s="83">
        <v>0</v>
      </c>
      <c r="I3296" s="83"/>
      <c r="J3296" s="83"/>
      <c r="K3296" s="83"/>
      <c r="L3296" s="83"/>
      <c r="M3296" s="83"/>
      <c r="N3296" s="83"/>
      <c r="O3296" s="83">
        <v>0</v>
      </c>
      <c r="P3296" s="84" t="s">
        <v>1257</v>
      </c>
      <c r="Q3296" s="30">
        <f t="shared" si="753"/>
        <v>0</v>
      </c>
      <c r="R3296" s="28">
        <f t="shared" si="744"/>
        <v>0</v>
      </c>
      <c r="S3296" s="28">
        <f t="shared" si="745"/>
        <v>0</v>
      </c>
      <c r="T3296" s="28" t="str">
        <f t="shared" si="746"/>
        <v/>
      </c>
      <c r="U3296" s="20" t="str">
        <f t="shared" si="747"/>
        <v>Keep Active</v>
      </c>
      <c r="V3296" s="27">
        <f t="shared" si="748"/>
        <v>0</v>
      </c>
      <c r="W3296" s="30"/>
      <c r="X3296" s="30"/>
      <c r="Y3296" s="28">
        <f t="shared" si="750"/>
        <v>0</v>
      </c>
      <c r="Z3296" s="28">
        <f t="shared" si="754"/>
        <v>0</v>
      </c>
      <c r="AA3296" s="28" t="str">
        <f t="shared" si="751"/>
        <v/>
      </c>
      <c r="AB3296" s="21" t="str">
        <f t="shared" si="752"/>
        <v>Keep Active</v>
      </c>
    </row>
    <row r="3297" spans="1:28" hidden="1" x14ac:dyDescent="0.2">
      <c r="A3297" s="14">
        <f t="shared" si="749"/>
        <v>2020</v>
      </c>
      <c r="B3297" t="s">
        <v>4587</v>
      </c>
      <c r="C3297" t="s">
        <v>1083</v>
      </c>
      <c r="D3297" t="s">
        <v>1084</v>
      </c>
      <c r="E3297" t="s">
        <v>589</v>
      </c>
      <c r="F3297" t="s">
        <v>2627</v>
      </c>
      <c r="G3297" s="83" t="s">
        <v>1257</v>
      </c>
      <c r="H3297" s="83" t="s">
        <v>1257</v>
      </c>
      <c r="I3297" s="83"/>
      <c r="J3297" s="83"/>
      <c r="K3297" s="83"/>
      <c r="L3297" s="83"/>
      <c r="M3297" s="83"/>
      <c r="N3297" s="83"/>
      <c r="O3297" s="83" t="s">
        <v>1257</v>
      </c>
      <c r="P3297" s="84" t="s">
        <v>1257</v>
      </c>
      <c r="Q3297" s="30">
        <f t="shared" si="753"/>
        <v>0</v>
      </c>
      <c r="R3297" s="28">
        <f t="shared" si="744"/>
        <v>0</v>
      </c>
      <c r="S3297" s="28">
        <f t="shared" si="745"/>
        <v>0</v>
      </c>
      <c r="T3297" s="28" t="str">
        <f t="shared" si="746"/>
        <v/>
      </c>
      <c r="U3297" s="20" t="str">
        <f t="shared" si="747"/>
        <v>Keep Active</v>
      </c>
      <c r="V3297" s="27">
        <f t="shared" si="748"/>
        <v>0</v>
      </c>
      <c r="W3297" s="30"/>
      <c r="X3297" s="30"/>
      <c r="Y3297" s="28">
        <f t="shared" si="750"/>
        <v>0</v>
      </c>
      <c r="Z3297" s="28">
        <f t="shared" si="754"/>
        <v>0</v>
      </c>
      <c r="AA3297" s="28" t="str">
        <f t="shared" si="751"/>
        <v/>
      </c>
      <c r="AB3297" s="21" t="str">
        <f t="shared" si="752"/>
        <v>Keep Active</v>
      </c>
    </row>
    <row r="3298" spans="1:28" hidden="1" x14ac:dyDescent="0.2">
      <c r="A3298" s="14">
        <f t="shared" si="749"/>
        <v>2020</v>
      </c>
      <c r="B3298" t="s">
        <v>4589</v>
      </c>
      <c r="C3298" t="s">
        <v>1083</v>
      </c>
      <c r="D3298" t="s">
        <v>1084</v>
      </c>
      <c r="E3298" t="s">
        <v>630</v>
      </c>
      <c r="F3298" t="s">
        <v>2627</v>
      </c>
      <c r="G3298" s="83" t="s">
        <v>1257</v>
      </c>
      <c r="H3298" s="83" t="s">
        <v>1257</v>
      </c>
      <c r="I3298" s="83"/>
      <c r="J3298" s="83"/>
      <c r="K3298" s="83"/>
      <c r="L3298" s="83"/>
      <c r="M3298" s="83"/>
      <c r="N3298" s="83"/>
      <c r="O3298" s="83" t="s">
        <v>1257</v>
      </c>
      <c r="P3298" s="84" t="s">
        <v>1257</v>
      </c>
      <c r="Q3298" s="30">
        <f t="shared" si="753"/>
        <v>0</v>
      </c>
      <c r="R3298" s="28">
        <f t="shared" si="744"/>
        <v>0</v>
      </c>
      <c r="S3298" s="28">
        <f t="shared" si="745"/>
        <v>0</v>
      </c>
      <c r="T3298" s="28" t="str">
        <f t="shared" si="746"/>
        <v/>
      </c>
      <c r="U3298" s="20" t="str">
        <f t="shared" si="747"/>
        <v>Keep Active</v>
      </c>
      <c r="V3298" s="27">
        <f t="shared" si="748"/>
        <v>0</v>
      </c>
      <c r="W3298" s="30"/>
      <c r="X3298" s="30"/>
      <c r="Y3298" s="28">
        <f t="shared" si="750"/>
        <v>0</v>
      </c>
      <c r="Z3298" s="28">
        <f t="shared" si="754"/>
        <v>0</v>
      </c>
      <c r="AA3298" s="28" t="str">
        <f t="shared" si="751"/>
        <v/>
      </c>
      <c r="AB3298" s="21" t="str">
        <f t="shared" si="752"/>
        <v>Keep Active</v>
      </c>
    </row>
    <row r="3299" spans="1:28" hidden="1" x14ac:dyDescent="0.2">
      <c r="A3299" s="14">
        <f t="shared" si="749"/>
        <v>2020</v>
      </c>
      <c r="B3299" t="s">
        <v>5858</v>
      </c>
      <c r="C3299" t="s">
        <v>189</v>
      </c>
      <c r="D3299" t="s">
        <v>852</v>
      </c>
      <c r="E3299" t="s">
        <v>10</v>
      </c>
      <c r="F3299" t="s">
        <v>2627</v>
      </c>
      <c r="G3299" s="106">
        <v>0</v>
      </c>
      <c r="H3299" s="83">
        <v>0</v>
      </c>
      <c r="I3299" s="83"/>
      <c r="J3299" s="83"/>
      <c r="K3299" s="83"/>
      <c r="L3299" s="83"/>
      <c r="M3299" s="83"/>
      <c r="N3299" s="83"/>
      <c r="O3299" s="83">
        <v>0</v>
      </c>
      <c r="P3299" s="84" t="s">
        <v>1257</v>
      </c>
      <c r="Q3299" s="30">
        <f t="shared" si="753"/>
        <v>0</v>
      </c>
      <c r="R3299" s="28">
        <f t="shared" si="744"/>
        <v>0</v>
      </c>
      <c r="S3299" s="28">
        <f t="shared" si="745"/>
        <v>0</v>
      </c>
      <c r="T3299" s="28" t="str">
        <f t="shared" si="746"/>
        <v/>
      </c>
      <c r="U3299" s="20" t="str">
        <f t="shared" si="747"/>
        <v>Keep Active</v>
      </c>
      <c r="V3299" s="27">
        <f t="shared" si="748"/>
        <v>0</v>
      </c>
      <c r="W3299" s="30"/>
      <c r="X3299" s="30"/>
      <c r="Y3299" s="28">
        <f t="shared" si="750"/>
        <v>0</v>
      </c>
      <c r="Z3299" s="28">
        <f t="shared" si="754"/>
        <v>0</v>
      </c>
      <c r="AA3299" s="28" t="str">
        <f t="shared" si="751"/>
        <v/>
      </c>
      <c r="AB3299" s="21" t="str">
        <f t="shared" si="752"/>
        <v>Keep Active</v>
      </c>
    </row>
    <row r="3300" spans="1:28" hidden="1" x14ac:dyDescent="0.2">
      <c r="A3300" s="14">
        <f t="shared" si="749"/>
        <v>2020</v>
      </c>
      <c r="B3300" t="s">
        <v>4156</v>
      </c>
      <c r="C3300" t="s">
        <v>649</v>
      </c>
      <c r="D3300" t="s">
        <v>1085</v>
      </c>
      <c r="E3300" t="s">
        <v>589</v>
      </c>
      <c r="F3300" t="s">
        <v>2627</v>
      </c>
      <c r="G3300" s="83" t="s">
        <v>1257</v>
      </c>
      <c r="H3300" s="83" t="s">
        <v>1257</v>
      </c>
      <c r="I3300" s="83"/>
      <c r="J3300" s="83"/>
      <c r="K3300" s="83"/>
      <c r="L3300" s="83"/>
      <c r="M3300" s="83"/>
      <c r="N3300" s="83"/>
      <c r="O3300" s="83" t="s">
        <v>1257</v>
      </c>
      <c r="P3300" s="84" t="s">
        <v>1257</v>
      </c>
      <c r="Q3300" s="30">
        <f t="shared" si="753"/>
        <v>0</v>
      </c>
      <c r="R3300" s="28">
        <f t="shared" si="744"/>
        <v>0</v>
      </c>
      <c r="S3300" s="28">
        <f t="shared" si="745"/>
        <v>0</v>
      </c>
      <c r="T3300" s="28" t="str">
        <f t="shared" si="746"/>
        <v/>
      </c>
      <c r="U3300" s="20" t="str">
        <f t="shared" si="747"/>
        <v>Keep Active</v>
      </c>
      <c r="V3300" s="27">
        <f t="shared" si="748"/>
        <v>0</v>
      </c>
      <c r="W3300" s="30"/>
      <c r="X3300" s="30"/>
      <c r="Y3300" s="28">
        <f t="shared" si="750"/>
        <v>0</v>
      </c>
      <c r="Z3300" s="28">
        <f t="shared" si="754"/>
        <v>0</v>
      </c>
      <c r="AA3300" s="28" t="str">
        <f t="shared" si="751"/>
        <v/>
      </c>
      <c r="AB3300" s="21" t="str">
        <f t="shared" si="752"/>
        <v>Keep Active</v>
      </c>
    </row>
    <row r="3301" spans="1:28" hidden="1" x14ac:dyDescent="0.2">
      <c r="A3301" s="14">
        <f t="shared" si="749"/>
        <v>2020</v>
      </c>
      <c r="B3301" t="s">
        <v>5261</v>
      </c>
      <c r="C3301" t="s">
        <v>192</v>
      </c>
      <c r="D3301" t="s">
        <v>856</v>
      </c>
      <c r="E3301" t="s">
        <v>10</v>
      </c>
      <c r="F3301" t="s">
        <v>2627</v>
      </c>
      <c r="G3301" s="106">
        <v>0</v>
      </c>
      <c r="H3301" s="83">
        <v>0</v>
      </c>
      <c r="I3301" s="83"/>
      <c r="J3301" s="83"/>
      <c r="K3301" s="83"/>
      <c r="L3301" s="83"/>
      <c r="M3301" s="83"/>
      <c r="N3301" s="83"/>
      <c r="O3301" s="83">
        <v>0</v>
      </c>
      <c r="P3301" s="84" t="s">
        <v>1257</v>
      </c>
      <c r="Q3301" s="30">
        <f t="shared" si="753"/>
        <v>0</v>
      </c>
      <c r="R3301" s="28">
        <f t="shared" si="744"/>
        <v>0</v>
      </c>
      <c r="S3301" s="28">
        <f t="shared" si="745"/>
        <v>0</v>
      </c>
      <c r="T3301" s="28" t="str">
        <f t="shared" si="746"/>
        <v/>
      </c>
      <c r="U3301" s="20" t="str">
        <f t="shared" si="747"/>
        <v>Keep Active</v>
      </c>
      <c r="V3301" s="27">
        <f t="shared" si="748"/>
        <v>0</v>
      </c>
      <c r="W3301" s="30"/>
      <c r="X3301" s="30"/>
      <c r="Y3301" s="28">
        <f t="shared" si="750"/>
        <v>0</v>
      </c>
      <c r="Z3301" s="28">
        <f t="shared" si="754"/>
        <v>0</v>
      </c>
      <c r="AA3301" s="28" t="str">
        <f t="shared" si="751"/>
        <v/>
      </c>
      <c r="AB3301" s="21" t="str">
        <f t="shared" si="752"/>
        <v>Keep Active</v>
      </c>
    </row>
    <row r="3302" spans="1:28" hidden="1" x14ac:dyDescent="0.2">
      <c r="A3302" s="14">
        <f t="shared" si="749"/>
        <v>2020</v>
      </c>
      <c r="B3302" t="s">
        <v>5133</v>
      </c>
      <c r="C3302" t="s">
        <v>1086</v>
      </c>
      <c r="D3302" t="s">
        <v>1087</v>
      </c>
      <c r="E3302" t="s">
        <v>589</v>
      </c>
      <c r="F3302" t="s">
        <v>2627</v>
      </c>
      <c r="G3302" s="83" t="s">
        <v>1257</v>
      </c>
      <c r="H3302" s="83" t="s">
        <v>1257</v>
      </c>
      <c r="I3302" s="83"/>
      <c r="J3302" s="83"/>
      <c r="K3302" s="83"/>
      <c r="L3302" s="83"/>
      <c r="M3302" s="83"/>
      <c r="N3302" s="83"/>
      <c r="O3302" s="83" t="s">
        <v>1257</v>
      </c>
      <c r="P3302" s="84" t="s">
        <v>1257</v>
      </c>
      <c r="Q3302" s="30">
        <f t="shared" si="753"/>
        <v>0</v>
      </c>
      <c r="R3302" s="28">
        <f t="shared" si="744"/>
        <v>0</v>
      </c>
      <c r="S3302" s="28">
        <f t="shared" si="745"/>
        <v>0</v>
      </c>
      <c r="T3302" s="28" t="str">
        <f t="shared" si="746"/>
        <v/>
      </c>
      <c r="U3302" s="20" t="str">
        <f t="shared" si="747"/>
        <v>Keep Active</v>
      </c>
      <c r="V3302" s="27">
        <f t="shared" si="748"/>
        <v>0</v>
      </c>
      <c r="W3302" s="30"/>
      <c r="X3302" s="30"/>
      <c r="Y3302" s="28">
        <f t="shared" si="750"/>
        <v>0</v>
      </c>
      <c r="Z3302" s="28">
        <f t="shared" si="754"/>
        <v>0</v>
      </c>
      <c r="AA3302" s="28" t="str">
        <f t="shared" si="751"/>
        <v/>
      </c>
      <c r="AB3302" s="21" t="str">
        <f t="shared" si="752"/>
        <v>Keep Active</v>
      </c>
    </row>
    <row r="3303" spans="1:28" hidden="1" x14ac:dyDescent="0.2">
      <c r="A3303" s="14">
        <f t="shared" si="749"/>
        <v>2020</v>
      </c>
      <c r="B3303" t="s">
        <v>4551</v>
      </c>
      <c r="C3303" t="s">
        <v>1088</v>
      </c>
      <c r="D3303" t="s">
        <v>1374</v>
      </c>
      <c r="E3303" t="s">
        <v>586</v>
      </c>
      <c r="F3303" t="s">
        <v>2627</v>
      </c>
      <c r="G3303" s="83" t="s">
        <v>1257</v>
      </c>
      <c r="H3303" s="83" t="s">
        <v>1257</v>
      </c>
      <c r="I3303" s="83"/>
      <c r="J3303" s="83"/>
      <c r="K3303" s="83"/>
      <c r="L3303" s="83"/>
      <c r="M3303" s="83"/>
      <c r="N3303" s="83"/>
      <c r="O3303" s="83" t="s">
        <v>1257</v>
      </c>
      <c r="P3303" s="84" t="s">
        <v>1257</v>
      </c>
      <c r="Q3303" s="30">
        <f t="shared" si="753"/>
        <v>0</v>
      </c>
      <c r="R3303" s="28">
        <f t="shared" si="744"/>
        <v>0</v>
      </c>
      <c r="S3303" s="28">
        <f t="shared" si="745"/>
        <v>0</v>
      </c>
      <c r="T3303" s="28" t="str">
        <f t="shared" si="746"/>
        <v/>
      </c>
      <c r="U3303" s="20" t="str">
        <f t="shared" si="747"/>
        <v>Keep Active</v>
      </c>
      <c r="V3303" s="27">
        <f t="shared" si="748"/>
        <v>0</v>
      </c>
      <c r="W3303" s="30"/>
      <c r="X3303" s="30"/>
      <c r="Y3303" s="28">
        <f t="shared" si="750"/>
        <v>0</v>
      </c>
      <c r="Z3303" s="28">
        <f t="shared" si="754"/>
        <v>0</v>
      </c>
      <c r="AA3303" s="28" t="str">
        <f t="shared" si="751"/>
        <v/>
      </c>
      <c r="AB3303" s="21" t="str">
        <f t="shared" si="752"/>
        <v>Keep Active</v>
      </c>
    </row>
    <row r="3304" spans="1:28" hidden="1" x14ac:dyDescent="0.2">
      <c r="A3304" s="14">
        <f t="shared" si="749"/>
        <v>2020</v>
      </c>
      <c r="B3304" t="s">
        <v>4552</v>
      </c>
      <c r="C3304" t="s">
        <v>1088</v>
      </c>
      <c r="D3304" t="s">
        <v>1374</v>
      </c>
      <c r="E3304" t="s">
        <v>600</v>
      </c>
      <c r="F3304" t="s">
        <v>2627</v>
      </c>
      <c r="G3304" s="83" t="s">
        <v>1257</v>
      </c>
      <c r="H3304" s="83" t="s">
        <v>1257</v>
      </c>
      <c r="I3304" s="83"/>
      <c r="J3304" s="83"/>
      <c r="K3304" s="83"/>
      <c r="L3304" s="83"/>
      <c r="M3304" s="83"/>
      <c r="N3304" s="83"/>
      <c r="O3304" s="83" t="s">
        <v>1257</v>
      </c>
      <c r="P3304" s="84" t="s">
        <v>1257</v>
      </c>
      <c r="Q3304" s="30">
        <f t="shared" si="753"/>
        <v>0</v>
      </c>
      <c r="R3304" s="28">
        <f t="shared" si="744"/>
        <v>0</v>
      </c>
      <c r="S3304" s="28">
        <f t="shared" si="745"/>
        <v>0</v>
      </c>
      <c r="T3304" s="28" t="str">
        <f t="shared" si="746"/>
        <v/>
      </c>
      <c r="U3304" s="20" t="str">
        <f t="shared" si="747"/>
        <v>Keep Active</v>
      </c>
      <c r="V3304" s="27">
        <f t="shared" si="748"/>
        <v>0</v>
      </c>
      <c r="W3304" s="30"/>
      <c r="X3304" s="30"/>
      <c r="Y3304" s="28">
        <f t="shared" si="750"/>
        <v>0</v>
      </c>
      <c r="Z3304" s="28">
        <f t="shared" si="754"/>
        <v>0</v>
      </c>
      <c r="AA3304" s="28" t="str">
        <f t="shared" si="751"/>
        <v/>
      </c>
      <c r="AB3304" s="21" t="str">
        <f t="shared" si="752"/>
        <v>Keep Active</v>
      </c>
    </row>
    <row r="3305" spans="1:28" hidden="1" x14ac:dyDescent="0.2">
      <c r="A3305" s="14">
        <f t="shared" si="749"/>
        <v>2020</v>
      </c>
      <c r="B3305" t="s">
        <v>6072</v>
      </c>
      <c r="C3305" t="s">
        <v>1089</v>
      </c>
      <c r="D3305" t="s">
        <v>1090</v>
      </c>
      <c r="E3305" t="s">
        <v>585</v>
      </c>
      <c r="F3305" t="s">
        <v>2627</v>
      </c>
      <c r="G3305" s="83" t="s">
        <v>1257</v>
      </c>
      <c r="H3305" s="83" t="s">
        <v>1257</v>
      </c>
      <c r="I3305" s="83"/>
      <c r="J3305" s="83"/>
      <c r="K3305" s="83"/>
      <c r="L3305" s="83"/>
      <c r="M3305" s="83"/>
      <c r="N3305" s="83"/>
      <c r="O3305" s="83" t="s">
        <v>1257</v>
      </c>
      <c r="P3305" s="84" t="s">
        <v>1257</v>
      </c>
      <c r="Q3305" s="30">
        <f t="shared" si="753"/>
        <v>0</v>
      </c>
      <c r="R3305" s="28">
        <f t="shared" si="744"/>
        <v>0</v>
      </c>
      <c r="S3305" s="28">
        <f t="shared" si="745"/>
        <v>0</v>
      </c>
      <c r="T3305" s="28" t="str">
        <f t="shared" si="746"/>
        <v/>
      </c>
      <c r="U3305" s="20" t="str">
        <f t="shared" si="747"/>
        <v>Keep Active</v>
      </c>
      <c r="V3305" s="27">
        <f t="shared" si="748"/>
        <v>0</v>
      </c>
      <c r="W3305" s="30"/>
      <c r="X3305" s="30"/>
      <c r="Y3305" s="28">
        <f t="shared" si="750"/>
        <v>0</v>
      </c>
      <c r="Z3305" s="28">
        <f t="shared" si="754"/>
        <v>0</v>
      </c>
      <c r="AA3305" s="28" t="str">
        <f t="shared" si="751"/>
        <v/>
      </c>
      <c r="AB3305" s="21" t="str">
        <f t="shared" si="752"/>
        <v>Keep Active</v>
      </c>
    </row>
    <row r="3306" spans="1:28" hidden="1" x14ac:dyDescent="0.2">
      <c r="A3306" s="14">
        <f t="shared" si="749"/>
        <v>2020</v>
      </c>
      <c r="B3306" t="s">
        <v>6073</v>
      </c>
      <c r="C3306" t="s">
        <v>1089</v>
      </c>
      <c r="D3306" t="s">
        <v>1090</v>
      </c>
      <c r="E3306" t="s">
        <v>593</v>
      </c>
      <c r="F3306" t="s">
        <v>2627</v>
      </c>
      <c r="G3306" s="83" t="s">
        <v>1257</v>
      </c>
      <c r="H3306" s="83" t="s">
        <v>1257</v>
      </c>
      <c r="I3306" s="83"/>
      <c r="J3306" s="83"/>
      <c r="K3306" s="83"/>
      <c r="L3306" s="83"/>
      <c r="M3306" s="83"/>
      <c r="N3306" s="83"/>
      <c r="O3306" s="83" t="s">
        <v>1257</v>
      </c>
      <c r="P3306" s="84" t="s">
        <v>1257</v>
      </c>
      <c r="Q3306" s="30">
        <f t="shared" si="753"/>
        <v>0</v>
      </c>
      <c r="R3306" s="28">
        <f t="shared" si="744"/>
        <v>0</v>
      </c>
      <c r="S3306" s="28">
        <f t="shared" si="745"/>
        <v>0</v>
      </c>
      <c r="T3306" s="28" t="str">
        <f t="shared" si="746"/>
        <v/>
      </c>
      <c r="U3306" s="20" t="str">
        <f t="shared" si="747"/>
        <v>Keep Active</v>
      </c>
      <c r="V3306" s="27">
        <f t="shared" si="748"/>
        <v>0</v>
      </c>
      <c r="W3306" s="30"/>
      <c r="X3306" s="30"/>
      <c r="Y3306" s="28">
        <f t="shared" si="750"/>
        <v>0</v>
      </c>
      <c r="Z3306" s="28">
        <f t="shared" si="754"/>
        <v>0</v>
      </c>
      <c r="AA3306" s="28" t="str">
        <f t="shared" si="751"/>
        <v/>
      </c>
      <c r="AB3306" s="21" t="str">
        <f t="shared" si="752"/>
        <v>Keep Active</v>
      </c>
    </row>
    <row r="3307" spans="1:28" hidden="1" x14ac:dyDescent="0.2">
      <c r="A3307" s="14">
        <f t="shared" si="749"/>
        <v>2020</v>
      </c>
      <c r="B3307" t="s">
        <v>6074</v>
      </c>
      <c r="C3307" t="s">
        <v>1089</v>
      </c>
      <c r="D3307" t="s">
        <v>1090</v>
      </c>
      <c r="E3307" t="s">
        <v>620</v>
      </c>
      <c r="F3307" t="s">
        <v>2627</v>
      </c>
      <c r="G3307" s="83" t="s">
        <v>1257</v>
      </c>
      <c r="H3307" s="83" t="s">
        <v>1257</v>
      </c>
      <c r="I3307" s="83"/>
      <c r="J3307" s="83"/>
      <c r="K3307" s="83"/>
      <c r="L3307" s="83"/>
      <c r="M3307" s="83"/>
      <c r="N3307" s="83"/>
      <c r="O3307" s="83" t="s">
        <v>1257</v>
      </c>
      <c r="P3307" s="84" t="s">
        <v>1257</v>
      </c>
      <c r="Q3307" s="30">
        <f t="shared" si="753"/>
        <v>0</v>
      </c>
      <c r="R3307" s="28">
        <f t="shared" si="744"/>
        <v>0</v>
      </c>
      <c r="S3307" s="28">
        <f t="shared" si="745"/>
        <v>0</v>
      </c>
      <c r="T3307" s="28" t="str">
        <f t="shared" si="746"/>
        <v/>
      </c>
      <c r="U3307" s="20" t="str">
        <f t="shared" si="747"/>
        <v>Keep Active</v>
      </c>
      <c r="V3307" s="27">
        <f t="shared" si="748"/>
        <v>0</v>
      </c>
      <c r="W3307" s="30"/>
      <c r="X3307" s="30"/>
      <c r="Y3307" s="28">
        <f t="shared" si="750"/>
        <v>0</v>
      </c>
      <c r="Z3307" s="28">
        <f t="shared" si="754"/>
        <v>0</v>
      </c>
      <c r="AA3307" s="28" t="str">
        <f t="shared" si="751"/>
        <v/>
      </c>
      <c r="AB3307" s="21" t="str">
        <f t="shared" si="752"/>
        <v>Keep Active</v>
      </c>
    </row>
    <row r="3308" spans="1:28" hidden="1" x14ac:dyDescent="0.2">
      <c r="A3308" s="14">
        <f t="shared" si="749"/>
        <v>2020</v>
      </c>
      <c r="B3308" t="s">
        <v>4452</v>
      </c>
      <c r="C3308" t="s">
        <v>195</v>
      </c>
      <c r="D3308" t="s">
        <v>858</v>
      </c>
      <c r="E3308" t="s">
        <v>10</v>
      </c>
      <c r="F3308" t="s">
        <v>2627</v>
      </c>
      <c r="G3308" s="106">
        <v>0</v>
      </c>
      <c r="H3308" s="83">
        <v>0</v>
      </c>
      <c r="I3308" s="83"/>
      <c r="J3308" s="83"/>
      <c r="K3308" s="83"/>
      <c r="L3308" s="83"/>
      <c r="M3308" s="83"/>
      <c r="N3308" s="83"/>
      <c r="O3308" s="83">
        <v>0</v>
      </c>
      <c r="P3308" s="84" t="s">
        <v>1257</v>
      </c>
      <c r="Q3308" s="30">
        <f t="shared" si="753"/>
        <v>0</v>
      </c>
      <c r="R3308" s="28">
        <f t="shared" si="744"/>
        <v>0</v>
      </c>
      <c r="S3308" s="28">
        <f t="shared" si="745"/>
        <v>0</v>
      </c>
      <c r="T3308" s="28" t="str">
        <f t="shared" si="746"/>
        <v/>
      </c>
      <c r="U3308" s="20" t="str">
        <f t="shared" si="747"/>
        <v>Keep Active</v>
      </c>
      <c r="V3308" s="27">
        <f t="shared" si="748"/>
        <v>0</v>
      </c>
      <c r="W3308" s="30"/>
      <c r="X3308" s="30"/>
      <c r="Y3308" s="28">
        <f t="shared" si="750"/>
        <v>0</v>
      </c>
      <c r="Z3308" s="28">
        <f t="shared" si="754"/>
        <v>0</v>
      </c>
      <c r="AA3308" s="28" t="str">
        <f t="shared" si="751"/>
        <v/>
      </c>
      <c r="AB3308" s="21" t="str">
        <f t="shared" si="752"/>
        <v>Keep Active</v>
      </c>
    </row>
    <row r="3309" spans="1:28" hidden="1" x14ac:dyDescent="0.2">
      <c r="A3309" s="14">
        <f t="shared" si="749"/>
        <v>2020</v>
      </c>
      <c r="B3309" t="s">
        <v>4919</v>
      </c>
      <c r="C3309" t="s">
        <v>650</v>
      </c>
      <c r="D3309" t="s">
        <v>1091</v>
      </c>
      <c r="E3309" t="s">
        <v>589</v>
      </c>
      <c r="F3309" t="s">
        <v>2627</v>
      </c>
      <c r="G3309" s="83" t="s">
        <v>1257</v>
      </c>
      <c r="H3309" s="83" t="s">
        <v>1257</v>
      </c>
      <c r="I3309" s="83"/>
      <c r="J3309" s="83"/>
      <c r="K3309" s="83"/>
      <c r="L3309" s="83"/>
      <c r="M3309" s="83"/>
      <c r="N3309" s="83"/>
      <c r="O3309" s="83" t="s">
        <v>1257</v>
      </c>
      <c r="P3309" s="84" t="s">
        <v>1257</v>
      </c>
      <c r="Q3309" s="30">
        <f t="shared" si="753"/>
        <v>0</v>
      </c>
      <c r="R3309" s="28">
        <f t="shared" si="744"/>
        <v>0</v>
      </c>
      <c r="S3309" s="28">
        <f t="shared" si="745"/>
        <v>0</v>
      </c>
      <c r="T3309" s="28" t="str">
        <f t="shared" si="746"/>
        <v/>
      </c>
      <c r="U3309" s="20" t="str">
        <f t="shared" si="747"/>
        <v>Keep Active</v>
      </c>
      <c r="V3309" s="27">
        <f t="shared" si="748"/>
        <v>0</v>
      </c>
      <c r="W3309" s="30"/>
      <c r="X3309" s="30"/>
      <c r="Y3309" s="28">
        <f t="shared" si="750"/>
        <v>0</v>
      </c>
      <c r="Z3309" s="28">
        <f t="shared" si="754"/>
        <v>0</v>
      </c>
      <c r="AA3309" s="28" t="str">
        <f t="shared" si="751"/>
        <v/>
      </c>
      <c r="AB3309" s="21" t="str">
        <f t="shared" si="752"/>
        <v>Keep Active</v>
      </c>
    </row>
    <row r="3310" spans="1:28" hidden="1" x14ac:dyDescent="0.2">
      <c r="A3310" s="14">
        <f t="shared" si="749"/>
        <v>2020</v>
      </c>
      <c r="B3310" t="s">
        <v>4920</v>
      </c>
      <c r="C3310" t="s">
        <v>650</v>
      </c>
      <c r="D3310" t="s">
        <v>1091</v>
      </c>
      <c r="E3310" t="s">
        <v>610</v>
      </c>
      <c r="F3310" t="s">
        <v>2627</v>
      </c>
      <c r="G3310" s="83" t="s">
        <v>1257</v>
      </c>
      <c r="H3310" s="83" t="s">
        <v>1257</v>
      </c>
      <c r="I3310" s="83"/>
      <c r="J3310" s="83"/>
      <c r="K3310" s="83"/>
      <c r="L3310" s="83"/>
      <c r="M3310" s="83"/>
      <c r="N3310" s="83"/>
      <c r="O3310" s="83" t="s">
        <v>1257</v>
      </c>
      <c r="P3310" s="84" t="s">
        <v>1257</v>
      </c>
      <c r="Q3310" s="30">
        <f t="shared" si="753"/>
        <v>0</v>
      </c>
      <c r="R3310" s="28">
        <f t="shared" si="744"/>
        <v>0</v>
      </c>
      <c r="S3310" s="28">
        <f t="shared" si="745"/>
        <v>0</v>
      </c>
      <c r="T3310" s="28" t="str">
        <f t="shared" si="746"/>
        <v/>
      </c>
      <c r="U3310" s="20" t="str">
        <f t="shared" si="747"/>
        <v>Keep Active</v>
      </c>
      <c r="V3310" s="27">
        <f t="shared" si="748"/>
        <v>0</v>
      </c>
      <c r="W3310" s="30"/>
      <c r="X3310" s="30"/>
      <c r="Y3310" s="28">
        <f t="shared" si="750"/>
        <v>0</v>
      </c>
      <c r="Z3310" s="28">
        <f t="shared" si="754"/>
        <v>0</v>
      </c>
      <c r="AA3310" s="28" t="str">
        <f t="shared" si="751"/>
        <v/>
      </c>
      <c r="AB3310" s="21" t="str">
        <f t="shared" si="752"/>
        <v>Keep Active</v>
      </c>
    </row>
    <row r="3311" spans="1:28" hidden="1" x14ac:dyDescent="0.2">
      <c r="A3311" s="14">
        <f t="shared" si="749"/>
        <v>2020</v>
      </c>
      <c r="B3311" t="s">
        <v>5522</v>
      </c>
      <c r="C3311" t="s">
        <v>1092</v>
      </c>
      <c r="D3311" t="s">
        <v>1833</v>
      </c>
      <c r="E3311" t="s">
        <v>589</v>
      </c>
      <c r="F3311" t="s">
        <v>2627</v>
      </c>
      <c r="G3311" s="83" t="s">
        <v>1257</v>
      </c>
      <c r="H3311" s="83" t="s">
        <v>1257</v>
      </c>
      <c r="I3311" s="83"/>
      <c r="J3311" s="83"/>
      <c r="K3311" s="83"/>
      <c r="L3311" s="83"/>
      <c r="M3311" s="83"/>
      <c r="N3311" s="83"/>
      <c r="O3311" s="83" t="s">
        <v>1257</v>
      </c>
      <c r="P3311" s="84" t="s">
        <v>1257</v>
      </c>
      <c r="Q3311" s="30">
        <f t="shared" si="753"/>
        <v>0</v>
      </c>
      <c r="R3311" s="28">
        <f t="shared" si="744"/>
        <v>0</v>
      </c>
      <c r="S3311" s="28">
        <f t="shared" si="745"/>
        <v>0</v>
      </c>
      <c r="T3311" s="28" t="str">
        <f t="shared" si="746"/>
        <v/>
      </c>
      <c r="U3311" s="20" t="str">
        <f t="shared" si="747"/>
        <v>Keep Active</v>
      </c>
      <c r="V3311" s="27">
        <f t="shared" si="748"/>
        <v>0</v>
      </c>
      <c r="W3311" s="30"/>
      <c r="X3311" s="30"/>
      <c r="Y3311" s="28">
        <f t="shared" si="750"/>
        <v>0</v>
      </c>
      <c r="Z3311" s="28">
        <f t="shared" si="754"/>
        <v>0</v>
      </c>
      <c r="AA3311" s="28" t="str">
        <f t="shared" si="751"/>
        <v/>
      </c>
      <c r="AB3311" s="21" t="str">
        <f t="shared" si="752"/>
        <v>Keep Active</v>
      </c>
    </row>
    <row r="3312" spans="1:28" hidden="1" x14ac:dyDescent="0.2">
      <c r="A3312" s="14">
        <f t="shared" si="749"/>
        <v>2020</v>
      </c>
      <c r="B3312" t="s">
        <v>5523</v>
      </c>
      <c r="C3312" t="s">
        <v>1092</v>
      </c>
      <c r="D3312" t="s">
        <v>1833</v>
      </c>
      <c r="E3312" t="s">
        <v>628</v>
      </c>
      <c r="F3312" t="s">
        <v>2627</v>
      </c>
      <c r="G3312" s="83" t="s">
        <v>1257</v>
      </c>
      <c r="H3312" s="83" t="s">
        <v>1257</v>
      </c>
      <c r="I3312" s="83"/>
      <c r="J3312" s="83"/>
      <c r="K3312" s="83"/>
      <c r="L3312" s="83"/>
      <c r="M3312" s="83"/>
      <c r="N3312" s="83"/>
      <c r="O3312" s="83" t="s">
        <v>1257</v>
      </c>
      <c r="P3312" s="84" t="s">
        <v>1257</v>
      </c>
      <c r="Q3312" s="30">
        <f t="shared" si="753"/>
        <v>0</v>
      </c>
      <c r="R3312" s="28">
        <f t="shared" si="744"/>
        <v>0</v>
      </c>
      <c r="S3312" s="28">
        <f t="shared" si="745"/>
        <v>0</v>
      </c>
      <c r="T3312" s="28" t="str">
        <f t="shared" si="746"/>
        <v/>
      </c>
      <c r="U3312" s="20" t="str">
        <f t="shared" si="747"/>
        <v>Keep Active</v>
      </c>
      <c r="V3312" s="27">
        <f t="shared" si="748"/>
        <v>0</v>
      </c>
      <c r="W3312" s="30"/>
      <c r="X3312" s="30"/>
      <c r="Y3312" s="28">
        <f t="shared" si="750"/>
        <v>0</v>
      </c>
      <c r="Z3312" s="28">
        <f t="shared" si="754"/>
        <v>0</v>
      </c>
      <c r="AA3312" s="28" t="str">
        <f t="shared" si="751"/>
        <v/>
      </c>
      <c r="AB3312" s="21" t="str">
        <f t="shared" si="752"/>
        <v>Keep Active</v>
      </c>
    </row>
    <row r="3313" spans="1:28" hidden="1" x14ac:dyDescent="0.2">
      <c r="A3313" s="14">
        <f t="shared" si="749"/>
        <v>2020</v>
      </c>
      <c r="B3313" t="s">
        <v>4925</v>
      </c>
      <c r="C3313" t="s">
        <v>512</v>
      </c>
      <c r="D3313" t="s">
        <v>875</v>
      </c>
      <c r="E3313" t="s">
        <v>10</v>
      </c>
      <c r="F3313" t="s">
        <v>2627</v>
      </c>
      <c r="G3313" s="106">
        <v>0</v>
      </c>
      <c r="H3313" s="83">
        <v>0</v>
      </c>
      <c r="I3313" s="83"/>
      <c r="J3313" s="83"/>
      <c r="K3313" s="83"/>
      <c r="L3313" s="83"/>
      <c r="M3313" s="83"/>
      <c r="N3313" s="83"/>
      <c r="O3313" s="83">
        <v>0</v>
      </c>
      <c r="P3313" s="84" t="s">
        <v>1257</v>
      </c>
      <c r="Q3313" s="30">
        <f t="shared" si="753"/>
        <v>0</v>
      </c>
      <c r="R3313" s="28">
        <f t="shared" si="744"/>
        <v>0</v>
      </c>
      <c r="S3313" s="28">
        <f t="shared" si="745"/>
        <v>0</v>
      </c>
      <c r="T3313" s="28" t="str">
        <f t="shared" si="746"/>
        <v/>
      </c>
      <c r="U3313" s="20" t="str">
        <f t="shared" si="747"/>
        <v>Keep Active</v>
      </c>
      <c r="V3313" s="27">
        <f t="shared" si="748"/>
        <v>0</v>
      </c>
      <c r="W3313" s="30"/>
      <c r="X3313" s="30"/>
      <c r="Y3313" s="28">
        <f t="shared" si="750"/>
        <v>0</v>
      </c>
      <c r="Z3313" s="28">
        <f t="shared" si="754"/>
        <v>0</v>
      </c>
      <c r="AA3313" s="28" t="str">
        <f t="shared" si="751"/>
        <v/>
      </c>
      <c r="AB3313" s="21" t="str">
        <f t="shared" si="752"/>
        <v>Keep Active</v>
      </c>
    </row>
    <row r="3314" spans="1:28" hidden="1" x14ac:dyDescent="0.2">
      <c r="A3314" s="14">
        <f t="shared" si="749"/>
        <v>2020</v>
      </c>
      <c r="B3314" t="s">
        <v>5831</v>
      </c>
      <c r="C3314" t="s">
        <v>1093</v>
      </c>
      <c r="D3314" t="s">
        <v>834</v>
      </c>
      <c r="E3314" t="s">
        <v>589</v>
      </c>
      <c r="F3314" t="s">
        <v>2627</v>
      </c>
      <c r="G3314" s="83" t="s">
        <v>1257</v>
      </c>
      <c r="H3314" s="83" t="s">
        <v>1257</v>
      </c>
      <c r="I3314" s="83"/>
      <c r="J3314" s="83"/>
      <c r="K3314" s="83"/>
      <c r="L3314" s="83"/>
      <c r="M3314" s="83"/>
      <c r="N3314" s="83"/>
      <c r="O3314" s="83" t="s">
        <v>1257</v>
      </c>
      <c r="P3314" s="84" t="s">
        <v>1257</v>
      </c>
      <c r="Q3314" s="30">
        <f t="shared" si="753"/>
        <v>0</v>
      </c>
      <c r="R3314" s="28">
        <f t="shared" ref="R3314:R3377" si="755">SUM(L3314:N3314)</f>
        <v>0</v>
      </c>
      <c r="S3314" s="28">
        <f t="shared" ref="S3314:S3377" si="756">IFERROR(G3314-Q3314-R3314,0)</f>
        <v>0</v>
      </c>
      <c r="T3314" s="28" t="str">
        <f t="shared" ref="T3314:T3377" si="757">P3314</f>
        <v/>
      </c>
      <c r="U3314" s="20" t="str">
        <f t="shared" ref="U3314:U3377" si="758">F3314</f>
        <v>Keep Active</v>
      </c>
      <c r="V3314" s="27">
        <f t="shared" si="748"/>
        <v>0</v>
      </c>
      <c r="W3314" s="30"/>
      <c r="X3314" s="30"/>
      <c r="Y3314" s="28">
        <f t="shared" si="750"/>
        <v>0</v>
      </c>
      <c r="Z3314" s="28">
        <f t="shared" si="754"/>
        <v>0</v>
      </c>
      <c r="AA3314" s="28" t="str">
        <f t="shared" si="751"/>
        <v/>
      </c>
      <c r="AB3314" s="21" t="str">
        <f t="shared" si="752"/>
        <v>Keep Active</v>
      </c>
    </row>
    <row r="3315" spans="1:28" hidden="1" x14ac:dyDescent="0.2">
      <c r="A3315" s="14">
        <f t="shared" si="749"/>
        <v>2020</v>
      </c>
      <c r="B3315" t="s">
        <v>4509</v>
      </c>
      <c r="C3315" t="s">
        <v>1094</v>
      </c>
      <c r="D3315" t="s">
        <v>1375</v>
      </c>
      <c r="E3315" t="s">
        <v>586</v>
      </c>
      <c r="F3315" t="s">
        <v>2627</v>
      </c>
      <c r="G3315" s="83" t="s">
        <v>1257</v>
      </c>
      <c r="H3315" s="83" t="s">
        <v>1257</v>
      </c>
      <c r="I3315" s="83"/>
      <c r="J3315" s="83"/>
      <c r="K3315" s="83"/>
      <c r="L3315" s="83"/>
      <c r="M3315" s="83"/>
      <c r="N3315" s="83"/>
      <c r="O3315" s="83" t="s">
        <v>1257</v>
      </c>
      <c r="P3315" s="84" t="s">
        <v>1257</v>
      </c>
      <c r="Q3315" s="30">
        <f t="shared" si="753"/>
        <v>0</v>
      </c>
      <c r="R3315" s="28">
        <f t="shared" si="755"/>
        <v>0</v>
      </c>
      <c r="S3315" s="28">
        <f t="shared" si="756"/>
        <v>0</v>
      </c>
      <c r="T3315" s="28" t="str">
        <f t="shared" si="757"/>
        <v/>
      </c>
      <c r="U3315" s="20" t="str">
        <f t="shared" si="758"/>
        <v>Keep Active</v>
      </c>
      <c r="V3315" s="27">
        <f t="shared" si="748"/>
        <v>0</v>
      </c>
      <c r="W3315" s="30"/>
      <c r="X3315" s="30"/>
      <c r="Y3315" s="28">
        <f t="shared" si="750"/>
        <v>0</v>
      </c>
      <c r="Z3315" s="28">
        <f t="shared" si="754"/>
        <v>0</v>
      </c>
      <c r="AA3315" s="28" t="str">
        <f t="shared" si="751"/>
        <v/>
      </c>
      <c r="AB3315" s="21" t="str">
        <f t="shared" si="752"/>
        <v>Keep Active</v>
      </c>
    </row>
    <row r="3316" spans="1:28" hidden="1" x14ac:dyDescent="0.2">
      <c r="A3316" s="14">
        <f t="shared" si="749"/>
        <v>2020</v>
      </c>
      <c r="B3316" t="s">
        <v>4510</v>
      </c>
      <c r="C3316" t="s">
        <v>1094</v>
      </c>
      <c r="D3316" t="s">
        <v>1375</v>
      </c>
      <c r="E3316" t="s">
        <v>600</v>
      </c>
      <c r="F3316" t="s">
        <v>2627</v>
      </c>
      <c r="G3316" s="83" t="s">
        <v>1257</v>
      </c>
      <c r="H3316" s="83" t="s">
        <v>1257</v>
      </c>
      <c r="I3316" s="83"/>
      <c r="J3316" s="83"/>
      <c r="K3316" s="83"/>
      <c r="L3316" s="83"/>
      <c r="M3316" s="83"/>
      <c r="N3316" s="83"/>
      <c r="O3316" s="83" t="s">
        <v>1257</v>
      </c>
      <c r="P3316" s="84" t="s">
        <v>1257</v>
      </c>
      <c r="Q3316" s="30">
        <f t="shared" si="753"/>
        <v>0</v>
      </c>
      <c r="R3316" s="28">
        <f t="shared" si="755"/>
        <v>0</v>
      </c>
      <c r="S3316" s="28">
        <f t="shared" si="756"/>
        <v>0</v>
      </c>
      <c r="T3316" s="28" t="str">
        <f t="shared" si="757"/>
        <v/>
      </c>
      <c r="U3316" s="20" t="str">
        <f t="shared" si="758"/>
        <v>Keep Active</v>
      </c>
      <c r="V3316" s="27">
        <f t="shared" si="748"/>
        <v>0</v>
      </c>
      <c r="W3316" s="30"/>
      <c r="X3316" s="30"/>
      <c r="Y3316" s="28">
        <f t="shared" si="750"/>
        <v>0</v>
      </c>
      <c r="Z3316" s="28">
        <f t="shared" si="754"/>
        <v>0</v>
      </c>
      <c r="AA3316" s="28" t="str">
        <f t="shared" si="751"/>
        <v/>
      </c>
      <c r="AB3316" s="21" t="str">
        <f t="shared" si="752"/>
        <v>Keep Active</v>
      </c>
    </row>
    <row r="3317" spans="1:28" hidden="1" x14ac:dyDescent="0.2">
      <c r="A3317" s="14">
        <f t="shared" si="749"/>
        <v>2020</v>
      </c>
      <c r="B3317" t="s">
        <v>5358</v>
      </c>
      <c r="C3317" t="s">
        <v>312</v>
      </c>
      <c r="D3317" t="s">
        <v>878</v>
      </c>
      <c r="E3317" t="s">
        <v>10</v>
      </c>
      <c r="F3317" t="s">
        <v>2627</v>
      </c>
      <c r="G3317" s="106">
        <v>0</v>
      </c>
      <c r="H3317" s="83">
        <v>0</v>
      </c>
      <c r="I3317" s="83"/>
      <c r="J3317" s="83"/>
      <c r="K3317" s="83"/>
      <c r="L3317" s="83"/>
      <c r="M3317" s="83"/>
      <c r="N3317" s="83"/>
      <c r="O3317" s="83">
        <v>0</v>
      </c>
      <c r="P3317" s="84" t="s">
        <v>1257</v>
      </c>
      <c r="Q3317" s="30">
        <f t="shared" si="753"/>
        <v>0</v>
      </c>
      <c r="R3317" s="28">
        <f t="shared" si="755"/>
        <v>0</v>
      </c>
      <c r="S3317" s="28">
        <f t="shared" si="756"/>
        <v>0</v>
      </c>
      <c r="T3317" s="28" t="str">
        <f t="shared" si="757"/>
        <v/>
      </c>
      <c r="U3317" s="20" t="str">
        <f t="shared" si="758"/>
        <v>Keep Active</v>
      </c>
      <c r="V3317" s="27">
        <f t="shared" si="748"/>
        <v>0</v>
      </c>
      <c r="W3317" s="30"/>
      <c r="X3317" s="30"/>
      <c r="Y3317" s="28">
        <f t="shared" si="750"/>
        <v>0</v>
      </c>
      <c r="Z3317" s="28">
        <f t="shared" si="754"/>
        <v>0</v>
      </c>
      <c r="AA3317" s="28" t="str">
        <f t="shared" si="751"/>
        <v/>
      </c>
      <c r="AB3317" s="21" t="str">
        <f t="shared" si="752"/>
        <v>Keep Active</v>
      </c>
    </row>
    <row r="3318" spans="1:28" hidden="1" x14ac:dyDescent="0.2">
      <c r="A3318" s="14">
        <f t="shared" si="749"/>
        <v>2020</v>
      </c>
      <c r="B3318" t="s">
        <v>5509</v>
      </c>
      <c r="C3318" t="s">
        <v>1095</v>
      </c>
      <c r="D3318" t="s">
        <v>1096</v>
      </c>
      <c r="E3318" t="s">
        <v>585</v>
      </c>
      <c r="F3318" t="s">
        <v>2627</v>
      </c>
      <c r="G3318" s="83" t="s">
        <v>1257</v>
      </c>
      <c r="H3318" s="83" t="s">
        <v>1257</v>
      </c>
      <c r="I3318" s="83"/>
      <c r="J3318" s="83"/>
      <c r="K3318" s="83"/>
      <c r="L3318" s="83"/>
      <c r="M3318" s="83"/>
      <c r="N3318" s="83"/>
      <c r="O3318" s="83" t="s">
        <v>1257</v>
      </c>
      <c r="P3318" s="84" t="s">
        <v>1257</v>
      </c>
      <c r="Q3318" s="30">
        <f t="shared" si="753"/>
        <v>0</v>
      </c>
      <c r="R3318" s="28">
        <f t="shared" si="755"/>
        <v>0</v>
      </c>
      <c r="S3318" s="28">
        <f t="shared" si="756"/>
        <v>0</v>
      </c>
      <c r="T3318" s="28" t="str">
        <f t="shared" si="757"/>
        <v/>
      </c>
      <c r="U3318" s="20" t="str">
        <f t="shared" si="758"/>
        <v>Keep Active</v>
      </c>
      <c r="V3318" s="27">
        <f t="shared" si="748"/>
        <v>0</v>
      </c>
      <c r="W3318" s="30"/>
      <c r="X3318" s="30"/>
      <c r="Y3318" s="28">
        <f t="shared" si="750"/>
        <v>0</v>
      </c>
      <c r="Z3318" s="28">
        <f t="shared" si="754"/>
        <v>0</v>
      </c>
      <c r="AA3318" s="28" t="str">
        <f t="shared" si="751"/>
        <v/>
      </c>
      <c r="AB3318" s="21" t="str">
        <f t="shared" si="752"/>
        <v>Keep Active</v>
      </c>
    </row>
    <row r="3319" spans="1:28" hidden="1" x14ac:dyDescent="0.2">
      <c r="A3319" s="14">
        <f t="shared" si="749"/>
        <v>2020</v>
      </c>
      <c r="B3319" t="s">
        <v>5510</v>
      </c>
      <c r="C3319" t="s">
        <v>1095</v>
      </c>
      <c r="D3319" t="s">
        <v>1096</v>
      </c>
      <c r="E3319" t="s">
        <v>627</v>
      </c>
      <c r="F3319" t="s">
        <v>2627</v>
      </c>
      <c r="G3319" s="83" t="s">
        <v>1257</v>
      </c>
      <c r="H3319" s="83" t="s">
        <v>1257</v>
      </c>
      <c r="I3319" s="83"/>
      <c r="J3319" s="83"/>
      <c r="K3319" s="83"/>
      <c r="L3319" s="83"/>
      <c r="M3319" s="83"/>
      <c r="N3319" s="83"/>
      <c r="O3319" s="83" t="s">
        <v>1257</v>
      </c>
      <c r="P3319" s="84" t="s">
        <v>1257</v>
      </c>
      <c r="Q3319" s="30">
        <f t="shared" si="753"/>
        <v>0</v>
      </c>
      <c r="R3319" s="28">
        <f t="shared" si="755"/>
        <v>0</v>
      </c>
      <c r="S3319" s="28">
        <f t="shared" si="756"/>
        <v>0</v>
      </c>
      <c r="T3319" s="28" t="str">
        <f t="shared" si="757"/>
        <v/>
      </c>
      <c r="U3319" s="20" t="str">
        <f t="shared" si="758"/>
        <v>Keep Active</v>
      </c>
      <c r="V3319" s="27">
        <f t="shared" si="748"/>
        <v>0</v>
      </c>
      <c r="W3319" s="30"/>
      <c r="X3319" s="30"/>
      <c r="Y3319" s="28">
        <f t="shared" si="750"/>
        <v>0</v>
      </c>
      <c r="Z3319" s="28">
        <f t="shared" si="754"/>
        <v>0</v>
      </c>
      <c r="AA3319" s="28" t="str">
        <f t="shared" si="751"/>
        <v/>
      </c>
      <c r="AB3319" s="21" t="str">
        <f t="shared" si="752"/>
        <v>Keep Active</v>
      </c>
    </row>
    <row r="3320" spans="1:28" hidden="1" x14ac:dyDescent="0.2">
      <c r="A3320" s="14">
        <f t="shared" si="749"/>
        <v>2020</v>
      </c>
      <c r="B3320" t="s">
        <v>5404</v>
      </c>
      <c r="C3320" t="s">
        <v>1097</v>
      </c>
      <c r="D3320" t="s">
        <v>1098</v>
      </c>
      <c r="E3320" t="s">
        <v>589</v>
      </c>
      <c r="F3320" t="s">
        <v>2627</v>
      </c>
      <c r="G3320" s="83" t="s">
        <v>1257</v>
      </c>
      <c r="H3320" s="83" t="s">
        <v>1257</v>
      </c>
      <c r="I3320" s="83"/>
      <c r="J3320" s="83"/>
      <c r="K3320" s="83"/>
      <c r="L3320" s="83"/>
      <c r="M3320" s="83"/>
      <c r="N3320" s="83"/>
      <c r="O3320" s="83" t="s">
        <v>1257</v>
      </c>
      <c r="P3320" s="84" t="s">
        <v>1257</v>
      </c>
      <c r="Q3320" s="30">
        <f t="shared" si="753"/>
        <v>0</v>
      </c>
      <c r="R3320" s="28">
        <f t="shared" si="755"/>
        <v>0</v>
      </c>
      <c r="S3320" s="28">
        <f t="shared" si="756"/>
        <v>0</v>
      </c>
      <c r="T3320" s="28" t="str">
        <f t="shared" si="757"/>
        <v/>
      </c>
      <c r="U3320" s="20" t="str">
        <f t="shared" si="758"/>
        <v>Keep Active</v>
      </c>
      <c r="V3320" s="27">
        <f t="shared" si="748"/>
        <v>0</v>
      </c>
      <c r="W3320" s="30"/>
      <c r="X3320" s="30"/>
      <c r="Y3320" s="28">
        <f t="shared" si="750"/>
        <v>0</v>
      </c>
      <c r="Z3320" s="28">
        <f t="shared" si="754"/>
        <v>0</v>
      </c>
      <c r="AA3320" s="28" t="str">
        <f t="shared" si="751"/>
        <v/>
      </c>
      <c r="AB3320" s="21" t="str">
        <f t="shared" si="752"/>
        <v>Keep Active</v>
      </c>
    </row>
    <row r="3321" spans="1:28" hidden="1" x14ac:dyDescent="0.2">
      <c r="A3321" s="14">
        <f t="shared" si="749"/>
        <v>2020</v>
      </c>
      <c r="B3321" t="s">
        <v>5406</v>
      </c>
      <c r="C3321" t="s">
        <v>1097</v>
      </c>
      <c r="D3321" t="s">
        <v>1098</v>
      </c>
      <c r="E3321" t="s">
        <v>587</v>
      </c>
      <c r="F3321" t="s">
        <v>2627</v>
      </c>
      <c r="G3321" s="83" t="s">
        <v>1257</v>
      </c>
      <c r="H3321" s="83" t="s">
        <v>1257</v>
      </c>
      <c r="I3321" s="83"/>
      <c r="J3321" s="83"/>
      <c r="K3321" s="83"/>
      <c r="L3321" s="83"/>
      <c r="M3321" s="83"/>
      <c r="N3321" s="83"/>
      <c r="O3321" s="83" t="s">
        <v>1257</v>
      </c>
      <c r="P3321" s="84" t="s">
        <v>1257</v>
      </c>
      <c r="Q3321" s="30">
        <f t="shared" si="753"/>
        <v>0</v>
      </c>
      <c r="R3321" s="28">
        <f t="shared" si="755"/>
        <v>0</v>
      </c>
      <c r="S3321" s="28">
        <f t="shared" si="756"/>
        <v>0</v>
      </c>
      <c r="T3321" s="28" t="str">
        <f t="shared" si="757"/>
        <v/>
      </c>
      <c r="U3321" s="20" t="str">
        <f t="shared" si="758"/>
        <v>Keep Active</v>
      </c>
      <c r="V3321" s="27">
        <f t="shared" ref="V3321:V3384" si="759">Q3321</f>
        <v>0</v>
      </c>
      <c r="W3321" s="30"/>
      <c r="X3321" s="30"/>
      <c r="Y3321" s="28">
        <f t="shared" si="750"/>
        <v>0</v>
      </c>
      <c r="Z3321" s="28">
        <f t="shared" si="754"/>
        <v>0</v>
      </c>
      <c r="AA3321" s="28" t="str">
        <f t="shared" si="751"/>
        <v/>
      </c>
      <c r="AB3321" s="21" t="str">
        <f t="shared" si="752"/>
        <v>Keep Active</v>
      </c>
    </row>
    <row r="3322" spans="1:28" hidden="1" x14ac:dyDescent="0.2">
      <c r="A3322" s="14">
        <f t="shared" si="749"/>
        <v>2020</v>
      </c>
      <c r="B3322" t="s">
        <v>5181</v>
      </c>
      <c r="C3322" t="s">
        <v>514</v>
      </c>
      <c r="D3322" t="s">
        <v>879</v>
      </c>
      <c r="E3322" t="s">
        <v>10</v>
      </c>
      <c r="F3322" t="s">
        <v>2627</v>
      </c>
      <c r="G3322" s="106">
        <v>0</v>
      </c>
      <c r="H3322" s="83">
        <v>0</v>
      </c>
      <c r="I3322" s="83"/>
      <c r="J3322" s="83"/>
      <c r="K3322" s="83"/>
      <c r="L3322" s="83"/>
      <c r="M3322" s="83"/>
      <c r="N3322" s="83"/>
      <c r="O3322" s="83">
        <v>0</v>
      </c>
      <c r="P3322" s="84" t="s">
        <v>1257</v>
      </c>
      <c r="Q3322" s="30">
        <f t="shared" si="753"/>
        <v>0</v>
      </c>
      <c r="R3322" s="28">
        <f t="shared" si="755"/>
        <v>0</v>
      </c>
      <c r="S3322" s="28">
        <f t="shared" si="756"/>
        <v>0</v>
      </c>
      <c r="T3322" s="28" t="str">
        <f t="shared" si="757"/>
        <v/>
      </c>
      <c r="U3322" s="20" t="str">
        <f t="shared" si="758"/>
        <v>Keep Active</v>
      </c>
      <c r="V3322" s="27">
        <f t="shared" si="759"/>
        <v>0</v>
      </c>
      <c r="W3322" s="30"/>
      <c r="X3322" s="30"/>
      <c r="Y3322" s="28">
        <f t="shared" si="750"/>
        <v>0</v>
      </c>
      <c r="Z3322" s="28">
        <f t="shared" si="754"/>
        <v>0</v>
      </c>
      <c r="AA3322" s="28" t="str">
        <f t="shared" si="751"/>
        <v/>
      </c>
      <c r="AB3322" s="21" t="str">
        <f t="shared" si="752"/>
        <v>Keep Active</v>
      </c>
    </row>
    <row r="3323" spans="1:28" hidden="1" x14ac:dyDescent="0.2">
      <c r="A3323" s="14">
        <f t="shared" si="749"/>
        <v>2020</v>
      </c>
      <c r="B3323" t="s">
        <v>5311</v>
      </c>
      <c r="C3323" t="s">
        <v>1099</v>
      </c>
      <c r="D3323" t="s">
        <v>1100</v>
      </c>
      <c r="E3323" t="s">
        <v>585</v>
      </c>
      <c r="F3323" t="s">
        <v>2627</v>
      </c>
      <c r="G3323" s="83" t="s">
        <v>1257</v>
      </c>
      <c r="H3323" s="83" t="s">
        <v>1257</v>
      </c>
      <c r="I3323" s="83"/>
      <c r="J3323" s="83"/>
      <c r="K3323" s="83"/>
      <c r="L3323" s="83"/>
      <c r="M3323" s="83"/>
      <c r="N3323" s="83"/>
      <c r="O3323" s="83" t="s">
        <v>1257</v>
      </c>
      <c r="P3323" s="84" t="s">
        <v>1257</v>
      </c>
      <c r="Q3323" s="30">
        <f t="shared" si="753"/>
        <v>0</v>
      </c>
      <c r="R3323" s="28">
        <f t="shared" si="755"/>
        <v>0</v>
      </c>
      <c r="S3323" s="28">
        <f t="shared" si="756"/>
        <v>0</v>
      </c>
      <c r="T3323" s="28" t="str">
        <f t="shared" si="757"/>
        <v/>
      </c>
      <c r="U3323" s="20" t="str">
        <f t="shared" si="758"/>
        <v>Keep Active</v>
      </c>
      <c r="V3323" s="27">
        <f t="shared" si="759"/>
        <v>0</v>
      </c>
      <c r="W3323" s="30"/>
      <c r="X3323" s="30"/>
      <c r="Y3323" s="28">
        <f t="shared" si="750"/>
        <v>0</v>
      </c>
      <c r="Z3323" s="28">
        <f t="shared" ref="Z3323:Z3343" si="760">IFERROR(G3323-SUM(V3323:X3323)-Y3323,0)</f>
        <v>0</v>
      </c>
      <c r="AA3323" s="28" t="str">
        <f t="shared" si="751"/>
        <v/>
      </c>
      <c r="AB3323" s="21" t="str">
        <f t="shared" si="752"/>
        <v>Keep Active</v>
      </c>
    </row>
    <row r="3324" spans="1:28" hidden="1" x14ac:dyDescent="0.2">
      <c r="A3324" s="14">
        <f t="shared" si="749"/>
        <v>2020</v>
      </c>
      <c r="B3324" t="s">
        <v>5313</v>
      </c>
      <c r="C3324" t="s">
        <v>1099</v>
      </c>
      <c r="D3324" t="s">
        <v>1100</v>
      </c>
      <c r="E3324" t="s">
        <v>620</v>
      </c>
      <c r="F3324" t="s">
        <v>2627</v>
      </c>
      <c r="G3324" s="83" t="s">
        <v>1257</v>
      </c>
      <c r="H3324" s="83" t="s">
        <v>1257</v>
      </c>
      <c r="I3324" s="83"/>
      <c r="J3324" s="83"/>
      <c r="K3324" s="83"/>
      <c r="L3324" s="83"/>
      <c r="M3324" s="83"/>
      <c r="N3324" s="83"/>
      <c r="O3324" s="83" t="s">
        <v>1257</v>
      </c>
      <c r="P3324" s="84" t="s">
        <v>1257</v>
      </c>
      <c r="Q3324" s="30">
        <f t="shared" si="753"/>
        <v>0</v>
      </c>
      <c r="R3324" s="28">
        <f t="shared" si="755"/>
        <v>0</v>
      </c>
      <c r="S3324" s="28">
        <f t="shared" si="756"/>
        <v>0</v>
      </c>
      <c r="T3324" s="28" t="str">
        <f t="shared" si="757"/>
        <v/>
      </c>
      <c r="U3324" s="20" t="str">
        <f t="shared" si="758"/>
        <v>Keep Active</v>
      </c>
      <c r="V3324" s="27">
        <f t="shared" si="759"/>
        <v>0</v>
      </c>
      <c r="W3324" s="30"/>
      <c r="X3324" s="30"/>
      <c r="Y3324" s="28">
        <f t="shared" si="750"/>
        <v>0</v>
      </c>
      <c r="Z3324" s="28">
        <f t="shared" si="760"/>
        <v>0</v>
      </c>
      <c r="AA3324" s="28" t="str">
        <f t="shared" si="751"/>
        <v/>
      </c>
      <c r="AB3324" s="21" t="str">
        <f t="shared" si="752"/>
        <v>Keep Active</v>
      </c>
    </row>
    <row r="3325" spans="1:28" hidden="1" x14ac:dyDescent="0.2">
      <c r="A3325" s="14">
        <f t="shared" si="749"/>
        <v>2020</v>
      </c>
      <c r="B3325" t="s">
        <v>5314</v>
      </c>
      <c r="C3325" t="s">
        <v>1099</v>
      </c>
      <c r="D3325" t="s">
        <v>1100</v>
      </c>
      <c r="E3325" t="s">
        <v>627</v>
      </c>
      <c r="F3325" t="s">
        <v>2627</v>
      </c>
      <c r="G3325" s="83" t="s">
        <v>1257</v>
      </c>
      <c r="H3325" s="83" t="s">
        <v>1257</v>
      </c>
      <c r="I3325" s="83"/>
      <c r="J3325" s="83"/>
      <c r="K3325" s="83"/>
      <c r="L3325" s="83"/>
      <c r="M3325" s="83"/>
      <c r="N3325" s="83"/>
      <c r="O3325" s="83" t="s">
        <v>1257</v>
      </c>
      <c r="P3325" s="84" t="s">
        <v>1257</v>
      </c>
      <c r="Q3325" s="30">
        <f t="shared" si="753"/>
        <v>0</v>
      </c>
      <c r="R3325" s="28">
        <f t="shared" si="755"/>
        <v>0</v>
      </c>
      <c r="S3325" s="28">
        <f t="shared" si="756"/>
        <v>0</v>
      </c>
      <c r="T3325" s="28" t="str">
        <f t="shared" si="757"/>
        <v/>
      </c>
      <c r="U3325" s="20" t="str">
        <f t="shared" si="758"/>
        <v>Keep Active</v>
      </c>
      <c r="V3325" s="27">
        <f t="shared" si="759"/>
        <v>0</v>
      </c>
      <c r="W3325" s="30"/>
      <c r="X3325" s="30"/>
      <c r="Y3325" s="28">
        <f t="shared" si="750"/>
        <v>0</v>
      </c>
      <c r="Z3325" s="28">
        <f t="shared" si="760"/>
        <v>0</v>
      </c>
      <c r="AA3325" s="28" t="str">
        <f t="shared" si="751"/>
        <v/>
      </c>
      <c r="AB3325" s="21" t="str">
        <f t="shared" si="752"/>
        <v>Keep Active</v>
      </c>
    </row>
    <row r="3326" spans="1:28" hidden="1" x14ac:dyDescent="0.2">
      <c r="A3326" s="14">
        <f t="shared" si="749"/>
        <v>2020</v>
      </c>
      <c r="B3326" t="s">
        <v>5267</v>
      </c>
      <c r="C3326" t="s">
        <v>1101</v>
      </c>
      <c r="D3326" t="s">
        <v>1102</v>
      </c>
      <c r="E3326" t="s">
        <v>585</v>
      </c>
      <c r="F3326" t="s">
        <v>6222</v>
      </c>
      <c r="G3326" s="83" t="s">
        <v>1257</v>
      </c>
      <c r="H3326" s="83" t="s">
        <v>1257</v>
      </c>
      <c r="I3326" s="83"/>
      <c r="J3326" s="83"/>
      <c r="K3326" s="83"/>
      <c r="L3326" s="83"/>
      <c r="M3326" s="83"/>
      <c r="N3326" s="83"/>
      <c r="O3326" s="83" t="s">
        <v>1257</v>
      </c>
      <c r="P3326" s="84">
        <v>0</v>
      </c>
      <c r="Q3326" s="30">
        <f t="shared" si="753"/>
        <v>0</v>
      </c>
      <c r="R3326" s="28">
        <f t="shared" si="755"/>
        <v>0</v>
      </c>
      <c r="S3326" s="28">
        <f t="shared" si="756"/>
        <v>0</v>
      </c>
      <c r="T3326" s="28">
        <f t="shared" si="757"/>
        <v>0</v>
      </c>
      <c r="U3326" s="20" t="str">
        <f t="shared" si="758"/>
        <v>Closed</v>
      </c>
      <c r="V3326" s="27">
        <f t="shared" si="759"/>
        <v>0</v>
      </c>
      <c r="W3326" s="30"/>
      <c r="X3326" s="30"/>
      <c r="Y3326" s="28">
        <f t="shared" si="750"/>
        <v>0</v>
      </c>
      <c r="Z3326" s="28">
        <f t="shared" si="760"/>
        <v>0</v>
      </c>
      <c r="AA3326" s="28">
        <f t="shared" si="751"/>
        <v>0</v>
      </c>
      <c r="AB3326" s="21" t="str">
        <f t="shared" si="752"/>
        <v>Closed</v>
      </c>
    </row>
    <row r="3327" spans="1:28" hidden="1" x14ac:dyDescent="0.2">
      <c r="A3327" s="14">
        <f t="shared" si="749"/>
        <v>2020</v>
      </c>
      <c r="B3327" t="s">
        <v>5341</v>
      </c>
      <c r="C3327" t="s">
        <v>313</v>
      </c>
      <c r="D3327" t="s">
        <v>880</v>
      </c>
      <c r="E3327" t="s">
        <v>10</v>
      </c>
      <c r="F3327" t="s">
        <v>2627</v>
      </c>
      <c r="G3327" s="106">
        <v>0</v>
      </c>
      <c r="H3327" s="83">
        <v>0</v>
      </c>
      <c r="I3327" s="83"/>
      <c r="J3327" s="83"/>
      <c r="K3327" s="83"/>
      <c r="L3327" s="83"/>
      <c r="M3327" s="83"/>
      <c r="N3327" s="83"/>
      <c r="O3327" s="83">
        <v>0</v>
      </c>
      <c r="P3327" s="84" t="s">
        <v>1257</v>
      </c>
      <c r="Q3327" s="30">
        <f t="shared" si="753"/>
        <v>0</v>
      </c>
      <c r="R3327" s="28">
        <f t="shared" si="755"/>
        <v>0</v>
      </c>
      <c r="S3327" s="28">
        <f t="shared" si="756"/>
        <v>0</v>
      </c>
      <c r="T3327" s="28" t="str">
        <f t="shared" si="757"/>
        <v/>
      </c>
      <c r="U3327" s="20" t="str">
        <f t="shared" si="758"/>
        <v>Keep Active</v>
      </c>
      <c r="V3327" s="27">
        <f t="shared" si="759"/>
        <v>0</v>
      </c>
      <c r="W3327" s="30"/>
      <c r="X3327" s="30"/>
      <c r="Y3327" s="28">
        <f t="shared" si="750"/>
        <v>0</v>
      </c>
      <c r="Z3327" s="28">
        <f t="shared" si="760"/>
        <v>0</v>
      </c>
      <c r="AA3327" s="28" t="str">
        <f t="shared" si="751"/>
        <v/>
      </c>
      <c r="AB3327" s="21" t="str">
        <f t="shared" si="752"/>
        <v>Keep Active</v>
      </c>
    </row>
    <row r="3328" spans="1:28" hidden="1" x14ac:dyDescent="0.2">
      <c r="A3328" s="14">
        <f t="shared" si="749"/>
        <v>2020</v>
      </c>
      <c r="B3328" t="s">
        <v>5854</v>
      </c>
      <c r="C3328" t="s">
        <v>1103</v>
      </c>
      <c r="D3328" t="s">
        <v>1104</v>
      </c>
      <c r="E3328" t="s">
        <v>589</v>
      </c>
      <c r="F3328" t="s">
        <v>2627</v>
      </c>
      <c r="G3328" s="83" t="s">
        <v>1257</v>
      </c>
      <c r="H3328" s="83" t="s">
        <v>1257</v>
      </c>
      <c r="I3328" s="83"/>
      <c r="J3328" s="83"/>
      <c r="K3328" s="83"/>
      <c r="L3328" s="83"/>
      <c r="M3328" s="83"/>
      <c r="N3328" s="83"/>
      <c r="O3328" s="83" t="s">
        <v>1257</v>
      </c>
      <c r="P3328" s="84" t="s">
        <v>1257</v>
      </c>
      <c r="Q3328" s="30">
        <f t="shared" si="753"/>
        <v>0</v>
      </c>
      <c r="R3328" s="28">
        <f t="shared" si="755"/>
        <v>0</v>
      </c>
      <c r="S3328" s="28">
        <f t="shared" si="756"/>
        <v>0</v>
      </c>
      <c r="T3328" s="28" t="str">
        <f t="shared" si="757"/>
        <v/>
      </c>
      <c r="U3328" s="20" t="str">
        <f t="shared" si="758"/>
        <v>Keep Active</v>
      </c>
      <c r="V3328" s="27">
        <f t="shared" si="759"/>
        <v>0</v>
      </c>
      <c r="W3328" s="30"/>
      <c r="X3328" s="30"/>
      <c r="Y3328" s="28">
        <f t="shared" si="750"/>
        <v>0</v>
      </c>
      <c r="Z3328" s="28">
        <f t="shared" si="760"/>
        <v>0</v>
      </c>
      <c r="AA3328" s="28" t="str">
        <f t="shared" si="751"/>
        <v/>
      </c>
      <c r="AB3328" s="21" t="str">
        <f t="shared" si="752"/>
        <v>Keep Active</v>
      </c>
    </row>
    <row r="3329" spans="1:28" hidden="1" x14ac:dyDescent="0.2">
      <c r="A3329" s="14">
        <f t="shared" si="749"/>
        <v>2020</v>
      </c>
      <c r="B3329" t="s">
        <v>5855</v>
      </c>
      <c r="C3329" t="s">
        <v>1103</v>
      </c>
      <c r="D3329" t="s">
        <v>1104</v>
      </c>
      <c r="E3329" t="s">
        <v>631</v>
      </c>
      <c r="F3329" t="s">
        <v>2627</v>
      </c>
      <c r="G3329" s="83" t="s">
        <v>1257</v>
      </c>
      <c r="H3329" s="83" t="s">
        <v>1257</v>
      </c>
      <c r="I3329" s="83"/>
      <c r="J3329" s="83"/>
      <c r="K3329" s="83"/>
      <c r="L3329" s="83"/>
      <c r="M3329" s="83"/>
      <c r="N3329" s="83"/>
      <c r="O3329" s="83" t="s">
        <v>1257</v>
      </c>
      <c r="P3329" s="84" t="s">
        <v>1257</v>
      </c>
      <c r="Q3329" s="30">
        <f t="shared" si="753"/>
        <v>0</v>
      </c>
      <c r="R3329" s="28">
        <f t="shared" si="755"/>
        <v>0</v>
      </c>
      <c r="S3329" s="28">
        <f t="shared" si="756"/>
        <v>0</v>
      </c>
      <c r="T3329" s="28" t="str">
        <f t="shared" si="757"/>
        <v/>
      </c>
      <c r="U3329" s="20" t="str">
        <f t="shared" si="758"/>
        <v>Keep Active</v>
      </c>
      <c r="V3329" s="27">
        <f t="shared" si="759"/>
        <v>0</v>
      </c>
      <c r="W3329" s="30"/>
      <c r="X3329" s="30"/>
      <c r="Y3329" s="28">
        <f t="shared" si="750"/>
        <v>0</v>
      </c>
      <c r="Z3329" s="28">
        <f t="shared" si="760"/>
        <v>0</v>
      </c>
      <c r="AA3329" s="28" t="str">
        <f t="shared" si="751"/>
        <v/>
      </c>
      <c r="AB3329" s="21" t="str">
        <f t="shared" si="752"/>
        <v>Keep Active</v>
      </c>
    </row>
    <row r="3330" spans="1:28" hidden="1" x14ac:dyDescent="0.2">
      <c r="A3330" s="14">
        <f t="shared" si="749"/>
        <v>2020</v>
      </c>
      <c r="B3330" t="s">
        <v>4943</v>
      </c>
      <c r="C3330" t="s">
        <v>1105</v>
      </c>
      <c r="D3330" t="s">
        <v>1834</v>
      </c>
      <c r="E3330" t="s">
        <v>584</v>
      </c>
      <c r="F3330" t="s">
        <v>2627</v>
      </c>
      <c r="G3330" s="83" t="s">
        <v>1257</v>
      </c>
      <c r="H3330" s="83" t="s">
        <v>1257</v>
      </c>
      <c r="I3330" s="83"/>
      <c r="J3330" s="83"/>
      <c r="K3330" s="83"/>
      <c r="L3330" s="83"/>
      <c r="M3330" s="83"/>
      <c r="N3330" s="83"/>
      <c r="O3330" s="83" t="s">
        <v>1257</v>
      </c>
      <c r="P3330" s="84" t="s">
        <v>1257</v>
      </c>
      <c r="Q3330" s="30">
        <f t="shared" si="753"/>
        <v>0</v>
      </c>
      <c r="R3330" s="28">
        <f t="shared" si="755"/>
        <v>0</v>
      </c>
      <c r="S3330" s="28">
        <f t="shared" si="756"/>
        <v>0</v>
      </c>
      <c r="T3330" s="28" t="str">
        <f t="shared" si="757"/>
        <v/>
      </c>
      <c r="U3330" s="20" t="str">
        <f t="shared" si="758"/>
        <v>Keep Active</v>
      </c>
      <c r="V3330" s="27">
        <f t="shared" si="759"/>
        <v>0</v>
      </c>
      <c r="W3330" s="30"/>
      <c r="X3330" s="30"/>
      <c r="Y3330" s="28">
        <f t="shared" si="750"/>
        <v>0</v>
      </c>
      <c r="Z3330" s="28">
        <f t="shared" si="760"/>
        <v>0</v>
      </c>
      <c r="AA3330" s="28" t="str">
        <f t="shared" si="751"/>
        <v/>
      </c>
      <c r="AB3330" s="21" t="str">
        <f t="shared" si="752"/>
        <v>Keep Active</v>
      </c>
    </row>
    <row r="3331" spans="1:28" hidden="1" x14ac:dyDescent="0.2">
      <c r="A3331" s="14">
        <f t="shared" ref="A3331:A3394" si="761">$I$1</f>
        <v>2020</v>
      </c>
      <c r="B3331" t="s">
        <v>4944</v>
      </c>
      <c r="C3331" t="s">
        <v>1105</v>
      </c>
      <c r="D3331" t="s">
        <v>1834</v>
      </c>
      <c r="E3331" t="s">
        <v>620</v>
      </c>
      <c r="F3331" t="s">
        <v>2627</v>
      </c>
      <c r="G3331" s="83" t="s">
        <v>1257</v>
      </c>
      <c r="H3331" s="83" t="s">
        <v>1257</v>
      </c>
      <c r="I3331" s="83"/>
      <c r="J3331" s="83"/>
      <c r="K3331" s="83"/>
      <c r="L3331" s="83"/>
      <c r="M3331" s="83"/>
      <c r="N3331" s="83"/>
      <c r="O3331" s="83" t="s">
        <v>1257</v>
      </c>
      <c r="P3331" s="84" t="s">
        <v>1257</v>
      </c>
      <c r="Q3331" s="30">
        <f t="shared" si="753"/>
        <v>0</v>
      </c>
      <c r="R3331" s="28">
        <f t="shared" si="755"/>
        <v>0</v>
      </c>
      <c r="S3331" s="28">
        <f t="shared" si="756"/>
        <v>0</v>
      </c>
      <c r="T3331" s="28" t="str">
        <f t="shared" si="757"/>
        <v/>
      </c>
      <c r="U3331" s="20" t="str">
        <f t="shared" si="758"/>
        <v>Keep Active</v>
      </c>
      <c r="V3331" s="27">
        <f t="shared" si="759"/>
        <v>0</v>
      </c>
      <c r="W3331" s="30"/>
      <c r="X3331" s="30"/>
      <c r="Y3331" s="28">
        <f t="shared" ref="Y3331:Y3394" si="762">R3331</f>
        <v>0</v>
      </c>
      <c r="Z3331" s="28">
        <f t="shared" si="760"/>
        <v>0</v>
      </c>
      <c r="AA3331" s="28" t="str">
        <f t="shared" ref="AA3331:AA3394" si="763">T3331</f>
        <v/>
      </c>
      <c r="AB3331" s="21" t="str">
        <f t="shared" si="752"/>
        <v>Keep Active</v>
      </c>
    </row>
    <row r="3332" spans="1:28" hidden="1" x14ac:dyDescent="0.2">
      <c r="A3332" s="14">
        <f t="shared" si="761"/>
        <v>2020</v>
      </c>
      <c r="B3332" t="s">
        <v>4940</v>
      </c>
      <c r="C3332" t="s">
        <v>1106</v>
      </c>
      <c r="D3332" t="s">
        <v>1835</v>
      </c>
      <c r="E3332" t="s">
        <v>584</v>
      </c>
      <c r="F3332" t="s">
        <v>2627</v>
      </c>
      <c r="G3332" s="83" t="s">
        <v>1257</v>
      </c>
      <c r="H3332" s="83" t="s">
        <v>1257</v>
      </c>
      <c r="I3332" s="83"/>
      <c r="J3332" s="83"/>
      <c r="K3332" s="83"/>
      <c r="L3332" s="83"/>
      <c r="M3332" s="83"/>
      <c r="N3332" s="83"/>
      <c r="O3332" s="83" t="s">
        <v>1257</v>
      </c>
      <c r="P3332" s="84" t="s">
        <v>1257</v>
      </c>
      <c r="Q3332" s="30">
        <f t="shared" si="753"/>
        <v>0</v>
      </c>
      <c r="R3332" s="28">
        <f t="shared" si="755"/>
        <v>0</v>
      </c>
      <c r="S3332" s="28">
        <f t="shared" si="756"/>
        <v>0</v>
      </c>
      <c r="T3332" s="28" t="str">
        <f t="shared" si="757"/>
        <v/>
      </c>
      <c r="U3332" s="20" t="str">
        <f t="shared" si="758"/>
        <v>Keep Active</v>
      </c>
      <c r="V3332" s="27">
        <f t="shared" si="759"/>
        <v>0</v>
      </c>
      <c r="W3332" s="30"/>
      <c r="X3332" s="30"/>
      <c r="Y3332" s="28">
        <f t="shared" si="762"/>
        <v>0</v>
      </c>
      <c r="Z3332" s="28">
        <f t="shared" si="760"/>
        <v>0</v>
      </c>
      <c r="AA3332" s="28" t="str">
        <f t="shared" si="763"/>
        <v/>
      </c>
      <c r="AB3332" s="21" t="str">
        <f t="shared" ref="AB3332:AB3395" si="764">U3332</f>
        <v>Keep Active</v>
      </c>
    </row>
    <row r="3333" spans="1:28" hidden="1" x14ac:dyDescent="0.2">
      <c r="A3333" s="14">
        <f t="shared" si="761"/>
        <v>2020</v>
      </c>
      <c r="B3333" t="s">
        <v>4941</v>
      </c>
      <c r="C3333" t="s">
        <v>1106</v>
      </c>
      <c r="D3333" t="s">
        <v>1835</v>
      </c>
      <c r="E3333" t="s">
        <v>620</v>
      </c>
      <c r="F3333" t="s">
        <v>2627</v>
      </c>
      <c r="G3333" s="83" t="s">
        <v>1257</v>
      </c>
      <c r="H3333" s="83" t="s">
        <v>1257</v>
      </c>
      <c r="I3333" s="83"/>
      <c r="J3333" s="83"/>
      <c r="K3333" s="83"/>
      <c r="L3333" s="83"/>
      <c r="M3333" s="83"/>
      <c r="N3333" s="83"/>
      <c r="O3333" s="83" t="s">
        <v>1257</v>
      </c>
      <c r="P3333" s="84" t="s">
        <v>1257</v>
      </c>
      <c r="Q3333" s="30">
        <f t="shared" si="753"/>
        <v>0</v>
      </c>
      <c r="R3333" s="28">
        <f t="shared" si="755"/>
        <v>0</v>
      </c>
      <c r="S3333" s="28">
        <f t="shared" si="756"/>
        <v>0</v>
      </c>
      <c r="T3333" s="28" t="str">
        <f t="shared" si="757"/>
        <v/>
      </c>
      <c r="U3333" s="20" t="str">
        <f t="shared" si="758"/>
        <v>Keep Active</v>
      </c>
      <c r="V3333" s="27">
        <f t="shared" si="759"/>
        <v>0</v>
      </c>
      <c r="W3333" s="30"/>
      <c r="X3333" s="30"/>
      <c r="Y3333" s="28">
        <f t="shared" si="762"/>
        <v>0</v>
      </c>
      <c r="Z3333" s="28">
        <f t="shared" si="760"/>
        <v>0</v>
      </c>
      <c r="AA3333" s="28" t="str">
        <f t="shared" si="763"/>
        <v/>
      </c>
      <c r="AB3333" s="21" t="str">
        <f t="shared" si="764"/>
        <v>Keep Active</v>
      </c>
    </row>
    <row r="3334" spans="1:28" hidden="1" x14ac:dyDescent="0.2">
      <c r="A3334" s="14">
        <f t="shared" si="761"/>
        <v>2020</v>
      </c>
      <c r="B3334" t="s">
        <v>4942</v>
      </c>
      <c r="C3334" t="s">
        <v>1106</v>
      </c>
      <c r="D3334" t="s">
        <v>1835</v>
      </c>
      <c r="E3334" t="s">
        <v>591</v>
      </c>
      <c r="F3334" t="s">
        <v>2627</v>
      </c>
      <c r="G3334" s="83" t="s">
        <v>1257</v>
      </c>
      <c r="H3334" s="83" t="s">
        <v>1257</v>
      </c>
      <c r="I3334" s="83"/>
      <c r="J3334" s="83"/>
      <c r="K3334" s="83"/>
      <c r="L3334" s="83"/>
      <c r="M3334" s="83"/>
      <c r="N3334" s="83"/>
      <c r="O3334" s="83" t="s">
        <v>1257</v>
      </c>
      <c r="P3334" s="84" t="s">
        <v>1257</v>
      </c>
      <c r="Q3334" s="30">
        <f t="shared" si="753"/>
        <v>0</v>
      </c>
      <c r="R3334" s="28">
        <f t="shared" si="755"/>
        <v>0</v>
      </c>
      <c r="S3334" s="28">
        <f t="shared" si="756"/>
        <v>0</v>
      </c>
      <c r="T3334" s="28" t="str">
        <f t="shared" si="757"/>
        <v/>
      </c>
      <c r="U3334" s="20" t="str">
        <f t="shared" si="758"/>
        <v>Keep Active</v>
      </c>
      <c r="V3334" s="27">
        <f t="shared" si="759"/>
        <v>0</v>
      </c>
      <c r="W3334" s="30"/>
      <c r="X3334" s="30"/>
      <c r="Y3334" s="28">
        <f t="shared" si="762"/>
        <v>0</v>
      </c>
      <c r="Z3334" s="28">
        <f t="shared" si="760"/>
        <v>0</v>
      </c>
      <c r="AA3334" s="28" t="str">
        <f t="shared" si="763"/>
        <v/>
      </c>
      <c r="AB3334" s="21" t="str">
        <f t="shared" si="764"/>
        <v>Keep Active</v>
      </c>
    </row>
    <row r="3335" spans="1:28" hidden="1" x14ac:dyDescent="0.2">
      <c r="A3335" s="14">
        <f t="shared" si="761"/>
        <v>2020</v>
      </c>
      <c r="B3335" t="s">
        <v>4938</v>
      </c>
      <c r="C3335" t="s">
        <v>1107</v>
      </c>
      <c r="D3335" t="s">
        <v>1836</v>
      </c>
      <c r="E3335" t="s">
        <v>584</v>
      </c>
      <c r="F3335" t="s">
        <v>2627</v>
      </c>
      <c r="G3335" s="83" t="s">
        <v>1257</v>
      </c>
      <c r="H3335" s="83" t="s">
        <v>1257</v>
      </c>
      <c r="I3335" s="83"/>
      <c r="J3335" s="83"/>
      <c r="K3335" s="83"/>
      <c r="L3335" s="83"/>
      <c r="M3335" s="83"/>
      <c r="N3335" s="83"/>
      <c r="O3335" s="83" t="s">
        <v>1257</v>
      </c>
      <c r="P3335" s="84" t="s">
        <v>1257</v>
      </c>
      <c r="Q3335" s="30">
        <f t="shared" si="753"/>
        <v>0</v>
      </c>
      <c r="R3335" s="28">
        <f t="shared" si="755"/>
        <v>0</v>
      </c>
      <c r="S3335" s="28">
        <f t="shared" si="756"/>
        <v>0</v>
      </c>
      <c r="T3335" s="28" t="str">
        <f t="shared" si="757"/>
        <v/>
      </c>
      <c r="U3335" s="20" t="str">
        <f t="shared" si="758"/>
        <v>Keep Active</v>
      </c>
      <c r="V3335" s="27">
        <f t="shared" si="759"/>
        <v>0</v>
      </c>
      <c r="W3335" s="30"/>
      <c r="X3335" s="30"/>
      <c r="Y3335" s="28">
        <f t="shared" si="762"/>
        <v>0</v>
      </c>
      <c r="Z3335" s="28">
        <f t="shared" si="760"/>
        <v>0</v>
      </c>
      <c r="AA3335" s="28" t="str">
        <f t="shared" si="763"/>
        <v/>
      </c>
      <c r="AB3335" s="21" t="str">
        <f t="shared" si="764"/>
        <v>Keep Active</v>
      </c>
    </row>
    <row r="3336" spans="1:28" hidden="1" x14ac:dyDescent="0.2">
      <c r="A3336" s="14">
        <f t="shared" si="761"/>
        <v>2020</v>
      </c>
      <c r="B3336" t="s">
        <v>4939</v>
      </c>
      <c r="C3336" t="s">
        <v>1107</v>
      </c>
      <c r="D3336" t="s">
        <v>1836</v>
      </c>
      <c r="E3336" t="s">
        <v>620</v>
      </c>
      <c r="F3336" t="s">
        <v>2627</v>
      </c>
      <c r="G3336" s="83" t="s">
        <v>1257</v>
      </c>
      <c r="H3336" s="83" t="s">
        <v>1257</v>
      </c>
      <c r="I3336" s="83"/>
      <c r="J3336" s="83"/>
      <c r="K3336" s="83"/>
      <c r="L3336" s="83"/>
      <c r="M3336" s="83"/>
      <c r="N3336" s="83"/>
      <c r="O3336" s="83" t="s">
        <v>1257</v>
      </c>
      <c r="P3336" s="84" t="s">
        <v>1257</v>
      </c>
      <c r="Q3336" s="30">
        <f t="shared" si="753"/>
        <v>0</v>
      </c>
      <c r="R3336" s="28">
        <f t="shared" si="755"/>
        <v>0</v>
      </c>
      <c r="S3336" s="28">
        <f t="shared" si="756"/>
        <v>0</v>
      </c>
      <c r="T3336" s="28" t="str">
        <f t="shared" si="757"/>
        <v/>
      </c>
      <c r="U3336" s="20" t="str">
        <f t="shared" si="758"/>
        <v>Keep Active</v>
      </c>
      <c r="V3336" s="27">
        <f t="shared" si="759"/>
        <v>0</v>
      </c>
      <c r="W3336" s="30"/>
      <c r="X3336" s="30"/>
      <c r="Y3336" s="28">
        <f t="shared" si="762"/>
        <v>0</v>
      </c>
      <c r="Z3336" s="28">
        <f t="shared" si="760"/>
        <v>0</v>
      </c>
      <c r="AA3336" s="28" t="str">
        <f t="shared" si="763"/>
        <v/>
      </c>
      <c r="AB3336" s="21" t="str">
        <f t="shared" si="764"/>
        <v>Keep Active</v>
      </c>
    </row>
    <row r="3337" spans="1:28" hidden="1" x14ac:dyDescent="0.2">
      <c r="A3337" s="14">
        <f t="shared" si="761"/>
        <v>2020</v>
      </c>
      <c r="B3337" t="s">
        <v>4945</v>
      </c>
      <c r="C3337" t="s">
        <v>1108</v>
      </c>
      <c r="D3337" t="s">
        <v>1837</v>
      </c>
      <c r="E3337" t="s">
        <v>584</v>
      </c>
      <c r="F3337" t="s">
        <v>2627</v>
      </c>
      <c r="G3337" s="83" t="s">
        <v>1257</v>
      </c>
      <c r="H3337" s="83" t="s">
        <v>1257</v>
      </c>
      <c r="I3337" s="83"/>
      <c r="J3337" s="83"/>
      <c r="K3337" s="83"/>
      <c r="L3337" s="83"/>
      <c r="M3337" s="83"/>
      <c r="N3337" s="83"/>
      <c r="O3337" s="83" t="s">
        <v>1257</v>
      </c>
      <c r="P3337" s="84" t="s">
        <v>1257</v>
      </c>
      <c r="Q3337" s="30">
        <f t="shared" ref="Q3337:Q3400" si="765">SUM(I3337:K3337)</f>
        <v>0</v>
      </c>
      <c r="R3337" s="28">
        <f t="shared" si="755"/>
        <v>0</v>
      </c>
      <c r="S3337" s="28">
        <f t="shared" si="756"/>
        <v>0</v>
      </c>
      <c r="T3337" s="28" t="str">
        <f t="shared" si="757"/>
        <v/>
      </c>
      <c r="U3337" s="20" t="str">
        <f t="shared" si="758"/>
        <v>Keep Active</v>
      </c>
      <c r="V3337" s="27">
        <f t="shared" si="759"/>
        <v>0</v>
      </c>
      <c r="W3337" s="30"/>
      <c r="X3337" s="30"/>
      <c r="Y3337" s="28">
        <f t="shared" si="762"/>
        <v>0</v>
      </c>
      <c r="Z3337" s="28">
        <f t="shared" si="760"/>
        <v>0</v>
      </c>
      <c r="AA3337" s="28" t="str">
        <f t="shared" si="763"/>
        <v/>
      </c>
      <c r="AB3337" s="21" t="str">
        <f t="shared" si="764"/>
        <v>Keep Active</v>
      </c>
    </row>
    <row r="3338" spans="1:28" hidden="1" x14ac:dyDescent="0.2">
      <c r="A3338" s="14">
        <f t="shared" si="761"/>
        <v>2020</v>
      </c>
      <c r="B3338" t="s">
        <v>4946</v>
      </c>
      <c r="C3338" t="s">
        <v>1108</v>
      </c>
      <c r="D3338" t="s">
        <v>1837</v>
      </c>
      <c r="E3338" t="s">
        <v>620</v>
      </c>
      <c r="F3338" t="s">
        <v>2627</v>
      </c>
      <c r="G3338" s="83" t="s">
        <v>1257</v>
      </c>
      <c r="H3338" s="83" t="s">
        <v>1257</v>
      </c>
      <c r="I3338" s="83"/>
      <c r="J3338" s="83"/>
      <c r="K3338" s="83"/>
      <c r="L3338" s="83"/>
      <c r="M3338" s="83"/>
      <c r="N3338" s="83"/>
      <c r="O3338" s="83" t="s">
        <v>1257</v>
      </c>
      <c r="P3338" s="84" t="s">
        <v>1257</v>
      </c>
      <c r="Q3338" s="30">
        <f t="shared" si="765"/>
        <v>0</v>
      </c>
      <c r="R3338" s="28">
        <f t="shared" si="755"/>
        <v>0</v>
      </c>
      <c r="S3338" s="28">
        <f t="shared" si="756"/>
        <v>0</v>
      </c>
      <c r="T3338" s="28" t="str">
        <f t="shared" si="757"/>
        <v/>
      </c>
      <c r="U3338" s="20" t="str">
        <f t="shared" si="758"/>
        <v>Keep Active</v>
      </c>
      <c r="V3338" s="27">
        <f t="shared" si="759"/>
        <v>0</v>
      </c>
      <c r="W3338" s="30"/>
      <c r="X3338" s="30"/>
      <c r="Y3338" s="28">
        <f t="shared" si="762"/>
        <v>0</v>
      </c>
      <c r="Z3338" s="28">
        <f t="shared" si="760"/>
        <v>0</v>
      </c>
      <c r="AA3338" s="28" t="str">
        <f t="shared" si="763"/>
        <v/>
      </c>
      <c r="AB3338" s="21" t="str">
        <f t="shared" si="764"/>
        <v>Keep Active</v>
      </c>
    </row>
    <row r="3339" spans="1:28" hidden="1" x14ac:dyDescent="0.2">
      <c r="A3339" s="14">
        <f t="shared" si="761"/>
        <v>2020</v>
      </c>
      <c r="B3339" t="s">
        <v>4604</v>
      </c>
      <c r="C3339" t="s">
        <v>314</v>
      </c>
      <c r="D3339" t="s">
        <v>881</v>
      </c>
      <c r="E3339" t="s">
        <v>10</v>
      </c>
      <c r="F3339" t="s">
        <v>2627</v>
      </c>
      <c r="G3339" s="106">
        <v>0</v>
      </c>
      <c r="H3339" s="83">
        <v>0</v>
      </c>
      <c r="I3339" s="83"/>
      <c r="J3339" s="83"/>
      <c r="K3339" s="83"/>
      <c r="L3339" s="83"/>
      <c r="M3339" s="83"/>
      <c r="N3339" s="83"/>
      <c r="O3339" s="83">
        <v>0</v>
      </c>
      <c r="P3339" s="84" t="s">
        <v>1257</v>
      </c>
      <c r="Q3339" s="30">
        <f t="shared" si="765"/>
        <v>0</v>
      </c>
      <c r="R3339" s="28">
        <f t="shared" si="755"/>
        <v>0</v>
      </c>
      <c r="S3339" s="28">
        <f t="shared" si="756"/>
        <v>0</v>
      </c>
      <c r="T3339" s="28" t="str">
        <f t="shared" si="757"/>
        <v/>
      </c>
      <c r="U3339" s="20" t="str">
        <f t="shared" si="758"/>
        <v>Keep Active</v>
      </c>
      <c r="V3339" s="27">
        <f t="shared" si="759"/>
        <v>0</v>
      </c>
      <c r="W3339" s="30"/>
      <c r="X3339" s="30"/>
      <c r="Y3339" s="28">
        <f t="shared" si="762"/>
        <v>0</v>
      </c>
      <c r="Z3339" s="28">
        <f t="shared" si="760"/>
        <v>0</v>
      </c>
      <c r="AA3339" s="28" t="str">
        <f t="shared" si="763"/>
        <v/>
      </c>
      <c r="AB3339" s="21" t="str">
        <f t="shared" si="764"/>
        <v>Keep Active</v>
      </c>
    </row>
    <row r="3340" spans="1:28" hidden="1" x14ac:dyDescent="0.2">
      <c r="A3340" s="14">
        <f t="shared" si="761"/>
        <v>2020</v>
      </c>
      <c r="B3340" t="s">
        <v>5824</v>
      </c>
      <c r="C3340" t="s">
        <v>1109</v>
      </c>
      <c r="D3340" t="s">
        <v>1110</v>
      </c>
      <c r="E3340" t="s">
        <v>585</v>
      </c>
      <c r="F3340" t="s">
        <v>2627</v>
      </c>
      <c r="G3340" s="83" t="s">
        <v>1257</v>
      </c>
      <c r="H3340" s="83" t="s">
        <v>1257</v>
      </c>
      <c r="I3340" s="83"/>
      <c r="J3340" s="83"/>
      <c r="K3340" s="83"/>
      <c r="L3340" s="83"/>
      <c r="M3340" s="83"/>
      <c r="N3340" s="83"/>
      <c r="O3340" s="83" t="s">
        <v>1257</v>
      </c>
      <c r="P3340" s="84" t="s">
        <v>1257</v>
      </c>
      <c r="Q3340" s="30">
        <f t="shared" si="765"/>
        <v>0</v>
      </c>
      <c r="R3340" s="28">
        <f t="shared" si="755"/>
        <v>0</v>
      </c>
      <c r="S3340" s="28">
        <f t="shared" si="756"/>
        <v>0</v>
      </c>
      <c r="T3340" s="28" t="str">
        <f t="shared" si="757"/>
        <v/>
      </c>
      <c r="U3340" s="20" t="str">
        <f t="shared" si="758"/>
        <v>Keep Active</v>
      </c>
      <c r="V3340" s="27">
        <f t="shared" si="759"/>
        <v>0</v>
      </c>
      <c r="W3340" s="30"/>
      <c r="X3340" s="30"/>
      <c r="Y3340" s="28">
        <f t="shared" si="762"/>
        <v>0</v>
      </c>
      <c r="Z3340" s="28">
        <f t="shared" si="760"/>
        <v>0</v>
      </c>
      <c r="AA3340" s="28" t="str">
        <f t="shared" si="763"/>
        <v/>
      </c>
      <c r="AB3340" s="21" t="str">
        <f t="shared" si="764"/>
        <v>Keep Active</v>
      </c>
    </row>
    <row r="3341" spans="1:28" hidden="1" x14ac:dyDescent="0.2">
      <c r="A3341" s="14">
        <f t="shared" si="761"/>
        <v>2020</v>
      </c>
      <c r="B3341" t="s">
        <v>5826</v>
      </c>
      <c r="C3341" t="s">
        <v>1109</v>
      </c>
      <c r="D3341" t="s">
        <v>1110</v>
      </c>
      <c r="E3341" t="s">
        <v>620</v>
      </c>
      <c r="F3341" t="s">
        <v>2627</v>
      </c>
      <c r="G3341" s="83" t="s">
        <v>1257</v>
      </c>
      <c r="H3341" s="83" t="s">
        <v>1257</v>
      </c>
      <c r="I3341" s="83"/>
      <c r="J3341" s="83"/>
      <c r="K3341" s="83"/>
      <c r="L3341" s="83"/>
      <c r="M3341" s="83"/>
      <c r="N3341" s="83"/>
      <c r="O3341" s="83" t="s">
        <v>1257</v>
      </c>
      <c r="P3341" s="84" t="s">
        <v>1257</v>
      </c>
      <c r="Q3341" s="30">
        <f t="shared" si="765"/>
        <v>0</v>
      </c>
      <c r="R3341" s="28">
        <f t="shared" si="755"/>
        <v>0</v>
      </c>
      <c r="S3341" s="28">
        <f t="shared" si="756"/>
        <v>0</v>
      </c>
      <c r="T3341" s="28" t="str">
        <f t="shared" si="757"/>
        <v/>
      </c>
      <c r="U3341" s="20" t="str">
        <f t="shared" si="758"/>
        <v>Keep Active</v>
      </c>
      <c r="V3341" s="27">
        <f t="shared" si="759"/>
        <v>0</v>
      </c>
      <c r="W3341" s="30"/>
      <c r="X3341" s="30"/>
      <c r="Y3341" s="28">
        <f t="shared" si="762"/>
        <v>0</v>
      </c>
      <c r="Z3341" s="28">
        <f t="shared" si="760"/>
        <v>0</v>
      </c>
      <c r="AA3341" s="28" t="str">
        <f t="shared" si="763"/>
        <v/>
      </c>
      <c r="AB3341" s="21" t="str">
        <f t="shared" si="764"/>
        <v>Keep Active</v>
      </c>
    </row>
    <row r="3342" spans="1:28" hidden="1" x14ac:dyDescent="0.2">
      <c r="A3342" s="14">
        <f t="shared" si="761"/>
        <v>2020</v>
      </c>
      <c r="B3342" t="s">
        <v>5795</v>
      </c>
      <c r="C3342" t="s">
        <v>1111</v>
      </c>
      <c r="D3342" t="s">
        <v>1112</v>
      </c>
      <c r="E3342" t="s">
        <v>589</v>
      </c>
      <c r="F3342" t="s">
        <v>2627</v>
      </c>
      <c r="G3342" s="83" t="s">
        <v>1257</v>
      </c>
      <c r="H3342" s="83" t="s">
        <v>1257</v>
      </c>
      <c r="I3342" s="83"/>
      <c r="J3342" s="83"/>
      <c r="K3342" s="83"/>
      <c r="L3342" s="83"/>
      <c r="M3342" s="83"/>
      <c r="N3342" s="83"/>
      <c r="O3342" s="83" t="s">
        <v>1257</v>
      </c>
      <c r="P3342" s="84" t="s">
        <v>1257</v>
      </c>
      <c r="Q3342" s="30">
        <f t="shared" si="765"/>
        <v>0</v>
      </c>
      <c r="R3342" s="28">
        <f t="shared" si="755"/>
        <v>0</v>
      </c>
      <c r="S3342" s="28">
        <f t="shared" si="756"/>
        <v>0</v>
      </c>
      <c r="T3342" s="28" t="str">
        <f t="shared" si="757"/>
        <v/>
      </c>
      <c r="U3342" s="20" t="str">
        <f t="shared" si="758"/>
        <v>Keep Active</v>
      </c>
      <c r="V3342" s="27">
        <f t="shared" si="759"/>
        <v>0</v>
      </c>
      <c r="W3342" s="30"/>
      <c r="X3342" s="30"/>
      <c r="Y3342" s="28">
        <f t="shared" si="762"/>
        <v>0</v>
      </c>
      <c r="Z3342" s="28">
        <f t="shared" si="760"/>
        <v>0</v>
      </c>
      <c r="AA3342" s="28" t="str">
        <f t="shared" si="763"/>
        <v/>
      </c>
      <c r="AB3342" s="21" t="str">
        <f t="shared" si="764"/>
        <v>Keep Active</v>
      </c>
    </row>
    <row r="3343" spans="1:28" hidden="1" x14ac:dyDescent="0.2">
      <c r="A3343" s="14">
        <f t="shared" si="761"/>
        <v>2020</v>
      </c>
      <c r="B3343" t="s">
        <v>5797</v>
      </c>
      <c r="C3343" t="s">
        <v>1111</v>
      </c>
      <c r="D3343" t="s">
        <v>1112</v>
      </c>
      <c r="E3343" t="s">
        <v>630</v>
      </c>
      <c r="F3343" t="s">
        <v>2627</v>
      </c>
      <c r="G3343" s="83" t="s">
        <v>1257</v>
      </c>
      <c r="H3343" s="83" t="s">
        <v>1257</v>
      </c>
      <c r="I3343" s="83"/>
      <c r="J3343" s="83"/>
      <c r="K3343" s="83"/>
      <c r="L3343" s="83"/>
      <c r="M3343" s="83"/>
      <c r="N3343" s="83"/>
      <c r="O3343" s="83" t="s">
        <v>1257</v>
      </c>
      <c r="P3343" s="84" t="s">
        <v>1257</v>
      </c>
      <c r="Q3343" s="30">
        <f t="shared" si="765"/>
        <v>0</v>
      </c>
      <c r="R3343" s="28">
        <f t="shared" si="755"/>
        <v>0</v>
      </c>
      <c r="S3343" s="28">
        <f t="shared" si="756"/>
        <v>0</v>
      </c>
      <c r="T3343" s="28" t="str">
        <f t="shared" si="757"/>
        <v/>
      </c>
      <c r="U3343" s="20" t="str">
        <f t="shared" si="758"/>
        <v>Keep Active</v>
      </c>
      <c r="V3343" s="27">
        <f t="shared" si="759"/>
        <v>0</v>
      </c>
      <c r="W3343" s="30"/>
      <c r="X3343" s="30"/>
      <c r="Y3343" s="28">
        <f t="shared" si="762"/>
        <v>0</v>
      </c>
      <c r="Z3343" s="28">
        <f t="shared" si="760"/>
        <v>0</v>
      </c>
      <c r="AA3343" s="28" t="str">
        <f t="shared" si="763"/>
        <v/>
      </c>
      <c r="AB3343" s="21" t="str">
        <f t="shared" si="764"/>
        <v>Keep Active</v>
      </c>
    </row>
    <row r="3344" spans="1:28" hidden="1" x14ac:dyDescent="0.2">
      <c r="A3344" s="14">
        <f t="shared" si="761"/>
        <v>2020</v>
      </c>
      <c r="B3344" t="s">
        <v>3579</v>
      </c>
      <c r="C3344" t="s">
        <v>315</v>
      </c>
      <c r="D3344" t="s">
        <v>884</v>
      </c>
      <c r="E3344" t="s">
        <v>10</v>
      </c>
      <c r="F3344" t="s">
        <v>2627</v>
      </c>
      <c r="G3344" s="106">
        <v>0</v>
      </c>
      <c r="H3344" s="83">
        <v>0</v>
      </c>
      <c r="I3344" s="83"/>
      <c r="J3344" s="83"/>
      <c r="K3344" s="83"/>
      <c r="L3344" s="83"/>
      <c r="M3344" s="83"/>
      <c r="N3344" s="83"/>
      <c r="O3344" s="83">
        <v>0</v>
      </c>
      <c r="P3344" s="84" t="s">
        <v>1257</v>
      </c>
      <c r="Q3344" s="30">
        <f t="shared" si="765"/>
        <v>0</v>
      </c>
      <c r="R3344" s="28">
        <f t="shared" si="755"/>
        <v>0</v>
      </c>
      <c r="S3344" s="28">
        <f t="shared" si="756"/>
        <v>0</v>
      </c>
      <c r="T3344" s="28" t="str">
        <f t="shared" si="757"/>
        <v/>
      </c>
      <c r="U3344" s="20" t="str">
        <f t="shared" si="758"/>
        <v>Keep Active</v>
      </c>
      <c r="V3344" s="27">
        <f t="shared" si="759"/>
        <v>0</v>
      </c>
      <c r="W3344" s="30"/>
      <c r="X3344" s="30"/>
      <c r="Y3344" s="28">
        <f t="shared" si="762"/>
        <v>0</v>
      </c>
      <c r="Z3344" s="28">
        <f>IFERROR(H3344-SUM(V3344:X3344)-Y3344,0)</f>
        <v>0</v>
      </c>
      <c r="AA3344" s="28" t="str">
        <f t="shared" si="763"/>
        <v/>
      </c>
      <c r="AB3344" s="21" t="str">
        <f t="shared" si="764"/>
        <v>Keep Active</v>
      </c>
    </row>
    <row r="3345" spans="1:28" hidden="1" x14ac:dyDescent="0.2">
      <c r="A3345" s="14">
        <f t="shared" si="761"/>
        <v>2020</v>
      </c>
      <c r="B3345" t="s">
        <v>4543</v>
      </c>
      <c r="C3345" t="s">
        <v>1113</v>
      </c>
      <c r="D3345" t="s">
        <v>1114</v>
      </c>
      <c r="E3345" t="s">
        <v>589</v>
      </c>
      <c r="F3345" t="s">
        <v>2627</v>
      </c>
      <c r="G3345" s="83" t="s">
        <v>1257</v>
      </c>
      <c r="H3345" s="83" t="s">
        <v>1257</v>
      </c>
      <c r="I3345" s="83"/>
      <c r="J3345" s="83"/>
      <c r="K3345" s="83"/>
      <c r="L3345" s="83"/>
      <c r="M3345" s="83"/>
      <c r="N3345" s="83"/>
      <c r="O3345" s="83" t="s">
        <v>1257</v>
      </c>
      <c r="P3345" s="84" t="s">
        <v>1257</v>
      </c>
      <c r="Q3345" s="30">
        <f t="shared" si="765"/>
        <v>0</v>
      </c>
      <c r="R3345" s="28">
        <f t="shared" si="755"/>
        <v>0</v>
      </c>
      <c r="S3345" s="28">
        <f t="shared" si="756"/>
        <v>0</v>
      </c>
      <c r="T3345" s="28" t="str">
        <f t="shared" si="757"/>
        <v/>
      </c>
      <c r="U3345" s="20" t="str">
        <f t="shared" si="758"/>
        <v>Keep Active</v>
      </c>
      <c r="V3345" s="27">
        <f t="shared" si="759"/>
        <v>0</v>
      </c>
      <c r="W3345" s="30"/>
      <c r="X3345" s="30"/>
      <c r="Y3345" s="28">
        <f t="shared" si="762"/>
        <v>0</v>
      </c>
      <c r="Z3345" s="28">
        <f t="shared" ref="Z3345:Z3351" si="766">IFERROR(G3345-SUM(V3345:X3345)-Y3345,0)</f>
        <v>0</v>
      </c>
      <c r="AA3345" s="28" t="str">
        <f t="shared" si="763"/>
        <v/>
      </c>
      <c r="AB3345" s="21" t="str">
        <f t="shared" si="764"/>
        <v>Keep Active</v>
      </c>
    </row>
    <row r="3346" spans="1:28" hidden="1" x14ac:dyDescent="0.2">
      <c r="A3346" s="14">
        <f t="shared" si="761"/>
        <v>2020</v>
      </c>
      <c r="B3346" t="s">
        <v>4544</v>
      </c>
      <c r="C3346" t="s">
        <v>1113</v>
      </c>
      <c r="D3346" t="s">
        <v>1114</v>
      </c>
      <c r="E3346" t="s">
        <v>589</v>
      </c>
      <c r="F3346" t="s">
        <v>2627</v>
      </c>
      <c r="G3346" s="83" t="s">
        <v>1257</v>
      </c>
      <c r="H3346" s="83" t="s">
        <v>1257</v>
      </c>
      <c r="I3346" s="83"/>
      <c r="J3346" s="83"/>
      <c r="K3346" s="83"/>
      <c r="L3346" s="83"/>
      <c r="M3346" s="83"/>
      <c r="N3346" s="83"/>
      <c r="O3346" s="83" t="s">
        <v>1257</v>
      </c>
      <c r="P3346" s="84" t="s">
        <v>1257</v>
      </c>
      <c r="Q3346" s="30">
        <f t="shared" si="765"/>
        <v>0</v>
      </c>
      <c r="R3346" s="28">
        <f t="shared" si="755"/>
        <v>0</v>
      </c>
      <c r="S3346" s="28">
        <f t="shared" si="756"/>
        <v>0</v>
      </c>
      <c r="T3346" s="28" t="str">
        <f t="shared" si="757"/>
        <v/>
      </c>
      <c r="U3346" s="20" t="str">
        <f t="shared" si="758"/>
        <v>Keep Active</v>
      </c>
      <c r="V3346" s="27">
        <f t="shared" si="759"/>
        <v>0</v>
      </c>
      <c r="W3346" s="30"/>
      <c r="X3346" s="30"/>
      <c r="Y3346" s="28">
        <f t="shared" si="762"/>
        <v>0</v>
      </c>
      <c r="Z3346" s="28">
        <f t="shared" si="766"/>
        <v>0</v>
      </c>
      <c r="AA3346" s="28" t="str">
        <f t="shared" si="763"/>
        <v/>
      </c>
      <c r="AB3346" s="21" t="str">
        <f t="shared" si="764"/>
        <v>Keep Active</v>
      </c>
    </row>
    <row r="3347" spans="1:28" hidden="1" x14ac:dyDescent="0.2">
      <c r="A3347" s="14">
        <f t="shared" si="761"/>
        <v>2020</v>
      </c>
      <c r="B3347" t="s">
        <v>4545</v>
      </c>
      <c r="C3347" t="s">
        <v>1113</v>
      </c>
      <c r="D3347" t="s">
        <v>1114</v>
      </c>
      <c r="E3347" t="s">
        <v>631</v>
      </c>
      <c r="F3347" t="s">
        <v>2627</v>
      </c>
      <c r="G3347" s="83" t="s">
        <v>1257</v>
      </c>
      <c r="H3347" s="83" t="s">
        <v>1257</v>
      </c>
      <c r="I3347" s="83"/>
      <c r="J3347" s="83"/>
      <c r="K3347" s="83"/>
      <c r="L3347" s="83"/>
      <c r="M3347" s="83"/>
      <c r="N3347" s="83"/>
      <c r="O3347" s="83" t="s">
        <v>1257</v>
      </c>
      <c r="P3347" s="84" t="s">
        <v>1257</v>
      </c>
      <c r="Q3347" s="30">
        <f t="shared" si="765"/>
        <v>0</v>
      </c>
      <c r="R3347" s="28">
        <f t="shared" si="755"/>
        <v>0</v>
      </c>
      <c r="S3347" s="28">
        <f t="shared" si="756"/>
        <v>0</v>
      </c>
      <c r="T3347" s="28" t="str">
        <f t="shared" si="757"/>
        <v/>
      </c>
      <c r="U3347" s="20" t="str">
        <f t="shared" si="758"/>
        <v>Keep Active</v>
      </c>
      <c r="V3347" s="27">
        <f t="shared" si="759"/>
        <v>0</v>
      </c>
      <c r="W3347" s="30"/>
      <c r="X3347" s="30"/>
      <c r="Y3347" s="28">
        <f t="shared" si="762"/>
        <v>0</v>
      </c>
      <c r="Z3347" s="28">
        <f t="shared" si="766"/>
        <v>0</v>
      </c>
      <c r="AA3347" s="28" t="str">
        <f t="shared" si="763"/>
        <v/>
      </c>
      <c r="AB3347" s="21" t="str">
        <f t="shared" si="764"/>
        <v>Keep Active</v>
      </c>
    </row>
    <row r="3348" spans="1:28" hidden="1" x14ac:dyDescent="0.2">
      <c r="A3348" s="14">
        <f t="shared" si="761"/>
        <v>2020</v>
      </c>
      <c r="B3348" t="s">
        <v>4196</v>
      </c>
      <c r="C3348" t="s">
        <v>517</v>
      </c>
      <c r="D3348" t="s">
        <v>886</v>
      </c>
      <c r="E3348" t="s">
        <v>10</v>
      </c>
      <c r="F3348" t="s">
        <v>2627</v>
      </c>
      <c r="G3348" s="106">
        <v>0</v>
      </c>
      <c r="H3348" s="83">
        <v>0</v>
      </c>
      <c r="I3348" s="83"/>
      <c r="J3348" s="83"/>
      <c r="K3348" s="83"/>
      <c r="L3348" s="83"/>
      <c r="M3348" s="83"/>
      <c r="N3348" s="83"/>
      <c r="O3348" s="83">
        <v>0</v>
      </c>
      <c r="P3348" s="84" t="s">
        <v>1257</v>
      </c>
      <c r="Q3348" s="30">
        <f t="shared" si="765"/>
        <v>0</v>
      </c>
      <c r="R3348" s="28">
        <f t="shared" si="755"/>
        <v>0</v>
      </c>
      <c r="S3348" s="28">
        <f t="shared" si="756"/>
        <v>0</v>
      </c>
      <c r="T3348" s="28" t="str">
        <f t="shared" si="757"/>
        <v/>
      </c>
      <c r="U3348" s="20" t="str">
        <f t="shared" si="758"/>
        <v>Keep Active</v>
      </c>
      <c r="V3348" s="27">
        <f t="shared" si="759"/>
        <v>0</v>
      </c>
      <c r="W3348" s="30"/>
      <c r="X3348" s="30"/>
      <c r="Y3348" s="28">
        <f t="shared" si="762"/>
        <v>0</v>
      </c>
      <c r="Z3348" s="28">
        <f t="shared" si="766"/>
        <v>0</v>
      </c>
      <c r="AA3348" s="28" t="str">
        <f t="shared" si="763"/>
        <v/>
      </c>
      <c r="AB3348" s="21" t="str">
        <f t="shared" si="764"/>
        <v>Keep Active</v>
      </c>
    </row>
    <row r="3349" spans="1:28" hidden="1" x14ac:dyDescent="0.2">
      <c r="A3349" s="14">
        <f t="shared" si="761"/>
        <v>2020</v>
      </c>
      <c r="B3349" t="s">
        <v>4532</v>
      </c>
      <c r="C3349" t="s">
        <v>1115</v>
      </c>
      <c r="D3349" t="s">
        <v>1116</v>
      </c>
      <c r="E3349" t="s">
        <v>587</v>
      </c>
      <c r="F3349" t="s">
        <v>2627</v>
      </c>
      <c r="G3349" s="83" t="s">
        <v>1257</v>
      </c>
      <c r="H3349" s="83" t="s">
        <v>1257</v>
      </c>
      <c r="I3349" s="83"/>
      <c r="J3349" s="83"/>
      <c r="K3349" s="83"/>
      <c r="L3349" s="83"/>
      <c r="M3349" s="83"/>
      <c r="N3349" s="83"/>
      <c r="O3349" s="83" t="s">
        <v>1257</v>
      </c>
      <c r="P3349" s="84" t="s">
        <v>1257</v>
      </c>
      <c r="Q3349" s="30">
        <f t="shared" si="765"/>
        <v>0</v>
      </c>
      <c r="R3349" s="28">
        <f t="shared" si="755"/>
        <v>0</v>
      </c>
      <c r="S3349" s="28">
        <f t="shared" si="756"/>
        <v>0</v>
      </c>
      <c r="T3349" s="28" t="str">
        <f t="shared" si="757"/>
        <v/>
      </c>
      <c r="U3349" s="20" t="str">
        <f t="shared" si="758"/>
        <v>Keep Active</v>
      </c>
      <c r="V3349" s="27">
        <f t="shared" si="759"/>
        <v>0</v>
      </c>
      <c r="W3349" s="30"/>
      <c r="X3349" s="30"/>
      <c r="Y3349" s="28">
        <f t="shared" si="762"/>
        <v>0</v>
      </c>
      <c r="Z3349" s="28">
        <f t="shared" si="766"/>
        <v>0</v>
      </c>
      <c r="AA3349" s="28" t="str">
        <f t="shared" si="763"/>
        <v/>
      </c>
      <c r="AB3349" s="21" t="str">
        <f t="shared" si="764"/>
        <v>Keep Active</v>
      </c>
    </row>
    <row r="3350" spans="1:28" hidden="1" x14ac:dyDescent="0.2">
      <c r="A3350" s="14">
        <f t="shared" si="761"/>
        <v>2020</v>
      </c>
      <c r="B3350" t="s">
        <v>4533</v>
      </c>
      <c r="C3350" t="s">
        <v>1115</v>
      </c>
      <c r="D3350" t="s">
        <v>1116</v>
      </c>
      <c r="E3350" t="s">
        <v>589</v>
      </c>
      <c r="F3350" t="s">
        <v>2627</v>
      </c>
      <c r="G3350" s="83" t="s">
        <v>1257</v>
      </c>
      <c r="H3350" s="83" t="s">
        <v>1257</v>
      </c>
      <c r="I3350" s="83"/>
      <c r="J3350" s="83"/>
      <c r="K3350" s="83"/>
      <c r="L3350" s="83"/>
      <c r="M3350" s="83"/>
      <c r="N3350" s="83"/>
      <c r="O3350" s="83" t="s">
        <v>1257</v>
      </c>
      <c r="P3350" s="84" t="s">
        <v>1257</v>
      </c>
      <c r="Q3350" s="30">
        <f t="shared" si="765"/>
        <v>0</v>
      </c>
      <c r="R3350" s="28">
        <f t="shared" si="755"/>
        <v>0</v>
      </c>
      <c r="S3350" s="28">
        <f t="shared" si="756"/>
        <v>0</v>
      </c>
      <c r="T3350" s="28" t="str">
        <f t="shared" si="757"/>
        <v/>
      </c>
      <c r="U3350" s="20" t="str">
        <f t="shared" si="758"/>
        <v>Keep Active</v>
      </c>
      <c r="V3350" s="27">
        <f t="shared" si="759"/>
        <v>0</v>
      </c>
      <c r="W3350" s="30"/>
      <c r="X3350" s="30"/>
      <c r="Y3350" s="28">
        <f t="shared" si="762"/>
        <v>0</v>
      </c>
      <c r="Z3350" s="28">
        <f t="shared" si="766"/>
        <v>0</v>
      </c>
      <c r="AA3350" s="28" t="str">
        <f t="shared" si="763"/>
        <v/>
      </c>
      <c r="AB3350" s="21" t="str">
        <f t="shared" si="764"/>
        <v>Keep Active</v>
      </c>
    </row>
    <row r="3351" spans="1:28" hidden="1" x14ac:dyDescent="0.2">
      <c r="A3351" s="14">
        <f t="shared" si="761"/>
        <v>2020</v>
      </c>
      <c r="B3351" t="s">
        <v>4536</v>
      </c>
      <c r="C3351" t="s">
        <v>1115</v>
      </c>
      <c r="D3351" t="s">
        <v>1116</v>
      </c>
      <c r="E3351" t="s">
        <v>622</v>
      </c>
      <c r="F3351" t="s">
        <v>2627</v>
      </c>
      <c r="G3351" s="83" t="s">
        <v>1257</v>
      </c>
      <c r="H3351" s="83" t="s">
        <v>1257</v>
      </c>
      <c r="I3351" s="83"/>
      <c r="J3351" s="83"/>
      <c r="K3351" s="83"/>
      <c r="L3351" s="83"/>
      <c r="M3351" s="83"/>
      <c r="N3351" s="83"/>
      <c r="O3351" s="83" t="s">
        <v>1257</v>
      </c>
      <c r="P3351" s="84" t="s">
        <v>1257</v>
      </c>
      <c r="Q3351" s="30">
        <f t="shared" si="765"/>
        <v>0</v>
      </c>
      <c r="R3351" s="28">
        <f t="shared" si="755"/>
        <v>0</v>
      </c>
      <c r="S3351" s="28">
        <f t="shared" si="756"/>
        <v>0</v>
      </c>
      <c r="T3351" s="28" t="str">
        <f t="shared" si="757"/>
        <v/>
      </c>
      <c r="U3351" s="20" t="str">
        <f t="shared" si="758"/>
        <v>Keep Active</v>
      </c>
      <c r="V3351" s="27">
        <f t="shared" si="759"/>
        <v>0</v>
      </c>
      <c r="W3351" s="30"/>
      <c r="X3351" s="30"/>
      <c r="Y3351" s="28">
        <f t="shared" si="762"/>
        <v>0</v>
      </c>
      <c r="Z3351" s="28">
        <f t="shared" si="766"/>
        <v>0</v>
      </c>
      <c r="AA3351" s="28" t="str">
        <f t="shared" si="763"/>
        <v/>
      </c>
      <c r="AB3351" s="21" t="str">
        <f t="shared" si="764"/>
        <v>Keep Active</v>
      </c>
    </row>
    <row r="3352" spans="1:28" hidden="1" x14ac:dyDescent="0.2">
      <c r="A3352" s="14">
        <f t="shared" si="761"/>
        <v>2020</v>
      </c>
      <c r="B3352" t="s">
        <v>3911</v>
      </c>
      <c r="C3352" t="s">
        <v>519</v>
      </c>
      <c r="D3352" t="s">
        <v>888</v>
      </c>
      <c r="E3352" t="s">
        <v>10</v>
      </c>
      <c r="F3352" t="s">
        <v>2627</v>
      </c>
      <c r="G3352" s="106">
        <v>0</v>
      </c>
      <c r="H3352" s="83">
        <v>0</v>
      </c>
      <c r="I3352" s="83"/>
      <c r="J3352" s="83"/>
      <c r="K3352" s="83"/>
      <c r="L3352" s="83"/>
      <c r="M3352" s="83"/>
      <c r="N3352" s="83"/>
      <c r="O3352" s="83">
        <v>0</v>
      </c>
      <c r="P3352" s="84" t="s">
        <v>1257</v>
      </c>
      <c r="Q3352" s="30">
        <f t="shared" si="765"/>
        <v>0</v>
      </c>
      <c r="R3352" s="28">
        <f t="shared" si="755"/>
        <v>0</v>
      </c>
      <c r="S3352" s="28">
        <f t="shared" si="756"/>
        <v>0</v>
      </c>
      <c r="T3352" s="28" t="str">
        <f t="shared" si="757"/>
        <v/>
      </c>
      <c r="U3352" s="20" t="str">
        <f t="shared" si="758"/>
        <v>Keep Active</v>
      </c>
      <c r="V3352" s="27">
        <f t="shared" si="759"/>
        <v>0</v>
      </c>
      <c r="W3352" s="30"/>
      <c r="X3352" s="30"/>
      <c r="Y3352" s="28">
        <f t="shared" si="762"/>
        <v>0</v>
      </c>
      <c r="Z3352" s="28">
        <f>IFERROR(H3352-SUM(V3352:X3352)-Y3352,0)</f>
        <v>0</v>
      </c>
      <c r="AA3352" s="28" t="str">
        <f t="shared" si="763"/>
        <v/>
      </c>
      <c r="AB3352" s="21" t="str">
        <f t="shared" si="764"/>
        <v>Keep Active</v>
      </c>
    </row>
    <row r="3353" spans="1:28" hidden="1" x14ac:dyDescent="0.2">
      <c r="A3353" s="14">
        <f t="shared" si="761"/>
        <v>2020</v>
      </c>
      <c r="B3353" t="s">
        <v>4525</v>
      </c>
      <c r="C3353" t="s">
        <v>651</v>
      </c>
      <c r="D3353" t="s">
        <v>1117</v>
      </c>
      <c r="E3353" t="s">
        <v>585</v>
      </c>
      <c r="F3353" t="s">
        <v>2627</v>
      </c>
      <c r="G3353" s="83" t="s">
        <v>1257</v>
      </c>
      <c r="H3353" s="83" t="s">
        <v>1257</v>
      </c>
      <c r="I3353" s="83"/>
      <c r="J3353" s="83"/>
      <c r="K3353" s="83"/>
      <c r="L3353" s="83"/>
      <c r="M3353" s="83"/>
      <c r="N3353" s="83"/>
      <c r="O3353" s="83" t="s">
        <v>1257</v>
      </c>
      <c r="P3353" s="84" t="s">
        <v>1257</v>
      </c>
      <c r="Q3353" s="30">
        <f t="shared" si="765"/>
        <v>0</v>
      </c>
      <c r="R3353" s="28">
        <f t="shared" si="755"/>
        <v>0</v>
      </c>
      <c r="S3353" s="28">
        <f t="shared" si="756"/>
        <v>0</v>
      </c>
      <c r="T3353" s="28" t="str">
        <f t="shared" si="757"/>
        <v/>
      </c>
      <c r="U3353" s="20" t="str">
        <f t="shared" si="758"/>
        <v>Keep Active</v>
      </c>
      <c r="V3353" s="27">
        <f t="shared" si="759"/>
        <v>0</v>
      </c>
      <c r="W3353" s="30"/>
      <c r="X3353" s="30"/>
      <c r="Y3353" s="28">
        <f t="shared" si="762"/>
        <v>0</v>
      </c>
      <c r="Z3353" s="28">
        <f>IFERROR(G3353-SUM(V3353:X3353)-Y3353,0)</f>
        <v>0</v>
      </c>
      <c r="AA3353" s="28" t="str">
        <f t="shared" si="763"/>
        <v/>
      </c>
      <c r="AB3353" s="21" t="str">
        <f t="shared" si="764"/>
        <v>Keep Active</v>
      </c>
    </row>
    <row r="3354" spans="1:28" hidden="1" x14ac:dyDescent="0.2">
      <c r="A3354" s="14">
        <f t="shared" si="761"/>
        <v>2020</v>
      </c>
      <c r="B3354" t="s">
        <v>4526</v>
      </c>
      <c r="C3354" t="s">
        <v>651</v>
      </c>
      <c r="D3354" t="s">
        <v>1117</v>
      </c>
      <c r="E3354" t="s">
        <v>586</v>
      </c>
      <c r="F3354" t="s">
        <v>2627</v>
      </c>
      <c r="G3354" s="83" t="s">
        <v>1257</v>
      </c>
      <c r="H3354" s="83" t="s">
        <v>1257</v>
      </c>
      <c r="I3354" s="83"/>
      <c r="J3354" s="83"/>
      <c r="K3354" s="83"/>
      <c r="L3354" s="83"/>
      <c r="M3354" s="83"/>
      <c r="N3354" s="83"/>
      <c r="O3354" s="83" t="s">
        <v>1257</v>
      </c>
      <c r="P3354" s="84" t="s">
        <v>1257</v>
      </c>
      <c r="Q3354" s="30">
        <f t="shared" si="765"/>
        <v>0</v>
      </c>
      <c r="R3354" s="28">
        <f t="shared" si="755"/>
        <v>0</v>
      </c>
      <c r="S3354" s="28">
        <f t="shared" si="756"/>
        <v>0</v>
      </c>
      <c r="T3354" s="28" t="str">
        <f t="shared" si="757"/>
        <v/>
      </c>
      <c r="U3354" s="20" t="str">
        <f t="shared" si="758"/>
        <v>Keep Active</v>
      </c>
      <c r="V3354" s="27">
        <f t="shared" si="759"/>
        <v>0</v>
      </c>
      <c r="W3354" s="30"/>
      <c r="X3354" s="30"/>
      <c r="Y3354" s="28">
        <f t="shared" si="762"/>
        <v>0</v>
      </c>
      <c r="Z3354" s="28">
        <f>IFERROR(G3354-SUM(V3354:X3354)-Y3354,0)</f>
        <v>0</v>
      </c>
      <c r="AA3354" s="28" t="str">
        <f t="shared" si="763"/>
        <v/>
      </c>
      <c r="AB3354" s="21" t="str">
        <f t="shared" si="764"/>
        <v>Keep Active</v>
      </c>
    </row>
    <row r="3355" spans="1:28" hidden="1" x14ac:dyDescent="0.2">
      <c r="A3355" s="14">
        <f t="shared" si="761"/>
        <v>2020</v>
      </c>
      <c r="B3355" t="s">
        <v>5881</v>
      </c>
      <c r="C3355" t="s">
        <v>521</v>
      </c>
      <c r="D3355" t="s">
        <v>890</v>
      </c>
      <c r="E3355" t="s">
        <v>10</v>
      </c>
      <c r="F3355" t="s">
        <v>2627</v>
      </c>
      <c r="G3355" s="106">
        <v>0</v>
      </c>
      <c r="H3355" s="83">
        <v>0</v>
      </c>
      <c r="I3355" s="83"/>
      <c r="J3355" s="83"/>
      <c r="K3355" s="83"/>
      <c r="L3355" s="83"/>
      <c r="M3355" s="83"/>
      <c r="N3355" s="83"/>
      <c r="O3355" s="83">
        <v>0</v>
      </c>
      <c r="P3355" s="84" t="s">
        <v>1257</v>
      </c>
      <c r="Q3355" s="30">
        <f t="shared" si="765"/>
        <v>0</v>
      </c>
      <c r="R3355" s="28">
        <f t="shared" si="755"/>
        <v>0</v>
      </c>
      <c r="S3355" s="28">
        <f t="shared" si="756"/>
        <v>0</v>
      </c>
      <c r="T3355" s="28" t="str">
        <f t="shared" si="757"/>
        <v/>
      </c>
      <c r="U3355" s="20" t="str">
        <f t="shared" si="758"/>
        <v>Keep Active</v>
      </c>
      <c r="V3355" s="27">
        <f t="shared" si="759"/>
        <v>0</v>
      </c>
      <c r="W3355" s="30"/>
      <c r="X3355" s="30"/>
      <c r="Y3355" s="28">
        <f t="shared" si="762"/>
        <v>0</v>
      </c>
      <c r="Z3355" s="28">
        <f>IFERROR(G3355-SUM(V3355:X3355)-Y3355,0)</f>
        <v>0</v>
      </c>
      <c r="AA3355" s="28" t="str">
        <f t="shared" si="763"/>
        <v/>
      </c>
      <c r="AB3355" s="21" t="str">
        <f t="shared" si="764"/>
        <v>Keep Active</v>
      </c>
    </row>
    <row r="3356" spans="1:28" hidden="1" x14ac:dyDescent="0.2">
      <c r="A3356" s="14">
        <f t="shared" si="761"/>
        <v>2020</v>
      </c>
      <c r="B3356" t="s">
        <v>4407</v>
      </c>
      <c r="C3356" t="s">
        <v>1118</v>
      </c>
      <c r="D3356" t="s">
        <v>1119</v>
      </c>
      <c r="E3356" t="s">
        <v>589</v>
      </c>
      <c r="F3356" t="s">
        <v>2627</v>
      </c>
      <c r="G3356" s="83" t="s">
        <v>1257</v>
      </c>
      <c r="H3356" s="83" t="s">
        <v>1257</v>
      </c>
      <c r="I3356" s="83"/>
      <c r="J3356" s="83"/>
      <c r="K3356" s="83"/>
      <c r="L3356" s="83"/>
      <c r="M3356" s="83"/>
      <c r="N3356" s="83"/>
      <c r="O3356" s="83" t="s">
        <v>1257</v>
      </c>
      <c r="P3356" s="84" t="s">
        <v>1257</v>
      </c>
      <c r="Q3356" s="30">
        <f t="shared" si="765"/>
        <v>0</v>
      </c>
      <c r="R3356" s="28">
        <f t="shared" si="755"/>
        <v>0</v>
      </c>
      <c r="S3356" s="28">
        <f t="shared" si="756"/>
        <v>0</v>
      </c>
      <c r="T3356" s="28" t="str">
        <f t="shared" si="757"/>
        <v/>
      </c>
      <c r="U3356" s="20" t="str">
        <f t="shared" si="758"/>
        <v>Keep Active</v>
      </c>
      <c r="V3356" s="27">
        <f t="shared" si="759"/>
        <v>0</v>
      </c>
      <c r="W3356" s="30"/>
      <c r="X3356" s="30"/>
      <c r="Y3356" s="28">
        <f t="shared" si="762"/>
        <v>0</v>
      </c>
      <c r="Z3356" s="28">
        <f>IFERROR(G3356-SUM(V3356:X3356)-Y3356,0)</f>
        <v>0</v>
      </c>
      <c r="AA3356" s="28" t="str">
        <f t="shared" si="763"/>
        <v/>
      </c>
      <c r="AB3356" s="21" t="str">
        <f t="shared" si="764"/>
        <v>Keep Active</v>
      </c>
    </row>
    <row r="3357" spans="1:28" hidden="1" x14ac:dyDescent="0.2">
      <c r="A3357" s="14">
        <f t="shared" si="761"/>
        <v>2020</v>
      </c>
      <c r="B3357" t="s">
        <v>4930</v>
      </c>
      <c r="C3357" t="s">
        <v>77</v>
      </c>
      <c r="D3357" t="s">
        <v>848</v>
      </c>
      <c r="E3357" t="s">
        <v>10</v>
      </c>
      <c r="F3357" t="s">
        <v>6222</v>
      </c>
      <c r="G3357" s="106">
        <v>0</v>
      </c>
      <c r="H3357" s="83">
        <v>0</v>
      </c>
      <c r="I3357" s="83"/>
      <c r="J3357" s="83"/>
      <c r="K3357" s="83"/>
      <c r="L3357" s="83"/>
      <c r="M3357" s="83"/>
      <c r="N3357" s="83"/>
      <c r="O3357" s="83">
        <v>0</v>
      </c>
      <c r="P3357" s="84">
        <v>0</v>
      </c>
      <c r="Q3357" s="30">
        <f t="shared" si="765"/>
        <v>0</v>
      </c>
      <c r="R3357" s="28">
        <f t="shared" si="755"/>
        <v>0</v>
      </c>
      <c r="S3357" s="28">
        <f t="shared" si="756"/>
        <v>0</v>
      </c>
      <c r="T3357" s="28">
        <f t="shared" si="757"/>
        <v>0</v>
      </c>
      <c r="U3357" s="20" t="str">
        <f t="shared" si="758"/>
        <v>Closed</v>
      </c>
      <c r="V3357" s="27">
        <f t="shared" si="759"/>
        <v>0</v>
      </c>
      <c r="W3357" s="30"/>
      <c r="X3357" s="30"/>
      <c r="Y3357" s="28">
        <f t="shared" si="762"/>
        <v>0</v>
      </c>
      <c r="Z3357" s="28">
        <f>IFERROR(G3357-SUM(V3357:X3357)-Y3357,0)</f>
        <v>0</v>
      </c>
      <c r="AA3357" s="28">
        <f t="shared" si="763"/>
        <v>0</v>
      </c>
      <c r="AB3357" s="21" t="str">
        <f t="shared" si="764"/>
        <v>Closed</v>
      </c>
    </row>
    <row r="3358" spans="1:28" hidden="1" x14ac:dyDescent="0.2">
      <c r="A3358" s="14">
        <f t="shared" si="761"/>
        <v>2020</v>
      </c>
      <c r="B3358" t="s">
        <v>3994</v>
      </c>
      <c r="C3358" t="s">
        <v>1120</v>
      </c>
      <c r="D3358" t="s">
        <v>1121</v>
      </c>
      <c r="E3358" t="s">
        <v>589</v>
      </c>
      <c r="F3358" t="s">
        <v>2627</v>
      </c>
      <c r="G3358" s="83" t="s">
        <v>1257</v>
      </c>
      <c r="H3358" s="83" t="s">
        <v>1257</v>
      </c>
      <c r="I3358" s="83"/>
      <c r="J3358" s="83"/>
      <c r="K3358" s="83"/>
      <c r="L3358" s="83"/>
      <c r="M3358" s="83"/>
      <c r="N3358" s="83"/>
      <c r="O3358" s="83" t="s">
        <v>1257</v>
      </c>
      <c r="P3358" s="84" t="s">
        <v>1257</v>
      </c>
      <c r="Q3358" s="30">
        <f t="shared" si="765"/>
        <v>0</v>
      </c>
      <c r="R3358" s="28">
        <f t="shared" si="755"/>
        <v>0</v>
      </c>
      <c r="S3358" s="28">
        <f t="shared" si="756"/>
        <v>0</v>
      </c>
      <c r="T3358" s="28" t="str">
        <f t="shared" si="757"/>
        <v/>
      </c>
      <c r="U3358" s="20" t="str">
        <f t="shared" si="758"/>
        <v>Keep Active</v>
      </c>
      <c r="V3358" s="27">
        <f t="shared" si="759"/>
        <v>0</v>
      </c>
      <c r="W3358" s="30"/>
      <c r="X3358" s="30"/>
      <c r="Y3358" s="28">
        <f t="shared" si="762"/>
        <v>0</v>
      </c>
      <c r="Z3358" s="28">
        <f t="shared" ref="Z3358:Z3377" si="767">IFERROR(H3358-SUM(V3358:X3358)-Y3358,0)</f>
        <v>0</v>
      </c>
      <c r="AA3358" s="28" t="str">
        <f t="shared" si="763"/>
        <v/>
      </c>
      <c r="AB3358" s="21" t="str">
        <f t="shared" si="764"/>
        <v>Keep Active</v>
      </c>
    </row>
    <row r="3359" spans="1:28" hidden="1" x14ac:dyDescent="0.2">
      <c r="A3359" s="14">
        <f t="shared" si="761"/>
        <v>2020</v>
      </c>
      <c r="B3359" t="s">
        <v>3995</v>
      </c>
      <c r="C3359" t="s">
        <v>1120</v>
      </c>
      <c r="D3359" t="s">
        <v>1121</v>
      </c>
      <c r="E3359" t="s">
        <v>589</v>
      </c>
      <c r="F3359" t="s">
        <v>2627</v>
      </c>
      <c r="G3359" s="83" t="s">
        <v>1257</v>
      </c>
      <c r="H3359" s="83" t="s">
        <v>1257</v>
      </c>
      <c r="I3359" s="83"/>
      <c r="J3359" s="83"/>
      <c r="K3359" s="83"/>
      <c r="L3359" s="83"/>
      <c r="M3359" s="83"/>
      <c r="N3359" s="83"/>
      <c r="O3359" s="83" t="s">
        <v>1257</v>
      </c>
      <c r="P3359" s="84" t="s">
        <v>1257</v>
      </c>
      <c r="Q3359" s="30">
        <f t="shared" si="765"/>
        <v>0</v>
      </c>
      <c r="R3359" s="28">
        <f t="shared" si="755"/>
        <v>0</v>
      </c>
      <c r="S3359" s="28">
        <f t="shared" si="756"/>
        <v>0</v>
      </c>
      <c r="T3359" s="28" t="str">
        <f t="shared" si="757"/>
        <v/>
      </c>
      <c r="U3359" s="20" t="str">
        <f t="shared" si="758"/>
        <v>Keep Active</v>
      </c>
      <c r="V3359" s="27">
        <f t="shared" si="759"/>
        <v>0</v>
      </c>
      <c r="W3359" s="30"/>
      <c r="X3359" s="30"/>
      <c r="Y3359" s="28">
        <f t="shared" si="762"/>
        <v>0</v>
      </c>
      <c r="Z3359" s="28">
        <f t="shared" si="767"/>
        <v>0</v>
      </c>
      <c r="AA3359" s="28" t="str">
        <f t="shared" si="763"/>
        <v/>
      </c>
      <c r="AB3359" s="21" t="str">
        <f t="shared" si="764"/>
        <v>Keep Active</v>
      </c>
    </row>
    <row r="3360" spans="1:28" hidden="1" x14ac:dyDescent="0.2">
      <c r="A3360" s="14">
        <f t="shared" si="761"/>
        <v>2020</v>
      </c>
      <c r="B3360" t="s">
        <v>3996</v>
      </c>
      <c r="C3360" t="s">
        <v>1120</v>
      </c>
      <c r="D3360" t="s">
        <v>1121</v>
      </c>
      <c r="E3360" t="s">
        <v>589</v>
      </c>
      <c r="F3360" t="s">
        <v>2627</v>
      </c>
      <c r="G3360" s="83" t="s">
        <v>1257</v>
      </c>
      <c r="H3360" s="83" t="s">
        <v>1257</v>
      </c>
      <c r="I3360" s="83"/>
      <c r="J3360" s="83"/>
      <c r="K3360" s="83"/>
      <c r="L3360" s="83"/>
      <c r="M3360" s="83"/>
      <c r="N3360" s="83"/>
      <c r="O3360" s="83" t="s">
        <v>1257</v>
      </c>
      <c r="P3360" s="84" t="s">
        <v>1257</v>
      </c>
      <c r="Q3360" s="30">
        <f t="shared" si="765"/>
        <v>0</v>
      </c>
      <c r="R3360" s="28">
        <f t="shared" si="755"/>
        <v>0</v>
      </c>
      <c r="S3360" s="28">
        <f t="shared" si="756"/>
        <v>0</v>
      </c>
      <c r="T3360" s="28" t="str">
        <f t="shared" si="757"/>
        <v/>
      </c>
      <c r="U3360" s="20" t="str">
        <f t="shared" si="758"/>
        <v>Keep Active</v>
      </c>
      <c r="V3360" s="27">
        <f t="shared" si="759"/>
        <v>0</v>
      </c>
      <c r="W3360" s="30"/>
      <c r="X3360" s="30"/>
      <c r="Y3360" s="28">
        <f t="shared" si="762"/>
        <v>0</v>
      </c>
      <c r="Z3360" s="28">
        <f t="shared" si="767"/>
        <v>0</v>
      </c>
      <c r="AA3360" s="28" t="str">
        <f t="shared" si="763"/>
        <v/>
      </c>
      <c r="AB3360" s="21" t="str">
        <f t="shared" si="764"/>
        <v>Keep Active</v>
      </c>
    </row>
    <row r="3361" spans="1:28" hidden="1" x14ac:dyDescent="0.2">
      <c r="A3361" s="14">
        <f t="shared" si="761"/>
        <v>2020</v>
      </c>
      <c r="B3361" t="s">
        <v>3997</v>
      </c>
      <c r="C3361" t="s">
        <v>1120</v>
      </c>
      <c r="D3361" t="s">
        <v>1121</v>
      </c>
      <c r="E3361" t="s">
        <v>589</v>
      </c>
      <c r="F3361" t="s">
        <v>2627</v>
      </c>
      <c r="G3361" s="83" t="s">
        <v>1257</v>
      </c>
      <c r="H3361" s="83" t="s">
        <v>1257</v>
      </c>
      <c r="I3361" s="83"/>
      <c r="J3361" s="83"/>
      <c r="K3361" s="83"/>
      <c r="L3361" s="83"/>
      <c r="M3361" s="83"/>
      <c r="N3361" s="83"/>
      <c r="O3361" s="83" t="s">
        <v>1257</v>
      </c>
      <c r="P3361" s="84" t="s">
        <v>1257</v>
      </c>
      <c r="Q3361" s="30">
        <f t="shared" si="765"/>
        <v>0</v>
      </c>
      <c r="R3361" s="28">
        <f t="shared" si="755"/>
        <v>0</v>
      </c>
      <c r="S3361" s="28">
        <f t="shared" si="756"/>
        <v>0</v>
      </c>
      <c r="T3361" s="28" t="str">
        <f t="shared" si="757"/>
        <v/>
      </c>
      <c r="U3361" s="20" t="str">
        <f t="shared" si="758"/>
        <v>Keep Active</v>
      </c>
      <c r="V3361" s="27">
        <f t="shared" si="759"/>
        <v>0</v>
      </c>
      <c r="W3361" s="30"/>
      <c r="X3361" s="30"/>
      <c r="Y3361" s="28">
        <f t="shared" si="762"/>
        <v>0</v>
      </c>
      <c r="Z3361" s="28">
        <f t="shared" si="767"/>
        <v>0</v>
      </c>
      <c r="AA3361" s="28" t="str">
        <f t="shared" si="763"/>
        <v/>
      </c>
      <c r="AB3361" s="21" t="str">
        <f t="shared" si="764"/>
        <v>Keep Active</v>
      </c>
    </row>
    <row r="3362" spans="1:28" hidden="1" x14ac:dyDescent="0.2">
      <c r="A3362" s="14">
        <f t="shared" si="761"/>
        <v>2020</v>
      </c>
      <c r="B3362" t="s">
        <v>3998</v>
      </c>
      <c r="C3362" t="s">
        <v>1120</v>
      </c>
      <c r="D3362" t="s">
        <v>1121</v>
      </c>
      <c r="E3362" t="s">
        <v>589</v>
      </c>
      <c r="F3362" t="s">
        <v>2627</v>
      </c>
      <c r="G3362" s="83" t="s">
        <v>1257</v>
      </c>
      <c r="H3362" s="83" t="s">
        <v>1257</v>
      </c>
      <c r="I3362" s="83"/>
      <c r="J3362" s="83"/>
      <c r="K3362" s="83"/>
      <c r="L3362" s="83"/>
      <c r="M3362" s="83"/>
      <c r="N3362" s="83"/>
      <c r="O3362" s="83" t="s">
        <v>1257</v>
      </c>
      <c r="P3362" s="84" t="s">
        <v>1257</v>
      </c>
      <c r="Q3362" s="30">
        <f t="shared" si="765"/>
        <v>0</v>
      </c>
      <c r="R3362" s="28">
        <f t="shared" si="755"/>
        <v>0</v>
      </c>
      <c r="S3362" s="28">
        <f t="shared" si="756"/>
        <v>0</v>
      </c>
      <c r="T3362" s="28" t="str">
        <f t="shared" si="757"/>
        <v/>
      </c>
      <c r="U3362" s="20" t="str">
        <f t="shared" si="758"/>
        <v>Keep Active</v>
      </c>
      <c r="V3362" s="27">
        <f t="shared" si="759"/>
        <v>0</v>
      </c>
      <c r="W3362" s="30"/>
      <c r="X3362" s="30"/>
      <c r="Y3362" s="28">
        <f t="shared" si="762"/>
        <v>0</v>
      </c>
      <c r="Z3362" s="28">
        <f t="shared" si="767"/>
        <v>0</v>
      </c>
      <c r="AA3362" s="28" t="str">
        <f t="shared" si="763"/>
        <v/>
      </c>
      <c r="AB3362" s="21" t="str">
        <f t="shared" si="764"/>
        <v>Keep Active</v>
      </c>
    </row>
    <row r="3363" spans="1:28" hidden="1" x14ac:dyDescent="0.2">
      <c r="A3363" s="14">
        <f t="shared" si="761"/>
        <v>2020</v>
      </c>
      <c r="B3363" t="s">
        <v>3999</v>
      </c>
      <c r="C3363" t="s">
        <v>1120</v>
      </c>
      <c r="D3363" t="s">
        <v>1121</v>
      </c>
      <c r="E3363" t="s">
        <v>589</v>
      </c>
      <c r="F3363" t="s">
        <v>2627</v>
      </c>
      <c r="G3363" s="83" t="s">
        <v>1257</v>
      </c>
      <c r="H3363" s="83" t="s">
        <v>1257</v>
      </c>
      <c r="I3363" s="83"/>
      <c r="J3363" s="83"/>
      <c r="K3363" s="83"/>
      <c r="L3363" s="83"/>
      <c r="M3363" s="83"/>
      <c r="N3363" s="83"/>
      <c r="O3363" s="83" t="s">
        <v>1257</v>
      </c>
      <c r="P3363" s="84" t="s">
        <v>1257</v>
      </c>
      <c r="Q3363" s="30">
        <f t="shared" si="765"/>
        <v>0</v>
      </c>
      <c r="R3363" s="28">
        <f t="shared" si="755"/>
        <v>0</v>
      </c>
      <c r="S3363" s="28">
        <f t="shared" si="756"/>
        <v>0</v>
      </c>
      <c r="T3363" s="28" t="str">
        <f t="shared" si="757"/>
        <v/>
      </c>
      <c r="U3363" s="20" t="str">
        <f t="shared" si="758"/>
        <v>Keep Active</v>
      </c>
      <c r="V3363" s="27">
        <f t="shared" si="759"/>
        <v>0</v>
      </c>
      <c r="W3363" s="30"/>
      <c r="X3363" s="30"/>
      <c r="Y3363" s="28">
        <f t="shared" si="762"/>
        <v>0</v>
      </c>
      <c r="Z3363" s="28">
        <f t="shared" si="767"/>
        <v>0</v>
      </c>
      <c r="AA3363" s="28" t="str">
        <f t="shared" si="763"/>
        <v/>
      </c>
      <c r="AB3363" s="21" t="str">
        <f t="shared" si="764"/>
        <v>Keep Active</v>
      </c>
    </row>
    <row r="3364" spans="1:28" hidden="1" x14ac:dyDescent="0.2">
      <c r="A3364" s="14">
        <f t="shared" si="761"/>
        <v>2020</v>
      </c>
      <c r="B3364" t="s">
        <v>4000</v>
      </c>
      <c r="C3364" t="s">
        <v>1120</v>
      </c>
      <c r="D3364" t="s">
        <v>1121</v>
      </c>
      <c r="E3364" t="s">
        <v>589</v>
      </c>
      <c r="F3364" t="s">
        <v>2627</v>
      </c>
      <c r="G3364" s="83" t="s">
        <v>1257</v>
      </c>
      <c r="H3364" s="83" t="s">
        <v>1257</v>
      </c>
      <c r="I3364" s="83"/>
      <c r="J3364" s="83"/>
      <c r="K3364" s="83"/>
      <c r="L3364" s="83"/>
      <c r="M3364" s="83"/>
      <c r="N3364" s="83"/>
      <c r="O3364" s="83" t="s">
        <v>1257</v>
      </c>
      <c r="P3364" s="84" t="s">
        <v>1257</v>
      </c>
      <c r="Q3364" s="30">
        <f t="shared" si="765"/>
        <v>0</v>
      </c>
      <c r="R3364" s="28">
        <f t="shared" si="755"/>
        <v>0</v>
      </c>
      <c r="S3364" s="28">
        <f t="shared" si="756"/>
        <v>0</v>
      </c>
      <c r="T3364" s="28" t="str">
        <f t="shared" si="757"/>
        <v/>
      </c>
      <c r="U3364" s="20" t="str">
        <f t="shared" si="758"/>
        <v>Keep Active</v>
      </c>
      <c r="V3364" s="27">
        <f t="shared" si="759"/>
        <v>0</v>
      </c>
      <c r="W3364" s="30"/>
      <c r="X3364" s="30"/>
      <c r="Y3364" s="28">
        <f t="shared" si="762"/>
        <v>0</v>
      </c>
      <c r="Z3364" s="28">
        <f t="shared" si="767"/>
        <v>0</v>
      </c>
      <c r="AA3364" s="28" t="str">
        <f t="shared" si="763"/>
        <v/>
      </c>
      <c r="AB3364" s="21" t="str">
        <f t="shared" si="764"/>
        <v>Keep Active</v>
      </c>
    </row>
    <row r="3365" spans="1:28" hidden="1" x14ac:dyDescent="0.2">
      <c r="A3365" s="14">
        <f t="shared" si="761"/>
        <v>2020</v>
      </c>
      <c r="B3365" t="s">
        <v>4001</v>
      </c>
      <c r="C3365" t="s">
        <v>1120</v>
      </c>
      <c r="D3365" t="s">
        <v>1121</v>
      </c>
      <c r="E3365" t="s">
        <v>589</v>
      </c>
      <c r="F3365" t="s">
        <v>2627</v>
      </c>
      <c r="G3365" s="83" t="s">
        <v>1257</v>
      </c>
      <c r="H3365" s="83" t="s">
        <v>1257</v>
      </c>
      <c r="I3365" s="83"/>
      <c r="J3365" s="83"/>
      <c r="K3365" s="83"/>
      <c r="L3365" s="83"/>
      <c r="M3365" s="83"/>
      <c r="N3365" s="83"/>
      <c r="O3365" s="83" t="s">
        <v>1257</v>
      </c>
      <c r="P3365" s="84" t="s">
        <v>1257</v>
      </c>
      <c r="Q3365" s="30">
        <f t="shared" si="765"/>
        <v>0</v>
      </c>
      <c r="R3365" s="28">
        <f t="shared" si="755"/>
        <v>0</v>
      </c>
      <c r="S3365" s="28">
        <f t="shared" si="756"/>
        <v>0</v>
      </c>
      <c r="T3365" s="28" t="str">
        <f t="shared" si="757"/>
        <v/>
      </c>
      <c r="U3365" s="20" t="str">
        <f t="shared" si="758"/>
        <v>Keep Active</v>
      </c>
      <c r="V3365" s="27">
        <f t="shared" si="759"/>
        <v>0</v>
      </c>
      <c r="W3365" s="30"/>
      <c r="X3365" s="30"/>
      <c r="Y3365" s="28">
        <f t="shared" si="762"/>
        <v>0</v>
      </c>
      <c r="Z3365" s="28">
        <f t="shared" si="767"/>
        <v>0</v>
      </c>
      <c r="AA3365" s="28" t="str">
        <f t="shared" si="763"/>
        <v/>
      </c>
      <c r="AB3365" s="21" t="str">
        <f t="shared" si="764"/>
        <v>Keep Active</v>
      </c>
    </row>
    <row r="3366" spans="1:28" hidden="1" x14ac:dyDescent="0.2">
      <c r="A3366" s="14">
        <f t="shared" si="761"/>
        <v>2020</v>
      </c>
      <c r="B3366" t="s">
        <v>4002</v>
      </c>
      <c r="C3366" t="s">
        <v>1120</v>
      </c>
      <c r="D3366" t="s">
        <v>1121</v>
      </c>
      <c r="E3366" t="s">
        <v>589</v>
      </c>
      <c r="F3366" t="s">
        <v>2627</v>
      </c>
      <c r="G3366" s="83" t="s">
        <v>1257</v>
      </c>
      <c r="H3366" s="83" t="s">
        <v>1257</v>
      </c>
      <c r="I3366" s="83"/>
      <c r="J3366" s="83"/>
      <c r="K3366" s="83"/>
      <c r="L3366" s="83"/>
      <c r="M3366" s="83"/>
      <c r="N3366" s="83"/>
      <c r="O3366" s="83" t="s">
        <v>1257</v>
      </c>
      <c r="P3366" s="84" t="s">
        <v>1257</v>
      </c>
      <c r="Q3366" s="30">
        <f t="shared" si="765"/>
        <v>0</v>
      </c>
      <c r="R3366" s="28">
        <f t="shared" si="755"/>
        <v>0</v>
      </c>
      <c r="S3366" s="28">
        <f t="shared" si="756"/>
        <v>0</v>
      </c>
      <c r="T3366" s="28" t="str">
        <f t="shared" si="757"/>
        <v/>
      </c>
      <c r="U3366" s="20" t="str">
        <f t="shared" si="758"/>
        <v>Keep Active</v>
      </c>
      <c r="V3366" s="27">
        <f t="shared" si="759"/>
        <v>0</v>
      </c>
      <c r="W3366" s="30"/>
      <c r="X3366" s="30"/>
      <c r="Y3366" s="28">
        <f t="shared" si="762"/>
        <v>0</v>
      </c>
      <c r="Z3366" s="28">
        <f t="shared" si="767"/>
        <v>0</v>
      </c>
      <c r="AA3366" s="28" t="str">
        <f t="shared" si="763"/>
        <v/>
      </c>
      <c r="AB3366" s="21" t="str">
        <f t="shared" si="764"/>
        <v>Keep Active</v>
      </c>
    </row>
    <row r="3367" spans="1:28" hidden="1" x14ac:dyDescent="0.2">
      <c r="A3367" s="14">
        <f t="shared" si="761"/>
        <v>2020</v>
      </c>
      <c r="B3367" t="s">
        <v>4003</v>
      </c>
      <c r="C3367" t="s">
        <v>1120</v>
      </c>
      <c r="D3367" t="s">
        <v>1121</v>
      </c>
      <c r="E3367" t="s">
        <v>589</v>
      </c>
      <c r="F3367" t="s">
        <v>2627</v>
      </c>
      <c r="G3367" s="83" t="s">
        <v>1257</v>
      </c>
      <c r="H3367" s="83" t="s">
        <v>1257</v>
      </c>
      <c r="I3367" s="83"/>
      <c r="J3367" s="83"/>
      <c r="K3367" s="83"/>
      <c r="L3367" s="83"/>
      <c r="M3367" s="83"/>
      <c r="N3367" s="83"/>
      <c r="O3367" s="83" t="s">
        <v>1257</v>
      </c>
      <c r="P3367" s="84" t="s">
        <v>1257</v>
      </c>
      <c r="Q3367" s="30">
        <f t="shared" si="765"/>
        <v>0</v>
      </c>
      <c r="R3367" s="28">
        <f t="shared" si="755"/>
        <v>0</v>
      </c>
      <c r="S3367" s="28">
        <f t="shared" si="756"/>
        <v>0</v>
      </c>
      <c r="T3367" s="28" t="str">
        <f t="shared" si="757"/>
        <v/>
      </c>
      <c r="U3367" s="20" t="str">
        <f t="shared" si="758"/>
        <v>Keep Active</v>
      </c>
      <c r="V3367" s="27">
        <f t="shared" si="759"/>
        <v>0</v>
      </c>
      <c r="W3367" s="30"/>
      <c r="X3367" s="30"/>
      <c r="Y3367" s="28">
        <f t="shared" si="762"/>
        <v>0</v>
      </c>
      <c r="Z3367" s="28">
        <f t="shared" si="767"/>
        <v>0</v>
      </c>
      <c r="AA3367" s="28" t="str">
        <f t="shared" si="763"/>
        <v/>
      </c>
      <c r="AB3367" s="21" t="str">
        <f t="shared" si="764"/>
        <v>Keep Active</v>
      </c>
    </row>
    <row r="3368" spans="1:28" hidden="1" x14ac:dyDescent="0.2">
      <c r="A3368" s="14">
        <f t="shared" si="761"/>
        <v>2020</v>
      </c>
      <c r="B3368" t="s">
        <v>4004</v>
      </c>
      <c r="C3368" t="s">
        <v>1120</v>
      </c>
      <c r="D3368" t="s">
        <v>1121</v>
      </c>
      <c r="E3368" t="s">
        <v>631</v>
      </c>
      <c r="F3368" t="s">
        <v>2627</v>
      </c>
      <c r="G3368" s="83" t="s">
        <v>1257</v>
      </c>
      <c r="H3368" s="83" t="s">
        <v>1257</v>
      </c>
      <c r="I3368" s="83"/>
      <c r="J3368" s="83"/>
      <c r="K3368" s="83"/>
      <c r="L3368" s="83"/>
      <c r="M3368" s="83"/>
      <c r="N3368" s="83"/>
      <c r="O3368" s="83" t="s">
        <v>1257</v>
      </c>
      <c r="P3368" s="84" t="s">
        <v>1257</v>
      </c>
      <c r="Q3368" s="30">
        <f t="shared" si="765"/>
        <v>0</v>
      </c>
      <c r="R3368" s="28">
        <f t="shared" si="755"/>
        <v>0</v>
      </c>
      <c r="S3368" s="28">
        <f t="shared" si="756"/>
        <v>0</v>
      </c>
      <c r="T3368" s="28" t="str">
        <f t="shared" si="757"/>
        <v/>
      </c>
      <c r="U3368" s="20" t="str">
        <f t="shared" si="758"/>
        <v>Keep Active</v>
      </c>
      <c r="V3368" s="27">
        <f t="shared" si="759"/>
        <v>0</v>
      </c>
      <c r="W3368" s="30"/>
      <c r="X3368" s="30"/>
      <c r="Y3368" s="28">
        <f t="shared" si="762"/>
        <v>0</v>
      </c>
      <c r="Z3368" s="28">
        <f t="shared" si="767"/>
        <v>0</v>
      </c>
      <c r="AA3368" s="28" t="str">
        <f t="shared" si="763"/>
        <v/>
      </c>
      <c r="AB3368" s="21" t="str">
        <f t="shared" si="764"/>
        <v>Keep Active</v>
      </c>
    </row>
    <row r="3369" spans="1:28" hidden="1" x14ac:dyDescent="0.2">
      <c r="A3369" s="14">
        <f t="shared" si="761"/>
        <v>2020</v>
      </c>
      <c r="B3369" t="s">
        <v>4006</v>
      </c>
      <c r="C3369" t="s">
        <v>1120</v>
      </c>
      <c r="D3369" t="s">
        <v>1121</v>
      </c>
      <c r="E3369" t="s">
        <v>603</v>
      </c>
      <c r="F3369" t="s">
        <v>2627</v>
      </c>
      <c r="G3369" s="83" t="s">
        <v>1257</v>
      </c>
      <c r="H3369" s="83" t="s">
        <v>1257</v>
      </c>
      <c r="I3369" s="83"/>
      <c r="J3369" s="83"/>
      <c r="K3369" s="83"/>
      <c r="L3369" s="83"/>
      <c r="M3369" s="83"/>
      <c r="N3369" s="83"/>
      <c r="O3369" s="83" t="s">
        <v>1257</v>
      </c>
      <c r="P3369" s="84" t="s">
        <v>1257</v>
      </c>
      <c r="Q3369" s="30">
        <f t="shared" si="765"/>
        <v>0</v>
      </c>
      <c r="R3369" s="28">
        <f t="shared" si="755"/>
        <v>0</v>
      </c>
      <c r="S3369" s="28">
        <f t="shared" si="756"/>
        <v>0</v>
      </c>
      <c r="T3369" s="28" t="str">
        <f t="shared" si="757"/>
        <v/>
      </c>
      <c r="U3369" s="20" t="str">
        <f t="shared" si="758"/>
        <v>Keep Active</v>
      </c>
      <c r="V3369" s="27">
        <f t="shared" si="759"/>
        <v>0</v>
      </c>
      <c r="W3369" s="30"/>
      <c r="X3369" s="30"/>
      <c r="Y3369" s="28">
        <f t="shared" si="762"/>
        <v>0</v>
      </c>
      <c r="Z3369" s="28">
        <f t="shared" si="767"/>
        <v>0</v>
      </c>
      <c r="AA3369" s="28" t="str">
        <f t="shared" si="763"/>
        <v/>
      </c>
      <c r="AB3369" s="21" t="str">
        <f t="shared" si="764"/>
        <v>Keep Active</v>
      </c>
    </row>
    <row r="3370" spans="1:28" hidden="1" x14ac:dyDescent="0.2">
      <c r="A3370" s="14">
        <f t="shared" si="761"/>
        <v>2020</v>
      </c>
      <c r="B3370" t="s">
        <v>4007</v>
      </c>
      <c r="C3370" t="s">
        <v>1120</v>
      </c>
      <c r="D3370" t="s">
        <v>1121</v>
      </c>
      <c r="E3370" t="s">
        <v>603</v>
      </c>
      <c r="F3370" t="s">
        <v>2627</v>
      </c>
      <c r="G3370" s="83" t="s">
        <v>1257</v>
      </c>
      <c r="H3370" s="83" t="s">
        <v>1257</v>
      </c>
      <c r="I3370" s="83"/>
      <c r="J3370" s="83"/>
      <c r="K3370" s="83"/>
      <c r="L3370" s="83"/>
      <c r="M3370" s="83"/>
      <c r="N3370" s="83"/>
      <c r="O3370" s="83" t="s">
        <v>1257</v>
      </c>
      <c r="P3370" s="84" t="s">
        <v>1257</v>
      </c>
      <c r="Q3370" s="30">
        <f t="shared" si="765"/>
        <v>0</v>
      </c>
      <c r="R3370" s="28">
        <f t="shared" si="755"/>
        <v>0</v>
      </c>
      <c r="S3370" s="28">
        <f t="shared" si="756"/>
        <v>0</v>
      </c>
      <c r="T3370" s="28" t="str">
        <f t="shared" si="757"/>
        <v/>
      </c>
      <c r="U3370" s="20" t="str">
        <f t="shared" si="758"/>
        <v>Keep Active</v>
      </c>
      <c r="V3370" s="27">
        <f t="shared" si="759"/>
        <v>0</v>
      </c>
      <c r="W3370" s="30"/>
      <c r="X3370" s="30"/>
      <c r="Y3370" s="28">
        <f t="shared" si="762"/>
        <v>0</v>
      </c>
      <c r="Z3370" s="28">
        <f t="shared" si="767"/>
        <v>0</v>
      </c>
      <c r="AA3370" s="28" t="str">
        <f t="shared" si="763"/>
        <v/>
      </c>
      <c r="AB3370" s="21" t="str">
        <f t="shared" si="764"/>
        <v>Keep Active</v>
      </c>
    </row>
    <row r="3371" spans="1:28" hidden="1" x14ac:dyDescent="0.2">
      <c r="A3371" s="14">
        <f t="shared" si="761"/>
        <v>2020</v>
      </c>
      <c r="B3371" t="s">
        <v>4008</v>
      </c>
      <c r="C3371" t="s">
        <v>1120</v>
      </c>
      <c r="D3371" t="s">
        <v>1121</v>
      </c>
      <c r="E3371" t="s">
        <v>603</v>
      </c>
      <c r="F3371" t="s">
        <v>2627</v>
      </c>
      <c r="G3371" s="83" t="s">
        <v>1257</v>
      </c>
      <c r="H3371" s="83" t="s">
        <v>1257</v>
      </c>
      <c r="I3371" s="83"/>
      <c r="J3371" s="83"/>
      <c r="K3371" s="83"/>
      <c r="L3371" s="83"/>
      <c r="M3371" s="83"/>
      <c r="N3371" s="83"/>
      <c r="O3371" s="83" t="s">
        <v>1257</v>
      </c>
      <c r="P3371" s="84" t="s">
        <v>1257</v>
      </c>
      <c r="Q3371" s="30">
        <f t="shared" si="765"/>
        <v>0</v>
      </c>
      <c r="R3371" s="28">
        <f t="shared" si="755"/>
        <v>0</v>
      </c>
      <c r="S3371" s="28">
        <f t="shared" si="756"/>
        <v>0</v>
      </c>
      <c r="T3371" s="28" t="str">
        <f t="shared" si="757"/>
        <v/>
      </c>
      <c r="U3371" s="20" t="str">
        <f t="shared" si="758"/>
        <v>Keep Active</v>
      </c>
      <c r="V3371" s="27">
        <f t="shared" si="759"/>
        <v>0</v>
      </c>
      <c r="W3371" s="30"/>
      <c r="X3371" s="30"/>
      <c r="Y3371" s="28">
        <f t="shared" si="762"/>
        <v>0</v>
      </c>
      <c r="Z3371" s="28">
        <f t="shared" si="767"/>
        <v>0</v>
      </c>
      <c r="AA3371" s="28" t="str">
        <f t="shared" si="763"/>
        <v/>
      </c>
      <c r="AB3371" s="21" t="str">
        <f t="shared" si="764"/>
        <v>Keep Active</v>
      </c>
    </row>
    <row r="3372" spans="1:28" hidden="1" x14ac:dyDescent="0.2">
      <c r="A3372" s="14">
        <f t="shared" si="761"/>
        <v>2020</v>
      </c>
      <c r="B3372" t="s">
        <v>4009</v>
      </c>
      <c r="C3372" t="s">
        <v>1120</v>
      </c>
      <c r="D3372" t="s">
        <v>1121</v>
      </c>
      <c r="E3372" t="s">
        <v>603</v>
      </c>
      <c r="F3372" t="s">
        <v>2627</v>
      </c>
      <c r="G3372" s="83" t="s">
        <v>1257</v>
      </c>
      <c r="H3372" s="83" t="s">
        <v>1257</v>
      </c>
      <c r="I3372" s="83"/>
      <c r="J3372" s="83"/>
      <c r="K3372" s="83"/>
      <c r="L3372" s="83"/>
      <c r="M3372" s="83"/>
      <c r="N3372" s="83"/>
      <c r="O3372" s="83" t="s">
        <v>1257</v>
      </c>
      <c r="P3372" s="84" t="s">
        <v>1257</v>
      </c>
      <c r="Q3372" s="30">
        <f t="shared" si="765"/>
        <v>0</v>
      </c>
      <c r="R3372" s="28">
        <f t="shared" si="755"/>
        <v>0</v>
      </c>
      <c r="S3372" s="28">
        <f t="shared" si="756"/>
        <v>0</v>
      </c>
      <c r="T3372" s="28" t="str">
        <f t="shared" si="757"/>
        <v/>
      </c>
      <c r="U3372" s="20" t="str">
        <f t="shared" si="758"/>
        <v>Keep Active</v>
      </c>
      <c r="V3372" s="27">
        <f t="shared" si="759"/>
        <v>0</v>
      </c>
      <c r="W3372" s="30"/>
      <c r="X3372" s="30"/>
      <c r="Y3372" s="28">
        <f t="shared" si="762"/>
        <v>0</v>
      </c>
      <c r="Z3372" s="28">
        <f t="shared" si="767"/>
        <v>0</v>
      </c>
      <c r="AA3372" s="28" t="str">
        <f t="shared" si="763"/>
        <v/>
      </c>
      <c r="AB3372" s="21" t="str">
        <f t="shared" si="764"/>
        <v>Keep Active</v>
      </c>
    </row>
    <row r="3373" spans="1:28" hidden="1" x14ac:dyDescent="0.2">
      <c r="A3373" s="14">
        <f t="shared" si="761"/>
        <v>2020</v>
      </c>
      <c r="B3373" t="s">
        <v>4010</v>
      </c>
      <c r="C3373" t="s">
        <v>1120</v>
      </c>
      <c r="D3373" t="s">
        <v>1121</v>
      </c>
      <c r="E3373" t="s">
        <v>603</v>
      </c>
      <c r="F3373" t="s">
        <v>2627</v>
      </c>
      <c r="G3373" s="83" t="s">
        <v>1257</v>
      </c>
      <c r="H3373" s="83" t="s">
        <v>1257</v>
      </c>
      <c r="I3373" s="83"/>
      <c r="J3373" s="83"/>
      <c r="K3373" s="83"/>
      <c r="L3373" s="83"/>
      <c r="M3373" s="83"/>
      <c r="N3373" s="83"/>
      <c r="O3373" s="83" t="s">
        <v>1257</v>
      </c>
      <c r="P3373" s="84" t="s">
        <v>1257</v>
      </c>
      <c r="Q3373" s="30">
        <f t="shared" si="765"/>
        <v>0</v>
      </c>
      <c r="R3373" s="28">
        <f t="shared" si="755"/>
        <v>0</v>
      </c>
      <c r="S3373" s="28">
        <f t="shared" si="756"/>
        <v>0</v>
      </c>
      <c r="T3373" s="28" t="str">
        <f t="shared" si="757"/>
        <v/>
      </c>
      <c r="U3373" s="20" t="str">
        <f t="shared" si="758"/>
        <v>Keep Active</v>
      </c>
      <c r="V3373" s="27">
        <f t="shared" si="759"/>
        <v>0</v>
      </c>
      <c r="W3373" s="30"/>
      <c r="X3373" s="30"/>
      <c r="Y3373" s="28">
        <f t="shared" si="762"/>
        <v>0</v>
      </c>
      <c r="Z3373" s="28">
        <f t="shared" si="767"/>
        <v>0</v>
      </c>
      <c r="AA3373" s="28" t="str">
        <f t="shared" si="763"/>
        <v/>
      </c>
      <c r="AB3373" s="21" t="str">
        <f t="shared" si="764"/>
        <v>Keep Active</v>
      </c>
    </row>
    <row r="3374" spans="1:28" hidden="1" x14ac:dyDescent="0.2">
      <c r="A3374" s="14">
        <f t="shared" si="761"/>
        <v>2020</v>
      </c>
      <c r="B3374" t="s">
        <v>4011</v>
      </c>
      <c r="C3374" t="s">
        <v>1120</v>
      </c>
      <c r="D3374" t="s">
        <v>1121</v>
      </c>
      <c r="E3374" t="s">
        <v>603</v>
      </c>
      <c r="F3374" t="s">
        <v>2627</v>
      </c>
      <c r="G3374" s="83" t="s">
        <v>1257</v>
      </c>
      <c r="H3374" s="83" t="s">
        <v>1257</v>
      </c>
      <c r="I3374" s="83"/>
      <c r="J3374" s="83"/>
      <c r="K3374" s="83"/>
      <c r="L3374" s="83"/>
      <c r="M3374" s="83"/>
      <c r="N3374" s="83"/>
      <c r="O3374" s="83" t="s">
        <v>1257</v>
      </c>
      <c r="P3374" s="84" t="s">
        <v>1257</v>
      </c>
      <c r="Q3374" s="30">
        <f t="shared" si="765"/>
        <v>0</v>
      </c>
      <c r="R3374" s="28">
        <f t="shared" si="755"/>
        <v>0</v>
      </c>
      <c r="S3374" s="28">
        <f t="shared" si="756"/>
        <v>0</v>
      </c>
      <c r="T3374" s="28" t="str">
        <f t="shared" si="757"/>
        <v/>
      </c>
      <c r="U3374" s="20" t="str">
        <f t="shared" si="758"/>
        <v>Keep Active</v>
      </c>
      <c r="V3374" s="27">
        <f t="shared" si="759"/>
        <v>0</v>
      </c>
      <c r="W3374" s="30"/>
      <c r="X3374" s="30"/>
      <c r="Y3374" s="28">
        <f t="shared" si="762"/>
        <v>0</v>
      </c>
      <c r="Z3374" s="28">
        <f t="shared" si="767"/>
        <v>0</v>
      </c>
      <c r="AA3374" s="28" t="str">
        <f t="shared" si="763"/>
        <v/>
      </c>
      <c r="AB3374" s="21" t="str">
        <f t="shared" si="764"/>
        <v>Keep Active</v>
      </c>
    </row>
    <row r="3375" spans="1:28" hidden="1" x14ac:dyDescent="0.2">
      <c r="A3375" s="14">
        <f t="shared" si="761"/>
        <v>2020</v>
      </c>
      <c r="B3375" t="s">
        <v>4012</v>
      </c>
      <c r="C3375" t="s">
        <v>1120</v>
      </c>
      <c r="D3375" t="s">
        <v>1121</v>
      </c>
      <c r="E3375" t="s">
        <v>603</v>
      </c>
      <c r="F3375" t="s">
        <v>2627</v>
      </c>
      <c r="G3375" s="83" t="s">
        <v>1257</v>
      </c>
      <c r="H3375" s="83" t="s">
        <v>1257</v>
      </c>
      <c r="I3375" s="83"/>
      <c r="J3375" s="83"/>
      <c r="K3375" s="83"/>
      <c r="L3375" s="83"/>
      <c r="M3375" s="83"/>
      <c r="N3375" s="83"/>
      <c r="O3375" s="83" t="s">
        <v>1257</v>
      </c>
      <c r="P3375" s="84" t="s">
        <v>1257</v>
      </c>
      <c r="Q3375" s="30">
        <f t="shared" si="765"/>
        <v>0</v>
      </c>
      <c r="R3375" s="28">
        <f t="shared" si="755"/>
        <v>0</v>
      </c>
      <c r="S3375" s="28">
        <f t="shared" si="756"/>
        <v>0</v>
      </c>
      <c r="T3375" s="28" t="str">
        <f t="shared" si="757"/>
        <v/>
      </c>
      <c r="U3375" s="20" t="str">
        <f t="shared" si="758"/>
        <v>Keep Active</v>
      </c>
      <c r="V3375" s="27">
        <f t="shared" si="759"/>
        <v>0</v>
      </c>
      <c r="W3375" s="30"/>
      <c r="X3375" s="30"/>
      <c r="Y3375" s="28">
        <f t="shared" si="762"/>
        <v>0</v>
      </c>
      <c r="Z3375" s="28">
        <f t="shared" si="767"/>
        <v>0</v>
      </c>
      <c r="AA3375" s="28" t="str">
        <f t="shared" si="763"/>
        <v/>
      </c>
      <c r="AB3375" s="21" t="str">
        <f t="shared" si="764"/>
        <v>Keep Active</v>
      </c>
    </row>
    <row r="3376" spans="1:28" hidden="1" x14ac:dyDescent="0.2">
      <c r="A3376" s="14">
        <f t="shared" si="761"/>
        <v>2020</v>
      </c>
      <c r="B3376" t="s">
        <v>4013</v>
      </c>
      <c r="C3376" t="s">
        <v>1120</v>
      </c>
      <c r="D3376" t="s">
        <v>1121</v>
      </c>
      <c r="E3376" t="s">
        <v>603</v>
      </c>
      <c r="F3376" t="s">
        <v>2627</v>
      </c>
      <c r="G3376" s="83" t="s">
        <v>1257</v>
      </c>
      <c r="H3376" s="83" t="s">
        <v>1257</v>
      </c>
      <c r="I3376" s="83"/>
      <c r="J3376" s="83"/>
      <c r="K3376" s="83"/>
      <c r="L3376" s="83"/>
      <c r="M3376" s="83"/>
      <c r="N3376" s="83"/>
      <c r="O3376" s="83" t="s">
        <v>1257</v>
      </c>
      <c r="P3376" s="84" t="s">
        <v>1257</v>
      </c>
      <c r="Q3376" s="30">
        <f t="shared" si="765"/>
        <v>0</v>
      </c>
      <c r="R3376" s="28">
        <f t="shared" si="755"/>
        <v>0</v>
      </c>
      <c r="S3376" s="28">
        <f t="shared" si="756"/>
        <v>0</v>
      </c>
      <c r="T3376" s="28" t="str">
        <f t="shared" si="757"/>
        <v/>
      </c>
      <c r="U3376" s="20" t="str">
        <f t="shared" si="758"/>
        <v>Keep Active</v>
      </c>
      <c r="V3376" s="27">
        <f t="shared" si="759"/>
        <v>0</v>
      </c>
      <c r="W3376" s="30"/>
      <c r="X3376" s="30"/>
      <c r="Y3376" s="28">
        <f t="shared" si="762"/>
        <v>0</v>
      </c>
      <c r="Z3376" s="28">
        <f t="shared" si="767"/>
        <v>0</v>
      </c>
      <c r="AA3376" s="28" t="str">
        <f t="shared" si="763"/>
        <v/>
      </c>
      <c r="AB3376" s="21" t="str">
        <f t="shared" si="764"/>
        <v>Keep Active</v>
      </c>
    </row>
    <row r="3377" spans="1:28" hidden="1" x14ac:dyDescent="0.2">
      <c r="A3377" s="14">
        <f t="shared" si="761"/>
        <v>2020</v>
      </c>
      <c r="B3377" t="s">
        <v>4014</v>
      </c>
      <c r="C3377" t="s">
        <v>1120</v>
      </c>
      <c r="D3377" t="s">
        <v>1121</v>
      </c>
      <c r="E3377" t="s">
        <v>603</v>
      </c>
      <c r="F3377" t="s">
        <v>2627</v>
      </c>
      <c r="G3377" s="83" t="s">
        <v>1257</v>
      </c>
      <c r="H3377" s="83" t="s">
        <v>1257</v>
      </c>
      <c r="I3377" s="83"/>
      <c r="J3377" s="83"/>
      <c r="K3377" s="83"/>
      <c r="L3377" s="83"/>
      <c r="M3377" s="83"/>
      <c r="N3377" s="83"/>
      <c r="O3377" s="83" t="s">
        <v>1257</v>
      </c>
      <c r="P3377" s="84" t="s">
        <v>1257</v>
      </c>
      <c r="Q3377" s="30">
        <f t="shared" si="765"/>
        <v>0</v>
      </c>
      <c r="R3377" s="28">
        <f t="shared" si="755"/>
        <v>0</v>
      </c>
      <c r="S3377" s="28">
        <f t="shared" si="756"/>
        <v>0</v>
      </c>
      <c r="T3377" s="28" t="str">
        <f t="shared" si="757"/>
        <v/>
      </c>
      <c r="U3377" s="20" t="str">
        <f t="shared" si="758"/>
        <v>Keep Active</v>
      </c>
      <c r="V3377" s="27">
        <f t="shared" si="759"/>
        <v>0</v>
      </c>
      <c r="W3377" s="30"/>
      <c r="X3377" s="30"/>
      <c r="Y3377" s="28">
        <f t="shared" si="762"/>
        <v>0</v>
      </c>
      <c r="Z3377" s="28">
        <f t="shared" si="767"/>
        <v>0</v>
      </c>
      <c r="AA3377" s="28" t="str">
        <f t="shared" si="763"/>
        <v/>
      </c>
      <c r="AB3377" s="21" t="str">
        <f t="shared" si="764"/>
        <v>Keep Active</v>
      </c>
    </row>
    <row r="3378" spans="1:28" hidden="1" x14ac:dyDescent="0.2">
      <c r="A3378" s="14">
        <f t="shared" si="761"/>
        <v>2020</v>
      </c>
      <c r="B3378" t="s">
        <v>4457</v>
      </c>
      <c r="C3378" t="s">
        <v>78</v>
      </c>
      <c r="D3378" t="s">
        <v>892</v>
      </c>
      <c r="E3378" t="s">
        <v>10</v>
      </c>
      <c r="F3378" t="s">
        <v>1185</v>
      </c>
      <c r="G3378" s="106">
        <v>0</v>
      </c>
      <c r="H3378" s="83">
        <v>0</v>
      </c>
      <c r="I3378" s="83"/>
      <c r="J3378" s="83"/>
      <c r="K3378" s="83"/>
      <c r="L3378" s="83"/>
      <c r="M3378" s="83"/>
      <c r="N3378" s="83"/>
      <c r="O3378" s="83">
        <v>0</v>
      </c>
      <c r="P3378" s="84">
        <v>0</v>
      </c>
      <c r="Q3378" s="30">
        <f t="shared" si="765"/>
        <v>0</v>
      </c>
      <c r="R3378" s="28">
        <f t="shared" ref="R3378:R3441" si="768">SUM(L3378:N3378)</f>
        <v>0</v>
      </c>
      <c r="S3378" s="28">
        <f t="shared" ref="S3378:S3441" si="769">IFERROR(G3378-Q3378-R3378,0)</f>
        <v>0</v>
      </c>
      <c r="T3378" s="28">
        <f t="shared" ref="T3378:T3441" si="770">P3378</f>
        <v>0</v>
      </c>
      <c r="U3378" s="20" t="str">
        <f t="shared" ref="U3378:U3441" si="771">F3378</f>
        <v>Close Project</v>
      </c>
      <c r="V3378" s="27">
        <f t="shared" si="759"/>
        <v>0</v>
      </c>
      <c r="W3378" s="30"/>
      <c r="X3378" s="30"/>
      <c r="Y3378" s="28">
        <f t="shared" si="762"/>
        <v>0</v>
      </c>
      <c r="Z3378" s="28">
        <f>IFERROR(G3378-SUM(V3378:X3378)-Y3378,0)</f>
        <v>0</v>
      </c>
      <c r="AA3378" s="28">
        <f t="shared" si="763"/>
        <v>0</v>
      </c>
      <c r="AB3378" s="21" t="str">
        <f t="shared" si="764"/>
        <v>Close Project</v>
      </c>
    </row>
    <row r="3379" spans="1:28" hidden="1" x14ac:dyDescent="0.2">
      <c r="A3379" s="14">
        <f t="shared" si="761"/>
        <v>2020</v>
      </c>
      <c r="B3379" t="s">
        <v>3723</v>
      </c>
      <c r="C3379" t="s">
        <v>1122</v>
      </c>
      <c r="D3379" t="s">
        <v>1123</v>
      </c>
      <c r="E3379" t="s">
        <v>585</v>
      </c>
      <c r="F3379" t="s">
        <v>2627</v>
      </c>
      <c r="G3379" s="83" t="s">
        <v>1257</v>
      </c>
      <c r="H3379" s="83" t="s">
        <v>1257</v>
      </c>
      <c r="I3379" s="83"/>
      <c r="J3379" s="83"/>
      <c r="K3379" s="83"/>
      <c r="L3379" s="83"/>
      <c r="M3379" s="83"/>
      <c r="N3379" s="83"/>
      <c r="O3379" s="83" t="s">
        <v>1257</v>
      </c>
      <c r="P3379" s="84" t="s">
        <v>1257</v>
      </c>
      <c r="Q3379" s="30">
        <f t="shared" si="765"/>
        <v>0</v>
      </c>
      <c r="R3379" s="28">
        <f t="shared" si="768"/>
        <v>0</v>
      </c>
      <c r="S3379" s="28">
        <f t="shared" si="769"/>
        <v>0</v>
      </c>
      <c r="T3379" s="28" t="str">
        <f t="shared" si="770"/>
        <v/>
      </c>
      <c r="U3379" s="20" t="str">
        <f t="shared" si="771"/>
        <v>Keep Active</v>
      </c>
      <c r="V3379" s="27">
        <f t="shared" si="759"/>
        <v>0</v>
      </c>
      <c r="W3379" s="30"/>
      <c r="X3379" s="30"/>
      <c r="Y3379" s="28">
        <f t="shared" si="762"/>
        <v>0</v>
      </c>
      <c r="Z3379" s="28">
        <f>IFERROR(H3379-SUM(V3379:X3379)-Y3379,0)</f>
        <v>0</v>
      </c>
      <c r="AA3379" s="28" t="str">
        <f t="shared" si="763"/>
        <v/>
      </c>
      <c r="AB3379" s="21" t="str">
        <f t="shared" si="764"/>
        <v>Keep Active</v>
      </c>
    </row>
    <row r="3380" spans="1:28" hidden="1" x14ac:dyDescent="0.2">
      <c r="A3380" s="14">
        <f t="shared" si="761"/>
        <v>2020</v>
      </c>
      <c r="B3380" t="s">
        <v>3725</v>
      </c>
      <c r="C3380" t="s">
        <v>1122</v>
      </c>
      <c r="D3380" t="s">
        <v>1123</v>
      </c>
      <c r="E3380" t="s">
        <v>620</v>
      </c>
      <c r="F3380" t="s">
        <v>2627</v>
      </c>
      <c r="G3380" s="83" t="s">
        <v>1257</v>
      </c>
      <c r="H3380" s="83" t="s">
        <v>1257</v>
      </c>
      <c r="I3380" s="83"/>
      <c r="J3380" s="83"/>
      <c r="K3380" s="83"/>
      <c r="L3380" s="83"/>
      <c r="M3380" s="83"/>
      <c r="N3380" s="83"/>
      <c r="O3380" s="83" t="s">
        <v>1257</v>
      </c>
      <c r="P3380" s="84" t="s">
        <v>1257</v>
      </c>
      <c r="Q3380" s="30">
        <f t="shared" si="765"/>
        <v>0</v>
      </c>
      <c r="R3380" s="28">
        <f t="shared" si="768"/>
        <v>0</v>
      </c>
      <c r="S3380" s="28">
        <f t="shared" si="769"/>
        <v>0</v>
      </c>
      <c r="T3380" s="28" t="str">
        <f t="shared" si="770"/>
        <v/>
      </c>
      <c r="U3380" s="20" t="str">
        <f t="shared" si="771"/>
        <v>Keep Active</v>
      </c>
      <c r="V3380" s="27">
        <f t="shared" si="759"/>
        <v>0</v>
      </c>
      <c r="W3380" s="30"/>
      <c r="X3380" s="30"/>
      <c r="Y3380" s="28">
        <f t="shared" si="762"/>
        <v>0</v>
      </c>
      <c r="Z3380" s="28">
        <f>IFERROR(H3380-SUM(V3380:X3380)-Y3380,0)</f>
        <v>0</v>
      </c>
      <c r="AA3380" s="28" t="str">
        <f t="shared" si="763"/>
        <v/>
      </c>
      <c r="AB3380" s="21" t="str">
        <f t="shared" si="764"/>
        <v>Keep Active</v>
      </c>
    </row>
    <row r="3381" spans="1:28" hidden="1" x14ac:dyDescent="0.2">
      <c r="A3381" s="14">
        <f t="shared" si="761"/>
        <v>2020</v>
      </c>
      <c r="B3381" t="s">
        <v>3800</v>
      </c>
      <c r="C3381" t="s">
        <v>1124</v>
      </c>
      <c r="D3381" t="s">
        <v>1125</v>
      </c>
      <c r="E3381" t="s">
        <v>589</v>
      </c>
      <c r="F3381" t="s">
        <v>6222</v>
      </c>
      <c r="G3381" s="83" t="s">
        <v>1257</v>
      </c>
      <c r="H3381" s="83" t="s">
        <v>1257</v>
      </c>
      <c r="I3381" s="83"/>
      <c r="J3381" s="83"/>
      <c r="K3381" s="83"/>
      <c r="L3381" s="83"/>
      <c r="M3381" s="83"/>
      <c r="N3381" s="83"/>
      <c r="O3381" s="83" t="s">
        <v>1257</v>
      </c>
      <c r="P3381" s="84">
        <v>0</v>
      </c>
      <c r="Q3381" s="30">
        <f t="shared" si="765"/>
        <v>0</v>
      </c>
      <c r="R3381" s="28">
        <f t="shared" si="768"/>
        <v>0</v>
      </c>
      <c r="S3381" s="28">
        <f t="shared" si="769"/>
        <v>0</v>
      </c>
      <c r="T3381" s="28">
        <f t="shared" si="770"/>
        <v>0</v>
      </c>
      <c r="U3381" s="20" t="str">
        <f t="shared" si="771"/>
        <v>Closed</v>
      </c>
      <c r="V3381" s="27">
        <f t="shared" si="759"/>
        <v>0</v>
      </c>
      <c r="W3381" s="30"/>
      <c r="X3381" s="30"/>
      <c r="Y3381" s="28">
        <f t="shared" si="762"/>
        <v>0</v>
      </c>
      <c r="Z3381" s="28">
        <f>IFERROR(H3381-SUM(V3381:X3381)-Y3381,0)</f>
        <v>0</v>
      </c>
      <c r="AA3381" s="28">
        <f t="shared" si="763"/>
        <v>0</v>
      </c>
      <c r="AB3381" s="21" t="str">
        <f t="shared" si="764"/>
        <v>Closed</v>
      </c>
    </row>
    <row r="3382" spans="1:28" hidden="1" x14ac:dyDescent="0.2">
      <c r="A3382" s="14">
        <f t="shared" si="761"/>
        <v>2020</v>
      </c>
      <c r="B3382" t="s">
        <v>5205</v>
      </c>
      <c r="C3382" t="s">
        <v>1126</v>
      </c>
      <c r="D3382" t="s">
        <v>1127</v>
      </c>
      <c r="E3382" t="s">
        <v>585</v>
      </c>
      <c r="F3382" t="s">
        <v>2627</v>
      </c>
      <c r="G3382" s="83" t="s">
        <v>1257</v>
      </c>
      <c r="H3382" s="83" t="s">
        <v>1257</v>
      </c>
      <c r="I3382" s="83"/>
      <c r="J3382" s="83"/>
      <c r="K3382" s="83"/>
      <c r="L3382" s="83"/>
      <c r="M3382" s="83"/>
      <c r="N3382" s="83"/>
      <c r="O3382" s="83" t="s">
        <v>1257</v>
      </c>
      <c r="P3382" s="84" t="s">
        <v>1257</v>
      </c>
      <c r="Q3382" s="30">
        <f t="shared" si="765"/>
        <v>0</v>
      </c>
      <c r="R3382" s="28">
        <f t="shared" si="768"/>
        <v>0</v>
      </c>
      <c r="S3382" s="28">
        <f t="shared" si="769"/>
        <v>0</v>
      </c>
      <c r="T3382" s="28" t="str">
        <f t="shared" si="770"/>
        <v/>
      </c>
      <c r="U3382" s="20" t="str">
        <f t="shared" si="771"/>
        <v>Keep Active</v>
      </c>
      <c r="V3382" s="27">
        <f t="shared" si="759"/>
        <v>0</v>
      </c>
      <c r="W3382" s="30"/>
      <c r="X3382" s="30"/>
      <c r="Y3382" s="28">
        <f t="shared" si="762"/>
        <v>0</v>
      </c>
      <c r="Z3382" s="28">
        <f t="shared" ref="Z3382:Z3393" si="772">IFERROR(G3382-SUM(V3382:X3382)-Y3382,0)</f>
        <v>0</v>
      </c>
      <c r="AA3382" s="28" t="str">
        <f t="shared" si="763"/>
        <v/>
      </c>
      <c r="AB3382" s="21" t="str">
        <f t="shared" si="764"/>
        <v>Keep Active</v>
      </c>
    </row>
    <row r="3383" spans="1:28" hidden="1" x14ac:dyDescent="0.2">
      <c r="A3383" s="14">
        <f t="shared" si="761"/>
        <v>2020</v>
      </c>
      <c r="B3383" t="s">
        <v>5206</v>
      </c>
      <c r="C3383" t="s">
        <v>1126</v>
      </c>
      <c r="D3383" t="s">
        <v>1127</v>
      </c>
      <c r="E3383" t="s">
        <v>586</v>
      </c>
      <c r="F3383" t="s">
        <v>2627</v>
      </c>
      <c r="G3383" s="83" t="s">
        <v>1257</v>
      </c>
      <c r="H3383" s="83" t="s">
        <v>1257</v>
      </c>
      <c r="I3383" s="83"/>
      <c r="J3383" s="83"/>
      <c r="K3383" s="83"/>
      <c r="L3383" s="83"/>
      <c r="M3383" s="83"/>
      <c r="N3383" s="83"/>
      <c r="O3383" s="83" t="s">
        <v>1257</v>
      </c>
      <c r="P3383" s="84" t="s">
        <v>1257</v>
      </c>
      <c r="Q3383" s="30">
        <f t="shared" si="765"/>
        <v>0</v>
      </c>
      <c r="R3383" s="28">
        <f t="shared" si="768"/>
        <v>0</v>
      </c>
      <c r="S3383" s="28">
        <f t="shared" si="769"/>
        <v>0</v>
      </c>
      <c r="T3383" s="28" t="str">
        <f t="shared" si="770"/>
        <v/>
      </c>
      <c r="U3383" s="20" t="str">
        <f t="shared" si="771"/>
        <v>Keep Active</v>
      </c>
      <c r="V3383" s="27">
        <f t="shared" si="759"/>
        <v>0</v>
      </c>
      <c r="W3383" s="30"/>
      <c r="X3383" s="30"/>
      <c r="Y3383" s="28">
        <f t="shared" si="762"/>
        <v>0</v>
      </c>
      <c r="Z3383" s="28">
        <f t="shared" si="772"/>
        <v>0</v>
      </c>
      <c r="AA3383" s="28" t="str">
        <f t="shared" si="763"/>
        <v/>
      </c>
      <c r="AB3383" s="21" t="str">
        <f t="shared" si="764"/>
        <v>Keep Active</v>
      </c>
    </row>
    <row r="3384" spans="1:28" hidden="1" x14ac:dyDescent="0.2">
      <c r="A3384" s="14">
        <f t="shared" si="761"/>
        <v>2020</v>
      </c>
      <c r="B3384" t="s">
        <v>5208</v>
      </c>
      <c r="C3384" t="s">
        <v>1126</v>
      </c>
      <c r="D3384" t="s">
        <v>1127</v>
      </c>
      <c r="E3384" t="s">
        <v>620</v>
      </c>
      <c r="F3384" t="s">
        <v>2627</v>
      </c>
      <c r="G3384" s="83" t="s">
        <v>1257</v>
      </c>
      <c r="H3384" s="83" t="s">
        <v>1257</v>
      </c>
      <c r="I3384" s="83"/>
      <c r="J3384" s="83"/>
      <c r="K3384" s="83"/>
      <c r="L3384" s="83"/>
      <c r="M3384" s="83"/>
      <c r="N3384" s="83"/>
      <c r="O3384" s="83" t="s">
        <v>1257</v>
      </c>
      <c r="P3384" s="84" t="s">
        <v>1257</v>
      </c>
      <c r="Q3384" s="30">
        <f t="shared" si="765"/>
        <v>0</v>
      </c>
      <c r="R3384" s="28">
        <f t="shared" si="768"/>
        <v>0</v>
      </c>
      <c r="S3384" s="28">
        <f t="shared" si="769"/>
        <v>0</v>
      </c>
      <c r="T3384" s="28" t="str">
        <f t="shared" si="770"/>
        <v/>
      </c>
      <c r="U3384" s="20" t="str">
        <f t="shared" si="771"/>
        <v>Keep Active</v>
      </c>
      <c r="V3384" s="27">
        <f t="shared" si="759"/>
        <v>0</v>
      </c>
      <c r="W3384" s="30"/>
      <c r="X3384" s="30"/>
      <c r="Y3384" s="28">
        <f t="shared" si="762"/>
        <v>0</v>
      </c>
      <c r="Z3384" s="28">
        <f t="shared" si="772"/>
        <v>0</v>
      </c>
      <c r="AA3384" s="28" t="str">
        <f t="shared" si="763"/>
        <v/>
      </c>
      <c r="AB3384" s="21" t="str">
        <f t="shared" si="764"/>
        <v>Keep Active</v>
      </c>
    </row>
    <row r="3385" spans="1:28" hidden="1" x14ac:dyDescent="0.2">
      <c r="A3385" s="14">
        <f t="shared" si="761"/>
        <v>2020</v>
      </c>
      <c r="B3385" t="s">
        <v>4613</v>
      </c>
      <c r="C3385" t="s">
        <v>1128</v>
      </c>
      <c r="D3385" t="s">
        <v>1129</v>
      </c>
      <c r="E3385" t="s">
        <v>585</v>
      </c>
      <c r="F3385" t="s">
        <v>2627</v>
      </c>
      <c r="G3385" s="83" t="s">
        <v>1257</v>
      </c>
      <c r="H3385" s="83" t="s">
        <v>1257</v>
      </c>
      <c r="I3385" s="83"/>
      <c r="J3385" s="83"/>
      <c r="K3385" s="83"/>
      <c r="L3385" s="83"/>
      <c r="M3385" s="83"/>
      <c r="N3385" s="83"/>
      <c r="O3385" s="83" t="s">
        <v>1257</v>
      </c>
      <c r="P3385" s="84" t="s">
        <v>1257</v>
      </c>
      <c r="Q3385" s="30">
        <f t="shared" si="765"/>
        <v>0</v>
      </c>
      <c r="R3385" s="28">
        <f t="shared" si="768"/>
        <v>0</v>
      </c>
      <c r="S3385" s="28">
        <f t="shared" si="769"/>
        <v>0</v>
      </c>
      <c r="T3385" s="28" t="str">
        <f t="shared" si="770"/>
        <v/>
      </c>
      <c r="U3385" s="20" t="str">
        <f t="shared" si="771"/>
        <v>Keep Active</v>
      </c>
      <c r="V3385" s="27">
        <f t="shared" ref="V3385:V3448" si="773">Q3385</f>
        <v>0</v>
      </c>
      <c r="W3385" s="30"/>
      <c r="X3385" s="30"/>
      <c r="Y3385" s="28">
        <f t="shared" si="762"/>
        <v>0</v>
      </c>
      <c r="Z3385" s="28">
        <f t="shared" si="772"/>
        <v>0</v>
      </c>
      <c r="AA3385" s="28" t="str">
        <f t="shared" si="763"/>
        <v/>
      </c>
      <c r="AB3385" s="21" t="str">
        <f t="shared" si="764"/>
        <v>Keep Active</v>
      </c>
    </row>
    <row r="3386" spans="1:28" hidden="1" x14ac:dyDescent="0.2">
      <c r="A3386" s="14">
        <f t="shared" si="761"/>
        <v>2020</v>
      </c>
      <c r="B3386" t="s">
        <v>4615</v>
      </c>
      <c r="C3386" t="s">
        <v>1128</v>
      </c>
      <c r="D3386" t="s">
        <v>1129</v>
      </c>
      <c r="E3386" t="s">
        <v>620</v>
      </c>
      <c r="F3386" t="s">
        <v>2627</v>
      </c>
      <c r="G3386" s="83" t="s">
        <v>1257</v>
      </c>
      <c r="H3386" s="83" t="s">
        <v>1257</v>
      </c>
      <c r="I3386" s="83"/>
      <c r="J3386" s="83"/>
      <c r="K3386" s="83"/>
      <c r="L3386" s="83"/>
      <c r="M3386" s="83"/>
      <c r="N3386" s="83"/>
      <c r="O3386" s="83" t="s">
        <v>1257</v>
      </c>
      <c r="P3386" s="84" t="s">
        <v>1257</v>
      </c>
      <c r="Q3386" s="30">
        <f t="shared" si="765"/>
        <v>0</v>
      </c>
      <c r="R3386" s="28">
        <f t="shared" si="768"/>
        <v>0</v>
      </c>
      <c r="S3386" s="28">
        <f t="shared" si="769"/>
        <v>0</v>
      </c>
      <c r="T3386" s="28" t="str">
        <f t="shared" si="770"/>
        <v/>
      </c>
      <c r="U3386" s="20" t="str">
        <f t="shared" si="771"/>
        <v>Keep Active</v>
      </c>
      <c r="V3386" s="27">
        <f t="shared" si="773"/>
        <v>0</v>
      </c>
      <c r="W3386" s="30"/>
      <c r="X3386" s="30"/>
      <c r="Y3386" s="28">
        <f t="shared" si="762"/>
        <v>0</v>
      </c>
      <c r="Z3386" s="28">
        <f t="shared" si="772"/>
        <v>0</v>
      </c>
      <c r="AA3386" s="28" t="str">
        <f t="shared" si="763"/>
        <v/>
      </c>
      <c r="AB3386" s="21" t="str">
        <f t="shared" si="764"/>
        <v>Keep Active</v>
      </c>
    </row>
    <row r="3387" spans="1:28" hidden="1" x14ac:dyDescent="0.2">
      <c r="A3387" s="14">
        <f t="shared" si="761"/>
        <v>2020</v>
      </c>
      <c r="B3387" t="s">
        <v>4840</v>
      </c>
      <c r="C3387" t="s">
        <v>79</v>
      </c>
      <c r="D3387" t="s">
        <v>893</v>
      </c>
      <c r="E3387" t="s">
        <v>10</v>
      </c>
      <c r="F3387" t="s">
        <v>6222</v>
      </c>
      <c r="G3387" s="106">
        <v>0</v>
      </c>
      <c r="H3387" s="83">
        <v>0</v>
      </c>
      <c r="I3387" s="83"/>
      <c r="J3387" s="83"/>
      <c r="K3387" s="83"/>
      <c r="L3387" s="83"/>
      <c r="M3387" s="83"/>
      <c r="N3387" s="83"/>
      <c r="O3387" s="83">
        <v>0</v>
      </c>
      <c r="P3387" s="84">
        <v>0</v>
      </c>
      <c r="Q3387" s="30">
        <f t="shared" si="765"/>
        <v>0</v>
      </c>
      <c r="R3387" s="28">
        <f t="shared" si="768"/>
        <v>0</v>
      </c>
      <c r="S3387" s="28">
        <f t="shared" si="769"/>
        <v>0</v>
      </c>
      <c r="T3387" s="28">
        <f t="shared" si="770"/>
        <v>0</v>
      </c>
      <c r="U3387" s="20" t="str">
        <f t="shared" si="771"/>
        <v>Closed</v>
      </c>
      <c r="V3387" s="27">
        <f t="shared" si="773"/>
        <v>0</v>
      </c>
      <c r="W3387" s="30"/>
      <c r="X3387" s="30"/>
      <c r="Y3387" s="28">
        <f t="shared" si="762"/>
        <v>0</v>
      </c>
      <c r="Z3387" s="28">
        <f t="shared" si="772"/>
        <v>0</v>
      </c>
      <c r="AA3387" s="28">
        <f t="shared" si="763"/>
        <v>0</v>
      </c>
      <c r="AB3387" s="21" t="str">
        <f t="shared" si="764"/>
        <v>Closed</v>
      </c>
    </row>
    <row r="3388" spans="1:28" hidden="1" x14ac:dyDescent="0.2">
      <c r="A3388" s="14">
        <f t="shared" si="761"/>
        <v>2020</v>
      </c>
      <c r="B3388" t="s">
        <v>4558</v>
      </c>
      <c r="C3388" t="s">
        <v>1130</v>
      </c>
      <c r="D3388" t="s">
        <v>1131</v>
      </c>
      <c r="E3388" t="s">
        <v>589</v>
      </c>
      <c r="F3388" t="s">
        <v>2627</v>
      </c>
      <c r="G3388" s="83" t="s">
        <v>1257</v>
      </c>
      <c r="H3388" s="83" t="s">
        <v>1257</v>
      </c>
      <c r="I3388" s="83"/>
      <c r="J3388" s="83"/>
      <c r="K3388" s="83"/>
      <c r="L3388" s="83"/>
      <c r="M3388" s="83"/>
      <c r="N3388" s="83"/>
      <c r="O3388" s="83" t="s">
        <v>1257</v>
      </c>
      <c r="P3388" s="84" t="s">
        <v>1257</v>
      </c>
      <c r="Q3388" s="30">
        <f t="shared" si="765"/>
        <v>0</v>
      </c>
      <c r="R3388" s="28">
        <f t="shared" si="768"/>
        <v>0</v>
      </c>
      <c r="S3388" s="28">
        <f t="shared" si="769"/>
        <v>0</v>
      </c>
      <c r="T3388" s="28" t="str">
        <f t="shared" si="770"/>
        <v/>
      </c>
      <c r="U3388" s="20" t="str">
        <f t="shared" si="771"/>
        <v>Keep Active</v>
      </c>
      <c r="V3388" s="27">
        <f t="shared" si="773"/>
        <v>0</v>
      </c>
      <c r="W3388" s="30"/>
      <c r="X3388" s="30"/>
      <c r="Y3388" s="28">
        <f t="shared" si="762"/>
        <v>0</v>
      </c>
      <c r="Z3388" s="28">
        <f t="shared" si="772"/>
        <v>0</v>
      </c>
      <c r="AA3388" s="28" t="str">
        <f t="shared" si="763"/>
        <v/>
      </c>
      <c r="AB3388" s="21" t="str">
        <f t="shared" si="764"/>
        <v>Keep Active</v>
      </c>
    </row>
    <row r="3389" spans="1:28" hidden="1" x14ac:dyDescent="0.2">
      <c r="A3389" s="14">
        <f t="shared" si="761"/>
        <v>2020</v>
      </c>
      <c r="B3389" t="s">
        <v>4560</v>
      </c>
      <c r="C3389" t="s">
        <v>1130</v>
      </c>
      <c r="D3389" t="s">
        <v>1131</v>
      </c>
      <c r="E3389" t="s">
        <v>620</v>
      </c>
      <c r="F3389" t="s">
        <v>2627</v>
      </c>
      <c r="G3389" s="83" t="s">
        <v>1257</v>
      </c>
      <c r="H3389" s="83" t="s">
        <v>1257</v>
      </c>
      <c r="I3389" s="83"/>
      <c r="J3389" s="83"/>
      <c r="K3389" s="83"/>
      <c r="L3389" s="83"/>
      <c r="M3389" s="83"/>
      <c r="N3389" s="83"/>
      <c r="O3389" s="83" t="s">
        <v>1257</v>
      </c>
      <c r="P3389" s="84" t="s">
        <v>1257</v>
      </c>
      <c r="Q3389" s="30">
        <f t="shared" si="765"/>
        <v>0</v>
      </c>
      <c r="R3389" s="28">
        <f t="shared" si="768"/>
        <v>0</v>
      </c>
      <c r="S3389" s="28">
        <f t="shared" si="769"/>
        <v>0</v>
      </c>
      <c r="T3389" s="28" t="str">
        <f t="shared" si="770"/>
        <v/>
      </c>
      <c r="U3389" s="20" t="str">
        <f t="shared" si="771"/>
        <v>Keep Active</v>
      </c>
      <c r="V3389" s="27">
        <f t="shared" si="773"/>
        <v>0</v>
      </c>
      <c r="W3389" s="30"/>
      <c r="X3389" s="30"/>
      <c r="Y3389" s="28">
        <f t="shared" si="762"/>
        <v>0</v>
      </c>
      <c r="Z3389" s="28">
        <f t="shared" si="772"/>
        <v>0</v>
      </c>
      <c r="AA3389" s="28" t="str">
        <f t="shared" si="763"/>
        <v/>
      </c>
      <c r="AB3389" s="21" t="str">
        <f t="shared" si="764"/>
        <v>Keep Active</v>
      </c>
    </row>
    <row r="3390" spans="1:28" hidden="1" x14ac:dyDescent="0.2">
      <c r="A3390" s="14">
        <f t="shared" si="761"/>
        <v>2020</v>
      </c>
      <c r="B3390" t="s">
        <v>4277</v>
      </c>
      <c r="C3390" t="s">
        <v>1132</v>
      </c>
      <c r="D3390" t="s">
        <v>1133</v>
      </c>
      <c r="E3390" t="s">
        <v>589</v>
      </c>
      <c r="F3390" t="s">
        <v>2627</v>
      </c>
      <c r="G3390" s="83" t="s">
        <v>1257</v>
      </c>
      <c r="H3390" s="83" t="s">
        <v>1257</v>
      </c>
      <c r="I3390" s="83"/>
      <c r="J3390" s="83"/>
      <c r="K3390" s="83"/>
      <c r="L3390" s="83"/>
      <c r="M3390" s="83"/>
      <c r="N3390" s="83"/>
      <c r="O3390" s="83" t="s">
        <v>1257</v>
      </c>
      <c r="P3390" s="84" t="s">
        <v>1257</v>
      </c>
      <c r="Q3390" s="30">
        <f t="shared" si="765"/>
        <v>0</v>
      </c>
      <c r="R3390" s="28">
        <f t="shared" si="768"/>
        <v>0</v>
      </c>
      <c r="S3390" s="28">
        <f t="shared" si="769"/>
        <v>0</v>
      </c>
      <c r="T3390" s="28" t="str">
        <f t="shared" si="770"/>
        <v/>
      </c>
      <c r="U3390" s="20" t="str">
        <f t="shared" si="771"/>
        <v>Keep Active</v>
      </c>
      <c r="V3390" s="27">
        <f t="shared" si="773"/>
        <v>0</v>
      </c>
      <c r="W3390" s="30"/>
      <c r="X3390" s="30"/>
      <c r="Y3390" s="28">
        <f t="shared" si="762"/>
        <v>0</v>
      </c>
      <c r="Z3390" s="28">
        <f t="shared" si="772"/>
        <v>0</v>
      </c>
      <c r="AA3390" s="28" t="str">
        <f t="shared" si="763"/>
        <v/>
      </c>
      <c r="AB3390" s="21" t="str">
        <f t="shared" si="764"/>
        <v>Keep Active</v>
      </c>
    </row>
    <row r="3391" spans="1:28" hidden="1" x14ac:dyDescent="0.2">
      <c r="A3391" s="14">
        <f t="shared" si="761"/>
        <v>2020</v>
      </c>
      <c r="B3391" t="s">
        <v>4279</v>
      </c>
      <c r="C3391" t="s">
        <v>1132</v>
      </c>
      <c r="D3391" t="s">
        <v>1133</v>
      </c>
      <c r="E3391" t="s">
        <v>630</v>
      </c>
      <c r="F3391" t="s">
        <v>2627</v>
      </c>
      <c r="G3391" s="83" t="s">
        <v>1257</v>
      </c>
      <c r="H3391" s="83" t="s">
        <v>1257</v>
      </c>
      <c r="I3391" s="83"/>
      <c r="J3391" s="83"/>
      <c r="K3391" s="83"/>
      <c r="L3391" s="83"/>
      <c r="M3391" s="83"/>
      <c r="N3391" s="83"/>
      <c r="O3391" s="83" t="s">
        <v>1257</v>
      </c>
      <c r="P3391" s="84" t="s">
        <v>1257</v>
      </c>
      <c r="Q3391" s="30">
        <f t="shared" si="765"/>
        <v>0</v>
      </c>
      <c r="R3391" s="28">
        <f t="shared" si="768"/>
        <v>0</v>
      </c>
      <c r="S3391" s="28">
        <f t="shared" si="769"/>
        <v>0</v>
      </c>
      <c r="T3391" s="28" t="str">
        <f t="shared" si="770"/>
        <v/>
      </c>
      <c r="U3391" s="20" t="str">
        <f t="shared" si="771"/>
        <v>Keep Active</v>
      </c>
      <c r="V3391" s="27">
        <f t="shared" si="773"/>
        <v>0</v>
      </c>
      <c r="W3391" s="30"/>
      <c r="X3391" s="30"/>
      <c r="Y3391" s="28">
        <f t="shared" si="762"/>
        <v>0</v>
      </c>
      <c r="Z3391" s="28">
        <f t="shared" si="772"/>
        <v>0</v>
      </c>
      <c r="AA3391" s="28" t="str">
        <f t="shared" si="763"/>
        <v/>
      </c>
      <c r="AB3391" s="21" t="str">
        <f t="shared" si="764"/>
        <v>Keep Active</v>
      </c>
    </row>
    <row r="3392" spans="1:28" hidden="1" x14ac:dyDescent="0.2">
      <c r="A3392" s="14">
        <f t="shared" si="761"/>
        <v>2020</v>
      </c>
      <c r="B3392" t="s">
        <v>4210</v>
      </c>
      <c r="C3392" t="s">
        <v>1134</v>
      </c>
      <c r="D3392" t="s">
        <v>1135</v>
      </c>
      <c r="E3392" t="s">
        <v>589</v>
      </c>
      <c r="F3392" t="s">
        <v>2627</v>
      </c>
      <c r="G3392" s="83" t="s">
        <v>1257</v>
      </c>
      <c r="H3392" s="83" t="s">
        <v>1257</v>
      </c>
      <c r="I3392" s="83"/>
      <c r="J3392" s="83"/>
      <c r="K3392" s="83"/>
      <c r="L3392" s="83"/>
      <c r="M3392" s="83"/>
      <c r="N3392" s="83"/>
      <c r="O3392" s="83" t="s">
        <v>1257</v>
      </c>
      <c r="P3392" s="84" t="s">
        <v>1257</v>
      </c>
      <c r="Q3392" s="30">
        <f t="shared" si="765"/>
        <v>0</v>
      </c>
      <c r="R3392" s="28">
        <f t="shared" si="768"/>
        <v>0</v>
      </c>
      <c r="S3392" s="28">
        <f t="shared" si="769"/>
        <v>0</v>
      </c>
      <c r="T3392" s="28" t="str">
        <f t="shared" si="770"/>
        <v/>
      </c>
      <c r="U3392" s="20" t="str">
        <f t="shared" si="771"/>
        <v>Keep Active</v>
      </c>
      <c r="V3392" s="27">
        <f t="shared" si="773"/>
        <v>0</v>
      </c>
      <c r="W3392" s="30"/>
      <c r="X3392" s="30"/>
      <c r="Y3392" s="28">
        <f t="shared" si="762"/>
        <v>0</v>
      </c>
      <c r="Z3392" s="28">
        <f t="shared" si="772"/>
        <v>0</v>
      </c>
      <c r="AA3392" s="28" t="str">
        <f t="shared" si="763"/>
        <v/>
      </c>
      <c r="AB3392" s="21" t="str">
        <f t="shared" si="764"/>
        <v>Keep Active</v>
      </c>
    </row>
    <row r="3393" spans="1:28" hidden="1" x14ac:dyDescent="0.2">
      <c r="A3393" s="14">
        <f t="shared" si="761"/>
        <v>2020</v>
      </c>
      <c r="B3393" t="s">
        <v>4212</v>
      </c>
      <c r="C3393" t="s">
        <v>1134</v>
      </c>
      <c r="D3393" t="s">
        <v>1135</v>
      </c>
      <c r="E3393" t="s">
        <v>630</v>
      </c>
      <c r="F3393" t="s">
        <v>2627</v>
      </c>
      <c r="G3393" s="83" t="s">
        <v>1257</v>
      </c>
      <c r="H3393" s="83" t="s">
        <v>1257</v>
      </c>
      <c r="I3393" s="83"/>
      <c r="J3393" s="83"/>
      <c r="K3393" s="83"/>
      <c r="L3393" s="83"/>
      <c r="M3393" s="83"/>
      <c r="N3393" s="83"/>
      <c r="O3393" s="83" t="s">
        <v>1257</v>
      </c>
      <c r="P3393" s="84" t="s">
        <v>1257</v>
      </c>
      <c r="Q3393" s="30">
        <f t="shared" si="765"/>
        <v>0</v>
      </c>
      <c r="R3393" s="28">
        <f t="shared" si="768"/>
        <v>0</v>
      </c>
      <c r="S3393" s="28">
        <f t="shared" si="769"/>
        <v>0</v>
      </c>
      <c r="T3393" s="28" t="str">
        <f t="shared" si="770"/>
        <v/>
      </c>
      <c r="U3393" s="20" t="str">
        <f t="shared" si="771"/>
        <v>Keep Active</v>
      </c>
      <c r="V3393" s="27">
        <f t="shared" si="773"/>
        <v>0</v>
      </c>
      <c r="W3393" s="30"/>
      <c r="X3393" s="30"/>
      <c r="Y3393" s="28">
        <f t="shared" si="762"/>
        <v>0</v>
      </c>
      <c r="Z3393" s="28">
        <f t="shared" si="772"/>
        <v>0</v>
      </c>
      <c r="AA3393" s="28" t="str">
        <f t="shared" si="763"/>
        <v/>
      </c>
      <c r="AB3393" s="21" t="str">
        <f t="shared" si="764"/>
        <v>Keep Active</v>
      </c>
    </row>
    <row r="3394" spans="1:28" hidden="1" x14ac:dyDescent="0.2">
      <c r="A3394" s="14">
        <f t="shared" si="761"/>
        <v>2020</v>
      </c>
      <c r="B3394" t="s">
        <v>3964</v>
      </c>
      <c r="C3394" t="s">
        <v>1136</v>
      </c>
      <c r="D3394" t="s">
        <v>1137</v>
      </c>
      <c r="E3394" t="s">
        <v>589</v>
      </c>
      <c r="F3394" t="s">
        <v>2627</v>
      </c>
      <c r="G3394" s="83" t="s">
        <v>1257</v>
      </c>
      <c r="H3394" s="83" t="s">
        <v>1257</v>
      </c>
      <c r="I3394" s="83"/>
      <c r="J3394" s="83"/>
      <c r="K3394" s="83"/>
      <c r="L3394" s="83"/>
      <c r="M3394" s="83"/>
      <c r="N3394" s="83"/>
      <c r="O3394" s="83" t="s">
        <v>1257</v>
      </c>
      <c r="P3394" s="84" t="s">
        <v>1257</v>
      </c>
      <c r="Q3394" s="30">
        <f t="shared" si="765"/>
        <v>0</v>
      </c>
      <c r="R3394" s="28">
        <f t="shared" si="768"/>
        <v>0</v>
      </c>
      <c r="S3394" s="28">
        <f t="shared" si="769"/>
        <v>0</v>
      </c>
      <c r="T3394" s="28" t="str">
        <f t="shared" si="770"/>
        <v/>
      </c>
      <c r="U3394" s="20" t="str">
        <f t="shared" si="771"/>
        <v>Keep Active</v>
      </c>
      <c r="V3394" s="27">
        <f t="shared" si="773"/>
        <v>0</v>
      </c>
      <c r="W3394" s="30"/>
      <c r="X3394" s="30"/>
      <c r="Y3394" s="28">
        <f t="shared" si="762"/>
        <v>0</v>
      </c>
      <c r="Z3394" s="28">
        <f>IFERROR(H3394-SUM(V3394:X3394)-Y3394,0)</f>
        <v>0</v>
      </c>
      <c r="AA3394" s="28" t="str">
        <f t="shared" si="763"/>
        <v/>
      </c>
      <c r="AB3394" s="21" t="str">
        <f t="shared" si="764"/>
        <v>Keep Active</v>
      </c>
    </row>
    <row r="3395" spans="1:28" hidden="1" x14ac:dyDescent="0.2">
      <c r="A3395" s="14">
        <f t="shared" ref="A3395:A3458" si="774">$I$1</f>
        <v>2020</v>
      </c>
      <c r="B3395" t="s">
        <v>3966</v>
      </c>
      <c r="C3395" t="s">
        <v>1136</v>
      </c>
      <c r="D3395" t="s">
        <v>1137</v>
      </c>
      <c r="E3395" t="s">
        <v>630</v>
      </c>
      <c r="F3395" t="s">
        <v>2627</v>
      </c>
      <c r="G3395" s="83" t="s">
        <v>1257</v>
      </c>
      <c r="H3395" s="83" t="s">
        <v>1257</v>
      </c>
      <c r="I3395" s="83"/>
      <c r="J3395" s="83"/>
      <c r="K3395" s="83"/>
      <c r="L3395" s="83"/>
      <c r="M3395" s="83"/>
      <c r="N3395" s="83"/>
      <c r="O3395" s="83" t="s">
        <v>1257</v>
      </c>
      <c r="P3395" s="84" t="s">
        <v>1257</v>
      </c>
      <c r="Q3395" s="30">
        <f t="shared" si="765"/>
        <v>0</v>
      </c>
      <c r="R3395" s="28">
        <f t="shared" si="768"/>
        <v>0</v>
      </c>
      <c r="S3395" s="28">
        <f t="shared" si="769"/>
        <v>0</v>
      </c>
      <c r="T3395" s="28" t="str">
        <f t="shared" si="770"/>
        <v/>
      </c>
      <c r="U3395" s="20" t="str">
        <f t="shared" si="771"/>
        <v>Keep Active</v>
      </c>
      <c r="V3395" s="27">
        <f t="shared" si="773"/>
        <v>0</v>
      </c>
      <c r="W3395" s="30"/>
      <c r="X3395" s="30"/>
      <c r="Y3395" s="28">
        <f t="shared" ref="Y3395:Y3458" si="775">R3395</f>
        <v>0</v>
      </c>
      <c r="Z3395" s="28">
        <f>IFERROR(H3395-SUM(V3395:X3395)-Y3395,0)</f>
        <v>0</v>
      </c>
      <c r="AA3395" s="28" t="str">
        <f t="shared" ref="AA3395:AA3458" si="776">T3395</f>
        <v/>
      </c>
      <c r="AB3395" s="21" t="str">
        <f t="shared" si="764"/>
        <v>Keep Active</v>
      </c>
    </row>
    <row r="3396" spans="1:28" hidden="1" x14ac:dyDescent="0.2">
      <c r="A3396" s="14">
        <f t="shared" si="774"/>
        <v>2020</v>
      </c>
      <c r="B3396" t="s">
        <v>5329</v>
      </c>
      <c r="C3396" t="s">
        <v>1138</v>
      </c>
      <c r="D3396" t="s">
        <v>1139</v>
      </c>
      <c r="E3396" t="s">
        <v>589</v>
      </c>
      <c r="F3396" t="s">
        <v>2627</v>
      </c>
      <c r="G3396" s="83" t="s">
        <v>1257</v>
      </c>
      <c r="H3396" s="83" t="s">
        <v>1257</v>
      </c>
      <c r="I3396" s="83"/>
      <c r="J3396" s="83"/>
      <c r="K3396" s="83"/>
      <c r="L3396" s="83"/>
      <c r="M3396" s="83"/>
      <c r="N3396" s="83"/>
      <c r="O3396" s="83" t="s">
        <v>1257</v>
      </c>
      <c r="P3396" s="84" t="s">
        <v>1257</v>
      </c>
      <c r="Q3396" s="30">
        <f t="shared" si="765"/>
        <v>0</v>
      </c>
      <c r="R3396" s="28">
        <f t="shared" si="768"/>
        <v>0</v>
      </c>
      <c r="S3396" s="28">
        <f t="shared" si="769"/>
        <v>0</v>
      </c>
      <c r="T3396" s="28" t="str">
        <f t="shared" si="770"/>
        <v/>
      </c>
      <c r="U3396" s="20" t="str">
        <f t="shared" si="771"/>
        <v>Keep Active</v>
      </c>
      <c r="V3396" s="27">
        <f t="shared" si="773"/>
        <v>0</v>
      </c>
      <c r="W3396" s="30"/>
      <c r="X3396" s="30"/>
      <c r="Y3396" s="28">
        <f t="shared" si="775"/>
        <v>0</v>
      </c>
      <c r="Z3396" s="28">
        <f>IFERROR(G3396-SUM(V3396:X3396)-Y3396,0)</f>
        <v>0</v>
      </c>
      <c r="AA3396" s="28" t="str">
        <f t="shared" si="776"/>
        <v/>
      </c>
      <c r="AB3396" s="21" t="str">
        <f t="shared" ref="AB3396:AB3459" si="777">U3396</f>
        <v>Keep Active</v>
      </c>
    </row>
    <row r="3397" spans="1:28" hidden="1" x14ac:dyDescent="0.2">
      <c r="A3397" s="14">
        <f t="shared" si="774"/>
        <v>2020</v>
      </c>
      <c r="B3397" t="s">
        <v>4922</v>
      </c>
      <c r="C3397" t="s">
        <v>1140</v>
      </c>
      <c r="D3397" t="s">
        <v>1091</v>
      </c>
      <c r="E3397" t="s">
        <v>589</v>
      </c>
      <c r="F3397" t="s">
        <v>2627</v>
      </c>
      <c r="G3397" s="83" t="s">
        <v>1257</v>
      </c>
      <c r="H3397" s="83" t="s">
        <v>1257</v>
      </c>
      <c r="I3397" s="83"/>
      <c r="J3397" s="83"/>
      <c r="K3397" s="83"/>
      <c r="L3397" s="83"/>
      <c r="M3397" s="83"/>
      <c r="N3397" s="83"/>
      <c r="O3397" s="83" t="s">
        <v>1257</v>
      </c>
      <c r="P3397" s="84" t="s">
        <v>1257</v>
      </c>
      <c r="Q3397" s="30">
        <f t="shared" si="765"/>
        <v>0</v>
      </c>
      <c r="R3397" s="28">
        <f t="shared" si="768"/>
        <v>0</v>
      </c>
      <c r="S3397" s="28">
        <f t="shared" si="769"/>
        <v>0</v>
      </c>
      <c r="T3397" s="28" t="str">
        <f t="shared" si="770"/>
        <v/>
      </c>
      <c r="U3397" s="20" t="str">
        <f t="shared" si="771"/>
        <v>Keep Active</v>
      </c>
      <c r="V3397" s="27">
        <f t="shared" si="773"/>
        <v>0</v>
      </c>
      <c r="W3397" s="30"/>
      <c r="X3397" s="30"/>
      <c r="Y3397" s="28">
        <f t="shared" si="775"/>
        <v>0</v>
      </c>
      <c r="Z3397" s="28">
        <f>IFERROR(G3397-SUM(V3397:X3397)-Y3397,0)</f>
        <v>0</v>
      </c>
      <c r="AA3397" s="28" t="str">
        <f t="shared" si="776"/>
        <v/>
      </c>
      <c r="AB3397" s="21" t="str">
        <f t="shared" si="777"/>
        <v>Keep Active</v>
      </c>
    </row>
    <row r="3398" spans="1:28" hidden="1" x14ac:dyDescent="0.2">
      <c r="A3398" s="14">
        <f t="shared" si="774"/>
        <v>2020</v>
      </c>
      <c r="B3398" t="s">
        <v>3917</v>
      </c>
      <c r="C3398" t="s">
        <v>1141</v>
      </c>
      <c r="D3398" t="s">
        <v>1142</v>
      </c>
      <c r="E3398" t="s">
        <v>585</v>
      </c>
      <c r="F3398" t="s">
        <v>2627</v>
      </c>
      <c r="G3398" s="83" t="s">
        <v>1257</v>
      </c>
      <c r="H3398" s="83" t="s">
        <v>1257</v>
      </c>
      <c r="I3398" s="83"/>
      <c r="J3398" s="83"/>
      <c r="K3398" s="83"/>
      <c r="L3398" s="83"/>
      <c r="M3398" s="83"/>
      <c r="N3398" s="83"/>
      <c r="O3398" s="83" t="s">
        <v>1257</v>
      </c>
      <c r="P3398" s="84" t="s">
        <v>1257</v>
      </c>
      <c r="Q3398" s="30">
        <f t="shared" si="765"/>
        <v>0</v>
      </c>
      <c r="R3398" s="28">
        <f t="shared" si="768"/>
        <v>0</v>
      </c>
      <c r="S3398" s="28">
        <f t="shared" si="769"/>
        <v>0</v>
      </c>
      <c r="T3398" s="28" t="str">
        <f t="shared" si="770"/>
        <v/>
      </c>
      <c r="U3398" s="20" t="str">
        <f t="shared" si="771"/>
        <v>Keep Active</v>
      </c>
      <c r="V3398" s="27">
        <f t="shared" si="773"/>
        <v>0</v>
      </c>
      <c r="W3398" s="30"/>
      <c r="X3398" s="30"/>
      <c r="Y3398" s="28">
        <f t="shared" si="775"/>
        <v>0</v>
      </c>
      <c r="Z3398" s="28">
        <f>IFERROR(H3398-SUM(V3398:X3398)-Y3398,0)</f>
        <v>0</v>
      </c>
      <c r="AA3398" s="28" t="str">
        <f t="shared" si="776"/>
        <v/>
      </c>
      <c r="AB3398" s="21" t="str">
        <f t="shared" si="777"/>
        <v>Keep Active</v>
      </c>
    </row>
    <row r="3399" spans="1:28" hidden="1" x14ac:dyDescent="0.2">
      <c r="A3399" s="14">
        <f t="shared" si="774"/>
        <v>2020</v>
      </c>
      <c r="B3399" t="s">
        <v>3918</v>
      </c>
      <c r="C3399" t="s">
        <v>1141</v>
      </c>
      <c r="D3399" t="s">
        <v>1142</v>
      </c>
      <c r="E3399" t="s">
        <v>620</v>
      </c>
      <c r="F3399" t="s">
        <v>2627</v>
      </c>
      <c r="G3399" s="83" t="s">
        <v>1257</v>
      </c>
      <c r="H3399" s="83" t="s">
        <v>1257</v>
      </c>
      <c r="I3399" s="83"/>
      <c r="J3399" s="83"/>
      <c r="K3399" s="83"/>
      <c r="L3399" s="83"/>
      <c r="M3399" s="83"/>
      <c r="N3399" s="83"/>
      <c r="O3399" s="83" t="s">
        <v>1257</v>
      </c>
      <c r="P3399" s="84" t="s">
        <v>1257</v>
      </c>
      <c r="Q3399" s="30">
        <f t="shared" si="765"/>
        <v>0</v>
      </c>
      <c r="R3399" s="28">
        <f t="shared" si="768"/>
        <v>0</v>
      </c>
      <c r="S3399" s="28">
        <f t="shared" si="769"/>
        <v>0</v>
      </c>
      <c r="T3399" s="28" t="str">
        <f t="shared" si="770"/>
        <v/>
      </c>
      <c r="U3399" s="20" t="str">
        <f t="shared" si="771"/>
        <v>Keep Active</v>
      </c>
      <c r="V3399" s="27">
        <f t="shared" si="773"/>
        <v>0</v>
      </c>
      <c r="W3399" s="30"/>
      <c r="X3399" s="30"/>
      <c r="Y3399" s="28">
        <f t="shared" si="775"/>
        <v>0</v>
      </c>
      <c r="Z3399" s="28">
        <f>IFERROR(H3399-SUM(V3399:X3399)-Y3399,0)</f>
        <v>0</v>
      </c>
      <c r="AA3399" s="28" t="str">
        <f t="shared" si="776"/>
        <v/>
      </c>
      <c r="AB3399" s="21" t="str">
        <f t="shared" si="777"/>
        <v>Keep Active</v>
      </c>
    </row>
    <row r="3400" spans="1:28" hidden="1" x14ac:dyDescent="0.2">
      <c r="A3400" s="14">
        <f t="shared" si="774"/>
        <v>2020</v>
      </c>
      <c r="B3400" t="s">
        <v>5222</v>
      </c>
      <c r="C3400" t="s">
        <v>200</v>
      </c>
      <c r="D3400" t="s">
        <v>895</v>
      </c>
      <c r="E3400" t="s">
        <v>10</v>
      </c>
      <c r="F3400" t="s">
        <v>2627</v>
      </c>
      <c r="G3400" s="106">
        <v>0</v>
      </c>
      <c r="H3400" s="83">
        <v>0</v>
      </c>
      <c r="I3400" s="83"/>
      <c r="J3400" s="83"/>
      <c r="K3400" s="83"/>
      <c r="L3400" s="83"/>
      <c r="M3400" s="83"/>
      <c r="N3400" s="83"/>
      <c r="O3400" s="83">
        <v>0</v>
      </c>
      <c r="P3400" s="84" t="s">
        <v>1257</v>
      </c>
      <c r="Q3400" s="30">
        <f t="shared" si="765"/>
        <v>0</v>
      </c>
      <c r="R3400" s="28">
        <f t="shared" si="768"/>
        <v>0</v>
      </c>
      <c r="S3400" s="28">
        <f t="shared" si="769"/>
        <v>0</v>
      </c>
      <c r="T3400" s="28" t="str">
        <f t="shared" si="770"/>
        <v/>
      </c>
      <c r="U3400" s="20" t="str">
        <f t="shared" si="771"/>
        <v>Keep Active</v>
      </c>
      <c r="V3400" s="27">
        <f t="shared" si="773"/>
        <v>0</v>
      </c>
      <c r="W3400" s="30"/>
      <c r="X3400" s="30"/>
      <c r="Y3400" s="28">
        <f t="shared" si="775"/>
        <v>0</v>
      </c>
      <c r="Z3400" s="28">
        <f t="shared" ref="Z3400:Z3429" si="778">IFERROR(G3400-SUM(V3400:X3400)-Y3400,0)</f>
        <v>0</v>
      </c>
      <c r="AA3400" s="28" t="str">
        <f t="shared" si="776"/>
        <v/>
      </c>
      <c r="AB3400" s="21" t="str">
        <f t="shared" si="777"/>
        <v>Keep Active</v>
      </c>
    </row>
    <row r="3401" spans="1:28" hidden="1" x14ac:dyDescent="0.2">
      <c r="A3401" s="14">
        <f t="shared" si="774"/>
        <v>2020</v>
      </c>
      <c r="B3401" t="s">
        <v>5187</v>
      </c>
      <c r="C3401" t="s">
        <v>1143</v>
      </c>
      <c r="D3401" t="s">
        <v>1144</v>
      </c>
      <c r="E3401" t="s">
        <v>585</v>
      </c>
      <c r="F3401" t="s">
        <v>2627</v>
      </c>
      <c r="G3401" s="83" t="s">
        <v>1257</v>
      </c>
      <c r="H3401" s="83" t="s">
        <v>1257</v>
      </c>
      <c r="I3401" s="83"/>
      <c r="J3401" s="83"/>
      <c r="K3401" s="83"/>
      <c r="L3401" s="83"/>
      <c r="M3401" s="83"/>
      <c r="N3401" s="83"/>
      <c r="O3401" s="83" t="s">
        <v>1257</v>
      </c>
      <c r="P3401" s="84" t="s">
        <v>1257</v>
      </c>
      <c r="Q3401" s="30">
        <f t="shared" ref="Q3401:Q3464" si="779">SUM(I3401:K3401)</f>
        <v>0</v>
      </c>
      <c r="R3401" s="28">
        <f t="shared" si="768"/>
        <v>0</v>
      </c>
      <c r="S3401" s="28">
        <f t="shared" si="769"/>
        <v>0</v>
      </c>
      <c r="T3401" s="28" t="str">
        <f t="shared" si="770"/>
        <v/>
      </c>
      <c r="U3401" s="20" t="str">
        <f t="shared" si="771"/>
        <v>Keep Active</v>
      </c>
      <c r="V3401" s="27">
        <f t="shared" si="773"/>
        <v>0</v>
      </c>
      <c r="W3401" s="30"/>
      <c r="X3401" s="30"/>
      <c r="Y3401" s="28">
        <f t="shared" si="775"/>
        <v>0</v>
      </c>
      <c r="Z3401" s="28">
        <f t="shared" si="778"/>
        <v>0</v>
      </c>
      <c r="AA3401" s="28" t="str">
        <f t="shared" si="776"/>
        <v/>
      </c>
      <c r="AB3401" s="21" t="str">
        <f t="shared" si="777"/>
        <v>Keep Active</v>
      </c>
    </row>
    <row r="3402" spans="1:28" hidden="1" x14ac:dyDescent="0.2">
      <c r="A3402" s="14">
        <f t="shared" si="774"/>
        <v>2020</v>
      </c>
      <c r="B3402" t="s">
        <v>5189</v>
      </c>
      <c r="C3402" t="s">
        <v>1143</v>
      </c>
      <c r="D3402" t="s">
        <v>1144</v>
      </c>
      <c r="E3402" t="s">
        <v>620</v>
      </c>
      <c r="F3402" t="s">
        <v>2627</v>
      </c>
      <c r="G3402" s="83" t="s">
        <v>1257</v>
      </c>
      <c r="H3402" s="83" t="s">
        <v>1257</v>
      </c>
      <c r="I3402" s="83"/>
      <c r="J3402" s="83"/>
      <c r="K3402" s="83"/>
      <c r="L3402" s="83"/>
      <c r="M3402" s="83"/>
      <c r="N3402" s="83"/>
      <c r="O3402" s="83" t="s">
        <v>1257</v>
      </c>
      <c r="P3402" s="84" t="s">
        <v>1257</v>
      </c>
      <c r="Q3402" s="30">
        <f t="shared" si="779"/>
        <v>0</v>
      </c>
      <c r="R3402" s="28">
        <f t="shared" si="768"/>
        <v>0</v>
      </c>
      <c r="S3402" s="28">
        <f t="shared" si="769"/>
        <v>0</v>
      </c>
      <c r="T3402" s="28" t="str">
        <f t="shared" si="770"/>
        <v/>
      </c>
      <c r="U3402" s="20" t="str">
        <f t="shared" si="771"/>
        <v>Keep Active</v>
      </c>
      <c r="V3402" s="27">
        <f t="shared" si="773"/>
        <v>0</v>
      </c>
      <c r="W3402" s="30"/>
      <c r="X3402" s="30"/>
      <c r="Y3402" s="28">
        <f t="shared" si="775"/>
        <v>0</v>
      </c>
      <c r="Z3402" s="28">
        <f t="shared" si="778"/>
        <v>0</v>
      </c>
      <c r="AA3402" s="28" t="str">
        <f t="shared" si="776"/>
        <v/>
      </c>
      <c r="AB3402" s="21" t="str">
        <f t="shared" si="777"/>
        <v>Keep Active</v>
      </c>
    </row>
    <row r="3403" spans="1:28" hidden="1" x14ac:dyDescent="0.2">
      <c r="A3403" s="14">
        <f t="shared" si="774"/>
        <v>2020</v>
      </c>
      <c r="B3403" t="s">
        <v>5190</v>
      </c>
      <c r="C3403" t="s">
        <v>1143</v>
      </c>
      <c r="D3403" t="s">
        <v>1144</v>
      </c>
      <c r="E3403" t="s">
        <v>594</v>
      </c>
      <c r="F3403" t="s">
        <v>2627</v>
      </c>
      <c r="G3403" s="83" t="s">
        <v>1257</v>
      </c>
      <c r="H3403" s="83" t="s">
        <v>1257</v>
      </c>
      <c r="I3403" s="83"/>
      <c r="J3403" s="83"/>
      <c r="K3403" s="83"/>
      <c r="L3403" s="83"/>
      <c r="M3403" s="83"/>
      <c r="N3403" s="83"/>
      <c r="O3403" s="83" t="s">
        <v>1257</v>
      </c>
      <c r="P3403" s="84" t="s">
        <v>1257</v>
      </c>
      <c r="Q3403" s="30">
        <f t="shared" si="779"/>
        <v>0</v>
      </c>
      <c r="R3403" s="28">
        <f t="shared" si="768"/>
        <v>0</v>
      </c>
      <c r="S3403" s="28">
        <f t="shared" si="769"/>
        <v>0</v>
      </c>
      <c r="T3403" s="28" t="str">
        <f t="shared" si="770"/>
        <v/>
      </c>
      <c r="U3403" s="20" t="str">
        <f t="shared" si="771"/>
        <v>Keep Active</v>
      </c>
      <c r="V3403" s="27">
        <f t="shared" si="773"/>
        <v>0</v>
      </c>
      <c r="W3403" s="30"/>
      <c r="X3403" s="30"/>
      <c r="Y3403" s="28">
        <f t="shared" si="775"/>
        <v>0</v>
      </c>
      <c r="Z3403" s="28">
        <f t="shared" si="778"/>
        <v>0</v>
      </c>
      <c r="AA3403" s="28" t="str">
        <f t="shared" si="776"/>
        <v/>
      </c>
      <c r="AB3403" s="21" t="str">
        <f t="shared" si="777"/>
        <v>Keep Active</v>
      </c>
    </row>
    <row r="3404" spans="1:28" hidden="1" x14ac:dyDescent="0.2">
      <c r="A3404" s="14">
        <f t="shared" si="774"/>
        <v>2020</v>
      </c>
      <c r="B3404" t="s">
        <v>4592</v>
      </c>
      <c r="C3404" t="s">
        <v>148</v>
      </c>
      <c r="D3404" t="s">
        <v>896</v>
      </c>
      <c r="E3404" t="s">
        <v>10</v>
      </c>
      <c r="F3404" t="s">
        <v>2627</v>
      </c>
      <c r="G3404" s="106">
        <v>0</v>
      </c>
      <c r="H3404" s="83">
        <v>0</v>
      </c>
      <c r="I3404" s="83"/>
      <c r="J3404" s="83"/>
      <c r="K3404" s="83"/>
      <c r="L3404" s="83"/>
      <c r="M3404" s="83"/>
      <c r="N3404" s="83"/>
      <c r="O3404" s="83">
        <v>0</v>
      </c>
      <c r="P3404" s="84" t="s">
        <v>1257</v>
      </c>
      <c r="Q3404" s="30">
        <f t="shared" si="779"/>
        <v>0</v>
      </c>
      <c r="R3404" s="28">
        <f t="shared" si="768"/>
        <v>0</v>
      </c>
      <c r="S3404" s="28">
        <f t="shared" si="769"/>
        <v>0</v>
      </c>
      <c r="T3404" s="28" t="str">
        <f t="shared" si="770"/>
        <v/>
      </c>
      <c r="U3404" s="20" t="str">
        <f t="shared" si="771"/>
        <v>Keep Active</v>
      </c>
      <c r="V3404" s="27">
        <f t="shared" si="773"/>
        <v>0</v>
      </c>
      <c r="W3404" s="30"/>
      <c r="X3404" s="30"/>
      <c r="Y3404" s="28">
        <f t="shared" si="775"/>
        <v>0</v>
      </c>
      <c r="Z3404" s="28">
        <f t="shared" si="778"/>
        <v>0</v>
      </c>
      <c r="AA3404" s="28" t="str">
        <f t="shared" si="776"/>
        <v/>
      </c>
      <c r="AB3404" s="21" t="str">
        <f t="shared" si="777"/>
        <v>Keep Active</v>
      </c>
    </row>
    <row r="3405" spans="1:28" hidden="1" x14ac:dyDescent="0.2">
      <c r="A3405" s="14">
        <f t="shared" si="774"/>
        <v>2020</v>
      </c>
      <c r="B3405" t="s">
        <v>4581</v>
      </c>
      <c r="C3405" t="s">
        <v>1145</v>
      </c>
      <c r="D3405" t="s">
        <v>1146</v>
      </c>
      <c r="E3405" t="s">
        <v>585</v>
      </c>
      <c r="F3405" t="s">
        <v>2627</v>
      </c>
      <c r="G3405" s="83" t="s">
        <v>1257</v>
      </c>
      <c r="H3405" s="83" t="s">
        <v>1257</v>
      </c>
      <c r="I3405" s="83"/>
      <c r="J3405" s="83"/>
      <c r="K3405" s="83"/>
      <c r="L3405" s="83"/>
      <c r="M3405" s="83"/>
      <c r="N3405" s="83"/>
      <c r="O3405" s="83" t="s">
        <v>1257</v>
      </c>
      <c r="P3405" s="84" t="s">
        <v>1257</v>
      </c>
      <c r="Q3405" s="30">
        <f t="shared" si="779"/>
        <v>0</v>
      </c>
      <c r="R3405" s="28">
        <f t="shared" si="768"/>
        <v>0</v>
      </c>
      <c r="S3405" s="28">
        <f t="shared" si="769"/>
        <v>0</v>
      </c>
      <c r="T3405" s="28" t="str">
        <f t="shared" si="770"/>
        <v/>
      </c>
      <c r="U3405" s="20" t="str">
        <f t="shared" si="771"/>
        <v>Keep Active</v>
      </c>
      <c r="V3405" s="27">
        <f t="shared" si="773"/>
        <v>0</v>
      </c>
      <c r="W3405" s="30"/>
      <c r="X3405" s="30"/>
      <c r="Y3405" s="28">
        <f t="shared" si="775"/>
        <v>0</v>
      </c>
      <c r="Z3405" s="28">
        <f t="shared" si="778"/>
        <v>0</v>
      </c>
      <c r="AA3405" s="28" t="str">
        <f t="shared" si="776"/>
        <v/>
      </c>
      <c r="AB3405" s="21" t="str">
        <f t="shared" si="777"/>
        <v>Keep Active</v>
      </c>
    </row>
    <row r="3406" spans="1:28" hidden="1" x14ac:dyDescent="0.2">
      <c r="A3406" s="14">
        <f t="shared" si="774"/>
        <v>2020</v>
      </c>
      <c r="B3406" t="s">
        <v>4583</v>
      </c>
      <c r="C3406" t="s">
        <v>1145</v>
      </c>
      <c r="D3406" t="s">
        <v>1146</v>
      </c>
      <c r="E3406" t="s">
        <v>620</v>
      </c>
      <c r="F3406" t="s">
        <v>2627</v>
      </c>
      <c r="G3406" s="83" t="s">
        <v>1257</v>
      </c>
      <c r="H3406" s="83" t="s">
        <v>1257</v>
      </c>
      <c r="I3406" s="83"/>
      <c r="J3406" s="83"/>
      <c r="K3406" s="83"/>
      <c r="L3406" s="83"/>
      <c r="M3406" s="83"/>
      <c r="N3406" s="83"/>
      <c r="O3406" s="83" t="s">
        <v>1257</v>
      </c>
      <c r="P3406" s="84" t="s">
        <v>1257</v>
      </c>
      <c r="Q3406" s="30">
        <f t="shared" si="779"/>
        <v>0</v>
      </c>
      <c r="R3406" s="28">
        <f t="shared" si="768"/>
        <v>0</v>
      </c>
      <c r="S3406" s="28">
        <f t="shared" si="769"/>
        <v>0</v>
      </c>
      <c r="T3406" s="28" t="str">
        <f t="shared" si="770"/>
        <v/>
      </c>
      <c r="U3406" s="20" t="str">
        <f t="shared" si="771"/>
        <v>Keep Active</v>
      </c>
      <c r="V3406" s="27">
        <f t="shared" si="773"/>
        <v>0</v>
      </c>
      <c r="W3406" s="30"/>
      <c r="X3406" s="30"/>
      <c r="Y3406" s="28">
        <f t="shared" si="775"/>
        <v>0</v>
      </c>
      <c r="Z3406" s="28">
        <f t="shared" si="778"/>
        <v>0</v>
      </c>
      <c r="AA3406" s="28" t="str">
        <f t="shared" si="776"/>
        <v/>
      </c>
      <c r="AB3406" s="21" t="str">
        <f t="shared" si="777"/>
        <v>Keep Active</v>
      </c>
    </row>
    <row r="3407" spans="1:28" hidden="1" x14ac:dyDescent="0.2">
      <c r="A3407" s="14">
        <f t="shared" si="774"/>
        <v>2020</v>
      </c>
      <c r="B3407" t="s">
        <v>5120</v>
      </c>
      <c r="C3407" t="s">
        <v>1147</v>
      </c>
      <c r="D3407" t="s">
        <v>1148</v>
      </c>
      <c r="E3407" t="s">
        <v>589</v>
      </c>
      <c r="F3407" t="s">
        <v>2627</v>
      </c>
      <c r="G3407" s="83" t="s">
        <v>1257</v>
      </c>
      <c r="H3407" s="83" t="s">
        <v>1257</v>
      </c>
      <c r="I3407" s="83"/>
      <c r="J3407" s="83"/>
      <c r="K3407" s="83"/>
      <c r="L3407" s="83"/>
      <c r="M3407" s="83"/>
      <c r="N3407" s="83"/>
      <c r="O3407" s="83" t="s">
        <v>1257</v>
      </c>
      <c r="P3407" s="84" t="s">
        <v>1257</v>
      </c>
      <c r="Q3407" s="30">
        <f t="shared" si="779"/>
        <v>0</v>
      </c>
      <c r="R3407" s="28">
        <f t="shared" si="768"/>
        <v>0</v>
      </c>
      <c r="S3407" s="28">
        <f t="shared" si="769"/>
        <v>0</v>
      </c>
      <c r="T3407" s="28" t="str">
        <f t="shared" si="770"/>
        <v/>
      </c>
      <c r="U3407" s="20" t="str">
        <f t="shared" si="771"/>
        <v>Keep Active</v>
      </c>
      <c r="V3407" s="27">
        <f t="shared" si="773"/>
        <v>0</v>
      </c>
      <c r="W3407" s="30"/>
      <c r="X3407" s="30"/>
      <c r="Y3407" s="28">
        <f t="shared" si="775"/>
        <v>0</v>
      </c>
      <c r="Z3407" s="28">
        <f t="shared" si="778"/>
        <v>0</v>
      </c>
      <c r="AA3407" s="28" t="str">
        <f t="shared" si="776"/>
        <v/>
      </c>
      <c r="AB3407" s="21" t="str">
        <f t="shared" si="777"/>
        <v>Keep Active</v>
      </c>
    </row>
    <row r="3408" spans="1:28" hidden="1" x14ac:dyDescent="0.2">
      <c r="A3408" s="14">
        <f t="shared" si="774"/>
        <v>2020</v>
      </c>
      <c r="B3408" t="s">
        <v>4522</v>
      </c>
      <c r="C3408" t="s">
        <v>321</v>
      </c>
      <c r="D3408" t="s">
        <v>899</v>
      </c>
      <c r="E3408" t="s">
        <v>10</v>
      </c>
      <c r="F3408" t="s">
        <v>6222</v>
      </c>
      <c r="G3408" s="106">
        <v>0</v>
      </c>
      <c r="H3408" s="83">
        <v>0</v>
      </c>
      <c r="I3408" s="83"/>
      <c r="J3408" s="83"/>
      <c r="K3408" s="83"/>
      <c r="L3408" s="83"/>
      <c r="M3408" s="83"/>
      <c r="N3408" s="83"/>
      <c r="O3408" s="83">
        <v>0</v>
      </c>
      <c r="P3408" s="84">
        <v>0</v>
      </c>
      <c r="Q3408" s="30">
        <f t="shared" si="779"/>
        <v>0</v>
      </c>
      <c r="R3408" s="28">
        <f t="shared" si="768"/>
        <v>0</v>
      </c>
      <c r="S3408" s="28">
        <f t="shared" si="769"/>
        <v>0</v>
      </c>
      <c r="T3408" s="28">
        <f t="shared" si="770"/>
        <v>0</v>
      </c>
      <c r="U3408" s="20" t="str">
        <f t="shared" si="771"/>
        <v>Closed</v>
      </c>
      <c r="V3408" s="27">
        <f t="shared" si="773"/>
        <v>0</v>
      </c>
      <c r="W3408" s="30"/>
      <c r="X3408" s="30"/>
      <c r="Y3408" s="28">
        <f t="shared" si="775"/>
        <v>0</v>
      </c>
      <c r="Z3408" s="28">
        <f t="shared" si="778"/>
        <v>0</v>
      </c>
      <c r="AA3408" s="28">
        <f t="shared" si="776"/>
        <v>0</v>
      </c>
      <c r="AB3408" s="21" t="str">
        <f t="shared" si="777"/>
        <v>Closed</v>
      </c>
    </row>
    <row r="3409" spans="1:28" hidden="1" x14ac:dyDescent="0.2">
      <c r="A3409" s="14">
        <f t="shared" si="774"/>
        <v>2020</v>
      </c>
      <c r="B3409" t="s">
        <v>4758</v>
      </c>
      <c r="C3409" t="s">
        <v>1149</v>
      </c>
      <c r="D3409" t="s">
        <v>1150</v>
      </c>
      <c r="E3409" t="s">
        <v>589</v>
      </c>
      <c r="F3409" t="s">
        <v>2627</v>
      </c>
      <c r="G3409" s="83" t="s">
        <v>1257</v>
      </c>
      <c r="H3409" s="83" t="s">
        <v>1257</v>
      </c>
      <c r="I3409" s="83"/>
      <c r="J3409" s="83"/>
      <c r="K3409" s="83"/>
      <c r="L3409" s="83"/>
      <c r="M3409" s="83"/>
      <c r="N3409" s="83"/>
      <c r="O3409" s="83" t="s">
        <v>1257</v>
      </c>
      <c r="P3409" s="84" t="s">
        <v>1257</v>
      </c>
      <c r="Q3409" s="30">
        <f t="shared" si="779"/>
        <v>0</v>
      </c>
      <c r="R3409" s="28">
        <f t="shared" si="768"/>
        <v>0</v>
      </c>
      <c r="S3409" s="28">
        <f t="shared" si="769"/>
        <v>0</v>
      </c>
      <c r="T3409" s="28" t="str">
        <f t="shared" si="770"/>
        <v/>
      </c>
      <c r="U3409" s="20" t="str">
        <f t="shared" si="771"/>
        <v>Keep Active</v>
      </c>
      <c r="V3409" s="27">
        <f t="shared" si="773"/>
        <v>0</v>
      </c>
      <c r="W3409" s="30"/>
      <c r="X3409" s="30"/>
      <c r="Y3409" s="28">
        <f t="shared" si="775"/>
        <v>0</v>
      </c>
      <c r="Z3409" s="28">
        <f t="shared" si="778"/>
        <v>0</v>
      </c>
      <c r="AA3409" s="28" t="str">
        <f t="shared" si="776"/>
        <v/>
      </c>
      <c r="AB3409" s="21" t="str">
        <f t="shared" si="777"/>
        <v>Keep Active</v>
      </c>
    </row>
    <row r="3410" spans="1:28" hidden="1" x14ac:dyDescent="0.2">
      <c r="A3410" s="14">
        <f t="shared" si="774"/>
        <v>2020</v>
      </c>
      <c r="B3410" t="s">
        <v>4908</v>
      </c>
      <c r="C3410" t="s">
        <v>322</v>
      </c>
      <c r="D3410" t="s">
        <v>900</v>
      </c>
      <c r="E3410" t="s">
        <v>10</v>
      </c>
      <c r="F3410" t="s">
        <v>2627</v>
      </c>
      <c r="G3410" s="106">
        <v>0</v>
      </c>
      <c r="H3410" s="83">
        <v>0</v>
      </c>
      <c r="I3410" s="83"/>
      <c r="J3410" s="83"/>
      <c r="K3410" s="83"/>
      <c r="L3410" s="83"/>
      <c r="M3410" s="83"/>
      <c r="N3410" s="83"/>
      <c r="O3410" s="83">
        <v>0</v>
      </c>
      <c r="P3410" s="84" t="s">
        <v>1257</v>
      </c>
      <c r="Q3410" s="30">
        <f t="shared" si="779"/>
        <v>0</v>
      </c>
      <c r="R3410" s="28">
        <f t="shared" si="768"/>
        <v>0</v>
      </c>
      <c r="S3410" s="28">
        <f t="shared" si="769"/>
        <v>0</v>
      </c>
      <c r="T3410" s="28" t="str">
        <f t="shared" si="770"/>
        <v/>
      </c>
      <c r="U3410" s="20" t="str">
        <f t="shared" si="771"/>
        <v>Keep Active</v>
      </c>
      <c r="V3410" s="27">
        <f t="shared" si="773"/>
        <v>0</v>
      </c>
      <c r="W3410" s="30"/>
      <c r="X3410" s="30"/>
      <c r="Y3410" s="28">
        <f t="shared" si="775"/>
        <v>0</v>
      </c>
      <c r="Z3410" s="28">
        <f t="shared" si="778"/>
        <v>0</v>
      </c>
      <c r="AA3410" s="28" t="str">
        <f t="shared" si="776"/>
        <v/>
      </c>
      <c r="AB3410" s="21" t="str">
        <f t="shared" si="777"/>
        <v>Keep Active</v>
      </c>
    </row>
    <row r="3411" spans="1:28" hidden="1" x14ac:dyDescent="0.2">
      <c r="A3411" s="14">
        <f t="shared" si="774"/>
        <v>2020</v>
      </c>
      <c r="B3411" t="s">
        <v>5255</v>
      </c>
      <c r="C3411" t="s">
        <v>1151</v>
      </c>
      <c r="D3411" t="s">
        <v>1152</v>
      </c>
      <c r="E3411" t="s">
        <v>589</v>
      </c>
      <c r="F3411" t="s">
        <v>2627</v>
      </c>
      <c r="G3411" s="83" t="s">
        <v>1257</v>
      </c>
      <c r="H3411" s="83" t="s">
        <v>1257</v>
      </c>
      <c r="I3411" s="83"/>
      <c r="J3411" s="83"/>
      <c r="K3411" s="83"/>
      <c r="L3411" s="83"/>
      <c r="M3411" s="83"/>
      <c r="N3411" s="83"/>
      <c r="O3411" s="83" t="s">
        <v>1257</v>
      </c>
      <c r="P3411" s="84" t="s">
        <v>1257</v>
      </c>
      <c r="Q3411" s="30">
        <f t="shared" si="779"/>
        <v>0</v>
      </c>
      <c r="R3411" s="28">
        <f t="shared" si="768"/>
        <v>0</v>
      </c>
      <c r="S3411" s="28">
        <f t="shared" si="769"/>
        <v>0</v>
      </c>
      <c r="T3411" s="28" t="str">
        <f t="shared" si="770"/>
        <v/>
      </c>
      <c r="U3411" s="20" t="str">
        <f t="shared" si="771"/>
        <v>Keep Active</v>
      </c>
      <c r="V3411" s="27">
        <f t="shared" si="773"/>
        <v>0</v>
      </c>
      <c r="W3411" s="30"/>
      <c r="X3411" s="30"/>
      <c r="Y3411" s="28">
        <f t="shared" si="775"/>
        <v>0</v>
      </c>
      <c r="Z3411" s="28">
        <f t="shared" si="778"/>
        <v>0</v>
      </c>
      <c r="AA3411" s="28" t="str">
        <f t="shared" si="776"/>
        <v/>
      </c>
      <c r="AB3411" s="21" t="str">
        <f t="shared" si="777"/>
        <v>Keep Active</v>
      </c>
    </row>
    <row r="3412" spans="1:28" hidden="1" x14ac:dyDescent="0.2">
      <c r="A3412" s="14">
        <f t="shared" si="774"/>
        <v>2020</v>
      </c>
      <c r="B3412" t="s">
        <v>5256</v>
      </c>
      <c r="C3412" t="s">
        <v>1151</v>
      </c>
      <c r="D3412" t="s">
        <v>1152</v>
      </c>
      <c r="E3412" t="s">
        <v>630</v>
      </c>
      <c r="F3412" t="s">
        <v>2627</v>
      </c>
      <c r="G3412" s="83" t="s">
        <v>1257</v>
      </c>
      <c r="H3412" s="83" t="s">
        <v>1257</v>
      </c>
      <c r="I3412" s="83"/>
      <c r="J3412" s="83"/>
      <c r="K3412" s="83"/>
      <c r="L3412" s="83"/>
      <c r="M3412" s="83"/>
      <c r="N3412" s="83"/>
      <c r="O3412" s="83" t="s">
        <v>1257</v>
      </c>
      <c r="P3412" s="84" t="s">
        <v>1257</v>
      </c>
      <c r="Q3412" s="30">
        <f t="shared" si="779"/>
        <v>0</v>
      </c>
      <c r="R3412" s="28">
        <f t="shared" si="768"/>
        <v>0</v>
      </c>
      <c r="S3412" s="28">
        <f t="shared" si="769"/>
        <v>0</v>
      </c>
      <c r="T3412" s="28" t="str">
        <f t="shared" si="770"/>
        <v/>
      </c>
      <c r="U3412" s="20" t="str">
        <f t="shared" si="771"/>
        <v>Keep Active</v>
      </c>
      <c r="V3412" s="27">
        <f t="shared" si="773"/>
        <v>0</v>
      </c>
      <c r="W3412" s="30"/>
      <c r="X3412" s="30"/>
      <c r="Y3412" s="28">
        <f t="shared" si="775"/>
        <v>0</v>
      </c>
      <c r="Z3412" s="28">
        <f t="shared" si="778"/>
        <v>0</v>
      </c>
      <c r="AA3412" s="28" t="str">
        <f t="shared" si="776"/>
        <v/>
      </c>
      <c r="AB3412" s="21" t="str">
        <f t="shared" si="777"/>
        <v>Keep Active</v>
      </c>
    </row>
    <row r="3413" spans="1:28" hidden="1" x14ac:dyDescent="0.2">
      <c r="A3413" s="14">
        <f t="shared" si="774"/>
        <v>2020</v>
      </c>
      <c r="B3413" t="s">
        <v>4594</v>
      </c>
      <c r="C3413" t="s">
        <v>257</v>
      </c>
      <c r="D3413" t="s">
        <v>910</v>
      </c>
      <c r="E3413" t="s">
        <v>10</v>
      </c>
      <c r="F3413" t="s">
        <v>2627</v>
      </c>
      <c r="G3413" s="106">
        <v>0</v>
      </c>
      <c r="H3413" s="83">
        <v>0</v>
      </c>
      <c r="I3413" s="83"/>
      <c r="J3413" s="83"/>
      <c r="K3413" s="83"/>
      <c r="L3413" s="83"/>
      <c r="M3413" s="83"/>
      <c r="N3413" s="83"/>
      <c r="O3413" s="83">
        <v>0</v>
      </c>
      <c r="P3413" s="84" t="s">
        <v>1257</v>
      </c>
      <c r="Q3413" s="30">
        <f t="shared" si="779"/>
        <v>0</v>
      </c>
      <c r="R3413" s="28">
        <f t="shared" si="768"/>
        <v>0</v>
      </c>
      <c r="S3413" s="28">
        <f t="shared" si="769"/>
        <v>0</v>
      </c>
      <c r="T3413" s="28" t="str">
        <f t="shared" si="770"/>
        <v/>
      </c>
      <c r="U3413" s="20" t="str">
        <f t="shared" si="771"/>
        <v>Keep Active</v>
      </c>
      <c r="V3413" s="27">
        <f t="shared" si="773"/>
        <v>0</v>
      </c>
      <c r="W3413" s="30"/>
      <c r="X3413" s="30"/>
      <c r="Y3413" s="28">
        <f t="shared" si="775"/>
        <v>0</v>
      </c>
      <c r="Z3413" s="28">
        <f t="shared" si="778"/>
        <v>0</v>
      </c>
      <c r="AA3413" s="28" t="str">
        <f t="shared" si="776"/>
        <v/>
      </c>
      <c r="AB3413" s="21" t="str">
        <f t="shared" si="777"/>
        <v>Keep Active</v>
      </c>
    </row>
    <row r="3414" spans="1:28" hidden="1" x14ac:dyDescent="0.2">
      <c r="A3414" s="14">
        <f t="shared" si="774"/>
        <v>2020</v>
      </c>
      <c r="B3414" t="s">
        <v>4971</v>
      </c>
      <c r="C3414" t="s">
        <v>1153</v>
      </c>
      <c r="D3414" t="s">
        <v>1154</v>
      </c>
      <c r="E3414" t="s">
        <v>589</v>
      </c>
      <c r="F3414" t="s">
        <v>2627</v>
      </c>
      <c r="G3414" s="83" t="s">
        <v>1257</v>
      </c>
      <c r="H3414" s="83" t="s">
        <v>1257</v>
      </c>
      <c r="I3414" s="83"/>
      <c r="J3414" s="83"/>
      <c r="K3414" s="83"/>
      <c r="L3414" s="83"/>
      <c r="M3414" s="83"/>
      <c r="N3414" s="83"/>
      <c r="O3414" s="83" t="s">
        <v>1257</v>
      </c>
      <c r="P3414" s="84" t="s">
        <v>1257</v>
      </c>
      <c r="Q3414" s="30">
        <f t="shared" si="779"/>
        <v>0</v>
      </c>
      <c r="R3414" s="28">
        <f t="shared" si="768"/>
        <v>0</v>
      </c>
      <c r="S3414" s="28">
        <f t="shared" si="769"/>
        <v>0</v>
      </c>
      <c r="T3414" s="28" t="str">
        <f t="shared" si="770"/>
        <v/>
      </c>
      <c r="U3414" s="20" t="str">
        <f t="shared" si="771"/>
        <v>Keep Active</v>
      </c>
      <c r="V3414" s="27">
        <f t="shared" si="773"/>
        <v>0</v>
      </c>
      <c r="W3414" s="30"/>
      <c r="X3414" s="30"/>
      <c r="Y3414" s="28">
        <f t="shared" si="775"/>
        <v>0</v>
      </c>
      <c r="Z3414" s="28">
        <f t="shared" si="778"/>
        <v>0</v>
      </c>
      <c r="AA3414" s="28" t="str">
        <f t="shared" si="776"/>
        <v/>
      </c>
      <c r="AB3414" s="21" t="str">
        <f t="shared" si="777"/>
        <v>Keep Active</v>
      </c>
    </row>
    <row r="3415" spans="1:28" hidden="1" x14ac:dyDescent="0.2">
      <c r="A3415" s="14">
        <f t="shared" si="774"/>
        <v>2020</v>
      </c>
      <c r="B3415" t="s">
        <v>5832</v>
      </c>
      <c r="C3415" t="s">
        <v>1093</v>
      </c>
      <c r="D3415" t="s">
        <v>834</v>
      </c>
      <c r="E3415" t="s">
        <v>10</v>
      </c>
      <c r="F3415" t="s">
        <v>2627</v>
      </c>
      <c r="G3415" s="106">
        <v>0</v>
      </c>
      <c r="H3415" s="83">
        <v>0</v>
      </c>
      <c r="I3415" s="83"/>
      <c r="J3415" s="83"/>
      <c r="K3415" s="83"/>
      <c r="L3415" s="83"/>
      <c r="M3415" s="83"/>
      <c r="N3415" s="83"/>
      <c r="O3415" s="83">
        <v>0</v>
      </c>
      <c r="P3415" s="84" t="s">
        <v>1257</v>
      </c>
      <c r="Q3415" s="30">
        <f t="shared" si="779"/>
        <v>0</v>
      </c>
      <c r="R3415" s="28">
        <f t="shared" si="768"/>
        <v>0</v>
      </c>
      <c r="S3415" s="28">
        <f t="shared" si="769"/>
        <v>0</v>
      </c>
      <c r="T3415" s="28" t="str">
        <f t="shared" si="770"/>
        <v/>
      </c>
      <c r="U3415" s="20" t="str">
        <f t="shared" si="771"/>
        <v>Keep Active</v>
      </c>
      <c r="V3415" s="27">
        <f t="shared" si="773"/>
        <v>0</v>
      </c>
      <c r="W3415" s="30"/>
      <c r="X3415" s="30"/>
      <c r="Y3415" s="28">
        <f t="shared" si="775"/>
        <v>0</v>
      </c>
      <c r="Z3415" s="28">
        <f t="shared" si="778"/>
        <v>0</v>
      </c>
      <c r="AA3415" s="28" t="str">
        <f t="shared" si="776"/>
        <v/>
      </c>
      <c r="AB3415" s="21" t="str">
        <f t="shared" si="777"/>
        <v>Keep Active</v>
      </c>
    </row>
    <row r="3416" spans="1:28" hidden="1" x14ac:dyDescent="0.2">
      <c r="A3416" s="14">
        <f t="shared" si="774"/>
        <v>2020</v>
      </c>
      <c r="B3416" t="s">
        <v>6051</v>
      </c>
      <c r="C3416" t="s">
        <v>1155</v>
      </c>
      <c r="D3416" t="s">
        <v>1156</v>
      </c>
      <c r="E3416" t="s">
        <v>589</v>
      </c>
      <c r="F3416" t="s">
        <v>2627</v>
      </c>
      <c r="G3416" s="83" t="s">
        <v>1257</v>
      </c>
      <c r="H3416" s="83" t="s">
        <v>1257</v>
      </c>
      <c r="I3416" s="83"/>
      <c r="J3416" s="83"/>
      <c r="K3416" s="83"/>
      <c r="L3416" s="83"/>
      <c r="M3416" s="83"/>
      <c r="N3416" s="83"/>
      <c r="O3416" s="83" t="s">
        <v>1257</v>
      </c>
      <c r="P3416" s="84" t="s">
        <v>1257</v>
      </c>
      <c r="Q3416" s="30">
        <f t="shared" si="779"/>
        <v>0</v>
      </c>
      <c r="R3416" s="28">
        <f t="shared" si="768"/>
        <v>0</v>
      </c>
      <c r="S3416" s="28">
        <f t="shared" si="769"/>
        <v>0</v>
      </c>
      <c r="T3416" s="28" t="str">
        <f t="shared" si="770"/>
        <v/>
      </c>
      <c r="U3416" s="20" t="str">
        <f t="shared" si="771"/>
        <v>Keep Active</v>
      </c>
      <c r="V3416" s="27">
        <f t="shared" si="773"/>
        <v>0</v>
      </c>
      <c r="W3416" s="30"/>
      <c r="X3416" s="30"/>
      <c r="Y3416" s="28">
        <f t="shared" si="775"/>
        <v>0</v>
      </c>
      <c r="Z3416" s="28">
        <f t="shared" si="778"/>
        <v>0</v>
      </c>
      <c r="AA3416" s="28" t="str">
        <f t="shared" si="776"/>
        <v/>
      </c>
      <c r="AB3416" s="21" t="str">
        <f t="shared" si="777"/>
        <v>Keep Active</v>
      </c>
    </row>
    <row r="3417" spans="1:28" hidden="1" x14ac:dyDescent="0.2">
      <c r="A3417" s="14">
        <f t="shared" si="774"/>
        <v>2020</v>
      </c>
      <c r="B3417" t="s">
        <v>6053</v>
      </c>
      <c r="C3417" t="s">
        <v>1155</v>
      </c>
      <c r="D3417" t="s">
        <v>1156</v>
      </c>
      <c r="E3417" t="s">
        <v>612</v>
      </c>
      <c r="F3417" t="s">
        <v>2627</v>
      </c>
      <c r="G3417" s="83" t="s">
        <v>1257</v>
      </c>
      <c r="H3417" s="83" t="s">
        <v>1257</v>
      </c>
      <c r="I3417" s="83"/>
      <c r="J3417" s="83"/>
      <c r="K3417" s="83"/>
      <c r="L3417" s="83"/>
      <c r="M3417" s="83"/>
      <c r="N3417" s="83"/>
      <c r="O3417" s="83" t="s">
        <v>1257</v>
      </c>
      <c r="P3417" s="84" t="s">
        <v>1257</v>
      </c>
      <c r="Q3417" s="30">
        <f t="shared" si="779"/>
        <v>0</v>
      </c>
      <c r="R3417" s="28">
        <f t="shared" si="768"/>
        <v>0</v>
      </c>
      <c r="S3417" s="28">
        <f t="shared" si="769"/>
        <v>0</v>
      </c>
      <c r="T3417" s="28" t="str">
        <f t="shared" si="770"/>
        <v/>
      </c>
      <c r="U3417" s="20" t="str">
        <f t="shared" si="771"/>
        <v>Keep Active</v>
      </c>
      <c r="V3417" s="27">
        <f t="shared" si="773"/>
        <v>0</v>
      </c>
      <c r="W3417" s="30"/>
      <c r="X3417" s="30"/>
      <c r="Y3417" s="28">
        <f t="shared" si="775"/>
        <v>0</v>
      </c>
      <c r="Z3417" s="28">
        <f t="shared" si="778"/>
        <v>0</v>
      </c>
      <c r="AA3417" s="28" t="str">
        <f t="shared" si="776"/>
        <v/>
      </c>
      <c r="AB3417" s="21" t="str">
        <f t="shared" si="777"/>
        <v>Keep Active</v>
      </c>
    </row>
    <row r="3418" spans="1:28" hidden="1" x14ac:dyDescent="0.2">
      <c r="A3418" s="14">
        <f t="shared" si="774"/>
        <v>2020</v>
      </c>
      <c r="B3418" t="s">
        <v>5434</v>
      </c>
      <c r="C3418" t="s">
        <v>1157</v>
      </c>
      <c r="D3418" t="s">
        <v>1158</v>
      </c>
      <c r="E3418" t="s">
        <v>585</v>
      </c>
      <c r="F3418" t="s">
        <v>2627</v>
      </c>
      <c r="G3418" s="83" t="s">
        <v>1257</v>
      </c>
      <c r="H3418" s="83" t="s">
        <v>1257</v>
      </c>
      <c r="I3418" s="83"/>
      <c r="J3418" s="83"/>
      <c r="K3418" s="83"/>
      <c r="L3418" s="83"/>
      <c r="M3418" s="83"/>
      <c r="N3418" s="83"/>
      <c r="O3418" s="83" t="s">
        <v>1257</v>
      </c>
      <c r="P3418" s="84" t="s">
        <v>1257</v>
      </c>
      <c r="Q3418" s="30">
        <f t="shared" si="779"/>
        <v>0</v>
      </c>
      <c r="R3418" s="28">
        <f t="shared" si="768"/>
        <v>0</v>
      </c>
      <c r="S3418" s="28">
        <f t="shared" si="769"/>
        <v>0</v>
      </c>
      <c r="T3418" s="28" t="str">
        <f t="shared" si="770"/>
        <v/>
      </c>
      <c r="U3418" s="20" t="str">
        <f t="shared" si="771"/>
        <v>Keep Active</v>
      </c>
      <c r="V3418" s="27">
        <f t="shared" si="773"/>
        <v>0</v>
      </c>
      <c r="W3418" s="30"/>
      <c r="X3418" s="30"/>
      <c r="Y3418" s="28">
        <f t="shared" si="775"/>
        <v>0</v>
      </c>
      <c r="Z3418" s="28">
        <f t="shared" si="778"/>
        <v>0</v>
      </c>
      <c r="AA3418" s="28" t="str">
        <f t="shared" si="776"/>
        <v/>
      </c>
      <c r="AB3418" s="21" t="str">
        <f t="shared" si="777"/>
        <v>Keep Active</v>
      </c>
    </row>
    <row r="3419" spans="1:28" hidden="1" x14ac:dyDescent="0.2">
      <c r="A3419" s="14">
        <f t="shared" si="774"/>
        <v>2020</v>
      </c>
      <c r="B3419" t="s">
        <v>5436</v>
      </c>
      <c r="C3419" t="s">
        <v>1157</v>
      </c>
      <c r="D3419" t="s">
        <v>1158</v>
      </c>
      <c r="E3419" t="s">
        <v>620</v>
      </c>
      <c r="F3419" t="s">
        <v>2627</v>
      </c>
      <c r="G3419" s="83" t="s">
        <v>1257</v>
      </c>
      <c r="H3419" s="83" t="s">
        <v>1257</v>
      </c>
      <c r="I3419" s="83"/>
      <c r="J3419" s="83"/>
      <c r="K3419" s="83"/>
      <c r="L3419" s="83"/>
      <c r="M3419" s="83"/>
      <c r="N3419" s="83"/>
      <c r="O3419" s="83" t="s">
        <v>1257</v>
      </c>
      <c r="P3419" s="84" t="s">
        <v>1257</v>
      </c>
      <c r="Q3419" s="30">
        <f t="shared" si="779"/>
        <v>0</v>
      </c>
      <c r="R3419" s="28">
        <f t="shared" si="768"/>
        <v>0</v>
      </c>
      <c r="S3419" s="28">
        <f t="shared" si="769"/>
        <v>0</v>
      </c>
      <c r="T3419" s="28" t="str">
        <f t="shared" si="770"/>
        <v/>
      </c>
      <c r="U3419" s="20" t="str">
        <f t="shared" si="771"/>
        <v>Keep Active</v>
      </c>
      <c r="V3419" s="27">
        <f t="shared" si="773"/>
        <v>0</v>
      </c>
      <c r="W3419" s="30"/>
      <c r="X3419" s="30"/>
      <c r="Y3419" s="28">
        <f t="shared" si="775"/>
        <v>0</v>
      </c>
      <c r="Z3419" s="28">
        <f t="shared" si="778"/>
        <v>0</v>
      </c>
      <c r="AA3419" s="28" t="str">
        <f t="shared" si="776"/>
        <v/>
      </c>
      <c r="AB3419" s="21" t="str">
        <f t="shared" si="777"/>
        <v>Keep Active</v>
      </c>
    </row>
    <row r="3420" spans="1:28" hidden="1" x14ac:dyDescent="0.2">
      <c r="A3420" s="14">
        <f t="shared" si="774"/>
        <v>2020</v>
      </c>
      <c r="B3420" t="s">
        <v>5530</v>
      </c>
      <c r="C3420" t="s">
        <v>1159</v>
      </c>
      <c r="D3420" t="s">
        <v>1160</v>
      </c>
      <c r="E3420" t="s">
        <v>586</v>
      </c>
      <c r="F3420" t="s">
        <v>6222</v>
      </c>
      <c r="G3420" s="83" t="s">
        <v>1257</v>
      </c>
      <c r="H3420" s="83" t="s">
        <v>1257</v>
      </c>
      <c r="I3420" s="83"/>
      <c r="J3420" s="83"/>
      <c r="K3420" s="83"/>
      <c r="L3420" s="83"/>
      <c r="M3420" s="83"/>
      <c r="N3420" s="83"/>
      <c r="O3420" s="83" t="s">
        <v>1257</v>
      </c>
      <c r="P3420" s="84">
        <v>0</v>
      </c>
      <c r="Q3420" s="30">
        <f t="shared" si="779"/>
        <v>0</v>
      </c>
      <c r="R3420" s="28">
        <f t="shared" si="768"/>
        <v>0</v>
      </c>
      <c r="S3420" s="28">
        <f t="shared" si="769"/>
        <v>0</v>
      </c>
      <c r="T3420" s="28">
        <f t="shared" si="770"/>
        <v>0</v>
      </c>
      <c r="U3420" s="20" t="str">
        <f t="shared" si="771"/>
        <v>Closed</v>
      </c>
      <c r="V3420" s="27">
        <f t="shared" si="773"/>
        <v>0</v>
      </c>
      <c r="W3420" s="30"/>
      <c r="X3420" s="30"/>
      <c r="Y3420" s="28">
        <f t="shared" si="775"/>
        <v>0</v>
      </c>
      <c r="Z3420" s="28">
        <f t="shared" si="778"/>
        <v>0</v>
      </c>
      <c r="AA3420" s="28">
        <f t="shared" si="776"/>
        <v>0</v>
      </c>
      <c r="AB3420" s="21" t="str">
        <f t="shared" si="777"/>
        <v>Closed</v>
      </c>
    </row>
    <row r="3421" spans="1:28" hidden="1" x14ac:dyDescent="0.2">
      <c r="A3421" s="14">
        <f t="shared" si="774"/>
        <v>2020</v>
      </c>
      <c r="B3421" t="s">
        <v>5856</v>
      </c>
      <c r="C3421" t="s">
        <v>1103</v>
      </c>
      <c r="D3421" t="s">
        <v>1104</v>
      </c>
      <c r="E3421" t="s">
        <v>10</v>
      </c>
      <c r="F3421" t="s">
        <v>2627</v>
      </c>
      <c r="G3421" s="106">
        <v>0</v>
      </c>
      <c r="H3421" s="83">
        <v>0</v>
      </c>
      <c r="I3421" s="83"/>
      <c r="J3421" s="83"/>
      <c r="K3421" s="83"/>
      <c r="L3421" s="83"/>
      <c r="M3421" s="83"/>
      <c r="N3421" s="83"/>
      <c r="O3421" s="83">
        <v>0</v>
      </c>
      <c r="P3421" s="84" t="s">
        <v>1257</v>
      </c>
      <c r="Q3421" s="30">
        <f t="shared" si="779"/>
        <v>0</v>
      </c>
      <c r="R3421" s="28">
        <f t="shared" si="768"/>
        <v>0</v>
      </c>
      <c r="S3421" s="28">
        <f t="shared" si="769"/>
        <v>0</v>
      </c>
      <c r="T3421" s="28" t="str">
        <f t="shared" si="770"/>
        <v/>
      </c>
      <c r="U3421" s="20" t="str">
        <f t="shared" si="771"/>
        <v>Keep Active</v>
      </c>
      <c r="V3421" s="27">
        <f t="shared" si="773"/>
        <v>0</v>
      </c>
      <c r="W3421" s="30"/>
      <c r="X3421" s="30"/>
      <c r="Y3421" s="28">
        <f t="shared" si="775"/>
        <v>0</v>
      </c>
      <c r="Z3421" s="28">
        <f t="shared" si="778"/>
        <v>0</v>
      </c>
      <c r="AA3421" s="28" t="str">
        <f t="shared" si="776"/>
        <v/>
      </c>
      <c r="AB3421" s="21" t="str">
        <f t="shared" si="777"/>
        <v>Keep Active</v>
      </c>
    </row>
    <row r="3422" spans="1:28" hidden="1" x14ac:dyDescent="0.2">
      <c r="A3422" s="14">
        <f t="shared" si="774"/>
        <v>2020</v>
      </c>
      <c r="B3422" t="s">
        <v>4150</v>
      </c>
      <c r="C3422" t="s">
        <v>1161</v>
      </c>
      <c r="D3422" t="s">
        <v>1162</v>
      </c>
      <c r="E3422" t="s">
        <v>589</v>
      </c>
      <c r="F3422" t="s">
        <v>2627</v>
      </c>
      <c r="G3422" s="83" t="s">
        <v>1257</v>
      </c>
      <c r="H3422" s="83" t="s">
        <v>1257</v>
      </c>
      <c r="I3422" s="83"/>
      <c r="J3422" s="83"/>
      <c r="K3422" s="83"/>
      <c r="L3422" s="83"/>
      <c r="M3422" s="83"/>
      <c r="N3422" s="83"/>
      <c r="O3422" s="83" t="s">
        <v>1257</v>
      </c>
      <c r="P3422" s="84" t="s">
        <v>1257</v>
      </c>
      <c r="Q3422" s="30">
        <f t="shared" si="779"/>
        <v>0</v>
      </c>
      <c r="R3422" s="28">
        <f t="shared" si="768"/>
        <v>0</v>
      </c>
      <c r="S3422" s="28">
        <f t="shared" si="769"/>
        <v>0</v>
      </c>
      <c r="T3422" s="28" t="str">
        <f t="shared" si="770"/>
        <v/>
      </c>
      <c r="U3422" s="20" t="str">
        <f t="shared" si="771"/>
        <v>Keep Active</v>
      </c>
      <c r="V3422" s="27">
        <f t="shared" si="773"/>
        <v>0</v>
      </c>
      <c r="W3422" s="30"/>
      <c r="X3422" s="30"/>
      <c r="Y3422" s="28">
        <f t="shared" si="775"/>
        <v>0</v>
      </c>
      <c r="Z3422" s="28">
        <f t="shared" si="778"/>
        <v>0</v>
      </c>
      <c r="AA3422" s="28" t="str">
        <f t="shared" si="776"/>
        <v/>
      </c>
      <c r="AB3422" s="21" t="str">
        <f t="shared" si="777"/>
        <v>Keep Active</v>
      </c>
    </row>
    <row r="3423" spans="1:28" hidden="1" x14ac:dyDescent="0.2">
      <c r="A3423" s="14">
        <f t="shared" si="774"/>
        <v>2020</v>
      </c>
      <c r="B3423" t="s">
        <v>5796</v>
      </c>
      <c r="C3423" t="s">
        <v>1111</v>
      </c>
      <c r="D3423" t="s">
        <v>1112</v>
      </c>
      <c r="E3423" t="s">
        <v>10</v>
      </c>
      <c r="F3423" t="s">
        <v>2627</v>
      </c>
      <c r="G3423" s="106">
        <v>0</v>
      </c>
      <c r="H3423" s="83">
        <v>0</v>
      </c>
      <c r="I3423" s="83"/>
      <c r="J3423" s="83"/>
      <c r="K3423" s="83"/>
      <c r="L3423" s="83"/>
      <c r="M3423" s="83"/>
      <c r="N3423" s="83"/>
      <c r="O3423" s="83">
        <v>0</v>
      </c>
      <c r="P3423" s="84" t="s">
        <v>1257</v>
      </c>
      <c r="Q3423" s="30">
        <f t="shared" si="779"/>
        <v>0</v>
      </c>
      <c r="R3423" s="28">
        <f t="shared" si="768"/>
        <v>0</v>
      </c>
      <c r="S3423" s="28">
        <f t="shared" si="769"/>
        <v>0</v>
      </c>
      <c r="T3423" s="28" t="str">
        <f t="shared" si="770"/>
        <v/>
      </c>
      <c r="U3423" s="20" t="str">
        <f t="shared" si="771"/>
        <v>Keep Active</v>
      </c>
      <c r="V3423" s="27">
        <f t="shared" si="773"/>
        <v>0</v>
      </c>
      <c r="W3423" s="30"/>
      <c r="X3423" s="30"/>
      <c r="Y3423" s="28">
        <f t="shared" si="775"/>
        <v>0</v>
      </c>
      <c r="Z3423" s="28">
        <f t="shared" si="778"/>
        <v>0</v>
      </c>
      <c r="AA3423" s="28" t="str">
        <f t="shared" si="776"/>
        <v/>
      </c>
      <c r="AB3423" s="21" t="str">
        <f t="shared" si="777"/>
        <v>Keep Active</v>
      </c>
    </row>
    <row r="3424" spans="1:28" hidden="1" x14ac:dyDescent="0.2">
      <c r="A3424" s="14">
        <f t="shared" si="774"/>
        <v>2020</v>
      </c>
      <c r="B3424" t="s">
        <v>4595</v>
      </c>
      <c r="C3424" t="s">
        <v>1163</v>
      </c>
      <c r="D3424" t="s">
        <v>1164</v>
      </c>
      <c r="E3424" t="s">
        <v>589</v>
      </c>
      <c r="F3424" t="s">
        <v>2627</v>
      </c>
      <c r="G3424" s="83" t="s">
        <v>1257</v>
      </c>
      <c r="H3424" s="83" t="s">
        <v>1257</v>
      </c>
      <c r="I3424" s="83"/>
      <c r="J3424" s="83"/>
      <c r="K3424" s="83"/>
      <c r="L3424" s="83"/>
      <c r="M3424" s="83"/>
      <c r="N3424" s="83"/>
      <c r="O3424" s="83" t="s">
        <v>1257</v>
      </c>
      <c r="P3424" s="84" t="s">
        <v>1257</v>
      </c>
      <c r="Q3424" s="30">
        <f t="shared" si="779"/>
        <v>0</v>
      </c>
      <c r="R3424" s="28">
        <f t="shared" si="768"/>
        <v>0</v>
      </c>
      <c r="S3424" s="28">
        <f t="shared" si="769"/>
        <v>0</v>
      </c>
      <c r="T3424" s="28" t="str">
        <f t="shared" si="770"/>
        <v/>
      </c>
      <c r="U3424" s="20" t="str">
        <f t="shared" si="771"/>
        <v>Keep Active</v>
      </c>
      <c r="V3424" s="27">
        <f t="shared" si="773"/>
        <v>0</v>
      </c>
      <c r="W3424" s="30"/>
      <c r="X3424" s="30"/>
      <c r="Y3424" s="28">
        <f t="shared" si="775"/>
        <v>0</v>
      </c>
      <c r="Z3424" s="28">
        <f t="shared" si="778"/>
        <v>0</v>
      </c>
      <c r="AA3424" s="28" t="str">
        <f t="shared" si="776"/>
        <v/>
      </c>
      <c r="AB3424" s="21" t="str">
        <f t="shared" si="777"/>
        <v>Keep Active</v>
      </c>
    </row>
    <row r="3425" spans="1:28" hidden="1" x14ac:dyDescent="0.2">
      <c r="A3425" s="14">
        <f t="shared" si="774"/>
        <v>2020</v>
      </c>
      <c r="B3425" t="s">
        <v>4172</v>
      </c>
      <c r="C3425" t="s">
        <v>1165</v>
      </c>
      <c r="D3425" t="s">
        <v>1166</v>
      </c>
      <c r="E3425" t="s">
        <v>589</v>
      </c>
      <c r="F3425" t="s">
        <v>2627</v>
      </c>
      <c r="G3425" s="83" t="s">
        <v>1257</v>
      </c>
      <c r="H3425" s="83" t="s">
        <v>1257</v>
      </c>
      <c r="I3425" s="83"/>
      <c r="J3425" s="83"/>
      <c r="K3425" s="83"/>
      <c r="L3425" s="83"/>
      <c r="M3425" s="83"/>
      <c r="N3425" s="83"/>
      <c r="O3425" s="83" t="s">
        <v>1257</v>
      </c>
      <c r="P3425" s="84" t="s">
        <v>1257</v>
      </c>
      <c r="Q3425" s="30">
        <f t="shared" si="779"/>
        <v>0</v>
      </c>
      <c r="R3425" s="28">
        <f t="shared" si="768"/>
        <v>0</v>
      </c>
      <c r="S3425" s="28">
        <f t="shared" si="769"/>
        <v>0</v>
      </c>
      <c r="T3425" s="28" t="str">
        <f t="shared" si="770"/>
        <v/>
      </c>
      <c r="U3425" s="20" t="str">
        <f t="shared" si="771"/>
        <v>Keep Active</v>
      </c>
      <c r="V3425" s="27">
        <f t="shared" si="773"/>
        <v>0</v>
      </c>
      <c r="W3425" s="30"/>
      <c r="X3425" s="30"/>
      <c r="Y3425" s="28">
        <f t="shared" si="775"/>
        <v>0</v>
      </c>
      <c r="Z3425" s="28">
        <f t="shared" si="778"/>
        <v>0</v>
      </c>
      <c r="AA3425" s="28" t="str">
        <f t="shared" si="776"/>
        <v/>
      </c>
      <c r="AB3425" s="21" t="str">
        <f t="shared" si="777"/>
        <v>Keep Active</v>
      </c>
    </row>
    <row r="3426" spans="1:28" hidden="1" x14ac:dyDescent="0.2">
      <c r="A3426" s="14">
        <f t="shared" si="774"/>
        <v>2020</v>
      </c>
      <c r="B3426" t="s">
        <v>4546</v>
      </c>
      <c r="C3426" t="s">
        <v>1113</v>
      </c>
      <c r="D3426" t="s">
        <v>1114</v>
      </c>
      <c r="E3426" t="s">
        <v>10</v>
      </c>
      <c r="F3426" t="s">
        <v>2627</v>
      </c>
      <c r="G3426" s="106">
        <v>0</v>
      </c>
      <c r="H3426" s="83">
        <v>0</v>
      </c>
      <c r="I3426" s="83"/>
      <c r="J3426" s="83"/>
      <c r="K3426" s="83"/>
      <c r="L3426" s="83"/>
      <c r="M3426" s="83"/>
      <c r="N3426" s="83"/>
      <c r="O3426" s="83">
        <v>0</v>
      </c>
      <c r="P3426" s="84" t="s">
        <v>1257</v>
      </c>
      <c r="Q3426" s="30">
        <f t="shared" si="779"/>
        <v>0</v>
      </c>
      <c r="R3426" s="28">
        <f t="shared" si="768"/>
        <v>0</v>
      </c>
      <c r="S3426" s="28">
        <f t="shared" si="769"/>
        <v>0</v>
      </c>
      <c r="T3426" s="28" t="str">
        <f t="shared" si="770"/>
        <v/>
      </c>
      <c r="U3426" s="20" t="str">
        <f t="shared" si="771"/>
        <v>Keep Active</v>
      </c>
      <c r="V3426" s="27">
        <f t="shared" si="773"/>
        <v>0</v>
      </c>
      <c r="W3426" s="30"/>
      <c r="X3426" s="30"/>
      <c r="Y3426" s="28">
        <f t="shared" si="775"/>
        <v>0</v>
      </c>
      <c r="Z3426" s="28">
        <f t="shared" si="778"/>
        <v>0</v>
      </c>
      <c r="AA3426" s="28" t="str">
        <f t="shared" si="776"/>
        <v/>
      </c>
      <c r="AB3426" s="21" t="str">
        <f t="shared" si="777"/>
        <v>Keep Active</v>
      </c>
    </row>
    <row r="3427" spans="1:28" hidden="1" x14ac:dyDescent="0.2">
      <c r="A3427" s="14">
        <f t="shared" si="774"/>
        <v>2020</v>
      </c>
      <c r="B3427" t="s">
        <v>4852</v>
      </c>
      <c r="C3427" t="s">
        <v>1167</v>
      </c>
      <c r="D3427" t="s">
        <v>1168</v>
      </c>
      <c r="E3427" t="s">
        <v>589</v>
      </c>
      <c r="F3427" t="s">
        <v>2627</v>
      </c>
      <c r="G3427" s="83" t="s">
        <v>1257</v>
      </c>
      <c r="H3427" s="83" t="s">
        <v>1257</v>
      </c>
      <c r="I3427" s="83"/>
      <c r="J3427" s="83"/>
      <c r="K3427" s="83"/>
      <c r="L3427" s="83"/>
      <c r="M3427" s="83"/>
      <c r="N3427" s="83"/>
      <c r="O3427" s="83" t="s">
        <v>1257</v>
      </c>
      <c r="P3427" s="84" t="s">
        <v>1257</v>
      </c>
      <c r="Q3427" s="30">
        <f t="shared" si="779"/>
        <v>0</v>
      </c>
      <c r="R3427" s="28">
        <f t="shared" si="768"/>
        <v>0</v>
      </c>
      <c r="S3427" s="28">
        <f t="shared" si="769"/>
        <v>0</v>
      </c>
      <c r="T3427" s="28" t="str">
        <f t="shared" si="770"/>
        <v/>
      </c>
      <c r="U3427" s="20" t="str">
        <f t="shared" si="771"/>
        <v>Keep Active</v>
      </c>
      <c r="V3427" s="27">
        <f t="shared" si="773"/>
        <v>0</v>
      </c>
      <c r="W3427" s="30"/>
      <c r="X3427" s="30"/>
      <c r="Y3427" s="28">
        <f t="shared" si="775"/>
        <v>0</v>
      </c>
      <c r="Z3427" s="28">
        <f t="shared" si="778"/>
        <v>0</v>
      </c>
      <c r="AA3427" s="28" t="str">
        <f t="shared" si="776"/>
        <v/>
      </c>
      <c r="AB3427" s="21" t="str">
        <f t="shared" si="777"/>
        <v>Keep Active</v>
      </c>
    </row>
    <row r="3428" spans="1:28" hidden="1" x14ac:dyDescent="0.2">
      <c r="A3428" s="14">
        <f t="shared" si="774"/>
        <v>2020</v>
      </c>
      <c r="B3428" t="s">
        <v>4854</v>
      </c>
      <c r="C3428" t="s">
        <v>1167</v>
      </c>
      <c r="D3428" t="s">
        <v>1168</v>
      </c>
      <c r="E3428" t="s">
        <v>612</v>
      </c>
      <c r="F3428" t="s">
        <v>2627</v>
      </c>
      <c r="G3428" s="83" t="s">
        <v>1257</v>
      </c>
      <c r="H3428" s="83" t="s">
        <v>1257</v>
      </c>
      <c r="I3428" s="83"/>
      <c r="J3428" s="83"/>
      <c r="K3428" s="83"/>
      <c r="L3428" s="83"/>
      <c r="M3428" s="83"/>
      <c r="N3428" s="83"/>
      <c r="O3428" s="83" t="s">
        <v>1257</v>
      </c>
      <c r="P3428" s="84" t="s">
        <v>1257</v>
      </c>
      <c r="Q3428" s="30">
        <f t="shared" si="779"/>
        <v>0</v>
      </c>
      <c r="R3428" s="28">
        <f t="shared" si="768"/>
        <v>0</v>
      </c>
      <c r="S3428" s="28">
        <f t="shared" si="769"/>
        <v>0</v>
      </c>
      <c r="T3428" s="28" t="str">
        <f t="shared" si="770"/>
        <v/>
      </c>
      <c r="U3428" s="20" t="str">
        <f t="shared" si="771"/>
        <v>Keep Active</v>
      </c>
      <c r="V3428" s="27">
        <f t="shared" si="773"/>
        <v>0</v>
      </c>
      <c r="W3428" s="30"/>
      <c r="X3428" s="30"/>
      <c r="Y3428" s="28">
        <f t="shared" si="775"/>
        <v>0</v>
      </c>
      <c r="Z3428" s="28">
        <f t="shared" si="778"/>
        <v>0</v>
      </c>
      <c r="AA3428" s="28" t="str">
        <f t="shared" si="776"/>
        <v/>
      </c>
      <c r="AB3428" s="21" t="str">
        <f t="shared" si="777"/>
        <v>Keep Active</v>
      </c>
    </row>
    <row r="3429" spans="1:28" hidden="1" x14ac:dyDescent="0.2">
      <c r="A3429" s="14">
        <f t="shared" si="774"/>
        <v>2020</v>
      </c>
      <c r="B3429" t="s">
        <v>4535</v>
      </c>
      <c r="C3429" t="s">
        <v>1115</v>
      </c>
      <c r="D3429" t="s">
        <v>1116</v>
      </c>
      <c r="E3429" t="s">
        <v>10</v>
      </c>
      <c r="F3429" t="s">
        <v>2627</v>
      </c>
      <c r="G3429" s="106">
        <v>0</v>
      </c>
      <c r="H3429" s="83">
        <v>0</v>
      </c>
      <c r="I3429" s="83"/>
      <c r="J3429" s="83"/>
      <c r="K3429" s="83"/>
      <c r="L3429" s="83"/>
      <c r="M3429" s="83"/>
      <c r="N3429" s="83"/>
      <c r="O3429" s="83">
        <v>0</v>
      </c>
      <c r="P3429" s="84" t="s">
        <v>1257</v>
      </c>
      <c r="Q3429" s="30">
        <f t="shared" si="779"/>
        <v>0</v>
      </c>
      <c r="R3429" s="28">
        <f t="shared" si="768"/>
        <v>0</v>
      </c>
      <c r="S3429" s="28">
        <f t="shared" si="769"/>
        <v>0</v>
      </c>
      <c r="T3429" s="28" t="str">
        <f t="shared" si="770"/>
        <v/>
      </c>
      <c r="U3429" s="20" t="str">
        <f t="shared" si="771"/>
        <v>Keep Active</v>
      </c>
      <c r="V3429" s="27">
        <f t="shared" si="773"/>
        <v>0</v>
      </c>
      <c r="W3429" s="30"/>
      <c r="X3429" s="30"/>
      <c r="Y3429" s="28">
        <f t="shared" si="775"/>
        <v>0</v>
      </c>
      <c r="Z3429" s="28">
        <f t="shared" si="778"/>
        <v>0</v>
      </c>
      <c r="AA3429" s="28" t="str">
        <f t="shared" si="776"/>
        <v/>
      </c>
      <c r="AB3429" s="21" t="str">
        <f t="shared" si="777"/>
        <v>Keep Active</v>
      </c>
    </row>
    <row r="3430" spans="1:28" hidden="1" x14ac:dyDescent="0.2">
      <c r="A3430" s="14">
        <f t="shared" si="774"/>
        <v>2020</v>
      </c>
      <c r="B3430" t="s">
        <v>3575</v>
      </c>
      <c r="C3430" t="s">
        <v>1169</v>
      </c>
      <c r="D3430" t="s">
        <v>1170</v>
      </c>
      <c r="E3430" t="s">
        <v>589</v>
      </c>
      <c r="F3430" t="s">
        <v>2627</v>
      </c>
      <c r="G3430" s="83" t="s">
        <v>1257</v>
      </c>
      <c r="H3430" s="83" t="s">
        <v>1257</v>
      </c>
      <c r="I3430" s="83"/>
      <c r="J3430" s="83"/>
      <c r="K3430" s="83"/>
      <c r="L3430" s="83"/>
      <c r="M3430" s="83"/>
      <c r="N3430" s="83"/>
      <c r="O3430" s="83" t="s">
        <v>1257</v>
      </c>
      <c r="P3430" s="84" t="s">
        <v>1257</v>
      </c>
      <c r="Q3430" s="30">
        <f t="shared" si="779"/>
        <v>0</v>
      </c>
      <c r="R3430" s="28">
        <f t="shared" si="768"/>
        <v>0</v>
      </c>
      <c r="S3430" s="28">
        <f t="shared" si="769"/>
        <v>0</v>
      </c>
      <c r="T3430" s="28" t="str">
        <f t="shared" si="770"/>
        <v/>
      </c>
      <c r="U3430" s="20" t="str">
        <f t="shared" si="771"/>
        <v>Keep Active</v>
      </c>
      <c r="V3430" s="27">
        <f t="shared" si="773"/>
        <v>0</v>
      </c>
      <c r="W3430" s="30"/>
      <c r="X3430" s="30"/>
      <c r="Y3430" s="28">
        <f t="shared" si="775"/>
        <v>0</v>
      </c>
      <c r="Z3430" s="28">
        <f>IFERROR(H3430-SUM(V3430:X3430)-Y3430,0)</f>
        <v>0</v>
      </c>
      <c r="AA3430" s="28" t="str">
        <f t="shared" si="776"/>
        <v/>
      </c>
      <c r="AB3430" s="21" t="str">
        <f t="shared" si="777"/>
        <v>Keep Active</v>
      </c>
    </row>
    <row r="3431" spans="1:28" hidden="1" x14ac:dyDescent="0.2">
      <c r="A3431" s="14">
        <f t="shared" si="774"/>
        <v>2020</v>
      </c>
      <c r="B3431" t="s">
        <v>3577</v>
      </c>
      <c r="C3431" t="s">
        <v>1169</v>
      </c>
      <c r="D3431" t="s">
        <v>1170</v>
      </c>
      <c r="E3431" t="s">
        <v>590</v>
      </c>
      <c r="F3431" t="s">
        <v>2627</v>
      </c>
      <c r="G3431" s="83" t="s">
        <v>1257</v>
      </c>
      <c r="H3431" s="83" t="s">
        <v>1257</v>
      </c>
      <c r="I3431" s="83"/>
      <c r="J3431" s="83"/>
      <c r="K3431" s="83"/>
      <c r="L3431" s="83"/>
      <c r="M3431" s="83"/>
      <c r="N3431" s="83"/>
      <c r="O3431" s="83" t="s">
        <v>1257</v>
      </c>
      <c r="P3431" s="84" t="s">
        <v>1257</v>
      </c>
      <c r="Q3431" s="30">
        <f t="shared" si="779"/>
        <v>0</v>
      </c>
      <c r="R3431" s="28">
        <f t="shared" si="768"/>
        <v>0</v>
      </c>
      <c r="S3431" s="28">
        <f t="shared" si="769"/>
        <v>0</v>
      </c>
      <c r="T3431" s="28" t="str">
        <f t="shared" si="770"/>
        <v/>
      </c>
      <c r="U3431" s="20" t="str">
        <f t="shared" si="771"/>
        <v>Keep Active</v>
      </c>
      <c r="V3431" s="27">
        <f t="shared" si="773"/>
        <v>0</v>
      </c>
      <c r="W3431" s="30"/>
      <c r="X3431" s="30"/>
      <c r="Y3431" s="28">
        <f t="shared" si="775"/>
        <v>0</v>
      </c>
      <c r="Z3431" s="28">
        <f>IFERROR(H3431-SUM(V3431:X3431)-Y3431,0)</f>
        <v>0</v>
      </c>
      <c r="AA3431" s="28" t="str">
        <f t="shared" si="776"/>
        <v/>
      </c>
      <c r="AB3431" s="21" t="str">
        <f t="shared" si="777"/>
        <v>Keep Active</v>
      </c>
    </row>
    <row r="3432" spans="1:28" hidden="1" x14ac:dyDescent="0.2">
      <c r="A3432" s="14">
        <f t="shared" si="774"/>
        <v>2020</v>
      </c>
      <c r="B3432" t="s">
        <v>4408</v>
      </c>
      <c r="C3432" t="s">
        <v>1118</v>
      </c>
      <c r="D3432" t="s">
        <v>1119</v>
      </c>
      <c r="E3432" t="s">
        <v>10</v>
      </c>
      <c r="F3432" t="s">
        <v>2627</v>
      </c>
      <c r="G3432" s="106">
        <v>0</v>
      </c>
      <c r="H3432" s="83">
        <v>0</v>
      </c>
      <c r="I3432" s="83"/>
      <c r="J3432" s="83"/>
      <c r="K3432" s="83"/>
      <c r="L3432" s="83"/>
      <c r="M3432" s="83"/>
      <c r="N3432" s="83"/>
      <c r="O3432" s="83">
        <v>0</v>
      </c>
      <c r="P3432" s="84" t="s">
        <v>1257</v>
      </c>
      <c r="Q3432" s="30">
        <f t="shared" si="779"/>
        <v>0</v>
      </c>
      <c r="R3432" s="28">
        <f t="shared" si="768"/>
        <v>0</v>
      </c>
      <c r="S3432" s="28">
        <f t="shared" si="769"/>
        <v>0</v>
      </c>
      <c r="T3432" s="28" t="str">
        <f t="shared" si="770"/>
        <v/>
      </c>
      <c r="U3432" s="20" t="str">
        <f t="shared" si="771"/>
        <v>Keep Active</v>
      </c>
      <c r="V3432" s="27">
        <f t="shared" si="773"/>
        <v>0</v>
      </c>
      <c r="W3432" s="30"/>
      <c r="X3432" s="30"/>
      <c r="Y3432" s="28">
        <f t="shared" si="775"/>
        <v>0</v>
      </c>
      <c r="Z3432" s="28">
        <f t="shared" ref="Z3432:Z3459" si="780">IFERROR(G3432-SUM(V3432:X3432)-Y3432,0)</f>
        <v>0</v>
      </c>
      <c r="AA3432" s="28" t="str">
        <f t="shared" si="776"/>
        <v/>
      </c>
      <c r="AB3432" s="21" t="str">
        <f t="shared" si="777"/>
        <v>Keep Active</v>
      </c>
    </row>
    <row r="3433" spans="1:28" hidden="1" x14ac:dyDescent="0.2">
      <c r="A3433" s="14">
        <f t="shared" si="774"/>
        <v>2020</v>
      </c>
      <c r="B3433" t="s">
        <v>5991</v>
      </c>
      <c r="C3433" t="s">
        <v>2483</v>
      </c>
      <c r="D3433" t="s">
        <v>2484</v>
      </c>
      <c r="E3433" t="s">
        <v>589</v>
      </c>
      <c r="F3433" t="s">
        <v>2627</v>
      </c>
      <c r="G3433" s="83" t="s">
        <v>1257</v>
      </c>
      <c r="H3433" s="83" t="s">
        <v>1257</v>
      </c>
      <c r="I3433" s="83"/>
      <c r="J3433" s="83"/>
      <c r="K3433" s="83"/>
      <c r="L3433" s="83"/>
      <c r="M3433" s="83"/>
      <c r="N3433" s="83"/>
      <c r="O3433" s="83" t="s">
        <v>1257</v>
      </c>
      <c r="P3433" s="84" t="s">
        <v>1257</v>
      </c>
      <c r="Q3433" s="30">
        <f t="shared" si="779"/>
        <v>0</v>
      </c>
      <c r="R3433" s="28">
        <f t="shared" si="768"/>
        <v>0</v>
      </c>
      <c r="S3433" s="28">
        <f t="shared" si="769"/>
        <v>0</v>
      </c>
      <c r="T3433" s="28" t="str">
        <f t="shared" si="770"/>
        <v/>
      </c>
      <c r="U3433" s="20" t="str">
        <f t="shared" si="771"/>
        <v>Keep Active</v>
      </c>
      <c r="V3433" s="27">
        <f t="shared" si="773"/>
        <v>0</v>
      </c>
      <c r="W3433" s="30"/>
      <c r="X3433" s="30"/>
      <c r="Y3433" s="28">
        <f t="shared" si="775"/>
        <v>0</v>
      </c>
      <c r="Z3433" s="28">
        <f t="shared" si="780"/>
        <v>0</v>
      </c>
      <c r="AA3433" s="28" t="str">
        <f t="shared" si="776"/>
        <v/>
      </c>
      <c r="AB3433" s="21" t="str">
        <f t="shared" si="777"/>
        <v>Keep Active</v>
      </c>
    </row>
    <row r="3434" spans="1:28" hidden="1" x14ac:dyDescent="0.2">
      <c r="A3434" s="14">
        <f t="shared" si="774"/>
        <v>2020</v>
      </c>
      <c r="B3434" t="s">
        <v>5992</v>
      </c>
      <c r="C3434" t="s">
        <v>2483</v>
      </c>
      <c r="D3434" t="s">
        <v>2484</v>
      </c>
      <c r="E3434" t="s">
        <v>589</v>
      </c>
      <c r="F3434" t="s">
        <v>2627</v>
      </c>
      <c r="G3434" s="83" t="s">
        <v>1257</v>
      </c>
      <c r="H3434" s="83" t="s">
        <v>1257</v>
      </c>
      <c r="I3434" s="83"/>
      <c r="J3434" s="83"/>
      <c r="K3434" s="83"/>
      <c r="L3434" s="83"/>
      <c r="M3434" s="83"/>
      <c r="N3434" s="83"/>
      <c r="O3434" s="83" t="s">
        <v>1257</v>
      </c>
      <c r="P3434" s="84" t="s">
        <v>1257</v>
      </c>
      <c r="Q3434" s="30">
        <f t="shared" si="779"/>
        <v>0</v>
      </c>
      <c r="R3434" s="28">
        <f t="shared" si="768"/>
        <v>0</v>
      </c>
      <c r="S3434" s="28">
        <f t="shared" si="769"/>
        <v>0</v>
      </c>
      <c r="T3434" s="28" t="str">
        <f t="shared" si="770"/>
        <v/>
      </c>
      <c r="U3434" s="20" t="str">
        <f t="shared" si="771"/>
        <v>Keep Active</v>
      </c>
      <c r="V3434" s="27">
        <f t="shared" si="773"/>
        <v>0</v>
      </c>
      <c r="W3434" s="30"/>
      <c r="X3434" s="30"/>
      <c r="Y3434" s="28">
        <f t="shared" si="775"/>
        <v>0</v>
      </c>
      <c r="Z3434" s="28">
        <f t="shared" si="780"/>
        <v>0</v>
      </c>
      <c r="AA3434" s="28" t="str">
        <f t="shared" si="776"/>
        <v/>
      </c>
      <c r="AB3434" s="21" t="str">
        <f t="shared" si="777"/>
        <v>Keep Active</v>
      </c>
    </row>
    <row r="3435" spans="1:28" hidden="1" x14ac:dyDescent="0.2">
      <c r="A3435" s="14">
        <f t="shared" si="774"/>
        <v>2020</v>
      </c>
      <c r="B3435" t="s">
        <v>5993</v>
      </c>
      <c r="C3435" t="s">
        <v>2483</v>
      </c>
      <c r="D3435" t="s">
        <v>2484</v>
      </c>
      <c r="E3435" t="s">
        <v>589</v>
      </c>
      <c r="F3435" t="s">
        <v>2627</v>
      </c>
      <c r="G3435" s="83" t="s">
        <v>1257</v>
      </c>
      <c r="H3435" s="83" t="s">
        <v>1257</v>
      </c>
      <c r="I3435" s="83"/>
      <c r="J3435" s="83"/>
      <c r="K3435" s="83"/>
      <c r="L3435" s="83"/>
      <c r="M3435" s="83"/>
      <c r="N3435" s="83"/>
      <c r="O3435" s="83" t="s">
        <v>1257</v>
      </c>
      <c r="P3435" s="84" t="s">
        <v>1257</v>
      </c>
      <c r="Q3435" s="30">
        <f t="shared" si="779"/>
        <v>0</v>
      </c>
      <c r="R3435" s="28">
        <f t="shared" si="768"/>
        <v>0</v>
      </c>
      <c r="S3435" s="28">
        <f t="shared" si="769"/>
        <v>0</v>
      </c>
      <c r="T3435" s="28" t="str">
        <f t="shared" si="770"/>
        <v/>
      </c>
      <c r="U3435" s="20" t="str">
        <f t="shared" si="771"/>
        <v>Keep Active</v>
      </c>
      <c r="V3435" s="27">
        <f t="shared" si="773"/>
        <v>0</v>
      </c>
      <c r="W3435" s="30"/>
      <c r="X3435" s="30"/>
      <c r="Y3435" s="28">
        <f t="shared" si="775"/>
        <v>0</v>
      </c>
      <c r="Z3435" s="28">
        <f t="shared" si="780"/>
        <v>0</v>
      </c>
      <c r="AA3435" s="28" t="str">
        <f t="shared" si="776"/>
        <v/>
      </c>
      <c r="AB3435" s="21" t="str">
        <f t="shared" si="777"/>
        <v>Keep Active</v>
      </c>
    </row>
    <row r="3436" spans="1:28" hidden="1" x14ac:dyDescent="0.2">
      <c r="A3436" s="14">
        <f t="shared" si="774"/>
        <v>2020</v>
      </c>
      <c r="B3436" t="s">
        <v>5994</v>
      </c>
      <c r="C3436" t="s">
        <v>2483</v>
      </c>
      <c r="D3436" t="s">
        <v>2484</v>
      </c>
      <c r="E3436" t="s">
        <v>589</v>
      </c>
      <c r="F3436" t="s">
        <v>2627</v>
      </c>
      <c r="G3436" s="83" t="s">
        <v>1257</v>
      </c>
      <c r="H3436" s="83" t="s">
        <v>1257</v>
      </c>
      <c r="I3436" s="83"/>
      <c r="J3436" s="83"/>
      <c r="K3436" s="83"/>
      <c r="L3436" s="83"/>
      <c r="M3436" s="83"/>
      <c r="N3436" s="83"/>
      <c r="O3436" s="83" t="s">
        <v>1257</v>
      </c>
      <c r="P3436" s="84" t="s">
        <v>1257</v>
      </c>
      <c r="Q3436" s="30">
        <f t="shared" si="779"/>
        <v>0</v>
      </c>
      <c r="R3436" s="28">
        <f t="shared" si="768"/>
        <v>0</v>
      </c>
      <c r="S3436" s="28">
        <f t="shared" si="769"/>
        <v>0</v>
      </c>
      <c r="T3436" s="28" t="str">
        <f t="shared" si="770"/>
        <v/>
      </c>
      <c r="U3436" s="20" t="str">
        <f t="shared" si="771"/>
        <v>Keep Active</v>
      </c>
      <c r="V3436" s="27">
        <f t="shared" si="773"/>
        <v>0</v>
      </c>
      <c r="W3436" s="30"/>
      <c r="X3436" s="30"/>
      <c r="Y3436" s="28">
        <f t="shared" si="775"/>
        <v>0</v>
      </c>
      <c r="Z3436" s="28">
        <f t="shared" si="780"/>
        <v>0</v>
      </c>
      <c r="AA3436" s="28" t="str">
        <f t="shared" si="776"/>
        <v/>
      </c>
      <c r="AB3436" s="21" t="str">
        <f t="shared" si="777"/>
        <v>Keep Active</v>
      </c>
    </row>
    <row r="3437" spans="1:28" hidden="1" x14ac:dyDescent="0.2">
      <c r="A3437" s="14">
        <f t="shared" si="774"/>
        <v>2020</v>
      </c>
      <c r="B3437" t="s">
        <v>5995</v>
      </c>
      <c r="C3437" t="s">
        <v>2483</v>
      </c>
      <c r="D3437" t="s">
        <v>2484</v>
      </c>
      <c r="E3437" t="s">
        <v>589</v>
      </c>
      <c r="F3437" t="s">
        <v>2627</v>
      </c>
      <c r="G3437" s="83" t="s">
        <v>1257</v>
      </c>
      <c r="H3437" s="83" t="s">
        <v>1257</v>
      </c>
      <c r="I3437" s="83"/>
      <c r="J3437" s="83"/>
      <c r="K3437" s="83"/>
      <c r="L3437" s="83"/>
      <c r="M3437" s="83"/>
      <c r="N3437" s="83"/>
      <c r="O3437" s="83" t="s">
        <v>1257</v>
      </c>
      <c r="P3437" s="84" t="s">
        <v>1257</v>
      </c>
      <c r="Q3437" s="30">
        <f t="shared" si="779"/>
        <v>0</v>
      </c>
      <c r="R3437" s="28">
        <f t="shared" si="768"/>
        <v>0</v>
      </c>
      <c r="S3437" s="28">
        <f t="shared" si="769"/>
        <v>0</v>
      </c>
      <c r="T3437" s="28" t="str">
        <f t="shared" si="770"/>
        <v/>
      </c>
      <c r="U3437" s="20" t="str">
        <f t="shared" si="771"/>
        <v>Keep Active</v>
      </c>
      <c r="V3437" s="27">
        <f t="shared" si="773"/>
        <v>0</v>
      </c>
      <c r="W3437" s="30"/>
      <c r="X3437" s="30"/>
      <c r="Y3437" s="28">
        <f t="shared" si="775"/>
        <v>0</v>
      </c>
      <c r="Z3437" s="28">
        <f t="shared" si="780"/>
        <v>0</v>
      </c>
      <c r="AA3437" s="28" t="str">
        <f t="shared" si="776"/>
        <v/>
      </c>
      <c r="AB3437" s="21" t="str">
        <f t="shared" si="777"/>
        <v>Keep Active</v>
      </c>
    </row>
    <row r="3438" spans="1:28" hidden="1" x14ac:dyDescent="0.2">
      <c r="A3438" s="14">
        <f t="shared" si="774"/>
        <v>2020</v>
      </c>
      <c r="B3438" t="s">
        <v>5996</v>
      </c>
      <c r="C3438" t="s">
        <v>2483</v>
      </c>
      <c r="D3438" t="s">
        <v>2484</v>
      </c>
      <c r="E3438" t="s">
        <v>589</v>
      </c>
      <c r="F3438" t="s">
        <v>2627</v>
      </c>
      <c r="G3438" s="83" t="s">
        <v>1257</v>
      </c>
      <c r="H3438" s="83" t="s">
        <v>1257</v>
      </c>
      <c r="I3438" s="83"/>
      <c r="J3438" s="83"/>
      <c r="K3438" s="83"/>
      <c r="L3438" s="83"/>
      <c r="M3438" s="83"/>
      <c r="N3438" s="83"/>
      <c r="O3438" s="83" t="s">
        <v>1257</v>
      </c>
      <c r="P3438" s="84" t="s">
        <v>1257</v>
      </c>
      <c r="Q3438" s="30">
        <f t="shared" si="779"/>
        <v>0</v>
      </c>
      <c r="R3438" s="28">
        <f t="shared" si="768"/>
        <v>0</v>
      </c>
      <c r="S3438" s="28">
        <f t="shared" si="769"/>
        <v>0</v>
      </c>
      <c r="T3438" s="28" t="str">
        <f t="shared" si="770"/>
        <v/>
      </c>
      <c r="U3438" s="20" t="str">
        <f t="shared" si="771"/>
        <v>Keep Active</v>
      </c>
      <c r="V3438" s="27">
        <f t="shared" si="773"/>
        <v>0</v>
      </c>
      <c r="W3438" s="30"/>
      <c r="X3438" s="30"/>
      <c r="Y3438" s="28">
        <f t="shared" si="775"/>
        <v>0</v>
      </c>
      <c r="Z3438" s="28">
        <f t="shared" si="780"/>
        <v>0</v>
      </c>
      <c r="AA3438" s="28" t="str">
        <f t="shared" si="776"/>
        <v/>
      </c>
      <c r="AB3438" s="21" t="str">
        <f t="shared" si="777"/>
        <v>Keep Active</v>
      </c>
    </row>
    <row r="3439" spans="1:28" hidden="1" x14ac:dyDescent="0.2">
      <c r="A3439" s="14">
        <f t="shared" si="774"/>
        <v>2020</v>
      </c>
      <c r="B3439" t="s">
        <v>5997</v>
      </c>
      <c r="C3439" t="s">
        <v>2483</v>
      </c>
      <c r="D3439" t="s">
        <v>2484</v>
      </c>
      <c r="E3439" t="s">
        <v>589</v>
      </c>
      <c r="F3439" t="s">
        <v>2627</v>
      </c>
      <c r="G3439" s="83" t="s">
        <v>1257</v>
      </c>
      <c r="H3439" s="83" t="s">
        <v>1257</v>
      </c>
      <c r="I3439" s="83"/>
      <c r="J3439" s="83"/>
      <c r="K3439" s="83"/>
      <c r="L3439" s="83"/>
      <c r="M3439" s="83"/>
      <c r="N3439" s="83"/>
      <c r="O3439" s="83" t="s">
        <v>1257</v>
      </c>
      <c r="P3439" s="84" t="s">
        <v>1257</v>
      </c>
      <c r="Q3439" s="30">
        <f t="shared" si="779"/>
        <v>0</v>
      </c>
      <c r="R3439" s="28">
        <f t="shared" si="768"/>
        <v>0</v>
      </c>
      <c r="S3439" s="28">
        <f t="shared" si="769"/>
        <v>0</v>
      </c>
      <c r="T3439" s="28" t="str">
        <f t="shared" si="770"/>
        <v/>
      </c>
      <c r="U3439" s="20" t="str">
        <f t="shared" si="771"/>
        <v>Keep Active</v>
      </c>
      <c r="V3439" s="27">
        <f t="shared" si="773"/>
        <v>0</v>
      </c>
      <c r="W3439" s="30"/>
      <c r="X3439" s="30"/>
      <c r="Y3439" s="28">
        <f t="shared" si="775"/>
        <v>0</v>
      </c>
      <c r="Z3439" s="28">
        <f t="shared" si="780"/>
        <v>0</v>
      </c>
      <c r="AA3439" s="28" t="str">
        <f t="shared" si="776"/>
        <v/>
      </c>
      <c r="AB3439" s="21" t="str">
        <f t="shared" si="777"/>
        <v>Keep Active</v>
      </c>
    </row>
    <row r="3440" spans="1:28" hidden="1" x14ac:dyDescent="0.2">
      <c r="A3440" s="14">
        <f t="shared" si="774"/>
        <v>2020</v>
      </c>
      <c r="B3440" t="s">
        <v>5998</v>
      </c>
      <c r="C3440" t="s">
        <v>2483</v>
      </c>
      <c r="D3440" t="s">
        <v>2484</v>
      </c>
      <c r="E3440" t="s">
        <v>589</v>
      </c>
      <c r="F3440" t="s">
        <v>2627</v>
      </c>
      <c r="G3440" s="83" t="s">
        <v>1257</v>
      </c>
      <c r="H3440" s="83" t="s">
        <v>1257</v>
      </c>
      <c r="I3440" s="83"/>
      <c r="J3440" s="83"/>
      <c r="K3440" s="83"/>
      <c r="L3440" s="83"/>
      <c r="M3440" s="83"/>
      <c r="N3440" s="83"/>
      <c r="O3440" s="83" t="s">
        <v>1257</v>
      </c>
      <c r="P3440" s="84" t="s">
        <v>1257</v>
      </c>
      <c r="Q3440" s="30">
        <f t="shared" si="779"/>
        <v>0</v>
      </c>
      <c r="R3440" s="28">
        <f t="shared" si="768"/>
        <v>0</v>
      </c>
      <c r="S3440" s="28">
        <f t="shared" si="769"/>
        <v>0</v>
      </c>
      <c r="T3440" s="28" t="str">
        <f t="shared" si="770"/>
        <v/>
      </c>
      <c r="U3440" s="20" t="str">
        <f t="shared" si="771"/>
        <v>Keep Active</v>
      </c>
      <c r="V3440" s="27">
        <f t="shared" si="773"/>
        <v>0</v>
      </c>
      <c r="W3440" s="30"/>
      <c r="X3440" s="30"/>
      <c r="Y3440" s="28">
        <f t="shared" si="775"/>
        <v>0</v>
      </c>
      <c r="Z3440" s="28">
        <f t="shared" si="780"/>
        <v>0</v>
      </c>
      <c r="AA3440" s="28" t="str">
        <f t="shared" si="776"/>
        <v/>
      </c>
      <c r="AB3440" s="21" t="str">
        <f t="shared" si="777"/>
        <v>Keep Active</v>
      </c>
    </row>
    <row r="3441" spans="1:28" hidden="1" x14ac:dyDescent="0.2">
      <c r="A3441" s="14">
        <f t="shared" si="774"/>
        <v>2020</v>
      </c>
      <c r="B3441" t="s">
        <v>5999</v>
      </c>
      <c r="C3441" t="s">
        <v>2483</v>
      </c>
      <c r="D3441" t="s">
        <v>2484</v>
      </c>
      <c r="E3441" t="s">
        <v>603</v>
      </c>
      <c r="F3441" t="s">
        <v>2627</v>
      </c>
      <c r="G3441" s="83" t="s">
        <v>1257</v>
      </c>
      <c r="H3441" s="83" t="s">
        <v>1257</v>
      </c>
      <c r="I3441" s="83"/>
      <c r="J3441" s="83"/>
      <c r="K3441" s="83"/>
      <c r="L3441" s="83"/>
      <c r="M3441" s="83"/>
      <c r="N3441" s="83"/>
      <c r="O3441" s="83" t="s">
        <v>1257</v>
      </c>
      <c r="P3441" s="84" t="s">
        <v>1257</v>
      </c>
      <c r="Q3441" s="30">
        <f t="shared" si="779"/>
        <v>0</v>
      </c>
      <c r="R3441" s="28">
        <f t="shared" si="768"/>
        <v>0</v>
      </c>
      <c r="S3441" s="28">
        <f t="shared" si="769"/>
        <v>0</v>
      </c>
      <c r="T3441" s="28" t="str">
        <f t="shared" si="770"/>
        <v/>
      </c>
      <c r="U3441" s="20" t="str">
        <f t="shared" si="771"/>
        <v>Keep Active</v>
      </c>
      <c r="V3441" s="27">
        <f t="shared" si="773"/>
        <v>0</v>
      </c>
      <c r="W3441" s="30"/>
      <c r="X3441" s="30"/>
      <c r="Y3441" s="28">
        <f t="shared" si="775"/>
        <v>0</v>
      </c>
      <c r="Z3441" s="28">
        <f t="shared" si="780"/>
        <v>0</v>
      </c>
      <c r="AA3441" s="28" t="str">
        <f t="shared" si="776"/>
        <v/>
      </c>
      <c r="AB3441" s="21" t="str">
        <f t="shared" si="777"/>
        <v>Keep Active</v>
      </c>
    </row>
    <row r="3442" spans="1:28" hidden="1" x14ac:dyDescent="0.2">
      <c r="A3442" s="14">
        <f t="shared" si="774"/>
        <v>2020</v>
      </c>
      <c r="B3442" t="s">
        <v>6000</v>
      </c>
      <c r="C3442" t="s">
        <v>2483</v>
      </c>
      <c r="D3442" t="s">
        <v>2484</v>
      </c>
      <c r="E3442" t="s">
        <v>603</v>
      </c>
      <c r="F3442" t="s">
        <v>2627</v>
      </c>
      <c r="G3442" s="83" t="s">
        <v>1257</v>
      </c>
      <c r="H3442" s="83" t="s">
        <v>1257</v>
      </c>
      <c r="I3442" s="83"/>
      <c r="J3442" s="83"/>
      <c r="K3442" s="83"/>
      <c r="L3442" s="83"/>
      <c r="M3442" s="83"/>
      <c r="N3442" s="83"/>
      <c r="O3442" s="83" t="s">
        <v>1257</v>
      </c>
      <c r="P3442" s="84" t="s">
        <v>1257</v>
      </c>
      <c r="Q3442" s="30">
        <f t="shared" si="779"/>
        <v>0</v>
      </c>
      <c r="R3442" s="28">
        <f t="shared" ref="R3442:R3505" si="781">SUM(L3442:N3442)</f>
        <v>0</v>
      </c>
      <c r="S3442" s="28">
        <f t="shared" ref="S3442:S3505" si="782">IFERROR(G3442-Q3442-R3442,0)</f>
        <v>0</v>
      </c>
      <c r="T3442" s="28" t="str">
        <f t="shared" ref="T3442:T3505" si="783">P3442</f>
        <v/>
      </c>
      <c r="U3442" s="20" t="str">
        <f t="shared" ref="U3442:U3505" si="784">F3442</f>
        <v>Keep Active</v>
      </c>
      <c r="V3442" s="27">
        <f t="shared" si="773"/>
        <v>0</v>
      </c>
      <c r="W3442" s="30"/>
      <c r="X3442" s="30"/>
      <c r="Y3442" s="28">
        <f t="shared" si="775"/>
        <v>0</v>
      </c>
      <c r="Z3442" s="28">
        <f t="shared" si="780"/>
        <v>0</v>
      </c>
      <c r="AA3442" s="28" t="str">
        <f t="shared" si="776"/>
        <v/>
      </c>
      <c r="AB3442" s="21" t="str">
        <f t="shared" si="777"/>
        <v>Keep Active</v>
      </c>
    </row>
    <row r="3443" spans="1:28" hidden="1" x14ac:dyDescent="0.2">
      <c r="A3443" s="14">
        <f t="shared" si="774"/>
        <v>2020</v>
      </c>
      <c r="B3443" t="s">
        <v>6001</v>
      </c>
      <c r="C3443" t="s">
        <v>2483</v>
      </c>
      <c r="D3443" t="s">
        <v>2484</v>
      </c>
      <c r="E3443" t="s">
        <v>603</v>
      </c>
      <c r="F3443" t="s">
        <v>2627</v>
      </c>
      <c r="G3443" s="83" t="s">
        <v>1257</v>
      </c>
      <c r="H3443" s="83" t="s">
        <v>1257</v>
      </c>
      <c r="I3443" s="83"/>
      <c r="J3443" s="83"/>
      <c r="K3443" s="83"/>
      <c r="L3443" s="83"/>
      <c r="M3443" s="83"/>
      <c r="N3443" s="83"/>
      <c r="O3443" s="83" t="s">
        <v>1257</v>
      </c>
      <c r="P3443" s="84" t="s">
        <v>1257</v>
      </c>
      <c r="Q3443" s="30">
        <f t="shared" si="779"/>
        <v>0</v>
      </c>
      <c r="R3443" s="28">
        <f t="shared" si="781"/>
        <v>0</v>
      </c>
      <c r="S3443" s="28">
        <f t="shared" si="782"/>
        <v>0</v>
      </c>
      <c r="T3443" s="28" t="str">
        <f t="shared" si="783"/>
        <v/>
      </c>
      <c r="U3443" s="20" t="str">
        <f t="shared" si="784"/>
        <v>Keep Active</v>
      </c>
      <c r="V3443" s="27">
        <f t="shared" si="773"/>
        <v>0</v>
      </c>
      <c r="W3443" s="30"/>
      <c r="X3443" s="30"/>
      <c r="Y3443" s="28">
        <f t="shared" si="775"/>
        <v>0</v>
      </c>
      <c r="Z3443" s="28">
        <f t="shared" si="780"/>
        <v>0</v>
      </c>
      <c r="AA3443" s="28" t="str">
        <f t="shared" si="776"/>
        <v/>
      </c>
      <c r="AB3443" s="21" t="str">
        <f t="shared" si="777"/>
        <v>Keep Active</v>
      </c>
    </row>
    <row r="3444" spans="1:28" hidden="1" x14ac:dyDescent="0.2">
      <c r="A3444" s="14">
        <f t="shared" si="774"/>
        <v>2020</v>
      </c>
      <c r="B3444" t="s">
        <v>6002</v>
      </c>
      <c r="C3444" t="s">
        <v>2483</v>
      </c>
      <c r="D3444" t="s">
        <v>2484</v>
      </c>
      <c r="E3444" t="s">
        <v>603</v>
      </c>
      <c r="F3444" t="s">
        <v>2627</v>
      </c>
      <c r="G3444" s="83" t="s">
        <v>1257</v>
      </c>
      <c r="H3444" s="83" t="s">
        <v>1257</v>
      </c>
      <c r="I3444" s="83"/>
      <c r="J3444" s="83"/>
      <c r="K3444" s="83"/>
      <c r="L3444" s="83"/>
      <c r="M3444" s="83"/>
      <c r="N3444" s="83"/>
      <c r="O3444" s="83" t="s">
        <v>1257</v>
      </c>
      <c r="P3444" s="84" t="s">
        <v>1257</v>
      </c>
      <c r="Q3444" s="30">
        <f t="shared" si="779"/>
        <v>0</v>
      </c>
      <c r="R3444" s="28">
        <f t="shared" si="781"/>
        <v>0</v>
      </c>
      <c r="S3444" s="28">
        <f t="shared" si="782"/>
        <v>0</v>
      </c>
      <c r="T3444" s="28" t="str">
        <f t="shared" si="783"/>
        <v/>
      </c>
      <c r="U3444" s="20" t="str">
        <f t="shared" si="784"/>
        <v>Keep Active</v>
      </c>
      <c r="V3444" s="27">
        <f t="shared" si="773"/>
        <v>0</v>
      </c>
      <c r="W3444" s="30"/>
      <c r="X3444" s="30"/>
      <c r="Y3444" s="28">
        <f t="shared" si="775"/>
        <v>0</v>
      </c>
      <c r="Z3444" s="28">
        <f t="shared" si="780"/>
        <v>0</v>
      </c>
      <c r="AA3444" s="28" t="str">
        <f t="shared" si="776"/>
        <v/>
      </c>
      <c r="AB3444" s="21" t="str">
        <f t="shared" si="777"/>
        <v>Keep Active</v>
      </c>
    </row>
    <row r="3445" spans="1:28" hidden="1" x14ac:dyDescent="0.2">
      <c r="A3445" s="14">
        <f t="shared" si="774"/>
        <v>2020</v>
      </c>
      <c r="B3445" t="s">
        <v>6003</v>
      </c>
      <c r="C3445" t="s">
        <v>2483</v>
      </c>
      <c r="D3445" t="s">
        <v>2484</v>
      </c>
      <c r="E3445" t="s">
        <v>603</v>
      </c>
      <c r="F3445" t="s">
        <v>2627</v>
      </c>
      <c r="G3445" s="83" t="s">
        <v>1257</v>
      </c>
      <c r="H3445" s="83" t="s">
        <v>1257</v>
      </c>
      <c r="I3445" s="83"/>
      <c r="J3445" s="83"/>
      <c r="K3445" s="83"/>
      <c r="L3445" s="83"/>
      <c r="M3445" s="83"/>
      <c r="N3445" s="83"/>
      <c r="O3445" s="83" t="s">
        <v>1257</v>
      </c>
      <c r="P3445" s="84" t="s">
        <v>1257</v>
      </c>
      <c r="Q3445" s="30">
        <f t="shared" si="779"/>
        <v>0</v>
      </c>
      <c r="R3445" s="28">
        <f t="shared" si="781"/>
        <v>0</v>
      </c>
      <c r="S3445" s="28">
        <f t="shared" si="782"/>
        <v>0</v>
      </c>
      <c r="T3445" s="28" t="str">
        <f t="shared" si="783"/>
        <v/>
      </c>
      <c r="U3445" s="20" t="str">
        <f t="shared" si="784"/>
        <v>Keep Active</v>
      </c>
      <c r="V3445" s="27">
        <f t="shared" si="773"/>
        <v>0</v>
      </c>
      <c r="W3445" s="30"/>
      <c r="X3445" s="30"/>
      <c r="Y3445" s="28">
        <f t="shared" si="775"/>
        <v>0</v>
      </c>
      <c r="Z3445" s="28">
        <f t="shared" si="780"/>
        <v>0</v>
      </c>
      <c r="AA3445" s="28" t="str">
        <f t="shared" si="776"/>
        <v/>
      </c>
      <c r="AB3445" s="21" t="str">
        <f t="shared" si="777"/>
        <v>Keep Active</v>
      </c>
    </row>
    <row r="3446" spans="1:28" hidden="1" x14ac:dyDescent="0.2">
      <c r="A3446" s="14">
        <f t="shared" si="774"/>
        <v>2020</v>
      </c>
      <c r="B3446" t="s">
        <v>6004</v>
      </c>
      <c r="C3446" t="s">
        <v>2483</v>
      </c>
      <c r="D3446" t="s">
        <v>2484</v>
      </c>
      <c r="E3446" t="s">
        <v>603</v>
      </c>
      <c r="F3446" t="s">
        <v>2627</v>
      </c>
      <c r="G3446" s="83" t="s">
        <v>1257</v>
      </c>
      <c r="H3446" s="83" t="s">
        <v>1257</v>
      </c>
      <c r="I3446" s="83"/>
      <c r="J3446" s="83"/>
      <c r="K3446" s="83"/>
      <c r="L3446" s="83"/>
      <c r="M3446" s="83"/>
      <c r="N3446" s="83"/>
      <c r="O3446" s="83" t="s">
        <v>1257</v>
      </c>
      <c r="P3446" s="84" t="s">
        <v>1257</v>
      </c>
      <c r="Q3446" s="30">
        <f t="shared" si="779"/>
        <v>0</v>
      </c>
      <c r="R3446" s="28">
        <f t="shared" si="781"/>
        <v>0</v>
      </c>
      <c r="S3446" s="28">
        <f t="shared" si="782"/>
        <v>0</v>
      </c>
      <c r="T3446" s="28" t="str">
        <f t="shared" si="783"/>
        <v/>
      </c>
      <c r="U3446" s="20" t="str">
        <f t="shared" si="784"/>
        <v>Keep Active</v>
      </c>
      <c r="V3446" s="27">
        <f t="shared" si="773"/>
        <v>0</v>
      </c>
      <c r="W3446" s="30"/>
      <c r="X3446" s="30"/>
      <c r="Y3446" s="28">
        <f t="shared" si="775"/>
        <v>0</v>
      </c>
      <c r="Z3446" s="28">
        <f t="shared" si="780"/>
        <v>0</v>
      </c>
      <c r="AA3446" s="28" t="str">
        <f t="shared" si="776"/>
        <v/>
      </c>
      <c r="AB3446" s="21" t="str">
        <f t="shared" si="777"/>
        <v>Keep Active</v>
      </c>
    </row>
    <row r="3447" spans="1:28" hidden="1" x14ac:dyDescent="0.2">
      <c r="A3447" s="14">
        <f t="shared" si="774"/>
        <v>2020</v>
      </c>
      <c r="B3447" t="s">
        <v>6005</v>
      </c>
      <c r="C3447" t="s">
        <v>2483</v>
      </c>
      <c r="D3447" t="s">
        <v>2484</v>
      </c>
      <c r="E3447" t="s">
        <v>603</v>
      </c>
      <c r="F3447" t="s">
        <v>2627</v>
      </c>
      <c r="G3447" s="83" t="s">
        <v>1257</v>
      </c>
      <c r="H3447" s="83" t="s">
        <v>1257</v>
      </c>
      <c r="I3447" s="83"/>
      <c r="J3447" s="83"/>
      <c r="K3447" s="83"/>
      <c r="L3447" s="83"/>
      <c r="M3447" s="83"/>
      <c r="N3447" s="83"/>
      <c r="O3447" s="83" t="s">
        <v>1257</v>
      </c>
      <c r="P3447" s="84" t="s">
        <v>1257</v>
      </c>
      <c r="Q3447" s="30">
        <f t="shared" si="779"/>
        <v>0</v>
      </c>
      <c r="R3447" s="28">
        <f t="shared" si="781"/>
        <v>0</v>
      </c>
      <c r="S3447" s="28">
        <f t="shared" si="782"/>
        <v>0</v>
      </c>
      <c r="T3447" s="28" t="str">
        <f t="shared" si="783"/>
        <v/>
      </c>
      <c r="U3447" s="20" t="str">
        <f t="shared" si="784"/>
        <v>Keep Active</v>
      </c>
      <c r="V3447" s="27">
        <f t="shared" si="773"/>
        <v>0</v>
      </c>
      <c r="W3447" s="30"/>
      <c r="X3447" s="30"/>
      <c r="Y3447" s="28">
        <f t="shared" si="775"/>
        <v>0</v>
      </c>
      <c r="Z3447" s="28">
        <f t="shared" si="780"/>
        <v>0</v>
      </c>
      <c r="AA3447" s="28" t="str">
        <f t="shared" si="776"/>
        <v/>
      </c>
      <c r="AB3447" s="21" t="str">
        <f t="shared" si="777"/>
        <v>Keep Active</v>
      </c>
    </row>
    <row r="3448" spans="1:28" hidden="1" x14ac:dyDescent="0.2">
      <c r="A3448" s="14">
        <f t="shared" si="774"/>
        <v>2020</v>
      </c>
      <c r="B3448" t="s">
        <v>6045</v>
      </c>
      <c r="C3448" t="s">
        <v>2485</v>
      </c>
      <c r="D3448" t="s">
        <v>2486</v>
      </c>
      <c r="E3448" t="s">
        <v>589</v>
      </c>
      <c r="F3448" t="s">
        <v>2627</v>
      </c>
      <c r="G3448" s="83" t="s">
        <v>1257</v>
      </c>
      <c r="H3448" s="83" t="s">
        <v>1257</v>
      </c>
      <c r="I3448" s="83"/>
      <c r="J3448" s="83"/>
      <c r="K3448" s="83"/>
      <c r="L3448" s="83"/>
      <c r="M3448" s="83"/>
      <c r="N3448" s="83"/>
      <c r="O3448" s="83" t="s">
        <v>1257</v>
      </c>
      <c r="P3448" s="84" t="s">
        <v>1257</v>
      </c>
      <c r="Q3448" s="30">
        <f t="shared" si="779"/>
        <v>0</v>
      </c>
      <c r="R3448" s="28">
        <f t="shared" si="781"/>
        <v>0</v>
      </c>
      <c r="S3448" s="28">
        <f t="shared" si="782"/>
        <v>0</v>
      </c>
      <c r="T3448" s="28" t="str">
        <f t="shared" si="783"/>
        <v/>
      </c>
      <c r="U3448" s="20" t="str">
        <f t="shared" si="784"/>
        <v>Keep Active</v>
      </c>
      <c r="V3448" s="27">
        <f t="shared" si="773"/>
        <v>0</v>
      </c>
      <c r="W3448" s="30"/>
      <c r="X3448" s="30"/>
      <c r="Y3448" s="28">
        <f t="shared" si="775"/>
        <v>0</v>
      </c>
      <c r="Z3448" s="28">
        <f t="shared" si="780"/>
        <v>0</v>
      </c>
      <c r="AA3448" s="28" t="str">
        <f t="shared" si="776"/>
        <v/>
      </c>
      <c r="AB3448" s="21" t="str">
        <f t="shared" si="777"/>
        <v>Keep Active</v>
      </c>
    </row>
    <row r="3449" spans="1:28" hidden="1" x14ac:dyDescent="0.2">
      <c r="A3449" s="14">
        <f t="shared" si="774"/>
        <v>2020</v>
      </c>
      <c r="B3449" t="s">
        <v>6046</v>
      </c>
      <c r="C3449" t="s">
        <v>2485</v>
      </c>
      <c r="D3449" t="s">
        <v>2486</v>
      </c>
      <c r="E3449" t="s">
        <v>602</v>
      </c>
      <c r="F3449" t="s">
        <v>2627</v>
      </c>
      <c r="G3449" s="83" t="s">
        <v>1257</v>
      </c>
      <c r="H3449" s="83" t="s">
        <v>1257</v>
      </c>
      <c r="I3449" s="83"/>
      <c r="J3449" s="83"/>
      <c r="K3449" s="83"/>
      <c r="L3449" s="83"/>
      <c r="M3449" s="83"/>
      <c r="N3449" s="83"/>
      <c r="O3449" s="83" t="s">
        <v>1257</v>
      </c>
      <c r="P3449" s="84" t="s">
        <v>1257</v>
      </c>
      <c r="Q3449" s="30">
        <f t="shared" si="779"/>
        <v>0</v>
      </c>
      <c r="R3449" s="28">
        <f t="shared" si="781"/>
        <v>0</v>
      </c>
      <c r="S3449" s="28">
        <f t="shared" si="782"/>
        <v>0</v>
      </c>
      <c r="T3449" s="28" t="str">
        <f t="shared" si="783"/>
        <v/>
      </c>
      <c r="U3449" s="20" t="str">
        <f t="shared" si="784"/>
        <v>Keep Active</v>
      </c>
      <c r="V3449" s="27">
        <f t="shared" ref="V3449:V3512" si="785">Q3449</f>
        <v>0</v>
      </c>
      <c r="W3449" s="30"/>
      <c r="X3449" s="30"/>
      <c r="Y3449" s="28">
        <f t="shared" si="775"/>
        <v>0</v>
      </c>
      <c r="Z3449" s="28">
        <f t="shared" si="780"/>
        <v>0</v>
      </c>
      <c r="AA3449" s="28" t="str">
        <f t="shared" si="776"/>
        <v/>
      </c>
      <c r="AB3449" s="21" t="str">
        <f t="shared" si="777"/>
        <v>Keep Active</v>
      </c>
    </row>
    <row r="3450" spans="1:28" hidden="1" x14ac:dyDescent="0.2">
      <c r="A3450" s="14">
        <f t="shared" si="774"/>
        <v>2020</v>
      </c>
      <c r="B3450" t="s">
        <v>5414</v>
      </c>
      <c r="C3450" t="s">
        <v>1376</v>
      </c>
      <c r="D3450" t="s">
        <v>1838</v>
      </c>
      <c r="E3450" t="s">
        <v>587</v>
      </c>
      <c r="F3450" t="s">
        <v>2627</v>
      </c>
      <c r="G3450" s="83" t="s">
        <v>1257</v>
      </c>
      <c r="H3450" s="83" t="s">
        <v>1257</v>
      </c>
      <c r="I3450" s="83"/>
      <c r="J3450" s="83"/>
      <c r="K3450" s="83"/>
      <c r="L3450" s="83"/>
      <c r="M3450" s="83"/>
      <c r="N3450" s="83"/>
      <c r="O3450" s="83" t="s">
        <v>1257</v>
      </c>
      <c r="P3450" s="84" t="s">
        <v>1257</v>
      </c>
      <c r="Q3450" s="30">
        <f t="shared" si="779"/>
        <v>0</v>
      </c>
      <c r="R3450" s="28">
        <f t="shared" si="781"/>
        <v>0</v>
      </c>
      <c r="S3450" s="28">
        <f t="shared" si="782"/>
        <v>0</v>
      </c>
      <c r="T3450" s="28" t="str">
        <f t="shared" si="783"/>
        <v/>
      </c>
      <c r="U3450" s="20" t="str">
        <f t="shared" si="784"/>
        <v>Keep Active</v>
      </c>
      <c r="V3450" s="27">
        <f t="shared" si="785"/>
        <v>0</v>
      </c>
      <c r="W3450" s="30"/>
      <c r="X3450" s="30"/>
      <c r="Y3450" s="28">
        <f t="shared" si="775"/>
        <v>0</v>
      </c>
      <c r="Z3450" s="28">
        <f t="shared" si="780"/>
        <v>0</v>
      </c>
      <c r="AA3450" s="28" t="str">
        <f t="shared" si="776"/>
        <v/>
      </c>
      <c r="AB3450" s="21" t="str">
        <f t="shared" si="777"/>
        <v>Keep Active</v>
      </c>
    </row>
    <row r="3451" spans="1:28" hidden="1" x14ac:dyDescent="0.2">
      <c r="A3451" s="14">
        <f t="shared" si="774"/>
        <v>2020</v>
      </c>
      <c r="B3451" t="s">
        <v>5415</v>
      </c>
      <c r="C3451" t="s">
        <v>1376</v>
      </c>
      <c r="D3451" t="s">
        <v>1838</v>
      </c>
      <c r="E3451" t="s">
        <v>1740</v>
      </c>
      <c r="F3451" t="s">
        <v>2627</v>
      </c>
      <c r="G3451" s="83" t="s">
        <v>1257</v>
      </c>
      <c r="H3451" s="83" t="s">
        <v>1257</v>
      </c>
      <c r="I3451" s="83"/>
      <c r="J3451" s="83"/>
      <c r="K3451" s="83"/>
      <c r="L3451" s="83"/>
      <c r="M3451" s="83"/>
      <c r="N3451" s="83"/>
      <c r="O3451" s="83" t="s">
        <v>1257</v>
      </c>
      <c r="P3451" s="84" t="s">
        <v>1257</v>
      </c>
      <c r="Q3451" s="30">
        <f t="shared" si="779"/>
        <v>0</v>
      </c>
      <c r="R3451" s="28">
        <f t="shared" si="781"/>
        <v>0</v>
      </c>
      <c r="S3451" s="28">
        <f t="shared" si="782"/>
        <v>0</v>
      </c>
      <c r="T3451" s="28" t="str">
        <f t="shared" si="783"/>
        <v/>
      </c>
      <c r="U3451" s="20" t="str">
        <f t="shared" si="784"/>
        <v>Keep Active</v>
      </c>
      <c r="V3451" s="27">
        <f t="shared" si="785"/>
        <v>0</v>
      </c>
      <c r="W3451" s="30"/>
      <c r="X3451" s="30"/>
      <c r="Y3451" s="28">
        <f t="shared" si="775"/>
        <v>0</v>
      </c>
      <c r="Z3451" s="28">
        <f t="shared" si="780"/>
        <v>0</v>
      </c>
      <c r="AA3451" s="28" t="str">
        <f t="shared" si="776"/>
        <v/>
      </c>
      <c r="AB3451" s="21" t="str">
        <f t="shared" si="777"/>
        <v>Keep Active</v>
      </c>
    </row>
    <row r="3452" spans="1:28" hidden="1" x14ac:dyDescent="0.2">
      <c r="A3452" s="14">
        <f t="shared" si="774"/>
        <v>2020</v>
      </c>
      <c r="B3452" t="s">
        <v>5016</v>
      </c>
      <c r="C3452" t="s">
        <v>1377</v>
      </c>
      <c r="D3452" t="s">
        <v>1839</v>
      </c>
      <c r="E3452" t="s">
        <v>586</v>
      </c>
      <c r="F3452" t="s">
        <v>2627</v>
      </c>
      <c r="G3452" s="83" t="s">
        <v>1257</v>
      </c>
      <c r="H3452" s="83" t="s">
        <v>1257</v>
      </c>
      <c r="I3452" s="83"/>
      <c r="J3452" s="83"/>
      <c r="K3452" s="83"/>
      <c r="L3452" s="83"/>
      <c r="M3452" s="83"/>
      <c r="N3452" s="83"/>
      <c r="O3452" s="83" t="s">
        <v>1257</v>
      </c>
      <c r="P3452" s="84" t="s">
        <v>1257</v>
      </c>
      <c r="Q3452" s="30">
        <f t="shared" si="779"/>
        <v>0</v>
      </c>
      <c r="R3452" s="28">
        <f t="shared" si="781"/>
        <v>0</v>
      </c>
      <c r="S3452" s="28">
        <f t="shared" si="782"/>
        <v>0</v>
      </c>
      <c r="T3452" s="28" t="str">
        <f t="shared" si="783"/>
        <v/>
      </c>
      <c r="U3452" s="20" t="str">
        <f t="shared" si="784"/>
        <v>Keep Active</v>
      </c>
      <c r="V3452" s="27">
        <f t="shared" si="785"/>
        <v>0</v>
      </c>
      <c r="W3452" s="30"/>
      <c r="X3452" s="30"/>
      <c r="Y3452" s="28">
        <f t="shared" si="775"/>
        <v>0</v>
      </c>
      <c r="Z3452" s="28">
        <f t="shared" si="780"/>
        <v>0</v>
      </c>
      <c r="AA3452" s="28" t="str">
        <f t="shared" si="776"/>
        <v/>
      </c>
      <c r="AB3452" s="21" t="str">
        <f t="shared" si="777"/>
        <v>Keep Active</v>
      </c>
    </row>
    <row r="3453" spans="1:28" hidden="1" x14ac:dyDescent="0.2">
      <c r="A3453" s="14">
        <f t="shared" si="774"/>
        <v>2020</v>
      </c>
      <c r="B3453" t="s">
        <v>5017</v>
      </c>
      <c r="C3453" t="s">
        <v>1377</v>
      </c>
      <c r="D3453" t="s">
        <v>1839</v>
      </c>
      <c r="E3453" t="s">
        <v>1740</v>
      </c>
      <c r="F3453" t="s">
        <v>2627</v>
      </c>
      <c r="G3453" s="83" t="s">
        <v>1257</v>
      </c>
      <c r="H3453" s="83" t="s">
        <v>1257</v>
      </c>
      <c r="I3453" s="83"/>
      <c r="J3453" s="83"/>
      <c r="K3453" s="83"/>
      <c r="L3453" s="83"/>
      <c r="M3453" s="83"/>
      <c r="N3453" s="83"/>
      <c r="O3453" s="83" t="s">
        <v>1257</v>
      </c>
      <c r="P3453" s="84" t="s">
        <v>1257</v>
      </c>
      <c r="Q3453" s="30">
        <f t="shared" si="779"/>
        <v>0</v>
      </c>
      <c r="R3453" s="28">
        <f t="shared" si="781"/>
        <v>0</v>
      </c>
      <c r="S3453" s="28">
        <f t="shared" si="782"/>
        <v>0</v>
      </c>
      <c r="T3453" s="28" t="str">
        <f t="shared" si="783"/>
        <v/>
      </c>
      <c r="U3453" s="20" t="str">
        <f t="shared" si="784"/>
        <v>Keep Active</v>
      </c>
      <c r="V3453" s="27">
        <f t="shared" si="785"/>
        <v>0</v>
      </c>
      <c r="W3453" s="30"/>
      <c r="X3453" s="30"/>
      <c r="Y3453" s="28">
        <f t="shared" si="775"/>
        <v>0</v>
      </c>
      <c r="Z3453" s="28">
        <f t="shared" si="780"/>
        <v>0</v>
      </c>
      <c r="AA3453" s="28" t="str">
        <f t="shared" si="776"/>
        <v/>
      </c>
      <c r="AB3453" s="21" t="str">
        <f t="shared" si="777"/>
        <v>Keep Active</v>
      </c>
    </row>
    <row r="3454" spans="1:28" hidden="1" x14ac:dyDescent="0.2">
      <c r="A3454" s="14">
        <f t="shared" si="774"/>
        <v>2020</v>
      </c>
      <c r="B3454" t="s">
        <v>5717</v>
      </c>
      <c r="C3454" t="s">
        <v>1378</v>
      </c>
      <c r="D3454" t="s">
        <v>1840</v>
      </c>
      <c r="E3454" t="s">
        <v>586</v>
      </c>
      <c r="F3454" t="s">
        <v>2627</v>
      </c>
      <c r="G3454" s="83" t="s">
        <v>1257</v>
      </c>
      <c r="H3454" s="83" t="s">
        <v>1257</v>
      </c>
      <c r="I3454" s="83"/>
      <c r="J3454" s="83"/>
      <c r="K3454" s="83"/>
      <c r="L3454" s="83"/>
      <c r="M3454" s="83"/>
      <c r="N3454" s="83"/>
      <c r="O3454" s="83" t="s">
        <v>1257</v>
      </c>
      <c r="P3454" s="84" t="s">
        <v>1257</v>
      </c>
      <c r="Q3454" s="30">
        <f t="shared" si="779"/>
        <v>0</v>
      </c>
      <c r="R3454" s="28">
        <f t="shared" si="781"/>
        <v>0</v>
      </c>
      <c r="S3454" s="28">
        <f t="shared" si="782"/>
        <v>0</v>
      </c>
      <c r="T3454" s="28" t="str">
        <f t="shared" si="783"/>
        <v/>
      </c>
      <c r="U3454" s="20" t="str">
        <f t="shared" si="784"/>
        <v>Keep Active</v>
      </c>
      <c r="V3454" s="27">
        <f t="shared" si="785"/>
        <v>0</v>
      </c>
      <c r="W3454" s="30"/>
      <c r="X3454" s="30"/>
      <c r="Y3454" s="28">
        <f t="shared" si="775"/>
        <v>0</v>
      </c>
      <c r="Z3454" s="28">
        <f t="shared" si="780"/>
        <v>0</v>
      </c>
      <c r="AA3454" s="28" t="str">
        <f t="shared" si="776"/>
        <v/>
      </c>
      <c r="AB3454" s="21" t="str">
        <f t="shared" si="777"/>
        <v>Keep Active</v>
      </c>
    </row>
    <row r="3455" spans="1:28" hidden="1" x14ac:dyDescent="0.2">
      <c r="A3455" s="14">
        <f t="shared" si="774"/>
        <v>2020</v>
      </c>
      <c r="B3455" t="s">
        <v>5718</v>
      </c>
      <c r="C3455" t="s">
        <v>1378</v>
      </c>
      <c r="D3455" t="s">
        <v>1840</v>
      </c>
      <c r="E3455" t="s">
        <v>1740</v>
      </c>
      <c r="F3455" t="s">
        <v>2627</v>
      </c>
      <c r="G3455" s="83" t="s">
        <v>1257</v>
      </c>
      <c r="H3455" s="83" t="s">
        <v>1257</v>
      </c>
      <c r="I3455" s="83"/>
      <c r="J3455" s="83"/>
      <c r="K3455" s="83"/>
      <c r="L3455" s="83"/>
      <c r="M3455" s="83"/>
      <c r="N3455" s="83"/>
      <c r="O3455" s="83" t="s">
        <v>1257</v>
      </c>
      <c r="P3455" s="84" t="s">
        <v>1257</v>
      </c>
      <c r="Q3455" s="30">
        <f t="shared" si="779"/>
        <v>0</v>
      </c>
      <c r="R3455" s="28">
        <f t="shared" si="781"/>
        <v>0</v>
      </c>
      <c r="S3455" s="28">
        <f t="shared" si="782"/>
        <v>0</v>
      </c>
      <c r="T3455" s="28" t="str">
        <f t="shared" si="783"/>
        <v/>
      </c>
      <c r="U3455" s="20" t="str">
        <f t="shared" si="784"/>
        <v>Keep Active</v>
      </c>
      <c r="V3455" s="27">
        <f t="shared" si="785"/>
        <v>0</v>
      </c>
      <c r="W3455" s="30"/>
      <c r="X3455" s="30"/>
      <c r="Y3455" s="28">
        <f t="shared" si="775"/>
        <v>0</v>
      </c>
      <c r="Z3455" s="28">
        <f t="shared" si="780"/>
        <v>0</v>
      </c>
      <c r="AA3455" s="28" t="str">
        <f t="shared" si="776"/>
        <v/>
      </c>
      <c r="AB3455" s="21" t="str">
        <f t="shared" si="777"/>
        <v>Keep Active</v>
      </c>
    </row>
    <row r="3456" spans="1:28" hidden="1" x14ac:dyDescent="0.2">
      <c r="A3456" s="14">
        <f t="shared" si="774"/>
        <v>2020</v>
      </c>
      <c r="B3456" t="s">
        <v>5355</v>
      </c>
      <c r="C3456" t="s">
        <v>1379</v>
      </c>
      <c r="D3456" t="s">
        <v>1841</v>
      </c>
      <c r="E3456" t="s">
        <v>586</v>
      </c>
      <c r="F3456" t="s">
        <v>2627</v>
      </c>
      <c r="G3456" s="83" t="s">
        <v>1257</v>
      </c>
      <c r="H3456" s="83" t="s">
        <v>1257</v>
      </c>
      <c r="I3456" s="83"/>
      <c r="J3456" s="83"/>
      <c r="K3456" s="83"/>
      <c r="L3456" s="83"/>
      <c r="M3456" s="83"/>
      <c r="N3456" s="83"/>
      <c r="O3456" s="83" t="s">
        <v>1257</v>
      </c>
      <c r="P3456" s="84" t="s">
        <v>1257</v>
      </c>
      <c r="Q3456" s="30">
        <f t="shared" si="779"/>
        <v>0</v>
      </c>
      <c r="R3456" s="28">
        <f t="shared" si="781"/>
        <v>0</v>
      </c>
      <c r="S3456" s="28">
        <f t="shared" si="782"/>
        <v>0</v>
      </c>
      <c r="T3456" s="28" t="str">
        <f t="shared" si="783"/>
        <v/>
      </c>
      <c r="U3456" s="20" t="str">
        <f t="shared" si="784"/>
        <v>Keep Active</v>
      </c>
      <c r="V3456" s="27">
        <f t="shared" si="785"/>
        <v>0</v>
      </c>
      <c r="W3456" s="30"/>
      <c r="X3456" s="30"/>
      <c r="Y3456" s="28">
        <f t="shared" si="775"/>
        <v>0</v>
      </c>
      <c r="Z3456" s="28">
        <f t="shared" si="780"/>
        <v>0</v>
      </c>
      <c r="AA3456" s="28" t="str">
        <f t="shared" si="776"/>
        <v/>
      </c>
      <c r="AB3456" s="21" t="str">
        <f t="shared" si="777"/>
        <v>Keep Active</v>
      </c>
    </row>
    <row r="3457" spans="1:28" hidden="1" x14ac:dyDescent="0.2">
      <c r="A3457" s="14">
        <f t="shared" si="774"/>
        <v>2020</v>
      </c>
      <c r="B3457" t="s">
        <v>5356</v>
      </c>
      <c r="C3457" t="s">
        <v>1379</v>
      </c>
      <c r="D3457" t="s">
        <v>1841</v>
      </c>
      <c r="E3457" t="s">
        <v>1740</v>
      </c>
      <c r="F3457" t="s">
        <v>2627</v>
      </c>
      <c r="G3457" s="83" t="s">
        <v>1257</v>
      </c>
      <c r="H3457" s="83" t="s">
        <v>1257</v>
      </c>
      <c r="I3457" s="83"/>
      <c r="J3457" s="83"/>
      <c r="K3457" s="83"/>
      <c r="L3457" s="83"/>
      <c r="M3457" s="83"/>
      <c r="N3457" s="83"/>
      <c r="O3457" s="83" t="s">
        <v>1257</v>
      </c>
      <c r="P3457" s="84" t="s">
        <v>1257</v>
      </c>
      <c r="Q3457" s="30">
        <f t="shared" si="779"/>
        <v>0</v>
      </c>
      <c r="R3457" s="28">
        <f t="shared" si="781"/>
        <v>0</v>
      </c>
      <c r="S3457" s="28">
        <f t="shared" si="782"/>
        <v>0</v>
      </c>
      <c r="T3457" s="28" t="str">
        <f t="shared" si="783"/>
        <v/>
      </c>
      <c r="U3457" s="20" t="str">
        <f t="shared" si="784"/>
        <v>Keep Active</v>
      </c>
      <c r="V3457" s="27">
        <f t="shared" si="785"/>
        <v>0</v>
      </c>
      <c r="W3457" s="30"/>
      <c r="X3457" s="30"/>
      <c r="Y3457" s="28">
        <f t="shared" si="775"/>
        <v>0</v>
      </c>
      <c r="Z3457" s="28">
        <f t="shared" si="780"/>
        <v>0</v>
      </c>
      <c r="AA3457" s="28" t="str">
        <f t="shared" si="776"/>
        <v/>
      </c>
      <c r="AB3457" s="21" t="str">
        <f t="shared" si="777"/>
        <v>Keep Active</v>
      </c>
    </row>
    <row r="3458" spans="1:28" hidden="1" x14ac:dyDescent="0.2">
      <c r="A3458" s="14">
        <f t="shared" si="774"/>
        <v>2020</v>
      </c>
      <c r="B3458" t="s">
        <v>4969</v>
      </c>
      <c r="C3458" t="s">
        <v>1380</v>
      </c>
      <c r="D3458" t="s">
        <v>1842</v>
      </c>
      <c r="E3458" t="s">
        <v>587</v>
      </c>
      <c r="F3458" t="s">
        <v>2627</v>
      </c>
      <c r="G3458" s="83" t="s">
        <v>1257</v>
      </c>
      <c r="H3458" s="83" t="s">
        <v>1257</v>
      </c>
      <c r="I3458" s="83"/>
      <c r="J3458" s="83"/>
      <c r="K3458" s="83"/>
      <c r="L3458" s="83"/>
      <c r="M3458" s="83"/>
      <c r="N3458" s="83"/>
      <c r="O3458" s="83" t="s">
        <v>1257</v>
      </c>
      <c r="P3458" s="84" t="s">
        <v>1257</v>
      </c>
      <c r="Q3458" s="30">
        <f t="shared" si="779"/>
        <v>0</v>
      </c>
      <c r="R3458" s="28">
        <f t="shared" si="781"/>
        <v>0</v>
      </c>
      <c r="S3458" s="28">
        <f t="shared" si="782"/>
        <v>0</v>
      </c>
      <c r="T3458" s="28" t="str">
        <f t="shared" si="783"/>
        <v/>
      </c>
      <c r="U3458" s="20" t="str">
        <f t="shared" si="784"/>
        <v>Keep Active</v>
      </c>
      <c r="V3458" s="27">
        <f t="shared" si="785"/>
        <v>0</v>
      </c>
      <c r="W3458" s="30"/>
      <c r="X3458" s="30"/>
      <c r="Y3458" s="28">
        <f t="shared" si="775"/>
        <v>0</v>
      </c>
      <c r="Z3458" s="28">
        <f t="shared" si="780"/>
        <v>0</v>
      </c>
      <c r="AA3458" s="28" t="str">
        <f t="shared" si="776"/>
        <v/>
      </c>
      <c r="AB3458" s="21" t="str">
        <f t="shared" si="777"/>
        <v>Keep Active</v>
      </c>
    </row>
    <row r="3459" spans="1:28" hidden="1" x14ac:dyDescent="0.2">
      <c r="A3459" s="14">
        <f t="shared" ref="A3459:A3522" si="786">$I$1</f>
        <v>2020</v>
      </c>
      <c r="B3459" t="s">
        <v>4970</v>
      </c>
      <c r="C3459" t="s">
        <v>1380</v>
      </c>
      <c r="D3459" t="s">
        <v>1842</v>
      </c>
      <c r="E3459" t="s">
        <v>1740</v>
      </c>
      <c r="F3459" t="s">
        <v>2627</v>
      </c>
      <c r="G3459" s="83" t="s">
        <v>1257</v>
      </c>
      <c r="H3459" s="83" t="s">
        <v>1257</v>
      </c>
      <c r="I3459" s="83"/>
      <c r="J3459" s="83"/>
      <c r="K3459" s="83"/>
      <c r="L3459" s="83"/>
      <c r="M3459" s="83"/>
      <c r="N3459" s="83"/>
      <c r="O3459" s="83" t="s">
        <v>1257</v>
      </c>
      <c r="P3459" s="84" t="s">
        <v>1257</v>
      </c>
      <c r="Q3459" s="30">
        <f t="shared" si="779"/>
        <v>0</v>
      </c>
      <c r="R3459" s="28">
        <f t="shared" si="781"/>
        <v>0</v>
      </c>
      <c r="S3459" s="28">
        <f t="shared" si="782"/>
        <v>0</v>
      </c>
      <c r="T3459" s="28" t="str">
        <f t="shared" si="783"/>
        <v/>
      </c>
      <c r="U3459" s="20" t="str">
        <f t="shared" si="784"/>
        <v>Keep Active</v>
      </c>
      <c r="V3459" s="27">
        <f t="shared" si="785"/>
        <v>0</v>
      </c>
      <c r="W3459" s="30"/>
      <c r="X3459" s="30"/>
      <c r="Y3459" s="28">
        <f t="shared" ref="Y3459:Y3522" si="787">R3459</f>
        <v>0</v>
      </c>
      <c r="Z3459" s="28">
        <f t="shared" si="780"/>
        <v>0</v>
      </c>
      <c r="AA3459" s="28" t="str">
        <f t="shared" ref="AA3459:AA3522" si="788">T3459</f>
        <v/>
      </c>
      <c r="AB3459" s="21" t="str">
        <f t="shared" si="777"/>
        <v>Keep Active</v>
      </c>
    </row>
    <row r="3460" spans="1:28" hidden="1" x14ac:dyDescent="0.2">
      <c r="A3460" s="14">
        <f t="shared" si="786"/>
        <v>2020</v>
      </c>
      <c r="B3460" t="s">
        <v>3932</v>
      </c>
      <c r="C3460" t="s">
        <v>1381</v>
      </c>
      <c r="D3460" t="s">
        <v>1843</v>
      </c>
      <c r="E3460" t="s">
        <v>587</v>
      </c>
      <c r="F3460" t="s">
        <v>2627</v>
      </c>
      <c r="G3460" s="83" t="s">
        <v>1257</v>
      </c>
      <c r="H3460" s="83" t="s">
        <v>1257</v>
      </c>
      <c r="I3460" s="83"/>
      <c r="J3460" s="83"/>
      <c r="K3460" s="83"/>
      <c r="L3460" s="83"/>
      <c r="M3460" s="83"/>
      <c r="N3460" s="83"/>
      <c r="O3460" s="83" t="s">
        <v>1257</v>
      </c>
      <c r="P3460" s="84" t="s">
        <v>1257</v>
      </c>
      <c r="Q3460" s="30">
        <f t="shared" si="779"/>
        <v>0</v>
      </c>
      <c r="R3460" s="28">
        <f t="shared" si="781"/>
        <v>0</v>
      </c>
      <c r="S3460" s="28">
        <f t="shared" si="782"/>
        <v>0</v>
      </c>
      <c r="T3460" s="28" t="str">
        <f t="shared" si="783"/>
        <v/>
      </c>
      <c r="U3460" s="20" t="str">
        <f t="shared" si="784"/>
        <v>Keep Active</v>
      </c>
      <c r="V3460" s="27">
        <f t="shared" si="785"/>
        <v>0</v>
      </c>
      <c r="W3460" s="30"/>
      <c r="X3460" s="30"/>
      <c r="Y3460" s="28">
        <f t="shared" si="787"/>
        <v>0</v>
      </c>
      <c r="Z3460" s="28">
        <f>IFERROR(H3460-SUM(V3460:X3460)-Y3460,0)</f>
        <v>0</v>
      </c>
      <c r="AA3460" s="28" t="str">
        <f t="shared" si="788"/>
        <v/>
      </c>
      <c r="AB3460" s="21" t="str">
        <f t="shared" ref="AB3460:AB3523" si="789">U3460</f>
        <v>Keep Active</v>
      </c>
    </row>
    <row r="3461" spans="1:28" hidden="1" x14ac:dyDescent="0.2">
      <c r="A3461" s="14">
        <f t="shared" si="786"/>
        <v>2020</v>
      </c>
      <c r="B3461" t="s">
        <v>3933</v>
      </c>
      <c r="C3461" t="s">
        <v>1381</v>
      </c>
      <c r="D3461" t="s">
        <v>1843</v>
      </c>
      <c r="E3461" t="s">
        <v>1740</v>
      </c>
      <c r="F3461" t="s">
        <v>2627</v>
      </c>
      <c r="G3461" s="83" t="s">
        <v>1257</v>
      </c>
      <c r="H3461" s="83" t="s">
        <v>1257</v>
      </c>
      <c r="I3461" s="83"/>
      <c r="J3461" s="83"/>
      <c r="K3461" s="83"/>
      <c r="L3461" s="83"/>
      <c r="M3461" s="83"/>
      <c r="N3461" s="83"/>
      <c r="O3461" s="83" t="s">
        <v>1257</v>
      </c>
      <c r="P3461" s="84" t="s">
        <v>1257</v>
      </c>
      <c r="Q3461" s="30">
        <f t="shared" si="779"/>
        <v>0</v>
      </c>
      <c r="R3461" s="28">
        <f t="shared" si="781"/>
        <v>0</v>
      </c>
      <c r="S3461" s="28">
        <f t="shared" si="782"/>
        <v>0</v>
      </c>
      <c r="T3461" s="28" t="str">
        <f t="shared" si="783"/>
        <v/>
      </c>
      <c r="U3461" s="20" t="str">
        <f t="shared" si="784"/>
        <v>Keep Active</v>
      </c>
      <c r="V3461" s="27">
        <f t="shared" si="785"/>
        <v>0</v>
      </c>
      <c r="W3461" s="30"/>
      <c r="X3461" s="30"/>
      <c r="Y3461" s="28">
        <f t="shared" si="787"/>
        <v>0</v>
      </c>
      <c r="Z3461" s="28">
        <f>IFERROR(H3461-SUM(V3461:X3461)-Y3461,0)</f>
        <v>0</v>
      </c>
      <c r="AA3461" s="28" t="str">
        <f t="shared" si="788"/>
        <v/>
      </c>
      <c r="AB3461" s="21" t="str">
        <f t="shared" si="789"/>
        <v>Keep Active</v>
      </c>
    </row>
    <row r="3462" spans="1:28" hidden="1" x14ac:dyDescent="0.2">
      <c r="A3462" s="14">
        <f t="shared" si="786"/>
        <v>2020</v>
      </c>
      <c r="B3462" t="s">
        <v>5293</v>
      </c>
      <c r="C3462" t="s">
        <v>1382</v>
      </c>
      <c r="D3462" t="s">
        <v>1844</v>
      </c>
      <c r="E3462" t="s">
        <v>586</v>
      </c>
      <c r="F3462" t="s">
        <v>2627</v>
      </c>
      <c r="G3462" s="83" t="s">
        <v>1257</v>
      </c>
      <c r="H3462" s="83" t="s">
        <v>1257</v>
      </c>
      <c r="I3462" s="83"/>
      <c r="J3462" s="83"/>
      <c r="K3462" s="83"/>
      <c r="L3462" s="83"/>
      <c r="M3462" s="83"/>
      <c r="N3462" s="83"/>
      <c r="O3462" s="83" t="s">
        <v>1257</v>
      </c>
      <c r="P3462" s="84" t="s">
        <v>1257</v>
      </c>
      <c r="Q3462" s="30">
        <f t="shared" si="779"/>
        <v>0</v>
      </c>
      <c r="R3462" s="28">
        <f t="shared" si="781"/>
        <v>0</v>
      </c>
      <c r="S3462" s="28">
        <f t="shared" si="782"/>
        <v>0</v>
      </c>
      <c r="T3462" s="28" t="str">
        <f t="shared" si="783"/>
        <v/>
      </c>
      <c r="U3462" s="20" t="str">
        <f t="shared" si="784"/>
        <v>Keep Active</v>
      </c>
      <c r="V3462" s="27">
        <f t="shared" si="785"/>
        <v>0</v>
      </c>
      <c r="W3462" s="30"/>
      <c r="X3462" s="30"/>
      <c r="Y3462" s="28">
        <f t="shared" si="787"/>
        <v>0</v>
      </c>
      <c r="Z3462" s="28">
        <f>IFERROR(G3462-SUM(V3462:X3462)-Y3462,0)</f>
        <v>0</v>
      </c>
      <c r="AA3462" s="28" t="str">
        <f t="shared" si="788"/>
        <v/>
      </c>
      <c r="AB3462" s="21" t="str">
        <f t="shared" si="789"/>
        <v>Keep Active</v>
      </c>
    </row>
    <row r="3463" spans="1:28" hidden="1" x14ac:dyDescent="0.2">
      <c r="A3463" s="14">
        <f t="shared" si="786"/>
        <v>2020</v>
      </c>
      <c r="B3463" t="s">
        <v>5294</v>
      </c>
      <c r="C3463" t="s">
        <v>1382</v>
      </c>
      <c r="D3463" t="s">
        <v>1844</v>
      </c>
      <c r="E3463" t="s">
        <v>600</v>
      </c>
      <c r="F3463" t="s">
        <v>2627</v>
      </c>
      <c r="G3463" s="83" t="s">
        <v>1257</v>
      </c>
      <c r="H3463" s="83" t="s">
        <v>1257</v>
      </c>
      <c r="I3463" s="83"/>
      <c r="J3463" s="83"/>
      <c r="K3463" s="83"/>
      <c r="L3463" s="83"/>
      <c r="M3463" s="83"/>
      <c r="N3463" s="83"/>
      <c r="O3463" s="83" t="s">
        <v>1257</v>
      </c>
      <c r="P3463" s="84" t="s">
        <v>1257</v>
      </c>
      <c r="Q3463" s="30">
        <f t="shared" si="779"/>
        <v>0</v>
      </c>
      <c r="R3463" s="28">
        <f t="shared" si="781"/>
        <v>0</v>
      </c>
      <c r="S3463" s="28">
        <f t="shared" si="782"/>
        <v>0</v>
      </c>
      <c r="T3463" s="28" t="str">
        <f t="shared" si="783"/>
        <v/>
      </c>
      <c r="U3463" s="20" t="str">
        <f t="shared" si="784"/>
        <v>Keep Active</v>
      </c>
      <c r="V3463" s="27">
        <f t="shared" si="785"/>
        <v>0</v>
      </c>
      <c r="W3463" s="30"/>
      <c r="X3463" s="30"/>
      <c r="Y3463" s="28">
        <f t="shared" si="787"/>
        <v>0</v>
      </c>
      <c r="Z3463" s="28">
        <f>IFERROR(G3463-SUM(V3463:X3463)-Y3463,0)</f>
        <v>0</v>
      </c>
      <c r="AA3463" s="28" t="str">
        <f t="shared" si="788"/>
        <v/>
      </c>
      <c r="AB3463" s="21" t="str">
        <f t="shared" si="789"/>
        <v>Keep Active</v>
      </c>
    </row>
    <row r="3464" spans="1:28" hidden="1" x14ac:dyDescent="0.2">
      <c r="A3464" s="14">
        <f t="shared" si="786"/>
        <v>2020</v>
      </c>
      <c r="B3464" t="s">
        <v>5751</v>
      </c>
      <c r="C3464" t="s">
        <v>1383</v>
      </c>
      <c r="D3464" t="s">
        <v>1845</v>
      </c>
      <c r="E3464" t="s">
        <v>587</v>
      </c>
      <c r="F3464" t="s">
        <v>2627</v>
      </c>
      <c r="G3464" s="83" t="s">
        <v>1257</v>
      </c>
      <c r="H3464" s="83" t="s">
        <v>1257</v>
      </c>
      <c r="I3464" s="83"/>
      <c r="J3464" s="83"/>
      <c r="K3464" s="83"/>
      <c r="L3464" s="83"/>
      <c r="M3464" s="83"/>
      <c r="N3464" s="83"/>
      <c r="O3464" s="83" t="s">
        <v>1257</v>
      </c>
      <c r="P3464" s="84" t="s">
        <v>1257</v>
      </c>
      <c r="Q3464" s="30">
        <f t="shared" si="779"/>
        <v>0</v>
      </c>
      <c r="R3464" s="28">
        <f t="shared" si="781"/>
        <v>0</v>
      </c>
      <c r="S3464" s="28">
        <f t="shared" si="782"/>
        <v>0</v>
      </c>
      <c r="T3464" s="28" t="str">
        <f t="shared" si="783"/>
        <v/>
      </c>
      <c r="U3464" s="20" t="str">
        <f t="shared" si="784"/>
        <v>Keep Active</v>
      </c>
      <c r="V3464" s="27">
        <f t="shared" si="785"/>
        <v>0</v>
      </c>
      <c r="W3464" s="30"/>
      <c r="X3464" s="30"/>
      <c r="Y3464" s="28">
        <f t="shared" si="787"/>
        <v>0</v>
      </c>
      <c r="Z3464" s="28">
        <f>IFERROR(G3464-SUM(V3464:X3464)-Y3464,0)</f>
        <v>0</v>
      </c>
      <c r="AA3464" s="28" t="str">
        <f t="shared" si="788"/>
        <v/>
      </c>
      <c r="AB3464" s="21" t="str">
        <f t="shared" si="789"/>
        <v>Keep Active</v>
      </c>
    </row>
    <row r="3465" spans="1:28" hidden="1" x14ac:dyDescent="0.2">
      <c r="A3465" s="14">
        <f t="shared" si="786"/>
        <v>2020</v>
      </c>
      <c r="B3465" t="s">
        <v>5752</v>
      </c>
      <c r="C3465" t="s">
        <v>1383</v>
      </c>
      <c r="D3465" t="s">
        <v>1845</v>
      </c>
      <c r="E3465" t="s">
        <v>600</v>
      </c>
      <c r="F3465" t="s">
        <v>2627</v>
      </c>
      <c r="G3465" s="83" t="s">
        <v>1257</v>
      </c>
      <c r="H3465" s="83" t="s">
        <v>1257</v>
      </c>
      <c r="I3465" s="83"/>
      <c r="J3465" s="83"/>
      <c r="K3465" s="83"/>
      <c r="L3465" s="83"/>
      <c r="M3465" s="83"/>
      <c r="N3465" s="83"/>
      <c r="O3465" s="83" t="s">
        <v>1257</v>
      </c>
      <c r="P3465" s="84" t="s">
        <v>1257</v>
      </c>
      <c r="Q3465" s="30">
        <f t="shared" ref="Q3465:Q3528" si="790">SUM(I3465:K3465)</f>
        <v>0</v>
      </c>
      <c r="R3465" s="28">
        <f t="shared" si="781"/>
        <v>0</v>
      </c>
      <c r="S3465" s="28">
        <f t="shared" si="782"/>
        <v>0</v>
      </c>
      <c r="T3465" s="28" t="str">
        <f t="shared" si="783"/>
        <v/>
      </c>
      <c r="U3465" s="20" t="str">
        <f t="shared" si="784"/>
        <v>Keep Active</v>
      </c>
      <c r="V3465" s="27">
        <f t="shared" si="785"/>
        <v>0</v>
      </c>
      <c r="W3465" s="30"/>
      <c r="X3465" s="30"/>
      <c r="Y3465" s="28">
        <f t="shared" si="787"/>
        <v>0</v>
      </c>
      <c r="Z3465" s="28">
        <f>IFERROR(G3465-SUM(V3465:X3465)-Y3465,0)</f>
        <v>0</v>
      </c>
      <c r="AA3465" s="28" t="str">
        <f t="shared" si="788"/>
        <v/>
      </c>
      <c r="AB3465" s="21" t="str">
        <f t="shared" si="789"/>
        <v>Keep Active</v>
      </c>
    </row>
    <row r="3466" spans="1:28" hidden="1" x14ac:dyDescent="0.2">
      <c r="A3466" s="14">
        <f t="shared" si="786"/>
        <v>2020</v>
      </c>
      <c r="B3466" t="s">
        <v>4050</v>
      </c>
      <c r="C3466" t="s">
        <v>328</v>
      </c>
      <c r="D3466" t="s">
        <v>913</v>
      </c>
      <c r="E3466" t="s">
        <v>598</v>
      </c>
      <c r="F3466" t="s">
        <v>1185</v>
      </c>
      <c r="G3466" s="83" t="s">
        <v>1257</v>
      </c>
      <c r="H3466" s="83" t="s">
        <v>1257</v>
      </c>
      <c r="I3466" s="83"/>
      <c r="J3466" s="83"/>
      <c r="K3466" s="83"/>
      <c r="L3466" s="83"/>
      <c r="M3466" s="83"/>
      <c r="N3466" s="83"/>
      <c r="O3466" s="83" t="s">
        <v>1257</v>
      </c>
      <c r="P3466" s="84">
        <v>178963.83</v>
      </c>
      <c r="Q3466" s="30">
        <f t="shared" si="790"/>
        <v>0</v>
      </c>
      <c r="R3466" s="28">
        <f t="shared" si="781"/>
        <v>0</v>
      </c>
      <c r="S3466" s="28">
        <f t="shared" si="782"/>
        <v>0</v>
      </c>
      <c r="T3466" s="28">
        <f t="shared" si="783"/>
        <v>178963.83</v>
      </c>
      <c r="U3466" s="20" t="str">
        <f t="shared" si="784"/>
        <v>Close Project</v>
      </c>
      <c r="V3466" s="27">
        <f t="shared" si="785"/>
        <v>0</v>
      </c>
      <c r="W3466" s="30"/>
      <c r="X3466" s="30"/>
      <c r="Y3466" s="28">
        <f t="shared" si="787"/>
        <v>0</v>
      </c>
      <c r="Z3466" s="28">
        <f t="shared" ref="Z3466:Z3486" si="791">IFERROR(H3466-SUM(V3466:X3466)-Y3466,0)</f>
        <v>0</v>
      </c>
      <c r="AA3466" s="28">
        <f t="shared" si="788"/>
        <v>178963.83</v>
      </c>
      <c r="AB3466" s="21" t="str">
        <f t="shared" si="789"/>
        <v>Close Project</v>
      </c>
    </row>
    <row r="3467" spans="1:28" hidden="1" x14ac:dyDescent="0.2">
      <c r="A3467" s="14">
        <f t="shared" si="786"/>
        <v>2020</v>
      </c>
      <c r="B3467" t="s">
        <v>4051</v>
      </c>
      <c r="C3467" t="s">
        <v>328</v>
      </c>
      <c r="D3467" t="s">
        <v>913</v>
      </c>
      <c r="E3467" t="s">
        <v>589</v>
      </c>
      <c r="F3467" t="s">
        <v>1185</v>
      </c>
      <c r="G3467" s="83" t="s">
        <v>1257</v>
      </c>
      <c r="H3467" s="83" t="s">
        <v>1257</v>
      </c>
      <c r="I3467" s="83"/>
      <c r="J3467" s="83"/>
      <c r="K3467" s="83"/>
      <c r="L3467" s="83"/>
      <c r="M3467" s="83"/>
      <c r="N3467" s="83"/>
      <c r="O3467" s="83" t="s">
        <v>1257</v>
      </c>
      <c r="P3467" s="84">
        <v>0</v>
      </c>
      <c r="Q3467" s="30">
        <f t="shared" si="790"/>
        <v>0</v>
      </c>
      <c r="R3467" s="28">
        <f t="shared" si="781"/>
        <v>0</v>
      </c>
      <c r="S3467" s="28">
        <f t="shared" si="782"/>
        <v>0</v>
      </c>
      <c r="T3467" s="28">
        <f t="shared" si="783"/>
        <v>0</v>
      </c>
      <c r="U3467" s="20" t="str">
        <f t="shared" si="784"/>
        <v>Close Project</v>
      </c>
      <c r="V3467" s="27">
        <f t="shared" si="785"/>
        <v>0</v>
      </c>
      <c r="W3467" s="30"/>
      <c r="X3467" s="30"/>
      <c r="Y3467" s="28">
        <f t="shared" si="787"/>
        <v>0</v>
      </c>
      <c r="Z3467" s="28">
        <f t="shared" si="791"/>
        <v>0</v>
      </c>
      <c r="AA3467" s="28">
        <f t="shared" si="788"/>
        <v>0</v>
      </c>
      <c r="AB3467" s="21" t="str">
        <f t="shared" si="789"/>
        <v>Close Project</v>
      </c>
    </row>
    <row r="3468" spans="1:28" hidden="1" x14ac:dyDescent="0.2">
      <c r="A3468" s="14">
        <f t="shared" si="786"/>
        <v>2020</v>
      </c>
      <c r="B3468" t="s">
        <v>4052</v>
      </c>
      <c r="C3468" t="s">
        <v>328</v>
      </c>
      <c r="D3468" t="s">
        <v>913</v>
      </c>
      <c r="E3468" t="s">
        <v>611</v>
      </c>
      <c r="F3468" t="s">
        <v>1185</v>
      </c>
      <c r="G3468" s="83" t="s">
        <v>1257</v>
      </c>
      <c r="H3468" s="83" t="s">
        <v>1257</v>
      </c>
      <c r="I3468" s="83"/>
      <c r="J3468" s="83"/>
      <c r="K3468" s="83"/>
      <c r="L3468" s="83"/>
      <c r="M3468" s="83"/>
      <c r="N3468" s="83"/>
      <c r="O3468" s="83" t="s">
        <v>1257</v>
      </c>
      <c r="P3468" s="84">
        <v>-20000</v>
      </c>
      <c r="Q3468" s="30">
        <f t="shared" si="790"/>
        <v>0</v>
      </c>
      <c r="R3468" s="28">
        <f t="shared" si="781"/>
        <v>0</v>
      </c>
      <c r="S3468" s="28">
        <f t="shared" si="782"/>
        <v>0</v>
      </c>
      <c r="T3468" s="28">
        <f t="shared" si="783"/>
        <v>-20000</v>
      </c>
      <c r="U3468" s="20" t="str">
        <f t="shared" si="784"/>
        <v>Close Project</v>
      </c>
      <c r="V3468" s="27">
        <f t="shared" si="785"/>
        <v>0</v>
      </c>
      <c r="W3468" s="30"/>
      <c r="X3468" s="30"/>
      <c r="Y3468" s="28">
        <f t="shared" si="787"/>
        <v>0</v>
      </c>
      <c r="Z3468" s="28">
        <f t="shared" si="791"/>
        <v>0</v>
      </c>
      <c r="AA3468" s="28">
        <f t="shared" si="788"/>
        <v>-20000</v>
      </c>
      <c r="AB3468" s="21" t="str">
        <f t="shared" si="789"/>
        <v>Close Project</v>
      </c>
    </row>
    <row r="3469" spans="1:28" hidden="1" x14ac:dyDescent="0.2">
      <c r="A3469" s="14">
        <f t="shared" si="786"/>
        <v>2020</v>
      </c>
      <c r="B3469" t="s">
        <v>4053</v>
      </c>
      <c r="C3469" t="s">
        <v>328</v>
      </c>
      <c r="D3469" t="s">
        <v>913</v>
      </c>
      <c r="E3469" t="s">
        <v>616</v>
      </c>
      <c r="F3469" t="s">
        <v>1185</v>
      </c>
      <c r="G3469" s="83" t="s">
        <v>1257</v>
      </c>
      <c r="H3469" s="83" t="s">
        <v>1257</v>
      </c>
      <c r="I3469" s="83"/>
      <c r="J3469" s="83"/>
      <c r="K3469" s="83"/>
      <c r="L3469" s="83"/>
      <c r="M3469" s="83"/>
      <c r="N3469" s="83"/>
      <c r="O3469" s="83" t="s">
        <v>1257</v>
      </c>
      <c r="P3469" s="84">
        <v>-15000</v>
      </c>
      <c r="Q3469" s="30">
        <f t="shared" si="790"/>
        <v>0</v>
      </c>
      <c r="R3469" s="28">
        <f t="shared" si="781"/>
        <v>0</v>
      </c>
      <c r="S3469" s="28">
        <f t="shared" si="782"/>
        <v>0</v>
      </c>
      <c r="T3469" s="28">
        <f t="shared" si="783"/>
        <v>-15000</v>
      </c>
      <c r="U3469" s="20" t="str">
        <f t="shared" si="784"/>
        <v>Close Project</v>
      </c>
      <c r="V3469" s="27">
        <f t="shared" si="785"/>
        <v>0</v>
      </c>
      <c r="W3469" s="30"/>
      <c r="X3469" s="30"/>
      <c r="Y3469" s="28">
        <f t="shared" si="787"/>
        <v>0</v>
      </c>
      <c r="Z3469" s="28">
        <f t="shared" si="791"/>
        <v>0</v>
      </c>
      <c r="AA3469" s="28">
        <f t="shared" si="788"/>
        <v>-15000</v>
      </c>
      <c r="AB3469" s="21" t="str">
        <f t="shared" si="789"/>
        <v>Close Project</v>
      </c>
    </row>
    <row r="3470" spans="1:28" hidden="1" x14ac:dyDescent="0.2">
      <c r="A3470" s="14">
        <f t="shared" si="786"/>
        <v>2020</v>
      </c>
      <c r="B3470" t="s">
        <v>4054</v>
      </c>
      <c r="C3470" t="s">
        <v>328</v>
      </c>
      <c r="D3470" t="s">
        <v>913</v>
      </c>
      <c r="E3470" t="s">
        <v>623</v>
      </c>
      <c r="F3470" t="s">
        <v>1185</v>
      </c>
      <c r="G3470" s="83" t="s">
        <v>1257</v>
      </c>
      <c r="H3470" s="83" t="s">
        <v>1257</v>
      </c>
      <c r="I3470" s="83"/>
      <c r="J3470" s="83"/>
      <c r="K3470" s="83"/>
      <c r="L3470" s="83"/>
      <c r="M3470" s="83"/>
      <c r="N3470" s="83"/>
      <c r="O3470" s="83" t="s">
        <v>1257</v>
      </c>
      <c r="P3470" s="84">
        <v>-30000</v>
      </c>
      <c r="Q3470" s="30">
        <f t="shared" si="790"/>
        <v>0</v>
      </c>
      <c r="R3470" s="28">
        <f t="shared" si="781"/>
        <v>0</v>
      </c>
      <c r="S3470" s="28">
        <f t="shared" si="782"/>
        <v>0</v>
      </c>
      <c r="T3470" s="28">
        <f t="shared" si="783"/>
        <v>-30000</v>
      </c>
      <c r="U3470" s="20" t="str">
        <f t="shared" si="784"/>
        <v>Close Project</v>
      </c>
      <c r="V3470" s="27">
        <f t="shared" si="785"/>
        <v>0</v>
      </c>
      <c r="W3470" s="30"/>
      <c r="X3470" s="30"/>
      <c r="Y3470" s="28">
        <f t="shared" si="787"/>
        <v>0</v>
      </c>
      <c r="Z3470" s="28">
        <f t="shared" si="791"/>
        <v>0</v>
      </c>
      <c r="AA3470" s="28">
        <f t="shared" si="788"/>
        <v>-30000</v>
      </c>
      <c r="AB3470" s="21" t="str">
        <f t="shared" si="789"/>
        <v>Close Project</v>
      </c>
    </row>
    <row r="3471" spans="1:28" hidden="1" x14ac:dyDescent="0.2">
      <c r="A3471" s="14">
        <f t="shared" si="786"/>
        <v>2020</v>
      </c>
      <c r="B3471" t="s">
        <v>4057</v>
      </c>
      <c r="C3471" t="s">
        <v>328</v>
      </c>
      <c r="D3471" t="s">
        <v>913</v>
      </c>
      <c r="E3471" t="s">
        <v>608</v>
      </c>
      <c r="F3471" t="s">
        <v>1185</v>
      </c>
      <c r="G3471" s="83" t="s">
        <v>1257</v>
      </c>
      <c r="H3471" s="83" t="s">
        <v>1257</v>
      </c>
      <c r="I3471" s="83"/>
      <c r="J3471" s="83"/>
      <c r="K3471" s="83"/>
      <c r="L3471" s="83"/>
      <c r="M3471" s="83"/>
      <c r="N3471" s="83"/>
      <c r="O3471" s="83" t="s">
        <v>1257</v>
      </c>
      <c r="P3471" s="84">
        <v>-58905.08</v>
      </c>
      <c r="Q3471" s="30">
        <f t="shared" si="790"/>
        <v>0</v>
      </c>
      <c r="R3471" s="28">
        <f t="shared" si="781"/>
        <v>0</v>
      </c>
      <c r="S3471" s="28">
        <f t="shared" si="782"/>
        <v>0</v>
      </c>
      <c r="T3471" s="28">
        <f t="shared" si="783"/>
        <v>-58905.08</v>
      </c>
      <c r="U3471" s="20" t="str">
        <f t="shared" si="784"/>
        <v>Close Project</v>
      </c>
      <c r="V3471" s="27">
        <f t="shared" si="785"/>
        <v>0</v>
      </c>
      <c r="W3471" s="30"/>
      <c r="X3471" s="30"/>
      <c r="Y3471" s="28">
        <f t="shared" si="787"/>
        <v>0</v>
      </c>
      <c r="Z3471" s="28">
        <f t="shared" si="791"/>
        <v>0</v>
      </c>
      <c r="AA3471" s="28">
        <f t="shared" si="788"/>
        <v>-58905.08</v>
      </c>
      <c r="AB3471" s="21" t="str">
        <f t="shared" si="789"/>
        <v>Close Project</v>
      </c>
    </row>
    <row r="3472" spans="1:28" hidden="1" x14ac:dyDescent="0.2">
      <c r="A3472" s="14">
        <f t="shared" si="786"/>
        <v>2020</v>
      </c>
      <c r="B3472" t="s">
        <v>4044</v>
      </c>
      <c r="C3472" t="s">
        <v>652</v>
      </c>
      <c r="D3472" t="s">
        <v>1171</v>
      </c>
      <c r="E3472" t="s">
        <v>598</v>
      </c>
      <c r="F3472" t="s">
        <v>1185</v>
      </c>
      <c r="G3472" s="83" t="s">
        <v>1257</v>
      </c>
      <c r="H3472" s="83" t="s">
        <v>1257</v>
      </c>
      <c r="I3472" s="83"/>
      <c r="J3472" s="83"/>
      <c r="K3472" s="83"/>
      <c r="L3472" s="83"/>
      <c r="M3472" s="83"/>
      <c r="N3472" s="83"/>
      <c r="O3472" s="83" t="s">
        <v>1257</v>
      </c>
      <c r="P3472" s="84">
        <v>77107.850000000006</v>
      </c>
      <c r="Q3472" s="30">
        <f t="shared" si="790"/>
        <v>0</v>
      </c>
      <c r="R3472" s="28">
        <f t="shared" si="781"/>
        <v>0</v>
      </c>
      <c r="S3472" s="28">
        <f t="shared" si="782"/>
        <v>0</v>
      </c>
      <c r="T3472" s="28">
        <f t="shared" si="783"/>
        <v>77107.850000000006</v>
      </c>
      <c r="U3472" s="20" t="str">
        <f t="shared" si="784"/>
        <v>Close Project</v>
      </c>
      <c r="V3472" s="27">
        <f t="shared" si="785"/>
        <v>0</v>
      </c>
      <c r="W3472" s="30"/>
      <c r="X3472" s="30"/>
      <c r="Y3472" s="28">
        <f t="shared" si="787"/>
        <v>0</v>
      </c>
      <c r="Z3472" s="28">
        <f t="shared" si="791"/>
        <v>0</v>
      </c>
      <c r="AA3472" s="28">
        <f t="shared" si="788"/>
        <v>77107.850000000006</v>
      </c>
      <c r="AB3472" s="21" t="str">
        <f t="shared" si="789"/>
        <v>Close Project</v>
      </c>
    </row>
    <row r="3473" spans="1:28" hidden="1" x14ac:dyDescent="0.2">
      <c r="A3473" s="14">
        <f t="shared" si="786"/>
        <v>2020</v>
      </c>
      <c r="B3473" t="s">
        <v>4045</v>
      </c>
      <c r="C3473" t="s">
        <v>652</v>
      </c>
      <c r="D3473" t="s">
        <v>1171</v>
      </c>
      <c r="E3473" t="s">
        <v>611</v>
      </c>
      <c r="F3473" t="s">
        <v>1185</v>
      </c>
      <c r="G3473" s="83" t="s">
        <v>1257</v>
      </c>
      <c r="H3473" s="83" t="s">
        <v>1257</v>
      </c>
      <c r="I3473" s="83"/>
      <c r="J3473" s="83"/>
      <c r="K3473" s="83"/>
      <c r="L3473" s="83"/>
      <c r="M3473" s="83"/>
      <c r="N3473" s="83"/>
      <c r="O3473" s="83" t="s">
        <v>1257</v>
      </c>
      <c r="P3473" s="84">
        <v>-20000</v>
      </c>
      <c r="Q3473" s="30">
        <f t="shared" si="790"/>
        <v>0</v>
      </c>
      <c r="R3473" s="28">
        <f t="shared" si="781"/>
        <v>0</v>
      </c>
      <c r="S3473" s="28">
        <f t="shared" si="782"/>
        <v>0</v>
      </c>
      <c r="T3473" s="28">
        <f t="shared" si="783"/>
        <v>-20000</v>
      </c>
      <c r="U3473" s="20" t="str">
        <f t="shared" si="784"/>
        <v>Close Project</v>
      </c>
      <c r="V3473" s="27">
        <f t="shared" si="785"/>
        <v>0</v>
      </c>
      <c r="W3473" s="30"/>
      <c r="X3473" s="30"/>
      <c r="Y3473" s="28">
        <f t="shared" si="787"/>
        <v>0</v>
      </c>
      <c r="Z3473" s="28">
        <f t="shared" si="791"/>
        <v>0</v>
      </c>
      <c r="AA3473" s="28">
        <f t="shared" si="788"/>
        <v>-20000</v>
      </c>
      <c r="AB3473" s="21" t="str">
        <f t="shared" si="789"/>
        <v>Close Project</v>
      </c>
    </row>
    <row r="3474" spans="1:28" hidden="1" x14ac:dyDescent="0.2">
      <c r="A3474" s="14">
        <f t="shared" si="786"/>
        <v>2020</v>
      </c>
      <c r="B3474" t="s">
        <v>4046</v>
      </c>
      <c r="C3474" t="s">
        <v>652</v>
      </c>
      <c r="D3474" t="s">
        <v>1171</v>
      </c>
      <c r="E3474" t="s">
        <v>616</v>
      </c>
      <c r="F3474" t="s">
        <v>1185</v>
      </c>
      <c r="G3474" s="83" t="s">
        <v>1257</v>
      </c>
      <c r="H3474" s="83" t="s">
        <v>1257</v>
      </c>
      <c r="I3474" s="83"/>
      <c r="J3474" s="83"/>
      <c r="K3474" s="83"/>
      <c r="L3474" s="83"/>
      <c r="M3474" s="83"/>
      <c r="N3474" s="83"/>
      <c r="O3474" s="83" t="s">
        <v>1257</v>
      </c>
      <c r="P3474" s="84">
        <v>-15000</v>
      </c>
      <c r="Q3474" s="30">
        <f t="shared" si="790"/>
        <v>0</v>
      </c>
      <c r="R3474" s="28">
        <f t="shared" si="781"/>
        <v>0</v>
      </c>
      <c r="S3474" s="28">
        <f t="shared" si="782"/>
        <v>0</v>
      </c>
      <c r="T3474" s="28">
        <f t="shared" si="783"/>
        <v>-15000</v>
      </c>
      <c r="U3474" s="20" t="str">
        <f t="shared" si="784"/>
        <v>Close Project</v>
      </c>
      <c r="V3474" s="27">
        <f t="shared" si="785"/>
        <v>0</v>
      </c>
      <c r="W3474" s="30"/>
      <c r="X3474" s="30"/>
      <c r="Y3474" s="28">
        <f t="shared" si="787"/>
        <v>0</v>
      </c>
      <c r="Z3474" s="28">
        <f t="shared" si="791"/>
        <v>0</v>
      </c>
      <c r="AA3474" s="28">
        <f t="shared" si="788"/>
        <v>-15000</v>
      </c>
      <c r="AB3474" s="21" t="str">
        <f t="shared" si="789"/>
        <v>Close Project</v>
      </c>
    </row>
    <row r="3475" spans="1:28" hidden="1" x14ac:dyDescent="0.2">
      <c r="A3475" s="14">
        <f t="shared" si="786"/>
        <v>2020</v>
      </c>
      <c r="B3475" t="s">
        <v>4047</v>
      </c>
      <c r="C3475" t="s">
        <v>652</v>
      </c>
      <c r="D3475" t="s">
        <v>1171</v>
      </c>
      <c r="E3475" t="s">
        <v>623</v>
      </c>
      <c r="F3475" t="s">
        <v>1185</v>
      </c>
      <c r="G3475" s="83" t="s">
        <v>1257</v>
      </c>
      <c r="H3475" s="83" t="s">
        <v>1257</v>
      </c>
      <c r="I3475" s="83"/>
      <c r="J3475" s="83"/>
      <c r="K3475" s="83"/>
      <c r="L3475" s="83"/>
      <c r="M3475" s="83"/>
      <c r="N3475" s="83"/>
      <c r="O3475" s="83" t="s">
        <v>1257</v>
      </c>
      <c r="P3475" s="84">
        <v>-30000</v>
      </c>
      <c r="Q3475" s="30">
        <f t="shared" si="790"/>
        <v>0</v>
      </c>
      <c r="R3475" s="28">
        <f t="shared" si="781"/>
        <v>0</v>
      </c>
      <c r="S3475" s="28">
        <f t="shared" si="782"/>
        <v>0</v>
      </c>
      <c r="T3475" s="28">
        <f t="shared" si="783"/>
        <v>-30000</v>
      </c>
      <c r="U3475" s="20" t="str">
        <f t="shared" si="784"/>
        <v>Close Project</v>
      </c>
      <c r="V3475" s="27">
        <f t="shared" si="785"/>
        <v>0</v>
      </c>
      <c r="W3475" s="30"/>
      <c r="X3475" s="30"/>
      <c r="Y3475" s="28">
        <f t="shared" si="787"/>
        <v>0</v>
      </c>
      <c r="Z3475" s="28">
        <f t="shared" si="791"/>
        <v>0</v>
      </c>
      <c r="AA3475" s="28">
        <f t="shared" si="788"/>
        <v>-30000</v>
      </c>
      <c r="AB3475" s="21" t="str">
        <f t="shared" si="789"/>
        <v>Close Project</v>
      </c>
    </row>
    <row r="3476" spans="1:28" hidden="1" x14ac:dyDescent="0.2">
      <c r="A3476" s="14">
        <f t="shared" si="786"/>
        <v>2020</v>
      </c>
      <c r="B3476" t="s">
        <v>4049</v>
      </c>
      <c r="C3476" t="s">
        <v>652</v>
      </c>
      <c r="D3476" t="s">
        <v>1171</v>
      </c>
      <c r="E3476" t="s">
        <v>605</v>
      </c>
      <c r="F3476" t="s">
        <v>1185</v>
      </c>
      <c r="G3476" s="83" t="s">
        <v>1257</v>
      </c>
      <c r="H3476" s="83" t="s">
        <v>1257</v>
      </c>
      <c r="I3476" s="83"/>
      <c r="J3476" s="83"/>
      <c r="K3476" s="83"/>
      <c r="L3476" s="83"/>
      <c r="M3476" s="83"/>
      <c r="N3476" s="83"/>
      <c r="O3476" s="83" t="s">
        <v>1257</v>
      </c>
      <c r="P3476" s="84">
        <v>-12107.849999999999</v>
      </c>
      <c r="Q3476" s="30">
        <f t="shared" si="790"/>
        <v>0</v>
      </c>
      <c r="R3476" s="28">
        <f t="shared" si="781"/>
        <v>0</v>
      </c>
      <c r="S3476" s="28">
        <f t="shared" si="782"/>
        <v>0</v>
      </c>
      <c r="T3476" s="28">
        <f t="shared" si="783"/>
        <v>-12107.849999999999</v>
      </c>
      <c r="U3476" s="20" t="str">
        <f t="shared" si="784"/>
        <v>Close Project</v>
      </c>
      <c r="V3476" s="27">
        <f t="shared" si="785"/>
        <v>0</v>
      </c>
      <c r="W3476" s="30"/>
      <c r="X3476" s="30"/>
      <c r="Y3476" s="28">
        <f t="shared" si="787"/>
        <v>0</v>
      </c>
      <c r="Z3476" s="28">
        <f t="shared" si="791"/>
        <v>0</v>
      </c>
      <c r="AA3476" s="28">
        <f t="shared" si="788"/>
        <v>-12107.849999999999</v>
      </c>
      <c r="AB3476" s="21" t="str">
        <f t="shared" si="789"/>
        <v>Close Project</v>
      </c>
    </row>
    <row r="3477" spans="1:28" hidden="1" x14ac:dyDescent="0.2">
      <c r="A3477" s="14">
        <f t="shared" si="786"/>
        <v>2020</v>
      </c>
      <c r="B3477" t="s">
        <v>4005</v>
      </c>
      <c r="C3477" t="s">
        <v>1120</v>
      </c>
      <c r="D3477" t="s">
        <v>1121</v>
      </c>
      <c r="E3477" t="s">
        <v>10</v>
      </c>
      <c r="F3477" t="s">
        <v>2627</v>
      </c>
      <c r="G3477" s="106">
        <v>0</v>
      </c>
      <c r="H3477" s="83">
        <v>0</v>
      </c>
      <c r="I3477" s="83"/>
      <c r="J3477" s="83"/>
      <c r="K3477" s="83"/>
      <c r="L3477" s="83"/>
      <c r="M3477" s="83"/>
      <c r="N3477" s="83"/>
      <c r="O3477" s="83">
        <v>0</v>
      </c>
      <c r="P3477" s="84" t="s">
        <v>1257</v>
      </c>
      <c r="Q3477" s="30">
        <f t="shared" si="790"/>
        <v>0</v>
      </c>
      <c r="R3477" s="28">
        <f t="shared" si="781"/>
        <v>0</v>
      </c>
      <c r="S3477" s="28">
        <f t="shared" si="782"/>
        <v>0</v>
      </c>
      <c r="T3477" s="28" t="str">
        <f t="shared" si="783"/>
        <v/>
      </c>
      <c r="U3477" s="20" t="str">
        <f t="shared" si="784"/>
        <v>Keep Active</v>
      </c>
      <c r="V3477" s="27">
        <f t="shared" si="785"/>
        <v>0</v>
      </c>
      <c r="W3477" s="30"/>
      <c r="X3477" s="30"/>
      <c r="Y3477" s="28">
        <f t="shared" si="787"/>
        <v>0</v>
      </c>
      <c r="Z3477" s="28">
        <f t="shared" si="791"/>
        <v>0</v>
      </c>
      <c r="AA3477" s="28" t="str">
        <f t="shared" si="788"/>
        <v/>
      </c>
      <c r="AB3477" s="21" t="str">
        <f t="shared" si="789"/>
        <v>Keep Active</v>
      </c>
    </row>
    <row r="3478" spans="1:28" hidden="1" x14ac:dyDescent="0.2">
      <c r="A3478" s="14">
        <f t="shared" si="786"/>
        <v>2020</v>
      </c>
      <c r="B3478" t="s">
        <v>4037</v>
      </c>
      <c r="C3478" t="s">
        <v>1965</v>
      </c>
      <c r="D3478" t="s">
        <v>1966</v>
      </c>
      <c r="E3478" t="s">
        <v>598</v>
      </c>
      <c r="F3478" t="s">
        <v>2627</v>
      </c>
      <c r="G3478" s="83" t="s">
        <v>1257</v>
      </c>
      <c r="H3478" s="83" t="s">
        <v>1257</v>
      </c>
      <c r="I3478" s="83"/>
      <c r="J3478" s="83"/>
      <c r="K3478" s="83"/>
      <c r="L3478" s="83"/>
      <c r="M3478" s="83"/>
      <c r="N3478" s="83"/>
      <c r="O3478" s="83" t="s">
        <v>1257</v>
      </c>
      <c r="P3478" s="84" t="s">
        <v>1257</v>
      </c>
      <c r="Q3478" s="30">
        <f t="shared" si="790"/>
        <v>0</v>
      </c>
      <c r="R3478" s="28">
        <f t="shared" si="781"/>
        <v>0</v>
      </c>
      <c r="S3478" s="28">
        <f t="shared" si="782"/>
        <v>0</v>
      </c>
      <c r="T3478" s="28" t="str">
        <f t="shared" si="783"/>
        <v/>
      </c>
      <c r="U3478" s="20" t="str">
        <f t="shared" si="784"/>
        <v>Keep Active</v>
      </c>
      <c r="V3478" s="27">
        <f t="shared" si="785"/>
        <v>0</v>
      </c>
      <c r="W3478" s="30"/>
      <c r="X3478" s="30"/>
      <c r="Y3478" s="28">
        <f t="shared" si="787"/>
        <v>0</v>
      </c>
      <c r="Z3478" s="28">
        <f t="shared" si="791"/>
        <v>0</v>
      </c>
      <c r="AA3478" s="28" t="str">
        <f t="shared" si="788"/>
        <v/>
      </c>
      <c r="AB3478" s="21" t="str">
        <f t="shared" si="789"/>
        <v>Keep Active</v>
      </c>
    </row>
    <row r="3479" spans="1:28" hidden="1" x14ac:dyDescent="0.2">
      <c r="A3479" s="14">
        <f t="shared" si="786"/>
        <v>2020</v>
      </c>
      <c r="B3479" t="s">
        <v>4038</v>
      </c>
      <c r="C3479" t="s">
        <v>1965</v>
      </c>
      <c r="D3479" t="s">
        <v>1966</v>
      </c>
      <c r="E3479" t="s">
        <v>611</v>
      </c>
      <c r="F3479" t="s">
        <v>2627</v>
      </c>
      <c r="G3479" s="83" t="s">
        <v>1257</v>
      </c>
      <c r="H3479" s="83" t="s">
        <v>1257</v>
      </c>
      <c r="I3479" s="83"/>
      <c r="J3479" s="83"/>
      <c r="K3479" s="83"/>
      <c r="L3479" s="83"/>
      <c r="M3479" s="83"/>
      <c r="N3479" s="83"/>
      <c r="O3479" s="83" t="s">
        <v>1257</v>
      </c>
      <c r="P3479" s="84" t="s">
        <v>1257</v>
      </c>
      <c r="Q3479" s="30">
        <f t="shared" si="790"/>
        <v>0</v>
      </c>
      <c r="R3479" s="28">
        <f t="shared" si="781"/>
        <v>0</v>
      </c>
      <c r="S3479" s="28">
        <f t="shared" si="782"/>
        <v>0</v>
      </c>
      <c r="T3479" s="28" t="str">
        <f t="shared" si="783"/>
        <v/>
      </c>
      <c r="U3479" s="20" t="str">
        <f t="shared" si="784"/>
        <v>Keep Active</v>
      </c>
      <c r="V3479" s="27">
        <f t="shared" si="785"/>
        <v>0</v>
      </c>
      <c r="W3479" s="30"/>
      <c r="X3479" s="30"/>
      <c r="Y3479" s="28">
        <f t="shared" si="787"/>
        <v>0</v>
      </c>
      <c r="Z3479" s="28">
        <f t="shared" si="791"/>
        <v>0</v>
      </c>
      <c r="AA3479" s="28" t="str">
        <f t="shared" si="788"/>
        <v/>
      </c>
      <c r="AB3479" s="21" t="str">
        <f t="shared" si="789"/>
        <v>Keep Active</v>
      </c>
    </row>
    <row r="3480" spans="1:28" hidden="1" x14ac:dyDescent="0.2">
      <c r="A3480" s="14">
        <f t="shared" si="786"/>
        <v>2020</v>
      </c>
      <c r="B3480" t="s">
        <v>4039</v>
      </c>
      <c r="C3480" t="s">
        <v>1965</v>
      </c>
      <c r="D3480" t="s">
        <v>1966</v>
      </c>
      <c r="E3480" t="s">
        <v>616</v>
      </c>
      <c r="F3480" t="s">
        <v>2627</v>
      </c>
      <c r="G3480" s="83" t="s">
        <v>1257</v>
      </c>
      <c r="H3480" s="83" t="s">
        <v>1257</v>
      </c>
      <c r="I3480" s="83"/>
      <c r="J3480" s="83"/>
      <c r="K3480" s="83"/>
      <c r="L3480" s="83"/>
      <c r="M3480" s="83"/>
      <c r="N3480" s="83"/>
      <c r="O3480" s="83" t="s">
        <v>1257</v>
      </c>
      <c r="P3480" s="84" t="s">
        <v>1257</v>
      </c>
      <c r="Q3480" s="30">
        <f t="shared" si="790"/>
        <v>0</v>
      </c>
      <c r="R3480" s="28">
        <f t="shared" si="781"/>
        <v>0</v>
      </c>
      <c r="S3480" s="28">
        <f t="shared" si="782"/>
        <v>0</v>
      </c>
      <c r="T3480" s="28" t="str">
        <f t="shared" si="783"/>
        <v/>
      </c>
      <c r="U3480" s="20" t="str">
        <f t="shared" si="784"/>
        <v>Keep Active</v>
      </c>
      <c r="V3480" s="27">
        <f t="shared" si="785"/>
        <v>0</v>
      </c>
      <c r="W3480" s="30"/>
      <c r="X3480" s="30"/>
      <c r="Y3480" s="28">
        <f t="shared" si="787"/>
        <v>0</v>
      </c>
      <c r="Z3480" s="28">
        <f t="shared" si="791"/>
        <v>0</v>
      </c>
      <c r="AA3480" s="28" t="str">
        <f t="shared" si="788"/>
        <v/>
      </c>
      <c r="AB3480" s="21" t="str">
        <f t="shared" si="789"/>
        <v>Keep Active</v>
      </c>
    </row>
    <row r="3481" spans="1:28" hidden="1" x14ac:dyDescent="0.2">
      <c r="A3481" s="14">
        <f t="shared" si="786"/>
        <v>2020</v>
      </c>
      <c r="B3481" t="s">
        <v>4040</v>
      </c>
      <c r="C3481" t="s">
        <v>1965</v>
      </c>
      <c r="D3481" t="s">
        <v>1966</v>
      </c>
      <c r="E3481" t="s">
        <v>623</v>
      </c>
      <c r="F3481" t="s">
        <v>2627</v>
      </c>
      <c r="G3481" s="83" t="s">
        <v>1257</v>
      </c>
      <c r="H3481" s="83" t="s">
        <v>1257</v>
      </c>
      <c r="I3481" s="83"/>
      <c r="J3481" s="83"/>
      <c r="K3481" s="83"/>
      <c r="L3481" s="83"/>
      <c r="M3481" s="83"/>
      <c r="N3481" s="83"/>
      <c r="O3481" s="83" t="s">
        <v>1257</v>
      </c>
      <c r="P3481" s="84" t="s">
        <v>1257</v>
      </c>
      <c r="Q3481" s="30">
        <f t="shared" si="790"/>
        <v>0</v>
      </c>
      <c r="R3481" s="28">
        <f t="shared" si="781"/>
        <v>0</v>
      </c>
      <c r="S3481" s="28">
        <f t="shared" si="782"/>
        <v>0</v>
      </c>
      <c r="T3481" s="28" t="str">
        <f t="shared" si="783"/>
        <v/>
      </c>
      <c r="U3481" s="20" t="str">
        <f t="shared" si="784"/>
        <v>Keep Active</v>
      </c>
      <c r="V3481" s="27">
        <f t="shared" si="785"/>
        <v>0</v>
      </c>
      <c r="W3481" s="30"/>
      <c r="X3481" s="30"/>
      <c r="Y3481" s="28">
        <f t="shared" si="787"/>
        <v>0</v>
      </c>
      <c r="Z3481" s="28">
        <f t="shared" si="791"/>
        <v>0</v>
      </c>
      <c r="AA3481" s="28" t="str">
        <f t="shared" si="788"/>
        <v/>
      </c>
      <c r="AB3481" s="21" t="str">
        <f t="shared" si="789"/>
        <v>Keep Active</v>
      </c>
    </row>
    <row r="3482" spans="1:28" hidden="1" x14ac:dyDescent="0.2">
      <c r="A3482" s="14">
        <f t="shared" si="786"/>
        <v>2020</v>
      </c>
      <c r="B3482" t="s">
        <v>4042</v>
      </c>
      <c r="C3482" t="s">
        <v>1965</v>
      </c>
      <c r="D3482" t="s">
        <v>1966</v>
      </c>
      <c r="E3482" t="s">
        <v>605</v>
      </c>
      <c r="F3482" t="s">
        <v>2627</v>
      </c>
      <c r="G3482" s="83" t="s">
        <v>1257</v>
      </c>
      <c r="H3482" s="83" t="s">
        <v>1257</v>
      </c>
      <c r="I3482" s="83"/>
      <c r="J3482" s="83"/>
      <c r="K3482" s="83"/>
      <c r="L3482" s="83"/>
      <c r="M3482" s="83"/>
      <c r="N3482" s="83"/>
      <c r="O3482" s="83" t="s">
        <v>1257</v>
      </c>
      <c r="P3482" s="84" t="s">
        <v>1257</v>
      </c>
      <c r="Q3482" s="30">
        <f t="shared" si="790"/>
        <v>0</v>
      </c>
      <c r="R3482" s="28">
        <f t="shared" si="781"/>
        <v>0</v>
      </c>
      <c r="S3482" s="28">
        <f t="shared" si="782"/>
        <v>0</v>
      </c>
      <c r="T3482" s="28" t="str">
        <f t="shared" si="783"/>
        <v/>
      </c>
      <c r="U3482" s="20" t="str">
        <f t="shared" si="784"/>
        <v>Keep Active</v>
      </c>
      <c r="V3482" s="27">
        <f t="shared" si="785"/>
        <v>0</v>
      </c>
      <c r="W3482" s="30"/>
      <c r="X3482" s="30"/>
      <c r="Y3482" s="28">
        <f t="shared" si="787"/>
        <v>0</v>
      </c>
      <c r="Z3482" s="28">
        <f t="shared" si="791"/>
        <v>0</v>
      </c>
      <c r="AA3482" s="28" t="str">
        <f t="shared" si="788"/>
        <v/>
      </c>
      <c r="AB3482" s="21" t="str">
        <f t="shared" si="789"/>
        <v>Keep Active</v>
      </c>
    </row>
    <row r="3483" spans="1:28" hidden="1" x14ac:dyDescent="0.2">
      <c r="A3483" s="14">
        <f t="shared" si="786"/>
        <v>2020</v>
      </c>
      <c r="B3483" t="s">
        <v>4043</v>
      </c>
      <c r="C3483" t="s">
        <v>1965</v>
      </c>
      <c r="D3483" t="s">
        <v>1966</v>
      </c>
      <c r="E3483" t="s">
        <v>602</v>
      </c>
      <c r="F3483" t="s">
        <v>2627</v>
      </c>
      <c r="G3483" s="83" t="s">
        <v>1257</v>
      </c>
      <c r="H3483" s="83" t="s">
        <v>1257</v>
      </c>
      <c r="I3483" s="83"/>
      <c r="J3483" s="83"/>
      <c r="K3483" s="83"/>
      <c r="L3483" s="83"/>
      <c r="M3483" s="83"/>
      <c r="N3483" s="83"/>
      <c r="O3483" s="83" t="s">
        <v>1257</v>
      </c>
      <c r="P3483" s="84" t="s">
        <v>1257</v>
      </c>
      <c r="Q3483" s="30">
        <f t="shared" si="790"/>
        <v>0</v>
      </c>
      <c r="R3483" s="28">
        <f t="shared" si="781"/>
        <v>0</v>
      </c>
      <c r="S3483" s="28">
        <f t="shared" si="782"/>
        <v>0</v>
      </c>
      <c r="T3483" s="28" t="str">
        <f t="shared" si="783"/>
        <v/>
      </c>
      <c r="U3483" s="20" t="str">
        <f t="shared" si="784"/>
        <v>Keep Active</v>
      </c>
      <c r="V3483" s="27">
        <f t="shared" si="785"/>
        <v>0</v>
      </c>
      <c r="W3483" s="30"/>
      <c r="X3483" s="30"/>
      <c r="Y3483" s="28">
        <f t="shared" si="787"/>
        <v>0</v>
      </c>
      <c r="Z3483" s="28">
        <f t="shared" si="791"/>
        <v>0</v>
      </c>
      <c r="AA3483" s="28" t="str">
        <f t="shared" si="788"/>
        <v/>
      </c>
      <c r="AB3483" s="21" t="str">
        <f t="shared" si="789"/>
        <v>Keep Active</v>
      </c>
    </row>
    <row r="3484" spans="1:28" hidden="1" x14ac:dyDescent="0.2">
      <c r="A3484" s="14">
        <f t="shared" si="786"/>
        <v>2020</v>
      </c>
      <c r="B3484" t="s">
        <v>3798</v>
      </c>
      <c r="C3484" t="s">
        <v>1172</v>
      </c>
      <c r="D3484" t="s">
        <v>1846</v>
      </c>
      <c r="E3484" t="s">
        <v>598</v>
      </c>
      <c r="F3484" t="s">
        <v>1185</v>
      </c>
      <c r="G3484" s="83" t="s">
        <v>1257</v>
      </c>
      <c r="H3484" s="83" t="s">
        <v>1257</v>
      </c>
      <c r="I3484" s="83"/>
      <c r="J3484" s="83"/>
      <c r="K3484" s="83"/>
      <c r="L3484" s="83"/>
      <c r="M3484" s="83"/>
      <c r="N3484" s="83"/>
      <c r="O3484" s="83" t="s">
        <v>1257</v>
      </c>
      <c r="P3484" s="84">
        <v>50000</v>
      </c>
      <c r="Q3484" s="30">
        <f t="shared" si="790"/>
        <v>0</v>
      </c>
      <c r="R3484" s="28">
        <f t="shared" si="781"/>
        <v>0</v>
      </c>
      <c r="S3484" s="28">
        <f t="shared" si="782"/>
        <v>0</v>
      </c>
      <c r="T3484" s="28">
        <f t="shared" si="783"/>
        <v>50000</v>
      </c>
      <c r="U3484" s="20" t="str">
        <f t="shared" si="784"/>
        <v>Close Project</v>
      </c>
      <c r="V3484" s="27">
        <f t="shared" si="785"/>
        <v>0</v>
      </c>
      <c r="W3484" s="30"/>
      <c r="X3484" s="30"/>
      <c r="Y3484" s="28">
        <f t="shared" si="787"/>
        <v>0</v>
      </c>
      <c r="Z3484" s="28">
        <f t="shared" si="791"/>
        <v>0</v>
      </c>
      <c r="AA3484" s="28">
        <f t="shared" si="788"/>
        <v>50000</v>
      </c>
      <c r="AB3484" s="21" t="str">
        <f t="shared" si="789"/>
        <v>Close Project</v>
      </c>
    </row>
    <row r="3485" spans="1:28" hidden="1" x14ac:dyDescent="0.2">
      <c r="A3485" s="14">
        <f t="shared" si="786"/>
        <v>2020</v>
      </c>
      <c r="B3485" t="s">
        <v>3799</v>
      </c>
      <c r="C3485" t="s">
        <v>1172</v>
      </c>
      <c r="D3485" t="s">
        <v>1846</v>
      </c>
      <c r="E3485" t="s">
        <v>602</v>
      </c>
      <c r="F3485" t="s">
        <v>1185</v>
      </c>
      <c r="G3485" s="83" t="s">
        <v>1257</v>
      </c>
      <c r="H3485" s="83" t="s">
        <v>1257</v>
      </c>
      <c r="I3485" s="83"/>
      <c r="J3485" s="83"/>
      <c r="K3485" s="83"/>
      <c r="L3485" s="83"/>
      <c r="M3485" s="83"/>
      <c r="N3485" s="83"/>
      <c r="O3485" s="83" t="s">
        <v>1257</v>
      </c>
      <c r="P3485" s="84">
        <v>-50000</v>
      </c>
      <c r="Q3485" s="30">
        <f t="shared" si="790"/>
        <v>0</v>
      </c>
      <c r="R3485" s="28">
        <f t="shared" si="781"/>
        <v>0</v>
      </c>
      <c r="S3485" s="28">
        <f t="shared" si="782"/>
        <v>0</v>
      </c>
      <c r="T3485" s="28">
        <f t="shared" si="783"/>
        <v>-50000</v>
      </c>
      <c r="U3485" s="20" t="str">
        <f t="shared" si="784"/>
        <v>Close Project</v>
      </c>
      <c r="V3485" s="27">
        <f t="shared" si="785"/>
        <v>0</v>
      </c>
      <c r="W3485" s="30"/>
      <c r="X3485" s="30"/>
      <c r="Y3485" s="28">
        <f t="shared" si="787"/>
        <v>0</v>
      </c>
      <c r="Z3485" s="28">
        <f t="shared" si="791"/>
        <v>0</v>
      </c>
      <c r="AA3485" s="28">
        <f t="shared" si="788"/>
        <v>-50000</v>
      </c>
      <c r="AB3485" s="21" t="str">
        <f t="shared" si="789"/>
        <v>Close Project</v>
      </c>
    </row>
    <row r="3486" spans="1:28" hidden="1" x14ac:dyDescent="0.2">
      <c r="A3486" s="14">
        <f t="shared" si="786"/>
        <v>2020</v>
      </c>
      <c r="B3486" t="s">
        <v>3801</v>
      </c>
      <c r="C3486" t="s">
        <v>1124</v>
      </c>
      <c r="D3486" t="s">
        <v>1125</v>
      </c>
      <c r="E3486" t="s">
        <v>10</v>
      </c>
      <c r="F3486" t="s">
        <v>6222</v>
      </c>
      <c r="G3486" s="106">
        <v>0</v>
      </c>
      <c r="H3486" s="83">
        <v>0</v>
      </c>
      <c r="I3486" s="83"/>
      <c r="J3486" s="83"/>
      <c r="K3486" s="83"/>
      <c r="L3486" s="83"/>
      <c r="M3486" s="83"/>
      <c r="N3486" s="83"/>
      <c r="O3486" s="83">
        <v>0</v>
      </c>
      <c r="P3486" s="84">
        <v>0</v>
      </c>
      <c r="Q3486" s="30">
        <f t="shared" si="790"/>
        <v>0</v>
      </c>
      <c r="R3486" s="28">
        <f t="shared" si="781"/>
        <v>0</v>
      </c>
      <c r="S3486" s="28">
        <f t="shared" si="782"/>
        <v>0</v>
      </c>
      <c r="T3486" s="28">
        <f t="shared" si="783"/>
        <v>0</v>
      </c>
      <c r="U3486" s="20" t="str">
        <f t="shared" si="784"/>
        <v>Closed</v>
      </c>
      <c r="V3486" s="27">
        <f t="shared" si="785"/>
        <v>0</v>
      </c>
      <c r="W3486" s="30"/>
      <c r="X3486" s="30"/>
      <c r="Y3486" s="28">
        <f t="shared" si="787"/>
        <v>0</v>
      </c>
      <c r="Z3486" s="28">
        <f t="shared" si="791"/>
        <v>0</v>
      </c>
      <c r="AA3486" s="28">
        <f t="shared" si="788"/>
        <v>0</v>
      </c>
      <c r="AB3486" s="21" t="str">
        <f t="shared" si="789"/>
        <v>Closed</v>
      </c>
    </row>
    <row r="3487" spans="1:28" hidden="1" x14ac:dyDescent="0.2">
      <c r="A3487" s="14">
        <f t="shared" si="786"/>
        <v>2020</v>
      </c>
      <c r="B3487" t="s">
        <v>4386</v>
      </c>
      <c r="C3487" t="s">
        <v>81</v>
      </c>
      <c r="D3487" t="s">
        <v>914</v>
      </c>
      <c r="E3487" t="s">
        <v>586</v>
      </c>
      <c r="F3487" t="s">
        <v>1185</v>
      </c>
      <c r="G3487" s="83" t="s">
        <v>1257</v>
      </c>
      <c r="H3487" s="83" t="s">
        <v>1257</v>
      </c>
      <c r="I3487" s="83"/>
      <c r="J3487" s="83"/>
      <c r="K3487" s="83"/>
      <c r="L3487" s="83"/>
      <c r="M3487" s="83"/>
      <c r="N3487" s="83"/>
      <c r="O3487" s="83" t="s">
        <v>1257</v>
      </c>
      <c r="P3487" s="84">
        <v>-16854.59</v>
      </c>
      <c r="Q3487" s="30">
        <f t="shared" si="790"/>
        <v>0</v>
      </c>
      <c r="R3487" s="28">
        <f t="shared" si="781"/>
        <v>0</v>
      </c>
      <c r="S3487" s="28">
        <f t="shared" si="782"/>
        <v>0</v>
      </c>
      <c r="T3487" s="28">
        <f t="shared" si="783"/>
        <v>-16854.59</v>
      </c>
      <c r="U3487" s="20" t="str">
        <f t="shared" si="784"/>
        <v>Close Project</v>
      </c>
      <c r="V3487" s="27">
        <f t="shared" si="785"/>
        <v>0</v>
      </c>
      <c r="W3487" s="30"/>
      <c r="X3487" s="30"/>
      <c r="Y3487" s="28">
        <f t="shared" si="787"/>
        <v>0</v>
      </c>
      <c r="Z3487" s="28">
        <f t="shared" ref="Z3487:Z3495" si="792">IFERROR(G3487-SUM(V3487:X3487)-Y3487,0)</f>
        <v>0</v>
      </c>
      <c r="AA3487" s="28">
        <f t="shared" si="788"/>
        <v>-16854.59</v>
      </c>
      <c r="AB3487" s="21" t="str">
        <f t="shared" si="789"/>
        <v>Close Project</v>
      </c>
    </row>
    <row r="3488" spans="1:28" hidden="1" x14ac:dyDescent="0.2">
      <c r="A3488" s="14">
        <f t="shared" si="786"/>
        <v>2020</v>
      </c>
      <c r="B3488" t="s">
        <v>4387</v>
      </c>
      <c r="C3488" t="s">
        <v>81</v>
      </c>
      <c r="D3488" t="s">
        <v>914</v>
      </c>
      <c r="E3488" t="s">
        <v>587</v>
      </c>
      <c r="F3488" t="s">
        <v>1185</v>
      </c>
      <c r="G3488" s="83" t="s">
        <v>1257</v>
      </c>
      <c r="H3488" s="83" t="s">
        <v>1257</v>
      </c>
      <c r="I3488" s="83"/>
      <c r="J3488" s="83"/>
      <c r="K3488" s="83"/>
      <c r="L3488" s="83"/>
      <c r="M3488" s="83"/>
      <c r="N3488" s="83"/>
      <c r="O3488" s="83" t="s">
        <v>1257</v>
      </c>
      <c r="P3488" s="84">
        <v>18052.28000000021</v>
      </c>
      <c r="Q3488" s="30">
        <f t="shared" si="790"/>
        <v>0</v>
      </c>
      <c r="R3488" s="28">
        <f t="shared" si="781"/>
        <v>0</v>
      </c>
      <c r="S3488" s="28">
        <f t="shared" si="782"/>
        <v>0</v>
      </c>
      <c r="T3488" s="28">
        <f t="shared" si="783"/>
        <v>18052.28000000021</v>
      </c>
      <c r="U3488" s="20" t="str">
        <f t="shared" si="784"/>
        <v>Close Project</v>
      </c>
      <c r="V3488" s="27">
        <f t="shared" si="785"/>
        <v>0</v>
      </c>
      <c r="W3488" s="30"/>
      <c r="X3488" s="30"/>
      <c r="Y3488" s="28">
        <f t="shared" si="787"/>
        <v>0</v>
      </c>
      <c r="Z3488" s="28">
        <f t="shared" si="792"/>
        <v>0</v>
      </c>
      <c r="AA3488" s="28">
        <f t="shared" si="788"/>
        <v>18052.28000000021</v>
      </c>
      <c r="AB3488" s="21" t="str">
        <f t="shared" si="789"/>
        <v>Close Project</v>
      </c>
    </row>
    <row r="3489" spans="1:28" hidden="1" x14ac:dyDescent="0.2">
      <c r="A3489" s="14">
        <f t="shared" si="786"/>
        <v>2020</v>
      </c>
      <c r="B3489" t="s">
        <v>4383</v>
      </c>
      <c r="C3489" t="s">
        <v>539</v>
      </c>
      <c r="D3489" t="s">
        <v>915</v>
      </c>
      <c r="E3489" t="s">
        <v>587</v>
      </c>
      <c r="F3489" t="s">
        <v>2627</v>
      </c>
      <c r="G3489" s="83" t="s">
        <v>1257</v>
      </c>
      <c r="H3489" s="83" t="s">
        <v>1257</v>
      </c>
      <c r="I3489" s="83"/>
      <c r="J3489" s="83"/>
      <c r="K3489" s="83"/>
      <c r="L3489" s="83"/>
      <c r="M3489" s="83"/>
      <c r="N3489" s="83"/>
      <c r="O3489" s="83" t="s">
        <v>1257</v>
      </c>
      <c r="P3489" s="84" t="s">
        <v>1257</v>
      </c>
      <c r="Q3489" s="30">
        <f t="shared" si="790"/>
        <v>0</v>
      </c>
      <c r="R3489" s="28">
        <f t="shared" si="781"/>
        <v>0</v>
      </c>
      <c r="S3489" s="28">
        <f t="shared" si="782"/>
        <v>0</v>
      </c>
      <c r="T3489" s="28" t="str">
        <f t="shared" si="783"/>
        <v/>
      </c>
      <c r="U3489" s="20" t="str">
        <f t="shared" si="784"/>
        <v>Keep Active</v>
      </c>
      <c r="V3489" s="27">
        <f t="shared" si="785"/>
        <v>0</v>
      </c>
      <c r="W3489" s="30"/>
      <c r="X3489" s="30"/>
      <c r="Y3489" s="28">
        <f t="shared" si="787"/>
        <v>0</v>
      </c>
      <c r="Z3489" s="28">
        <f t="shared" si="792"/>
        <v>0</v>
      </c>
      <c r="AA3489" s="28" t="str">
        <f t="shared" si="788"/>
        <v/>
      </c>
      <c r="AB3489" s="21" t="str">
        <f t="shared" si="789"/>
        <v>Keep Active</v>
      </c>
    </row>
    <row r="3490" spans="1:28" hidden="1" x14ac:dyDescent="0.2">
      <c r="A3490" s="14">
        <f t="shared" si="786"/>
        <v>2020</v>
      </c>
      <c r="B3490" t="s">
        <v>4385</v>
      </c>
      <c r="C3490" t="s">
        <v>539</v>
      </c>
      <c r="D3490" t="s">
        <v>915</v>
      </c>
      <c r="E3490" t="s">
        <v>589</v>
      </c>
      <c r="F3490" t="s">
        <v>2627</v>
      </c>
      <c r="G3490" s="83" t="s">
        <v>1257</v>
      </c>
      <c r="H3490" s="83" t="s">
        <v>1257</v>
      </c>
      <c r="I3490" s="83"/>
      <c r="J3490" s="83"/>
      <c r="K3490" s="83"/>
      <c r="L3490" s="83"/>
      <c r="M3490" s="83"/>
      <c r="N3490" s="83"/>
      <c r="O3490" s="83" t="s">
        <v>1257</v>
      </c>
      <c r="P3490" s="84" t="s">
        <v>1257</v>
      </c>
      <c r="Q3490" s="30">
        <f t="shared" si="790"/>
        <v>0</v>
      </c>
      <c r="R3490" s="28">
        <f t="shared" si="781"/>
        <v>0</v>
      </c>
      <c r="S3490" s="28">
        <f t="shared" si="782"/>
        <v>0</v>
      </c>
      <c r="T3490" s="28" t="str">
        <f t="shared" si="783"/>
        <v/>
      </c>
      <c r="U3490" s="20" t="str">
        <f t="shared" si="784"/>
        <v>Keep Active</v>
      </c>
      <c r="V3490" s="27">
        <f t="shared" si="785"/>
        <v>0</v>
      </c>
      <c r="W3490" s="30"/>
      <c r="X3490" s="30"/>
      <c r="Y3490" s="28">
        <f t="shared" si="787"/>
        <v>0</v>
      </c>
      <c r="Z3490" s="28">
        <f t="shared" si="792"/>
        <v>0</v>
      </c>
      <c r="AA3490" s="28" t="str">
        <f t="shared" si="788"/>
        <v/>
      </c>
      <c r="AB3490" s="21" t="str">
        <f t="shared" si="789"/>
        <v>Keep Active</v>
      </c>
    </row>
    <row r="3491" spans="1:28" hidden="1" x14ac:dyDescent="0.2">
      <c r="A3491" s="14">
        <f t="shared" si="786"/>
        <v>2020</v>
      </c>
      <c r="B3491" t="s">
        <v>4380</v>
      </c>
      <c r="C3491" t="s">
        <v>1173</v>
      </c>
      <c r="D3491" t="s">
        <v>1174</v>
      </c>
      <c r="E3491" t="s">
        <v>587</v>
      </c>
      <c r="F3491" t="s">
        <v>2627</v>
      </c>
      <c r="G3491" s="83" t="s">
        <v>1257</v>
      </c>
      <c r="H3491" s="83" t="s">
        <v>1257</v>
      </c>
      <c r="I3491" s="83"/>
      <c r="J3491" s="83"/>
      <c r="K3491" s="83"/>
      <c r="L3491" s="83"/>
      <c r="M3491" s="83"/>
      <c r="N3491" s="83"/>
      <c r="O3491" s="83" t="s">
        <v>1257</v>
      </c>
      <c r="P3491" s="84" t="s">
        <v>1257</v>
      </c>
      <c r="Q3491" s="30">
        <f t="shared" si="790"/>
        <v>0</v>
      </c>
      <c r="R3491" s="28">
        <f t="shared" si="781"/>
        <v>0</v>
      </c>
      <c r="S3491" s="28">
        <f t="shared" si="782"/>
        <v>0</v>
      </c>
      <c r="T3491" s="28" t="str">
        <f t="shared" si="783"/>
        <v/>
      </c>
      <c r="U3491" s="20" t="str">
        <f t="shared" si="784"/>
        <v>Keep Active</v>
      </c>
      <c r="V3491" s="27">
        <f t="shared" si="785"/>
        <v>0</v>
      </c>
      <c r="W3491" s="30"/>
      <c r="X3491" s="30"/>
      <c r="Y3491" s="28">
        <f t="shared" si="787"/>
        <v>0</v>
      </c>
      <c r="Z3491" s="28">
        <f t="shared" si="792"/>
        <v>0</v>
      </c>
      <c r="AA3491" s="28" t="str">
        <f t="shared" si="788"/>
        <v/>
      </c>
      <c r="AB3491" s="21" t="str">
        <f t="shared" si="789"/>
        <v>Keep Active</v>
      </c>
    </row>
    <row r="3492" spans="1:28" hidden="1" x14ac:dyDescent="0.2">
      <c r="A3492" s="14">
        <f t="shared" si="786"/>
        <v>2020</v>
      </c>
      <c r="B3492" t="s">
        <v>4382</v>
      </c>
      <c r="C3492" t="s">
        <v>1173</v>
      </c>
      <c r="D3492" t="s">
        <v>1174</v>
      </c>
      <c r="E3492" t="s">
        <v>589</v>
      </c>
      <c r="F3492" t="s">
        <v>2627</v>
      </c>
      <c r="G3492" s="83" t="s">
        <v>1257</v>
      </c>
      <c r="H3492" s="83" t="s">
        <v>1257</v>
      </c>
      <c r="I3492" s="83"/>
      <c r="J3492" s="83"/>
      <c r="K3492" s="83"/>
      <c r="L3492" s="83"/>
      <c r="M3492" s="83"/>
      <c r="N3492" s="83"/>
      <c r="O3492" s="83" t="s">
        <v>1257</v>
      </c>
      <c r="P3492" s="84" t="s">
        <v>1257</v>
      </c>
      <c r="Q3492" s="30">
        <f t="shared" si="790"/>
        <v>0</v>
      </c>
      <c r="R3492" s="28">
        <f t="shared" si="781"/>
        <v>0</v>
      </c>
      <c r="S3492" s="28">
        <f t="shared" si="782"/>
        <v>0</v>
      </c>
      <c r="T3492" s="28" t="str">
        <f t="shared" si="783"/>
        <v/>
      </c>
      <c r="U3492" s="20" t="str">
        <f t="shared" si="784"/>
        <v>Keep Active</v>
      </c>
      <c r="V3492" s="27">
        <f t="shared" si="785"/>
        <v>0</v>
      </c>
      <c r="W3492" s="30"/>
      <c r="X3492" s="30"/>
      <c r="Y3492" s="28">
        <f t="shared" si="787"/>
        <v>0</v>
      </c>
      <c r="Z3492" s="28">
        <f t="shared" si="792"/>
        <v>0</v>
      </c>
      <c r="AA3492" s="28" t="str">
        <f t="shared" si="788"/>
        <v/>
      </c>
      <c r="AB3492" s="21" t="str">
        <f t="shared" si="789"/>
        <v>Keep Active</v>
      </c>
    </row>
    <row r="3493" spans="1:28" hidden="1" x14ac:dyDescent="0.2">
      <c r="A3493" s="14">
        <f t="shared" si="786"/>
        <v>2020</v>
      </c>
      <c r="B3493" t="s">
        <v>4378</v>
      </c>
      <c r="C3493" t="s">
        <v>1967</v>
      </c>
      <c r="D3493" t="s">
        <v>1968</v>
      </c>
      <c r="E3493" t="s">
        <v>587</v>
      </c>
      <c r="F3493" t="s">
        <v>2627</v>
      </c>
      <c r="G3493" s="83" t="s">
        <v>1257</v>
      </c>
      <c r="H3493" s="83" t="s">
        <v>1257</v>
      </c>
      <c r="I3493" s="83"/>
      <c r="J3493" s="83"/>
      <c r="K3493" s="83"/>
      <c r="L3493" s="83"/>
      <c r="M3493" s="83"/>
      <c r="N3493" s="83"/>
      <c r="O3493" s="83" t="s">
        <v>1257</v>
      </c>
      <c r="P3493" s="84" t="s">
        <v>1257</v>
      </c>
      <c r="Q3493" s="30">
        <f t="shared" si="790"/>
        <v>0</v>
      </c>
      <c r="R3493" s="28">
        <f t="shared" si="781"/>
        <v>0</v>
      </c>
      <c r="S3493" s="28">
        <f t="shared" si="782"/>
        <v>0</v>
      </c>
      <c r="T3493" s="28" t="str">
        <f t="shared" si="783"/>
        <v/>
      </c>
      <c r="U3493" s="20" t="str">
        <f t="shared" si="784"/>
        <v>Keep Active</v>
      </c>
      <c r="V3493" s="27">
        <f t="shared" si="785"/>
        <v>0</v>
      </c>
      <c r="W3493" s="30"/>
      <c r="X3493" s="30"/>
      <c r="Y3493" s="28">
        <f t="shared" si="787"/>
        <v>0</v>
      </c>
      <c r="Z3493" s="28">
        <f t="shared" si="792"/>
        <v>0</v>
      </c>
      <c r="AA3493" s="28" t="str">
        <f t="shared" si="788"/>
        <v/>
      </c>
      <c r="AB3493" s="21" t="str">
        <f t="shared" si="789"/>
        <v>Keep Active</v>
      </c>
    </row>
    <row r="3494" spans="1:28" hidden="1" x14ac:dyDescent="0.2">
      <c r="A3494" s="14">
        <f t="shared" si="786"/>
        <v>2020</v>
      </c>
      <c r="B3494" t="s">
        <v>4559</v>
      </c>
      <c r="C3494" t="s">
        <v>1130</v>
      </c>
      <c r="D3494" t="s">
        <v>1131</v>
      </c>
      <c r="E3494" t="s">
        <v>10</v>
      </c>
      <c r="F3494" t="s">
        <v>2627</v>
      </c>
      <c r="G3494" s="106">
        <v>0</v>
      </c>
      <c r="H3494" s="83">
        <v>0</v>
      </c>
      <c r="I3494" s="83"/>
      <c r="J3494" s="83"/>
      <c r="K3494" s="83"/>
      <c r="L3494" s="83"/>
      <c r="M3494" s="83"/>
      <c r="N3494" s="83"/>
      <c r="O3494" s="83">
        <v>0</v>
      </c>
      <c r="P3494" s="84" t="s">
        <v>1257</v>
      </c>
      <c r="Q3494" s="30">
        <f t="shared" si="790"/>
        <v>0</v>
      </c>
      <c r="R3494" s="28">
        <f t="shared" si="781"/>
        <v>0</v>
      </c>
      <c r="S3494" s="28">
        <f t="shared" si="782"/>
        <v>0</v>
      </c>
      <c r="T3494" s="28" t="str">
        <f t="shared" si="783"/>
        <v/>
      </c>
      <c r="U3494" s="20" t="str">
        <f t="shared" si="784"/>
        <v>Keep Active</v>
      </c>
      <c r="V3494" s="27">
        <f t="shared" si="785"/>
        <v>0</v>
      </c>
      <c r="W3494" s="30"/>
      <c r="X3494" s="30"/>
      <c r="Y3494" s="28">
        <f t="shared" si="787"/>
        <v>0</v>
      </c>
      <c r="Z3494" s="28">
        <f t="shared" si="792"/>
        <v>0</v>
      </c>
      <c r="AA3494" s="28" t="str">
        <f t="shared" si="788"/>
        <v/>
      </c>
      <c r="AB3494" s="21" t="str">
        <f t="shared" si="789"/>
        <v>Keep Active</v>
      </c>
    </row>
    <row r="3495" spans="1:28" hidden="1" x14ac:dyDescent="0.2">
      <c r="A3495" s="14">
        <f t="shared" si="786"/>
        <v>2020</v>
      </c>
      <c r="B3495" t="s">
        <v>4278</v>
      </c>
      <c r="C3495" t="s">
        <v>1132</v>
      </c>
      <c r="D3495" t="s">
        <v>1133</v>
      </c>
      <c r="E3495" t="s">
        <v>10</v>
      </c>
      <c r="F3495" t="s">
        <v>2627</v>
      </c>
      <c r="G3495" s="106">
        <v>0</v>
      </c>
      <c r="H3495" s="83">
        <v>0</v>
      </c>
      <c r="I3495" s="83"/>
      <c r="J3495" s="83"/>
      <c r="K3495" s="83"/>
      <c r="L3495" s="83"/>
      <c r="M3495" s="83"/>
      <c r="N3495" s="83"/>
      <c r="O3495" s="83">
        <v>0</v>
      </c>
      <c r="P3495" s="84" t="s">
        <v>1257</v>
      </c>
      <c r="Q3495" s="30">
        <f t="shared" si="790"/>
        <v>0</v>
      </c>
      <c r="R3495" s="28">
        <f t="shared" si="781"/>
        <v>0</v>
      </c>
      <c r="S3495" s="28">
        <f t="shared" si="782"/>
        <v>0</v>
      </c>
      <c r="T3495" s="28" t="str">
        <f t="shared" si="783"/>
        <v/>
      </c>
      <c r="U3495" s="20" t="str">
        <f t="shared" si="784"/>
        <v>Keep Active</v>
      </c>
      <c r="V3495" s="27">
        <f t="shared" si="785"/>
        <v>0</v>
      </c>
      <c r="W3495" s="30"/>
      <c r="X3495" s="30"/>
      <c r="Y3495" s="28">
        <f t="shared" si="787"/>
        <v>0</v>
      </c>
      <c r="Z3495" s="28">
        <f t="shared" si="792"/>
        <v>0</v>
      </c>
      <c r="AA3495" s="28" t="str">
        <f t="shared" si="788"/>
        <v/>
      </c>
      <c r="AB3495" s="21" t="str">
        <f t="shared" si="789"/>
        <v>Keep Active</v>
      </c>
    </row>
    <row r="3496" spans="1:28" hidden="1" x14ac:dyDescent="0.2">
      <c r="A3496" s="14">
        <f t="shared" si="786"/>
        <v>2020</v>
      </c>
      <c r="B3496" t="s">
        <v>3865</v>
      </c>
      <c r="C3496" t="s">
        <v>329</v>
      </c>
      <c r="D3496" t="s">
        <v>916</v>
      </c>
      <c r="E3496" t="s">
        <v>597</v>
      </c>
      <c r="F3496" t="s">
        <v>2627</v>
      </c>
      <c r="G3496" s="83" t="s">
        <v>1257</v>
      </c>
      <c r="H3496" s="83" t="s">
        <v>1257</v>
      </c>
      <c r="I3496" s="83"/>
      <c r="J3496" s="83"/>
      <c r="K3496" s="83"/>
      <c r="L3496" s="83"/>
      <c r="M3496" s="83"/>
      <c r="N3496" s="83"/>
      <c r="O3496" s="83" t="s">
        <v>1257</v>
      </c>
      <c r="P3496" s="84" t="s">
        <v>1257</v>
      </c>
      <c r="Q3496" s="30">
        <f t="shared" si="790"/>
        <v>0</v>
      </c>
      <c r="R3496" s="28">
        <f t="shared" si="781"/>
        <v>0</v>
      </c>
      <c r="S3496" s="28">
        <f t="shared" si="782"/>
        <v>0</v>
      </c>
      <c r="T3496" s="28" t="str">
        <f t="shared" si="783"/>
        <v/>
      </c>
      <c r="U3496" s="20" t="str">
        <f t="shared" si="784"/>
        <v>Keep Active</v>
      </c>
      <c r="V3496" s="27">
        <f t="shared" si="785"/>
        <v>0</v>
      </c>
      <c r="W3496" s="30"/>
      <c r="X3496" s="30"/>
      <c r="Y3496" s="28">
        <f t="shared" si="787"/>
        <v>0</v>
      </c>
      <c r="Z3496" s="28">
        <f t="shared" ref="Z3496:Z3501" si="793">IFERROR(H3496-SUM(V3496:X3496)-Y3496,0)</f>
        <v>0</v>
      </c>
      <c r="AA3496" s="28" t="str">
        <f t="shared" si="788"/>
        <v/>
      </c>
      <c r="AB3496" s="21" t="str">
        <f t="shared" si="789"/>
        <v>Keep Active</v>
      </c>
    </row>
    <row r="3497" spans="1:28" hidden="1" x14ac:dyDescent="0.2">
      <c r="A3497" s="14">
        <f t="shared" si="786"/>
        <v>2020</v>
      </c>
      <c r="B3497" t="s">
        <v>3866</v>
      </c>
      <c r="C3497" t="s">
        <v>329</v>
      </c>
      <c r="D3497" t="s">
        <v>916</v>
      </c>
      <c r="E3497" t="s">
        <v>589</v>
      </c>
      <c r="F3497" t="s">
        <v>2627</v>
      </c>
      <c r="G3497" s="83" t="s">
        <v>1257</v>
      </c>
      <c r="H3497" s="83" t="s">
        <v>1257</v>
      </c>
      <c r="I3497" s="83"/>
      <c r="J3497" s="83"/>
      <c r="K3497" s="83"/>
      <c r="L3497" s="83"/>
      <c r="M3497" s="83"/>
      <c r="N3497" s="83"/>
      <c r="O3497" s="83" t="s">
        <v>1257</v>
      </c>
      <c r="P3497" s="84" t="s">
        <v>1257</v>
      </c>
      <c r="Q3497" s="30">
        <f t="shared" si="790"/>
        <v>0</v>
      </c>
      <c r="R3497" s="28">
        <f t="shared" si="781"/>
        <v>0</v>
      </c>
      <c r="S3497" s="28">
        <f t="shared" si="782"/>
        <v>0</v>
      </c>
      <c r="T3497" s="28" t="str">
        <f t="shared" si="783"/>
        <v/>
      </c>
      <c r="U3497" s="20" t="str">
        <f t="shared" si="784"/>
        <v>Keep Active</v>
      </c>
      <c r="V3497" s="27">
        <f t="shared" si="785"/>
        <v>0</v>
      </c>
      <c r="W3497" s="30"/>
      <c r="X3497" s="30"/>
      <c r="Y3497" s="28">
        <f t="shared" si="787"/>
        <v>0</v>
      </c>
      <c r="Z3497" s="28">
        <f t="shared" si="793"/>
        <v>0</v>
      </c>
      <c r="AA3497" s="28" t="str">
        <f t="shared" si="788"/>
        <v/>
      </c>
      <c r="AB3497" s="21" t="str">
        <f t="shared" si="789"/>
        <v>Keep Active</v>
      </c>
    </row>
    <row r="3498" spans="1:28" hidden="1" x14ac:dyDescent="0.2">
      <c r="A3498" s="14">
        <f t="shared" si="786"/>
        <v>2020</v>
      </c>
      <c r="B3498" t="s">
        <v>3867</v>
      </c>
      <c r="C3498" t="s">
        <v>329</v>
      </c>
      <c r="D3498" t="s">
        <v>916</v>
      </c>
      <c r="E3498" t="s">
        <v>611</v>
      </c>
      <c r="F3498" t="s">
        <v>2627</v>
      </c>
      <c r="G3498" s="83" t="s">
        <v>1257</v>
      </c>
      <c r="H3498" s="83" t="s">
        <v>1257</v>
      </c>
      <c r="I3498" s="83"/>
      <c r="J3498" s="83"/>
      <c r="K3498" s="83"/>
      <c r="L3498" s="83"/>
      <c r="M3498" s="83"/>
      <c r="N3498" s="83"/>
      <c r="O3498" s="83" t="s">
        <v>1257</v>
      </c>
      <c r="P3498" s="84" t="s">
        <v>1257</v>
      </c>
      <c r="Q3498" s="30">
        <f t="shared" si="790"/>
        <v>0</v>
      </c>
      <c r="R3498" s="28">
        <f t="shared" si="781"/>
        <v>0</v>
      </c>
      <c r="S3498" s="28">
        <f t="shared" si="782"/>
        <v>0</v>
      </c>
      <c r="T3498" s="28" t="str">
        <f t="shared" si="783"/>
        <v/>
      </c>
      <c r="U3498" s="20" t="str">
        <f t="shared" si="784"/>
        <v>Keep Active</v>
      </c>
      <c r="V3498" s="27">
        <f t="shared" si="785"/>
        <v>0</v>
      </c>
      <c r="W3498" s="30"/>
      <c r="X3498" s="30"/>
      <c r="Y3498" s="28">
        <f t="shared" si="787"/>
        <v>0</v>
      </c>
      <c r="Z3498" s="28">
        <f t="shared" si="793"/>
        <v>0</v>
      </c>
      <c r="AA3498" s="28" t="str">
        <f t="shared" si="788"/>
        <v/>
      </c>
      <c r="AB3498" s="21" t="str">
        <f t="shared" si="789"/>
        <v>Keep Active</v>
      </c>
    </row>
    <row r="3499" spans="1:28" hidden="1" x14ac:dyDescent="0.2">
      <c r="A3499" s="14">
        <f t="shared" si="786"/>
        <v>2020</v>
      </c>
      <c r="B3499" t="s">
        <v>3868</v>
      </c>
      <c r="C3499" t="s">
        <v>329</v>
      </c>
      <c r="D3499" t="s">
        <v>916</v>
      </c>
      <c r="E3499" t="s">
        <v>616</v>
      </c>
      <c r="F3499" t="s">
        <v>2627</v>
      </c>
      <c r="G3499" s="83" t="s">
        <v>1257</v>
      </c>
      <c r="H3499" s="83" t="s">
        <v>1257</v>
      </c>
      <c r="I3499" s="83"/>
      <c r="J3499" s="83"/>
      <c r="K3499" s="83"/>
      <c r="L3499" s="83"/>
      <c r="M3499" s="83"/>
      <c r="N3499" s="83"/>
      <c r="O3499" s="83" t="s">
        <v>1257</v>
      </c>
      <c r="P3499" s="84" t="s">
        <v>1257</v>
      </c>
      <c r="Q3499" s="30">
        <f t="shared" si="790"/>
        <v>0</v>
      </c>
      <c r="R3499" s="28">
        <f t="shared" si="781"/>
        <v>0</v>
      </c>
      <c r="S3499" s="28">
        <f t="shared" si="782"/>
        <v>0</v>
      </c>
      <c r="T3499" s="28" t="str">
        <f t="shared" si="783"/>
        <v/>
      </c>
      <c r="U3499" s="20" t="str">
        <f t="shared" si="784"/>
        <v>Keep Active</v>
      </c>
      <c r="V3499" s="27">
        <f t="shared" si="785"/>
        <v>0</v>
      </c>
      <c r="W3499" s="30"/>
      <c r="X3499" s="30"/>
      <c r="Y3499" s="28">
        <f t="shared" si="787"/>
        <v>0</v>
      </c>
      <c r="Z3499" s="28">
        <f t="shared" si="793"/>
        <v>0</v>
      </c>
      <c r="AA3499" s="28" t="str">
        <f t="shared" si="788"/>
        <v/>
      </c>
      <c r="AB3499" s="21" t="str">
        <f t="shared" si="789"/>
        <v>Keep Active</v>
      </c>
    </row>
    <row r="3500" spans="1:28" hidden="1" x14ac:dyDescent="0.2">
      <c r="A3500" s="14">
        <f t="shared" si="786"/>
        <v>2020</v>
      </c>
      <c r="B3500" t="s">
        <v>3871</v>
      </c>
      <c r="C3500" t="s">
        <v>329</v>
      </c>
      <c r="D3500" t="s">
        <v>916</v>
      </c>
      <c r="E3500" t="s">
        <v>608</v>
      </c>
      <c r="F3500" t="s">
        <v>2627</v>
      </c>
      <c r="G3500" s="83" t="s">
        <v>1257</v>
      </c>
      <c r="H3500" s="83" t="s">
        <v>1257</v>
      </c>
      <c r="I3500" s="83"/>
      <c r="J3500" s="83"/>
      <c r="K3500" s="83"/>
      <c r="L3500" s="83"/>
      <c r="M3500" s="83"/>
      <c r="N3500" s="83"/>
      <c r="O3500" s="83" t="s">
        <v>1257</v>
      </c>
      <c r="P3500" s="84" t="s">
        <v>1257</v>
      </c>
      <c r="Q3500" s="30">
        <f t="shared" si="790"/>
        <v>0</v>
      </c>
      <c r="R3500" s="28">
        <f t="shared" si="781"/>
        <v>0</v>
      </c>
      <c r="S3500" s="28">
        <f t="shared" si="782"/>
        <v>0</v>
      </c>
      <c r="T3500" s="28" t="str">
        <f t="shared" si="783"/>
        <v/>
      </c>
      <c r="U3500" s="20" t="str">
        <f t="shared" si="784"/>
        <v>Keep Active</v>
      </c>
      <c r="V3500" s="27">
        <f t="shared" si="785"/>
        <v>0</v>
      </c>
      <c r="W3500" s="30"/>
      <c r="X3500" s="30"/>
      <c r="Y3500" s="28">
        <f t="shared" si="787"/>
        <v>0</v>
      </c>
      <c r="Z3500" s="28">
        <f t="shared" si="793"/>
        <v>0</v>
      </c>
      <c r="AA3500" s="28" t="str">
        <f t="shared" si="788"/>
        <v/>
      </c>
      <c r="AB3500" s="21" t="str">
        <f t="shared" si="789"/>
        <v>Keep Active</v>
      </c>
    </row>
    <row r="3501" spans="1:28" hidden="1" x14ac:dyDescent="0.2">
      <c r="A3501" s="14">
        <f t="shared" si="786"/>
        <v>2020</v>
      </c>
      <c r="B3501" t="s">
        <v>3872</v>
      </c>
      <c r="C3501" t="s">
        <v>329</v>
      </c>
      <c r="D3501" t="s">
        <v>916</v>
      </c>
      <c r="E3501" t="s">
        <v>602</v>
      </c>
      <c r="F3501" t="s">
        <v>2627</v>
      </c>
      <c r="G3501" s="83" t="s">
        <v>1257</v>
      </c>
      <c r="H3501" s="83" t="s">
        <v>1257</v>
      </c>
      <c r="I3501" s="83"/>
      <c r="J3501" s="83"/>
      <c r="K3501" s="83"/>
      <c r="L3501" s="83"/>
      <c r="M3501" s="83"/>
      <c r="N3501" s="83"/>
      <c r="O3501" s="83" t="s">
        <v>1257</v>
      </c>
      <c r="P3501" s="84" t="s">
        <v>1257</v>
      </c>
      <c r="Q3501" s="30">
        <f t="shared" si="790"/>
        <v>0</v>
      </c>
      <c r="R3501" s="28">
        <f t="shared" si="781"/>
        <v>0</v>
      </c>
      <c r="S3501" s="28">
        <f t="shared" si="782"/>
        <v>0</v>
      </c>
      <c r="T3501" s="28" t="str">
        <f t="shared" si="783"/>
        <v/>
      </c>
      <c r="U3501" s="20" t="str">
        <f t="shared" si="784"/>
        <v>Keep Active</v>
      </c>
      <c r="V3501" s="27">
        <f t="shared" si="785"/>
        <v>0</v>
      </c>
      <c r="W3501" s="30"/>
      <c r="X3501" s="30"/>
      <c r="Y3501" s="28">
        <f t="shared" si="787"/>
        <v>0</v>
      </c>
      <c r="Z3501" s="28">
        <f t="shared" si="793"/>
        <v>0</v>
      </c>
      <c r="AA3501" s="28" t="str">
        <f t="shared" si="788"/>
        <v/>
      </c>
      <c r="AB3501" s="21" t="str">
        <f t="shared" si="789"/>
        <v>Keep Active</v>
      </c>
    </row>
    <row r="3502" spans="1:28" hidden="1" x14ac:dyDescent="0.2">
      <c r="A3502" s="14">
        <f t="shared" si="786"/>
        <v>2020</v>
      </c>
      <c r="B3502" t="s">
        <v>4211</v>
      </c>
      <c r="C3502" t="s">
        <v>1134</v>
      </c>
      <c r="D3502" t="s">
        <v>1135</v>
      </c>
      <c r="E3502" t="s">
        <v>10</v>
      </c>
      <c r="F3502" t="s">
        <v>2627</v>
      </c>
      <c r="G3502" s="106">
        <v>0</v>
      </c>
      <c r="H3502" s="83">
        <v>0</v>
      </c>
      <c r="I3502" s="83"/>
      <c r="J3502" s="83"/>
      <c r="K3502" s="83"/>
      <c r="L3502" s="83"/>
      <c r="M3502" s="83"/>
      <c r="N3502" s="83"/>
      <c r="O3502" s="83">
        <v>0</v>
      </c>
      <c r="P3502" s="84" t="s">
        <v>1257</v>
      </c>
      <c r="Q3502" s="30">
        <f t="shared" si="790"/>
        <v>0</v>
      </c>
      <c r="R3502" s="28">
        <f t="shared" si="781"/>
        <v>0</v>
      </c>
      <c r="S3502" s="28">
        <f t="shared" si="782"/>
        <v>0</v>
      </c>
      <c r="T3502" s="28" t="str">
        <f t="shared" si="783"/>
        <v/>
      </c>
      <c r="U3502" s="20" t="str">
        <f t="shared" si="784"/>
        <v>Keep Active</v>
      </c>
      <c r="V3502" s="27">
        <f t="shared" si="785"/>
        <v>0</v>
      </c>
      <c r="W3502" s="30"/>
      <c r="X3502" s="30"/>
      <c r="Y3502" s="28">
        <f t="shared" si="787"/>
        <v>0</v>
      </c>
      <c r="Z3502" s="28">
        <f>IFERROR(G3502-SUM(V3502:X3502)-Y3502,0)</f>
        <v>0</v>
      </c>
      <c r="AA3502" s="28" t="str">
        <f t="shared" si="788"/>
        <v/>
      </c>
      <c r="AB3502" s="21" t="str">
        <f t="shared" si="789"/>
        <v>Keep Active</v>
      </c>
    </row>
    <row r="3503" spans="1:28" hidden="1" x14ac:dyDescent="0.2">
      <c r="A3503" s="14">
        <f t="shared" si="786"/>
        <v>2020</v>
      </c>
      <c r="B3503" t="s">
        <v>3859</v>
      </c>
      <c r="C3503" t="s">
        <v>934</v>
      </c>
      <c r="D3503" t="s">
        <v>1175</v>
      </c>
      <c r="E3503" t="s">
        <v>597</v>
      </c>
      <c r="F3503" t="s">
        <v>2627</v>
      </c>
      <c r="G3503" s="83" t="s">
        <v>1257</v>
      </c>
      <c r="H3503" s="83" t="s">
        <v>1257</v>
      </c>
      <c r="I3503" s="83"/>
      <c r="J3503" s="83"/>
      <c r="K3503" s="83"/>
      <c r="L3503" s="83"/>
      <c r="M3503" s="83"/>
      <c r="N3503" s="83"/>
      <c r="O3503" s="83" t="s">
        <v>1257</v>
      </c>
      <c r="P3503" s="84" t="s">
        <v>1257</v>
      </c>
      <c r="Q3503" s="30">
        <f t="shared" si="790"/>
        <v>0</v>
      </c>
      <c r="R3503" s="28">
        <f t="shared" si="781"/>
        <v>0</v>
      </c>
      <c r="S3503" s="28">
        <f t="shared" si="782"/>
        <v>0</v>
      </c>
      <c r="T3503" s="28" t="str">
        <f t="shared" si="783"/>
        <v/>
      </c>
      <c r="U3503" s="20" t="str">
        <f t="shared" si="784"/>
        <v>Keep Active</v>
      </c>
      <c r="V3503" s="27">
        <f t="shared" si="785"/>
        <v>0</v>
      </c>
      <c r="W3503" s="30"/>
      <c r="X3503" s="30"/>
      <c r="Y3503" s="28">
        <f t="shared" si="787"/>
        <v>0</v>
      </c>
      <c r="Z3503" s="28">
        <f t="shared" ref="Z3503:Z3516" si="794">IFERROR(H3503-SUM(V3503:X3503)-Y3503,0)</f>
        <v>0</v>
      </c>
      <c r="AA3503" s="28" t="str">
        <f t="shared" si="788"/>
        <v/>
      </c>
      <c r="AB3503" s="21" t="str">
        <f t="shared" si="789"/>
        <v>Keep Active</v>
      </c>
    </row>
    <row r="3504" spans="1:28" hidden="1" x14ac:dyDescent="0.2">
      <c r="A3504" s="14">
        <f t="shared" si="786"/>
        <v>2020</v>
      </c>
      <c r="B3504" t="s">
        <v>3860</v>
      </c>
      <c r="C3504" t="s">
        <v>934</v>
      </c>
      <c r="D3504" t="s">
        <v>1175</v>
      </c>
      <c r="E3504" t="s">
        <v>611</v>
      </c>
      <c r="F3504" t="s">
        <v>2627</v>
      </c>
      <c r="G3504" s="83" t="s">
        <v>1257</v>
      </c>
      <c r="H3504" s="83" t="s">
        <v>1257</v>
      </c>
      <c r="I3504" s="83"/>
      <c r="J3504" s="83"/>
      <c r="K3504" s="83"/>
      <c r="L3504" s="83"/>
      <c r="M3504" s="83"/>
      <c r="N3504" s="83"/>
      <c r="O3504" s="83" t="s">
        <v>1257</v>
      </c>
      <c r="P3504" s="84" t="s">
        <v>1257</v>
      </c>
      <c r="Q3504" s="30">
        <f t="shared" si="790"/>
        <v>0</v>
      </c>
      <c r="R3504" s="28">
        <f t="shared" si="781"/>
        <v>0</v>
      </c>
      <c r="S3504" s="28">
        <f t="shared" si="782"/>
        <v>0</v>
      </c>
      <c r="T3504" s="28" t="str">
        <f t="shared" si="783"/>
        <v/>
      </c>
      <c r="U3504" s="20" t="str">
        <f t="shared" si="784"/>
        <v>Keep Active</v>
      </c>
      <c r="V3504" s="27">
        <f t="shared" si="785"/>
        <v>0</v>
      </c>
      <c r="W3504" s="30"/>
      <c r="X3504" s="30"/>
      <c r="Y3504" s="28">
        <f t="shared" si="787"/>
        <v>0</v>
      </c>
      <c r="Z3504" s="28">
        <f t="shared" si="794"/>
        <v>0</v>
      </c>
      <c r="AA3504" s="28" t="str">
        <f t="shared" si="788"/>
        <v/>
      </c>
      <c r="AB3504" s="21" t="str">
        <f t="shared" si="789"/>
        <v>Keep Active</v>
      </c>
    </row>
    <row r="3505" spans="1:28" hidden="1" x14ac:dyDescent="0.2">
      <c r="A3505" s="14">
        <f t="shared" si="786"/>
        <v>2020</v>
      </c>
      <c r="B3505" t="s">
        <v>3861</v>
      </c>
      <c r="C3505" t="s">
        <v>934</v>
      </c>
      <c r="D3505" t="s">
        <v>1175</v>
      </c>
      <c r="E3505" t="s">
        <v>616</v>
      </c>
      <c r="F3505" t="s">
        <v>2627</v>
      </c>
      <c r="G3505" s="83" t="s">
        <v>1257</v>
      </c>
      <c r="H3505" s="83" t="s">
        <v>1257</v>
      </c>
      <c r="I3505" s="83"/>
      <c r="J3505" s="83"/>
      <c r="K3505" s="83"/>
      <c r="L3505" s="83"/>
      <c r="M3505" s="83"/>
      <c r="N3505" s="83"/>
      <c r="O3505" s="83" t="s">
        <v>1257</v>
      </c>
      <c r="P3505" s="84" t="s">
        <v>1257</v>
      </c>
      <c r="Q3505" s="30">
        <f t="shared" si="790"/>
        <v>0</v>
      </c>
      <c r="R3505" s="28">
        <f t="shared" si="781"/>
        <v>0</v>
      </c>
      <c r="S3505" s="28">
        <f t="shared" si="782"/>
        <v>0</v>
      </c>
      <c r="T3505" s="28" t="str">
        <f t="shared" si="783"/>
        <v/>
      </c>
      <c r="U3505" s="20" t="str">
        <f t="shared" si="784"/>
        <v>Keep Active</v>
      </c>
      <c r="V3505" s="27">
        <f t="shared" si="785"/>
        <v>0</v>
      </c>
      <c r="W3505" s="30"/>
      <c r="X3505" s="30"/>
      <c r="Y3505" s="28">
        <f t="shared" si="787"/>
        <v>0</v>
      </c>
      <c r="Z3505" s="28">
        <f t="shared" si="794"/>
        <v>0</v>
      </c>
      <c r="AA3505" s="28" t="str">
        <f t="shared" si="788"/>
        <v/>
      </c>
      <c r="AB3505" s="21" t="str">
        <f t="shared" si="789"/>
        <v>Keep Active</v>
      </c>
    </row>
    <row r="3506" spans="1:28" hidden="1" x14ac:dyDescent="0.2">
      <c r="A3506" s="14">
        <f t="shared" si="786"/>
        <v>2020</v>
      </c>
      <c r="B3506" t="s">
        <v>3862</v>
      </c>
      <c r="C3506" t="s">
        <v>934</v>
      </c>
      <c r="D3506" t="s">
        <v>1175</v>
      </c>
      <c r="E3506" t="s">
        <v>623</v>
      </c>
      <c r="F3506" t="s">
        <v>2627</v>
      </c>
      <c r="G3506" s="83" t="s">
        <v>1257</v>
      </c>
      <c r="H3506" s="83" t="s">
        <v>1257</v>
      </c>
      <c r="I3506" s="83"/>
      <c r="J3506" s="83"/>
      <c r="K3506" s="83"/>
      <c r="L3506" s="83"/>
      <c r="M3506" s="83"/>
      <c r="N3506" s="83"/>
      <c r="O3506" s="83" t="s">
        <v>1257</v>
      </c>
      <c r="P3506" s="84" t="s">
        <v>1257</v>
      </c>
      <c r="Q3506" s="30">
        <f t="shared" si="790"/>
        <v>0</v>
      </c>
      <c r="R3506" s="28">
        <f t="shared" ref="R3506:R3569" si="795">SUM(L3506:N3506)</f>
        <v>0</v>
      </c>
      <c r="S3506" s="28">
        <f t="shared" ref="S3506:S3569" si="796">IFERROR(G3506-Q3506-R3506,0)</f>
        <v>0</v>
      </c>
      <c r="T3506" s="28" t="str">
        <f t="shared" ref="T3506:T3569" si="797">P3506</f>
        <v/>
      </c>
      <c r="U3506" s="20" t="str">
        <f t="shared" ref="U3506:U3569" si="798">F3506</f>
        <v>Keep Active</v>
      </c>
      <c r="V3506" s="27">
        <f t="shared" si="785"/>
        <v>0</v>
      </c>
      <c r="W3506" s="30"/>
      <c r="X3506" s="30"/>
      <c r="Y3506" s="28">
        <f t="shared" si="787"/>
        <v>0</v>
      </c>
      <c r="Z3506" s="28">
        <f t="shared" si="794"/>
        <v>0</v>
      </c>
      <c r="AA3506" s="28" t="str">
        <f t="shared" si="788"/>
        <v/>
      </c>
      <c r="AB3506" s="21" t="str">
        <f t="shared" si="789"/>
        <v>Keep Active</v>
      </c>
    </row>
    <row r="3507" spans="1:28" hidden="1" x14ac:dyDescent="0.2">
      <c r="A3507" s="14">
        <f t="shared" si="786"/>
        <v>2020</v>
      </c>
      <c r="B3507" t="s">
        <v>3864</v>
      </c>
      <c r="C3507" t="s">
        <v>934</v>
      </c>
      <c r="D3507" t="s">
        <v>1175</v>
      </c>
      <c r="E3507" t="s">
        <v>605</v>
      </c>
      <c r="F3507" t="s">
        <v>2627</v>
      </c>
      <c r="G3507" s="83" t="s">
        <v>1257</v>
      </c>
      <c r="H3507" s="83" t="s">
        <v>1257</v>
      </c>
      <c r="I3507" s="83"/>
      <c r="J3507" s="83"/>
      <c r="K3507" s="83"/>
      <c r="L3507" s="83"/>
      <c r="M3507" s="83"/>
      <c r="N3507" s="83"/>
      <c r="O3507" s="83" t="s">
        <v>1257</v>
      </c>
      <c r="P3507" s="84" t="s">
        <v>1257</v>
      </c>
      <c r="Q3507" s="30">
        <f t="shared" si="790"/>
        <v>0</v>
      </c>
      <c r="R3507" s="28">
        <f t="shared" si="795"/>
        <v>0</v>
      </c>
      <c r="S3507" s="28">
        <f t="shared" si="796"/>
        <v>0</v>
      </c>
      <c r="T3507" s="28" t="str">
        <f t="shared" si="797"/>
        <v/>
      </c>
      <c r="U3507" s="20" t="str">
        <f t="shared" si="798"/>
        <v>Keep Active</v>
      </c>
      <c r="V3507" s="27">
        <f t="shared" si="785"/>
        <v>0</v>
      </c>
      <c r="W3507" s="30"/>
      <c r="X3507" s="30"/>
      <c r="Y3507" s="28">
        <f t="shared" si="787"/>
        <v>0</v>
      </c>
      <c r="Z3507" s="28">
        <f t="shared" si="794"/>
        <v>0</v>
      </c>
      <c r="AA3507" s="28" t="str">
        <f t="shared" si="788"/>
        <v/>
      </c>
      <c r="AB3507" s="21" t="str">
        <f t="shared" si="789"/>
        <v>Keep Active</v>
      </c>
    </row>
    <row r="3508" spans="1:28" hidden="1" x14ac:dyDescent="0.2">
      <c r="A3508" s="14">
        <f t="shared" si="786"/>
        <v>2020</v>
      </c>
      <c r="B3508" t="s">
        <v>3853</v>
      </c>
      <c r="C3508" t="s">
        <v>1969</v>
      </c>
      <c r="D3508" t="s">
        <v>1970</v>
      </c>
      <c r="E3508" t="s">
        <v>597</v>
      </c>
      <c r="F3508" t="s">
        <v>2627</v>
      </c>
      <c r="G3508" s="83" t="s">
        <v>1257</v>
      </c>
      <c r="H3508" s="83" t="s">
        <v>1257</v>
      </c>
      <c r="I3508" s="83"/>
      <c r="J3508" s="83"/>
      <c r="K3508" s="83"/>
      <c r="L3508" s="83"/>
      <c r="M3508" s="83"/>
      <c r="N3508" s="83"/>
      <c r="O3508" s="83" t="s">
        <v>1257</v>
      </c>
      <c r="P3508" s="84" t="s">
        <v>1257</v>
      </c>
      <c r="Q3508" s="30">
        <f t="shared" si="790"/>
        <v>0</v>
      </c>
      <c r="R3508" s="28">
        <f t="shared" si="795"/>
        <v>0</v>
      </c>
      <c r="S3508" s="28">
        <f t="shared" si="796"/>
        <v>0</v>
      </c>
      <c r="T3508" s="28" t="str">
        <f t="shared" si="797"/>
        <v/>
      </c>
      <c r="U3508" s="20" t="str">
        <f t="shared" si="798"/>
        <v>Keep Active</v>
      </c>
      <c r="V3508" s="27">
        <f t="shared" si="785"/>
        <v>0</v>
      </c>
      <c r="W3508" s="30"/>
      <c r="X3508" s="30"/>
      <c r="Y3508" s="28">
        <f t="shared" si="787"/>
        <v>0</v>
      </c>
      <c r="Z3508" s="28">
        <f t="shared" si="794"/>
        <v>0</v>
      </c>
      <c r="AA3508" s="28" t="str">
        <f t="shared" si="788"/>
        <v/>
      </c>
      <c r="AB3508" s="21" t="str">
        <f t="shared" si="789"/>
        <v>Keep Active</v>
      </c>
    </row>
    <row r="3509" spans="1:28" hidden="1" x14ac:dyDescent="0.2">
      <c r="A3509" s="14">
        <f t="shared" si="786"/>
        <v>2020</v>
      </c>
      <c r="B3509" t="s">
        <v>3854</v>
      </c>
      <c r="C3509" t="s">
        <v>1969</v>
      </c>
      <c r="D3509" t="s">
        <v>1970</v>
      </c>
      <c r="E3509" t="s">
        <v>611</v>
      </c>
      <c r="F3509" t="s">
        <v>2627</v>
      </c>
      <c r="G3509" s="83" t="s">
        <v>1257</v>
      </c>
      <c r="H3509" s="83" t="s">
        <v>1257</v>
      </c>
      <c r="I3509" s="83"/>
      <c r="J3509" s="83"/>
      <c r="K3509" s="83"/>
      <c r="L3509" s="83"/>
      <c r="M3509" s="83"/>
      <c r="N3509" s="83"/>
      <c r="O3509" s="83" t="s">
        <v>1257</v>
      </c>
      <c r="P3509" s="84" t="s">
        <v>1257</v>
      </c>
      <c r="Q3509" s="30">
        <f t="shared" si="790"/>
        <v>0</v>
      </c>
      <c r="R3509" s="28">
        <f t="shared" si="795"/>
        <v>0</v>
      </c>
      <c r="S3509" s="28">
        <f t="shared" si="796"/>
        <v>0</v>
      </c>
      <c r="T3509" s="28" t="str">
        <f t="shared" si="797"/>
        <v/>
      </c>
      <c r="U3509" s="20" t="str">
        <f t="shared" si="798"/>
        <v>Keep Active</v>
      </c>
      <c r="V3509" s="27">
        <f t="shared" si="785"/>
        <v>0</v>
      </c>
      <c r="W3509" s="30"/>
      <c r="X3509" s="30"/>
      <c r="Y3509" s="28">
        <f t="shared" si="787"/>
        <v>0</v>
      </c>
      <c r="Z3509" s="28">
        <f t="shared" si="794"/>
        <v>0</v>
      </c>
      <c r="AA3509" s="28" t="str">
        <f t="shared" si="788"/>
        <v/>
      </c>
      <c r="AB3509" s="21" t="str">
        <f t="shared" si="789"/>
        <v>Keep Active</v>
      </c>
    </row>
    <row r="3510" spans="1:28" hidden="1" x14ac:dyDescent="0.2">
      <c r="A3510" s="14">
        <f t="shared" si="786"/>
        <v>2020</v>
      </c>
      <c r="B3510" t="s">
        <v>3855</v>
      </c>
      <c r="C3510" t="s">
        <v>1969</v>
      </c>
      <c r="D3510" t="s">
        <v>1970</v>
      </c>
      <c r="E3510" t="s">
        <v>616</v>
      </c>
      <c r="F3510" t="s">
        <v>2627</v>
      </c>
      <c r="G3510" s="83" t="s">
        <v>1257</v>
      </c>
      <c r="H3510" s="83" t="s">
        <v>1257</v>
      </c>
      <c r="I3510" s="83"/>
      <c r="J3510" s="83"/>
      <c r="K3510" s="83"/>
      <c r="L3510" s="83"/>
      <c r="M3510" s="83"/>
      <c r="N3510" s="83"/>
      <c r="O3510" s="83" t="s">
        <v>1257</v>
      </c>
      <c r="P3510" s="84" t="s">
        <v>1257</v>
      </c>
      <c r="Q3510" s="30">
        <f t="shared" si="790"/>
        <v>0</v>
      </c>
      <c r="R3510" s="28">
        <f t="shared" si="795"/>
        <v>0</v>
      </c>
      <c r="S3510" s="28">
        <f t="shared" si="796"/>
        <v>0</v>
      </c>
      <c r="T3510" s="28" t="str">
        <f t="shared" si="797"/>
        <v/>
      </c>
      <c r="U3510" s="20" t="str">
        <f t="shared" si="798"/>
        <v>Keep Active</v>
      </c>
      <c r="V3510" s="27">
        <f t="shared" si="785"/>
        <v>0</v>
      </c>
      <c r="W3510" s="30"/>
      <c r="X3510" s="30"/>
      <c r="Y3510" s="28">
        <f t="shared" si="787"/>
        <v>0</v>
      </c>
      <c r="Z3510" s="28">
        <f t="shared" si="794"/>
        <v>0</v>
      </c>
      <c r="AA3510" s="28" t="str">
        <f t="shared" si="788"/>
        <v/>
      </c>
      <c r="AB3510" s="21" t="str">
        <f t="shared" si="789"/>
        <v>Keep Active</v>
      </c>
    </row>
    <row r="3511" spans="1:28" hidden="1" x14ac:dyDescent="0.2">
      <c r="A3511" s="14">
        <f t="shared" si="786"/>
        <v>2020</v>
      </c>
      <c r="B3511" t="s">
        <v>3857</v>
      </c>
      <c r="C3511" t="s">
        <v>1969</v>
      </c>
      <c r="D3511" t="s">
        <v>1970</v>
      </c>
      <c r="E3511" t="s">
        <v>608</v>
      </c>
      <c r="F3511" t="s">
        <v>2627</v>
      </c>
      <c r="G3511" s="83" t="s">
        <v>1257</v>
      </c>
      <c r="H3511" s="83" t="s">
        <v>1257</v>
      </c>
      <c r="I3511" s="83"/>
      <c r="J3511" s="83"/>
      <c r="K3511" s="83"/>
      <c r="L3511" s="83"/>
      <c r="M3511" s="83"/>
      <c r="N3511" s="83"/>
      <c r="O3511" s="83" t="s">
        <v>1257</v>
      </c>
      <c r="P3511" s="84" t="s">
        <v>1257</v>
      </c>
      <c r="Q3511" s="30">
        <f t="shared" si="790"/>
        <v>0</v>
      </c>
      <c r="R3511" s="28">
        <f t="shared" si="795"/>
        <v>0</v>
      </c>
      <c r="S3511" s="28">
        <f t="shared" si="796"/>
        <v>0</v>
      </c>
      <c r="T3511" s="28" t="str">
        <f t="shared" si="797"/>
        <v/>
      </c>
      <c r="U3511" s="20" t="str">
        <f t="shared" si="798"/>
        <v>Keep Active</v>
      </c>
      <c r="V3511" s="27">
        <f t="shared" si="785"/>
        <v>0</v>
      </c>
      <c r="W3511" s="30"/>
      <c r="X3511" s="30"/>
      <c r="Y3511" s="28">
        <f t="shared" si="787"/>
        <v>0</v>
      </c>
      <c r="Z3511" s="28">
        <f t="shared" si="794"/>
        <v>0</v>
      </c>
      <c r="AA3511" s="28" t="str">
        <f t="shared" si="788"/>
        <v/>
      </c>
      <c r="AB3511" s="21" t="str">
        <f t="shared" si="789"/>
        <v>Keep Active</v>
      </c>
    </row>
    <row r="3512" spans="1:28" hidden="1" x14ac:dyDescent="0.2">
      <c r="A3512" s="14">
        <f t="shared" si="786"/>
        <v>2020</v>
      </c>
      <c r="B3512" t="s">
        <v>3858</v>
      </c>
      <c r="C3512" t="s">
        <v>1969</v>
      </c>
      <c r="D3512" t="s">
        <v>1970</v>
      </c>
      <c r="E3512" t="s">
        <v>602</v>
      </c>
      <c r="F3512" t="s">
        <v>2627</v>
      </c>
      <c r="G3512" s="83" t="s">
        <v>1257</v>
      </c>
      <c r="H3512" s="83" t="s">
        <v>1257</v>
      </c>
      <c r="I3512" s="83"/>
      <c r="J3512" s="83"/>
      <c r="K3512" s="83"/>
      <c r="L3512" s="83"/>
      <c r="M3512" s="83"/>
      <c r="N3512" s="83"/>
      <c r="O3512" s="83" t="s">
        <v>1257</v>
      </c>
      <c r="P3512" s="84" t="s">
        <v>1257</v>
      </c>
      <c r="Q3512" s="30">
        <f t="shared" si="790"/>
        <v>0</v>
      </c>
      <c r="R3512" s="28">
        <f t="shared" si="795"/>
        <v>0</v>
      </c>
      <c r="S3512" s="28">
        <f t="shared" si="796"/>
        <v>0</v>
      </c>
      <c r="T3512" s="28" t="str">
        <f t="shared" si="797"/>
        <v/>
      </c>
      <c r="U3512" s="20" t="str">
        <f t="shared" si="798"/>
        <v>Keep Active</v>
      </c>
      <c r="V3512" s="27">
        <f t="shared" si="785"/>
        <v>0</v>
      </c>
      <c r="W3512" s="30"/>
      <c r="X3512" s="30"/>
      <c r="Y3512" s="28">
        <f t="shared" si="787"/>
        <v>0</v>
      </c>
      <c r="Z3512" s="28">
        <f t="shared" si="794"/>
        <v>0</v>
      </c>
      <c r="AA3512" s="28" t="str">
        <f t="shared" si="788"/>
        <v/>
      </c>
      <c r="AB3512" s="21" t="str">
        <f t="shared" si="789"/>
        <v>Keep Active</v>
      </c>
    </row>
    <row r="3513" spans="1:28" hidden="1" x14ac:dyDescent="0.2">
      <c r="A3513" s="14">
        <f t="shared" si="786"/>
        <v>2020</v>
      </c>
      <c r="B3513" t="s">
        <v>3888</v>
      </c>
      <c r="C3513" t="s">
        <v>540</v>
      </c>
      <c r="D3513" t="s">
        <v>917</v>
      </c>
      <c r="E3513" t="s">
        <v>585</v>
      </c>
      <c r="F3513" t="s">
        <v>1185</v>
      </c>
      <c r="G3513" s="83" t="s">
        <v>1257</v>
      </c>
      <c r="H3513" s="83" t="s">
        <v>1257</v>
      </c>
      <c r="I3513" s="83"/>
      <c r="J3513" s="83"/>
      <c r="K3513" s="83"/>
      <c r="L3513" s="83"/>
      <c r="M3513" s="83"/>
      <c r="N3513" s="83"/>
      <c r="O3513" s="83" t="s">
        <v>1257</v>
      </c>
      <c r="P3513" s="84">
        <v>73058.5</v>
      </c>
      <c r="Q3513" s="30">
        <f t="shared" si="790"/>
        <v>0</v>
      </c>
      <c r="R3513" s="28">
        <f t="shared" si="795"/>
        <v>0</v>
      </c>
      <c r="S3513" s="28">
        <f t="shared" si="796"/>
        <v>0</v>
      </c>
      <c r="T3513" s="28">
        <f t="shared" si="797"/>
        <v>73058.5</v>
      </c>
      <c r="U3513" s="20" t="str">
        <f t="shared" si="798"/>
        <v>Close Project</v>
      </c>
      <c r="V3513" s="27">
        <f t="shared" ref="V3513:V3576" si="799">Q3513</f>
        <v>0</v>
      </c>
      <c r="W3513" s="30"/>
      <c r="X3513" s="30"/>
      <c r="Y3513" s="28">
        <f t="shared" si="787"/>
        <v>0</v>
      </c>
      <c r="Z3513" s="28">
        <f t="shared" si="794"/>
        <v>0</v>
      </c>
      <c r="AA3513" s="28">
        <f t="shared" si="788"/>
        <v>73058.5</v>
      </c>
      <c r="AB3513" s="21" t="str">
        <f t="shared" si="789"/>
        <v>Close Project</v>
      </c>
    </row>
    <row r="3514" spans="1:28" hidden="1" x14ac:dyDescent="0.2">
      <c r="A3514" s="14">
        <f t="shared" si="786"/>
        <v>2020</v>
      </c>
      <c r="B3514" t="s">
        <v>3889</v>
      </c>
      <c r="C3514" t="s">
        <v>540</v>
      </c>
      <c r="D3514" t="s">
        <v>917</v>
      </c>
      <c r="E3514" t="s">
        <v>589</v>
      </c>
      <c r="F3514" t="s">
        <v>1185</v>
      </c>
      <c r="G3514" s="83" t="s">
        <v>1257</v>
      </c>
      <c r="H3514" s="83" t="s">
        <v>1257</v>
      </c>
      <c r="I3514" s="83"/>
      <c r="J3514" s="83"/>
      <c r="K3514" s="83"/>
      <c r="L3514" s="83"/>
      <c r="M3514" s="83"/>
      <c r="N3514" s="83"/>
      <c r="O3514" s="83" t="s">
        <v>1257</v>
      </c>
      <c r="P3514" s="84">
        <v>-22380</v>
      </c>
      <c r="Q3514" s="30">
        <f t="shared" si="790"/>
        <v>0</v>
      </c>
      <c r="R3514" s="28">
        <f t="shared" si="795"/>
        <v>0</v>
      </c>
      <c r="S3514" s="28">
        <f t="shared" si="796"/>
        <v>0</v>
      </c>
      <c r="T3514" s="28">
        <f t="shared" si="797"/>
        <v>-22380</v>
      </c>
      <c r="U3514" s="20" t="str">
        <f t="shared" si="798"/>
        <v>Close Project</v>
      </c>
      <c r="V3514" s="27">
        <f t="shared" si="799"/>
        <v>0</v>
      </c>
      <c r="W3514" s="30"/>
      <c r="X3514" s="30"/>
      <c r="Y3514" s="28">
        <f t="shared" si="787"/>
        <v>0</v>
      </c>
      <c r="Z3514" s="28">
        <f t="shared" si="794"/>
        <v>0</v>
      </c>
      <c r="AA3514" s="28">
        <f t="shared" si="788"/>
        <v>-22380</v>
      </c>
      <c r="AB3514" s="21" t="str">
        <f t="shared" si="789"/>
        <v>Close Project</v>
      </c>
    </row>
    <row r="3515" spans="1:28" hidden="1" x14ac:dyDescent="0.2">
      <c r="A3515" s="14">
        <f t="shared" si="786"/>
        <v>2020</v>
      </c>
      <c r="B3515" t="s">
        <v>3890</v>
      </c>
      <c r="C3515" t="s">
        <v>540</v>
      </c>
      <c r="D3515" t="s">
        <v>917</v>
      </c>
      <c r="E3515" t="s">
        <v>611</v>
      </c>
      <c r="F3515" t="s">
        <v>1185</v>
      </c>
      <c r="G3515" s="83" t="s">
        <v>1257</v>
      </c>
      <c r="H3515" s="83" t="s">
        <v>1257</v>
      </c>
      <c r="I3515" s="83"/>
      <c r="J3515" s="83"/>
      <c r="K3515" s="83"/>
      <c r="L3515" s="83"/>
      <c r="M3515" s="83"/>
      <c r="N3515" s="83"/>
      <c r="O3515" s="83" t="s">
        <v>1257</v>
      </c>
      <c r="P3515" s="84">
        <v>-50000</v>
      </c>
      <c r="Q3515" s="30">
        <f t="shared" si="790"/>
        <v>0</v>
      </c>
      <c r="R3515" s="28">
        <f t="shared" si="795"/>
        <v>0</v>
      </c>
      <c r="S3515" s="28">
        <f t="shared" si="796"/>
        <v>0</v>
      </c>
      <c r="T3515" s="28">
        <f t="shared" si="797"/>
        <v>-50000</v>
      </c>
      <c r="U3515" s="20" t="str">
        <f t="shared" si="798"/>
        <v>Close Project</v>
      </c>
      <c r="V3515" s="27">
        <f t="shared" si="799"/>
        <v>0</v>
      </c>
      <c r="W3515" s="30"/>
      <c r="X3515" s="30"/>
      <c r="Y3515" s="28">
        <f t="shared" si="787"/>
        <v>0</v>
      </c>
      <c r="Z3515" s="28">
        <f t="shared" si="794"/>
        <v>0</v>
      </c>
      <c r="AA3515" s="28">
        <f t="shared" si="788"/>
        <v>-50000</v>
      </c>
      <c r="AB3515" s="21" t="str">
        <f t="shared" si="789"/>
        <v>Close Project</v>
      </c>
    </row>
    <row r="3516" spans="1:28" hidden="1" x14ac:dyDescent="0.2">
      <c r="A3516" s="14">
        <f t="shared" si="786"/>
        <v>2020</v>
      </c>
      <c r="B3516" t="s">
        <v>3965</v>
      </c>
      <c r="C3516" t="s">
        <v>1136</v>
      </c>
      <c r="D3516" t="s">
        <v>1137</v>
      </c>
      <c r="E3516" t="s">
        <v>10</v>
      </c>
      <c r="F3516" t="s">
        <v>2627</v>
      </c>
      <c r="G3516" s="106">
        <v>0</v>
      </c>
      <c r="H3516" s="83">
        <v>0</v>
      </c>
      <c r="I3516" s="83"/>
      <c r="J3516" s="83"/>
      <c r="K3516" s="83"/>
      <c r="L3516" s="83"/>
      <c r="M3516" s="83"/>
      <c r="N3516" s="83"/>
      <c r="O3516" s="83">
        <v>0</v>
      </c>
      <c r="P3516" s="84" t="s">
        <v>1257</v>
      </c>
      <c r="Q3516" s="30">
        <f t="shared" si="790"/>
        <v>0</v>
      </c>
      <c r="R3516" s="28">
        <f t="shared" si="795"/>
        <v>0</v>
      </c>
      <c r="S3516" s="28">
        <f t="shared" si="796"/>
        <v>0</v>
      </c>
      <c r="T3516" s="28" t="str">
        <f t="shared" si="797"/>
        <v/>
      </c>
      <c r="U3516" s="20" t="str">
        <f t="shared" si="798"/>
        <v>Keep Active</v>
      </c>
      <c r="V3516" s="27">
        <f t="shared" si="799"/>
        <v>0</v>
      </c>
      <c r="W3516" s="30"/>
      <c r="X3516" s="30"/>
      <c r="Y3516" s="28">
        <f t="shared" si="787"/>
        <v>0</v>
      </c>
      <c r="Z3516" s="28">
        <f t="shared" si="794"/>
        <v>0</v>
      </c>
      <c r="AA3516" s="28" t="str">
        <f t="shared" si="788"/>
        <v/>
      </c>
      <c r="AB3516" s="21" t="str">
        <f t="shared" si="789"/>
        <v>Keep Active</v>
      </c>
    </row>
    <row r="3517" spans="1:28" hidden="1" x14ac:dyDescent="0.2">
      <c r="A3517" s="14">
        <f t="shared" si="786"/>
        <v>2020</v>
      </c>
      <c r="B3517" t="s">
        <v>4596</v>
      </c>
      <c r="C3517" t="s">
        <v>1163</v>
      </c>
      <c r="D3517" t="s">
        <v>1164</v>
      </c>
      <c r="E3517" t="s">
        <v>10</v>
      </c>
      <c r="F3517" t="s">
        <v>2627</v>
      </c>
      <c r="G3517" s="106">
        <v>0</v>
      </c>
      <c r="H3517" s="83">
        <v>0</v>
      </c>
      <c r="I3517" s="83"/>
      <c r="J3517" s="83"/>
      <c r="K3517" s="83"/>
      <c r="L3517" s="83"/>
      <c r="M3517" s="83"/>
      <c r="N3517" s="83"/>
      <c r="O3517" s="83">
        <v>0</v>
      </c>
      <c r="P3517" s="84" t="s">
        <v>1257</v>
      </c>
      <c r="Q3517" s="30">
        <f t="shared" si="790"/>
        <v>0</v>
      </c>
      <c r="R3517" s="28">
        <f t="shared" si="795"/>
        <v>0</v>
      </c>
      <c r="S3517" s="28">
        <f t="shared" si="796"/>
        <v>0</v>
      </c>
      <c r="T3517" s="28" t="str">
        <f t="shared" si="797"/>
        <v/>
      </c>
      <c r="U3517" s="20" t="str">
        <f t="shared" si="798"/>
        <v>Keep Active</v>
      </c>
      <c r="V3517" s="27">
        <f t="shared" si="799"/>
        <v>0</v>
      </c>
      <c r="W3517" s="30"/>
      <c r="X3517" s="30"/>
      <c r="Y3517" s="28">
        <f t="shared" si="787"/>
        <v>0</v>
      </c>
      <c r="Z3517" s="28">
        <f>IFERROR(G3517-SUM(V3517:X3517)-Y3517,0)</f>
        <v>0</v>
      </c>
      <c r="AA3517" s="28" t="str">
        <f t="shared" si="788"/>
        <v/>
      </c>
      <c r="AB3517" s="21" t="str">
        <f t="shared" si="789"/>
        <v>Keep Active</v>
      </c>
    </row>
    <row r="3518" spans="1:28" hidden="1" x14ac:dyDescent="0.2">
      <c r="A3518" s="14">
        <f t="shared" si="786"/>
        <v>2020</v>
      </c>
      <c r="B3518" t="s">
        <v>3885</v>
      </c>
      <c r="C3518" t="s">
        <v>1176</v>
      </c>
      <c r="D3518" t="s">
        <v>1177</v>
      </c>
      <c r="E3518" t="s">
        <v>585</v>
      </c>
      <c r="F3518" t="s">
        <v>2627</v>
      </c>
      <c r="G3518" s="83" t="s">
        <v>1257</v>
      </c>
      <c r="H3518" s="83" t="s">
        <v>1257</v>
      </c>
      <c r="I3518" s="83"/>
      <c r="J3518" s="83"/>
      <c r="K3518" s="83"/>
      <c r="L3518" s="83"/>
      <c r="M3518" s="83"/>
      <c r="N3518" s="83"/>
      <c r="O3518" s="83" t="s">
        <v>1257</v>
      </c>
      <c r="P3518" s="84" t="s">
        <v>1257</v>
      </c>
      <c r="Q3518" s="30">
        <f t="shared" si="790"/>
        <v>0</v>
      </c>
      <c r="R3518" s="28">
        <f t="shared" si="795"/>
        <v>0</v>
      </c>
      <c r="S3518" s="28">
        <f t="shared" si="796"/>
        <v>0</v>
      </c>
      <c r="T3518" s="28" t="str">
        <f t="shared" si="797"/>
        <v/>
      </c>
      <c r="U3518" s="20" t="str">
        <f t="shared" si="798"/>
        <v>Keep Active</v>
      </c>
      <c r="V3518" s="27">
        <f t="shared" si="799"/>
        <v>0</v>
      </c>
      <c r="W3518" s="30"/>
      <c r="X3518" s="30"/>
      <c r="Y3518" s="28">
        <f t="shared" si="787"/>
        <v>0</v>
      </c>
      <c r="Z3518" s="28">
        <f>IFERROR(H3518-SUM(V3518:X3518)-Y3518,0)</f>
        <v>0</v>
      </c>
      <c r="AA3518" s="28" t="str">
        <f t="shared" si="788"/>
        <v/>
      </c>
      <c r="AB3518" s="21" t="str">
        <f t="shared" si="789"/>
        <v>Keep Active</v>
      </c>
    </row>
    <row r="3519" spans="1:28" hidden="1" x14ac:dyDescent="0.2">
      <c r="A3519" s="14">
        <f t="shared" si="786"/>
        <v>2020</v>
      </c>
      <c r="B3519" t="s">
        <v>3886</v>
      </c>
      <c r="C3519" t="s">
        <v>1176</v>
      </c>
      <c r="D3519" t="s">
        <v>1177</v>
      </c>
      <c r="E3519" t="s">
        <v>607</v>
      </c>
      <c r="F3519" t="s">
        <v>2627</v>
      </c>
      <c r="G3519" s="83" t="s">
        <v>1257</v>
      </c>
      <c r="H3519" s="83" t="s">
        <v>1257</v>
      </c>
      <c r="I3519" s="83"/>
      <c r="J3519" s="83"/>
      <c r="K3519" s="83"/>
      <c r="L3519" s="83"/>
      <c r="M3519" s="83"/>
      <c r="N3519" s="83"/>
      <c r="O3519" s="83" t="s">
        <v>1257</v>
      </c>
      <c r="P3519" s="84" t="s">
        <v>1257</v>
      </c>
      <c r="Q3519" s="30">
        <f t="shared" si="790"/>
        <v>0</v>
      </c>
      <c r="R3519" s="28">
        <f t="shared" si="795"/>
        <v>0</v>
      </c>
      <c r="S3519" s="28">
        <f t="shared" si="796"/>
        <v>0</v>
      </c>
      <c r="T3519" s="28" t="str">
        <f t="shared" si="797"/>
        <v/>
      </c>
      <c r="U3519" s="20" t="str">
        <f t="shared" si="798"/>
        <v>Keep Active</v>
      </c>
      <c r="V3519" s="27">
        <f t="shared" si="799"/>
        <v>0</v>
      </c>
      <c r="W3519" s="30"/>
      <c r="X3519" s="30"/>
      <c r="Y3519" s="28">
        <f t="shared" si="787"/>
        <v>0</v>
      </c>
      <c r="Z3519" s="28">
        <f>IFERROR(H3519-SUM(V3519:X3519)-Y3519,0)</f>
        <v>0</v>
      </c>
      <c r="AA3519" s="28" t="str">
        <f t="shared" si="788"/>
        <v/>
      </c>
      <c r="AB3519" s="21" t="str">
        <f t="shared" si="789"/>
        <v>Keep Active</v>
      </c>
    </row>
    <row r="3520" spans="1:28" hidden="1" x14ac:dyDescent="0.2">
      <c r="A3520" s="14">
        <f t="shared" si="786"/>
        <v>2020</v>
      </c>
      <c r="B3520" t="s">
        <v>4173</v>
      </c>
      <c r="C3520" t="s">
        <v>1165</v>
      </c>
      <c r="D3520" t="s">
        <v>1166</v>
      </c>
      <c r="E3520" t="s">
        <v>10</v>
      </c>
      <c r="F3520" t="s">
        <v>2627</v>
      </c>
      <c r="G3520" s="106">
        <v>0</v>
      </c>
      <c r="H3520" s="83">
        <v>0</v>
      </c>
      <c r="I3520" s="83"/>
      <c r="J3520" s="83"/>
      <c r="K3520" s="83"/>
      <c r="L3520" s="83"/>
      <c r="M3520" s="83"/>
      <c r="N3520" s="83"/>
      <c r="O3520" s="83">
        <v>0</v>
      </c>
      <c r="P3520" s="84" t="s">
        <v>1257</v>
      </c>
      <c r="Q3520" s="30">
        <f t="shared" si="790"/>
        <v>0</v>
      </c>
      <c r="R3520" s="28">
        <f t="shared" si="795"/>
        <v>0</v>
      </c>
      <c r="S3520" s="28">
        <f t="shared" si="796"/>
        <v>0</v>
      </c>
      <c r="T3520" s="28" t="str">
        <f t="shared" si="797"/>
        <v/>
      </c>
      <c r="U3520" s="20" t="str">
        <f t="shared" si="798"/>
        <v>Keep Active</v>
      </c>
      <c r="V3520" s="27">
        <f t="shared" si="799"/>
        <v>0</v>
      </c>
      <c r="W3520" s="30"/>
      <c r="X3520" s="30"/>
      <c r="Y3520" s="28">
        <f t="shared" si="787"/>
        <v>0</v>
      </c>
      <c r="Z3520" s="28">
        <f>IFERROR(G3520-SUM(V3520:X3520)-Y3520,0)</f>
        <v>0</v>
      </c>
      <c r="AA3520" s="28" t="str">
        <f t="shared" si="788"/>
        <v/>
      </c>
      <c r="AB3520" s="21" t="str">
        <f t="shared" si="789"/>
        <v>Keep Active</v>
      </c>
    </row>
    <row r="3521" spans="1:28" hidden="1" x14ac:dyDescent="0.2">
      <c r="A3521" s="14">
        <f t="shared" si="786"/>
        <v>2020</v>
      </c>
      <c r="B3521" t="s">
        <v>3883</v>
      </c>
      <c r="C3521" t="s">
        <v>1971</v>
      </c>
      <c r="D3521" t="s">
        <v>1972</v>
      </c>
      <c r="E3521" t="s">
        <v>585</v>
      </c>
      <c r="F3521" t="s">
        <v>2627</v>
      </c>
      <c r="G3521" s="83" t="s">
        <v>1257</v>
      </c>
      <c r="H3521" s="83" t="s">
        <v>1257</v>
      </c>
      <c r="I3521" s="83"/>
      <c r="J3521" s="83"/>
      <c r="K3521" s="83"/>
      <c r="L3521" s="83"/>
      <c r="M3521" s="83"/>
      <c r="N3521" s="83"/>
      <c r="O3521" s="83" t="s">
        <v>1257</v>
      </c>
      <c r="P3521" s="84" t="s">
        <v>1257</v>
      </c>
      <c r="Q3521" s="30">
        <f t="shared" si="790"/>
        <v>0</v>
      </c>
      <c r="R3521" s="28">
        <f t="shared" si="795"/>
        <v>0</v>
      </c>
      <c r="S3521" s="28">
        <f t="shared" si="796"/>
        <v>0</v>
      </c>
      <c r="T3521" s="28" t="str">
        <f t="shared" si="797"/>
        <v/>
      </c>
      <c r="U3521" s="20" t="str">
        <f t="shared" si="798"/>
        <v>Keep Active</v>
      </c>
      <c r="V3521" s="27">
        <f t="shared" si="799"/>
        <v>0</v>
      </c>
      <c r="W3521" s="30"/>
      <c r="X3521" s="30"/>
      <c r="Y3521" s="28">
        <f t="shared" si="787"/>
        <v>0</v>
      </c>
      <c r="Z3521" s="28">
        <f>IFERROR(H3521-SUM(V3521:X3521)-Y3521,0)</f>
        <v>0</v>
      </c>
      <c r="AA3521" s="28" t="str">
        <f t="shared" si="788"/>
        <v/>
      </c>
      <c r="AB3521" s="21" t="str">
        <f t="shared" si="789"/>
        <v>Keep Active</v>
      </c>
    </row>
    <row r="3522" spans="1:28" hidden="1" x14ac:dyDescent="0.2">
      <c r="A3522" s="14">
        <f t="shared" si="786"/>
        <v>2020</v>
      </c>
      <c r="B3522" t="s">
        <v>3804</v>
      </c>
      <c r="C3522" t="s">
        <v>227</v>
      </c>
      <c r="D3522" t="s">
        <v>581</v>
      </c>
      <c r="E3522" t="s">
        <v>597</v>
      </c>
      <c r="F3522" t="s">
        <v>1185</v>
      </c>
      <c r="G3522" s="83" t="s">
        <v>1257</v>
      </c>
      <c r="H3522" s="83" t="s">
        <v>1257</v>
      </c>
      <c r="I3522" s="83"/>
      <c r="J3522" s="83"/>
      <c r="K3522" s="83"/>
      <c r="L3522" s="83"/>
      <c r="M3522" s="83"/>
      <c r="N3522" s="83"/>
      <c r="O3522" s="83" t="s">
        <v>1257</v>
      </c>
      <c r="P3522" s="84">
        <v>20577.72</v>
      </c>
      <c r="Q3522" s="30">
        <f t="shared" si="790"/>
        <v>0</v>
      </c>
      <c r="R3522" s="28">
        <f t="shared" si="795"/>
        <v>0</v>
      </c>
      <c r="S3522" s="28">
        <f t="shared" si="796"/>
        <v>0</v>
      </c>
      <c r="T3522" s="28">
        <f t="shared" si="797"/>
        <v>20577.72</v>
      </c>
      <c r="U3522" s="20" t="str">
        <f t="shared" si="798"/>
        <v>Close Project</v>
      </c>
      <c r="V3522" s="27">
        <f t="shared" si="799"/>
        <v>0</v>
      </c>
      <c r="W3522" s="30"/>
      <c r="X3522" s="30"/>
      <c r="Y3522" s="28">
        <f t="shared" si="787"/>
        <v>0</v>
      </c>
      <c r="Z3522" s="28">
        <f>IFERROR(H3522-SUM(V3522:X3522)-Y3522,0)</f>
        <v>0</v>
      </c>
      <c r="AA3522" s="28">
        <f t="shared" si="788"/>
        <v>20577.72</v>
      </c>
      <c r="AB3522" s="21" t="str">
        <f t="shared" si="789"/>
        <v>Close Project</v>
      </c>
    </row>
    <row r="3523" spans="1:28" hidden="1" x14ac:dyDescent="0.2">
      <c r="A3523" s="14">
        <f t="shared" ref="A3523:A3586" si="800">$I$1</f>
        <v>2020</v>
      </c>
      <c r="B3523" t="s">
        <v>3805</v>
      </c>
      <c r="C3523" t="s">
        <v>227</v>
      </c>
      <c r="D3523" t="s">
        <v>581</v>
      </c>
      <c r="E3523" t="s">
        <v>607</v>
      </c>
      <c r="F3523" t="s">
        <v>1185</v>
      </c>
      <c r="G3523" s="83" t="s">
        <v>1257</v>
      </c>
      <c r="H3523" s="83" t="s">
        <v>1257</v>
      </c>
      <c r="I3523" s="83"/>
      <c r="J3523" s="83"/>
      <c r="K3523" s="83"/>
      <c r="L3523" s="83"/>
      <c r="M3523" s="83"/>
      <c r="N3523" s="83"/>
      <c r="O3523" s="83" t="s">
        <v>1257</v>
      </c>
      <c r="P3523" s="84">
        <v>-37870.94</v>
      </c>
      <c r="Q3523" s="30">
        <f t="shared" si="790"/>
        <v>0</v>
      </c>
      <c r="R3523" s="28">
        <f t="shared" si="795"/>
        <v>0</v>
      </c>
      <c r="S3523" s="28">
        <f t="shared" si="796"/>
        <v>0</v>
      </c>
      <c r="T3523" s="28">
        <f t="shared" si="797"/>
        <v>-37870.94</v>
      </c>
      <c r="U3523" s="20" t="str">
        <f t="shared" si="798"/>
        <v>Close Project</v>
      </c>
      <c r="V3523" s="27">
        <f t="shared" si="799"/>
        <v>0</v>
      </c>
      <c r="W3523" s="30"/>
      <c r="X3523" s="30"/>
      <c r="Y3523" s="28">
        <f t="shared" ref="Y3523:Y3586" si="801">R3523</f>
        <v>0</v>
      </c>
      <c r="Z3523" s="28">
        <f>IFERROR(H3523-SUM(V3523:X3523)-Y3523,0)</f>
        <v>0</v>
      </c>
      <c r="AA3523" s="28">
        <f t="shared" ref="AA3523:AA3586" si="802">T3523</f>
        <v>-37870.94</v>
      </c>
      <c r="AB3523" s="21" t="str">
        <f t="shared" si="789"/>
        <v>Close Project</v>
      </c>
    </row>
    <row r="3524" spans="1:28" hidden="1" x14ac:dyDescent="0.2">
      <c r="A3524" s="14">
        <f t="shared" si="800"/>
        <v>2020</v>
      </c>
      <c r="B3524" t="s">
        <v>4291</v>
      </c>
      <c r="C3524" t="s">
        <v>129</v>
      </c>
      <c r="D3524" t="s">
        <v>918</v>
      </c>
      <c r="E3524" t="s">
        <v>598</v>
      </c>
      <c r="F3524" t="s">
        <v>1185</v>
      </c>
      <c r="G3524" s="83" t="s">
        <v>1257</v>
      </c>
      <c r="H3524" s="83" t="s">
        <v>1257</v>
      </c>
      <c r="I3524" s="83"/>
      <c r="J3524" s="83"/>
      <c r="K3524" s="83"/>
      <c r="L3524" s="83"/>
      <c r="M3524" s="83"/>
      <c r="N3524" s="83"/>
      <c r="O3524" s="83" t="s">
        <v>1257</v>
      </c>
      <c r="P3524" s="84">
        <v>4700</v>
      </c>
      <c r="Q3524" s="30">
        <f t="shared" si="790"/>
        <v>0</v>
      </c>
      <c r="R3524" s="28">
        <f t="shared" si="795"/>
        <v>0</v>
      </c>
      <c r="S3524" s="28">
        <f t="shared" si="796"/>
        <v>0</v>
      </c>
      <c r="T3524" s="28">
        <f t="shared" si="797"/>
        <v>4700</v>
      </c>
      <c r="U3524" s="20" t="str">
        <f t="shared" si="798"/>
        <v>Close Project</v>
      </c>
      <c r="V3524" s="27">
        <f t="shared" si="799"/>
        <v>0</v>
      </c>
      <c r="W3524" s="30"/>
      <c r="X3524" s="30"/>
      <c r="Y3524" s="28">
        <f t="shared" si="801"/>
        <v>0</v>
      </c>
      <c r="Z3524" s="28">
        <f>IFERROR(G3524-SUM(V3524:X3524)-Y3524,0)</f>
        <v>0</v>
      </c>
      <c r="AA3524" s="28">
        <f t="shared" si="802"/>
        <v>4700</v>
      </c>
      <c r="AB3524" s="21" t="str">
        <f t="shared" ref="AB3524:AB3587" si="803">U3524</f>
        <v>Close Project</v>
      </c>
    </row>
    <row r="3525" spans="1:28" hidden="1" x14ac:dyDescent="0.2">
      <c r="A3525" s="14">
        <f t="shared" si="800"/>
        <v>2020</v>
      </c>
      <c r="B3525" t="s">
        <v>5061</v>
      </c>
      <c r="C3525" t="s">
        <v>541</v>
      </c>
      <c r="D3525" t="s">
        <v>1847</v>
      </c>
      <c r="E3525" t="s">
        <v>597</v>
      </c>
      <c r="F3525" t="s">
        <v>1185</v>
      </c>
      <c r="G3525" s="83" t="s">
        <v>1257</v>
      </c>
      <c r="H3525" s="83" t="s">
        <v>1257</v>
      </c>
      <c r="I3525" s="83"/>
      <c r="J3525" s="83"/>
      <c r="K3525" s="83"/>
      <c r="L3525" s="83"/>
      <c r="M3525" s="83"/>
      <c r="N3525" s="83"/>
      <c r="O3525" s="83" t="s">
        <v>1257</v>
      </c>
      <c r="P3525" s="84">
        <v>-3756.67</v>
      </c>
      <c r="Q3525" s="30">
        <f t="shared" si="790"/>
        <v>0</v>
      </c>
      <c r="R3525" s="28">
        <f t="shared" si="795"/>
        <v>0</v>
      </c>
      <c r="S3525" s="28">
        <f t="shared" si="796"/>
        <v>0</v>
      </c>
      <c r="T3525" s="28">
        <f t="shared" si="797"/>
        <v>-3756.67</v>
      </c>
      <c r="U3525" s="20" t="str">
        <f t="shared" si="798"/>
        <v>Close Project</v>
      </c>
      <c r="V3525" s="27">
        <f t="shared" si="799"/>
        <v>0</v>
      </c>
      <c r="W3525" s="30"/>
      <c r="X3525" s="30"/>
      <c r="Y3525" s="28">
        <f t="shared" si="801"/>
        <v>0</v>
      </c>
      <c r="Z3525" s="28">
        <f>IFERROR(G3525-SUM(V3525:X3525)-Y3525,0)</f>
        <v>0</v>
      </c>
      <c r="AA3525" s="28">
        <f t="shared" si="802"/>
        <v>-3756.67</v>
      </c>
      <c r="AB3525" s="21" t="str">
        <f t="shared" si="803"/>
        <v>Close Project</v>
      </c>
    </row>
    <row r="3526" spans="1:28" hidden="1" x14ac:dyDescent="0.2">
      <c r="A3526" s="14">
        <f t="shared" si="800"/>
        <v>2020</v>
      </c>
      <c r="B3526" t="s">
        <v>5062</v>
      </c>
      <c r="C3526" t="s">
        <v>541</v>
      </c>
      <c r="D3526" t="s">
        <v>1847</v>
      </c>
      <c r="E3526" t="s">
        <v>598</v>
      </c>
      <c r="F3526" t="s">
        <v>1185</v>
      </c>
      <c r="G3526" s="83" t="s">
        <v>1257</v>
      </c>
      <c r="H3526" s="83" t="s">
        <v>1257</v>
      </c>
      <c r="I3526" s="83"/>
      <c r="J3526" s="83"/>
      <c r="K3526" s="83"/>
      <c r="L3526" s="83"/>
      <c r="M3526" s="83"/>
      <c r="N3526" s="83"/>
      <c r="O3526" s="83" t="s">
        <v>1257</v>
      </c>
      <c r="P3526" s="84">
        <v>3756.67</v>
      </c>
      <c r="Q3526" s="30">
        <f t="shared" si="790"/>
        <v>0</v>
      </c>
      <c r="R3526" s="28">
        <f t="shared" si="795"/>
        <v>0</v>
      </c>
      <c r="S3526" s="28">
        <f t="shared" si="796"/>
        <v>0</v>
      </c>
      <c r="T3526" s="28">
        <f t="shared" si="797"/>
        <v>3756.67</v>
      </c>
      <c r="U3526" s="20" t="str">
        <f t="shared" si="798"/>
        <v>Close Project</v>
      </c>
      <c r="V3526" s="27">
        <f t="shared" si="799"/>
        <v>0</v>
      </c>
      <c r="W3526" s="30"/>
      <c r="X3526" s="30"/>
      <c r="Y3526" s="28">
        <f t="shared" si="801"/>
        <v>0</v>
      </c>
      <c r="Z3526" s="28">
        <f>IFERROR(G3526-SUM(V3526:X3526)-Y3526,0)</f>
        <v>0</v>
      </c>
      <c r="AA3526" s="28">
        <f t="shared" si="802"/>
        <v>3756.67</v>
      </c>
      <c r="AB3526" s="21" t="str">
        <f t="shared" si="803"/>
        <v>Close Project</v>
      </c>
    </row>
    <row r="3527" spans="1:28" hidden="1" x14ac:dyDescent="0.2">
      <c r="A3527" s="14">
        <f t="shared" si="800"/>
        <v>2020</v>
      </c>
      <c r="B3527" t="s">
        <v>5063</v>
      </c>
      <c r="C3527" t="s">
        <v>541</v>
      </c>
      <c r="D3527" t="s">
        <v>1847</v>
      </c>
      <c r="E3527" t="s">
        <v>605</v>
      </c>
      <c r="F3527" t="s">
        <v>1185</v>
      </c>
      <c r="G3527" s="83" t="s">
        <v>1257</v>
      </c>
      <c r="H3527" s="83" t="s">
        <v>1257</v>
      </c>
      <c r="I3527" s="83"/>
      <c r="J3527" s="83"/>
      <c r="K3527" s="83"/>
      <c r="L3527" s="83"/>
      <c r="M3527" s="83"/>
      <c r="N3527" s="83"/>
      <c r="O3527" s="83" t="s">
        <v>1257</v>
      </c>
      <c r="P3527" s="84">
        <v>0</v>
      </c>
      <c r="Q3527" s="30">
        <f t="shared" si="790"/>
        <v>0</v>
      </c>
      <c r="R3527" s="28">
        <f t="shared" si="795"/>
        <v>0</v>
      </c>
      <c r="S3527" s="28">
        <f t="shared" si="796"/>
        <v>0</v>
      </c>
      <c r="T3527" s="28">
        <f t="shared" si="797"/>
        <v>0</v>
      </c>
      <c r="U3527" s="20" t="str">
        <f t="shared" si="798"/>
        <v>Close Project</v>
      </c>
      <c r="V3527" s="27">
        <f t="shared" si="799"/>
        <v>0</v>
      </c>
      <c r="W3527" s="30"/>
      <c r="X3527" s="30"/>
      <c r="Y3527" s="28">
        <f t="shared" si="801"/>
        <v>0</v>
      </c>
      <c r="Z3527" s="28">
        <f>IFERROR(G3527-SUM(V3527:X3527)-Y3527,0)</f>
        <v>0</v>
      </c>
      <c r="AA3527" s="28">
        <f t="shared" si="802"/>
        <v>0</v>
      </c>
      <c r="AB3527" s="21" t="str">
        <f t="shared" si="803"/>
        <v>Close Project</v>
      </c>
    </row>
    <row r="3528" spans="1:28" hidden="1" x14ac:dyDescent="0.2">
      <c r="A3528" s="14">
        <f t="shared" si="800"/>
        <v>2020</v>
      </c>
      <c r="B3528" t="s">
        <v>3895</v>
      </c>
      <c r="C3528" t="s">
        <v>542</v>
      </c>
      <c r="D3528" t="s">
        <v>1848</v>
      </c>
      <c r="E3528" t="s">
        <v>598</v>
      </c>
      <c r="F3528" t="s">
        <v>2627</v>
      </c>
      <c r="G3528" s="83" t="s">
        <v>1257</v>
      </c>
      <c r="H3528" s="83" t="s">
        <v>1257</v>
      </c>
      <c r="I3528" s="83"/>
      <c r="J3528" s="83"/>
      <c r="K3528" s="83"/>
      <c r="L3528" s="83"/>
      <c r="M3528" s="83"/>
      <c r="N3528" s="83"/>
      <c r="O3528" s="83" t="s">
        <v>1257</v>
      </c>
      <c r="P3528" s="84" t="s">
        <v>1257</v>
      </c>
      <c r="Q3528" s="30">
        <f t="shared" si="790"/>
        <v>0</v>
      </c>
      <c r="R3528" s="28">
        <f t="shared" si="795"/>
        <v>0</v>
      </c>
      <c r="S3528" s="28">
        <f t="shared" si="796"/>
        <v>0</v>
      </c>
      <c r="T3528" s="28" t="str">
        <f t="shared" si="797"/>
        <v/>
      </c>
      <c r="U3528" s="20" t="str">
        <f t="shared" si="798"/>
        <v>Keep Active</v>
      </c>
      <c r="V3528" s="27">
        <f t="shared" si="799"/>
        <v>0</v>
      </c>
      <c r="W3528" s="30"/>
      <c r="X3528" s="30"/>
      <c r="Y3528" s="28">
        <f t="shared" si="801"/>
        <v>0</v>
      </c>
      <c r="Z3528" s="28">
        <f>IFERROR(H3528-SUM(V3528:X3528)-Y3528,0)</f>
        <v>0</v>
      </c>
      <c r="AA3528" s="28" t="str">
        <f t="shared" si="802"/>
        <v/>
      </c>
      <c r="AB3528" s="21" t="str">
        <f t="shared" si="803"/>
        <v>Keep Active</v>
      </c>
    </row>
    <row r="3529" spans="1:28" hidden="1" x14ac:dyDescent="0.2">
      <c r="A3529" s="14">
        <f t="shared" si="800"/>
        <v>2020</v>
      </c>
      <c r="B3529" t="s">
        <v>3896</v>
      </c>
      <c r="C3529" t="s">
        <v>542</v>
      </c>
      <c r="D3529" t="s">
        <v>1848</v>
      </c>
      <c r="E3529" t="s">
        <v>603</v>
      </c>
      <c r="F3529" t="s">
        <v>2627</v>
      </c>
      <c r="G3529" s="83" t="s">
        <v>1257</v>
      </c>
      <c r="H3529" s="83" t="s">
        <v>1257</v>
      </c>
      <c r="I3529" s="83"/>
      <c r="J3529" s="83"/>
      <c r="K3529" s="83"/>
      <c r="L3529" s="83"/>
      <c r="M3529" s="83"/>
      <c r="N3529" s="83"/>
      <c r="O3529" s="83" t="s">
        <v>1257</v>
      </c>
      <c r="P3529" s="84" t="s">
        <v>1257</v>
      </c>
      <c r="Q3529" s="30">
        <f t="shared" ref="Q3529:Q3592" si="804">SUM(I3529:K3529)</f>
        <v>0</v>
      </c>
      <c r="R3529" s="28">
        <f t="shared" si="795"/>
        <v>0</v>
      </c>
      <c r="S3529" s="28">
        <f t="shared" si="796"/>
        <v>0</v>
      </c>
      <c r="T3529" s="28" t="str">
        <f t="shared" si="797"/>
        <v/>
      </c>
      <c r="U3529" s="20" t="str">
        <f t="shared" si="798"/>
        <v>Keep Active</v>
      </c>
      <c r="V3529" s="27">
        <f t="shared" si="799"/>
        <v>0</v>
      </c>
      <c r="W3529" s="30"/>
      <c r="X3529" s="30"/>
      <c r="Y3529" s="28">
        <f t="shared" si="801"/>
        <v>0</v>
      </c>
      <c r="Z3529" s="28">
        <f>IFERROR(H3529-SUM(V3529:X3529)-Y3529,0)</f>
        <v>0</v>
      </c>
      <c r="AA3529" s="28" t="str">
        <f t="shared" si="802"/>
        <v/>
      </c>
      <c r="AB3529" s="21" t="str">
        <f t="shared" si="803"/>
        <v>Keep Active</v>
      </c>
    </row>
    <row r="3530" spans="1:28" hidden="1" x14ac:dyDescent="0.2">
      <c r="A3530" s="14">
        <f t="shared" si="800"/>
        <v>2020</v>
      </c>
      <c r="B3530" t="s">
        <v>4853</v>
      </c>
      <c r="C3530" t="s">
        <v>1167</v>
      </c>
      <c r="D3530" t="s">
        <v>1168</v>
      </c>
      <c r="E3530" t="s">
        <v>10</v>
      </c>
      <c r="F3530" t="s">
        <v>2627</v>
      </c>
      <c r="G3530" s="106">
        <v>0</v>
      </c>
      <c r="H3530" s="83">
        <v>0</v>
      </c>
      <c r="I3530" s="83"/>
      <c r="J3530" s="83"/>
      <c r="K3530" s="83"/>
      <c r="L3530" s="83"/>
      <c r="M3530" s="83"/>
      <c r="N3530" s="83"/>
      <c r="O3530" s="83">
        <v>0</v>
      </c>
      <c r="P3530" s="84" t="s">
        <v>1257</v>
      </c>
      <c r="Q3530" s="30">
        <f t="shared" si="804"/>
        <v>0</v>
      </c>
      <c r="R3530" s="28">
        <f t="shared" si="795"/>
        <v>0</v>
      </c>
      <c r="S3530" s="28">
        <f t="shared" si="796"/>
        <v>0</v>
      </c>
      <c r="T3530" s="28" t="str">
        <f t="shared" si="797"/>
        <v/>
      </c>
      <c r="U3530" s="20" t="str">
        <f t="shared" si="798"/>
        <v>Keep Active</v>
      </c>
      <c r="V3530" s="27">
        <f t="shared" si="799"/>
        <v>0</v>
      </c>
      <c r="W3530" s="30"/>
      <c r="X3530" s="30"/>
      <c r="Y3530" s="28">
        <f t="shared" si="801"/>
        <v>0</v>
      </c>
      <c r="Z3530" s="28">
        <f>IFERROR(G3530-SUM(V3530:X3530)-Y3530,0)</f>
        <v>0</v>
      </c>
      <c r="AA3530" s="28" t="str">
        <f t="shared" si="802"/>
        <v/>
      </c>
      <c r="AB3530" s="21" t="str">
        <f t="shared" si="803"/>
        <v>Keep Active</v>
      </c>
    </row>
    <row r="3531" spans="1:28" hidden="1" x14ac:dyDescent="0.2">
      <c r="A3531" s="14">
        <f t="shared" si="800"/>
        <v>2020</v>
      </c>
      <c r="B3531" t="s">
        <v>3576</v>
      </c>
      <c r="C3531" t="s">
        <v>1169</v>
      </c>
      <c r="D3531" t="s">
        <v>1170</v>
      </c>
      <c r="E3531" t="s">
        <v>10</v>
      </c>
      <c r="F3531" t="s">
        <v>2627</v>
      </c>
      <c r="G3531" s="106">
        <v>0</v>
      </c>
      <c r="H3531" s="83">
        <v>0</v>
      </c>
      <c r="I3531" s="83"/>
      <c r="J3531" s="83"/>
      <c r="K3531" s="83"/>
      <c r="L3531" s="83"/>
      <c r="M3531" s="83"/>
      <c r="N3531" s="83"/>
      <c r="O3531" s="83">
        <v>0</v>
      </c>
      <c r="P3531" s="84" t="s">
        <v>1257</v>
      </c>
      <c r="Q3531" s="30">
        <f t="shared" si="804"/>
        <v>0</v>
      </c>
      <c r="R3531" s="28">
        <f t="shared" si="795"/>
        <v>0</v>
      </c>
      <c r="S3531" s="28">
        <f t="shared" si="796"/>
        <v>0</v>
      </c>
      <c r="T3531" s="28" t="str">
        <f t="shared" si="797"/>
        <v/>
      </c>
      <c r="U3531" s="20" t="str">
        <f t="shared" si="798"/>
        <v>Keep Active</v>
      </c>
      <c r="V3531" s="27">
        <f t="shared" si="799"/>
        <v>0</v>
      </c>
      <c r="W3531" s="30"/>
      <c r="X3531" s="30"/>
      <c r="Y3531" s="28">
        <f t="shared" si="801"/>
        <v>0</v>
      </c>
      <c r="Z3531" s="28">
        <f>IFERROR(H3531-SUM(V3531:X3531)-Y3531,0)</f>
        <v>0</v>
      </c>
      <c r="AA3531" s="28" t="str">
        <f t="shared" si="802"/>
        <v/>
      </c>
      <c r="AB3531" s="21" t="str">
        <f t="shared" si="803"/>
        <v>Keep Active</v>
      </c>
    </row>
    <row r="3532" spans="1:28" hidden="1" x14ac:dyDescent="0.2">
      <c r="A3532" s="14">
        <f t="shared" si="800"/>
        <v>2020</v>
      </c>
      <c r="B3532" t="s">
        <v>4809</v>
      </c>
      <c r="C3532" t="s">
        <v>330</v>
      </c>
      <c r="D3532" t="s">
        <v>919</v>
      </c>
      <c r="E3532" t="s">
        <v>594</v>
      </c>
      <c r="F3532" t="s">
        <v>1185</v>
      </c>
      <c r="G3532" s="83" t="s">
        <v>1257</v>
      </c>
      <c r="H3532" s="83" t="s">
        <v>1257</v>
      </c>
      <c r="I3532" s="83"/>
      <c r="J3532" s="83"/>
      <c r="K3532" s="83"/>
      <c r="L3532" s="83"/>
      <c r="M3532" s="83"/>
      <c r="N3532" s="83"/>
      <c r="O3532" s="83" t="s">
        <v>1257</v>
      </c>
      <c r="P3532" s="84">
        <v>-141372.22</v>
      </c>
      <c r="Q3532" s="30">
        <f t="shared" si="804"/>
        <v>0</v>
      </c>
      <c r="R3532" s="28">
        <f t="shared" si="795"/>
        <v>0</v>
      </c>
      <c r="S3532" s="28">
        <f t="shared" si="796"/>
        <v>0</v>
      </c>
      <c r="T3532" s="28">
        <f t="shared" si="797"/>
        <v>-141372.22</v>
      </c>
      <c r="U3532" s="20" t="str">
        <f t="shared" si="798"/>
        <v>Close Project</v>
      </c>
      <c r="V3532" s="27">
        <f t="shared" si="799"/>
        <v>0</v>
      </c>
      <c r="W3532" s="30"/>
      <c r="X3532" s="30"/>
      <c r="Y3532" s="28">
        <f t="shared" si="801"/>
        <v>0</v>
      </c>
      <c r="Z3532" s="28">
        <f t="shared" ref="Z3532:Z3540" si="805">IFERROR(G3532-SUM(V3532:X3532)-Y3532,0)</f>
        <v>0</v>
      </c>
      <c r="AA3532" s="28">
        <f t="shared" si="802"/>
        <v>-141372.22</v>
      </c>
      <c r="AB3532" s="21" t="str">
        <f t="shared" si="803"/>
        <v>Close Project</v>
      </c>
    </row>
    <row r="3533" spans="1:28" hidden="1" x14ac:dyDescent="0.2">
      <c r="A3533" s="14">
        <f t="shared" si="800"/>
        <v>2020</v>
      </c>
      <c r="B3533" t="s">
        <v>4810</v>
      </c>
      <c r="C3533" t="s">
        <v>330</v>
      </c>
      <c r="D3533" t="s">
        <v>919</v>
      </c>
      <c r="E3533" t="s">
        <v>596</v>
      </c>
      <c r="F3533" t="s">
        <v>1185</v>
      </c>
      <c r="G3533" s="83" t="s">
        <v>1257</v>
      </c>
      <c r="H3533" s="83" t="s">
        <v>1257</v>
      </c>
      <c r="I3533" s="83"/>
      <c r="J3533" s="83"/>
      <c r="K3533" s="83"/>
      <c r="L3533" s="83"/>
      <c r="M3533" s="83"/>
      <c r="N3533" s="83"/>
      <c r="O3533" s="83" t="s">
        <v>1257</v>
      </c>
      <c r="P3533" s="84">
        <v>-19210</v>
      </c>
      <c r="Q3533" s="30">
        <f t="shared" si="804"/>
        <v>0</v>
      </c>
      <c r="R3533" s="28">
        <f t="shared" si="795"/>
        <v>0</v>
      </c>
      <c r="S3533" s="28">
        <f t="shared" si="796"/>
        <v>0</v>
      </c>
      <c r="T3533" s="28">
        <f t="shared" si="797"/>
        <v>-19210</v>
      </c>
      <c r="U3533" s="20" t="str">
        <f t="shared" si="798"/>
        <v>Close Project</v>
      </c>
      <c r="V3533" s="27">
        <f t="shared" si="799"/>
        <v>0</v>
      </c>
      <c r="W3533" s="30"/>
      <c r="X3533" s="30"/>
      <c r="Y3533" s="28">
        <f t="shared" si="801"/>
        <v>0</v>
      </c>
      <c r="Z3533" s="28">
        <f t="shared" si="805"/>
        <v>0</v>
      </c>
      <c r="AA3533" s="28">
        <f t="shared" si="802"/>
        <v>-19210</v>
      </c>
      <c r="AB3533" s="21" t="str">
        <f t="shared" si="803"/>
        <v>Close Project</v>
      </c>
    </row>
    <row r="3534" spans="1:28" hidden="1" x14ac:dyDescent="0.2">
      <c r="A3534" s="14">
        <f t="shared" si="800"/>
        <v>2020</v>
      </c>
      <c r="B3534" t="s">
        <v>4811</v>
      </c>
      <c r="C3534" t="s">
        <v>330</v>
      </c>
      <c r="D3534" t="s">
        <v>919</v>
      </c>
      <c r="E3534" t="s">
        <v>597</v>
      </c>
      <c r="F3534" t="s">
        <v>1185</v>
      </c>
      <c r="G3534" s="83" t="s">
        <v>1257</v>
      </c>
      <c r="H3534" s="83" t="s">
        <v>1257</v>
      </c>
      <c r="I3534" s="83"/>
      <c r="J3534" s="83"/>
      <c r="K3534" s="83"/>
      <c r="L3534" s="83"/>
      <c r="M3534" s="83"/>
      <c r="N3534" s="83"/>
      <c r="O3534" s="83" t="s">
        <v>1257</v>
      </c>
      <c r="P3534" s="84">
        <v>344703.59</v>
      </c>
      <c r="Q3534" s="30">
        <f t="shared" si="804"/>
        <v>0</v>
      </c>
      <c r="R3534" s="28">
        <f t="shared" si="795"/>
        <v>0</v>
      </c>
      <c r="S3534" s="28">
        <f t="shared" si="796"/>
        <v>0</v>
      </c>
      <c r="T3534" s="28">
        <f t="shared" si="797"/>
        <v>344703.59</v>
      </c>
      <c r="U3534" s="20" t="str">
        <f t="shared" si="798"/>
        <v>Close Project</v>
      </c>
      <c r="V3534" s="27">
        <f t="shared" si="799"/>
        <v>0</v>
      </c>
      <c r="W3534" s="30"/>
      <c r="X3534" s="30"/>
      <c r="Y3534" s="28">
        <f t="shared" si="801"/>
        <v>0</v>
      </c>
      <c r="Z3534" s="28">
        <f t="shared" si="805"/>
        <v>0</v>
      </c>
      <c r="AA3534" s="28">
        <f t="shared" si="802"/>
        <v>344703.59</v>
      </c>
      <c r="AB3534" s="21" t="str">
        <f t="shared" si="803"/>
        <v>Close Project</v>
      </c>
    </row>
    <row r="3535" spans="1:28" hidden="1" x14ac:dyDescent="0.2">
      <c r="A3535" s="14">
        <f t="shared" si="800"/>
        <v>2020</v>
      </c>
      <c r="B3535" t="s">
        <v>4812</v>
      </c>
      <c r="C3535" t="s">
        <v>330</v>
      </c>
      <c r="D3535" t="s">
        <v>919</v>
      </c>
      <c r="E3535" t="s">
        <v>598</v>
      </c>
      <c r="F3535" t="s">
        <v>1185</v>
      </c>
      <c r="G3535" s="83" t="s">
        <v>1257</v>
      </c>
      <c r="H3535" s="83" t="s">
        <v>1257</v>
      </c>
      <c r="I3535" s="83"/>
      <c r="J3535" s="83"/>
      <c r="K3535" s="83"/>
      <c r="L3535" s="83"/>
      <c r="M3535" s="83"/>
      <c r="N3535" s="83"/>
      <c r="O3535" s="83" t="s">
        <v>1257</v>
      </c>
      <c r="P3535" s="84">
        <v>-3669</v>
      </c>
      <c r="Q3535" s="30">
        <f t="shared" si="804"/>
        <v>0</v>
      </c>
      <c r="R3535" s="28">
        <f t="shared" si="795"/>
        <v>0</v>
      </c>
      <c r="S3535" s="28">
        <f t="shared" si="796"/>
        <v>0</v>
      </c>
      <c r="T3535" s="28">
        <f t="shared" si="797"/>
        <v>-3669</v>
      </c>
      <c r="U3535" s="20" t="str">
        <f t="shared" si="798"/>
        <v>Close Project</v>
      </c>
      <c r="V3535" s="27">
        <f t="shared" si="799"/>
        <v>0</v>
      </c>
      <c r="W3535" s="30"/>
      <c r="X3535" s="30"/>
      <c r="Y3535" s="28">
        <f t="shared" si="801"/>
        <v>0</v>
      </c>
      <c r="Z3535" s="28">
        <f t="shared" si="805"/>
        <v>0</v>
      </c>
      <c r="AA3535" s="28">
        <f t="shared" si="802"/>
        <v>-3669</v>
      </c>
      <c r="AB3535" s="21" t="str">
        <f t="shared" si="803"/>
        <v>Close Project</v>
      </c>
    </row>
    <row r="3536" spans="1:28" hidden="1" x14ac:dyDescent="0.2">
      <c r="A3536" s="14">
        <f t="shared" si="800"/>
        <v>2020</v>
      </c>
      <c r="B3536" t="s">
        <v>4813</v>
      </c>
      <c r="C3536" t="s">
        <v>330</v>
      </c>
      <c r="D3536" t="s">
        <v>919</v>
      </c>
      <c r="E3536" t="s">
        <v>623</v>
      </c>
      <c r="F3536" t="s">
        <v>1185</v>
      </c>
      <c r="G3536" s="83" t="s">
        <v>1257</v>
      </c>
      <c r="H3536" s="83" t="s">
        <v>1257</v>
      </c>
      <c r="I3536" s="83"/>
      <c r="J3536" s="83"/>
      <c r="K3536" s="83"/>
      <c r="L3536" s="83"/>
      <c r="M3536" s="83"/>
      <c r="N3536" s="83"/>
      <c r="O3536" s="83" t="s">
        <v>1257</v>
      </c>
      <c r="P3536" s="84">
        <v>-253000</v>
      </c>
      <c r="Q3536" s="30">
        <f t="shared" si="804"/>
        <v>0</v>
      </c>
      <c r="R3536" s="28">
        <f t="shared" si="795"/>
        <v>0</v>
      </c>
      <c r="S3536" s="28">
        <f t="shared" si="796"/>
        <v>0</v>
      </c>
      <c r="T3536" s="28">
        <f t="shared" si="797"/>
        <v>-253000</v>
      </c>
      <c r="U3536" s="20" t="str">
        <f t="shared" si="798"/>
        <v>Close Project</v>
      </c>
      <c r="V3536" s="27">
        <f t="shared" si="799"/>
        <v>0</v>
      </c>
      <c r="W3536" s="30"/>
      <c r="X3536" s="30"/>
      <c r="Y3536" s="28">
        <f t="shared" si="801"/>
        <v>0</v>
      </c>
      <c r="Z3536" s="28">
        <f t="shared" si="805"/>
        <v>0</v>
      </c>
      <c r="AA3536" s="28">
        <f t="shared" si="802"/>
        <v>-253000</v>
      </c>
      <c r="AB3536" s="21" t="str">
        <f t="shared" si="803"/>
        <v>Close Project</v>
      </c>
    </row>
    <row r="3537" spans="1:28" hidden="1" x14ac:dyDescent="0.2">
      <c r="A3537" s="14">
        <f t="shared" si="800"/>
        <v>2020</v>
      </c>
      <c r="B3537" t="s">
        <v>4815</v>
      </c>
      <c r="C3537" t="s">
        <v>330</v>
      </c>
      <c r="D3537" t="s">
        <v>919</v>
      </c>
      <c r="E3537" t="s">
        <v>602</v>
      </c>
      <c r="F3537" t="s">
        <v>1185</v>
      </c>
      <c r="G3537" s="83" t="s">
        <v>1257</v>
      </c>
      <c r="H3537" s="83" t="s">
        <v>1257</v>
      </c>
      <c r="I3537" s="83"/>
      <c r="J3537" s="83"/>
      <c r="K3537" s="83"/>
      <c r="L3537" s="83"/>
      <c r="M3537" s="83"/>
      <c r="N3537" s="83"/>
      <c r="O3537" s="83" t="s">
        <v>1257</v>
      </c>
      <c r="P3537" s="84">
        <v>0</v>
      </c>
      <c r="Q3537" s="30">
        <f t="shared" si="804"/>
        <v>0</v>
      </c>
      <c r="R3537" s="28">
        <f t="shared" si="795"/>
        <v>0</v>
      </c>
      <c r="S3537" s="28">
        <f t="shared" si="796"/>
        <v>0</v>
      </c>
      <c r="T3537" s="28">
        <f t="shared" si="797"/>
        <v>0</v>
      </c>
      <c r="U3537" s="20" t="str">
        <f t="shared" si="798"/>
        <v>Close Project</v>
      </c>
      <c r="V3537" s="27">
        <f t="shared" si="799"/>
        <v>0</v>
      </c>
      <c r="W3537" s="30"/>
      <c r="X3537" s="30"/>
      <c r="Y3537" s="28">
        <f t="shared" si="801"/>
        <v>0</v>
      </c>
      <c r="Z3537" s="28">
        <f t="shared" si="805"/>
        <v>0</v>
      </c>
      <c r="AA3537" s="28">
        <f t="shared" si="802"/>
        <v>0</v>
      </c>
      <c r="AB3537" s="21" t="str">
        <f t="shared" si="803"/>
        <v>Close Project</v>
      </c>
    </row>
    <row r="3538" spans="1:28" hidden="1" x14ac:dyDescent="0.2">
      <c r="A3538" s="14">
        <f t="shared" si="800"/>
        <v>2020</v>
      </c>
      <c r="B3538" t="s">
        <v>5965</v>
      </c>
      <c r="C3538" t="s">
        <v>265</v>
      </c>
      <c r="D3538" t="s">
        <v>920</v>
      </c>
      <c r="E3538" t="s">
        <v>598</v>
      </c>
      <c r="F3538" t="s">
        <v>2627</v>
      </c>
      <c r="G3538" s="83" t="s">
        <v>1257</v>
      </c>
      <c r="H3538" s="83" t="s">
        <v>1257</v>
      </c>
      <c r="I3538" s="83"/>
      <c r="J3538" s="83"/>
      <c r="K3538" s="83"/>
      <c r="L3538" s="83"/>
      <c r="M3538" s="83"/>
      <c r="N3538" s="83"/>
      <c r="O3538" s="83" t="s">
        <v>1257</v>
      </c>
      <c r="P3538" s="84" t="s">
        <v>1257</v>
      </c>
      <c r="Q3538" s="30">
        <f t="shared" si="804"/>
        <v>0</v>
      </c>
      <c r="R3538" s="28">
        <f t="shared" si="795"/>
        <v>0</v>
      </c>
      <c r="S3538" s="28">
        <f t="shared" si="796"/>
        <v>0</v>
      </c>
      <c r="T3538" s="28" t="str">
        <f t="shared" si="797"/>
        <v/>
      </c>
      <c r="U3538" s="20" t="str">
        <f t="shared" si="798"/>
        <v>Keep Active</v>
      </c>
      <c r="V3538" s="27">
        <f t="shared" si="799"/>
        <v>0</v>
      </c>
      <c r="W3538" s="30"/>
      <c r="X3538" s="30"/>
      <c r="Y3538" s="28">
        <f t="shared" si="801"/>
        <v>0</v>
      </c>
      <c r="Z3538" s="28">
        <f t="shared" si="805"/>
        <v>0</v>
      </c>
      <c r="AA3538" s="28" t="str">
        <f t="shared" si="802"/>
        <v/>
      </c>
      <c r="AB3538" s="21" t="str">
        <f t="shared" si="803"/>
        <v>Keep Active</v>
      </c>
    </row>
    <row r="3539" spans="1:28" hidden="1" x14ac:dyDescent="0.2">
      <c r="A3539" s="14">
        <f t="shared" si="800"/>
        <v>2020</v>
      </c>
      <c r="B3539" t="s">
        <v>5629</v>
      </c>
      <c r="C3539" t="s">
        <v>543</v>
      </c>
      <c r="D3539" t="s">
        <v>921</v>
      </c>
      <c r="E3539" t="s">
        <v>597</v>
      </c>
      <c r="F3539" t="s">
        <v>2627</v>
      </c>
      <c r="G3539" s="83" t="s">
        <v>1257</v>
      </c>
      <c r="H3539" s="83" t="s">
        <v>1257</v>
      </c>
      <c r="I3539" s="83"/>
      <c r="J3539" s="83"/>
      <c r="K3539" s="83"/>
      <c r="L3539" s="83"/>
      <c r="M3539" s="83"/>
      <c r="N3539" s="83"/>
      <c r="O3539" s="83" t="s">
        <v>1257</v>
      </c>
      <c r="P3539" s="84" t="s">
        <v>1257</v>
      </c>
      <c r="Q3539" s="30">
        <f t="shared" si="804"/>
        <v>0</v>
      </c>
      <c r="R3539" s="28">
        <f t="shared" si="795"/>
        <v>0</v>
      </c>
      <c r="S3539" s="28">
        <f t="shared" si="796"/>
        <v>0</v>
      </c>
      <c r="T3539" s="28" t="str">
        <f t="shared" si="797"/>
        <v/>
      </c>
      <c r="U3539" s="20" t="str">
        <f t="shared" si="798"/>
        <v>Keep Active</v>
      </c>
      <c r="V3539" s="27">
        <f t="shared" si="799"/>
        <v>0</v>
      </c>
      <c r="W3539" s="30"/>
      <c r="X3539" s="30"/>
      <c r="Y3539" s="28">
        <f t="shared" si="801"/>
        <v>0</v>
      </c>
      <c r="Z3539" s="28">
        <f t="shared" si="805"/>
        <v>0</v>
      </c>
      <c r="AA3539" s="28" t="str">
        <f t="shared" si="802"/>
        <v/>
      </c>
      <c r="AB3539" s="21" t="str">
        <f t="shared" si="803"/>
        <v>Keep Active</v>
      </c>
    </row>
    <row r="3540" spans="1:28" hidden="1" x14ac:dyDescent="0.2">
      <c r="A3540" s="14">
        <f t="shared" si="800"/>
        <v>2020</v>
      </c>
      <c r="B3540" t="s">
        <v>6092</v>
      </c>
      <c r="C3540" t="s">
        <v>261</v>
      </c>
      <c r="D3540" t="s">
        <v>922</v>
      </c>
      <c r="E3540" t="s">
        <v>597</v>
      </c>
      <c r="F3540" t="s">
        <v>6222</v>
      </c>
      <c r="G3540" s="83" t="s">
        <v>1257</v>
      </c>
      <c r="H3540" s="83" t="s">
        <v>1257</v>
      </c>
      <c r="I3540" s="83"/>
      <c r="J3540" s="83"/>
      <c r="K3540" s="83"/>
      <c r="L3540" s="83"/>
      <c r="M3540" s="83"/>
      <c r="N3540" s="83"/>
      <c r="O3540" s="83" t="s">
        <v>1257</v>
      </c>
      <c r="P3540" s="84">
        <v>0</v>
      </c>
      <c r="Q3540" s="30">
        <f t="shared" si="804"/>
        <v>0</v>
      </c>
      <c r="R3540" s="28">
        <f t="shared" si="795"/>
        <v>0</v>
      </c>
      <c r="S3540" s="28">
        <f t="shared" si="796"/>
        <v>0</v>
      </c>
      <c r="T3540" s="28">
        <f t="shared" si="797"/>
        <v>0</v>
      </c>
      <c r="U3540" s="20" t="str">
        <f t="shared" si="798"/>
        <v>Closed</v>
      </c>
      <c r="V3540" s="27">
        <f t="shared" si="799"/>
        <v>0</v>
      </c>
      <c r="W3540" s="30"/>
      <c r="X3540" s="30"/>
      <c r="Y3540" s="28">
        <f t="shared" si="801"/>
        <v>0</v>
      </c>
      <c r="Z3540" s="28">
        <f t="shared" si="805"/>
        <v>0</v>
      </c>
      <c r="AA3540" s="28">
        <f t="shared" si="802"/>
        <v>0</v>
      </c>
      <c r="AB3540" s="21" t="str">
        <f t="shared" si="803"/>
        <v>Closed</v>
      </c>
    </row>
    <row r="3541" spans="1:28" hidden="1" x14ac:dyDescent="0.2">
      <c r="A3541" s="14">
        <f t="shared" si="800"/>
        <v>2020</v>
      </c>
      <c r="B3541" t="s">
        <v>4056</v>
      </c>
      <c r="C3541" t="s">
        <v>328</v>
      </c>
      <c r="D3541" t="s">
        <v>913</v>
      </c>
      <c r="E3541" t="s">
        <v>10</v>
      </c>
      <c r="F3541" t="s">
        <v>1185</v>
      </c>
      <c r="G3541" s="106">
        <v>0</v>
      </c>
      <c r="H3541" s="83">
        <v>0</v>
      </c>
      <c r="I3541" s="83"/>
      <c r="J3541" s="83"/>
      <c r="K3541" s="83"/>
      <c r="L3541" s="83"/>
      <c r="M3541" s="83"/>
      <c r="N3541" s="83"/>
      <c r="O3541" s="83">
        <v>0</v>
      </c>
      <c r="P3541" s="84">
        <v>-55085.75</v>
      </c>
      <c r="Q3541" s="30">
        <f t="shared" si="804"/>
        <v>0</v>
      </c>
      <c r="R3541" s="28">
        <f t="shared" si="795"/>
        <v>0</v>
      </c>
      <c r="S3541" s="28">
        <f t="shared" si="796"/>
        <v>0</v>
      </c>
      <c r="T3541" s="28">
        <f t="shared" si="797"/>
        <v>-55085.75</v>
      </c>
      <c r="U3541" s="20" t="str">
        <f t="shared" si="798"/>
        <v>Close Project</v>
      </c>
      <c r="V3541" s="27">
        <f t="shared" si="799"/>
        <v>0</v>
      </c>
      <c r="W3541" s="30"/>
      <c r="X3541" s="30"/>
      <c r="Y3541" s="28">
        <f t="shared" si="801"/>
        <v>0</v>
      </c>
      <c r="Z3541" s="28">
        <f>IFERROR(H3541-SUM(V3541:X3541)-Y3541,0)</f>
        <v>0</v>
      </c>
      <c r="AA3541" s="28">
        <f t="shared" si="802"/>
        <v>-55085.75</v>
      </c>
      <c r="AB3541" s="21" t="str">
        <f t="shared" si="803"/>
        <v>Close Project</v>
      </c>
    </row>
    <row r="3542" spans="1:28" hidden="1" x14ac:dyDescent="0.2">
      <c r="A3542" s="14">
        <f t="shared" si="800"/>
        <v>2020</v>
      </c>
      <c r="B3542" t="s">
        <v>6079</v>
      </c>
      <c r="C3542" t="s">
        <v>250</v>
      </c>
      <c r="D3542" t="s">
        <v>923</v>
      </c>
      <c r="E3542" t="s">
        <v>597</v>
      </c>
      <c r="F3542" t="s">
        <v>6222</v>
      </c>
      <c r="G3542" s="83" t="s">
        <v>1257</v>
      </c>
      <c r="H3542" s="83" t="s">
        <v>1257</v>
      </c>
      <c r="I3542" s="83"/>
      <c r="J3542" s="83"/>
      <c r="K3542" s="83"/>
      <c r="L3542" s="83"/>
      <c r="M3542" s="83"/>
      <c r="N3542" s="83"/>
      <c r="O3542" s="83" t="s">
        <v>1257</v>
      </c>
      <c r="P3542" s="84">
        <v>0</v>
      </c>
      <c r="Q3542" s="30">
        <f t="shared" si="804"/>
        <v>0</v>
      </c>
      <c r="R3542" s="28">
        <f t="shared" si="795"/>
        <v>0</v>
      </c>
      <c r="S3542" s="28">
        <f t="shared" si="796"/>
        <v>0</v>
      </c>
      <c r="T3542" s="28">
        <f t="shared" si="797"/>
        <v>0</v>
      </c>
      <c r="U3542" s="20" t="str">
        <f t="shared" si="798"/>
        <v>Closed</v>
      </c>
      <c r="V3542" s="27">
        <f t="shared" si="799"/>
        <v>0</v>
      </c>
      <c r="W3542" s="30"/>
      <c r="X3542" s="30"/>
      <c r="Y3542" s="28">
        <f t="shared" si="801"/>
        <v>0</v>
      </c>
      <c r="Z3542" s="28">
        <f t="shared" ref="Z3542:Z3562" si="806">IFERROR(G3542-SUM(V3542:X3542)-Y3542,0)</f>
        <v>0</v>
      </c>
      <c r="AA3542" s="28">
        <f t="shared" si="802"/>
        <v>0</v>
      </c>
      <c r="AB3542" s="21" t="str">
        <f t="shared" si="803"/>
        <v>Closed</v>
      </c>
    </row>
    <row r="3543" spans="1:28" hidden="1" x14ac:dyDescent="0.2">
      <c r="A3543" s="14">
        <f t="shared" si="800"/>
        <v>2020</v>
      </c>
      <c r="B3543" t="s">
        <v>4217</v>
      </c>
      <c r="C3543" t="s">
        <v>544</v>
      </c>
      <c r="D3543" t="s">
        <v>1849</v>
      </c>
      <c r="E3543" t="s">
        <v>597</v>
      </c>
      <c r="F3543" t="s">
        <v>1185</v>
      </c>
      <c r="G3543" s="83" t="s">
        <v>1257</v>
      </c>
      <c r="H3543" s="83" t="s">
        <v>1257</v>
      </c>
      <c r="I3543" s="83"/>
      <c r="J3543" s="83"/>
      <c r="K3543" s="83"/>
      <c r="L3543" s="83"/>
      <c r="M3543" s="83"/>
      <c r="N3543" s="83"/>
      <c r="O3543" s="83" t="s">
        <v>1257</v>
      </c>
      <c r="P3543" s="84">
        <v>11829.15</v>
      </c>
      <c r="Q3543" s="30">
        <f t="shared" si="804"/>
        <v>0</v>
      </c>
      <c r="R3543" s="28">
        <f t="shared" si="795"/>
        <v>0</v>
      </c>
      <c r="S3543" s="28">
        <f t="shared" si="796"/>
        <v>0</v>
      </c>
      <c r="T3543" s="28">
        <f t="shared" si="797"/>
        <v>11829.15</v>
      </c>
      <c r="U3543" s="20" t="str">
        <f t="shared" si="798"/>
        <v>Close Project</v>
      </c>
      <c r="V3543" s="27">
        <f t="shared" si="799"/>
        <v>0</v>
      </c>
      <c r="W3543" s="30"/>
      <c r="X3543" s="30"/>
      <c r="Y3543" s="28">
        <f t="shared" si="801"/>
        <v>0</v>
      </c>
      <c r="Z3543" s="28">
        <f t="shared" si="806"/>
        <v>0</v>
      </c>
      <c r="AA3543" s="28">
        <f t="shared" si="802"/>
        <v>11829.15</v>
      </c>
      <c r="AB3543" s="21" t="str">
        <f t="shared" si="803"/>
        <v>Close Project</v>
      </c>
    </row>
    <row r="3544" spans="1:28" hidden="1" x14ac:dyDescent="0.2">
      <c r="A3544" s="14">
        <f t="shared" si="800"/>
        <v>2020</v>
      </c>
      <c r="B3544" t="s">
        <v>4218</v>
      </c>
      <c r="C3544" t="s">
        <v>544</v>
      </c>
      <c r="D3544" t="s">
        <v>1849</v>
      </c>
      <c r="E3544" t="s">
        <v>589</v>
      </c>
      <c r="F3544" t="s">
        <v>1185</v>
      </c>
      <c r="G3544" s="83" t="s">
        <v>1257</v>
      </c>
      <c r="H3544" s="83" t="s">
        <v>1257</v>
      </c>
      <c r="I3544" s="83"/>
      <c r="J3544" s="83"/>
      <c r="K3544" s="83"/>
      <c r="L3544" s="83"/>
      <c r="M3544" s="83"/>
      <c r="N3544" s="83"/>
      <c r="O3544" s="83" t="s">
        <v>1257</v>
      </c>
      <c r="P3544" s="84">
        <v>-10271.15</v>
      </c>
      <c r="Q3544" s="30">
        <f t="shared" si="804"/>
        <v>0</v>
      </c>
      <c r="R3544" s="28">
        <f t="shared" si="795"/>
        <v>0</v>
      </c>
      <c r="S3544" s="28">
        <f t="shared" si="796"/>
        <v>0</v>
      </c>
      <c r="T3544" s="28">
        <f t="shared" si="797"/>
        <v>-10271.15</v>
      </c>
      <c r="U3544" s="20" t="str">
        <f t="shared" si="798"/>
        <v>Close Project</v>
      </c>
      <c r="V3544" s="27">
        <f t="shared" si="799"/>
        <v>0</v>
      </c>
      <c r="W3544" s="30"/>
      <c r="X3544" s="30"/>
      <c r="Y3544" s="28">
        <f t="shared" si="801"/>
        <v>0</v>
      </c>
      <c r="Z3544" s="28">
        <f t="shared" si="806"/>
        <v>0</v>
      </c>
      <c r="AA3544" s="28">
        <f t="shared" si="802"/>
        <v>-10271.15</v>
      </c>
      <c r="AB3544" s="21" t="str">
        <f t="shared" si="803"/>
        <v>Close Project</v>
      </c>
    </row>
    <row r="3545" spans="1:28" hidden="1" x14ac:dyDescent="0.2">
      <c r="A3545" s="14">
        <f t="shared" si="800"/>
        <v>2020</v>
      </c>
      <c r="B3545" t="s">
        <v>4219</v>
      </c>
      <c r="C3545" t="s">
        <v>544</v>
      </c>
      <c r="D3545" t="s">
        <v>1849</v>
      </c>
      <c r="E3545" t="s">
        <v>623</v>
      </c>
      <c r="F3545" t="s">
        <v>1185</v>
      </c>
      <c r="G3545" s="83" t="s">
        <v>1257</v>
      </c>
      <c r="H3545" s="83" t="s">
        <v>1257</v>
      </c>
      <c r="I3545" s="83"/>
      <c r="J3545" s="83"/>
      <c r="K3545" s="83"/>
      <c r="L3545" s="83"/>
      <c r="M3545" s="83"/>
      <c r="N3545" s="83"/>
      <c r="O3545" s="83" t="s">
        <v>1257</v>
      </c>
      <c r="P3545" s="84">
        <v>-1558</v>
      </c>
      <c r="Q3545" s="30">
        <f t="shared" si="804"/>
        <v>0</v>
      </c>
      <c r="R3545" s="28">
        <f t="shared" si="795"/>
        <v>0</v>
      </c>
      <c r="S3545" s="28">
        <f t="shared" si="796"/>
        <v>0</v>
      </c>
      <c r="T3545" s="28">
        <f t="shared" si="797"/>
        <v>-1558</v>
      </c>
      <c r="U3545" s="20" t="str">
        <f t="shared" si="798"/>
        <v>Close Project</v>
      </c>
      <c r="V3545" s="27">
        <f t="shared" si="799"/>
        <v>0</v>
      </c>
      <c r="W3545" s="30"/>
      <c r="X3545" s="30"/>
      <c r="Y3545" s="28">
        <f t="shared" si="801"/>
        <v>0</v>
      </c>
      <c r="Z3545" s="28">
        <f t="shared" si="806"/>
        <v>0</v>
      </c>
      <c r="AA3545" s="28">
        <f t="shared" si="802"/>
        <v>-1558</v>
      </c>
      <c r="AB3545" s="21" t="str">
        <f t="shared" si="803"/>
        <v>Close Project</v>
      </c>
    </row>
    <row r="3546" spans="1:28" hidden="1" x14ac:dyDescent="0.2">
      <c r="A3546" s="14">
        <f t="shared" si="800"/>
        <v>2020</v>
      </c>
      <c r="B3546" t="s">
        <v>4848</v>
      </c>
      <c r="C3546" t="s">
        <v>128</v>
      </c>
      <c r="D3546" t="s">
        <v>924</v>
      </c>
      <c r="E3546" t="s">
        <v>585</v>
      </c>
      <c r="F3546" t="s">
        <v>2627</v>
      </c>
      <c r="G3546" s="83" t="s">
        <v>1257</v>
      </c>
      <c r="H3546" s="83" t="s">
        <v>1257</v>
      </c>
      <c r="I3546" s="83"/>
      <c r="J3546" s="83"/>
      <c r="K3546" s="83"/>
      <c r="L3546" s="83"/>
      <c r="M3546" s="83"/>
      <c r="N3546" s="83"/>
      <c r="O3546" s="83" t="s">
        <v>1257</v>
      </c>
      <c r="P3546" s="84" t="s">
        <v>1257</v>
      </c>
      <c r="Q3546" s="30">
        <f t="shared" si="804"/>
        <v>0</v>
      </c>
      <c r="R3546" s="28">
        <f t="shared" si="795"/>
        <v>0</v>
      </c>
      <c r="S3546" s="28">
        <f t="shared" si="796"/>
        <v>0</v>
      </c>
      <c r="T3546" s="28" t="str">
        <f t="shared" si="797"/>
        <v/>
      </c>
      <c r="U3546" s="20" t="str">
        <f t="shared" si="798"/>
        <v>Keep Active</v>
      </c>
      <c r="V3546" s="27">
        <f t="shared" si="799"/>
        <v>0</v>
      </c>
      <c r="W3546" s="30"/>
      <c r="X3546" s="30"/>
      <c r="Y3546" s="28">
        <f t="shared" si="801"/>
        <v>0</v>
      </c>
      <c r="Z3546" s="28">
        <f t="shared" si="806"/>
        <v>0</v>
      </c>
      <c r="AA3546" s="28" t="str">
        <f t="shared" si="802"/>
        <v/>
      </c>
      <c r="AB3546" s="21" t="str">
        <f t="shared" si="803"/>
        <v>Keep Active</v>
      </c>
    </row>
    <row r="3547" spans="1:28" hidden="1" x14ac:dyDescent="0.2">
      <c r="A3547" s="14">
        <f t="shared" si="800"/>
        <v>2020</v>
      </c>
      <c r="B3547" t="s">
        <v>4850</v>
      </c>
      <c r="C3547" t="s">
        <v>128</v>
      </c>
      <c r="D3547" t="s">
        <v>924</v>
      </c>
      <c r="E3547" t="s">
        <v>620</v>
      </c>
      <c r="F3547" t="s">
        <v>2627</v>
      </c>
      <c r="G3547" s="83" t="s">
        <v>1257</v>
      </c>
      <c r="H3547" s="83" t="s">
        <v>1257</v>
      </c>
      <c r="I3547" s="83"/>
      <c r="J3547" s="83"/>
      <c r="K3547" s="83"/>
      <c r="L3547" s="83"/>
      <c r="M3547" s="83"/>
      <c r="N3547" s="83"/>
      <c r="O3547" s="83" t="s">
        <v>1257</v>
      </c>
      <c r="P3547" s="84" t="s">
        <v>1257</v>
      </c>
      <c r="Q3547" s="30">
        <f t="shared" si="804"/>
        <v>0</v>
      </c>
      <c r="R3547" s="28">
        <f t="shared" si="795"/>
        <v>0</v>
      </c>
      <c r="S3547" s="28">
        <f t="shared" si="796"/>
        <v>0</v>
      </c>
      <c r="T3547" s="28" t="str">
        <f t="shared" si="797"/>
        <v/>
      </c>
      <c r="U3547" s="20" t="str">
        <f t="shared" si="798"/>
        <v>Keep Active</v>
      </c>
      <c r="V3547" s="27">
        <f t="shared" si="799"/>
        <v>0</v>
      </c>
      <c r="W3547" s="30"/>
      <c r="X3547" s="30"/>
      <c r="Y3547" s="28">
        <f t="shared" si="801"/>
        <v>0</v>
      </c>
      <c r="Z3547" s="28">
        <f t="shared" si="806"/>
        <v>0</v>
      </c>
      <c r="AA3547" s="28" t="str">
        <f t="shared" si="802"/>
        <v/>
      </c>
      <c r="AB3547" s="21" t="str">
        <f t="shared" si="803"/>
        <v>Keep Active</v>
      </c>
    </row>
    <row r="3548" spans="1:28" hidden="1" x14ac:dyDescent="0.2">
      <c r="A3548" s="14">
        <f t="shared" si="800"/>
        <v>2020</v>
      </c>
      <c r="B3548" t="s">
        <v>4851</v>
      </c>
      <c r="C3548" t="s">
        <v>128</v>
      </c>
      <c r="D3548" t="s">
        <v>924</v>
      </c>
      <c r="E3548" t="s">
        <v>620</v>
      </c>
      <c r="F3548" t="s">
        <v>2627</v>
      </c>
      <c r="G3548" s="83" t="s">
        <v>1257</v>
      </c>
      <c r="H3548" s="83" t="s">
        <v>1257</v>
      </c>
      <c r="I3548" s="83"/>
      <c r="J3548" s="83"/>
      <c r="K3548" s="83"/>
      <c r="L3548" s="83"/>
      <c r="M3548" s="83"/>
      <c r="N3548" s="83"/>
      <c r="O3548" s="83" t="s">
        <v>1257</v>
      </c>
      <c r="P3548" s="84" t="s">
        <v>1257</v>
      </c>
      <c r="Q3548" s="30">
        <f t="shared" si="804"/>
        <v>0</v>
      </c>
      <c r="R3548" s="28">
        <f t="shared" si="795"/>
        <v>0</v>
      </c>
      <c r="S3548" s="28">
        <f t="shared" si="796"/>
        <v>0</v>
      </c>
      <c r="T3548" s="28" t="str">
        <f t="shared" si="797"/>
        <v/>
      </c>
      <c r="U3548" s="20" t="str">
        <f t="shared" si="798"/>
        <v>Keep Active</v>
      </c>
      <c r="V3548" s="27">
        <f t="shared" si="799"/>
        <v>0</v>
      </c>
      <c r="W3548" s="30"/>
      <c r="X3548" s="30"/>
      <c r="Y3548" s="28">
        <f t="shared" si="801"/>
        <v>0</v>
      </c>
      <c r="Z3548" s="28">
        <f t="shared" si="806"/>
        <v>0</v>
      </c>
      <c r="AA3548" s="28" t="str">
        <f t="shared" si="802"/>
        <v/>
      </c>
      <c r="AB3548" s="21" t="str">
        <f t="shared" si="803"/>
        <v>Keep Active</v>
      </c>
    </row>
    <row r="3549" spans="1:28" hidden="1" x14ac:dyDescent="0.2">
      <c r="A3549" s="14">
        <f t="shared" si="800"/>
        <v>2020</v>
      </c>
      <c r="B3549" t="s">
        <v>5041</v>
      </c>
      <c r="C3549" t="s">
        <v>545</v>
      </c>
      <c r="D3549" t="s">
        <v>1850</v>
      </c>
      <c r="E3549" t="s">
        <v>589</v>
      </c>
      <c r="F3549" t="s">
        <v>1185</v>
      </c>
      <c r="G3549" s="83" t="s">
        <v>1257</v>
      </c>
      <c r="H3549" s="83" t="s">
        <v>1257</v>
      </c>
      <c r="I3549" s="83"/>
      <c r="J3549" s="83"/>
      <c r="K3549" s="83"/>
      <c r="L3549" s="83"/>
      <c r="M3549" s="83"/>
      <c r="N3549" s="83"/>
      <c r="O3549" s="83" t="s">
        <v>1257</v>
      </c>
      <c r="P3549" s="84">
        <v>801.68</v>
      </c>
      <c r="Q3549" s="30">
        <f t="shared" si="804"/>
        <v>0</v>
      </c>
      <c r="R3549" s="28">
        <f t="shared" si="795"/>
        <v>0</v>
      </c>
      <c r="S3549" s="28">
        <f t="shared" si="796"/>
        <v>0</v>
      </c>
      <c r="T3549" s="28">
        <f t="shared" si="797"/>
        <v>801.68</v>
      </c>
      <c r="U3549" s="20" t="str">
        <f t="shared" si="798"/>
        <v>Close Project</v>
      </c>
      <c r="V3549" s="27">
        <f t="shared" si="799"/>
        <v>0</v>
      </c>
      <c r="W3549" s="30"/>
      <c r="X3549" s="30"/>
      <c r="Y3549" s="28">
        <f t="shared" si="801"/>
        <v>0</v>
      </c>
      <c r="Z3549" s="28">
        <f t="shared" si="806"/>
        <v>0</v>
      </c>
      <c r="AA3549" s="28">
        <f t="shared" si="802"/>
        <v>801.68</v>
      </c>
      <c r="AB3549" s="21" t="str">
        <f t="shared" si="803"/>
        <v>Close Project</v>
      </c>
    </row>
    <row r="3550" spans="1:28" hidden="1" x14ac:dyDescent="0.2">
      <c r="A3550" s="14">
        <f t="shared" si="800"/>
        <v>2020</v>
      </c>
      <c r="B3550" t="s">
        <v>5042</v>
      </c>
      <c r="C3550" t="s">
        <v>545</v>
      </c>
      <c r="D3550" t="s">
        <v>1850</v>
      </c>
      <c r="E3550" t="s">
        <v>600</v>
      </c>
      <c r="F3550" t="s">
        <v>1185</v>
      </c>
      <c r="G3550" s="83" t="s">
        <v>1257</v>
      </c>
      <c r="H3550" s="83" t="s">
        <v>1257</v>
      </c>
      <c r="I3550" s="83"/>
      <c r="J3550" s="83"/>
      <c r="K3550" s="83"/>
      <c r="L3550" s="83"/>
      <c r="M3550" s="83"/>
      <c r="N3550" s="83"/>
      <c r="O3550" s="83" t="s">
        <v>1257</v>
      </c>
      <c r="P3550" s="84">
        <v>-801.68</v>
      </c>
      <c r="Q3550" s="30">
        <f t="shared" si="804"/>
        <v>0</v>
      </c>
      <c r="R3550" s="28">
        <f t="shared" si="795"/>
        <v>0</v>
      </c>
      <c r="S3550" s="28">
        <f t="shared" si="796"/>
        <v>0</v>
      </c>
      <c r="T3550" s="28">
        <f t="shared" si="797"/>
        <v>-801.68</v>
      </c>
      <c r="U3550" s="20" t="str">
        <f t="shared" si="798"/>
        <v>Close Project</v>
      </c>
      <c r="V3550" s="27">
        <f t="shared" si="799"/>
        <v>0</v>
      </c>
      <c r="W3550" s="30"/>
      <c r="X3550" s="30"/>
      <c r="Y3550" s="28">
        <f t="shared" si="801"/>
        <v>0</v>
      </c>
      <c r="Z3550" s="28">
        <f t="shared" si="806"/>
        <v>0</v>
      </c>
      <c r="AA3550" s="28">
        <f t="shared" si="802"/>
        <v>-801.68</v>
      </c>
      <c r="AB3550" s="21" t="str">
        <f t="shared" si="803"/>
        <v>Close Project</v>
      </c>
    </row>
    <row r="3551" spans="1:28" hidden="1" x14ac:dyDescent="0.2">
      <c r="A3551" s="14">
        <f t="shared" si="800"/>
        <v>2020</v>
      </c>
      <c r="B3551" t="s">
        <v>5043</v>
      </c>
      <c r="C3551" t="s">
        <v>545</v>
      </c>
      <c r="D3551" t="s">
        <v>1850</v>
      </c>
      <c r="E3551" t="s">
        <v>1041</v>
      </c>
      <c r="F3551" t="s">
        <v>1185</v>
      </c>
      <c r="G3551" s="83" t="s">
        <v>1257</v>
      </c>
      <c r="H3551" s="83" t="s">
        <v>1257</v>
      </c>
      <c r="I3551" s="83"/>
      <c r="J3551" s="83"/>
      <c r="K3551" s="83"/>
      <c r="L3551" s="83"/>
      <c r="M3551" s="83"/>
      <c r="N3551" s="83"/>
      <c r="O3551" s="83" t="s">
        <v>1257</v>
      </c>
      <c r="P3551" s="84">
        <v>3530</v>
      </c>
      <c r="Q3551" s="30">
        <f t="shared" si="804"/>
        <v>0</v>
      </c>
      <c r="R3551" s="28">
        <f t="shared" si="795"/>
        <v>0</v>
      </c>
      <c r="S3551" s="28">
        <f t="shared" si="796"/>
        <v>0</v>
      </c>
      <c r="T3551" s="28">
        <f t="shared" si="797"/>
        <v>3530</v>
      </c>
      <c r="U3551" s="20" t="str">
        <f t="shared" si="798"/>
        <v>Close Project</v>
      </c>
      <c r="V3551" s="27">
        <f t="shared" si="799"/>
        <v>0</v>
      </c>
      <c r="W3551" s="30"/>
      <c r="X3551" s="30"/>
      <c r="Y3551" s="28">
        <f t="shared" si="801"/>
        <v>0</v>
      </c>
      <c r="Z3551" s="28">
        <f t="shared" si="806"/>
        <v>0</v>
      </c>
      <c r="AA3551" s="28">
        <f t="shared" si="802"/>
        <v>3530</v>
      </c>
      <c r="AB3551" s="21" t="str">
        <f t="shared" si="803"/>
        <v>Close Project</v>
      </c>
    </row>
    <row r="3552" spans="1:28" hidden="1" x14ac:dyDescent="0.2">
      <c r="A3552" s="14">
        <f t="shared" si="800"/>
        <v>2020</v>
      </c>
      <c r="B3552" t="s">
        <v>5044</v>
      </c>
      <c r="C3552" t="s">
        <v>545</v>
      </c>
      <c r="D3552" t="s">
        <v>1850</v>
      </c>
      <c r="E3552" t="s">
        <v>1042</v>
      </c>
      <c r="F3552" t="s">
        <v>1185</v>
      </c>
      <c r="G3552" s="83" t="s">
        <v>1257</v>
      </c>
      <c r="H3552" s="83" t="s">
        <v>1257</v>
      </c>
      <c r="I3552" s="83"/>
      <c r="J3552" s="83"/>
      <c r="K3552" s="83"/>
      <c r="L3552" s="83"/>
      <c r="M3552" s="83"/>
      <c r="N3552" s="83"/>
      <c r="O3552" s="83" t="s">
        <v>1257</v>
      </c>
      <c r="P3552" s="84">
        <v>-3530</v>
      </c>
      <c r="Q3552" s="30">
        <f t="shared" si="804"/>
        <v>0</v>
      </c>
      <c r="R3552" s="28">
        <f t="shared" si="795"/>
        <v>0</v>
      </c>
      <c r="S3552" s="28">
        <f t="shared" si="796"/>
        <v>0</v>
      </c>
      <c r="T3552" s="28">
        <f t="shared" si="797"/>
        <v>-3530</v>
      </c>
      <c r="U3552" s="20" t="str">
        <f t="shared" si="798"/>
        <v>Close Project</v>
      </c>
      <c r="V3552" s="27">
        <f t="shared" si="799"/>
        <v>0</v>
      </c>
      <c r="W3552" s="38"/>
      <c r="X3552" s="30"/>
      <c r="Y3552" s="28">
        <f t="shared" si="801"/>
        <v>0</v>
      </c>
      <c r="Z3552" s="28">
        <f t="shared" si="806"/>
        <v>0</v>
      </c>
      <c r="AA3552" s="28">
        <f t="shared" si="802"/>
        <v>-3530</v>
      </c>
      <c r="AB3552" s="21" t="str">
        <f t="shared" si="803"/>
        <v>Close Project</v>
      </c>
    </row>
    <row r="3553" spans="1:28" hidden="1" x14ac:dyDescent="0.2">
      <c r="A3553" s="14">
        <f t="shared" si="800"/>
        <v>2020</v>
      </c>
      <c r="B3553" t="s">
        <v>5034</v>
      </c>
      <c r="C3553" t="s">
        <v>546</v>
      </c>
      <c r="D3553" t="s">
        <v>1851</v>
      </c>
      <c r="E3553" t="s">
        <v>589</v>
      </c>
      <c r="F3553" t="s">
        <v>6222</v>
      </c>
      <c r="G3553" s="83" t="s">
        <v>1257</v>
      </c>
      <c r="H3553" s="83" t="s">
        <v>1257</v>
      </c>
      <c r="I3553" s="83"/>
      <c r="J3553" s="83"/>
      <c r="K3553" s="83"/>
      <c r="L3553" s="83"/>
      <c r="M3553" s="83"/>
      <c r="N3553" s="83"/>
      <c r="O3553" s="83" t="s">
        <v>1257</v>
      </c>
      <c r="P3553" s="84">
        <v>0</v>
      </c>
      <c r="Q3553" s="30">
        <f t="shared" si="804"/>
        <v>0</v>
      </c>
      <c r="R3553" s="28">
        <f t="shared" si="795"/>
        <v>0</v>
      </c>
      <c r="S3553" s="28">
        <f t="shared" si="796"/>
        <v>0</v>
      </c>
      <c r="T3553" s="28">
        <f t="shared" si="797"/>
        <v>0</v>
      </c>
      <c r="U3553" s="20" t="str">
        <f t="shared" si="798"/>
        <v>Closed</v>
      </c>
      <c r="V3553" s="27">
        <f t="shared" si="799"/>
        <v>0</v>
      </c>
      <c r="W3553" s="30"/>
      <c r="X3553" s="30"/>
      <c r="Y3553" s="28">
        <f t="shared" si="801"/>
        <v>0</v>
      </c>
      <c r="Z3553" s="28">
        <f t="shared" si="806"/>
        <v>0</v>
      </c>
      <c r="AA3553" s="28">
        <f t="shared" si="802"/>
        <v>0</v>
      </c>
      <c r="AB3553" s="21" t="str">
        <f t="shared" si="803"/>
        <v>Closed</v>
      </c>
    </row>
    <row r="3554" spans="1:28" hidden="1" x14ac:dyDescent="0.2">
      <c r="A3554" s="14">
        <f t="shared" si="800"/>
        <v>2020</v>
      </c>
      <c r="B3554" t="s">
        <v>5035</v>
      </c>
      <c r="C3554" t="s">
        <v>546</v>
      </c>
      <c r="D3554" t="s">
        <v>1851</v>
      </c>
      <c r="E3554" t="s">
        <v>600</v>
      </c>
      <c r="F3554" t="s">
        <v>6222</v>
      </c>
      <c r="G3554" s="83" t="s">
        <v>1257</v>
      </c>
      <c r="H3554" s="83" t="s">
        <v>1257</v>
      </c>
      <c r="I3554" s="83"/>
      <c r="J3554" s="83"/>
      <c r="K3554" s="83"/>
      <c r="L3554" s="83"/>
      <c r="M3554" s="83"/>
      <c r="N3554" s="83"/>
      <c r="O3554" s="83" t="s">
        <v>1257</v>
      </c>
      <c r="P3554" s="84">
        <v>0</v>
      </c>
      <c r="Q3554" s="30">
        <f t="shared" si="804"/>
        <v>0</v>
      </c>
      <c r="R3554" s="28">
        <f t="shared" si="795"/>
        <v>0</v>
      </c>
      <c r="S3554" s="28">
        <f t="shared" si="796"/>
        <v>0</v>
      </c>
      <c r="T3554" s="28">
        <f t="shared" si="797"/>
        <v>0</v>
      </c>
      <c r="U3554" s="20" t="str">
        <f t="shared" si="798"/>
        <v>Closed</v>
      </c>
      <c r="V3554" s="27">
        <f t="shared" si="799"/>
        <v>0</v>
      </c>
      <c r="W3554" s="30"/>
      <c r="X3554" s="30"/>
      <c r="Y3554" s="28">
        <f t="shared" si="801"/>
        <v>0</v>
      </c>
      <c r="Z3554" s="28">
        <f t="shared" si="806"/>
        <v>0</v>
      </c>
      <c r="AA3554" s="28">
        <f t="shared" si="802"/>
        <v>0</v>
      </c>
      <c r="AB3554" s="21" t="str">
        <f t="shared" si="803"/>
        <v>Closed</v>
      </c>
    </row>
    <row r="3555" spans="1:28" hidden="1" x14ac:dyDescent="0.2">
      <c r="A3555" s="14">
        <f t="shared" si="800"/>
        <v>2020</v>
      </c>
      <c r="B3555" t="s">
        <v>5036</v>
      </c>
      <c r="C3555" t="s">
        <v>546</v>
      </c>
      <c r="D3555" t="s">
        <v>1851</v>
      </c>
      <c r="E3555" t="s">
        <v>1041</v>
      </c>
      <c r="F3555" t="s">
        <v>6222</v>
      </c>
      <c r="G3555" s="83" t="s">
        <v>1257</v>
      </c>
      <c r="H3555" s="83" t="s">
        <v>1257</v>
      </c>
      <c r="I3555" s="83"/>
      <c r="J3555" s="83"/>
      <c r="K3555" s="83"/>
      <c r="L3555" s="83"/>
      <c r="M3555" s="83"/>
      <c r="N3555" s="83"/>
      <c r="O3555" s="83" t="s">
        <v>1257</v>
      </c>
      <c r="P3555" s="84">
        <v>0</v>
      </c>
      <c r="Q3555" s="30">
        <f t="shared" si="804"/>
        <v>0</v>
      </c>
      <c r="R3555" s="28">
        <f t="shared" si="795"/>
        <v>0</v>
      </c>
      <c r="S3555" s="28">
        <f t="shared" si="796"/>
        <v>0</v>
      </c>
      <c r="T3555" s="28">
        <f t="shared" si="797"/>
        <v>0</v>
      </c>
      <c r="U3555" s="20" t="str">
        <f t="shared" si="798"/>
        <v>Closed</v>
      </c>
      <c r="V3555" s="27">
        <f t="shared" si="799"/>
        <v>0</v>
      </c>
      <c r="W3555" s="30"/>
      <c r="X3555" s="30"/>
      <c r="Y3555" s="28">
        <f t="shared" si="801"/>
        <v>0</v>
      </c>
      <c r="Z3555" s="28">
        <f t="shared" si="806"/>
        <v>0</v>
      </c>
      <c r="AA3555" s="28">
        <f t="shared" si="802"/>
        <v>0</v>
      </c>
      <c r="AB3555" s="21" t="str">
        <f t="shared" si="803"/>
        <v>Closed</v>
      </c>
    </row>
    <row r="3556" spans="1:28" hidden="1" x14ac:dyDescent="0.2">
      <c r="A3556" s="14">
        <f t="shared" si="800"/>
        <v>2020</v>
      </c>
      <c r="B3556" t="s">
        <v>5037</v>
      </c>
      <c r="C3556" t="s">
        <v>546</v>
      </c>
      <c r="D3556" t="s">
        <v>1851</v>
      </c>
      <c r="E3556" t="s">
        <v>1042</v>
      </c>
      <c r="F3556" t="s">
        <v>6222</v>
      </c>
      <c r="G3556" s="83" t="s">
        <v>1257</v>
      </c>
      <c r="H3556" s="83" t="s">
        <v>1257</v>
      </c>
      <c r="I3556" s="83"/>
      <c r="J3556" s="83"/>
      <c r="K3556" s="83"/>
      <c r="L3556" s="83"/>
      <c r="M3556" s="83"/>
      <c r="N3556" s="83"/>
      <c r="O3556" s="83" t="s">
        <v>1257</v>
      </c>
      <c r="P3556" s="84">
        <v>0</v>
      </c>
      <c r="Q3556" s="30">
        <f t="shared" si="804"/>
        <v>0</v>
      </c>
      <c r="R3556" s="28">
        <f t="shared" si="795"/>
        <v>0</v>
      </c>
      <c r="S3556" s="28">
        <f t="shared" si="796"/>
        <v>0</v>
      </c>
      <c r="T3556" s="28">
        <f t="shared" si="797"/>
        <v>0</v>
      </c>
      <c r="U3556" s="20" t="str">
        <f t="shared" si="798"/>
        <v>Closed</v>
      </c>
      <c r="V3556" s="27">
        <f t="shared" si="799"/>
        <v>0</v>
      </c>
      <c r="W3556" s="30"/>
      <c r="X3556" s="30"/>
      <c r="Y3556" s="28">
        <f t="shared" si="801"/>
        <v>0</v>
      </c>
      <c r="Z3556" s="28">
        <f t="shared" si="806"/>
        <v>0</v>
      </c>
      <c r="AA3556" s="28">
        <f t="shared" si="802"/>
        <v>0</v>
      </c>
      <c r="AB3556" s="21" t="str">
        <f t="shared" si="803"/>
        <v>Closed</v>
      </c>
    </row>
    <row r="3557" spans="1:28" hidden="1" x14ac:dyDescent="0.2">
      <c r="A3557" s="14">
        <f t="shared" si="800"/>
        <v>2020</v>
      </c>
      <c r="B3557" t="s">
        <v>4240</v>
      </c>
      <c r="C3557" t="s">
        <v>547</v>
      </c>
      <c r="D3557" t="s">
        <v>1852</v>
      </c>
      <c r="E3557" t="s">
        <v>589</v>
      </c>
      <c r="F3557" t="s">
        <v>1185</v>
      </c>
      <c r="G3557" s="83" t="s">
        <v>1257</v>
      </c>
      <c r="H3557" s="83" t="s">
        <v>1257</v>
      </c>
      <c r="I3557" s="83"/>
      <c r="J3557" s="83"/>
      <c r="K3557" s="83"/>
      <c r="L3557" s="83"/>
      <c r="M3557" s="83"/>
      <c r="N3557" s="83"/>
      <c r="O3557" s="83" t="s">
        <v>1257</v>
      </c>
      <c r="P3557" s="84">
        <v>782.11</v>
      </c>
      <c r="Q3557" s="30">
        <f t="shared" si="804"/>
        <v>0</v>
      </c>
      <c r="R3557" s="28">
        <f t="shared" si="795"/>
        <v>0</v>
      </c>
      <c r="S3557" s="28">
        <f t="shared" si="796"/>
        <v>0</v>
      </c>
      <c r="T3557" s="28">
        <f t="shared" si="797"/>
        <v>782.11</v>
      </c>
      <c r="U3557" s="20" t="str">
        <f t="shared" si="798"/>
        <v>Close Project</v>
      </c>
      <c r="V3557" s="27">
        <f t="shared" si="799"/>
        <v>0</v>
      </c>
      <c r="W3557" s="30"/>
      <c r="X3557" s="30"/>
      <c r="Y3557" s="28">
        <f t="shared" si="801"/>
        <v>0</v>
      </c>
      <c r="Z3557" s="28">
        <f t="shared" si="806"/>
        <v>0</v>
      </c>
      <c r="AA3557" s="28">
        <f t="shared" si="802"/>
        <v>782.11</v>
      </c>
      <c r="AB3557" s="21" t="str">
        <f t="shared" si="803"/>
        <v>Close Project</v>
      </c>
    </row>
    <row r="3558" spans="1:28" hidden="1" x14ac:dyDescent="0.2">
      <c r="A3558" s="14">
        <f t="shared" si="800"/>
        <v>2020</v>
      </c>
      <c r="B3558" t="s">
        <v>4241</v>
      </c>
      <c r="C3558" t="s">
        <v>547</v>
      </c>
      <c r="D3558" t="s">
        <v>1852</v>
      </c>
      <c r="E3558" t="s">
        <v>600</v>
      </c>
      <c r="F3558" t="s">
        <v>1185</v>
      </c>
      <c r="G3558" s="83" t="s">
        <v>1257</v>
      </c>
      <c r="H3558" s="83" t="s">
        <v>1257</v>
      </c>
      <c r="I3558" s="83"/>
      <c r="J3558" s="83"/>
      <c r="K3558" s="83"/>
      <c r="L3558" s="83"/>
      <c r="M3558" s="83"/>
      <c r="N3558" s="83"/>
      <c r="O3558" s="83" t="s">
        <v>1257</v>
      </c>
      <c r="P3558" s="84">
        <v>-782.11</v>
      </c>
      <c r="Q3558" s="30">
        <f t="shared" si="804"/>
        <v>0</v>
      </c>
      <c r="R3558" s="28">
        <f t="shared" si="795"/>
        <v>0</v>
      </c>
      <c r="S3558" s="28">
        <f t="shared" si="796"/>
        <v>0</v>
      </c>
      <c r="T3558" s="28">
        <f t="shared" si="797"/>
        <v>-782.11</v>
      </c>
      <c r="U3558" s="20" t="str">
        <f t="shared" si="798"/>
        <v>Close Project</v>
      </c>
      <c r="V3558" s="27">
        <f t="shared" si="799"/>
        <v>0</v>
      </c>
      <c r="W3558" s="30"/>
      <c r="X3558" s="30"/>
      <c r="Y3558" s="28">
        <f t="shared" si="801"/>
        <v>0</v>
      </c>
      <c r="Z3558" s="28">
        <f t="shared" si="806"/>
        <v>0</v>
      </c>
      <c r="AA3558" s="28">
        <f t="shared" si="802"/>
        <v>-782.11</v>
      </c>
      <c r="AB3558" s="21" t="str">
        <f t="shared" si="803"/>
        <v>Close Project</v>
      </c>
    </row>
    <row r="3559" spans="1:28" hidden="1" x14ac:dyDescent="0.2">
      <c r="A3559" s="14">
        <f t="shared" si="800"/>
        <v>2020</v>
      </c>
      <c r="B3559" t="s">
        <v>4242</v>
      </c>
      <c r="C3559" t="s">
        <v>547</v>
      </c>
      <c r="D3559" t="s">
        <v>1852</v>
      </c>
      <c r="E3559" t="s">
        <v>1041</v>
      </c>
      <c r="F3559" t="s">
        <v>1185</v>
      </c>
      <c r="G3559" s="83" t="s">
        <v>1257</v>
      </c>
      <c r="H3559" s="83" t="s">
        <v>1257</v>
      </c>
      <c r="I3559" s="83"/>
      <c r="J3559" s="83"/>
      <c r="K3559" s="83"/>
      <c r="L3559" s="83"/>
      <c r="M3559" s="83"/>
      <c r="N3559" s="83"/>
      <c r="O3559" s="83" t="s">
        <v>1257</v>
      </c>
      <c r="P3559" s="84">
        <v>3624.4399999999996</v>
      </c>
      <c r="Q3559" s="30">
        <f t="shared" si="804"/>
        <v>0</v>
      </c>
      <c r="R3559" s="28">
        <f t="shared" si="795"/>
        <v>0</v>
      </c>
      <c r="S3559" s="28">
        <f t="shared" si="796"/>
        <v>0</v>
      </c>
      <c r="T3559" s="28">
        <f t="shared" si="797"/>
        <v>3624.4399999999996</v>
      </c>
      <c r="U3559" s="20" t="str">
        <f t="shared" si="798"/>
        <v>Close Project</v>
      </c>
      <c r="V3559" s="27">
        <f t="shared" si="799"/>
        <v>0</v>
      </c>
      <c r="W3559" s="30"/>
      <c r="X3559" s="30"/>
      <c r="Y3559" s="28">
        <f t="shared" si="801"/>
        <v>0</v>
      </c>
      <c r="Z3559" s="28">
        <f t="shared" si="806"/>
        <v>0</v>
      </c>
      <c r="AA3559" s="28">
        <f t="shared" si="802"/>
        <v>3624.4399999999996</v>
      </c>
      <c r="AB3559" s="21" t="str">
        <f t="shared" si="803"/>
        <v>Close Project</v>
      </c>
    </row>
    <row r="3560" spans="1:28" hidden="1" x14ac:dyDescent="0.2">
      <c r="A3560" s="14">
        <f t="shared" si="800"/>
        <v>2020</v>
      </c>
      <c r="B3560" t="s">
        <v>4243</v>
      </c>
      <c r="C3560" t="s">
        <v>547</v>
      </c>
      <c r="D3560" t="s">
        <v>1852</v>
      </c>
      <c r="E3560" t="s">
        <v>1042</v>
      </c>
      <c r="F3560" t="s">
        <v>1185</v>
      </c>
      <c r="G3560" s="83" t="s">
        <v>1257</v>
      </c>
      <c r="H3560" s="83" t="s">
        <v>1257</v>
      </c>
      <c r="I3560" s="83"/>
      <c r="J3560" s="83"/>
      <c r="K3560" s="83"/>
      <c r="L3560" s="83"/>
      <c r="M3560" s="83"/>
      <c r="N3560" s="83"/>
      <c r="O3560" s="83" t="s">
        <v>1257</v>
      </c>
      <c r="P3560" s="84">
        <v>-3624.4399999999996</v>
      </c>
      <c r="Q3560" s="30">
        <f t="shared" si="804"/>
        <v>0</v>
      </c>
      <c r="R3560" s="28">
        <f t="shared" si="795"/>
        <v>0</v>
      </c>
      <c r="S3560" s="28">
        <f t="shared" si="796"/>
        <v>0</v>
      </c>
      <c r="T3560" s="28">
        <f t="shared" si="797"/>
        <v>-3624.4399999999996</v>
      </c>
      <c r="U3560" s="20" t="str">
        <f t="shared" si="798"/>
        <v>Close Project</v>
      </c>
      <c r="V3560" s="27">
        <f t="shared" si="799"/>
        <v>0</v>
      </c>
      <c r="W3560" s="30"/>
      <c r="X3560" s="30"/>
      <c r="Y3560" s="28">
        <f t="shared" si="801"/>
        <v>0</v>
      </c>
      <c r="Z3560" s="28">
        <f t="shared" si="806"/>
        <v>0</v>
      </c>
      <c r="AA3560" s="28">
        <f t="shared" si="802"/>
        <v>-3624.4399999999996</v>
      </c>
      <c r="AB3560" s="21" t="str">
        <f t="shared" si="803"/>
        <v>Close Project</v>
      </c>
    </row>
    <row r="3561" spans="1:28" hidden="1" x14ac:dyDescent="0.2">
      <c r="A3561" s="14">
        <f t="shared" si="800"/>
        <v>2020</v>
      </c>
      <c r="B3561" t="s">
        <v>4549</v>
      </c>
      <c r="C3561" t="s">
        <v>1973</v>
      </c>
      <c r="D3561" t="s">
        <v>1974</v>
      </c>
      <c r="E3561" t="s">
        <v>589</v>
      </c>
      <c r="F3561" t="s">
        <v>2627</v>
      </c>
      <c r="G3561" s="83" t="s">
        <v>1257</v>
      </c>
      <c r="H3561" s="83" t="s">
        <v>1257</v>
      </c>
      <c r="I3561" s="83"/>
      <c r="J3561" s="83"/>
      <c r="K3561" s="83"/>
      <c r="L3561" s="83"/>
      <c r="M3561" s="83"/>
      <c r="N3561" s="83"/>
      <c r="O3561" s="83" t="s">
        <v>1257</v>
      </c>
      <c r="P3561" s="84" t="s">
        <v>1257</v>
      </c>
      <c r="Q3561" s="30">
        <f t="shared" si="804"/>
        <v>0</v>
      </c>
      <c r="R3561" s="28">
        <f t="shared" si="795"/>
        <v>0</v>
      </c>
      <c r="S3561" s="28">
        <f t="shared" si="796"/>
        <v>0</v>
      </c>
      <c r="T3561" s="28" t="str">
        <f t="shared" si="797"/>
        <v/>
      </c>
      <c r="U3561" s="20" t="str">
        <f t="shared" si="798"/>
        <v>Keep Active</v>
      </c>
      <c r="V3561" s="27">
        <f t="shared" si="799"/>
        <v>0</v>
      </c>
      <c r="W3561" s="30"/>
      <c r="X3561" s="30"/>
      <c r="Y3561" s="28">
        <f t="shared" si="801"/>
        <v>0</v>
      </c>
      <c r="Z3561" s="28">
        <f t="shared" si="806"/>
        <v>0</v>
      </c>
      <c r="AA3561" s="28" t="str">
        <f t="shared" si="802"/>
        <v/>
      </c>
      <c r="AB3561" s="21" t="str">
        <f t="shared" si="803"/>
        <v>Keep Active</v>
      </c>
    </row>
    <row r="3562" spans="1:28" hidden="1" x14ac:dyDescent="0.2">
      <c r="A3562" s="14">
        <f t="shared" si="800"/>
        <v>2020</v>
      </c>
      <c r="B3562" t="s">
        <v>4550</v>
      </c>
      <c r="C3562" t="s">
        <v>1973</v>
      </c>
      <c r="D3562" t="s">
        <v>1974</v>
      </c>
      <c r="E3562" t="s">
        <v>600</v>
      </c>
      <c r="F3562" t="s">
        <v>2627</v>
      </c>
      <c r="G3562" s="83" t="s">
        <v>1257</v>
      </c>
      <c r="H3562" s="83" t="s">
        <v>1257</v>
      </c>
      <c r="I3562" s="83"/>
      <c r="J3562" s="83"/>
      <c r="K3562" s="83"/>
      <c r="L3562" s="83"/>
      <c r="M3562" s="83"/>
      <c r="N3562" s="83"/>
      <c r="O3562" s="83" t="s">
        <v>1257</v>
      </c>
      <c r="P3562" s="84" t="s">
        <v>1257</v>
      </c>
      <c r="Q3562" s="30">
        <f t="shared" si="804"/>
        <v>0</v>
      </c>
      <c r="R3562" s="28">
        <f t="shared" si="795"/>
        <v>0</v>
      </c>
      <c r="S3562" s="28">
        <f t="shared" si="796"/>
        <v>0</v>
      </c>
      <c r="T3562" s="28" t="str">
        <f t="shared" si="797"/>
        <v/>
      </c>
      <c r="U3562" s="20" t="str">
        <f t="shared" si="798"/>
        <v>Keep Active</v>
      </c>
      <c r="V3562" s="27">
        <f t="shared" si="799"/>
        <v>0</v>
      </c>
      <c r="W3562" s="30"/>
      <c r="X3562" s="30"/>
      <c r="Y3562" s="28">
        <f t="shared" si="801"/>
        <v>0</v>
      </c>
      <c r="Z3562" s="28">
        <f t="shared" si="806"/>
        <v>0</v>
      </c>
      <c r="AA3562" s="28" t="str">
        <f t="shared" si="802"/>
        <v/>
      </c>
      <c r="AB3562" s="21" t="str">
        <f t="shared" si="803"/>
        <v>Keep Active</v>
      </c>
    </row>
    <row r="3563" spans="1:28" hidden="1" x14ac:dyDescent="0.2">
      <c r="A3563" s="14">
        <f t="shared" si="800"/>
        <v>2020</v>
      </c>
      <c r="B3563" t="s">
        <v>3553</v>
      </c>
      <c r="C3563" t="s">
        <v>3483</v>
      </c>
      <c r="D3563" t="s">
        <v>3484</v>
      </c>
      <c r="E3563" t="s">
        <v>589</v>
      </c>
      <c r="F3563" t="s">
        <v>6222</v>
      </c>
      <c r="G3563" s="83" t="s">
        <v>1257</v>
      </c>
      <c r="H3563" s="83" t="s">
        <v>1257</v>
      </c>
      <c r="I3563" s="83"/>
      <c r="J3563" s="83"/>
      <c r="K3563" s="83"/>
      <c r="L3563" s="83"/>
      <c r="M3563" s="83"/>
      <c r="N3563" s="83"/>
      <c r="O3563" s="83" t="s">
        <v>1257</v>
      </c>
      <c r="P3563" s="84">
        <v>0</v>
      </c>
      <c r="Q3563" s="30">
        <f t="shared" si="804"/>
        <v>0</v>
      </c>
      <c r="R3563" s="28">
        <f t="shared" si="795"/>
        <v>0</v>
      </c>
      <c r="S3563" s="28">
        <f t="shared" si="796"/>
        <v>0</v>
      </c>
      <c r="T3563" s="28">
        <f t="shared" si="797"/>
        <v>0</v>
      </c>
      <c r="U3563" s="20" t="str">
        <f t="shared" si="798"/>
        <v>Closed</v>
      </c>
      <c r="V3563" s="27">
        <f t="shared" si="799"/>
        <v>0</v>
      </c>
      <c r="W3563" s="30"/>
      <c r="X3563" s="30"/>
      <c r="Y3563" s="28">
        <f t="shared" si="801"/>
        <v>0</v>
      </c>
      <c r="Z3563" s="28">
        <f>IFERROR(H3563-SUM(V3563:X3563)-Y3563,0)</f>
        <v>0</v>
      </c>
      <c r="AA3563" s="28">
        <f t="shared" si="802"/>
        <v>0</v>
      </c>
      <c r="AB3563" s="21" t="str">
        <f t="shared" si="803"/>
        <v>Closed</v>
      </c>
    </row>
    <row r="3564" spans="1:28" hidden="1" x14ac:dyDescent="0.2">
      <c r="A3564" s="14">
        <f t="shared" si="800"/>
        <v>2020</v>
      </c>
      <c r="B3564" t="s">
        <v>3554</v>
      </c>
      <c r="C3564" t="s">
        <v>3483</v>
      </c>
      <c r="D3564" t="s">
        <v>3484</v>
      </c>
      <c r="E3564" t="s">
        <v>583</v>
      </c>
      <c r="F3564" t="s">
        <v>6222</v>
      </c>
      <c r="G3564" s="83" t="s">
        <v>1257</v>
      </c>
      <c r="H3564" s="83" t="s">
        <v>1257</v>
      </c>
      <c r="I3564" s="83"/>
      <c r="J3564" s="83"/>
      <c r="K3564" s="83"/>
      <c r="L3564" s="83"/>
      <c r="M3564" s="83"/>
      <c r="N3564" s="83"/>
      <c r="O3564" s="83" t="s">
        <v>1257</v>
      </c>
      <c r="P3564" s="84">
        <v>0</v>
      </c>
      <c r="Q3564" s="30">
        <f t="shared" si="804"/>
        <v>0</v>
      </c>
      <c r="R3564" s="28">
        <f t="shared" si="795"/>
        <v>0</v>
      </c>
      <c r="S3564" s="28">
        <f t="shared" si="796"/>
        <v>0</v>
      </c>
      <c r="T3564" s="28">
        <f t="shared" si="797"/>
        <v>0</v>
      </c>
      <c r="U3564" s="20" t="str">
        <f t="shared" si="798"/>
        <v>Closed</v>
      </c>
      <c r="V3564" s="27">
        <f t="shared" si="799"/>
        <v>0</v>
      </c>
      <c r="W3564" s="30"/>
      <c r="X3564" s="30"/>
      <c r="Y3564" s="28">
        <f t="shared" si="801"/>
        <v>0</v>
      </c>
      <c r="Z3564" s="28">
        <f>IFERROR(H3564-SUM(V3564:X3564)-Y3564,0)</f>
        <v>0</v>
      </c>
      <c r="AA3564" s="28">
        <f t="shared" si="802"/>
        <v>0</v>
      </c>
      <c r="AB3564" s="21" t="str">
        <f t="shared" si="803"/>
        <v>Closed</v>
      </c>
    </row>
    <row r="3565" spans="1:28" hidden="1" x14ac:dyDescent="0.2">
      <c r="A3565" s="14">
        <f t="shared" si="800"/>
        <v>2020</v>
      </c>
      <c r="B3565" t="s">
        <v>5715</v>
      </c>
      <c r="C3565" t="s">
        <v>548</v>
      </c>
      <c r="D3565" t="s">
        <v>1384</v>
      </c>
      <c r="E3565" t="s">
        <v>589</v>
      </c>
      <c r="F3565" t="s">
        <v>1185</v>
      </c>
      <c r="G3565" s="83" t="s">
        <v>1257</v>
      </c>
      <c r="H3565" s="83" t="s">
        <v>1257</v>
      </c>
      <c r="I3565" s="83"/>
      <c r="J3565" s="83"/>
      <c r="K3565" s="83"/>
      <c r="L3565" s="83"/>
      <c r="M3565" s="83"/>
      <c r="N3565" s="83"/>
      <c r="O3565" s="83" t="s">
        <v>1257</v>
      </c>
      <c r="P3565" s="84">
        <v>68.369999999999891</v>
      </c>
      <c r="Q3565" s="30">
        <f t="shared" si="804"/>
        <v>0</v>
      </c>
      <c r="R3565" s="28">
        <f t="shared" si="795"/>
        <v>0</v>
      </c>
      <c r="S3565" s="28">
        <f t="shared" si="796"/>
        <v>0</v>
      </c>
      <c r="T3565" s="28">
        <f t="shared" si="797"/>
        <v>68.369999999999891</v>
      </c>
      <c r="U3565" s="20" t="str">
        <f t="shared" si="798"/>
        <v>Close Project</v>
      </c>
      <c r="V3565" s="27">
        <f t="shared" si="799"/>
        <v>0</v>
      </c>
      <c r="W3565" s="30"/>
      <c r="X3565" s="30"/>
      <c r="Y3565" s="28">
        <f t="shared" si="801"/>
        <v>0</v>
      </c>
      <c r="Z3565" s="28">
        <f>IFERROR(G3565-SUM(V3565:X3565)-Y3565,0)</f>
        <v>0</v>
      </c>
      <c r="AA3565" s="28">
        <f t="shared" si="802"/>
        <v>68.369999999999891</v>
      </c>
      <c r="AB3565" s="21" t="str">
        <f t="shared" si="803"/>
        <v>Close Project</v>
      </c>
    </row>
    <row r="3566" spans="1:28" hidden="1" x14ac:dyDescent="0.2">
      <c r="A3566" s="14">
        <f t="shared" si="800"/>
        <v>2020</v>
      </c>
      <c r="B3566" t="s">
        <v>5716</v>
      </c>
      <c r="C3566" t="s">
        <v>548</v>
      </c>
      <c r="D3566" t="s">
        <v>1384</v>
      </c>
      <c r="E3566" t="s">
        <v>583</v>
      </c>
      <c r="F3566" t="s">
        <v>1185</v>
      </c>
      <c r="G3566" s="83" t="s">
        <v>1257</v>
      </c>
      <c r="H3566" s="83" t="s">
        <v>1257</v>
      </c>
      <c r="I3566" s="83"/>
      <c r="J3566" s="83"/>
      <c r="K3566" s="83"/>
      <c r="L3566" s="83"/>
      <c r="M3566" s="83"/>
      <c r="N3566" s="83"/>
      <c r="O3566" s="83" t="s">
        <v>1257</v>
      </c>
      <c r="P3566" s="84">
        <v>-6788.3700000000008</v>
      </c>
      <c r="Q3566" s="30">
        <f t="shared" si="804"/>
        <v>0</v>
      </c>
      <c r="R3566" s="28">
        <f t="shared" si="795"/>
        <v>0</v>
      </c>
      <c r="S3566" s="28">
        <f t="shared" si="796"/>
        <v>0</v>
      </c>
      <c r="T3566" s="28">
        <f t="shared" si="797"/>
        <v>-6788.3700000000008</v>
      </c>
      <c r="U3566" s="20" t="str">
        <f t="shared" si="798"/>
        <v>Close Project</v>
      </c>
      <c r="V3566" s="27">
        <f t="shared" si="799"/>
        <v>0</v>
      </c>
      <c r="W3566" s="30"/>
      <c r="X3566" s="30"/>
      <c r="Y3566" s="28">
        <f t="shared" si="801"/>
        <v>0</v>
      </c>
      <c r="Z3566" s="28">
        <f>IFERROR(G3566-SUM(V3566:X3566)-Y3566,0)</f>
        <v>0</v>
      </c>
      <c r="AA3566" s="28">
        <f t="shared" si="802"/>
        <v>-6788.3700000000008</v>
      </c>
      <c r="AB3566" s="21" t="str">
        <f t="shared" si="803"/>
        <v>Close Project</v>
      </c>
    </row>
    <row r="3567" spans="1:28" hidden="1" x14ac:dyDescent="0.2">
      <c r="A3567" s="14">
        <f t="shared" si="800"/>
        <v>2020</v>
      </c>
      <c r="B3567" t="s">
        <v>3870</v>
      </c>
      <c r="C3567" t="s">
        <v>329</v>
      </c>
      <c r="D3567" t="s">
        <v>916</v>
      </c>
      <c r="E3567" t="s">
        <v>10</v>
      </c>
      <c r="F3567" t="s">
        <v>2627</v>
      </c>
      <c r="G3567" s="106">
        <v>0</v>
      </c>
      <c r="H3567" s="83">
        <v>0</v>
      </c>
      <c r="I3567" s="83"/>
      <c r="J3567" s="83"/>
      <c r="K3567" s="83"/>
      <c r="L3567" s="83"/>
      <c r="M3567" s="83"/>
      <c r="N3567" s="83"/>
      <c r="O3567" s="83">
        <v>0</v>
      </c>
      <c r="P3567" s="84" t="s">
        <v>1257</v>
      </c>
      <c r="Q3567" s="30">
        <f t="shared" si="804"/>
        <v>0</v>
      </c>
      <c r="R3567" s="28">
        <f t="shared" si="795"/>
        <v>0</v>
      </c>
      <c r="S3567" s="28">
        <f t="shared" si="796"/>
        <v>0</v>
      </c>
      <c r="T3567" s="28" t="str">
        <f t="shared" si="797"/>
        <v/>
      </c>
      <c r="U3567" s="20" t="str">
        <f t="shared" si="798"/>
        <v>Keep Active</v>
      </c>
      <c r="V3567" s="27">
        <f t="shared" si="799"/>
        <v>0</v>
      </c>
      <c r="W3567" s="30"/>
      <c r="X3567" s="30"/>
      <c r="Y3567" s="28">
        <f t="shared" si="801"/>
        <v>0</v>
      </c>
      <c r="Z3567" s="28">
        <f>IFERROR(H3567-SUM(V3567:X3567)-Y3567,0)</f>
        <v>0</v>
      </c>
      <c r="AA3567" s="28" t="str">
        <f t="shared" si="802"/>
        <v/>
      </c>
      <c r="AB3567" s="21" t="str">
        <f t="shared" si="803"/>
        <v>Keep Active</v>
      </c>
    </row>
    <row r="3568" spans="1:28" hidden="1" x14ac:dyDescent="0.2">
      <c r="A3568" s="14">
        <f t="shared" si="800"/>
        <v>2020</v>
      </c>
      <c r="B3568" t="s">
        <v>5714</v>
      </c>
      <c r="C3568" t="s">
        <v>1975</v>
      </c>
      <c r="D3568" t="s">
        <v>1976</v>
      </c>
      <c r="E3568" t="s">
        <v>589</v>
      </c>
      <c r="F3568" t="s">
        <v>2627</v>
      </c>
      <c r="G3568" s="83" t="s">
        <v>1257</v>
      </c>
      <c r="H3568" s="83" t="s">
        <v>1257</v>
      </c>
      <c r="I3568" s="83"/>
      <c r="J3568" s="83"/>
      <c r="K3568" s="83"/>
      <c r="L3568" s="83"/>
      <c r="M3568" s="83"/>
      <c r="N3568" s="83"/>
      <c r="O3568" s="83" t="s">
        <v>1257</v>
      </c>
      <c r="P3568" s="84" t="s">
        <v>1257</v>
      </c>
      <c r="Q3568" s="30">
        <f t="shared" si="804"/>
        <v>0</v>
      </c>
      <c r="R3568" s="28">
        <f t="shared" si="795"/>
        <v>0</v>
      </c>
      <c r="S3568" s="28">
        <f t="shared" si="796"/>
        <v>0</v>
      </c>
      <c r="T3568" s="28" t="str">
        <f t="shared" si="797"/>
        <v/>
      </c>
      <c r="U3568" s="20" t="str">
        <f t="shared" si="798"/>
        <v>Keep Active</v>
      </c>
      <c r="V3568" s="27">
        <f t="shared" si="799"/>
        <v>0</v>
      </c>
      <c r="W3568" s="30"/>
      <c r="X3568" s="30"/>
      <c r="Y3568" s="28">
        <f t="shared" si="801"/>
        <v>0</v>
      </c>
      <c r="Z3568" s="28">
        <f>IFERROR(G3568-SUM(V3568:X3568)-Y3568,0)</f>
        <v>0</v>
      </c>
      <c r="AA3568" s="28" t="str">
        <f t="shared" si="802"/>
        <v/>
      </c>
      <c r="AB3568" s="21" t="str">
        <f t="shared" si="803"/>
        <v>Keep Active</v>
      </c>
    </row>
    <row r="3569" spans="1:28" hidden="1" x14ac:dyDescent="0.2">
      <c r="A3569" s="14">
        <f t="shared" si="800"/>
        <v>2020</v>
      </c>
      <c r="B3569" t="s">
        <v>3555</v>
      </c>
      <c r="C3569" t="s">
        <v>3485</v>
      </c>
      <c r="D3569" t="s">
        <v>3486</v>
      </c>
      <c r="E3569" t="s">
        <v>589</v>
      </c>
      <c r="F3569" t="s">
        <v>6222</v>
      </c>
      <c r="G3569" s="83" t="s">
        <v>1257</v>
      </c>
      <c r="H3569" s="83" t="s">
        <v>1257</v>
      </c>
      <c r="I3569" s="83"/>
      <c r="J3569" s="83"/>
      <c r="K3569" s="83"/>
      <c r="L3569" s="83"/>
      <c r="M3569" s="83"/>
      <c r="N3569" s="83"/>
      <c r="O3569" s="83" t="s">
        <v>1257</v>
      </c>
      <c r="P3569" s="84" t="s">
        <v>1257</v>
      </c>
      <c r="Q3569" s="30">
        <f t="shared" si="804"/>
        <v>0</v>
      </c>
      <c r="R3569" s="28">
        <f t="shared" si="795"/>
        <v>0</v>
      </c>
      <c r="S3569" s="28">
        <f t="shared" si="796"/>
        <v>0</v>
      </c>
      <c r="T3569" s="28" t="str">
        <f t="shared" si="797"/>
        <v/>
      </c>
      <c r="U3569" s="20" t="str">
        <f t="shared" si="798"/>
        <v>Closed</v>
      </c>
      <c r="V3569" s="27">
        <f t="shared" si="799"/>
        <v>0</v>
      </c>
      <c r="W3569" s="30"/>
      <c r="X3569" s="30"/>
      <c r="Y3569" s="28">
        <f t="shared" si="801"/>
        <v>0</v>
      </c>
      <c r="Z3569" s="28">
        <f>IFERROR(H3569-SUM(V3569:X3569)-Y3569,0)</f>
        <v>0</v>
      </c>
      <c r="AA3569" s="28" t="str">
        <f t="shared" si="802"/>
        <v/>
      </c>
      <c r="AB3569" s="21" t="str">
        <f t="shared" si="803"/>
        <v>Closed</v>
      </c>
    </row>
    <row r="3570" spans="1:28" hidden="1" x14ac:dyDescent="0.2">
      <c r="A3570" s="14">
        <f t="shared" si="800"/>
        <v>2020</v>
      </c>
      <c r="B3570" t="s">
        <v>5624</v>
      </c>
      <c r="C3570" t="s">
        <v>1977</v>
      </c>
      <c r="D3570" t="s">
        <v>1978</v>
      </c>
      <c r="E3570" t="s">
        <v>589</v>
      </c>
      <c r="F3570" t="s">
        <v>2627</v>
      </c>
      <c r="G3570" s="83" t="s">
        <v>1257</v>
      </c>
      <c r="H3570" s="83" t="s">
        <v>1257</v>
      </c>
      <c r="I3570" s="83"/>
      <c r="J3570" s="83"/>
      <c r="K3570" s="83"/>
      <c r="L3570" s="83"/>
      <c r="M3570" s="83"/>
      <c r="N3570" s="83"/>
      <c r="O3570" s="83" t="s">
        <v>1257</v>
      </c>
      <c r="P3570" s="84" t="s">
        <v>1257</v>
      </c>
      <c r="Q3570" s="30">
        <f t="shared" si="804"/>
        <v>0</v>
      </c>
      <c r="R3570" s="28">
        <f t="shared" ref="R3570:R3633" si="807">SUM(L3570:N3570)</f>
        <v>0</v>
      </c>
      <c r="S3570" s="28">
        <f t="shared" ref="S3570:S3633" si="808">IFERROR(G3570-Q3570-R3570,0)</f>
        <v>0</v>
      </c>
      <c r="T3570" s="28" t="str">
        <f t="shared" ref="T3570:T3633" si="809">P3570</f>
        <v/>
      </c>
      <c r="U3570" s="20" t="str">
        <f t="shared" ref="U3570:U3633" si="810">F3570</f>
        <v>Keep Active</v>
      </c>
      <c r="V3570" s="27">
        <f t="shared" si="799"/>
        <v>0</v>
      </c>
      <c r="W3570" s="30"/>
      <c r="X3570" s="30"/>
      <c r="Y3570" s="28">
        <f t="shared" si="801"/>
        <v>0</v>
      </c>
      <c r="Z3570" s="28">
        <f>IFERROR(G3570-SUM(V3570:X3570)-Y3570,0)</f>
        <v>0</v>
      </c>
      <c r="AA3570" s="28" t="str">
        <f t="shared" si="802"/>
        <v/>
      </c>
      <c r="AB3570" s="21" t="str">
        <f t="shared" si="803"/>
        <v>Keep Active</v>
      </c>
    </row>
    <row r="3571" spans="1:28" hidden="1" x14ac:dyDescent="0.2">
      <c r="A3571" s="14">
        <f t="shared" si="800"/>
        <v>2020</v>
      </c>
      <c r="B3571" t="s">
        <v>3557</v>
      </c>
      <c r="C3571" t="s">
        <v>3487</v>
      </c>
      <c r="D3571" t="s">
        <v>3488</v>
      </c>
      <c r="E3571" t="s">
        <v>589</v>
      </c>
      <c r="F3571" t="s">
        <v>6222</v>
      </c>
      <c r="G3571" s="83" t="s">
        <v>1257</v>
      </c>
      <c r="H3571" s="83" t="s">
        <v>1257</v>
      </c>
      <c r="I3571" s="83"/>
      <c r="J3571" s="83"/>
      <c r="K3571" s="83"/>
      <c r="L3571" s="83"/>
      <c r="M3571" s="83"/>
      <c r="N3571" s="83"/>
      <c r="O3571" s="83" t="s">
        <v>1257</v>
      </c>
      <c r="P3571" s="84" t="s">
        <v>1257</v>
      </c>
      <c r="Q3571" s="30">
        <f t="shared" si="804"/>
        <v>0</v>
      </c>
      <c r="R3571" s="28">
        <f t="shared" si="807"/>
        <v>0</v>
      </c>
      <c r="S3571" s="28">
        <f t="shared" si="808"/>
        <v>0</v>
      </c>
      <c r="T3571" s="28" t="str">
        <f t="shared" si="809"/>
        <v/>
      </c>
      <c r="U3571" s="20" t="str">
        <f t="shared" si="810"/>
        <v>Closed</v>
      </c>
      <c r="V3571" s="27">
        <f t="shared" si="799"/>
        <v>0</v>
      </c>
      <c r="W3571" s="30"/>
      <c r="X3571" s="30"/>
      <c r="Y3571" s="28">
        <f t="shared" si="801"/>
        <v>0</v>
      </c>
      <c r="Z3571" s="28">
        <f>IFERROR(H3571-SUM(V3571:X3571)-Y3571,0)</f>
        <v>0</v>
      </c>
      <c r="AA3571" s="28" t="str">
        <f t="shared" si="802"/>
        <v/>
      </c>
      <c r="AB3571" s="21" t="str">
        <f t="shared" si="803"/>
        <v>Closed</v>
      </c>
    </row>
    <row r="3572" spans="1:28" hidden="1" x14ac:dyDescent="0.2">
      <c r="A3572" s="14">
        <f t="shared" si="800"/>
        <v>2020</v>
      </c>
      <c r="B3572" t="s">
        <v>3558</v>
      </c>
      <c r="C3572" t="s">
        <v>3487</v>
      </c>
      <c r="D3572" t="s">
        <v>3488</v>
      </c>
      <c r="E3572" t="s">
        <v>583</v>
      </c>
      <c r="F3572" t="s">
        <v>6222</v>
      </c>
      <c r="G3572" s="83" t="s">
        <v>1257</v>
      </c>
      <c r="H3572" s="83" t="s">
        <v>1257</v>
      </c>
      <c r="I3572" s="83"/>
      <c r="J3572" s="83"/>
      <c r="K3572" s="83"/>
      <c r="L3572" s="83"/>
      <c r="M3572" s="83"/>
      <c r="N3572" s="83"/>
      <c r="O3572" s="83" t="s">
        <v>1257</v>
      </c>
      <c r="P3572" s="84" t="s">
        <v>1257</v>
      </c>
      <c r="Q3572" s="30">
        <f t="shared" si="804"/>
        <v>0</v>
      </c>
      <c r="R3572" s="28">
        <f t="shared" si="807"/>
        <v>0</v>
      </c>
      <c r="S3572" s="28">
        <f t="shared" si="808"/>
        <v>0</v>
      </c>
      <c r="T3572" s="28" t="str">
        <f t="shared" si="809"/>
        <v/>
      </c>
      <c r="U3572" s="20" t="str">
        <f t="shared" si="810"/>
        <v>Closed</v>
      </c>
      <c r="V3572" s="27">
        <f t="shared" si="799"/>
        <v>0</v>
      </c>
      <c r="W3572" s="30"/>
      <c r="X3572" s="30"/>
      <c r="Y3572" s="28">
        <f t="shared" si="801"/>
        <v>0</v>
      </c>
      <c r="Z3572" s="28">
        <f>IFERROR(H3572-SUM(V3572:X3572)-Y3572,0)</f>
        <v>0</v>
      </c>
      <c r="AA3572" s="28" t="str">
        <f t="shared" si="802"/>
        <v/>
      </c>
      <c r="AB3572" s="21" t="str">
        <f t="shared" si="803"/>
        <v>Closed</v>
      </c>
    </row>
    <row r="3573" spans="1:28" hidden="1" x14ac:dyDescent="0.2">
      <c r="A3573" s="14">
        <f t="shared" si="800"/>
        <v>2020</v>
      </c>
      <c r="B3573" t="s">
        <v>5739</v>
      </c>
      <c r="C3573" t="s">
        <v>1178</v>
      </c>
      <c r="D3573" t="s">
        <v>1853</v>
      </c>
      <c r="E3573" t="s">
        <v>1041</v>
      </c>
      <c r="F3573" t="s">
        <v>1185</v>
      </c>
      <c r="G3573" s="83" t="s">
        <v>1257</v>
      </c>
      <c r="H3573" s="83" t="s">
        <v>1257</v>
      </c>
      <c r="I3573" s="83"/>
      <c r="J3573" s="83"/>
      <c r="K3573" s="83"/>
      <c r="L3573" s="83"/>
      <c r="M3573" s="83"/>
      <c r="N3573" s="83"/>
      <c r="O3573" s="83" t="s">
        <v>1257</v>
      </c>
      <c r="P3573" s="84">
        <v>100000</v>
      </c>
      <c r="Q3573" s="30">
        <f t="shared" si="804"/>
        <v>0</v>
      </c>
      <c r="R3573" s="28">
        <f t="shared" si="807"/>
        <v>0</v>
      </c>
      <c r="S3573" s="28">
        <f t="shared" si="808"/>
        <v>0</v>
      </c>
      <c r="T3573" s="28">
        <f t="shared" si="809"/>
        <v>100000</v>
      </c>
      <c r="U3573" s="20" t="str">
        <f t="shared" si="810"/>
        <v>Close Project</v>
      </c>
      <c r="V3573" s="27">
        <f t="shared" si="799"/>
        <v>0</v>
      </c>
      <c r="W3573" s="30"/>
      <c r="X3573" s="30"/>
      <c r="Y3573" s="28">
        <f t="shared" si="801"/>
        <v>0</v>
      </c>
      <c r="Z3573" s="28">
        <f>IFERROR(G3573-SUM(V3573:X3573)-Y3573,0)</f>
        <v>0</v>
      </c>
      <c r="AA3573" s="28">
        <f t="shared" si="802"/>
        <v>100000</v>
      </c>
      <c r="AB3573" s="21" t="str">
        <f t="shared" si="803"/>
        <v>Close Project</v>
      </c>
    </row>
    <row r="3574" spans="1:28" hidden="1" x14ac:dyDescent="0.2">
      <c r="A3574" s="14">
        <f t="shared" si="800"/>
        <v>2020</v>
      </c>
      <c r="B3574" t="s">
        <v>5740</v>
      </c>
      <c r="C3574" t="s">
        <v>1178</v>
      </c>
      <c r="D3574" t="s">
        <v>1853</v>
      </c>
      <c r="E3574" t="s">
        <v>589</v>
      </c>
      <c r="F3574" t="s">
        <v>1185</v>
      </c>
      <c r="G3574" s="83" t="s">
        <v>1257</v>
      </c>
      <c r="H3574" s="83" t="s">
        <v>1257</v>
      </c>
      <c r="I3574" s="83"/>
      <c r="J3574" s="83"/>
      <c r="K3574" s="83"/>
      <c r="L3574" s="83"/>
      <c r="M3574" s="83"/>
      <c r="N3574" s="83"/>
      <c r="O3574" s="83" t="s">
        <v>1257</v>
      </c>
      <c r="P3574" s="84">
        <v>50000</v>
      </c>
      <c r="Q3574" s="30">
        <f t="shared" si="804"/>
        <v>0</v>
      </c>
      <c r="R3574" s="28">
        <f t="shared" si="807"/>
        <v>0</v>
      </c>
      <c r="S3574" s="28">
        <f t="shared" si="808"/>
        <v>0</v>
      </c>
      <c r="T3574" s="28">
        <f t="shared" si="809"/>
        <v>50000</v>
      </c>
      <c r="U3574" s="20" t="str">
        <f t="shared" si="810"/>
        <v>Close Project</v>
      </c>
      <c r="V3574" s="27">
        <f t="shared" si="799"/>
        <v>0</v>
      </c>
      <c r="W3574" s="30"/>
      <c r="X3574" s="30"/>
      <c r="Y3574" s="28">
        <f t="shared" si="801"/>
        <v>0</v>
      </c>
      <c r="Z3574" s="28">
        <f>IFERROR(G3574-SUM(V3574:X3574)-Y3574,0)</f>
        <v>0</v>
      </c>
      <c r="AA3574" s="28">
        <f t="shared" si="802"/>
        <v>50000</v>
      </c>
      <c r="AB3574" s="21" t="str">
        <f t="shared" si="803"/>
        <v>Close Project</v>
      </c>
    </row>
    <row r="3575" spans="1:28" hidden="1" x14ac:dyDescent="0.2">
      <c r="A3575" s="14">
        <f t="shared" si="800"/>
        <v>2020</v>
      </c>
      <c r="B3575" t="s">
        <v>5741</v>
      </c>
      <c r="C3575" t="s">
        <v>1178</v>
      </c>
      <c r="D3575" t="s">
        <v>1853</v>
      </c>
      <c r="E3575" t="s">
        <v>600</v>
      </c>
      <c r="F3575" t="s">
        <v>1185</v>
      </c>
      <c r="G3575" s="83" t="s">
        <v>1257</v>
      </c>
      <c r="H3575" s="83" t="s">
        <v>1257</v>
      </c>
      <c r="I3575" s="83"/>
      <c r="J3575" s="83"/>
      <c r="K3575" s="83"/>
      <c r="L3575" s="83"/>
      <c r="M3575" s="83"/>
      <c r="N3575" s="83"/>
      <c r="O3575" s="83" t="s">
        <v>1257</v>
      </c>
      <c r="P3575" s="84">
        <v>-50000</v>
      </c>
      <c r="Q3575" s="30">
        <f t="shared" si="804"/>
        <v>0</v>
      </c>
      <c r="R3575" s="28">
        <f t="shared" si="807"/>
        <v>0</v>
      </c>
      <c r="S3575" s="28">
        <f t="shared" si="808"/>
        <v>0</v>
      </c>
      <c r="T3575" s="28">
        <f t="shared" si="809"/>
        <v>-50000</v>
      </c>
      <c r="U3575" s="20" t="str">
        <f t="shared" si="810"/>
        <v>Close Project</v>
      </c>
      <c r="V3575" s="27">
        <f t="shared" si="799"/>
        <v>0</v>
      </c>
      <c r="W3575" s="30"/>
      <c r="X3575" s="30"/>
      <c r="Y3575" s="28">
        <f t="shared" si="801"/>
        <v>0</v>
      </c>
      <c r="Z3575" s="28">
        <f>IFERROR(G3575-SUM(V3575:X3575)-Y3575,0)</f>
        <v>0</v>
      </c>
      <c r="AA3575" s="28">
        <f t="shared" si="802"/>
        <v>-50000</v>
      </c>
      <c r="AB3575" s="21" t="str">
        <f t="shared" si="803"/>
        <v>Close Project</v>
      </c>
    </row>
    <row r="3576" spans="1:28" hidden="1" x14ac:dyDescent="0.2">
      <c r="A3576" s="14">
        <f t="shared" si="800"/>
        <v>2020</v>
      </c>
      <c r="B3576" t="s">
        <v>5742</v>
      </c>
      <c r="C3576" t="s">
        <v>1178</v>
      </c>
      <c r="D3576" t="s">
        <v>1853</v>
      </c>
      <c r="E3576" t="s">
        <v>1042</v>
      </c>
      <c r="F3576" t="s">
        <v>1185</v>
      </c>
      <c r="G3576" s="83" t="s">
        <v>1257</v>
      </c>
      <c r="H3576" s="83" t="s">
        <v>1257</v>
      </c>
      <c r="I3576" s="83"/>
      <c r="J3576" s="83"/>
      <c r="K3576" s="83"/>
      <c r="L3576" s="83"/>
      <c r="M3576" s="83"/>
      <c r="N3576" s="83"/>
      <c r="O3576" s="83" t="s">
        <v>1257</v>
      </c>
      <c r="P3576" s="84">
        <v>-265826.51</v>
      </c>
      <c r="Q3576" s="30">
        <f t="shared" si="804"/>
        <v>0</v>
      </c>
      <c r="R3576" s="28">
        <f t="shared" si="807"/>
        <v>0</v>
      </c>
      <c r="S3576" s="28">
        <f t="shared" si="808"/>
        <v>0</v>
      </c>
      <c r="T3576" s="28">
        <f t="shared" si="809"/>
        <v>-265826.51</v>
      </c>
      <c r="U3576" s="20" t="str">
        <f t="shared" si="810"/>
        <v>Close Project</v>
      </c>
      <c r="V3576" s="27">
        <f t="shared" si="799"/>
        <v>0</v>
      </c>
      <c r="W3576" s="30"/>
      <c r="X3576" s="30"/>
      <c r="Y3576" s="28">
        <f t="shared" si="801"/>
        <v>0</v>
      </c>
      <c r="Z3576" s="28">
        <f>IFERROR(G3576-SUM(V3576:X3576)-Y3576,0)</f>
        <v>0</v>
      </c>
      <c r="AA3576" s="28">
        <f t="shared" si="802"/>
        <v>-265826.51</v>
      </c>
      <c r="AB3576" s="21" t="str">
        <f t="shared" si="803"/>
        <v>Close Project</v>
      </c>
    </row>
    <row r="3577" spans="1:28" hidden="1" x14ac:dyDescent="0.2">
      <c r="A3577" s="14">
        <f t="shared" si="800"/>
        <v>2020</v>
      </c>
      <c r="B3577" t="s">
        <v>3559</v>
      </c>
      <c r="C3577" t="s">
        <v>3489</v>
      </c>
      <c r="D3577" t="s">
        <v>3490</v>
      </c>
      <c r="E3577" t="s">
        <v>589</v>
      </c>
      <c r="F3577" t="s">
        <v>6222</v>
      </c>
      <c r="G3577" s="83" t="s">
        <v>1257</v>
      </c>
      <c r="H3577" s="83" t="s">
        <v>1257</v>
      </c>
      <c r="I3577" s="83"/>
      <c r="J3577" s="83"/>
      <c r="K3577" s="83"/>
      <c r="L3577" s="83"/>
      <c r="M3577" s="83"/>
      <c r="N3577" s="83"/>
      <c r="O3577" s="83" t="s">
        <v>1257</v>
      </c>
      <c r="P3577" s="84">
        <v>125000</v>
      </c>
      <c r="Q3577" s="30">
        <f t="shared" si="804"/>
        <v>0</v>
      </c>
      <c r="R3577" s="28">
        <f t="shared" si="807"/>
        <v>0</v>
      </c>
      <c r="S3577" s="28">
        <f t="shared" si="808"/>
        <v>0</v>
      </c>
      <c r="T3577" s="28">
        <f t="shared" si="809"/>
        <v>125000</v>
      </c>
      <c r="U3577" s="20" t="str">
        <f t="shared" si="810"/>
        <v>Closed</v>
      </c>
      <c r="V3577" s="27">
        <f t="shared" ref="V3577:V3640" si="811">Q3577</f>
        <v>0</v>
      </c>
      <c r="W3577" s="30"/>
      <c r="X3577" s="30"/>
      <c r="Y3577" s="28">
        <f t="shared" si="801"/>
        <v>0</v>
      </c>
      <c r="Z3577" s="28">
        <f t="shared" ref="Z3577:Z3582" si="812">IFERROR(H3577-SUM(V3577:X3577)-Y3577,0)</f>
        <v>0</v>
      </c>
      <c r="AA3577" s="28">
        <f t="shared" si="802"/>
        <v>125000</v>
      </c>
      <c r="AB3577" s="21" t="str">
        <f t="shared" si="803"/>
        <v>Closed</v>
      </c>
    </row>
    <row r="3578" spans="1:28" hidden="1" x14ac:dyDescent="0.2">
      <c r="A3578" s="14">
        <f t="shared" si="800"/>
        <v>2020</v>
      </c>
      <c r="B3578" t="s">
        <v>3560</v>
      </c>
      <c r="C3578" t="s">
        <v>3489</v>
      </c>
      <c r="D3578" t="s">
        <v>3490</v>
      </c>
      <c r="E3578" t="s">
        <v>600</v>
      </c>
      <c r="F3578" t="s">
        <v>6222</v>
      </c>
      <c r="G3578" s="83" t="s">
        <v>1257</v>
      </c>
      <c r="H3578" s="83" t="s">
        <v>1257</v>
      </c>
      <c r="I3578" s="83"/>
      <c r="J3578" s="83"/>
      <c r="K3578" s="83"/>
      <c r="L3578" s="83"/>
      <c r="M3578" s="83"/>
      <c r="N3578" s="83"/>
      <c r="O3578" s="83" t="s">
        <v>1257</v>
      </c>
      <c r="P3578" s="84">
        <v>-125000</v>
      </c>
      <c r="Q3578" s="30">
        <f t="shared" si="804"/>
        <v>0</v>
      </c>
      <c r="R3578" s="28">
        <f t="shared" si="807"/>
        <v>0</v>
      </c>
      <c r="S3578" s="28">
        <f t="shared" si="808"/>
        <v>0</v>
      </c>
      <c r="T3578" s="28">
        <f t="shared" si="809"/>
        <v>-125000</v>
      </c>
      <c r="U3578" s="20" t="str">
        <f t="shared" si="810"/>
        <v>Closed</v>
      </c>
      <c r="V3578" s="27">
        <f t="shared" si="811"/>
        <v>0</v>
      </c>
      <c r="W3578" s="30"/>
      <c r="X3578" s="30"/>
      <c r="Y3578" s="28">
        <f t="shared" si="801"/>
        <v>0</v>
      </c>
      <c r="Z3578" s="28">
        <f t="shared" si="812"/>
        <v>0</v>
      </c>
      <c r="AA3578" s="28">
        <f t="shared" si="802"/>
        <v>-125000</v>
      </c>
      <c r="AB3578" s="21" t="str">
        <f t="shared" si="803"/>
        <v>Closed</v>
      </c>
    </row>
    <row r="3579" spans="1:28" hidden="1" x14ac:dyDescent="0.2">
      <c r="A3579" s="14">
        <f t="shared" si="800"/>
        <v>2020</v>
      </c>
      <c r="B3579" t="s">
        <v>3561</v>
      </c>
      <c r="C3579" t="s">
        <v>3491</v>
      </c>
      <c r="D3579" t="s">
        <v>3492</v>
      </c>
      <c r="E3579" t="s">
        <v>584</v>
      </c>
      <c r="F3579" t="s">
        <v>6222</v>
      </c>
      <c r="G3579" s="83" t="s">
        <v>1257</v>
      </c>
      <c r="H3579" s="83" t="s">
        <v>1257</v>
      </c>
      <c r="I3579" s="83"/>
      <c r="J3579" s="83"/>
      <c r="K3579" s="83"/>
      <c r="L3579" s="83"/>
      <c r="M3579" s="83"/>
      <c r="N3579" s="83"/>
      <c r="O3579" s="83" t="s">
        <v>1257</v>
      </c>
      <c r="P3579" s="84">
        <v>650000</v>
      </c>
      <c r="Q3579" s="30">
        <f t="shared" si="804"/>
        <v>0</v>
      </c>
      <c r="R3579" s="28">
        <f t="shared" si="807"/>
        <v>0</v>
      </c>
      <c r="S3579" s="28">
        <f t="shared" si="808"/>
        <v>0</v>
      </c>
      <c r="T3579" s="28">
        <f t="shared" si="809"/>
        <v>650000</v>
      </c>
      <c r="U3579" s="20" t="str">
        <f t="shared" si="810"/>
        <v>Closed</v>
      </c>
      <c r="V3579" s="27">
        <f t="shared" si="811"/>
        <v>0</v>
      </c>
      <c r="W3579" s="30"/>
      <c r="X3579" s="30"/>
      <c r="Y3579" s="28">
        <f t="shared" si="801"/>
        <v>0</v>
      </c>
      <c r="Z3579" s="28">
        <f t="shared" si="812"/>
        <v>0</v>
      </c>
      <c r="AA3579" s="28">
        <f t="shared" si="802"/>
        <v>650000</v>
      </c>
      <c r="AB3579" s="21" t="str">
        <f t="shared" si="803"/>
        <v>Closed</v>
      </c>
    </row>
    <row r="3580" spans="1:28" hidden="1" x14ac:dyDescent="0.2">
      <c r="A3580" s="14">
        <f t="shared" si="800"/>
        <v>2020</v>
      </c>
      <c r="B3580" t="s">
        <v>3562</v>
      </c>
      <c r="C3580" t="s">
        <v>3491</v>
      </c>
      <c r="D3580" t="s">
        <v>3492</v>
      </c>
      <c r="E3580" t="s">
        <v>589</v>
      </c>
      <c r="F3580" t="s">
        <v>6222</v>
      </c>
      <c r="G3580" s="83" t="s">
        <v>1257</v>
      </c>
      <c r="H3580" s="83" t="s">
        <v>1257</v>
      </c>
      <c r="I3580" s="83"/>
      <c r="J3580" s="83"/>
      <c r="K3580" s="83"/>
      <c r="L3580" s="83"/>
      <c r="M3580" s="83"/>
      <c r="N3580" s="83"/>
      <c r="O3580" s="83" t="s">
        <v>1257</v>
      </c>
      <c r="P3580" s="84">
        <v>41192.269999999997</v>
      </c>
      <c r="Q3580" s="30">
        <f t="shared" si="804"/>
        <v>0</v>
      </c>
      <c r="R3580" s="28">
        <f t="shared" si="807"/>
        <v>0</v>
      </c>
      <c r="S3580" s="28">
        <f t="shared" si="808"/>
        <v>0</v>
      </c>
      <c r="T3580" s="28">
        <f t="shared" si="809"/>
        <v>41192.269999999997</v>
      </c>
      <c r="U3580" s="20" t="str">
        <f t="shared" si="810"/>
        <v>Closed</v>
      </c>
      <c r="V3580" s="27">
        <f t="shared" si="811"/>
        <v>0</v>
      </c>
      <c r="W3580" s="30"/>
      <c r="X3580" s="30"/>
      <c r="Y3580" s="28">
        <f t="shared" si="801"/>
        <v>0</v>
      </c>
      <c r="Z3580" s="28">
        <f t="shared" si="812"/>
        <v>0</v>
      </c>
      <c r="AA3580" s="28">
        <f t="shared" si="802"/>
        <v>41192.269999999997</v>
      </c>
      <c r="AB3580" s="21" t="str">
        <f t="shared" si="803"/>
        <v>Closed</v>
      </c>
    </row>
    <row r="3581" spans="1:28" hidden="1" x14ac:dyDescent="0.2">
      <c r="A3581" s="14">
        <f t="shared" si="800"/>
        <v>2020</v>
      </c>
      <c r="B3581" t="s">
        <v>3563</v>
      </c>
      <c r="C3581" t="s">
        <v>3491</v>
      </c>
      <c r="D3581" t="s">
        <v>3492</v>
      </c>
      <c r="E3581" t="s">
        <v>600</v>
      </c>
      <c r="F3581" t="s">
        <v>6222</v>
      </c>
      <c r="G3581" s="83" t="s">
        <v>1257</v>
      </c>
      <c r="H3581" s="83" t="s">
        <v>1257</v>
      </c>
      <c r="I3581" s="83"/>
      <c r="J3581" s="83"/>
      <c r="K3581" s="83"/>
      <c r="L3581" s="83"/>
      <c r="M3581" s="83"/>
      <c r="N3581" s="83"/>
      <c r="O3581" s="83" t="s">
        <v>1257</v>
      </c>
      <c r="P3581" s="84">
        <v>-650000</v>
      </c>
      <c r="Q3581" s="30">
        <f t="shared" si="804"/>
        <v>0</v>
      </c>
      <c r="R3581" s="28">
        <f t="shared" si="807"/>
        <v>0</v>
      </c>
      <c r="S3581" s="28">
        <f t="shared" si="808"/>
        <v>0</v>
      </c>
      <c r="T3581" s="28">
        <f t="shared" si="809"/>
        <v>-650000</v>
      </c>
      <c r="U3581" s="20" t="str">
        <f t="shared" si="810"/>
        <v>Closed</v>
      </c>
      <c r="V3581" s="27">
        <f t="shared" si="811"/>
        <v>0</v>
      </c>
      <c r="W3581" s="30"/>
      <c r="X3581" s="30"/>
      <c r="Y3581" s="28">
        <f t="shared" si="801"/>
        <v>0</v>
      </c>
      <c r="Z3581" s="28">
        <f t="shared" si="812"/>
        <v>0</v>
      </c>
      <c r="AA3581" s="28">
        <f t="shared" si="802"/>
        <v>-650000</v>
      </c>
      <c r="AB3581" s="21" t="str">
        <f t="shared" si="803"/>
        <v>Closed</v>
      </c>
    </row>
    <row r="3582" spans="1:28" hidden="1" x14ac:dyDescent="0.2">
      <c r="A3582" s="14">
        <f t="shared" si="800"/>
        <v>2020</v>
      </c>
      <c r="B3582" t="s">
        <v>3564</v>
      </c>
      <c r="C3582" t="s">
        <v>3491</v>
      </c>
      <c r="D3582" t="s">
        <v>3492</v>
      </c>
      <c r="E3582" t="s">
        <v>619</v>
      </c>
      <c r="F3582" t="s">
        <v>6222</v>
      </c>
      <c r="G3582" s="83" t="s">
        <v>1257</v>
      </c>
      <c r="H3582" s="83" t="s">
        <v>1257</v>
      </c>
      <c r="I3582" s="83"/>
      <c r="J3582" s="83"/>
      <c r="K3582" s="83"/>
      <c r="L3582" s="83"/>
      <c r="M3582" s="83"/>
      <c r="N3582" s="83"/>
      <c r="O3582" s="83" t="s">
        <v>1257</v>
      </c>
      <c r="P3582" s="84">
        <v>-41192.269999999997</v>
      </c>
      <c r="Q3582" s="30">
        <f t="shared" si="804"/>
        <v>0</v>
      </c>
      <c r="R3582" s="28">
        <f t="shared" si="807"/>
        <v>0</v>
      </c>
      <c r="S3582" s="28">
        <f t="shared" si="808"/>
        <v>0</v>
      </c>
      <c r="T3582" s="28">
        <f t="shared" si="809"/>
        <v>-41192.269999999997</v>
      </c>
      <c r="U3582" s="20" t="str">
        <f t="shared" si="810"/>
        <v>Closed</v>
      </c>
      <c r="V3582" s="27">
        <f t="shared" si="811"/>
        <v>0</v>
      </c>
      <c r="W3582" s="30"/>
      <c r="X3582" s="30"/>
      <c r="Y3582" s="28">
        <f t="shared" si="801"/>
        <v>0</v>
      </c>
      <c r="Z3582" s="28">
        <f t="shared" si="812"/>
        <v>0</v>
      </c>
      <c r="AA3582" s="28">
        <f t="shared" si="802"/>
        <v>-41192.269999999997</v>
      </c>
      <c r="AB3582" s="21" t="str">
        <f t="shared" si="803"/>
        <v>Closed</v>
      </c>
    </row>
    <row r="3583" spans="1:28" hidden="1" x14ac:dyDescent="0.2">
      <c r="A3583" s="14">
        <f t="shared" si="800"/>
        <v>2020</v>
      </c>
      <c r="B3583" t="s">
        <v>4807</v>
      </c>
      <c r="C3583" t="s">
        <v>1179</v>
      </c>
      <c r="D3583" t="s">
        <v>1854</v>
      </c>
      <c r="E3583" t="s">
        <v>589</v>
      </c>
      <c r="F3583" t="s">
        <v>2627</v>
      </c>
      <c r="G3583" s="83" t="s">
        <v>1257</v>
      </c>
      <c r="H3583" s="83" t="s">
        <v>1257</v>
      </c>
      <c r="I3583" s="83"/>
      <c r="J3583" s="83"/>
      <c r="K3583" s="83"/>
      <c r="L3583" s="83"/>
      <c r="M3583" s="83"/>
      <c r="N3583" s="83"/>
      <c r="O3583" s="83" t="s">
        <v>1257</v>
      </c>
      <c r="P3583" s="84" t="s">
        <v>1257</v>
      </c>
      <c r="Q3583" s="30">
        <f t="shared" si="804"/>
        <v>0</v>
      </c>
      <c r="R3583" s="28">
        <f t="shared" si="807"/>
        <v>0</v>
      </c>
      <c r="S3583" s="28">
        <f t="shared" si="808"/>
        <v>0</v>
      </c>
      <c r="T3583" s="28" t="str">
        <f t="shared" si="809"/>
        <v/>
      </c>
      <c r="U3583" s="20" t="str">
        <f t="shared" si="810"/>
        <v>Keep Active</v>
      </c>
      <c r="V3583" s="27">
        <f t="shared" si="811"/>
        <v>0</v>
      </c>
      <c r="W3583" s="30"/>
      <c r="X3583" s="30"/>
      <c r="Y3583" s="28">
        <f t="shared" si="801"/>
        <v>0</v>
      </c>
      <c r="Z3583" s="28">
        <f t="shared" ref="Z3583:Z3593" si="813">IFERROR(G3583-SUM(V3583:X3583)-Y3583,0)</f>
        <v>0</v>
      </c>
      <c r="AA3583" s="28" t="str">
        <f t="shared" si="802"/>
        <v/>
      </c>
      <c r="AB3583" s="21" t="str">
        <f t="shared" si="803"/>
        <v>Keep Active</v>
      </c>
    </row>
    <row r="3584" spans="1:28" hidden="1" x14ac:dyDescent="0.2">
      <c r="A3584" s="14">
        <f t="shared" si="800"/>
        <v>2020</v>
      </c>
      <c r="B3584" t="s">
        <v>4808</v>
      </c>
      <c r="C3584" t="s">
        <v>1179</v>
      </c>
      <c r="D3584" t="s">
        <v>1854</v>
      </c>
      <c r="E3584" t="s">
        <v>583</v>
      </c>
      <c r="F3584" t="s">
        <v>2627</v>
      </c>
      <c r="G3584" s="83" t="s">
        <v>1257</v>
      </c>
      <c r="H3584" s="83" t="s">
        <v>1257</v>
      </c>
      <c r="I3584" s="83"/>
      <c r="J3584" s="83"/>
      <c r="K3584" s="83"/>
      <c r="L3584" s="83"/>
      <c r="M3584" s="83"/>
      <c r="N3584" s="83"/>
      <c r="O3584" s="83" t="s">
        <v>1257</v>
      </c>
      <c r="P3584" s="84" t="s">
        <v>1257</v>
      </c>
      <c r="Q3584" s="30">
        <f t="shared" si="804"/>
        <v>0</v>
      </c>
      <c r="R3584" s="28">
        <f t="shared" si="807"/>
        <v>0</v>
      </c>
      <c r="S3584" s="28">
        <f t="shared" si="808"/>
        <v>0</v>
      </c>
      <c r="T3584" s="28" t="str">
        <f t="shared" si="809"/>
        <v/>
      </c>
      <c r="U3584" s="20" t="str">
        <f t="shared" si="810"/>
        <v>Keep Active</v>
      </c>
      <c r="V3584" s="27">
        <f t="shared" si="811"/>
        <v>0</v>
      </c>
      <c r="W3584" s="30"/>
      <c r="X3584" s="30"/>
      <c r="Y3584" s="28">
        <f t="shared" si="801"/>
        <v>0</v>
      </c>
      <c r="Z3584" s="28">
        <f t="shared" si="813"/>
        <v>0</v>
      </c>
      <c r="AA3584" s="28" t="str">
        <f t="shared" si="802"/>
        <v/>
      </c>
      <c r="AB3584" s="21" t="str">
        <f t="shared" si="803"/>
        <v>Keep Active</v>
      </c>
    </row>
    <row r="3585" spans="1:28" hidden="1" x14ac:dyDescent="0.2">
      <c r="A3585" s="14">
        <f t="shared" si="800"/>
        <v>2020</v>
      </c>
      <c r="B3585" t="s">
        <v>5492</v>
      </c>
      <c r="C3585" t="s">
        <v>549</v>
      </c>
      <c r="D3585" t="s">
        <v>1855</v>
      </c>
      <c r="E3585" t="s">
        <v>585</v>
      </c>
      <c r="F3585" t="s">
        <v>2627</v>
      </c>
      <c r="G3585" s="83" t="s">
        <v>1257</v>
      </c>
      <c r="H3585" s="83" t="s">
        <v>1257</v>
      </c>
      <c r="I3585" s="83"/>
      <c r="J3585" s="83"/>
      <c r="K3585" s="83"/>
      <c r="L3585" s="83"/>
      <c r="M3585" s="83"/>
      <c r="N3585" s="83"/>
      <c r="O3585" s="83" t="s">
        <v>1257</v>
      </c>
      <c r="P3585" s="84" t="s">
        <v>1257</v>
      </c>
      <c r="Q3585" s="30">
        <f t="shared" si="804"/>
        <v>0</v>
      </c>
      <c r="R3585" s="28">
        <f t="shared" si="807"/>
        <v>0</v>
      </c>
      <c r="S3585" s="28">
        <f t="shared" si="808"/>
        <v>0</v>
      </c>
      <c r="T3585" s="28" t="str">
        <f t="shared" si="809"/>
        <v/>
      </c>
      <c r="U3585" s="20" t="str">
        <f t="shared" si="810"/>
        <v>Keep Active</v>
      </c>
      <c r="V3585" s="27">
        <f t="shared" si="811"/>
        <v>0</v>
      </c>
      <c r="W3585" s="30"/>
      <c r="X3585" s="30"/>
      <c r="Y3585" s="28">
        <f t="shared" si="801"/>
        <v>0</v>
      </c>
      <c r="Z3585" s="28">
        <f t="shared" si="813"/>
        <v>0</v>
      </c>
      <c r="AA3585" s="28" t="str">
        <f t="shared" si="802"/>
        <v/>
      </c>
      <c r="AB3585" s="21" t="str">
        <f t="shared" si="803"/>
        <v>Keep Active</v>
      </c>
    </row>
    <row r="3586" spans="1:28" hidden="1" x14ac:dyDescent="0.2">
      <c r="A3586" s="14">
        <f t="shared" si="800"/>
        <v>2020</v>
      </c>
      <c r="B3586" t="s">
        <v>5493</v>
      </c>
      <c r="C3586" t="s">
        <v>549</v>
      </c>
      <c r="D3586" t="s">
        <v>1855</v>
      </c>
      <c r="E3586" t="s">
        <v>591</v>
      </c>
      <c r="F3586" t="s">
        <v>2627</v>
      </c>
      <c r="G3586" s="83" t="s">
        <v>1257</v>
      </c>
      <c r="H3586" s="83" t="s">
        <v>1257</v>
      </c>
      <c r="I3586" s="83"/>
      <c r="J3586" s="83"/>
      <c r="K3586" s="83"/>
      <c r="L3586" s="83"/>
      <c r="M3586" s="83"/>
      <c r="N3586" s="83"/>
      <c r="O3586" s="83" t="s">
        <v>1257</v>
      </c>
      <c r="P3586" s="84" t="s">
        <v>1257</v>
      </c>
      <c r="Q3586" s="30">
        <f t="shared" si="804"/>
        <v>0</v>
      </c>
      <c r="R3586" s="28">
        <f t="shared" si="807"/>
        <v>0</v>
      </c>
      <c r="S3586" s="28">
        <f t="shared" si="808"/>
        <v>0</v>
      </c>
      <c r="T3586" s="28" t="str">
        <f t="shared" si="809"/>
        <v/>
      </c>
      <c r="U3586" s="20" t="str">
        <f t="shared" si="810"/>
        <v>Keep Active</v>
      </c>
      <c r="V3586" s="27">
        <f t="shared" si="811"/>
        <v>0</v>
      </c>
      <c r="W3586" s="30"/>
      <c r="X3586" s="30"/>
      <c r="Y3586" s="28">
        <f t="shared" si="801"/>
        <v>0</v>
      </c>
      <c r="Z3586" s="28">
        <f t="shared" si="813"/>
        <v>0</v>
      </c>
      <c r="AA3586" s="28" t="str">
        <f t="shared" si="802"/>
        <v/>
      </c>
      <c r="AB3586" s="21" t="str">
        <f t="shared" si="803"/>
        <v>Keep Active</v>
      </c>
    </row>
    <row r="3587" spans="1:28" hidden="1" x14ac:dyDescent="0.2">
      <c r="A3587" s="14">
        <f t="shared" ref="A3587:A3650" si="814">$I$1</f>
        <v>2020</v>
      </c>
      <c r="B3587" t="s">
        <v>4703</v>
      </c>
      <c r="C3587" t="s">
        <v>550</v>
      </c>
      <c r="D3587" t="s">
        <v>1856</v>
      </c>
      <c r="E3587" t="s">
        <v>609</v>
      </c>
      <c r="F3587" t="s">
        <v>2627</v>
      </c>
      <c r="G3587" s="83" t="s">
        <v>1257</v>
      </c>
      <c r="H3587" s="83" t="s">
        <v>1257</v>
      </c>
      <c r="I3587" s="83"/>
      <c r="J3587" s="83"/>
      <c r="K3587" s="83"/>
      <c r="L3587" s="83"/>
      <c r="M3587" s="83"/>
      <c r="N3587" s="83"/>
      <c r="O3587" s="83" t="s">
        <v>1257</v>
      </c>
      <c r="P3587" s="84" t="s">
        <v>1257</v>
      </c>
      <c r="Q3587" s="30">
        <f t="shared" si="804"/>
        <v>0</v>
      </c>
      <c r="R3587" s="28">
        <f t="shared" si="807"/>
        <v>0</v>
      </c>
      <c r="S3587" s="28">
        <f t="shared" si="808"/>
        <v>0</v>
      </c>
      <c r="T3587" s="28" t="str">
        <f t="shared" si="809"/>
        <v/>
      </c>
      <c r="U3587" s="20" t="str">
        <f t="shared" si="810"/>
        <v>Keep Active</v>
      </c>
      <c r="V3587" s="27">
        <f t="shared" si="811"/>
        <v>0</v>
      </c>
      <c r="W3587" s="30"/>
      <c r="X3587" s="30"/>
      <c r="Y3587" s="28">
        <f t="shared" ref="Y3587:Y3650" si="815">R3587</f>
        <v>0</v>
      </c>
      <c r="Z3587" s="28">
        <f t="shared" si="813"/>
        <v>0</v>
      </c>
      <c r="AA3587" s="28" t="str">
        <f t="shared" ref="AA3587:AA3650" si="816">T3587</f>
        <v/>
      </c>
      <c r="AB3587" s="21" t="str">
        <f t="shared" si="803"/>
        <v>Keep Active</v>
      </c>
    </row>
    <row r="3588" spans="1:28" hidden="1" x14ac:dyDescent="0.2">
      <c r="A3588" s="14">
        <f t="shared" si="814"/>
        <v>2020</v>
      </c>
      <c r="B3588" t="s">
        <v>4704</v>
      </c>
      <c r="C3588" t="s">
        <v>550</v>
      </c>
      <c r="D3588" t="s">
        <v>1856</v>
      </c>
      <c r="E3588" t="s">
        <v>583</v>
      </c>
      <c r="F3588" t="s">
        <v>2627</v>
      </c>
      <c r="G3588" s="83" t="s">
        <v>1257</v>
      </c>
      <c r="H3588" s="83" t="s">
        <v>1257</v>
      </c>
      <c r="I3588" s="83"/>
      <c r="J3588" s="83"/>
      <c r="K3588" s="83"/>
      <c r="L3588" s="83"/>
      <c r="M3588" s="83"/>
      <c r="N3588" s="83"/>
      <c r="O3588" s="83" t="s">
        <v>1257</v>
      </c>
      <c r="P3588" s="84" t="s">
        <v>1257</v>
      </c>
      <c r="Q3588" s="30">
        <f t="shared" si="804"/>
        <v>0</v>
      </c>
      <c r="R3588" s="28">
        <f t="shared" si="807"/>
        <v>0</v>
      </c>
      <c r="S3588" s="28">
        <f t="shared" si="808"/>
        <v>0</v>
      </c>
      <c r="T3588" s="28" t="str">
        <f t="shared" si="809"/>
        <v/>
      </c>
      <c r="U3588" s="20" t="str">
        <f t="shared" si="810"/>
        <v>Keep Active</v>
      </c>
      <c r="V3588" s="27">
        <f t="shared" si="811"/>
        <v>0</v>
      </c>
      <c r="W3588" s="30"/>
      <c r="X3588" s="30"/>
      <c r="Y3588" s="28">
        <f t="shared" si="815"/>
        <v>0</v>
      </c>
      <c r="Z3588" s="28">
        <f t="shared" si="813"/>
        <v>0</v>
      </c>
      <c r="AA3588" s="28" t="str">
        <f t="shared" si="816"/>
        <v/>
      </c>
      <c r="AB3588" s="21" t="str">
        <f t="shared" ref="AB3588:AB3651" si="817">U3588</f>
        <v>Keep Active</v>
      </c>
    </row>
    <row r="3589" spans="1:28" hidden="1" x14ac:dyDescent="0.2">
      <c r="A3589" s="14">
        <f t="shared" si="814"/>
        <v>2020</v>
      </c>
      <c r="B3589" t="s">
        <v>4700</v>
      </c>
      <c r="C3589" t="s">
        <v>551</v>
      </c>
      <c r="D3589" t="s">
        <v>1857</v>
      </c>
      <c r="E3589" t="s">
        <v>609</v>
      </c>
      <c r="F3589" t="s">
        <v>2627</v>
      </c>
      <c r="G3589" s="83" t="s">
        <v>1257</v>
      </c>
      <c r="H3589" s="83" t="s">
        <v>1257</v>
      </c>
      <c r="I3589" s="83"/>
      <c r="J3589" s="83"/>
      <c r="K3589" s="83"/>
      <c r="L3589" s="83"/>
      <c r="M3589" s="83"/>
      <c r="N3589" s="83"/>
      <c r="O3589" s="83" t="s">
        <v>1257</v>
      </c>
      <c r="P3589" s="84" t="s">
        <v>1257</v>
      </c>
      <c r="Q3589" s="30">
        <f t="shared" si="804"/>
        <v>0</v>
      </c>
      <c r="R3589" s="28">
        <f t="shared" si="807"/>
        <v>0</v>
      </c>
      <c r="S3589" s="28">
        <f t="shared" si="808"/>
        <v>0</v>
      </c>
      <c r="T3589" s="28" t="str">
        <f t="shared" si="809"/>
        <v/>
      </c>
      <c r="U3589" s="20" t="str">
        <f t="shared" si="810"/>
        <v>Keep Active</v>
      </c>
      <c r="V3589" s="27">
        <f t="shared" si="811"/>
        <v>0</v>
      </c>
      <c r="W3589" s="30"/>
      <c r="X3589" s="30"/>
      <c r="Y3589" s="28">
        <f t="shared" si="815"/>
        <v>0</v>
      </c>
      <c r="Z3589" s="28">
        <f t="shared" si="813"/>
        <v>0</v>
      </c>
      <c r="AA3589" s="28" t="str">
        <f t="shared" si="816"/>
        <v/>
      </c>
      <c r="AB3589" s="21" t="str">
        <f t="shared" si="817"/>
        <v>Keep Active</v>
      </c>
    </row>
    <row r="3590" spans="1:28" hidden="1" x14ac:dyDescent="0.2">
      <c r="A3590" s="14">
        <f t="shared" si="814"/>
        <v>2020</v>
      </c>
      <c r="B3590" t="s">
        <v>4701</v>
      </c>
      <c r="C3590" t="s">
        <v>551</v>
      </c>
      <c r="D3590" t="s">
        <v>1857</v>
      </c>
      <c r="E3590" t="s">
        <v>583</v>
      </c>
      <c r="F3590" t="s">
        <v>2627</v>
      </c>
      <c r="G3590" s="83" t="s">
        <v>1257</v>
      </c>
      <c r="H3590" s="83" t="s">
        <v>1257</v>
      </c>
      <c r="I3590" s="83"/>
      <c r="J3590" s="83"/>
      <c r="K3590" s="83"/>
      <c r="L3590" s="83"/>
      <c r="M3590" s="83"/>
      <c r="N3590" s="83"/>
      <c r="O3590" s="83" t="s">
        <v>1257</v>
      </c>
      <c r="P3590" s="84" t="s">
        <v>1257</v>
      </c>
      <c r="Q3590" s="30">
        <f t="shared" si="804"/>
        <v>0</v>
      </c>
      <c r="R3590" s="28">
        <f t="shared" si="807"/>
        <v>0</v>
      </c>
      <c r="S3590" s="28">
        <f t="shared" si="808"/>
        <v>0</v>
      </c>
      <c r="T3590" s="28" t="str">
        <f t="shared" si="809"/>
        <v/>
      </c>
      <c r="U3590" s="20" t="str">
        <f t="shared" si="810"/>
        <v>Keep Active</v>
      </c>
      <c r="V3590" s="27">
        <f t="shared" si="811"/>
        <v>0</v>
      </c>
      <c r="W3590" s="30"/>
      <c r="X3590" s="30"/>
      <c r="Y3590" s="28">
        <f t="shared" si="815"/>
        <v>0</v>
      </c>
      <c r="Z3590" s="28">
        <f t="shared" si="813"/>
        <v>0</v>
      </c>
      <c r="AA3590" s="28" t="str">
        <f t="shared" si="816"/>
        <v/>
      </c>
      <c r="AB3590" s="21" t="str">
        <f t="shared" si="817"/>
        <v>Keep Active</v>
      </c>
    </row>
    <row r="3591" spans="1:28" hidden="1" x14ac:dyDescent="0.2">
      <c r="A3591" s="14">
        <f t="shared" si="814"/>
        <v>2020</v>
      </c>
      <c r="B3591" t="s">
        <v>4702</v>
      </c>
      <c r="C3591" t="s">
        <v>551</v>
      </c>
      <c r="D3591" t="s">
        <v>1857</v>
      </c>
      <c r="E3591" t="s">
        <v>589</v>
      </c>
      <c r="F3591" t="s">
        <v>2627</v>
      </c>
      <c r="G3591" s="83" t="s">
        <v>1257</v>
      </c>
      <c r="H3591" s="83" t="s">
        <v>1257</v>
      </c>
      <c r="I3591" s="83"/>
      <c r="J3591" s="83"/>
      <c r="K3591" s="83"/>
      <c r="L3591" s="83"/>
      <c r="M3591" s="83"/>
      <c r="N3591" s="83"/>
      <c r="O3591" s="83" t="s">
        <v>1257</v>
      </c>
      <c r="P3591" s="84" t="s">
        <v>1257</v>
      </c>
      <c r="Q3591" s="30">
        <f t="shared" si="804"/>
        <v>0</v>
      </c>
      <c r="R3591" s="28">
        <f t="shared" si="807"/>
        <v>0</v>
      </c>
      <c r="S3591" s="28">
        <f t="shared" si="808"/>
        <v>0</v>
      </c>
      <c r="T3591" s="28" t="str">
        <f t="shared" si="809"/>
        <v/>
      </c>
      <c r="U3591" s="20" t="str">
        <f t="shared" si="810"/>
        <v>Keep Active</v>
      </c>
      <c r="V3591" s="27">
        <f t="shared" si="811"/>
        <v>0</v>
      </c>
      <c r="W3591" s="30"/>
      <c r="X3591" s="30"/>
      <c r="Y3591" s="28">
        <f t="shared" si="815"/>
        <v>0</v>
      </c>
      <c r="Z3591" s="28">
        <f t="shared" si="813"/>
        <v>0</v>
      </c>
      <c r="AA3591" s="28" t="str">
        <f t="shared" si="816"/>
        <v/>
      </c>
      <c r="AB3591" s="21" t="str">
        <f t="shared" si="817"/>
        <v>Keep Active</v>
      </c>
    </row>
    <row r="3592" spans="1:28" hidden="1" x14ac:dyDescent="0.2">
      <c r="A3592" s="14">
        <f t="shared" si="814"/>
        <v>2020</v>
      </c>
      <c r="B3592" t="s">
        <v>4697</v>
      </c>
      <c r="C3592" t="s">
        <v>552</v>
      </c>
      <c r="D3592" t="s">
        <v>925</v>
      </c>
      <c r="E3592" t="s">
        <v>609</v>
      </c>
      <c r="F3592" t="s">
        <v>2627</v>
      </c>
      <c r="G3592" s="83" t="s">
        <v>1257</v>
      </c>
      <c r="H3592" s="83" t="s">
        <v>1257</v>
      </c>
      <c r="I3592" s="83"/>
      <c r="J3592" s="83"/>
      <c r="K3592" s="83"/>
      <c r="L3592" s="83"/>
      <c r="M3592" s="83"/>
      <c r="N3592" s="83"/>
      <c r="O3592" s="83" t="s">
        <v>1257</v>
      </c>
      <c r="P3592" s="84" t="s">
        <v>1257</v>
      </c>
      <c r="Q3592" s="30">
        <f t="shared" si="804"/>
        <v>0</v>
      </c>
      <c r="R3592" s="28">
        <f t="shared" si="807"/>
        <v>0</v>
      </c>
      <c r="S3592" s="28">
        <f t="shared" si="808"/>
        <v>0</v>
      </c>
      <c r="T3592" s="28" t="str">
        <f t="shared" si="809"/>
        <v/>
      </c>
      <c r="U3592" s="20" t="str">
        <f t="shared" si="810"/>
        <v>Keep Active</v>
      </c>
      <c r="V3592" s="27">
        <f t="shared" si="811"/>
        <v>0</v>
      </c>
      <c r="W3592" s="30"/>
      <c r="X3592" s="30"/>
      <c r="Y3592" s="28">
        <f t="shared" si="815"/>
        <v>0</v>
      </c>
      <c r="Z3592" s="28">
        <f t="shared" si="813"/>
        <v>0</v>
      </c>
      <c r="AA3592" s="28" t="str">
        <f t="shared" si="816"/>
        <v/>
      </c>
      <c r="AB3592" s="21" t="str">
        <f t="shared" si="817"/>
        <v>Keep Active</v>
      </c>
    </row>
    <row r="3593" spans="1:28" hidden="1" x14ac:dyDescent="0.2">
      <c r="A3593" s="14">
        <f t="shared" si="814"/>
        <v>2020</v>
      </c>
      <c r="B3593" t="s">
        <v>4698</v>
      </c>
      <c r="C3593" t="s">
        <v>552</v>
      </c>
      <c r="D3593" t="s">
        <v>925</v>
      </c>
      <c r="E3593" t="s">
        <v>593</v>
      </c>
      <c r="F3593" t="s">
        <v>2627</v>
      </c>
      <c r="G3593" s="83" t="s">
        <v>1257</v>
      </c>
      <c r="H3593" s="83" t="s">
        <v>1257</v>
      </c>
      <c r="I3593" s="83"/>
      <c r="J3593" s="83"/>
      <c r="K3593" s="83"/>
      <c r="L3593" s="83"/>
      <c r="M3593" s="83"/>
      <c r="N3593" s="83"/>
      <c r="O3593" s="83" t="s">
        <v>1257</v>
      </c>
      <c r="P3593" s="84" t="s">
        <v>1257</v>
      </c>
      <c r="Q3593" s="30">
        <f t="shared" ref="Q3593:Q3602" si="818">SUM(I3593:K3593)</f>
        <v>0</v>
      </c>
      <c r="R3593" s="28">
        <f t="shared" si="807"/>
        <v>0</v>
      </c>
      <c r="S3593" s="28">
        <f t="shared" si="808"/>
        <v>0</v>
      </c>
      <c r="T3593" s="28" t="str">
        <f t="shared" si="809"/>
        <v/>
      </c>
      <c r="U3593" s="20" t="str">
        <f t="shared" si="810"/>
        <v>Keep Active</v>
      </c>
      <c r="V3593" s="27">
        <f t="shared" si="811"/>
        <v>0</v>
      </c>
      <c r="W3593" s="30"/>
      <c r="X3593" s="30"/>
      <c r="Y3593" s="28">
        <f t="shared" si="815"/>
        <v>0</v>
      </c>
      <c r="Z3593" s="28">
        <f t="shared" si="813"/>
        <v>0</v>
      </c>
      <c r="AA3593" s="28" t="str">
        <f t="shared" si="816"/>
        <v/>
      </c>
      <c r="AB3593" s="21" t="str">
        <f t="shared" si="817"/>
        <v>Keep Active</v>
      </c>
    </row>
    <row r="3594" spans="1:28" hidden="1" x14ac:dyDescent="0.2">
      <c r="A3594" s="14">
        <f t="shared" si="814"/>
        <v>2020</v>
      </c>
      <c r="B3594" t="s">
        <v>3892</v>
      </c>
      <c r="C3594" t="s">
        <v>540</v>
      </c>
      <c r="D3594" t="s">
        <v>917</v>
      </c>
      <c r="E3594" t="s">
        <v>10</v>
      </c>
      <c r="F3594" t="s">
        <v>1185</v>
      </c>
      <c r="G3594" s="106">
        <v>0</v>
      </c>
      <c r="H3594" s="83">
        <v>0</v>
      </c>
      <c r="I3594" s="83"/>
      <c r="J3594" s="83"/>
      <c r="K3594" s="83"/>
      <c r="L3594" s="83"/>
      <c r="M3594" s="83"/>
      <c r="N3594" s="83"/>
      <c r="O3594" s="83">
        <v>0</v>
      </c>
      <c r="P3594" s="84">
        <v>0</v>
      </c>
      <c r="Q3594" s="30">
        <f t="shared" si="818"/>
        <v>0</v>
      </c>
      <c r="R3594" s="28">
        <f t="shared" si="807"/>
        <v>0</v>
      </c>
      <c r="S3594" s="28">
        <f t="shared" si="808"/>
        <v>0</v>
      </c>
      <c r="T3594" s="28">
        <f t="shared" si="809"/>
        <v>0</v>
      </c>
      <c r="U3594" s="20" t="str">
        <f t="shared" si="810"/>
        <v>Close Project</v>
      </c>
      <c r="V3594" s="27">
        <f t="shared" si="811"/>
        <v>0</v>
      </c>
      <c r="W3594" s="30"/>
      <c r="X3594" s="30"/>
      <c r="Y3594" s="28">
        <f t="shared" si="815"/>
        <v>0</v>
      </c>
      <c r="Z3594" s="28">
        <f>IFERROR(H3594-SUM(V3594:X3594)-Y3594,0)</f>
        <v>0</v>
      </c>
      <c r="AA3594" s="28">
        <f t="shared" si="816"/>
        <v>0</v>
      </c>
      <c r="AB3594" s="21" t="str">
        <f t="shared" si="817"/>
        <v>Close Project</v>
      </c>
    </row>
    <row r="3595" spans="1:28" hidden="1" x14ac:dyDescent="0.2">
      <c r="A3595" s="14">
        <f t="shared" si="814"/>
        <v>2020</v>
      </c>
      <c r="B3595" t="s">
        <v>4692</v>
      </c>
      <c r="C3595" t="s">
        <v>1180</v>
      </c>
      <c r="D3595" t="s">
        <v>1181</v>
      </c>
      <c r="E3595" t="s">
        <v>609</v>
      </c>
      <c r="F3595" t="s">
        <v>2627</v>
      </c>
      <c r="G3595" s="83" t="s">
        <v>1257</v>
      </c>
      <c r="H3595" s="83" t="s">
        <v>1257</v>
      </c>
      <c r="I3595" s="83"/>
      <c r="J3595" s="83"/>
      <c r="K3595" s="83"/>
      <c r="L3595" s="83"/>
      <c r="M3595" s="83"/>
      <c r="N3595" s="83"/>
      <c r="O3595" s="83" t="s">
        <v>1257</v>
      </c>
      <c r="P3595" s="84" t="s">
        <v>1257</v>
      </c>
      <c r="Q3595" s="30">
        <f t="shared" si="818"/>
        <v>0</v>
      </c>
      <c r="R3595" s="28">
        <f t="shared" si="807"/>
        <v>0</v>
      </c>
      <c r="S3595" s="28">
        <f t="shared" si="808"/>
        <v>0</v>
      </c>
      <c r="T3595" s="28" t="str">
        <f t="shared" si="809"/>
        <v/>
      </c>
      <c r="U3595" s="20" t="str">
        <f t="shared" si="810"/>
        <v>Keep Active</v>
      </c>
      <c r="V3595" s="27">
        <f t="shared" si="811"/>
        <v>0</v>
      </c>
      <c r="W3595" s="30"/>
      <c r="X3595" s="30"/>
      <c r="Y3595" s="28">
        <f t="shared" si="815"/>
        <v>0</v>
      </c>
      <c r="Z3595" s="28">
        <f t="shared" ref="Z3595:Z3602" si="819">IFERROR(G3595-SUM(V3595:X3595)-Y3595,0)</f>
        <v>0</v>
      </c>
      <c r="AA3595" s="28" t="str">
        <f t="shared" si="816"/>
        <v/>
      </c>
      <c r="AB3595" s="21" t="str">
        <f t="shared" si="817"/>
        <v>Keep Active</v>
      </c>
    </row>
    <row r="3596" spans="1:28" hidden="1" x14ac:dyDescent="0.2">
      <c r="A3596" s="14">
        <f t="shared" si="814"/>
        <v>2020</v>
      </c>
      <c r="B3596" t="s">
        <v>4693</v>
      </c>
      <c r="C3596" t="s">
        <v>1180</v>
      </c>
      <c r="D3596" t="s">
        <v>1181</v>
      </c>
      <c r="E3596" t="s">
        <v>589</v>
      </c>
      <c r="F3596" t="s">
        <v>2627</v>
      </c>
      <c r="G3596" s="83" t="s">
        <v>1257</v>
      </c>
      <c r="H3596" s="83" t="s">
        <v>1257</v>
      </c>
      <c r="I3596" s="83"/>
      <c r="J3596" s="83"/>
      <c r="K3596" s="83"/>
      <c r="L3596" s="83"/>
      <c r="M3596" s="83"/>
      <c r="N3596" s="83"/>
      <c r="O3596" s="83" t="s">
        <v>1257</v>
      </c>
      <c r="P3596" s="84" t="s">
        <v>1257</v>
      </c>
      <c r="Q3596" s="30">
        <f t="shared" si="818"/>
        <v>0</v>
      </c>
      <c r="R3596" s="28">
        <f t="shared" si="807"/>
        <v>0</v>
      </c>
      <c r="S3596" s="28">
        <f t="shared" si="808"/>
        <v>0</v>
      </c>
      <c r="T3596" s="28" t="str">
        <f t="shared" si="809"/>
        <v/>
      </c>
      <c r="U3596" s="20" t="str">
        <f t="shared" si="810"/>
        <v>Keep Active</v>
      </c>
      <c r="V3596" s="27">
        <f t="shared" si="811"/>
        <v>0</v>
      </c>
      <c r="W3596" s="30"/>
      <c r="X3596" s="30"/>
      <c r="Y3596" s="28">
        <f t="shared" si="815"/>
        <v>0</v>
      </c>
      <c r="Z3596" s="28">
        <f t="shared" si="819"/>
        <v>0</v>
      </c>
      <c r="AA3596" s="28" t="str">
        <f t="shared" si="816"/>
        <v/>
      </c>
      <c r="AB3596" s="21" t="str">
        <f t="shared" si="817"/>
        <v>Keep Active</v>
      </c>
    </row>
    <row r="3597" spans="1:28" hidden="1" x14ac:dyDescent="0.2">
      <c r="A3597" s="14">
        <f t="shared" si="814"/>
        <v>2020</v>
      </c>
      <c r="B3597" t="s">
        <v>4696</v>
      </c>
      <c r="C3597" t="s">
        <v>1180</v>
      </c>
      <c r="D3597" t="s">
        <v>1181</v>
      </c>
      <c r="E3597" t="s">
        <v>593</v>
      </c>
      <c r="F3597" t="s">
        <v>2627</v>
      </c>
      <c r="G3597" s="83" t="s">
        <v>1257</v>
      </c>
      <c r="H3597" s="83" t="s">
        <v>1257</v>
      </c>
      <c r="I3597" s="83"/>
      <c r="J3597" s="83"/>
      <c r="K3597" s="83"/>
      <c r="L3597" s="83"/>
      <c r="M3597" s="83"/>
      <c r="N3597" s="83"/>
      <c r="O3597" s="83" t="s">
        <v>1257</v>
      </c>
      <c r="P3597" s="84" t="s">
        <v>1257</v>
      </c>
      <c r="Q3597" s="30">
        <f t="shared" si="818"/>
        <v>0</v>
      </c>
      <c r="R3597" s="28">
        <f t="shared" si="807"/>
        <v>0</v>
      </c>
      <c r="S3597" s="28">
        <f t="shared" si="808"/>
        <v>0</v>
      </c>
      <c r="T3597" s="28" t="str">
        <f t="shared" si="809"/>
        <v/>
      </c>
      <c r="U3597" s="20" t="str">
        <f t="shared" si="810"/>
        <v>Keep Active</v>
      </c>
      <c r="V3597" s="27">
        <f t="shared" si="811"/>
        <v>0</v>
      </c>
      <c r="W3597" s="30"/>
      <c r="X3597" s="30"/>
      <c r="Y3597" s="28">
        <f t="shared" si="815"/>
        <v>0</v>
      </c>
      <c r="Z3597" s="28">
        <f t="shared" si="819"/>
        <v>0</v>
      </c>
      <c r="AA3597" s="28" t="str">
        <f t="shared" si="816"/>
        <v/>
      </c>
      <c r="AB3597" s="21" t="str">
        <f t="shared" si="817"/>
        <v>Keep Active</v>
      </c>
    </row>
    <row r="3598" spans="1:28" hidden="1" x14ac:dyDescent="0.2">
      <c r="A3598" s="14">
        <f t="shared" si="814"/>
        <v>2020</v>
      </c>
      <c r="B3598" t="s">
        <v>4690</v>
      </c>
      <c r="C3598" t="s">
        <v>1979</v>
      </c>
      <c r="D3598" t="s">
        <v>1980</v>
      </c>
      <c r="E3598" t="s">
        <v>609</v>
      </c>
      <c r="F3598" t="s">
        <v>2627</v>
      </c>
      <c r="G3598" s="83" t="s">
        <v>1257</v>
      </c>
      <c r="H3598" s="83" t="s">
        <v>1257</v>
      </c>
      <c r="I3598" s="83"/>
      <c r="J3598" s="83"/>
      <c r="K3598" s="83"/>
      <c r="L3598" s="83"/>
      <c r="M3598" s="83"/>
      <c r="N3598" s="83"/>
      <c r="O3598" s="83" t="s">
        <v>1257</v>
      </c>
      <c r="P3598" s="84" t="s">
        <v>1257</v>
      </c>
      <c r="Q3598" s="30">
        <f t="shared" si="818"/>
        <v>0</v>
      </c>
      <c r="R3598" s="28">
        <f t="shared" si="807"/>
        <v>0</v>
      </c>
      <c r="S3598" s="28">
        <f t="shared" si="808"/>
        <v>0</v>
      </c>
      <c r="T3598" s="28" t="str">
        <f t="shared" si="809"/>
        <v/>
      </c>
      <c r="U3598" s="20" t="str">
        <f t="shared" si="810"/>
        <v>Keep Active</v>
      </c>
      <c r="V3598" s="27">
        <f t="shared" si="811"/>
        <v>0</v>
      </c>
      <c r="W3598" s="30"/>
      <c r="X3598" s="30"/>
      <c r="Y3598" s="28">
        <f t="shared" si="815"/>
        <v>0</v>
      </c>
      <c r="Z3598" s="28">
        <f t="shared" si="819"/>
        <v>0</v>
      </c>
      <c r="AA3598" s="28" t="str">
        <f t="shared" si="816"/>
        <v/>
      </c>
      <c r="AB3598" s="21" t="str">
        <f t="shared" si="817"/>
        <v>Keep Active</v>
      </c>
    </row>
    <row r="3599" spans="1:28" hidden="1" x14ac:dyDescent="0.2">
      <c r="A3599" s="14">
        <f t="shared" si="814"/>
        <v>2020</v>
      </c>
      <c r="B3599" t="s">
        <v>4446</v>
      </c>
      <c r="C3599" t="s">
        <v>553</v>
      </c>
      <c r="D3599" t="s">
        <v>1858</v>
      </c>
      <c r="E3599" t="s">
        <v>585</v>
      </c>
      <c r="F3599" t="s">
        <v>2627</v>
      </c>
      <c r="G3599" s="83" t="s">
        <v>1257</v>
      </c>
      <c r="H3599" s="83" t="s">
        <v>1257</v>
      </c>
      <c r="I3599" s="83"/>
      <c r="J3599" s="83"/>
      <c r="K3599" s="83"/>
      <c r="L3599" s="83"/>
      <c r="M3599" s="83"/>
      <c r="N3599" s="83"/>
      <c r="O3599" s="83" t="s">
        <v>1257</v>
      </c>
      <c r="P3599" s="84" t="s">
        <v>1257</v>
      </c>
      <c r="Q3599" s="30">
        <f t="shared" si="818"/>
        <v>0</v>
      </c>
      <c r="R3599" s="28">
        <f t="shared" si="807"/>
        <v>0</v>
      </c>
      <c r="S3599" s="28">
        <f t="shared" si="808"/>
        <v>0</v>
      </c>
      <c r="T3599" s="28" t="str">
        <f t="shared" si="809"/>
        <v/>
      </c>
      <c r="U3599" s="20" t="str">
        <f t="shared" si="810"/>
        <v>Keep Active</v>
      </c>
      <c r="V3599" s="27">
        <f t="shared" si="811"/>
        <v>0</v>
      </c>
      <c r="W3599" s="30"/>
      <c r="X3599" s="30"/>
      <c r="Y3599" s="28">
        <f t="shared" si="815"/>
        <v>0</v>
      </c>
      <c r="Z3599" s="28">
        <f t="shared" si="819"/>
        <v>0</v>
      </c>
      <c r="AA3599" s="28" t="str">
        <f t="shared" si="816"/>
        <v/>
      </c>
      <c r="AB3599" s="21" t="str">
        <f t="shared" si="817"/>
        <v>Keep Active</v>
      </c>
    </row>
    <row r="3600" spans="1:28" hidden="1" x14ac:dyDescent="0.2">
      <c r="A3600" s="14">
        <f t="shared" si="814"/>
        <v>2020</v>
      </c>
      <c r="B3600" t="s">
        <v>4447</v>
      </c>
      <c r="C3600" t="s">
        <v>553</v>
      </c>
      <c r="D3600" t="s">
        <v>1858</v>
      </c>
      <c r="E3600" t="s">
        <v>589</v>
      </c>
      <c r="F3600" t="s">
        <v>2627</v>
      </c>
      <c r="G3600" s="83" t="s">
        <v>1257</v>
      </c>
      <c r="H3600" s="83" t="s">
        <v>1257</v>
      </c>
      <c r="I3600" s="83"/>
      <c r="J3600" s="83"/>
      <c r="K3600" s="83"/>
      <c r="L3600" s="83"/>
      <c r="M3600" s="83"/>
      <c r="N3600" s="83"/>
      <c r="O3600" s="83" t="s">
        <v>1257</v>
      </c>
      <c r="P3600" s="84" t="s">
        <v>1257</v>
      </c>
      <c r="Q3600" s="30">
        <f t="shared" si="818"/>
        <v>0</v>
      </c>
      <c r="R3600" s="28">
        <f t="shared" si="807"/>
        <v>0</v>
      </c>
      <c r="S3600" s="28">
        <f t="shared" si="808"/>
        <v>0</v>
      </c>
      <c r="T3600" s="28" t="str">
        <f t="shared" si="809"/>
        <v/>
      </c>
      <c r="U3600" s="20" t="str">
        <f t="shared" si="810"/>
        <v>Keep Active</v>
      </c>
      <c r="V3600" s="27">
        <f t="shared" si="811"/>
        <v>0</v>
      </c>
      <c r="W3600" s="30"/>
      <c r="X3600" s="30"/>
      <c r="Y3600" s="28">
        <f t="shared" si="815"/>
        <v>0</v>
      </c>
      <c r="Z3600" s="28">
        <f t="shared" si="819"/>
        <v>0</v>
      </c>
      <c r="AA3600" s="28" t="str">
        <f t="shared" si="816"/>
        <v/>
      </c>
      <c r="AB3600" s="21" t="str">
        <f t="shared" si="817"/>
        <v>Keep Active</v>
      </c>
    </row>
    <row r="3601" spans="1:28" hidden="1" x14ac:dyDescent="0.2">
      <c r="A3601" s="14">
        <f t="shared" si="814"/>
        <v>2020</v>
      </c>
      <c r="B3601" t="s">
        <v>4448</v>
      </c>
      <c r="C3601" t="s">
        <v>553</v>
      </c>
      <c r="D3601" t="s">
        <v>1858</v>
      </c>
      <c r="E3601" t="s">
        <v>591</v>
      </c>
      <c r="F3601" t="s">
        <v>2627</v>
      </c>
      <c r="G3601" s="83" t="s">
        <v>1257</v>
      </c>
      <c r="H3601" s="83" t="s">
        <v>1257</v>
      </c>
      <c r="I3601" s="83"/>
      <c r="J3601" s="83"/>
      <c r="K3601" s="83"/>
      <c r="L3601" s="83"/>
      <c r="M3601" s="83"/>
      <c r="N3601" s="83"/>
      <c r="O3601" s="83" t="s">
        <v>1257</v>
      </c>
      <c r="P3601" s="84" t="s">
        <v>1257</v>
      </c>
      <c r="Q3601" s="30">
        <f t="shared" si="818"/>
        <v>0</v>
      </c>
      <c r="R3601" s="28">
        <f t="shared" si="807"/>
        <v>0</v>
      </c>
      <c r="S3601" s="28">
        <f t="shared" si="808"/>
        <v>0</v>
      </c>
      <c r="T3601" s="28" t="str">
        <f t="shared" si="809"/>
        <v/>
      </c>
      <c r="U3601" s="20" t="str">
        <f t="shared" si="810"/>
        <v>Keep Active</v>
      </c>
      <c r="V3601" s="27">
        <f t="shared" si="811"/>
        <v>0</v>
      </c>
      <c r="W3601" s="30"/>
      <c r="X3601" s="30"/>
      <c r="Y3601" s="28">
        <f t="shared" si="815"/>
        <v>0</v>
      </c>
      <c r="Z3601" s="28">
        <f t="shared" si="819"/>
        <v>0</v>
      </c>
      <c r="AA3601" s="28" t="str">
        <f t="shared" si="816"/>
        <v/>
      </c>
      <c r="AB3601" s="21" t="str">
        <f t="shared" si="817"/>
        <v>Keep Active</v>
      </c>
    </row>
    <row r="3602" spans="1:28" hidden="1" x14ac:dyDescent="0.2">
      <c r="A3602" s="14">
        <f t="shared" si="814"/>
        <v>2020</v>
      </c>
      <c r="B3602" t="s">
        <v>4553</v>
      </c>
      <c r="C3602" t="s">
        <v>554</v>
      </c>
      <c r="D3602" t="s">
        <v>926</v>
      </c>
      <c r="E3602" t="s">
        <v>589</v>
      </c>
      <c r="F3602" t="s">
        <v>1185</v>
      </c>
      <c r="G3602" s="83" t="s">
        <v>1257</v>
      </c>
      <c r="H3602" s="83" t="s">
        <v>1257</v>
      </c>
      <c r="I3602" s="83"/>
      <c r="J3602" s="83"/>
      <c r="K3602" s="83"/>
      <c r="L3602" s="83"/>
      <c r="M3602" s="83"/>
      <c r="N3602" s="83"/>
      <c r="O3602" s="83" t="s">
        <v>1257</v>
      </c>
      <c r="P3602" s="84">
        <v>182.87000000000444</v>
      </c>
      <c r="Q3602" s="30">
        <f t="shared" si="818"/>
        <v>0</v>
      </c>
      <c r="R3602" s="28">
        <f t="shared" si="807"/>
        <v>0</v>
      </c>
      <c r="S3602" s="28">
        <f t="shared" si="808"/>
        <v>0</v>
      </c>
      <c r="T3602" s="28">
        <f t="shared" si="809"/>
        <v>182.87000000000444</v>
      </c>
      <c r="U3602" s="20" t="str">
        <f t="shared" si="810"/>
        <v>Close Project</v>
      </c>
      <c r="V3602" s="27">
        <f t="shared" si="811"/>
        <v>0</v>
      </c>
      <c r="W3602" s="30"/>
      <c r="X3602" s="30"/>
      <c r="Y3602" s="28">
        <f t="shared" si="815"/>
        <v>0</v>
      </c>
      <c r="Z3602" s="28">
        <f t="shared" si="819"/>
        <v>0</v>
      </c>
      <c r="AA3602" s="28">
        <f t="shared" si="816"/>
        <v>182.87000000000444</v>
      </c>
      <c r="AB3602" s="21" t="str">
        <f t="shared" si="817"/>
        <v>Close Project</v>
      </c>
    </row>
    <row r="3603" spans="1:28" hidden="1" x14ac:dyDescent="0.2">
      <c r="A3603" s="14">
        <f t="shared" si="814"/>
        <v>2020</v>
      </c>
      <c r="B3603" t="s">
        <v>3556</v>
      </c>
      <c r="C3603" t="s">
        <v>3485</v>
      </c>
      <c r="D3603" t="s">
        <v>3486</v>
      </c>
      <c r="E3603" t="s">
        <v>10</v>
      </c>
      <c r="F3603" t="s">
        <v>6222</v>
      </c>
      <c r="G3603" s="106">
        <v>0</v>
      </c>
      <c r="H3603" s="83">
        <v>-600000</v>
      </c>
      <c r="I3603" s="83">
        <v>-300000</v>
      </c>
      <c r="J3603" s="83">
        <v>-300000</v>
      </c>
      <c r="K3603" s="83"/>
      <c r="L3603" s="83"/>
      <c r="M3603" s="83"/>
      <c r="N3603" s="83"/>
      <c r="O3603" s="83">
        <v>0</v>
      </c>
      <c r="P3603" s="84" t="s">
        <v>1257</v>
      </c>
      <c r="Q3603" s="98">
        <v>0</v>
      </c>
      <c r="R3603" s="28">
        <f t="shared" si="807"/>
        <v>0</v>
      </c>
      <c r="S3603" s="28">
        <f t="shared" si="808"/>
        <v>0</v>
      </c>
      <c r="T3603" s="28" t="str">
        <f t="shared" si="809"/>
        <v/>
      </c>
      <c r="U3603" s="20" t="str">
        <f t="shared" si="810"/>
        <v>Closed</v>
      </c>
      <c r="V3603" s="27">
        <f t="shared" si="811"/>
        <v>0</v>
      </c>
      <c r="W3603" s="30"/>
      <c r="X3603" s="30"/>
      <c r="Y3603" s="28">
        <f t="shared" si="815"/>
        <v>0</v>
      </c>
      <c r="Z3603" s="28">
        <f>IFERROR(H3603-SUM(V3603:X3603)-Y3603,0)</f>
        <v>-600000</v>
      </c>
      <c r="AA3603" s="28" t="str">
        <f t="shared" si="816"/>
        <v/>
      </c>
      <c r="AB3603" s="21" t="str">
        <f t="shared" si="817"/>
        <v>Closed</v>
      </c>
    </row>
    <row r="3604" spans="1:28" hidden="1" x14ac:dyDescent="0.2">
      <c r="A3604" s="14">
        <f t="shared" si="814"/>
        <v>2020</v>
      </c>
      <c r="B3604" t="s">
        <v>4554</v>
      </c>
      <c r="C3604" t="s">
        <v>554</v>
      </c>
      <c r="D3604" t="s">
        <v>926</v>
      </c>
      <c r="E3604" t="s">
        <v>10</v>
      </c>
      <c r="F3604" t="s">
        <v>1185</v>
      </c>
      <c r="G3604" s="106">
        <v>0</v>
      </c>
      <c r="H3604" s="83">
        <v>0</v>
      </c>
      <c r="I3604" s="83"/>
      <c r="J3604" s="83"/>
      <c r="K3604" s="83"/>
      <c r="L3604" s="83"/>
      <c r="M3604" s="83"/>
      <c r="N3604" s="83"/>
      <c r="O3604" s="83">
        <v>0</v>
      </c>
      <c r="P3604" s="84">
        <v>-182.87000000000262</v>
      </c>
      <c r="Q3604" s="30">
        <f t="shared" ref="Q3604:Q3667" si="820">SUM(I3604:K3604)</f>
        <v>0</v>
      </c>
      <c r="R3604" s="28">
        <f t="shared" si="807"/>
        <v>0</v>
      </c>
      <c r="S3604" s="28">
        <f t="shared" si="808"/>
        <v>0</v>
      </c>
      <c r="T3604" s="28">
        <f t="shared" si="809"/>
        <v>-182.87000000000262</v>
      </c>
      <c r="U3604" s="20" t="str">
        <f t="shared" si="810"/>
        <v>Close Project</v>
      </c>
      <c r="V3604" s="27">
        <f t="shared" si="811"/>
        <v>0</v>
      </c>
      <c r="W3604" s="30"/>
      <c r="X3604" s="30"/>
      <c r="Y3604" s="28">
        <f t="shared" si="815"/>
        <v>0</v>
      </c>
      <c r="Z3604" s="28">
        <f t="shared" ref="Z3604:Z3612" si="821">IFERROR(G3604-SUM(V3604:X3604)-Y3604,0)</f>
        <v>0</v>
      </c>
      <c r="AA3604" s="28">
        <f t="shared" si="816"/>
        <v>-182.87000000000262</v>
      </c>
      <c r="AB3604" s="21" t="str">
        <f t="shared" si="817"/>
        <v>Close Project</v>
      </c>
    </row>
    <row r="3605" spans="1:28" hidden="1" x14ac:dyDescent="0.2">
      <c r="A3605" s="14">
        <f t="shared" si="814"/>
        <v>2020</v>
      </c>
      <c r="B3605" t="s">
        <v>5727</v>
      </c>
      <c r="C3605" t="s">
        <v>1385</v>
      </c>
      <c r="D3605" t="s">
        <v>1859</v>
      </c>
      <c r="E3605" t="s">
        <v>587</v>
      </c>
      <c r="F3605" t="s">
        <v>2627</v>
      </c>
      <c r="G3605" s="83" t="s">
        <v>1257</v>
      </c>
      <c r="H3605" s="83" t="s">
        <v>1257</v>
      </c>
      <c r="I3605" s="83"/>
      <c r="J3605" s="83"/>
      <c r="K3605" s="83"/>
      <c r="L3605" s="83"/>
      <c r="M3605" s="83"/>
      <c r="N3605" s="83"/>
      <c r="O3605" s="83" t="s">
        <v>1257</v>
      </c>
      <c r="P3605" s="84" t="s">
        <v>1257</v>
      </c>
      <c r="Q3605" s="30">
        <f t="shared" si="820"/>
        <v>0</v>
      </c>
      <c r="R3605" s="28">
        <f t="shared" si="807"/>
        <v>0</v>
      </c>
      <c r="S3605" s="28">
        <f t="shared" si="808"/>
        <v>0</v>
      </c>
      <c r="T3605" s="28" t="str">
        <f t="shared" si="809"/>
        <v/>
      </c>
      <c r="U3605" s="20" t="str">
        <f t="shared" si="810"/>
        <v>Keep Active</v>
      </c>
      <c r="V3605" s="27">
        <f t="shared" si="811"/>
        <v>0</v>
      </c>
      <c r="W3605" s="30"/>
      <c r="X3605" s="30"/>
      <c r="Y3605" s="28">
        <f t="shared" si="815"/>
        <v>0</v>
      </c>
      <c r="Z3605" s="28">
        <f t="shared" si="821"/>
        <v>0</v>
      </c>
      <c r="AA3605" s="28" t="str">
        <f t="shared" si="816"/>
        <v/>
      </c>
      <c r="AB3605" s="21" t="str">
        <f t="shared" si="817"/>
        <v>Keep Active</v>
      </c>
    </row>
    <row r="3606" spans="1:28" hidden="1" x14ac:dyDescent="0.2">
      <c r="A3606" s="14">
        <f t="shared" si="814"/>
        <v>2020</v>
      </c>
      <c r="B3606" t="s">
        <v>5728</v>
      </c>
      <c r="C3606" t="s">
        <v>1385</v>
      </c>
      <c r="D3606" t="s">
        <v>1859</v>
      </c>
      <c r="E3606" t="s">
        <v>1740</v>
      </c>
      <c r="F3606" t="s">
        <v>2627</v>
      </c>
      <c r="G3606" s="83" t="s">
        <v>1257</v>
      </c>
      <c r="H3606" s="83" t="s">
        <v>1257</v>
      </c>
      <c r="I3606" s="83"/>
      <c r="J3606" s="83"/>
      <c r="K3606" s="83"/>
      <c r="L3606" s="83"/>
      <c r="M3606" s="83"/>
      <c r="N3606" s="83"/>
      <c r="O3606" s="83" t="s">
        <v>1257</v>
      </c>
      <c r="P3606" s="84" t="s">
        <v>1257</v>
      </c>
      <c r="Q3606" s="30">
        <f t="shared" si="820"/>
        <v>0</v>
      </c>
      <c r="R3606" s="28">
        <f t="shared" si="807"/>
        <v>0</v>
      </c>
      <c r="S3606" s="28">
        <f t="shared" si="808"/>
        <v>0</v>
      </c>
      <c r="T3606" s="28" t="str">
        <f t="shared" si="809"/>
        <v/>
      </c>
      <c r="U3606" s="20" t="str">
        <f t="shared" si="810"/>
        <v>Keep Active</v>
      </c>
      <c r="V3606" s="27">
        <f t="shared" si="811"/>
        <v>0</v>
      </c>
      <c r="W3606" s="30"/>
      <c r="X3606" s="30"/>
      <c r="Y3606" s="28">
        <f t="shared" si="815"/>
        <v>0</v>
      </c>
      <c r="Z3606" s="28">
        <f t="shared" si="821"/>
        <v>0</v>
      </c>
      <c r="AA3606" s="28" t="str">
        <f t="shared" si="816"/>
        <v/>
      </c>
      <c r="AB3606" s="21" t="str">
        <f t="shared" si="817"/>
        <v>Keep Active</v>
      </c>
    </row>
    <row r="3607" spans="1:28" hidden="1" x14ac:dyDescent="0.2">
      <c r="A3607" s="14">
        <f t="shared" si="814"/>
        <v>2020</v>
      </c>
      <c r="B3607" t="s">
        <v>4711</v>
      </c>
      <c r="C3607" t="s">
        <v>555</v>
      </c>
      <c r="D3607" t="s">
        <v>930</v>
      </c>
      <c r="E3607" t="s">
        <v>586</v>
      </c>
      <c r="F3607" t="s">
        <v>2627</v>
      </c>
      <c r="G3607" s="83" t="s">
        <v>1257</v>
      </c>
      <c r="H3607" s="83" t="s">
        <v>1257</v>
      </c>
      <c r="I3607" s="83"/>
      <c r="J3607" s="83"/>
      <c r="K3607" s="83"/>
      <c r="L3607" s="83"/>
      <c r="M3607" s="83"/>
      <c r="N3607" s="83"/>
      <c r="O3607" s="83" t="s">
        <v>1257</v>
      </c>
      <c r="P3607" s="84" t="s">
        <v>1257</v>
      </c>
      <c r="Q3607" s="30">
        <f t="shared" si="820"/>
        <v>0</v>
      </c>
      <c r="R3607" s="28">
        <f t="shared" si="807"/>
        <v>0</v>
      </c>
      <c r="S3607" s="28">
        <f t="shared" si="808"/>
        <v>0</v>
      </c>
      <c r="T3607" s="28" t="str">
        <f t="shared" si="809"/>
        <v/>
      </c>
      <c r="U3607" s="20" t="str">
        <f t="shared" si="810"/>
        <v>Keep Active</v>
      </c>
      <c r="V3607" s="27">
        <f t="shared" si="811"/>
        <v>0</v>
      </c>
      <c r="W3607" s="30"/>
      <c r="X3607" s="30"/>
      <c r="Y3607" s="28">
        <f t="shared" si="815"/>
        <v>0</v>
      </c>
      <c r="Z3607" s="28">
        <f t="shared" si="821"/>
        <v>0</v>
      </c>
      <c r="AA3607" s="28" t="str">
        <f t="shared" si="816"/>
        <v/>
      </c>
      <c r="AB3607" s="21" t="str">
        <f t="shared" si="817"/>
        <v>Keep Active</v>
      </c>
    </row>
    <row r="3608" spans="1:28" hidden="1" x14ac:dyDescent="0.2">
      <c r="A3608" s="14">
        <f t="shared" si="814"/>
        <v>2020</v>
      </c>
      <c r="B3608" t="s">
        <v>4712</v>
      </c>
      <c r="C3608" t="s">
        <v>555</v>
      </c>
      <c r="D3608" t="s">
        <v>930</v>
      </c>
      <c r="E3608" t="s">
        <v>1740</v>
      </c>
      <c r="F3608" t="s">
        <v>2627</v>
      </c>
      <c r="G3608" s="83" t="s">
        <v>1257</v>
      </c>
      <c r="H3608" s="83" t="s">
        <v>1257</v>
      </c>
      <c r="I3608" s="83"/>
      <c r="J3608" s="83"/>
      <c r="K3608" s="83"/>
      <c r="L3608" s="83"/>
      <c r="M3608" s="83"/>
      <c r="N3608" s="83"/>
      <c r="O3608" s="83" t="s">
        <v>1257</v>
      </c>
      <c r="P3608" s="84" t="s">
        <v>1257</v>
      </c>
      <c r="Q3608" s="30">
        <f t="shared" si="820"/>
        <v>0</v>
      </c>
      <c r="R3608" s="28">
        <f t="shared" si="807"/>
        <v>0</v>
      </c>
      <c r="S3608" s="28">
        <f t="shared" si="808"/>
        <v>0</v>
      </c>
      <c r="T3608" s="28" t="str">
        <f t="shared" si="809"/>
        <v/>
      </c>
      <c r="U3608" s="20" t="str">
        <f t="shared" si="810"/>
        <v>Keep Active</v>
      </c>
      <c r="V3608" s="27">
        <f t="shared" si="811"/>
        <v>0</v>
      </c>
      <c r="W3608" s="30"/>
      <c r="X3608" s="30"/>
      <c r="Y3608" s="28">
        <f t="shared" si="815"/>
        <v>0</v>
      </c>
      <c r="Z3608" s="28">
        <f t="shared" si="821"/>
        <v>0</v>
      </c>
      <c r="AA3608" s="28" t="str">
        <f t="shared" si="816"/>
        <v/>
      </c>
      <c r="AB3608" s="21" t="str">
        <f t="shared" si="817"/>
        <v>Keep Active</v>
      </c>
    </row>
    <row r="3609" spans="1:28" hidden="1" x14ac:dyDescent="0.2">
      <c r="A3609" s="14">
        <f t="shared" si="814"/>
        <v>2020</v>
      </c>
      <c r="B3609" t="s">
        <v>5925</v>
      </c>
      <c r="C3609" t="s">
        <v>556</v>
      </c>
      <c r="D3609" t="s">
        <v>1860</v>
      </c>
      <c r="E3609" t="s">
        <v>584</v>
      </c>
      <c r="F3609" t="s">
        <v>2627</v>
      </c>
      <c r="G3609" s="83" t="s">
        <v>1257</v>
      </c>
      <c r="H3609" s="83" t="s">
        <v>1257</v>
      </c>
      <c r="I3609" s="83"/>
      <c r="J3609" s="83"/>
      <c r="K3609" s="83"/>
      <c r="L3609" s="83"/>
      <c r="M3609" s="83"/>
      <c r="N3609" s="83"/>
      <c r="O3609" s="83" t="s">
        <v>1257</v>
      </c>
      <c r="P3609" s="84" t="s">
        <v>1257</v>
      </c>
      <c r="Q3609" s="30">
        <f t="shared" si="820"/>
        <v>0</v>
      </c>
      <c r="R3609" s="28">
        <f t="shared" si="807"/>
        <v>0</v>
      </c>
      <c r="S3609" s="28">
        <f t="shared" si="808"/>
        <v>0</v>
      </c>
      <c r="T3609" s="28" t="str">
        <f t="shared" si="809"/>
        <v/>
      </c>
      <c r="U3609" s="20" t="str">
        <f t="shared" si="810"/>
        <v>Keep Active</v>
      </c>
      <c r="V3609" s="27">
        <f t="shared" si="811"/>
        <v>0</v>
      </c>
      <c r="W3609" s="30"/>
      <c r="X3609" s="30"/>
      <c r="Y3609" s="28">
        <f t="shared" si="815"/>
        <v>0</v>
      </c>
      <c r="Z3609" s="28">
        <f t="shared" si="821"/>
        <v>0</v>
      </c>
      <c r="AA3609" s="28" t="str">
        <f t="shared" si="816"/>
        <v/>
      </c>
      <c r="AB3609" s="21" t="str">
        <f t="shared" si="817"/>
        <v>Keep Active</v>
      </c>
    </row>
    <row r="3610" spans="1:28" hidden="1" x14ac:dyDescent="0.2">
      <c r="A3610" s="14">
        <f t="shared" si="814"/>
        <v>2020</v>
      </c>
      <c r="B3610" t="s">
        <v>5926</v>
      </c>
      <c r="C3610" t="s">
        <v>556</v>
      </c>
      <c r="D3610" t="s">
        <v>1860</v>
      </c>
      <c r="E3610" t="s">
        <v>620</v>
      </c>
      <c r="F3610" t="s">
        <v>2627</v>
      </c>
      <c r="G3610" s="83" t="s">
        <v>1257</v>
      </c>
      <c r="H3610" s="83" t="s">
        <v>1257</v>
      </c>
      <c r="I3610" s="83"/>
      <c r="J3610" s="83"/>
      <c r="K3610" s="83"/>
      <c r="L3610" s="83"/>
      <c r="M3610" s="83"/>
      <c r="N3610" s="83"/>
      <c r="O3610" s="83" t="s">
        <v>1257</v>
      </c>
      <c r="P3610" s="84" t="s">
        <v>1257</v>
      </c>
      <c r="Q3610" s="30">
        <f t="shared" si="820"/>
        <v>0</v>
      </c>
      <c r="R3610" s="28">
        <f t="shared" si="807"/>
        <v>0</v>
      </c>
      <c r="S3610" s="28">
        <f t="shared" si="808"/>
        <v>0</v>
      </c>
      <c r="T3610" s="28" t="str">
        <f t="shared" si="809"/>
        <v/>
      </c>
      <c r="U3610" s="20" t="str">
        <f t="shared" si="810"/>
        <v>Keep Active</v>
      </c>
      <c r="V3610" s="27">
        <f t="shared" si="811"/>
        <v>0</v>
      </c>
      <c r="W3610" s="30"/>
      <c r="X3610" s="30"/>
      <c r="Y3610" s="28">
        <f t="shared" si="815"/>
        <v>0</v>
      </c>
      <c r="Z3610" s="28">
        <f t="shared" si="821"/>
        <v>0</v>
      </c>
      <c r="AA3610" s="28" t="str">
        <f t="shared" si="816"/>
        <v/>
      </c>
      <c r="AB3610" s="21" t="str">
        <f t="shared" si="817"/>
        <v>Keep Active</v>
      </c>
    </row>
    <row r="3611" spans="1:28" hidden="1" x14ac:dyDescent="0.2">
      <c r="A3611" s="14">
        <f t="shared" si="814"/>
        <v>2020</v>
      </c>
      <c r="B3611" t="s">
        <v>5619</v>
      </c>
      <c r="C3611" t="s">
        <v>1386</v>
      </c>
      <c r="D3611" t="s">
        <v>1447</v>
      </c>
      <c r="E3611" t="s">
        <v>599</v>
      </c>
      <c r="F3611" t="s">
        <v>2627</v>
      </c>
      <c r="G3611" s="83" t="s">
        <v>1257</v>
      </c>
      <c r="H3611" s="83" t="s">
        <v>1257</v>
      </c>
      <c r="I3611" s="83"/>
      <c r="J3611" s="83"/>
      <c r="K3611" s="83"/>
      <c r="L3611" s="83"/>
      <c r="M3611" s="83"/>
      <c r="N3611" s="83"/>
      <c r="O3611" s="83" t="s">
        <v>1257</v>
      </c>
      <c r="P3611" s="84" t="s">
        <v>1257</v>
      </c>
      <c r="Q3611" s="30">
        <f t="shared" si="820"/>
        <v>0</v>
      </c>
      <c r="R3611" s="28">
        <f t="shared" si="807"/>
        <v>0</v>
      </c>
      <c r="S3611" s="28">
        <f t="shared" si="808"/>
        <v>0</v>
      </c>
      <c r="T3611" s="28" t="str">
        <f t="shared" si="809"/>
        <v/>
      </c>
      <c r="U3611" s="20" t="str">
        <f t="shared" si="810"/>
        <v>Keep Active</v>
      </c>
      <c r="V3611" s="27">
        <f t="shared" si="811"/>
        <v>0</v>
      </c>
      <c r="W3611" s="30"/>
      <c r="X3611" s="30"/>
      <c r="Y3611" s="28">
        <f t="shared" si="815"/>
        <v>0</v>
      </c>
      <c r="Z3611" s="28">
        <f t="shared" si="821"/>
        <v>0</v>
      </c>
      <c r="AA3611" s="28" t="str">
        <f t="shared" si="816"/>
        <v/>
      </c>
      <c r="AB3611" s="21" t="str">
        <f t="shared" si="817"/>
        <v>Keep Active</v>
      </c>
    </row>
    <row r="3612" spans="1:28" hidden="1" x14ac:dyDescent="0.2">
      <c r="A3612" s="14">
        <f t="shared" si="814"/>
        <v>2020</v>
      </c>
      <c r="B3612" t="s">
        <v>5620</v>
      </c>
      <c r="C3612" t="s">
        <v>1386</v>
      </c>
      <c r="D3612" t="s">
        <v>1447</v>
      </c>
      <c r="E3612" t="s">
        <v>601</v>
      </c>
      <c r="F3612" t="s">
        <v>2627</v>
      </c>
      <c r="G3612" s="83" t="s">
        <v>1257</v>
      </c>
      <c r="H3612" s="83" t="s">
        <v>1257</v>
      </c>
      <c r="I3612" s="83"/>
      <c r="J3612" s="83"/>
      <c r="K3612" s="83"/>
      <c r="L3612" s="83"/>
      <c r="M3612" s="83"/>
      <c r="N3612" s="83"/>
      <c r="O3612" s="83" t="s">
        <v>1257</v>
      </c>
      <c r="P3612" s="84" t="s">
        <v>1257</v>
      </c>
      <c r="Q3612" s="30">
        <f t="shared" si="820"/>
        <v>0</v>
      </c>
      <c r="R3612" s="28">
        <f t="shared" si="807"/>
        <v>0</v>
      </c>
      <c r="S3612" s="28">
        <f t="shared" si="808"/>
        <v>0</v>
      </c>
      <c r="T3612" s="28" t="str">
        <f t="shared" si="809"/>
        <v/>
      </c>
      <c r="U3612" s="20" t="str">
        <f t="shared" si="810"/>
        <v>Keep Active</v>
      </c>
      <c r="V3612" s="27">
        <f t="shared" si="811"/>
        <v>0</v>
      </c>
      <c r="W3612" s="30"/>
      <c r="X3612" s="30"/>
      <c r="Y3612" s="28">
        <f t="shared" si="815"/>
        <v>0</v>
      </c>
      <c r="Z3612" s="28">
        <f t="shared" si="821"/>
        <v>0</v>
      </c>
      <c r="AA3612" s="28" t="str">
        <f t="shared" si="816"/>
        <v/>
      </c>
      <c r="AB3612" s="21" t="str">
        <f t="shared" si="817"/>
        <v>Keep Active</v>
      </c>
    </row>
    <row r="3613" spans="1:28" hidden="1" x14ac:dyDescent="0.2">
      <c r="A3613" s="14">
        <f t="shared" si="814"/>
        <v>2020</v>
      </c>
      <c r="B3613" t="s">
        <v>3686</v>
      </c>
      <c r="C3613" t="s">
        <v>1387</v>
      </c>
      <c r="D3613" t="s">
        <v>1448</v>
      </c>
      <c r="E3613" t="s">
        <v>586</v>
      </c>
      <c r="F3613" t="s">
        <v>2627</v>
      </c>
      <c r="G3613" s="83" t="s">
        <v>1257</v>
      </c>
      <c r="H3613" s="83" t="s">
        <v>1257</v>
      </c>
      <c r="I3613" s="83"/>
      <c r="J3613" s="83"/>
      <c r="K3613" s="83"/>
      <c r="L3613" s="83"/>
      <c r="M3613" s="83"/>
      <c r="N3613" s="83"/>
      <c r="O3613" s="83" t="s">
        <v>1257</v>
      </c>
      <c r="P3613" s="84" t="s">
        <v>1257</v>
      </c>
      <c r="Q3613" s="30">
        <f t="shared" si="820"/>
        <v>0</v>
      </c>
      <c r="R3613" s="28">
        <f t="shared" si="807"/>
        <v>0</v>
      </c>
      <c r="S3613" s="28">
        <f t="shared" si="808"/>
        <v>0</v>
      </c>
      <c r="T3613" s="28" t="str">
        <f t="shared" si="809"/>
        <v/>
      </c>
      <c r="U3613" s="20" t="str">
        <f t="shared" si="810"/>
        <v>Keep Active</v>
      </c>
      <c r="V3613" s="27">
        <f t="shared" si="811"/>
        <v>0</v>
      </c>
      <c r="W3613" s="30"/>
      <c r="X3613" s="30"/>
      <c r="Y3613" s="28">
        <f t="shared" si="815"/>
        <v>0</v>
      </c>
      <c r="Z3613" s="28">
        <f t="shared" ref="Z3613:Z3621" si="822">IFERROR(H3613-SUM(V3613:X3613)-Y3613,0)</f>
        <v>0</v>
      </c>
      <c r="AA3613" s="28" t="str">
        <f t="shared" si="816"/>
        <v/>
      </c>
      <c r="AB3613" s="21" t="str">
        <f t="shared" si="817"/>
        <v>Keep Active</v>
      </c>
    </row>
    <row r="3614" spans="1:28" hidden="1" x14ac:dyDescent="0.2">
      <c r="A3614" s="14">
        <f t="shared" si="814"/>
        <v>2020</v>
      </c>
      <c r="B3614" t="s">
        <v>3687</v>
      </c>
      <c r="C3614" t="s">
        <v>1387</v>
      </c>
      <c r="D3614" t="s">
        <v>1448</v>
      </c>
      <c r="E3614" t="s">
        <v>599</v>
      </c>
      <c r="F3614" t="s">
        <v>2627</v>
      </c>
      <c r="G3614" s="83" t="s">
        <v>1257</v>
      </c>
      <c r="H3614" s="83" t="s">
        <v>1257</v>
      </c>
      <c r="I3614" s="83"/>
      <c r="J3614" s="83"/>
      <c r="K3614" s="83"/>
      <c r="L3614" s="83"/>
      <c r="M3614" s="83"/>
      <c r="N3614" s="83"/>
      <c r="O3614" s="83" t="s">
        <v>1257</v>
      </c>
      <c r="P3614" s="84" t="s">
        <v>1257</v>
      </c>
      <c r="Q3614" s="30">
        <f t="shared" si="820"/>
        <v>0</v>
      </c>
      <c r="R3614" s="28">
        <f t="shared" si="807"/>
        <v>0</v>
      </c>
      <c r="S3614" s="28">
        <f t="shared" si="808"/>
        <v>0</v>
      </c>
      <c r="T3614" s="28" t="str">
        <f t="shared" si="809"/>
        <v/>
      </c>
      <c r="U3614" s="20" t="str">
        <f t="shared" si="810"/>
        <v>Keep Active</v>
      </c>
      <c r="V3614" s="27">
        <f t="shared" si="811"/>
        <v>0</v>
      </c>
      <c r="W3614" s="30"/>
      <c r="X3614" s="30"/>
      <c r="Y3614" s="28">
        <f t="shared" si="815"/>
        <v>0</v>
      </c>
      <c r="Z3614" s="28">
        <f t="shared" si="822"/>
        <v>0</v>
      </c>
      <c r="AA3614" s="28" t="str">
        <f t="shared" si="816"/>
        <v/>
      </c>
      <c r="AB3614" s="21" t="str">
        <f t="shared" si="817"/>
        <v>Keep Active</v>
      </c>
    </row>
    <row r="3615" spans="1:28" hidden="1" x14ac:dyDescent="0.2">
      <c r="A3615" s="14">
        <f t="shared" si="814"/>
        <v>2020</v>
      </c>
      <c r="B3615" t="s">
        <v>3688</v>
      </c>
      <c r="C3615" t="s">
        <v>1387</v>
      </c>
      <c r="D3615" t="s">
        <v>1448</v>
      </c>
      <c r="E3615" t="s">
        <v>600</v>
      </c>
      <c r="F3615" t="s">
        <v>2627</v>
      </c>
      <c r="G3615" s="83" t="s">
        <v>1257</v>
      </c>
      <c r="H3615" s="83" t="s">
        <v>1257</v>
      </c>
      <c r="I3615" s="83"/>
      <c r="J3615" s="83"/>
      <c r="K3615" s="83"/>
      <c r="L3615" s="83"/>
      <c r="M3615" s="83"/>
      <c r="N3615" s="83"/>
      <c r="O3615" s="83" t="s">
        <v>1257</v>
      </c>
      <c r="P3615" s="84" t="s">
        <v>1257</v>
      </c>
      <c r="Q3615" s="30">
        <f t="shared" si="820"/>
        <v>0</v>
      </c>
      <c r="R3615" s="28">
        <f t="shared" si="807"/>
        <v>0</v>
      </c>
      <c r="S3615" s="28">
        <f t="shared" si="808"/>
        <v>0</v>
      </c>
      <c r="T3615" s="28" t="str">
        <f t="shared" si="809"/>
        <v/>
      </c>
      <c r="U3615" s="20" t="str">
        <f t="shared" si="810"/>
        <v>Keep Active</v>
      </c>
      <c r="V3615" s="27">
        <f t="shared" si="811"/>
        <v>0</v>
      </c>
      <c r="W3615" s="30"/>
      <c r="X3615" s="30"/>
      <c r="Y3615" s="28">
        <f t="shared" si="815"/>
        <v>0</v>
      </c>
      <c r="Z3615" s="28">
        <f t="shared" si="822"/>
        <v>0</v>
      </c>
      <c r="AA3615" s="28" t="str">
        <f t="shared" si="816"/>
        <v/>
      </c>
      <c r="AB3615" s="21" t="str">
        <f t="shared" si="817"/>
        <v>Keep Active</v>
      </c>
    </row>
    <row r="3616" spans="1:28" hidden="1" x14ac:dyDescent="0.2">
      <c r="A3616" s="14">
        <f t="shared" si="814"/>
        <v>2020</v>
      </c>
      <c r="B3616" t="s">
        <v>3689</v>
      </c>
      <c r="C3616" t="s">
        <v>1387</v>
      </c>
      <c r="D3616" t="s">
        <v>1448</v>
      </c>
      <c r="E3616" t="s">
        <v>589</v>
      </c>
      <c r="F3616" t="s">
        <v>2627</v>
      </c>
      <c r="G3616" s="83" t="s">
        <v>1257</v>
      </c>
      <c r="H3616" s="83" t="s">
        <v>1257</v>
      </c>
      <c r="I3616" s="83"/>
      <c r="J3616" s="83"/>
      <c r="K3616" s="83"/>
      <c r="L3616" s="83"/>
      <c r="M3616" s="83"/>
      <c r="N3616" s="83"/>
      <c r="O3616" s="83" t="s">
        <v>1257</v>
      </c>
      <c r="P3616" s="84" t="s">
        <v>1257</v>
      </c>
      <c r="Q3616" s="30">
        <f t="shared" si="820"/>
        <v>0</v>
      </c>
      <c r="R3616" s="28">
        <f t="shared" si="807"/>
        <v>0</v>
      </c>
      <c r="S3616" s="28">
        <f t="shared" si="808"/>
        <v>0</v>
      </c>
      <c r="T3616" s="28" t="str">
        <f t="shared" si="809"/>
        <v/>
      </c>
      <c r="U3616" s="20" t="str">
        <f t="shared" si="810"/>
        <v>Keep Active</v>
      </c>
      <c r="V3616" s="27">
        <f t="shared" si="811"/>
        <v>0</v>
      </c>
      <c r="W3616" s="30"/>
      <c r="X3616" s="30"/>
      <c r="Y3616" s="28">
        <f t="shared" si="815"/>
        <v>0</v>
      </c>
      <c r="Z3616" s="28">
        <f t="shared" si="822"/>
        <v>0</v>
      </c>
      <c r="AA3616" s="28" t="str">
        <f t="shared" si="816"/>
        <v/>
      </c>
      <c r="AB3616" s="21" t="str">
        <f t="shared" si="817"/>
        <v>Keep Active</v>
      </c>
    </row>
    <row r="3617" spans="1:28" hidden="1" x14ac:dyDescent="0.2">
      <c r="A3617" s="14">
        <f t="shared" si="814"/>
        <v>2020</v>
      </c>
      <c r="B3617" t="s">
        <v>3690</v>
      </c>
      <c r="C3617" t="s">
        <v>1387</v>
      </c>
      <c r="D3617" t="s">
        <v>1448</v>
      </c>
      <c r="E3617" t="s">
        <v>619</v>
      </c>
      <c r="F3617" t="s">
        <v>2627</v>
      </c>
      <c r="G3617" s="83" t="s">
        <v>1257</v>
      </c>
      <c r="H3617" s="83" t="s">
        <v>1257</v>
      </c>
      <c r="I3617" s="83"/>
      <c r="J3617" s="83"/>
      <c r="K3617" s="83"/>
      <c r="L3617" s="83"/>
      <c r="M3617" s="83"/>
      <c r="N3617" s="83"/>
      <c r="O3617" s="83" t="s">
        <v>1257</v>
      </c>
      <c r="P3617" s="84" t="s">
        <v>1257</v>
      </c>
      <c r="Q3617" s="30">
        <f t="shared" si="820"/>
        <v>0</v>
      </c>
      <c r="R3617" s="28">
        <f t="shared" si="807"/>
        <v>0</v>
      </c>
      <c r="S3617" s="28">
        <f t="shared" si="808"/>
        <v>0</v>
      </c>
      <c r="T3617" s="28" t="str">
        <f t="shared" si="809"/>
        <v/>
      </c>
      <c r="U3617" s="20" t="str">
        <f t="shared" si="810"/>
        <v>Keep Active</v>
      </c>
      <c r="V3617" s="27">
        <f t="shared" si="811"/>
        <v>0</v>
      </c>
      <c r="W3617" s="30"/>
      <c r="X3617" s="30"/>
      <c r="Y3617" s="28">
        <f t="shared" si="815"/>
        <v>0</v>
      </c>
      <c r="Z3617" s="28">
        <f t="shared" si="822"/>
        <v>0</v>
      </c>
      <c r="AA3617" s="28" t="str">
        <f t="shared" si="816"/>
        <v/>
      </c>
      <c r="AB3617" s="21" t="str">
        <f t="shared" si="817"/>
        <v>Keep Active</v>
      </c>
    </row>
    <row r="3618" spans="1:28" hidden="1" x14ac:dyDescent="0.2">
      <c r="A3618" s="14">
        <f t="shared" si="814"/>
        <v>2020</v>
      </c>
      <c r="B3618" t="s">
        <v>3715</v>
      </c>
      <c r="C3618" t="s">
        <v>1388</v>
      </c>
      <c r="D3618" t="s">
        <v>1449</v>
      </c>
      <c r="E3618" t="s">
        <v>599</v>
      </c>
      <c r="F3618" t="s">
        <v>2627</v>
      </c>
      <c r="G3618" s="83" t="s">
        <v>1257</v>
      </c>
      <c r="H3618" s="83" t="s">
        <v>1257</v>
      </c>
      <c r="I3618" s="83"/>
      <c r="J3618" s="83"/>
      <c r="K3618" s="83"/>
      <c r="L3618" s="83"/>
      <c r="M3618" s="83"/>
      <c r="N3618" s="83"/>
      <c r="O3618" s="83" t="s">
        <v>1257</v>
      </c>
      <c r="P3618" s="84" t="s">
        <v>1257</v>
      </c>
      <c r="Q3618" s="30">
        <f t="shared" si="820"/>
        <v>0</v>
      </c>
      <c r="R3618" s="28">
        <f t="shared" si="807"/>
        <v>0</v>
      </c>
      <c r="S3618" s="28">
        <f t="shared" si="808"/>
        <v>0</v>
      </c>
      <c r="T3618" s="28" t="str">
        <f t="shared" si="809"/>
        <v/>
      </c>
      <c r="U3618" s="20" t="str">
        <f t="shared" si="810"/>
        <v>Keep Active</v>
      </c>
      <c r="V3618" s="27">
        <f t="shared" si="811"/>
        <v>0</v>
      </c>
      <c r="W3618" s="30"/>
      <c r="X3618" s="30"/>
      <c r="Y3618" s="28">
        <f t="shared" si="815"/>
        <v>0</v>
      </c>
      <c r="Z3618" s="28">
        <f t="shared" si="822"/>
        <v>0</v>
      </c>
      <c r="AA3618" s="28" t="str">
        <f t="shared" si="816"/>
        <v/>
      </c>
      <c r="AB3618" s="21" t="str">
        <f t="shared" si="817"/>
        <v>Keep Active</v>
      </c>
    </row>
    <row r="3619" spans="1:28" hidden="1" x14ac:dyDescent="0.2">
      <c r="A3619" s="14">
        <f t="shared" si="814"/>
        <v>2020</v>
      </c>
      <c r="B3619" t="s">
        <v>3716</v>
      </c>
      <c r="C3619" t="s">
        <v>1388</v>
      </c>
      <c r="D3619" t="s">
        <v>1449</v>
      </c>
      <c r="E3619" t="s">
        <v>601</v>
      </c>
      <c r="F3619" t="s">
        <v>2627</v>
      </c>
      <c r="G3619" s="83" t="s">
        <v>1257</v>
      </c>
      <c r="H3619" s="83" t="s">
        <v>1257</v>
      </c>
      <c r="I3619" s="83"/>
      <c r="J3619" s="83"/>
      <c r="K3619" s="83"/>
      <c r="L3619" s="83"/>
      <c r="M3619" s="83"/>
      <c r="N3619" s="83"/>
      <c r="O3619" s="83" t="s">
        <v>1257</v>
      </c>
      <c r="P3619" s="150" t="s">
        <v>1257</v>
      </c>
      <c r="Q3619" s="30">
        <f t="shared" si="820"/>
        <v>0</v>
      </c>
      <c r="R3619" s="28">
        <f t="shared" si="807"/>
        <v>0</v>
      </c>
      <c r="S3619" s="28">
        <f t="shared" si="808"/>
        <v>0</v>
      </c>
      <c r="T3619" s="28" t="str">
        <f t="shared" si="809"/>
        <v/>
      </c>
      <c r="U3619" s="20" t="str">
        <f t="shared" si="810"/>
        <v>Keep Active</v>
      </c>
      <c r="V3619" s="27">
        <f t="shared" si="811"/>
        <v>0</v>
      </c>
      <c r="W3619" s="30"/>
      <c r="X3619" s="30"/>
      <c r="Y3619" s="28">
        <f t="shared" si="815"/>
        <v>0</v>
      </c>
      <c r="Z3619" s="28">
        <f t="shared" si="822"/>
        <v>0</v>
      </c>
      <c r="AA3619" s="28" t="str">
        <f t="shared" si="816"/>
        <v/>
      </c>
      <c r="AB3619" s="21" t="str">
        <f t="shared" si="817"/>
        <v>Keep Active</v>
      </c>
    </row>
    <row r="3620" spans="1:28" hidden="1" x14ac:dyDescent="0.2">
      <c r="A3620" s="14">
        <f t="shared" si="814"/>
        <v>2020</v>
      </c>
      <c r="B3620" t="s">
        <v>3761</v>
      </c>
      <c r="C3620" t="s">
        <v>1389</v>
      </c>
      <c r="D3620" t="s">
        <v>1450</v>
      </c>
      <c r="E3620" t="s">
        <v>599</v>
      </c>
      <c r="F3620" t="s">
        <v>1185</v>
      </c>
      <c r="G3620" s="83" t="s">
        <v>1257</v>
      </c>
      <c r="H3620" s="83" t="s">
        <v>1257</v>
      </c>
      <c r="I3620" s="83"/>
      <c r="J3620" s="83"/>
      <c r="K3620" s="83"/>
      <c r="L3620" s="83"/>
      <c r="M3620" s="83"/>
      <c r="N3620" s="83"/>
      <c r="O3620" s="83" t="s">
        <v>1257</v>
      </c>
      <c r="P3620" s="84">
        <v>44589.19</v>
      </c>
      <c r="Q3620" s="30">
        <f t="shared" si="820"/>
        <v>0</v>
      </c>
      <c r="R3620" s="28">
        <f t="shared" si="807"/>
        <v>0</v>
      </c>
      <c r="S3620" s="28">
        <f t="shared" si="808"/>
        <v>0</v>
      </c>
      <c r="T3620" s="28">
        <f t="shared" si="809"/>
        <v>44589.19</v>
      </c>
      <c r="U3620" s="20" t="str">
        <f t="shared" si="810"/>
        <v>Close Project</v>
      </c>
      <c r="V3620" s="27">
        <f t="shared" si="811"/>
        <v>0</v>
      </c>
      <c r="W3620" s="30"/>
      <c r="X3620" s="30"/>
      <c r="Y3620" s="28">
        <f t="shared" si="815"/>
        <v>0</v>
      </c>
      <c r="Z3620" s="28">
        <f t="shared" si="822"/>
        <v>0</v>
      </c>
      <c r="AA3620" s="28">
        <f t="shared" si="816"/>
        <v>44589.19</v>
      </c>
      <c r="AB3620" s="21" t="str">
        <f t="shared" si="817"/>
        <v>Close Project</v>
      </c>
    </row>
    <row r="3621" spans="1:28" hidden="1" x14ac:dyDescent="0.2">
      <c r="A3621" s="14">
        <f t="shared" si="814"/>
        <v>2020</v>
      </c>
      <c r="B3621" t="s">
        <v>3762</v>
      </c>
      <c r="C3621" t="s">
        <v>1389</v>
      </c>
      <c r="D3621" t="s">
        <v>1450</v>
      </c>
      <c r="E3621" t="s">
        <v>601</v>
      </c>
      <c r="F3621" t="s">
        <v>1185</v>
      </c>
      <c r="G3621" s="83" t="s">
        <v>1257</v>
      </c>
      <c r="H3621" s="83" t="s">
        <v>1257</v>
      </c>
      <c r="I3621" s="83"/>
      <c r="J3621" s="83"/>
      <c r="K3621" s="83"/>
      <c r="L3621" s="83"/>
      <c r="M3621" s="83"/>
      <c r="N3621" s="83"/>
      <c r="O3621" s="83" t="s">
        <v>1257</v>
      </c>
      <c r="P3621" s="84">
        <v>-44589.19</v>
      </c>
      <c r="Q3621" s="30">
        <f t="shared" si="820"/>
        <v>0</v>
      </c>
      <c r="R3621" s="28">
        <f t="shared" si="807"/>
        <v>0</v>
      </c>
      <c r="S3621" s="28">
        <f t="shared" si="808"/>
        <v>0</v>
      </c>
      <c r="T3621" s="28">
        <f t="shared" si="809"/>
        <v>-44589.19</v>
      </c>
      <c r="U3621" s="20" t="str">
        <f t="shared" si="810"/>
        <v>Close Project</v>
      </c>
      <c r="V3621" s="27">
        <f t="shared" si="811"/>
        <v>0</v>
      </c>
      <c r="W3621" s="30"/>
      <c r="X3621" s="30"/>
      <c r="Y3621" s="28">
        <f t="shared" si="815"/>
        <v>0</v>
      </c>
      <c r="Z3621" s="28">
        <f t="shared" si="822"/>
        <v>0</v>
      </c>
      <c r="AA3621" s="28">
        <f t="shared" si="816"/>
        <v>-44589.19</v>
      </c>
      <c r="AB3621" s="21" t="str">
        <f t="shared" si="817"/>
        <v>Close Project</v>
      </c>
    </row>
    <row r="3622" spans="1:28" hidden="1" x14ac:dyDescent="0.2">
      <c r="A3622" s="14">
        <f t="shared" si="814"/>
        <v>2020</v>
      </c>
      <c r="B3622" s="9"/>
      <c r="C3622" s="24"/>
      <c r="D3622" s="42"/>
      <c r="E3622" s="24"/>
      <c r="F3622" s="9"/>
      <c r="G3622" s="30"/>
      <c r="H3622" s="30"/>
      <c r="I3622" s="30"/>
      <c r="J3622" s="30"/>
      <c r="K3622" s="30"/>
      <c r="L3622" s="30"/>
      <c r="M3622" s="30"/>
      <c r="N3622" s="30"/>
      <c r="O3622" s="30"/>
      <c r="P3622" s="37"/>
      <c r="Q3622" s="30">
        <f t="shared" si="820"/>
        <v>0</v>
      </c>
      <c r="R3622" s="28">
        <f t="shared" si="807"/>
        <v>0</v>
      </c>
      <c r="S3622" s="28">
        <f t="shared" si="808"/>
        <v>0</v>
      </c>
      <c r="T3622" s="28">
        <f t="shared" si="809"/>
        <v>0</v>
      </c>
      <c r="U3622" s="20">
        <f t="shared" si="810"/>
        <v>0</v>
      </c>
      <c r="V3622" s="27">
        <f t="shared" si="811"/>
        <v>0</v>
      </c>
      <c r="W3622" s="30"/>
      <c r="X3622" s="30"/>
      <c r="Y3622" s="28">
        <f t="shared" si="815"/>
        <v>0</v>
      </c>
      <c r="Z3622" s="28">
        <f t="shared" ref="Z3622:Z3685" si="823">IFERROR(G3622-SUM(V3622:X3622)-Y3622,0)</f>
        <v>0</v>
      </c>
      <c r="AA3622" s="28">
        <f t="shared" si="816"/>
        <v>0</v>
      </c>
      <c r="AB3622" s="21">
        <f t="shared" si="817"/>
        <v>0</v>
      </c>
    </row>
    <row r="3623" spans="1:28" hidden="1" x14ac:dyDescent="0.2">
      <c r="A3623" s="14">
        <f t="shared" si="814"/>
        <v>2020</v>
      </c>
      <c r="B3623" s="9"/>
      <c r="C3623" s="24"/>
      <c r="D3623" s="42"/>
      <c r="E3623" s="24"/>
      <c r="F3623" s="9"/>
      <c r="G3623" s="30"/>
      <c r="H3623" s="30"/>
      <c r="I3623" s="30"/>
      <c r="J3623" s="30"/>
      <c r="K3623" s="30"/>
      <c r="L3623" s="30"/>
      <c r="M3623" s="30"/>
      <c r="N3623" s="30"/>
      <c r="O3623" s="30"/>
      <c r="P3623" s="37"/>
      <c r="Q3623" s="30">
        <f t="shared" si="820"/>
        <v>0</v>
      </c>
      <c r="R3623" s="28">
        <f t="shared" si="807"/>
        <v>0</v>
      </c>
      <c r="S3623" s="28">
        <f t="shared" si="808"/>
        <v>0</v>
      </c>
      <c r="T3623" s="28">
        <f t="shared" si="809"/>
        <v>0</v>
      </c>
      <c r="U3623" s="20">
        <f t="shared" si="810"/>
        <v>0</v>
      </c>
      <c r="V3623" s="27">
        <f t="shared" si="811"/>
        <v>0</v>
      </c>
      <c r="W3623" s="30"/>
      <c r="X3623" s="30"/>
      <c r="Y3623" s="28">
        <f t="shared" si="815"/>
        <v>0</v>
      </c>
      <c r="Z3623" s="28">
        <f t="shared" si="823"/>
        <v>0</v>
      </c>
      <c r="AA3623" s="28">
        <f t="shared" si="816"/>
        <v>0</v>
      </c>
      <c r="AB3623" s="21">
        <f t="shared" si="817"/>
        <v>0</v>
      </c>
    </row>
    <row r="3624" spans="1:28" hidden="1" x14ac:dyDescent="0.2">
      <c r="A3624" s="14">
        <f t="shared" si="814"/>
        <v>2020</v>
      </c>
      <c r="B3624" s="9"/>
      <c r="C3624" s="24"/>
      <c r="D3624" s="42"/>
      <c r="E3624" s="24"/>
      <c r="F3624" s="9"/>
      <c r="G3624" s="30"/>
      <c r="H3624" s="30"/>
      <c r="I3624" s="30"/>
      <c r="J3624" s="30"/>
      <c r="K3624" s="30"/>
      <c r="L3624" s="30"/>
      <c r="M3624" s="30"/>
      <c r="N3624" s="30"/>
      <c r="O3624" s="30"/>
      <c r="P3624" s="37"/>
      <c r="Q3624" s="30">
        <f t="shared" si="820"/>
        <v>0</v>
      </c>
      <c r="R3624" s="28">
        <f t="shared" si="807"/>
        <v>0</v>
      </c>
      <c r="S3624" s="28">
        <f t="shared" si="808"/>
        <v>0</v>
      </c>
      <c r="T3624" s="28">
        <f t="shared" si="809"/>
        <v>0</v>
      </c>
      <c r="U3624" s="20">
        <f t="shared" si="810"/>
        <v>0</v>
      </c>
      <c r="V3624" s="27">
        <f t="shared" si="811"/>
        <v>0</v>
      </c>
      <c r="W3624" s="30"/>
      <c r="X3624" s="30"/>
      <c r="Y3624" s="28">
        <f t="shared" si="815"/>
        <v>0</v>
      </c>
      <c r="Z3624" s="28">
        <f t="shared" si="823"/>
        <v>0</v>
      </c>
      <c r="AA3624" s="28">
        <f t="shared" si="816"/>
        <v>0</v>
      </c>
      <c r="AB3624" s="21">
        <f t="shared" si="817"/>
        <v>0</v>
      </c>
    </row>
    <row r="3625" spans="1:28" hidden="1" x14ac:dyDescent="0.2">
      <c r="A3625" s="14">
        <f t="shared" si="814"/>
        <v>2020</v>
      </c>
      <c r="B3625" s="9"/>
      <c r="C3625" s="24"/>
      <c r="D3625" s="42"/>
      <c r="E3625" s="24"/>
      <c r="F3625" s="9"/>
      <c r="G3625" s="30"/>
      <c r="H3625" s="30"/>
      <c r="I3625" s="30"/>
      <c r="J3625" s="30"/>
      <c r="K3625" s="30"/>
      <c r="L3625" s="30"/>
      <c r="M3625" s="30"/>
      <c r="N3625" s="30"/>
      <c r="O3625" s="30"/>
      <c r="P3625" s="37"/>
      <c r="Q3625" s="30">
        <f t="shared" si="820"/>
        <v>0</v>
      </c>
      <c r="R3625" s="28">
        <f t="shared" si="807"/>
        <v>0</v>
      </c>
      <c r="S3625" s="28">
        <f t="shared" si="808"/>
        <v>0</v>
      </c>
      <c r="T3625" s="28">
        <f t="shared" si="809"/>
        <v>0</v>
      </c>
      <c r="U3625" s="20">
        <f t="shared" si="810"/>
        <v>0</v>
      </c>
      <c r="V3625" s="27">
        <f t="shared" si="811"/>
        <v>0</v>
      </c>
      <c r="W3625" s="30"/>
      <c r="X3625" s="30"/>
      <c r="Y3625" s="28">
        <f t="shared" si="815"/>
        <v>0</v>
      </c>
      <c r="Z3625" s="28">
        <f t="shared" si="823"/>
        <v>0</v>
      </c>
      <c r="AA3625" s="28">
        <f t="shared" si="816"/>
        <v>0</v>
      </c>
      <c r="AB3625" s="21">
        <f t="shared" si="817"/>
        <v>0</v>
      </c>
    </row>
    <row r="3626" spans="1:28" hidden="1" x14ac:dyDescent="0.2">
      <c r="A3626" s="14">
        <f t="shared" si="814"/>
        <v>2020</v>
      </c>
      <c r="B3626" s="9"/>
      <c r="C3626" s="24"/>
      <c r="D3626" s="42"/>
      <c r="E3626" s="24"/>
      <c r="F3626" s="9"/>
      <c r="G3626" s="30"/>
      <c r="H3626" s="30"/>
      <c r="I3626" s="30"/>
      <c r="J3626" s="30"/>
      <c r="K3626" s="30"/>
      <c r="L3626" s="30"/>
      <c r="M3626" s="30"/>
      <c r="N3626" s="30"/>
      <c r="O3626" s="30"/>
      <c r="P3626" s="37"/>
      <c r="Q3626" s="30">
        <f t="shared" si="820"/>
        <v>0</v>
      </c>
      <c r="R3626" s="28">
        <f t="shared" si="807"/>
        <v>0</v>
      </c>
      <c r="S3626" s="28">
        <f t="shared" si="808"/>
        <v>0</v>
      </c>
      <c r="T3626" s="28">
        <f t="shared" si="809"/>
        <v>0</v>
      </c>
      <c r="U3626" s="20">
        <f t="shared" si="810"/>
        <v>0</v>
      </c>
      <c r="V3626" s="27">
        <f t="shared" si="811"/>
        <v>0</v>
      </c>
      <c r="W3626" s="30"/>
      <c r="X3626" s="30"/>
      <c r="Y3626" s="28">
        <f t="shared" si="815"/>
        <v>0</v>
      </c>
      <c r="Z3626" s="28">
        <f t="shared" si="823"/>
        <v>0</v>
      </c>
      <c r="AA3626" s="28">
        <f t="shared" si="816"/>
        <v>0</v>
      </c>
      <c r="AB3626" s="21">
        <f t="shared" si="817"/>
        <v>0</v>
      </c>
    </row>
    <row r="3627" spans="1:28" hidden="1" x14ac:dyDescent="0.2">
      <c r="A3627" s="14">
        <f t="shared" si="814"/>
        <v>2020</v>
      </c>
      <c r="B3627" s="9"/>
      <c r="C3627" s="24"/>
      <c r="D3627" s="42"/>
      <c r="E3627" s="24"/>
      <c r="F3627" s="9"/>
      <c r="G3627" s="30"/>
      <c r="H3627" s="30"/>
      <c r="I3627" s="30"/>
      <c r="J3627" s="30"/>
      <c r="K3627" s="30"/>
      <c r="L3627" s="30"/>
      <c r="M3627" s="30"/>
      <c r="N3627" s="30"/>
      <c r="O3627" s="30"/>
      <c r="P3627" s="37"/>
      <c r="Q3627" s="30">
        <f t="shared" si="820"/>
        <v>0</v>
      </c>
      <c r="R3627" s="28">
        <f t="shared" si="807"/>
        <v>0</v>
      </c>
      <c r="S3627" s="28">
        <f t="shared" si="808"/>
        <v>0</v>
      </c>
      <c r="T3627" s="28">
        <f t="shared" si="809"/>
        <v>0</v>
      </c>
      <c r="U3627" s="20">
        <f t="shared" si="810"/>
        <v>0</v>
      </c>
      <c r="V3627" s="27">
        <f t="shared" si="811"/>
        <v>0</v>
      </c>
      <c r="W3627" s="30"/>
      <c r="X3627" s="30"/>
      <c r="Y3627" s="28">
        <f t="shared" si="815"/>
        <v>0</v>
      </c>
      <c r="Z3627" s="28">
        <f t="shared" si="823"/>
        <v>0</v>
      </c>
      <c r="AA3627" s="28">
        <f t="shared" si="816"/>
        <v>0</v>
      </c>
      <c r="AB3627" s="21">
        <f t="shared" si="817"/>
        <v>0</v>
      </c>
    </row>
    <row r="3628" spans="1:28" hidden="1" x14ac:dyDescent="0.2">
      <c r="A3628" s="14">
        <f t="shared" si="814"/>
        <v>2020</v>
      </c>
      <c r="B3628" s="9"/>
      <c r="C3628" s="24"/>
      <c r="D3628" s="42"/>
      <c r="E3628" s="24"/>
      <c r="F3628" s="9"/>
      <c r="G3628" s="30"/>
      <c r="H3628" s="30"/>
      <c r="I3628" s="30"/>
      <c r="J3628" s="30"/>
      <c r="K3628" s="30"/>
      <c r="L3628" s="30"/>
      <c r="M3628" s="30"/>
      <c r="N3628" s="30"/>
      <c r="O3628" s="30"/>
      <c r="P3628" s="37"/>
      <c r="Q3628" s="30">
        <f t="shared" si="820"/>
        <v>0</v>
      </c>
      <c r="R3628" s="28">
        <f t="shared" si="807"/>
        <v>0</v>
      </c>
      <c r="S3628" s="28">
        <f t="shared" si="808"/>
        <v>0</v>
      </c>
      <c r="T3628" s="28">
        <f t="shared" si="809"/>
        <v>0</v>
      </c>
      <c r="U3628" s="20">
        <f t="shared" si="810"/>
        <v>0</v>
      </c>
      <c r="V3628" s="27">
        <f t="shared" si="811"/>
        <v>0</v>
      </c>
      <c r="W3628" s="30"/>
      <c r="X3628" s="30"/>
      <c r="Y3628" s="28">
        <f t="shared" si="815"/>
        <v>0</v>
      </c>
      <c r="Z3628" s="28">
        <f t="shared" si="823"/>
        <v>0</v>
      </c>
      <c r="AA3628" s="28">
        <f t="shared" si="816"/>
        <v>0</v>
      </c>
      <c r="AB3628" s="21">
        <f t="shared" si="817"/>
        <v>0</v>
      </c>
    </row>
    <row r="3629" spans="1:28" hidden="1" x14ac:dyDescent="0.2">
      <c r="A3629" s="14">
        <f t="shared" si="814"/>
        <v>2020</v>
      </c>
      <c r="B3629" s="9"/>
      <c r="C3629" s="24"/>
      <c r="D3629" s="42"/>
      <c r="E3629" s="24"/>
      <c r="F3629" s="9"/>
      <c r="G3629" s="30"/>
      <c r="H3629" s="30"/>
      <c r="I3629" s="30"/>
      <c r="J3629" s="30"/>
      <c r="K3629" s="30"/>
      <c r="L3629" s="30"/>
      <c r="M3629" s="30"/>
      <c r="N3629" s="30"/>
      <c r="O3629" s="30"/>
      <c r="P3629" s="37"/>
      <c r="Q3629" s="30">
        <f t="shared" si="820"/>
        <v>0</v>
      </c>
      <c r="R3629" s="28">
        <f t="shared" si="807"/>
        <v>0</v>
      </c>
      <c r="S3629" s="28">
        <f t="shared" si="808"/>
        <v>0</v>
      </c>
      <c r="T3629" s="28">
        <f t="shared" si="809"/>
        <v>0</v>
      </c>
      <c r="U3629" s="20">
        <f t="shared" si="810"/>
        <v>0</v>
      </c>
      <c r="V3629" s="27">
        <f t="shared" si="811"/>
        <v>0</v>
      </c>
      <c r="W3629" s="30"/>
      <c r="X3629" s="30"/>
      <c r="Y3629" s="28">
        <f t="shared" si="815"/>
        <v>0</v>
      </c>
      <c r="Z3629" s="28">
        <f t="shared" si="823"/>
        <v>0</v>
      </c>
      <c r="AA3629" s="28">
        <f t="shared" si="816"/>
        <v>0</v>
      </c>
      <c r="AB3629" s="21">
        <f t="shared" si="817"/>
        <v>0</v>
      </c>
    </row>
    <row r="3630" spans="1:28" hidden="1" x14ac:dyDescent="0.2">
      <c r="A3630" s="14">
        <f t="shared" si="814"/>
        <v>2020</v>
      </c>
      <c r="B3630" s="9"/>
      <c r="C3630" s="24"/>
      <c r="D3630" s="42"/>
      <c r="E3630" s="24"/>
      <c r="F3630" s="9"/>
      <c r="G3630" s="30"/>
      <c r="H3630" s="30"/>
      <c r="I3630" s="30"/>
      <c r="J3630" s="30"/>
      <c r="K3630" s="30"/>
      <c r="L3630" s="30"/>
      <c r="M3630" s="30"/>
      <c r="N3630" s="30"/>
      <c r="O3630" s="30"/>
      <c r="P3630" s="37"/>
      <c r="Q3630" s="30">
        <f t="shared" si="820"/>
        <v>0</v>
      </c>
      <c r="R3630" s="28">
        <f t="shared" si="807"/>
        <v>0</v>
      </c>
      <c r="S3630" s="28">
        <f t="shared" si="808"/>
        <v>0</v>
      </c>
      <c r="T3630" s="28">
        <f t="shared" si="809"/>
        <v>0</v>
      </c>
      <c r="U3630" s="20">
        <f t="shared" si="810"/>
        <v>0</v>
      </c>
      <c r="V3630" s="27">
        <f t="shared" si="811"/>
        <v>0</v>
      </c>
      <c r="W3630" s="30"/>
      <c r="X3630" s="30"/>
      <c r="Y3630" s="28">
        <f t="shared" si="815"/>
        <v>0</v>
      </c>
      <c r="Z3630" s="28">
        <f t="shared" si="823"/>
        <v>0</v>
      </c>
      <c r="AA3630" s="28">
        <f t="shared" si="816"/>
        <v>0</v>
      </c>
      <c r="AB3630" s="21">
        <f t="shared" si="817"/>
        <v>0</v>
      </c>
    </row>
    <row r="3631" spans="1:28" hidden="1" x14ac:dyDescent="0.2">
      <c r="A3631" s="14">
        <f t="shared" si="814"/>
        <v>2020</v>
      </c>
      <c r="B3631" s="9"/>
      <c r="C3631" s="24"/>
      <c r="D3631" s="42"/>
      <c r="E3631" s="24"/>
      <c r="F3631" s="9"/>
      <c r="G3631" s="30"/>
      <c r="H3631" s="30"/>
      <c r="I3631" s="30"/>
      <c r="J3631" s="30"/>
      <c r="K3631" s="30"/>
      <c r="L3631" s="30"/>
      <c r="M3631" s="30"/>
      <c r="N3631" s="30"/>
      <c r="O3631" s="30"/>
      <c r="P3631" s="37"/>
      <c r="Q3631" s="30">
        <f t="shared" si="820"/>
        <v>0</v>
      </c>
      <c r="R3631" s="28">
        <f t="shared" si="807"/>
        <v>0</v>
      </c>
      <c r="S3631" s="28">
        <f t="shared" si="808"/>
        <v>0</v>
      </c>
      <c r="T3631" s="28">
        <f t="shared" si="809"/>
        <v>0</v>
      </c>
      <c r="U3631" s="20">
        <f t="shared" si="810"/>
        <v>0</v>
      </c>
      <c r="V3631" s="27">
        <f t="shared" si="811"/>
        <v>0</v>
      </c>
      <c r="W3631" s="30"/>
      <c r="X3631" s="30"/>
      <c r="Y3631" s="28">
        <f t="shared" si="815"/>
        <v>0</v>
      </c>
      <c r="Z3631" s="28">
        <f t="shared" si="823"/>
        <v>0</v>
      </c>
      <c r="AA3631" s="28">
        <f t="shared" si="816"/>
        <v>0</v>
      </c>
      <c r="AB3631" s="21">
        <f t="shared" si="817"/>
        <v>0</v>
      </c>
    </row>
    <row r="3632" spans="1:28" hidden="1" x14ac:dyDescent="0.2">
      <c r="A3632" s="14">
        <f t="shared" si="814"/>
        <v>2020</v>
      </c>
      <c r="B3632" s="9"/>
      <c r="C3632" s="24"/>
      <c r="D3632" s="42"/>
      <c r="E3632" s="24"/>
      <c r="F3632" s="9"/>
      <c r="G3632" s="30"/>
      <c r="H3632" s="30"/>
      <c r="I3632" s="30"/>
      <c r="J3632" s="30"/>
      <c r="K3632" s="30"/>
      <c r="L3632" s="30"/>
      <c r="M3632" s="30"/>
      <c r="N3632" s="30"/>
      <c r="O3632" s="30"/>
      <c r="P3632" s="37"/>
      <c r="Q3632" s="30">
        <f t="shared" si="820"/>
        <v>0</v>
      </c>
      <c r="R3632" s="28">
        <f t="shared" si="807"/>
        <v>0</v>
      </c>
      <c r="S3632" s="28">
        <f t="shared" si="808"/>
        <v>0</v>
      </c>
      <c r="T3632" s="28">
        <f t="shared" si="809"/>
        <v>0</v>
      </c>
      <c r="U3632" s="20">
        <f t="shared" si="810"/>
        <v>0</v>
      </c>
      <c r="V3632" s="27">
        <f t="shared" si="811"/>
        <v>0</v>
      </c>
      <c r="W3632" s="30"/>
      <c r="X3632" s="30"/>
      <c r="Y3632" s="28">
        <f t="shared" si="815"/>
        <v>0</v>
      </c>
      <c r="Z3632" s="28">
        <f t="shared" si="823"/>
        <v>0</v>
      </c>
      <c r="AA3632" s="28">
        <f t="shared" si="816"/>
        <v>0</v>
      </c>
      <c r="AB3632" s="21">
        <f t="shared" si="817"/>
        <v>0</v>
      </c>
    </row>
    <row r="3633" spans="1:28" hidden="1" x14ac:dyDescent="0.2">
      <c r="A3633" s="14">
        <f t="shared" si="814"/>
        <v>2020</v>
      </c>
      <c r="B3633" s="9"/>
      <c r="C3633" s="24"/>
      <c r="D3633" s="42"/>
      <c r="E3633" s="24"/>
      <c r="F3633" s="9"/>
      <c r="G3633" s="30"/>
      <c r="H3633" s="30"/>
      <c r="I3633" s="30"/>
      <c r="J3633" s="30"/>
      <c r="K3633" s="30"/>
      <c r="L3633" s="30"/>
      <c r="M3633" s="30"/>
      <c r="N3633" s="30"/>
      <c r="O3633" s="30"/>
      <c r="P3633" s="37"/>
      <c r="Q3633" s="30">
        <f t="shared" si="820"/>
        <v>0</v>
      </c>
      <c r="R3633" s="28">
        <f t="shared" si="807"/>
        <v>0</v>
      </c>
      <c r="S3633" s="28">
        <f t="shared" si="808"/>
        <v>0</v>
      </c>
      <c r="T3633" s="28">
        <f t="shared" si="809"/>
        <v>0</v>
      </c>
      <c r="U3633" s="20">
        <f t="shared" si="810"/>
        <v>0</v>
      </c>
      <c r="V3633" s="27">
        <f t="shared" si="811"/>
        <v>0</v>
      </c>
      <c r="W3633" s="30"/>
      <c r="X3633" s="30"/>
      <c r="Y3633" s="28">
        <f t="shared" si="815"/>
        <v>0</v>
      </c>
      <c r="Z3633" s="28">
        <f t="shared" si="823"/>
        <v>0</v>
      </c>
      <c r="AA3633" s="28">
        <f t="shared" si="816"/>
        <v>0</v>
      </c>
      <c r="AB3633" s="21">
        <f t="shared" si="817"/>
        <v>0</v>
      </c>
    </row>
    <row r="3634" spans="1:28" hidden="1" x14ac:dyDescent="0.2">
      <c r="A3634" s="14">
        <f t="shared" si="814"/>
        <v>2020</v>
      </c>
      <c r="B3634" s="9"/>
      <c r="C3634" s="24"/>
      <c r="D3634" s="42"/>
      <c r="E3634" s="24"/>
      <c r="F3634" s="9"/>
      <c r="G3634" s="30"/>
      <c r="H3634" s="30"/>
      <c r="I3634" s="30"/>
      <c r="J3634" s="30"/>
      <c r="K3634" s="30"/>
      <c r="L3634" s="30"/>
      <c r="M3634" s="30"/>
      <c r="N3634" s="30"/>
      <c r="O3634" s="30"/>
      <c r="P3634" s="37"/>
      <c r="Q3634" s="30">
        <f t="shared" si="820"/>
        <v>0</v>
      </c>
      <c r="R3634" s="28">
        <f t="shared" ref="R3634:R3697" si="824">SUM(L3634:N3634)</f>
        <v>0</v>
      </c>
      <c r="S3634" s="28">
        <f t="shared" ref="S3634:S3697" si="825">IFERROR(G3634-Q3634-R3634,0)</f>
        <v>0</v>
      </c>
      <c r="T3634" s="28">
        <f t="shared" ref="T3634:T3697" si="826">P3634</f>
        <v>0</v>
      </c>
      <c r="U3634" s="20">
        <f t="shared" ref="U3634:U3697" si="827">F3634</f>
        <v>0</v>
      </c>
      <c r="V3634" s="27">
        <f t="shared" si="811"/>
        <v>0</v>
      </c>
      <c r="W3634" s="30"/>
      <c r="X3634" s="30"/>
      <c r="Y3634" s="28">
        <f t="shared" si="815"/>
        <v>0</v>
      </c>
      <c r="Z3634" s="28">
        <f t="shared" si="823"/>
        <v>0</v>
      </c>
      <c r="AA3634" s="28">
        <f t="shared" si="816"/>
        <v>0</v>
      </c>
      <c r="AB3634" s="21">
        <f t="shared" si="817"/>
        <v>0</v>
      </c>
    </row>
    <row r="3635" spans="1:28" hidden="1" x14ac:dyDescent="0.2">
      <c r="A3635" s="14">
        <f t="shared" si="814"/>
        <v>2020</v>
      </c>
      <c r="B3635" s="9"/>
      <c r="C3635" s="24"/>
      <c r="D3635" s="42"/>
      <c r="E3635" s="24"/>
      <c r="F3635" s="9"/>
      <c r="G3635" s="30"/>
      <c r="H3635" s="30"/>
      <c r="I3635" s="30"/>
      <c r="J3635" s="30"/>
      <c r="K3635" s="30"/>
      <c r="L3635" s="30"/>
      <c r="M3635" s="30"/>
      <c r="N3635" s="30"/>
      <c r="O3635" s="30"/>
      <c r="P3635" s="37"/>
      <c r="Q3635" s="30">
        <f t="shared" si="820"/>
        <v>0</v>
      </c>
      <c r="R3635" s="28">
        <f t="shared" si="824"/>
        <v>0</v>
      </c>
      <c r="S3635" s="28">
        <f t="shared" si="825"/>
        <v>0</v>
      </c>
      <c r="T3635" s="28">
        <f t="shared" si="826"/>
        <v>0</v>
      </c>
      <c r="U3635" s="20">
        <f t="shared" si="827"/>
        <v>0</v>
      </c>
      <c r="V3635" s="27">
        <f t="shared" si="811"/>
        <v>0</v>
      </c>
      <c r="W3635" s="30"/>
      <c r="X3635" s="30"/>
      <c r="Y3635" s="28">
        <f t="shared" si="815"/>
        <v>0</v>
      </c>
      <c r="Z3635" s="28">
        <f t="shared" si="823"/>
        <v>0</v>
      </c>
      <c r="AA3635" s="28">
        <f t="shared" si="816"/>
        <v>0</v>
      </c>
      <c r="AB3635" s="21">
        <f t="shared" si="817"/>
        <v>0</v>
      </c>
    </row>
    <row r="3636" spans="1:28" hidden="1" x14ac:dyDescent="0.2">
      <c r="A3636" s="14">
        <f t="shared" si="814"/>
        <v>2020</v>
      </c>
      <c r="B3636" s="9"/>
      <c r="C3636" s="24"/>
      <c r="D3636" s="42"/>
      <c r="E3636" s="24"/>
      <c r="F3636" s="9"/>
      <c r="G3636" s="30"/>
      <c r="H3636" s="30"/>
      <c r="I3636" s="30"/>
      <c r="J3636" s="30"/>
      <c r="K3636" s="30"/>
      <c r="L3636" s="30"/>
      <c r="M3636" s="30"/>
      <c r="N3636" s="30"/>
      <c r="O3636" s="30"/>
      <c r="P3636" s="37"/>
      <c r="Q3636" s="30">
        <f t="shared" si="820"/>
        <v>0</v>
      </c>
      <c r="R3636" s="28">
        <f t="shared" si="824"/>
        <v>0</v>
      </c>
      <c r="S3636" s="28">
        <f t="shared" si="825"/>
        <v>0</v>
      </c>
      <c r="T3636" s="28">
        <f t="shared" si="826"/>
        <v>0</v>
      </c>
      <c r="U3636" s="20">
        <f t="shared" si="827"/>
        <v>0</v>
      </c>
      <c r="V3636" s="27">
        <f t="shared" si="811"/>
        <v>0</v>
      </c>
      <c r="W3636" s="30"/>
      <c r="X3636" s="30"/>
      <c r="Y3636" s="28">
        <f t="shared" si="815"/>
        <v>0</v>
      </c>
      <c r="Z3636" s="28">
        <f t="shared" si="823"/>
        <v>0</v>
      </c>
      <c r="AA3636" s="28">
        <f t="shared" si="816"/>
        <v>0</v>
      </c>
      <c r="AB3636" s="21">
        <f t="shared" si="817"/>
        <v>0</v>
      </c>
    </row>
    <row r="3637" spans="1:28" hidden="1" x14ac:dyDescent="0.2">
      <c r="A3637" s="14">
        <f t="shared" si="814"/>
        <v>2020</v>
      </c>
      <c r="B3637" s="9"/>
      <c r="C3637" s="24"/>
      <c r="D3637" s="42"/>
      <c r="E3637" s="24"/>
      <c r="F3637" s="9"/>
      <c r="G3637" s="30"/>
      <c r="H3637" s="30"/>
      <c r="I3637" s="30"/>
      <c r="J3637" s="30"/>
      <c r="K3637" s="30"/>
      <c r="L3637" s="30"/>
      <c r="M3637" s="30"/>
      <c r="N3637" s="30"/>
      <c r="O3637" s="30"/>
      <c r="P3637" s="37"/>
      <c r="Q3637" s="30">
        <f t="shared" si="820"/>
        <v>0</v>
      </c>
      <c r="R3637" s="28">
        <f t="shared" si="824"/>
        <v>0</v>
      </c>
      <c r="S3637" s="28">
        <f t="shared" si="825"/>
        <v>0</v>
      </c>
      <c r="T3637" s="28">
        <f t="shared" si="826"/>
        <v>0</v>
      </c>
      <c r="U3637" s="20">
        <f t="shared" si="827"/>
        <v>0</v>
      </c>
      <c r="V3637" s="27">
        <f t="shared" si="811"/>
        <v>0</v>
      </c>
      <c r="W3637" s="30"/>
      <c r="X3637" s="30"/>
      <c r="Y3637" s="28">
        <f t="shared" si="815"/>
        <v>0</v>
      </c>
      <c r="Z3637" s="28">
        <f t="shared" si="823"/>
        <v>0</v>
      </c>
      <c r="AA3637" s="28">
        <f t="shared" si="816"/>
        <v>0</v>
      </c>
      <c r="AB3637" s="21">
        <f t="shared" si="817"/>
        <v>0</v>
      </c>
    </row>
    <row r="3638" spans="1:28" hidden="1" x14ac:dyDescent="0.2">
      <c r="A3638" s="14">
        <f t="shared" si="814"/>
        <v>2020</v>
      </c>
      <c r="B3638" s="9"/>
      <c r="C3638" s="24"/>
      <c r="D3638" s="42"/>
      <c r="E3638" s="24"/>
      <c r="F3638" s="9"/>
      <c r="G3638" s="30"/>
      <c r="H3638" s="30"/>
      <c r="I3638" s="30"/>
      <c r="J3638" s="30"/>
      <c r="K3638" s="30"/>
      <c r="L3638" s="30"/>
      <c r="M3638" s="30"/>
      <c r="N3638" s="30"/>
      <c r="O3638" s="30"/>
      <c r="P3638" s="37"/>
      <c r="Q3638" s="30">
        <f t="shared" si="820"/>
        <v>0</v>
      </c>
      <c r="R3638" s="28">
        <f t="shared" si="824"/>
        <v>0</v>
      </c>
      <c r="S3638" s="28">
        <f t="shared" si="825"/>
        <v>0</v>
      </c>
      <c r="T3638" s="28">
        <f t="shared" si="826"/>
        <v>0</v>
      </c>
      <c r="U3638" s="20">
        <f t="shared" si="827"/>
        <v>0</v>
      </c>
      <c r="V3638" s="27">
        <f t="shared" si="811"/>
        <v>0</v>
      </c>
      <c r="W3638" s="30"/>
      <c r="X3638" s="30"/>
      <c r="Y3638" s="28">
        <f t="shared" si="815"/>
        <v>0</v>
      </c>
      <c r="Z3638" s="28">
        <f t="shared" si="823"/>
        <v>0</v>
      </c>
      <c r="AA3638" s="28">
        <f t="shared" si="816"/>
        <v>0</v>
      </c>
      <c r="AB3638" s="21">
        <f t="shared" si="817"/>
        <v>0</v>
      </c>
    </row>
    <row r="3639" spans="1:28" hidden="1" x14ac:dyDescent="0.2">
      <c r="A3639" s="14">
        <f t="shared" si="814"/>
        <v>2020</v>
      </c>
      <c r="B3639" s="9"/>
      <c r="C3639" s="24"/>
      <c r="D3639" s="42"/>
      <c r="E3639" s="24"/>
      <c r="F3639" s="9"/>
      <c r="G3639" s="30"/>
      <c r="H3639" s="30"/>
      <c r="I3639" s="30"/>
      <c r="J3639" s="30"/>
      <c r="K3639" s="30"/>
      <c r="L3639" s="30"/>
      <c r="M3639" s="30"/>
      <c r="N3639" s="30"/>
      <c r="O3639" s="30"/>
      <c r="P3639" s="37"/>
      <c r="Q3639" s="30">
        <f t="shared" si="820"/>
        <v>0</v>
      </c>
      <c r="R3639" s="28">
        <f t="shared" si="824"/>
        <v>0</v>
      </c>
      <c r="S3639" s="28">
        <f t="shared" si="825"/>
        <v>0</v>
      </c>
      <c r="T3639" s="28">
        <f t="shared" si="826"/>
        <v>0</v>
      </c>
      <c r="U3639" s="20">
        <f t="shared" si="827"/>
        <v>0</v>
      </c>
      <c r="V3639" s="27">
        <f t="shared" si="811"/>
        <v>0</v>
      </c>
      <c r="W3639" s="30"/>
      <c r="X3639" s="30"/>
      <c r="Y3639" s="28">
        <f t="shared" si="815"/>
        <v>0</v>
      </c>
      <c r="Z3639" s="28">
        <f t="shared" si="823"/>
        <v>0</v>
      </c>
      <c r="AA3639" s="28">
        <f t="shared" si="816"/>
        <v>0</v>
      </c>
      <c r="AB3639" s="21">
        <f t="shared" si="817"/>
        <v>0</v>
      </c>
    </row>
    <row r="3640" spans="1:28" hidden="1" x14ac:dyDescent="0.2">
      <c r="A3640" s="14">
        <f t="shared" si="814"/>
        <v>2020</v>
      </c>
      <c r="B3640" s="9"/>
      <c r="C3640" s="24"/>
      <c r="D3640" s="42"/>
      <c r="E3640" s="24"/>
      <c r="F3640" s="9"/>
      <c r="G3640" s="30"/>
      <c r="H3640" s="30"/>
      <c r="I3640" s="30"/>
      <c r="J3640" s="30"/>
      <c r="K3640" s="30"/>
      <c r="L3640" s="30"/>
      <c r="M3640" s="30"/>
      <c r="N3640" s="30"/>
      <c r="O3640" s="30"/>
      <c r="P3640" s="37"/>
      <c r="Q3640" s="30">
        <f t="shared" si="820"/>
        <v>0</v>
      </c>
      <c r="R3640" s="28">
        <f t="shared" si="824"/>
        <v>0</v>
      </c>
      <c r="S3640" s="28">
        <f t="shared" si="825"/>
        <v>0</v>
      </c>
      <c r="T3640" s="28">
        <f t="shared" si="826"/>
        <v>0</v>
      </c>
      <c r="U3640" s="20">
        <f t="shared" si="827"/>
        <v>0</v>
      </c>
      <c r="V3640" s="27">
        <f t="shared" si="811"/>
        <v>0</v>
      </c>
      <c r="W3640" s="30"/>
      <c r="X3640" s="30"/>
      <c r="Y3640" s="28">
        <f t="shared" si="815"/>
        <v>0</v>
      </c>
      <c r="Z3640" s="28">
        <f t="shared" si="823"/>
        <v>0</v>
      </c>
      <c r="AA3640" s="28">
        <f t="shared" si="816"/>
        <v>0</v>
      </c>
      <c r="AB3640" s="21">
        <f t="shared" si="817"/>
        <v>0</v>
      </c>
    </row>
    <row r="3641" spans="1:28" hidden="1" x14ac:dyDescent="0.2">
      <c r="A3641" s="14">
        <f t="shared" si="814"/>
        <v>2020</v>
      </c>
      <c r="B3641" s="9"/>
      <c r="C3641" s="24"/>
      <c r="D3641" s="42"/>
      <c r="E3641" s="24"/>
      <c r="F3641" s="9"/>
      <c r="G3641" s="30"/>
      <c r="H3641" s="30"/>
      <c r="I3641" s="30"/>
      <c r="J3641" s="30"/>
      <c r="K3641" s="30"/>
      <c r="L3641" s="30"/>
      <c r="M3641" s="30"/>
      <c r="N3641" s="30"/>
      <c r="O3641" s="30"/>
      <c r="P3641" s="37"/>
      <c r="Q3641" s="30">
        <f t="shared" si="820"/>
        <v>0</v>
      </c>
      <c r="R3641" s="28">
        <f t="shared" si="824"/>
        <v>0</v>
      </c>
      <c r="S3641" s="28">
        <f t="shared" si="825"/>
        <v>0</v>
      </c>
      <c r="T3641" s="28">
        <f t="shared" si="826"/>
        <v>0</v>
      </c>
      <c r="U3641" s="20">
        <f t="shared" si="827"/>
        <v>0</v>
      </c>
      <c r="V3641" s="27">
        <f t="shared" ref="V3641:V3704" si="828">Q3641</f>
        <v>0</v>
      </c>
      <c r="W3641" s="30"/>
      <c r="X3641" s="30"/>
      <c r="Y3641" s="28">
        <f t="shared" si="815"/>
        <v>0</v>
      </c>
      <c r="Z3641" s="28">
        <f t="shared" si="823"/>
        <v>0</v>
      </c>
      <c r="AA3641" s="28">
        <f t="shared" si="816"/>
        <v>0</v>
      </c>
      <c r="AB3641" s="21">
        <f t="shared" si="817"/>
        <v>0</v>
      </c>
    </row>
    <row r="3642" spans="1:28" hidden="1" x14ac:dyDescent="0.2">
      <c r="A3642" s="14">
        <f t="shared" si="814"/>
        <v>2020</v>
      </c>
      <c r="B3642" s="9"/>
      <c r="C3642" s="24"/>
      <c r="D3642" s="42"/>
      <c r="E3642" s="24"/>
      <c r="F3642" s="9"/>
      <c r="G3642" s="30"/>
      <c r="H3642" s="30"/>
      <c r="I3642" s="30"/>
      <c r="J3642" s="30"/>
      <c r="K3642" s="30"/>
      <c r="L3642" s="30"/>
      <c r="M3642" s="30"/>
      <c r="N3642" s="30"/>
      <c r="O3642" s="30"/>
      <c r="P3642" s="37"/>
      <c r="Q3642" s="30">
        <f t="shared" si="820"/>
        <v>0</v>
      </c>
      <c r="R3642" s="28">
        <f t="shared" si="824"/>
        <v>0</v>
      </c>
      <c r="S3642" s="28">
        <f t="shared" si="825"/>
        <v>0</v>
      </c>
      <c r="T3642" s="28">
        <f t="shared" si="826"/>
        <v>0</v>
      </c>
      <c r="U3642" s="20">
        <f t="shared" si="827"/>
        <v>0</v>
      </c>
      <c r="V3642" s="27">
        <f t="shared" si="828"/>
        <v>0</v>
      </c>
      <c r="W3642" s="30"/>
      <c r="X3642" s="30"/>
      <c r="Y3642" s="28">
        <f t="shared" si="815"/>
        <v>0</v>
      </c>
      <c r="Z3642" s="28">
        <f t="shared" si="823"/>
        <v>0</v>
      </c>
      <c r="AA3642" s="28">
        <f t="shared" si="816"/>
        <v>0</v>
      </c>
      <c r="AB3642" s="21">
        <f t="shared" si="817"/>
        <v>0</v>
      </c>
    </row>
    <row r="3643" spans="1:28" hidden="1" x14ac:dyDescent="0.2">
      <c r="A3643" s="14">
        <f t="shared" si="814"/>
        <v>2020</v>
      </c>
      <c r="B3643" s="9"/>
      <c r="C3643" s="24"/>
      <c r="D3643" s="42"/>
      <c r="E3643" s="24"/>
      <c r="F3643" s="9"/>
      <c r="G3643" s="30"/>
      <c r="H3643" s="30"/>
      <c r="I3643" s="30"/>
      <c r="J3643" s="30"/>
      <c r="K3643" s="30"/>
      <c r="L3643" s="30"/>
      <c r="M3643" s="30"/>
      <c r="N3643" s="30"/>
      <c r="O3643" s="30"/>
      <c r="P3643" s="37"/>
      <c r="Q3643" s="30">
        <f t="shared" si="820"/>
        <v>0</v>
      </c>
      <c r="R3643" s="28">
        <f t="shared" si="824"/>
        <v>0</v>
      </c>
      <c r="S3643" s="28">
        <f t="shared" si="825"/>
        <v>0</v>
      </c>
      <c r="T3643" s="28">
        <f t="shared" si="826"/>
        <v>0</v>
      </c>
      <c r="U3643" s="20">
        <f t="shared" si="827"/>
        <v>0</v>
      </c>
      <c r="V3643" s="27">
        <f t="shared" si="828"/>
        <v>0</v>
      </c>
      <c r="W3643" s="30"/>
      <c r="X3643" s="30"/>
      <c r="Y3643" s="28">
        <f t="shared" si="815"/>
        <v>0</v>
      </c>
      <c r="Z3643" s="28">
        <f t="shared" si="823"/>
        <v>0</v>
      </c>
      <c r="AA3643" s="28">
        <f t="shared" si="816"/>
        <v>0</v>
      </c>
      <c r="AB3643" s="21">
        <f t="shared" si="817"/>
        <v>0</v>
      </c>
    </row>
    <row r="3644" spans="1:28" hidden="1" x14ac:dyDescent="0.2">
      <c r="A3644" s="14">
        <f t="shared" si="814"/>
        <v>2020</v>
      </c>
      <c r="B3644" s="9"/>
      <c r="C3644" s="24"/>
      <c r="D3644" s="42"/>
      <c r="E3644" s="24"/>
      <c r="F3644" s="9"/>
      <c r="G3644" s="30"/>
      <c r="H3644" s="30"/>
      <c r="I3644" s="30"/>
      <c r="J3644" s="30"/>
      <c r="K3644" s="30"/>
      <c r="L3644" s="30"/>
      <c r="M3644" s="30"/>
      <c r="N3644" s="30"/>
      <c r="O3644" s="30"/>
      <c r="P3644" s="37"/>
      <c r="Q3644" s="30">
        <f t="shared" si="820"/>
        <v>0</v>
      </c>
      <c r="R3644" s="28">
        <f t="shared" si="824"/>
        <v>0</v>
      </c>
      <c r="S3644" s="28">
        <f t="shared" si="825"/>
        <v>0</v>
      </c>
      <c r="T3644" s="28">
        <f t="shared" si="826"/>
        <v>0</v>
      </c>
      <c r="U3644" s="20">
        <f t="shared" si="827"/>
        <v>0</v>
      </c>
      <c r="V3644" s="27">
        <f t="shared" si="828"/>
        <v>0</v>
      </c>
      <c r="W3644" s="30"/>
      <c r="X3644" s="30"/>
      <c r="Y3644" s="28">
        <f t="shared" si="815"/>
        <v>0</v>
      </c>
      <c r="Z3644" s="28">
        <f t="shared" si="823"/>
        <v>0</v>
      </c>
      <c r="AA3644" s="28">
        <f t="shared" si="816"/>
        <v>0</v>
      </c>
      <c r="AB3644" s="21">
        <f t="shared" si="817"/>
        <v>0</v>
      </c>
    </row>
    <row r="3645" spans="1:28" hidden="1" x14ac:dyDescent="0.2">
      <c r="A3645" s="14">
        <f t="shared" si="814"/>
        <v>2020</v>
      </c>
      <c r="B3645" s="9"/>
      <c r="C3645" s="24"/>
      <c r="D3645" s="42"/>
      <c r="E3645" s="24"/>
      <c r="F3645" s="9"/>
      <c r="G3645" s="30"/>
      <c r="H3645" s="30"/>
      <c r="I3645" s="30"/>
      <c r="J3645" s="30"/>
      <c r="K3645" s="30"/>
      <c r="L3645" s="30"/>
      <c r="M3645" s="30"/>
      <c r="N3645" s="30"/>
      <c r="O3645" s="30"/>
      <c r="P3645" s="37"/>
      <c r="Q3645" s="30">
        <f t="shared" si="820"/>
        <v>0</v>
      </c>
      <c r="R3645" s="28">
        <f t="shared" si="824"/>
        <v>0</v>
      </c>
      <c r="S3645" s="28">
        <f t="shared" si="825"/>
        <v>0</v>
      </c>
      <c r="T3645" s="28">
        <f t="shared" si="826"/>
        <v>0</v>
      </c>
      <c r="U3645" s="20">
        <f t="shared" si="827"/>
        <v>0</v>
      </c>
      <c r="V3645" s="27">
        <f t="shared" si="828"/>
        <v>0</v>
      </c>
      <c r="W3645" s="30"/>
      <c r="X3645" s="30"/>
      <c r="Y3645" s="28">
        <f t="shared" si="815"/>
        <v>0</v>
      </c>
      <c r="Z3645" s="28">
        <f t="shared" si="823"/>
        <v>0</v>
      </c>
      <c r="AA3645" s="28">
        <f t="shared" si="816"/>
        <v>0</v>
      </c>
      <c r="AB3645" s="21">
        <f t="shared" si="817"/>
        <v>0</v>
      </c>
    </row>
    <row r="3646" spans="1:28" hidden="1" x14ac:dyDescent="0.2">
      <c r="A3646" s="14">
        <f t="shared" si="814"/>
        <v>2020</v>
      </c>
      <c r="B3646" s="9"/>
      <c r="C3646" s="24"/>
      <c r="D3646" s="42"/>
      <c r="E3646" s="24"/>
      <c r="F3646" s="9"/>
      <c r="G3646" s="30"/>
      <c r="H3646" s="30"/>
      <c r="I3646" s="30"/>
      <c r="J3646" s="30"/>
      <c r="K3646" s="30"/>
      <c r="L3646" s="30"/>
      <c r="M3646" s="30"/>
      <c r="N3646" s="30"/>
      <c r="O3646" s="30"/>
      <c r="P3646" s="37"/>
      <c r="Q3646" s="30">
        <f t="shared" si="820"/>
        <v>0</v>
      </c>
      <c r="R3646" s="28">
        <f t="shared" si="824"/>
        <v>0</v>
      </c>
      <c r="S3646" s="28">
        <f t="shared" si="825"/>
        <v>0</v>
      </c>
      <c r="T3646" s="28">
        <f t="shared" si="826"/>
        <v>0</v>
      </c>
      <c r="U3646" s="20">
        <f t="shared" si="827"/>
        <v>0</v>
      </c>
      <c r="V3646" s="27">
        <f t="shared" si="828"/>
        <v>0</v>
      </c>
      <c r="W3646" s="30"/>
      <c r="X3646" s="30"/>
      <c r="Y3646" s="28">
        <f t="shared" si="815"/>
        <v>0</v>
      </c>
      <c r="Z3646" s="28">
        <f t="shared" si="823"/>
        <v>0</v>
      </c>
      <c r="AA3646" s="28">
        <f t="shared" si="816"/>
        <v>0</v>
      </c>
      <c r="AB3646" s="21">
        <f t="shared" si="817"/>
        <v>0</v>
      </c>
    </row>
    <row r="3647" spans="1:28" hidden="1" x14ac:dyDescent="0.2">
      <c r="A3647" s="14">
        <f t="shared" si="814"/>
        <v>2020</v>
      </c>
      <c r="B3647" s="9"/>
      <c r="C3647" s="24"/>
      <c r="D3647" s="42"/>
      <c r="E3647" s="24"/>
      <c r="F3647" s="9"/>
      <c r="G3647" s="30"/>
      <c r="H3647" s="30"/>
      <c r="I3647" s="30"/>
      <c r="J3647" s="30"/>
      <c r="K3647" s="30"/>
      <c r="L3647" s="30"/>
      <c r="M3647" s="30"/>
      <c r="N3647" s="30"/>
      <c r="O3647" s="30"/>
      <c r="P3647" s="37"/>
      <c r="Q3647" s="30">
        <f t="shared" si="820"/>
        <v>0</v>
      </c>
      <c r="R3647" s="28">
        <f t="shared" si="824"/>
        <v>0</v>
      </c>
      <c r="S3647" s="28">
        <f t="shared" si="825"/>
        <v>0</v>
      </c>
      <c r="T3647" s="28">
        <f t="shared" si="826"/>
        <v>0</v>
      </c>
      <c r="U3647" s="20">
        <f t="shared" si="827"/>
        <v>0</v>
      </c>
      <c r="V3647" s="27">
        <f t="shared" si="828"/>
        <v>0</v>
      </c>
      <c r="W3647" s="30"/>
      <c r="X3647" s="30"/>
      <c r="Y3647" s="28">
        <f t="shared" si="815"/>
        <v>0</v>
      </c>
      <c r="Z3647" s="28">
        <f t="shared" si="823"/>
        <v>0</v>
      </c>
      <c r="AA3647" s="28">
        <f t="shared" si="816"/>
        <v>0</v>
      </c>
      <c r="AB3647" s="21">
        <f t="shared" si="817"/>
        <v>0</v>
      </c>
    </row>
    <row r="3648" spans="1:28" hidden="1" x14ac:dyDescent="0.2">
      <c r="A3648" s="14">
        <f t="shared" si="814"/>
        <v>2020</v>
      </c>
      <c r="B3648" s="9"/>
      <c r="C3648" s="24"/>
      <c r="D3648" s="42"/>
      <c r="E3648" s="24"/>
      <c r="F3648" s="9"/>
      <c r="G3648" s="30"/>
      <c r="H3648" s="30"/>
      <c r="I3648" s="30"/>
      <c r="J3648" s="30"/>
      <c r="K3648" s="30"/>
      <c r="L3648" s="30"/>
      <c r="M3648" s="30"/>
      <c r="N3648" s="30"/>
      <c r="O3648" s="30"/>
      <c r="P3648" s="37"/>
      <c r="Q3648" s="30">
        <f t="shared" si="820"/>
        <v>0</v>
      </c>
      <c r="R3648" s="28">
        <f t="shared" si="824"/>
        <v>0</v>
      </c>
      <c r="S3648" s="28">
        <f t="shared" si="825"/>
        <v>0</v>
      </c>
      <c r="T3648" s="28">
        <f t="shared" si="826"/>
        <v>0</v>
      </c>
      <c r="U3648" s="20">
        <f t="shared" si="827"/>
        <v>0</v>
      </c>
      <c r="V3648" s="27">
        <f t="shared" si="828"/>
        <v>0</v>
      </c>
      <c r="W3648" s="30"/>
      <c r="X3648" s="30"/>
      <c r="Y3648" s="28">
        <f t="shared" si="815"/>
        <v>0</v>
      </c>
      <c r="Z3648" s="28">
        <f t="shared" si="823"/>
        <v>0</v>
      </c>
      <c r="AA3648" s="28">
        <f t="shared" si="816"/>
        <v>0</v>
      </c>
      <c r="AB3648" s="21">
        <f t="shared" si="817"/>
        <v>0</v>
      </c>
    </row>
    <row r="3649" spans="1:28" hidden="1" x14ac:dyDescent="0.2">
      <c r="A3649" s="14">
        <f t="shared" si="814"/>
        <v>2020</v>
      </c>
      <c r="B3649" s="2"/>
      <c r="C3649" s="24"/>
      <c r="D3649" s="42"/>
      <c r="E3649" s="24"/>
      <c r="F3649" s="2"/>
      <c r="G3649" s="30"/>
      <c r="H3649" s="30"/>
      <c r="I3649" s="36"/>
      <c r="J3649" s="36"/>
      <c r="K3649" s="36"/>
      <c r="L3649" s="36"/>
      <c r="M3649" s="36"/>
      <c r="N3649" s="36"/>
      <c r="O3649" s="36"/>
      <c r="P3649" s="37"/>
      <c r="Q3649" s="30">
        <f t="shared" si="820"/>
        <v>0</v>
      </c>
      <c r="R3649" s="28">
        <f t="shared" si="824"/>
        <v>0</v>
      </c>
      <c r="S3649" s="28">
        <f t="shared" si="825"/>
        <v>0</v>
      </c>
      <c r="T3649" s="28">
        <f t="shared" si="826"/>
        <v>0</v>
      </c>
      <c r="U3649" s="20">
        <f t="shared" si="827"/>
        <v>0</v>
      </c>
      <c r="V3649" s="27">
        <f t="shared" si="828"/>
        <v>0</v>
      </c>
      <c r="W3649" s="30"/>
      <c r="X3649" s="30"/>
      <c r="Y3649" s="28">
        <f t="shared" si="815"/>
        <v>0</v>
      </c>
      <c r="Z3649" s="28">
        <f t="shared" si="823"/>
        <v>0</v>
      </c>
      <c r="AA3649" s="28">
        <f t="shared" si="816"/>
        <v>0</v>
      </c>
      <c r="AB3649" s="21">
        <f t="shared" si="817"/>
        <v>0</v>
      </c>
    </row>
    <row r="3650" spans="1:28" hidden="1" x14ac:dyDescent="0.2">
      <c r="A3650" s="14">
        <f t="shared" si="814"/>
        <v>2020</v>
      </c>
      <c r="B3650" s="2"/>
      <c r="C3650" s="24"/>
      <c r="D3650" s="42"/>
      <c r="E3650" s="24"/>
      <c r="F3650" s="2"/>
      <c r="G3650" s="30"/>
      <c r="H3650" s="30"/>
      <c r="I3650" s="36"/>
      <c r="J3650" s="36"/>
      <c r="K3650" s="36"/>
      <c r="L3650" s="36"/>
      <c r="M3650" s="36"/>
      <c r="N3650" s="36"/>
      <c r="O3650" s="36"/>
      <c r="P3650" s="37"/>
      <c r="Q3650" s="30">
        <f t="shared" si="820"/>
        <v>0</v>
      </c>
      <c r="R3650" s="28">
        <f t="shared" si="824"/>
        <v>0</v>
      </c>
      <c r="S3650" s="28">
        <f t="shared" si="825"/>
        <v>0</v>
      </c>
      <c r="T3650" s="28">
        <f t="shared" si="826"/>
        <v>0</v>
      </c>
      <c r="U3650" s="20">
        <f t="shared" si="827"/>
        <v>0</v>
      </c>
      <c r="V3650" s="27">
        <f t="shared" si="828"/>
        <v>0</v>
      </c>
      <c r="W3650" s="30"/>
      <c r="X3650" s="30"/>
      <c r="Y3650" s="28">
        <f t="shared" si="815"/>
        <v>0</v>
      </c>
      <c r="Z3650" s="28">
        <f t="shared" si="823"/>
        <v>0</v>
      </c>
      <c r="AA3650" s="28">
        <f t="shared" si="816"/>
        <v>0</v>
      </c>
      <c r="AB3650" s="21">
        <f t="shared" si="817"/>
        <v>0</v>
      </c>
    </row>
    <row r="3651" spans="1:28" hidden="1" x14ac:dyDescent="0.2">
      <c r="A3651" s="14">
        <f t="shared" ref="A3651:A3714" si="829">$I$1</f>
        <v>2020</v>
      </c>
      <c r="B3651" s="9"/>
      <c r="C3651" s="24"/>
      <c r="D3651" s="42"/>
      <c r="E3651" s="24"/>
      <c r="F3651" s="9"/>
      <c r="G3651" s="30"/>
      <c r="H3651" s="30"/>
      <c r="I3651" s="30"/>
      <c r="J3651" s="30"/>
      <c r="K3651" s="30"/>
      <c r="L3651" s="30"/>
      <c r="M3651" s="30"/>
      <c r="N3651" s="30"/>
      <c r="O3651" s="30"/>
      <c r="P3651" s="37"/>
      <c r="Q3651" s="30">
        <f t="shared" si="820"/>
        <v>0</v>
      </c>
      <c r="R3651" s="28">
        <f t="shared" si="824"/>
        <v>0</v>
      </c>
      <c r="S3651" s="28">
        <f t="shared" si="825"/>
        <v>0</v>
      </c>
      <c r="T3651" s="28">
        <f t="shared" si="826"/>
        <v>0</v>
      </c>
      <c r="U3651" s="20">
        <f t="shared" si="827"/>
        <v>0</v>
      </c>
      <c r="V3651" s="27">
        <f t="shared" si="828"/>
        <v>0</v>
      </c>
      <c r="W3651" s="30"/>
      <c r="X3651" s="30"/>
      <c r="Y3651" s="28">
        <f t="shared" ref="Y3651:Y3714" si="830">R3651</f>
        <v>0</v>
      </c>
      <c r="Z3651" s="28">
        <f t="shared" si="823"/>
        <v>0</v>
      </c>
      <c r="AA3651" s="28">
        <f t="shared" ref="AA3651:AA3714" si="831">T3651</f>
        <v>0</v>
      </c>
      <c r="AB3651" s="21">
        <f t="shared" si="817"/>
        <v>0</v>
      </c>
    </row>
    <row r="3652" spans="1:28" hidden="1" x14ac:dyDescent="0.2">
      <c r="A3652" s="14">
        <f t="shared" si="829"/>
        <v>2020</v>
      </c>
      <c r="B3652" s="9"/>
      <c r="C3652" s="24"/>
      <c r="D3652" s="42"/>
      <c r="E3652" s="24"/>
      <c r="F3652" s="9"/>
      <c r="G3652" s="30"/>
      <c r="H3652" s="30"/>
      <c r="I3652" s="30"/>
      <c r="J3652" s="30"/>
      <c r="K3652" s="30"/>
      <c r="L3652" s="30"/>
      <c r="M3652" s="30"/>
      <c r="N3652" s="30"/>
      <c r="O3652" s="30"/>
      <c r="P3652" s="37"/>
      <c r="Q3652" s="30">
        <f t="shared" si="820"/>
        <v>0</v>
      </c>
      <c r="R3652" s="28">
        <f t="shared" si="824"/>
        <v>0</v>
      </c>
      <c r="S3652" s="28">
        <f t="shared" si="825"/>
        <v>0</v>
      </c>
      <c r="T3652" s="28">
        <f t="shared" si="826"/>
        <v>0</v>
      </c>
      <c r="U3652" s="20">
        <f t="shared" si="827"/>
        <v>0</v>
      </c>
      <c r="V3652" s="27">
        <f t="shared" si="828"/>
        <v>0</v>
      </c>
      <c r="W3652" s="30"/>
      <c r="X3652" s="30"/>
      <c r="Y3652" s="28">
        <f t="shared" si="830"/>
        <v>0</v>
      </c>
      <c r="Z3652" s="28">
        <f t="shared" si="823"/>
        <v>0</v>
      </c>
      <c r="AA3652" s="28">
        <f t="shared" si="831"/>
        <v>0</v>
      </c>
      <c r="AB3652" s="21">
        <f t="shared" ref="AB3652:AB3715" si="832">U3652</f>
        <v>0</v>
      </c>
    </row>
    <row r="3653" spans="1:28" hidden="1" x14ac:dyDescent="0.2">
      <c r="A3653" s="14">
        <f t="shared" si="829"/>
        <v>2020</v>
      </c>
      <c r="B3653" s="9"/>
      <c r="C3653" s="24"/>
      <c r="D3653" s="42"/>
      <c r="E3653" s="24"/>
      <c r="F3653" s="9"/>
      <c r="G3653" s="30"/>
      <c r="H3653" s="30"/>
      <c r="I3653" s="30"/>
      <c r="J3653" s="30"/>
      <c r="K3653" s="30"/>
      <c r="L3653" s="30"/>
      <c r="M3653" s="30"/>
      <c r="N3653" s="30"/>
      <c r="O3653" s="30"/>
      <c r="P3653" s="37"/>
      <c r="Q3653" s="30">
        <f t="shared" si="820"/>
        <v>0</v>
      </c>
      <c r="R3653" s="28">
        <f t="shared" si="824"/>
        <v>0</v>
      </c>
      <c r="S3653" s="28">
        <f t="shared" si="825"/>
        <v>0</v>
      </c>
      <c r="T3653" s="28">
        <f t="shared" si="826"/>
        <v>0</v>
      </c>
      <c r="U3653" s="20">
        <f t="shared" si="827"/>
        <v>0</v>
      </c>
      <c r="V3653" s="27">
        <f t="shared" si="828"/>
        <v>0</v>
      </c>
      <c r="W3653" s="30"/>
      <c r="X3653" s="30"/>
      <c r="Y3653" s="28">
        <f t="shared" si="830"/>
        <v>0</v>
      </c>
      <c r="Z3653" s="28">
        <f t="shared" si="823"/>
        <v>0</v>
      </c>
      <c r="AA3653" s="28">
        <f t="shared" si="831"/>
        <v>0</v>
      </c>
      <c r="AB3653" s="21">
        <f t="shared" si="832"/>
        <v>0</v>
      </c>
    </row>
    <row r="3654" spans="1:28" hidden="1" x14ac:dyDescent="0.2">
      <c r="A3654" s="14">
        <f t="shared" si="829"/>
        <v>2020</v>
      </c>
      <c r="B3654" s="9"/>
      <c r="C3654" s="24"/>
      <c r="D3654" s="42"/>
      <c r="E3654" s="24"/>
      <c r="F3654" s="9"/>
      <c r="G3654" s="30"/>
      <c r="H3654" s="30"/>
      <c r="I3654" s="30"/>
      <c r="J3654" s="30"/>
      <c r="K3654" s="30"/>
      <c r="L3654" s="30"/>
      <c r="M3654" s="30"/>
      <c r="N3654" s="30"/>
      <c r="O3654" s="30"/>
      <c r="P3654" s="37"/>
      <c r="Q3654" s="30">
        <f t="shared" si="820"/>
        <v>0</v>
      </c>
      <c r="R3654" s="28">
        <f t="shared" si="824"/>
        <v>0</v>
      </c>
      <c r="S3654" s="28">
        <f t="shared" si="825"/>
        <v>0</v>
      </c>
      <c r="T3654" s="28">
        <f t="shared" si="826"/>
        <v>0</v>
      </c>
      <c r="U3654" s="20">
        <f t="shared" si="827"/>
        <v>0</v>
      </c>
      <c r="V3654" s="27">
        <f t="shared" si="828"/>
        <v>0</v>
      </c>
      <c r="W3654" s="30"/>
      <c r="X3654" s="30"/>
      <c r="Y3654" s="28">
        <f t="shared" si="830"/>
        <v>0</v>
      </c>
      <c r="Z3654" s="28">
        <f t="shared" si="823"/>
        <v>0</v>
      </c>
      <c r="AA3654" s="28">
        <f t="shared" si="831"/>
        <v>0</v>
      </c>
      <c r="AB3654" s="21">
        <f t="shared" si="832"/>
        <v>0</v>
      </c>
    </row>
    <row r="3655" spans="1:28" hidden="1" x14ac:dyDescent="0.2">
      <c r="A3655" s="14">
        <f t="shared" si="829"/>
        <v>2020</v>
      </c>
      <c r="B3655" s="9"/>
      <c r="C3655" s="24"/>
      <c r="D3655" s="42"/>
      <c r="E3655" s="24"/>
      <c r="F3655" s="9"/>
      <c r="G3655" s="30"/>
      <c r="H3655" s="30"/>
      <c r="I3655" s="30"/>
      <c r="J3655" s="30"/>
      <c r="K3655" s="30"/>
      <c r="L3655" s="30"/>
      <c r="M3655" s="30"/>
      <c r="N3655" s="30"/>
      <c r="O3655" s="30"/>
      <c r="P3655" s="37"/>
      <c r="Q3655" s="30">
        <f t="shared" si="820"/>
        <v>0</v>
      </c>
      <c r="R3655" s="28">
        <f t="shared" si="824"/>
        <v>0</v>
      </c>
      <c r="S3655" s="28">
        <f t="shared" si="825"/>
        <v>0</v>
      </c>
      <c r="T3655" s="28">
        <f t="shared" si="826"/>
        <v>0</v>
      </c>
      <c r="U3655" s="20">
        <f t="shared" si="827"/>
        <v>0</v>
      </c>
      <c r="V3655" s="27">
        <f t="shared" si="828"/>
        <v>0</v>
      </c>
      <c r="W3655" s="30"/>
      <c r="X3655" s="30"/>
      <c r="Y3655" s="28">
        <f t="shared" si="830"/>
        <v>0</v>
      </c>
      <c r="Z3655" s="28">
        <f t="shared" si="823"/>
        <v>0</v>
      </c>
      <c r="AA3655" s="28">
        <f t="shared" si="831"/>
        <v>0</v>
      </c>
      <c r="AB3655" s="21">
        <f t="shared" si="832"/>
        <v>0</v>
      </c>
    </row>
    <row r="3656" spans="1:28" hidden="1" x14ac:dyDescent="0.2">
      <c r="A3656" s="14">
        <f t="shared" si="829"/>
        <v>2020</v>
      </c>
      <c r="B3656" s="9"/>
      <c r="C3656" s="24"/>
      <c r="D3656" s="42"/>
      <c r="E3656" s="24"/>
      <c r="F3656" s="9"/>
      <c r="G3656" s="30"/>
      <c r="H3656" s="30"/>
      <c r="I3656" s="30"/>
      <c r="J3656" s="30"/>
      <c r="K3656" s="30"/>
      <c r="L3656" s="30"/>
      <c r="M3656" s="30"/>
      <c r="N3656" s="30"/>
      <c r="O3656" s="30"/>
      <c r="P3656" s="37"/>
      <c r="Q3656" s="30">
        <f t="shared" si="820"/>
        <v>0</v>
      </c>
      <c r="R3656" s="28">
        <f t="shared" si="824"/>
        <v>0</v>
      </c>
      <c r="S3656" s="28">
        <f t="shared" si="825"/>
        <v>0</v>
      </c>
      <c r="T3656" s="28">
        <f t="shared" si="826"/>
        <v>0</v>
      </c>
      <c r="U3656" s="20">
        <f t="shared" si="827"/>
        <v>0</v>
      </c>
      <c r="V3656" s="27">
        <f t="shared" si="828"/>
        <v>0</v>
      </c>
      <c r="W3656" s="30"/>
      <c r="X3656" s="30"/>
      <c r="Y3656" s="28">
        <f t="shared" si="830"/>
        <v>0</v>
      </c>
      <c r="Z3656" s="28">
        <f t="shared" si="823"/>
        <v>0</v>
      </c>
      <c r="AA3656" s="28">
        <f t="shared" si="831"/>
        <v>0</v>
      </c>
      <c r="AB3656" s="21">
        <f t="shared" si="832"/>
        <v>0</v>
      </c>
    </row>
    <row r="3657" spans="1:28" hidden="1" x14ac:dyDescent="0.2">
      <c r="A3657" s="14">
        <f t="shared" si="829"/>
        <v>2020</v>
      </c>
      <c r="B3657" s="9"/>
      <c r="C3657" s="24"/>
      <c r="D3657" s="42"/>
      <c r="E3657" s="24"/>
      <c r="F3657" s="9"/>
      <c r="G3657" s="30"/>
      <c r="H3657" s="30"/>
      <c r="I3657" s="30"/>
      <c r="J3657" s="30"/>
      <c r="K3657" s="30"/>
      <c r="L3657" s="30"/>
      <c r="M3657" s="30"/>
      <c r="N3657" s="30"/>
      <c r="O3657" s="30"/>
      <c r="P3657" s="37"/>
      <c r="Q3657" s="30">
        <f t="shared" si="820"/>
        <v>0</v>
      </c>
      <c r="R3657" s="28">
        <f t="shared" si="824"/>
        <v>0</v>
      </c>
      <c r="S3657" s="28">
        <f t="shared" si="825"/>
        <v>0</v>
      </c>
      <c r="T3657" s="28">
        <f t="shared" si="826"/>
        <v>0</v>
      </c>
      <c r="U3657" s="20">
        <f t="shared" si="827"/>
        <v>0</v>
      </c>
      <c r="V3657" s="27">
        <f t="shared" si="828"/>
        <v>0</v>
      </c>
      <c r="W3657" s="30"/>
      <c r="X3657" s="30"/>
      <c r="Y3657" s="28">
        <f t="shared" si="830"/>
        <v>0</v>
      </c>
      <c r="Z3657" s="28">
        <f t="shared" si="823"/>
        <v>0</v>
      </c>
      <c r="AA3657" s="28">
        <f t="shared" si="831"/>
        <v>0</v>
      </c>
      <c r="AB3657" s="21">
        <f t="shared" si="832"/>
        <v>0</v>
      </c>
    </row>
    <row r="3658" spans="1:28" hidden="1" x14ac:dyDescent="0.2">
      <c r="A3658" s="14">
        <f t="shared" si="829"/>
        <v>2020</v>
      </c>
      <c r="B3658" s="9"/>
      <c r="C3658" s="24"/>
      <c r="D3658" s="42"/>
      <c r="E3658" s="24"/>
      <c r="F3658" s="9"/>
      <c r="G3658" s="30"/>
      <c r="H3658" s="30"/>
      <c r="I3658" s="30"/>
      <c r="J3658" s="30"/>
      <c r="K3658" s="30"/>
      <c r="L3658" s="30"/>
      <c r="M3658" s="30"/>
      <c r="N3658" s="30"/>
      <c r="O3658" s="30"/>
      <c r="P3658" s="37"/>
      <c r="Q3658" s="30">
        <f t="shared" si="820"/>
        <v>0</v>
      </c>
      <c r="R3658" s="28">
        <f t="shared" si="824"/>
        <v>0</v>
      </c>
      <c r="S3658" s="28">
        <f t="shared" si="825"/>
        <v>0</v>
      </c>
      <c r="T3658" s="28">
        <f t="shared" si="826"/>
        <v>0</v>
      </c>
      <c r="U3658" s="20">
        <f t="shared" si="827"/>
        <v>0</v>
      </c>
      <c r="V3658" s="27">
        <f t="shared" si="828"/>
        <v>0</v>
      </c>
      <c r="W3658" s="30"/>
      <c r="X3658" s="30"/>
      <c r="Y3658" s="28">
        <f t="shared" si="830"/>
        <v>0</v>
      </c>
      <c r="Z3658" s="28">
        <f t="shared" si="823"/>
        <v>0</v>
      </c>
      <c r="AA3658" s="28">
        <f t="shared" si="831"/>
        <v>0</v>
      </c>
      <c r="AB3658" s="21">
        <f t="shared" si="832"/>
        <v>0</v>
      </c>
    </row>
    <row r="3659" spans="1:28" hidden="1" x14ac:dyDescent="0.2">
      <c r="A3659" s="14">
        <f t="shared" si="829"/>
        <v>2020</v>
      </c>
      <c r="B3659" s="9"/>
      <c r="C3659" s="24"/>
      <c r="D3659" s="42"/>
      <c r="E3659" s="24"/>
      <c r="F3659" s="9"/>
      <c r="G3659" s="30"/>
      <c r="H3659" s="30"/>
      <c r="I3659" s="30"/>
      <c r="J3659" s="30"/>
      <c r="K3659" s="30"/>
      <c r="L3659" s="30"/>
      <c r="M3659" s="30"/>
      <c r="N3659" s="30"/>
      <c r="O3659" s="30"/>
      <c r="P3659" s="37"/>
      <c r="Q3659" s="30">
        <f t="shared" si="820"/>
        <v>0</v>
      </c>
      <c r="R3659" s="28">
        <f t="shared" si="824"/>
        <v>0</v>
      </c>
      <c r="S3659" s="28">
        <f t="shared" si="825"/>
        <v>0</v>
      </c>
      <c r="T3659" s="28">
        <f t="shared" si="826"/>
        <v>0</v>
      </c>
      <c r="U3659" s="20">
        <f t="shared" si="827"/>
        <v>0</v>
      </c>
      <c r="V3659" s="27">
        <f t="shared" si="828"/>
        <v>0</v>
      </c>
      <c r="W3659" s="30"/>
      <c r="X3659" s="30"/>
      <c r="Y3659" s="28">
        <f t="shared" si="830"/>
        <v>0</v>
      </c>
      <c r="Z3659" s="28">
        <f t="shared" si="823"/>
        <v>0</v>
      </c>
      <c r="AA3659" s="28">
        <f t="shared" si="831"/>
        <v>0</v>
      </c>
      <c r="AB3659" s="21">
        <f t="shared" si="832"/>
        <v>0</v>
      </c>
    </row>
    <row r="3660" spans="1:28" hidden="1" x14ac:dyDescent="0.2">
      <c r="A3660" s="14">
        <f t="shared" si="829"/>
        <v>2020</v>
      </c>
      <c r="B3660" s="9"/>
      <c r="C3660" s="24"/>
      <c r="D3660" s="42"/>
      <c r="E3660" s="24"/>
      <c r="F3660" s="9"/>
      <c r="G3660" s="30"/>
      <c r="H3660" s="30"/>
      <c r="I3660" s="30"/>
      <c r="J3660" s="30"/>
      <c r="K3660" s="30"/>
      <c r="L3660" s="30"/>
      <c r="M3660" s="30"/>
      <c r="N3660" s="30"/>
      <c r="O3660" s="30"/>
      <c r="P3660" s="37"/>
      <c r="Q3660" s="30">
        <f t="shared" si="820"/>
        <v>0</v>
      </c>
      <c r="R3660" s="28">
        <f t="shared" si="824"/>
        <v>0</v>
      </c>
      <c r="S3660" s="28">
        <f t="shared" si="825"/>
        <v>0</v>
      </c>
      <c r="T3660" s="28">
        <f t="shared" si="826"/>
        <v>0</v>
      </c>
      <c r="U3660" s="20">
        <f t="shared" si="827"/>
        <v>0</v>
      </c>
      <c r="V3660" s="27">
        <f t="shared" si="828"/>
        <v>0</v>
      </c>
      <c r="W3660" s="30"/>
      <c r="X3660" s="30"/>
      <c r="Y3660" s="28">
        <f t="shared" si="830"/>
        <v>0</v>
      </c>
      <c r="Z3660" s="28">
        <f t="shared" si="823"/>
        <v>0</v>
      </c>
      <c r="AA3660" s="28">
        <f t="shared" si="831"/>
        <v>0</v>
      </c>
      <c r="AB3660" s="21">
        <f t="shared" si="832"/>
        <v>0</v>
      </c>
    </row>
    <row r="3661" spans="1:28" hidden="1" x14ac:dyDescent="0.2">
      <c r="A3661" s="14">
        <f t="shared" si="829"/>
        <v>2020</v>
      </c>
      <c r="B3661" s="9"/>
      <c r="C3661" s="24"/>
      <c r="D3661" s="42"/>
      <c r="E3661" s="24"/>
      <c r="F3661" s="9"/>
      <c r="G3661" s="30"/>
      <c r="H3661" s="30"/>
      <c r="I3661" s="30"/>
      <c r="J3661" s="30"/>
      <c r="K3661" s="30"/>
      <c r="L3661" s="30"/>
      <c r="M3661" s="30"/>
      <c r="N3661" s="30"/>
      <c r="O3661" s="30"/>
      <c r="P3661" s="37"/>
      <c r="Q3661" s="30">
        <f t="shared" si="820"/>
        <v>0</v>
      </c>
      <c r="R3661" s="28">
        <f t="shared" si="824"/>
        <v>0</v>
      </c>
      <c r="S3661" s="28">
        <f t="shared" si="825"/>
        <v>0</v>
      </c>
      <c r="T3661" s="28">
        <f t="shared" si="826"/>
        <v>0</v>
      </c>
      <c r="U3661" s="20">
        <f t="shared" si="827"/>
        <v>0</v>
      </c>
      <c r="V3661" s="27">
        <f t="shared" si="828"/>
        <v>0</v>
      </c>
      <c r="W3661" s="30"/>
      <c r="X3661" s="30"/>
      <c r="Y3661" s="28">
        <f t="shared" si="830"/>
        <v>0</v>
      </c>
      <c r="Z3661" s="28">
        <f t="shared" si="823"/>
        <v>0</v>
      </c>
      <c r="AA3661" s="28">
        <f t="shared" si="831"/>
        <v>0</v>
      </c>
      <c r="AB3661" s="21">
        <f t="shared" si="832"/>
        <v>0</v>
      </c>
    </row>
    <row r="3662" spans="1:28" hidden="1" x14ac:dyDescent="0.2">
      <c r="A3662" s="14">
        <f t="shared" si="829"/>
        <v>2020</v>
      </c>
      <c r="B3662" s="9"/>
      <c r="C3662" s="24"/>
      <c r="D3662" s="42"/>
      <c r="E3662" s="24"/>
      <c r="F3662" s="9"/>
      <c r="G3662" s="30"/>
      <c r="H3662" s="30"/>
      <c r="I3662" s="30"/>
      <c r="J3662" s="30"/>
      <c r="K3662" s="30"/>
      <c r="L3662" s="30"/>
      <c r="M3662" s="30"/>
      <c r="N3662" s="30"/>
      <c r="O3662" s="30"/>
      <c r="P3662" s="37"/>
      <c r="Q3662" s="30">
        <f t="shared" si="820"/>
        <v>0</v>
      </c>
      <c r="R3662" s="28">
        <f t="shared" si="824"/>
        <v>0</v>
      </c>
      <c r="S3662" s="28">
        <f t="shared" si="825"/>
        <v>0</v>
      </c>
      <c r="T3662" s="28">
        <f t="shared" si="826"/>
        <v>0</v>
      </c>
      <c r="U3662" s="20">
        <f t="shared" si="827"/>
        <v>0</v>
      </c>
      <c r="V3662" s="27">
        <f t="shared" si="828"/>
        <v>0</v>
      </c>
      <c r="W3662" s="30"/>
      <c r="X3662" s="30"/>
      <c r="Y3662" s="28">
        <f t="shared" si="830"/>
        <v>0</v>
      </c>
      <c r="Z3662" s="28">
        <f t="shared" si="823"/>
        <v>0</v>
      </c>
      <c r="AA3662" s="28">
        <f t="shared" si="831"/>
        <v>0</v>
      </c>
      <c r="AB3662" s="21">
        <f t="shared" si="832"/>
        <v>0</v>
      </c>
    </row>
    <row r="3663" spans="1:28" hidden="1" x14ac:dyDescent="0.2">
      <c r="A3663" s="14">
        <f t="shared" si="829"/>
        <v>2020</v>
      </c>
      <c r="B3663" s="9"/>
      <c r="C3663" s="24"/>
      <c r="D3663" s="42"/>
      <c r="E3663" s="24"/>
      <c r="F3663" s="9"/>
      <c r="G3663" s="30"/>
      <c r="H3663" s="30"/>
      <c r="I3663" s="30"/>
      <c r="J3663" s="30"/>
      <c r="K3663" s="30"/>
      <c r="L3663" s="30"/>
      <c r="M3663" s="30"/>
      <c r="N3663" s="30"/>
      <c r="O3663" s="30"/>
      <c r="P3663" s="37"/>
      <c r="Q3663" s="30">
        <f t="shared" si="820"/>
        <v>0</v>
      </c>
      <c r="R3663" s="28">
        <f t="shared" si="824"/>
        <v>0</v>
      </c>
      <c r="S3663" s="28">
        <f t="shared" si="825"/>
        <v>0</v>
      </c>
      <c r="T3663" s="28">
        <f t="shared" si="826"/>
        <v>0</v>
      </c>
      <c r="U3663" s="20">
        <f t="shared" si="827"/>
        <v>0</v>
      </c>
      <c r="V3663" s="27">
        <f t="shared" si="828"/>
        <v>0</v>
      </c>
      <c r="W3663" s="30"/>
      <c r="X3663" s="30"/>
      <c r="Y3663" s="28">
        <f t="shared" si="830"/>
        <v>0</v>
      </c>
      <c r="Z3663" s="28">
        <f t="shared" si="823"/>
        <v>0</v>
      </c>
      <c r="AA3663" s="28">
        <f t="shared" si="831"/>
        <v>0</v>
      </c>
      <c r="AB3663" s="21">
        <f t="shared" si="832"/>
        <v>0</v>
      </c>
    </row>
    <row r="3664" spans="1:28" hidden="1" x14ac:dyDescent="0.2">
      <c r="A3664" s="14">
        <f t="shared" si="829"/>
        <v>2020</v>
      </c>
      <c r="B3664" s="9"/>
      <c r="C3664" s="24"/>
      <c r="D3664" s="42"/>
      <c r="E3664" s="24"/>
      <c r="F3664" s="9"/>
      <c r="G3664" s="30"/>
      <c r="H3664" s="30"/>
      <c r="I3664" s="30"/>
      <c r="J3664" s="30"/>
      <c r="K3664" s="30"/>
      <c r="L3664" s="30"/>
      <c r="M3664" s="30"/>
      <c r="N3664" s="30"/>
      <c r="O3664" s="30"/>
      <c r="P3664" s="37"/>
      <c r="Q3664" s="30">
        <f t="shared" si="820"/>
        <v>0</v>
      </c>
      <c r="R3664" s="28">
        <f t="shared" si="824"/>
        <v>0</v>
      </c>
      <c r="S3664" s="28">
        <f t="shared" si="825"/>
        <v>0</v>
      </c>
      <c r="T3664" s="28">
        <f t="shared" si="826"/>
        <v>0</v>
      </c>
      <c r="U3664" s="20">
        <f t="shared" si="827"/>
        <v>0</v>
      </c>
      <c r="V3664" s="27">
        <f t="shared" si="828"/>
        <v>0</v>
      </c>
      <c r="W3664" s="30"/>
      <c r="X3664" s="30"/>
      <c r="Y3664" s="28">
        <f t="shared" si="830"/>
        <v>0</v>
      </c>
      <c r="Z3664" s="28">
        <f t="shared" si="823"/>
        <v>0</v>
      </c>
      <c r="AA3664" s="28">
        <f t="shared" si="831"/>
        <v>0</v>
      </c>
      <c r="AB3664" s="21">
        <f t="shared" si="832"/>
        <v>0</v>
      </c>
    </row>
    <row r="3665" spans="1:28" hidden="1" x14ac:dyDescent="0.2">
      <c r="A3665" s="14">
        <f t="shared" si="829"/>
        <v>2020</v>
      </c>
      <c r="B3665" s="9"/>
      <c r="C3665" s="24"/>
      <c r="D3665" s="42"/>
      <c r="E3665" s="24"/>
      <c r="F3665" s="9"/>
      <c r="G3665" s="30"/>
      <c r="H3665" s="30"/>
      <c r="I3665" s="30"/>
      <c r="J3665" s="30"/>
      <c r="K3665" s="30"/>
      <c r="L3665" s="30"/>
      <c r="M3665" s="30"/>
      <c r="N3665" s="30"/>
      <c r="O3665" s="30"/>
      <c r="P3665" s="37"/>
      <c r="Q3665" s="30">
        <f t="shared" si="820"/>
        <v>0</v>
      </c>
      <c r="R3665" s="28">
        <f t="shared" si="824"/>
        <v>0</v>
      </c>
      <c r="S3665" s="28">
        <f t="shared" si="825"/>
        <v>0</v>
      </c>
      <c r="T3665" s="28">
        <f t="shared" si="826"/>
        <v>0</v>
      </c>
      <c r="U3665" s="20">
        <f t="shared" si="827"/>
        <v>0</v>
      </c>
      <c r="V3665" s="27">
        <f t="shared" si="828"/>
        <v>0</v>
      </c>
      <c r="W3665" s="30"/>
      <c r="X3665" s="30"/>
      <c r="Y3665" s="28">
        <f t="shared" si="830"/>
        <v>0</v>
      </c>
      <c r="Z3665" s="28">
        <f t="shared" si="823"/>
        <v>0</v>
      </c>
      <c r="AA3665" s="28">
        <f t="shared" si="831"/>
        <v>0</v>
      </c>
      <c r="AB3665" s="21">
        <f t="shared" si="832"/>
        <v>0</v>
      </c>
    </row>
    <row r="3666" spans="1:28" hidden="1" x14ac:dyDescent="0.2">
      <c r="A3666" s="14">
        <f t="shared" si="829"/>
        <v>2020</v>
      </c>
      <c r="B3666" s="9"/>
      <c r="C3666" s="24"/>
      <c r="D3666" s="42"/>
      <c r="E3666" s="24"/>
      <c r="F3666" s="9"/>
      <c r="G3666" s="30"/>
      <c r="H3666" s="30"/>
      <c r="I3666" s="30"/>
      <c r="J3666" s="30"/>
      <c r="K3666" s="30"/>
      <c r="L3666" s="30"/>
      <c r="M3666" s="30"/>
      <c r="N3666" s="30"/>
      <c r="O3666" s="30"/>
      <c r="P3666" s="37"/>
      <c r="Q3666" s="30">
        <f t="shared" si="820"/>
        <v>0</v>
      </c>
      <c r="R3666" s="28">
        <f t="shared" si="824"/>
        <v>0</v>
      </c>
      <c r="S3666" s="28">
        <f t="shared" si="825"/>
        <v>0</v>
      </c>
      <c r="T3666" s="28">
        <f t="shared" si="826"/>
        <v>0</v>
      </c>
      <c r="U3666" s="20">
        <f t="shared" si="827"/>
        <v>0</v>
      </c>
      <c r="V3666" s="27">
        <f t="shared" si="828"/>
        <v>0</v>
      </c>
      <c r="W3666" s="30"/>
      <c r="X3666" s="30"/>
      <c r="Y3666" s="28">
        <f t="shared" si="830"/>
        <v>0</v>
      </c>
      <c r="Z3666" s="28">
        <f t="shared" si="823"/>
        <v>0</v>
      </c>
      <c r="AA3666" s="28">
        <f t="shared" si="831"/>
        <v>0</v>
      </c>
      <c r="AB3666" s="21">
        <f t="shared" si="832"/>
        <v>0</v>
      </c>
    </row>
    <row r="3667" spans="1:28" hidden="1" x14ac:dyDescent="0.2">
      <c r="A3667" s="14">
        <f t="shared" si="829"/>
        <v>2020</v>
      </c>
      <c r="B3667" s="9"/>
      <c r="C3667" s="24"/>
      <c r="D3667" s="42"/>
      <c r="E3667" s="24"/>
      <c r="F3667" s="9"/>
      <c r="G3667" s="30"/>
      <c r="H3667" s="30"/>
      <c r="I3667" s="30"/>
      <c r="J3667" s="30"/>
      <c r="K3667" s="30"/>
      <c r="L3667" s="30"/>
      <c r="M3667" s="30"/>
      <c r="N3667" s="30"/>
      <c r="O3667" s="30"/>
      <c r="P3667" s="37"/>
      <c r="Q3667" s="30">
        <f t="shared" si="820"/>
        <v>0</v>
      </c>
      <c r="R3667" s="28">
        <f t="shared" si="824"/>
        <v>0</v>
      </c>
      <c r="S3667" s="28">
        <f t="shared" si="825"/>
        <v>0</v>
      </c>
      <c r="T3667" s="28">
        <f t="shared" si="826"/>
        <v>0</v>
      </c>
      <c r="U3667" s="20">
        <f t="shared" si="827"/>
        <v>0</v>
      </c>
      <c r="V3667" s="27">
        <f t="shared" si="828"/>
        <v>0</v>
      </c>
      <c r="W3667" s="30"/>
      <c r="X3667" s="30"/>
      <c r="Y3667" s="28">
        <f t="shared" si="830"/>
        <v>0</v>
      </c>
      <c r="Z3667" s="28">
        <f t="shared" si="823"/>
        <v>0</v>
      </c>
      <c r="AA3667" s="28">
        <f t="shared" si="831"/>
        <v>0</v>
      </c>
      <c r="AB3667" s="21">
        <f t="shared" si="832"/>
        <v>0</v>
      </c>
    </row>
    <row r="3668" spans="1:28" hidden="1" x14ac:dyDescent="0.2">
      <c r="A3668" s="14">
        <f t="shared" si="829"/>
        <v>2020</v>
      </c>
      <c r="B3668" s="9"/>
      <c r="C3668" s="24"/>
      <c r="D3668" s="42"/>
      <c r="E3668" s="24"/>
      <c r="F3668" s="9"/>
      <c r="G3668" s="30"/>
      <c r="H3668" s="30"/>
      <c r="I3668" s="30"/>
      <c r="J3668" s="30"/>
      <c r="K3668" s="30"/>
      <c r="L3668" s="30"/>
      <c r="M3668" s="30"/>
      <c r="N3668" s="30"/>
      <c r="O3668" s="30"/>
      <c r="P3668" s="37"/>
      <c r="Q3668" s="30">
        <f t="shared" ref="Q3668:Q3731" si="833">SUM(I3668:K3668)</f>
        <v>0</v>
      </c>
      <c r="R3668" s="28">
        <f t="shared" si="824"/>
        <v>0</v>
      </c>
      <c r="S3668" s="28">
        <f t="shared" si="825"/>
        <v>0</v>
      </c>
      <c r="T3668" s="28">
        <f t="shared" si="826"/>
        <v>0</v>
      </c>
      <c r="U3668" s="20">
        <f t="shared" si="827"/>
        <v>0</v>
      </c>
      <c r="V3668" s="27">
        <f t="shared" si="828"/>
        <v>0</v>
      </c>
      <c r="W3668" s="30"/>
      <c r="X3668" s="30"/>
      <c r="Y3668" s="28">
        <f t="shared" si="830"/>
        <v>0</v>
      </c>
      <c r="Z3668" s="28">
        <f t="shared" si="823"/>
        <v>0</v>
      </c>
      <c r="AA3668" s="28">
        <f t="shared" si="831"/>
        <v>0</v>
      </c>
      <c r="AB3668" s="21">
        <f t="shared" si="832"/>
        <v>0</v>
      </c>
    </row>
    <row r="3669" spans="1:28" hidden="1" x14ac:dyDescent="0.2">
      <c r="A3669" s="14">
        <f t="shared" si="829"/>
        <v>2020</v>
      </c>
      <c r="B3669" s="9"/>
      <c r="C3669" s="24"/>
      <c r="D3669" s="42"/>
      <c r="E3669" s="24"/>
      <c r="F3669" s="9"/>
      <c r="G3669" s="30"/>
      <c r="H3669" s="30"/>
      <c r="I3669" s="30"/>
      <c r="J3669" s="30"/>
      <c r="K3669" s="30"/>
      <c r="L3669" s="30"/>
      <c r="M3669" s="30"/>
      <c r="N3669" s="30"/>
      <c r="O3669" s="30"/>
      <c r="P3669" s="37"/>
      <c r="Q3669" s="30">
        <f t="shared" si="833"/>
        <v>0</v>
      </c>
      <c r="R3669" s="28">
        <f t="shared" si="824"/>
        <v>0</v>
      </c>
      <c r="S3669" s="28">
        <f t="shared" si="825"/>
        <v>0</v>
      </c>
      <c r="T3669" s="28">
        <f t="shared" si="826"/>
        <v>0</v>
      </c>
      <c r="U3669" s="20">
        <f t="shared" si="827"/>
        <v>0</v>
      </c>
      <c r="V3669" s="27">
        <f t="shared" si="828"/>
        <v>0</v>
      </c>
      <c r="W3669" s="30"/>
      <c r="X3669" s="30"/>
      <c r="Y3669" s="28">
        <f t="shared" si="830"/>
        <v>0</v>
      </c>
      <c r="Z3669" s="28">
        <f t="shared" si="823"/>
        <v>0</v>
      </c>
      <c r="AA3669" s="28">
        <f t="shared" si="831"/>
        <v>0</v>
      </c>
      <c r="AB3669" s="21">
        <f t="shared" si="832"/>
        <v>0</v>
      </c>
    </row>
    <row r="3670" spans="1:28" hidden="1" x14ac:dyDescent="0.2">
      <c r="A3670" s="14">
        <f t="shared" si="829"/>
        <v>2020</v>
      </c>
      <c r="B3670" s="9"/>
      <c r="C3670" s="24"/>
      <c r="D3670" s="42"/>
      <c r="E3670" s="24"/>
      <c r="F3670" s="9"/>
      <c r="G3670" s="30"/>
      <c r="H3670" s="30"/>
      <c r="I3670" s="30"/>
      <c r="J3670" s="30"/>
      <c r="K3670" s="30"/>
      <c r="L3670" s="30"/>
      <c r="M3670" s="30"/>
      <c r="N3670" s="30"/>
      <c r="O3670" s="30"/>
      <c r="P3670" s="37"/>
      <c r="Q3670" s="30">
        <f t="shared" si="833"/>
        <v>0</v>
      </c>
      <c r="R3670" s="28">
        <f t="shared" si="824"/>
        <v>0</v>
      </c>
      <c r="S3670" s="28">
        <f t="shared" si="825"/>
        <v>0</v>
      </c>
      <c r="T3670" s="28">
        <f t="shared" si="826"/>
        <v>0</v>
      </c>
      <c r="U3670" s="20">
        <f t="shared" si="827"/>
        <v>0</v>
      </c>
      <c r="V3670" s="27">
        <f t="shared" si="828"/>
        <v>0</v>
      </c>
      <c r="W3670" s="30"/>
      <c r="X3670" s="30"/>
      <c r="Y3670" s="28">
        <f t="shared" si="830"/>
        <v>0</v>
      </c>
      <c r="Z3670" s="28">
        <f t="shared" si="823"/>
        <v>0</v>
      </c>
      <c r="AA3670" s="28">
        <f t="shared" si="831"/>
        <v>0</v>
      </c>
      <c r="AB3670" s="21">
        <f t="shared" si="832"/>
        <v>0</v>
      </c>
    </row>
    <row r="3671" spans="1:28" hidden="1" x14ac:dyDescent="0.2">
      <c r="A3671" s="14">
        <f t="shared" si="829"/>
        <v>2020</v>
      </c>
      <c r="B3671" s="9"/>
      <c r="C3671" s="24"/>
      <c r="D3671" s="42"/>
      <c r="E3671" s="24"/>
      <c r="F3671" s="9"/>
      <c r="G3671" s="30"/>
      <c r="H3671" s="30"/>
      <c r="I3671" s="30"/>
      <c r="J3671" s="30"/>
      <c r="K3671" s="30"/>
      <c r="L3671" s="30"/>
      <c r="M3671" s="30"/>
      <c r="N3671" s="30"/>
      <c r="O3671" s="30"/>
      <c r="P3671" s="37"/>
      <c r="Q3671" s="30">
        <f t="shared" si="833"/>
        <v>0</v>
      </c>
      <c r="R3671" s="28">
        <f t="shared" si="824"/>
        <v>0</v>
      </c>
      <c r="S3671" s="28">
        <f t="shared" si="825"/>
        <v>0</v>
      </c>
      <c r="T3671" s="28">
        <f t="shared" si="826"/>
        <v>0</v>
      </c>
      <c r="U3671" s="20">
        <f t="shared" si="827"/>
        <v>0</v>
      </c>
      <c r="V3671" s="27">
        <f t="shared" si="828"/>
        <v>0</v>
      </c>
      <c r="W3671" s="30"/>
      <c r="X3671" s="30"/>
      <c r="Y3671" s="28">
        <f t="shared" si="830"/>
        <v>0</v>
      </c>
      <c r="Z3671" s="28">
        <f t="shared" si="823"/>
        <v>0</v>
      </c>
      <c r="AA3671" s="28">
        <f t="shared" si="831"/>
        <v>0</v>
      </c>
      <c r="AB3671" s="21">
        <f t="shared" si="832"/>
        <v>0</v>
      </c>
    </row>
    <row r="3672" spans="1:28" hidden="1" x14ac:dyDescent="0.2">
      <c r="A3672" s="14">
        <f t="shared" si="829"/>
        <v>2020</v>
      </c>
      <c r="B3672" s="9"/>
      <c r="C3672" s="24"/>
      <c r="D3672" s="42"/>
      <c r="E3672" s="24"/>
      <c r="F3672" s="9"/>
      <c r="G3672" s="30"/>
      <c r="H3672" s="30"/>
      <c r="I3672" s="30"/>
      <c r="J3672" s="30"/>
      <c r="K3672" s="30"/>
      <c r="L3672" s="30"/>
      <c r="M3672" s="30"/>
      <c r="N3672" s="30"/>
      <c r="O3672" s="30"/>
      <c r="P3672" s="37"/>
      <c r="Q3672" s="30">
        <f t="shared" si="833"/>
        <v>0</v>
      </c>
      <c r="R3672" s="28">
        <f t="shared" si="824"/>
        <v>0</v>
      </c>
      <c r="S3672" s="28">
        <f t="shared" si="825"/>
        <v>0</v>
      </c>
      <c r="T3672" s="28">
        <f t="shared" si="826"/>
        <v>0</v>
      </c>
      <c r="U3672" s="20">
        <f t="shared" si="827"/>
        <v>0</v>
      </c>
      <c r="V3672" s="27">
        <f t="shared" si="828"/>
        <v>0</v>
      </c>
      <c r="W3672" s="30"/>
      <c r="X3672" s="30"/>
      <c r="Y3672" s="28">
        <f t="shared" si="830"/>
        <v>0</v>
      </c>
      <c r="Z3672" s="28">
        <f t="shared" si="823"/>
        <v>0</v>
      </c>
      <c r="AA3672" s="28">
        <f t="shared" si="831"/>
        <v>0</v>
      </c>
      <c r="AB3672" s="21">
        <f t="shared" si="832"/>
        <v>0</v>
      </c>
    </row>
    <row r="3673" spans="1:28" hidden="1" x14ac:dyDescent="0.2">
      <c r="A3673" s="14">
        <f t="shared" si="829"/>
        <v>2020</v>
      </c>
      <c r="B3673" s="9"/>
      <c r="C3673" s="24"/>
      <c r="D3673" s="42"/>
      <c r="E3673" s="24"/>
      <c r="F3673" s="9"/>
      <c r="G3673" s="30"/>
      <c r="H3673" s="30"/>
      <c r="I3673" s="30"/>
      <c r="J3673" s="30"/>
      <c r="K3673" s="30"/>
      <c r="L3673" s="30"/>
      <c r="M3673" s="30"/>
      <c r="N3673" s="30"/>
      <c r="O3673" s="30"/>
      <c r="P3673" s="37"/>
      <c r="Q3673" s="30">
        <f t="shared" si="833"/>
        <v>0</v>
      </c>
      <c r="R3673" s="28">
        <f t="shared" si="824"/>
        <v>0</v>
      </c>
      <c r="S3673" s="28">
        <f t="shared" si="825"/>
        <v>0</v>
      </c>
      <c r="T3673" s="28">
        <f t="shared" si="826"/>
        <v>0</v>
      </c>
      <c r="U3673" s="20">
        <f t="shared" si="827"/>
        <v>0</v>
      </c>
      <c r="V3673" s="27">
        <f t="shared" si="828"/>
        <v>0</v>
      </c>
      <c r="W3673" s="30"/>
      <c r="X3673" s="30"/>
      <c r="Y3673" s="28">
        <f t="shared" si="830"/>
        <v>0</v>
      </c>
      <c r="Z3673" s="28">
        <f t="shared" si="823"/>
        <v>0</v>
      </c>
      <c r="AA3673" s="28">
        <f t="shared" si="831"/>
        <v>0</v>
      </c>
      <c r="AB3673" s="21">
        <f t="shared" si="832"/>
        <v>0</v>
      </c>
    </row>
    <row r="3674" spans="1:28" hidden="1" x14ac:dyDescent="0.2">
      <c r="A3674" s="14">
        <f t="shared" si="829"/>
        <v>2020</v>
      </c>
      <c r="B3674" s="9"/>
      <c r="C3674" s="24"/>
      <c r="D3674" s="42"/>
      <c r="E3674" s="24"/>
      <c r="F3674" s="9"/>
      <c r="G3674" s="30"/>
      <c r="H3674" s="30"/>
      <c r="I3674" s="30"/>
      <c r="J3674" s="30"/>
      <c r="K3674" s="30"/>
      <c r="L3674" s="30"/>
      <c r="M3674" s="30"/>
      <c r="N3674" s="30"/>
      <c r="O3674" s="30"/>
      <c r="P3674" s="37"/>
      <c r="Q3674" s="30">
        <f t="shared" si="833"/>
        <v>0</v>
      </c>
      <c r="R3674" s="28">
        <f t="shared" si="824"/>
        <v>0</v>
      </c>
      <c r="S3674" s="28">
        <f t="shared" si="825"/>
        <v>0</v>
      </c>
      <c r="T3674" s="28">
        <f t="shared" si="826"/>
        <v>0</v>
      </c>
      <c r="U3674" s="20">
        <f t="shared" si="827"/>
        <v>0</v>
      </c>
      <c r="V3674" s="27">
        <f t="shared" si="828"/>
        <v>0</v>
      </c>
      <c r="W3674" s="30"/>
      <c r="X3674" s="30"/>
      <c r="Y3674" s="28">
        <f t="shared" si="830"/>
        <v>0</v>
      </c>
      <c r="Z3674" s="28">
        <f t="shared" si="823"/>
        <v>0</v>
      </c>
      <c r="AA3674" s="28">
        <f t="shared" si="831"/>
        <v>0</v>
      </c>
      <c r="AB3674" s="21">
        <f t="shared" si="832"/>
        <v>0</v>
      </c>
    </row>
    <row r="3675" spans="1:28" hidden="1" x14ac:dyDescent="0.2">
      <c r="A3675" s="14">
        <f t="shared" si="829"/>
        <v>2020</v>
      </c>
      <c r="B3675" s="9"/>
      <c r="C3675" s="24"/>
      <c r="D3675" s="42"/>
      <c r="E3675" s="24"/>
      <c r="F3675" s="9"/>
      <c r="G3675" s="30"/>
      <c r="H3675" s="30"/>
      <c r="I3675" s="30"/>
      <c r="J3675" s="30"/>
      <c r="K3675" s="30"/>
      <c r="L3675" s="30"/>
      <c r="M3675" s="30"/>
      <c r="N3675" s="30"/>
      <c r="O3675" s="30"/>
      <c r="P3675" s="37"/>
      <c r="Q3675" s="30">
        <f t="shared" si="833"/>
        <v>0</v>
      </c>
      <c r="R3675" s="28">
        <f t="shared" si="824"/>
        <v>0</v>
      </c>
      <c r="S3675" s="28">
        <f t="shared" si="825"/>
        <v>0</v>
      </c>
      <c r="T3675" s="28">
        <f t="shared" si="826"/>
        <v>0</v>
      </c>
      <c r="U3675" s="20">
        <f t="shared" si="827"/>
        <v>0</v>
      </c>
      <c r="V3675" s="27">
        <f t="shared" si="828"/>
        <v>0</v>
      </c>
      <c r="W3675" s="30"/>
      <c r="X3675" s="30"/>
      <c r="Y3675" s="28">
        <f t="shared" si="830"/>
        <v>0</v>
      </c>
      <c r="Z3675" s="28">
        <f t="shared" si="823"/>
        <v>0</v>
      </c>
      <c r="AA3675" s="28">
        <f t="shared" si="831"/>
        <v>0</v>
      </c>
      <c r="AB3675" s="21">
        <f t="shared" si="832"/>
        <v>0</v>
      </c>
    </row>
    <row r="3676" spans="1:28" hidden="1" x14ac:dyDescent="0.2">
      <c r="A3676" s="14">
        <f t="shared" si="829"/>
        <v>2020</v>
      </c>
      <c r="B3676" s="9"/>
      <c r="C3676" s="24"/>
      <c r="D3676" s="42"/>
      <c r="E3676" s="24"/>
      <c r="F3676" s="9"/>
      <c r="G3676" s="30"/>
      <c r="H3676" s="30"/>
      <c r="I3676" s="30"/>
      <c r="J3676" s="30"/>
      <c r="K3676" s="30"/>
      <c r="L3676" s="30"/>
      <c r="M3676" s="30"/>
      <c r="N3676" s="30"/>
      <c r="O3676" s="30"/>
      <c r="P3676" s="37"/>
      <c r="Q3676" s="30">
        <f t="shared" si="833"/>
        <v>0</v>
      </c>
      <c r="R3676" s="28">
        <f t="shared" si="824"/>
        <v>0</v>
      </c>
      <c r="S3676" s="28">
        <f t="shared" si="825"/>
        <v>0</v>
      </c>
      <c r="T3676" s="28">
        <f t="shared" si="826"/>
        <v>0</v>
      </c>
      <c r="U3676" s="20">
        <f t="shared" si="827"/>
        <v>0</v>
      </c>
      <c r="V3676" s="27">
        <f t="shared" si="828"/>
        <v>0</v>
      </c>
      <c r="W3676" s="30"/>
      <c r="X3676" s="30"/>
      <c r="Y3676" s="28">
        <f t="shared" si="830"/>
        <v>0</v>
      </c>
      <c r="Z3676" s="28">
        <f t="shared" si="823"/>
        <v>0</v>
      </c>
      <c r="AA3676" s="28">
        <f t="shared" si="831"/>
        <v>0</v>
      </c>
      <c r="AB3676" s="21">
        <f t="shared" si="832"/>
        <v>0</v>
      </c>
    </row>
    <row r="3677" spans="1:28" hidden="1" x14ac:dyDescent="0.2">
      <c r="A3677" s="14">
        <f t="shared" si="829"/>
        <v>2020</v>
      </c>
      <c r="B3677" s="9"/>
      <c r="C3677" s="24"/>
      <c r="D3677" s="42"/>
      <c r="E3677" s="24"/>
      <c r="F3677" s="9"/>
      <c r="G3677" s="30"/>
      <c r="H3677" s="30"/>
      <c r="I3677" s="30"/>
      <c r="J3677" s="30"/>
      <c r="K3677" s="30"/>
      <c r="L3677" s="30"/>
      <c r="M3677" s="30"/>
      <c r="N3677" s="30"/>
      <c r="O3677" s="30"/>
      <c r="P3677" s="37"/>
      <c r="Q3677" s="30">
        <f t="shared" si="833"/>
        <v>0</v>
      </c>
      <c r="R3677" s="28">
        <f t="shared" si="824"/>
        <v>0</v>
      </c>
      <c r="S3677" s="28">
        <f t="shared" si="825"/>
        <v>0</v>
      </c>
      <c r="T3677" s="28">
        <f t="shared" si="826"/>
        <v>0</v>
      </c>
      <c r="U3677" s="20">
        <f t="shared" si="827"/>
        <v>0</v>
      </c>
      <c r="V3677" s="27">
        <f t="shared" si="828"/>
        <v>0</v>
      </c>
      <c r="W3677" s="30"/>
      <c r="X3677" s="30"/>
      <c r="Y3677" s="28">
        <f t="shared" si="830"/>
        <v>0</v>
      </c>
      <c r="Z3677" s="28">
        <f t="shared" si="823"/>
        <v>0</v>
      </c>
      <c r="AA3677" s="28">
        <f t="shared" si="831"/>
        <v>0</v>
      </c>
      <c r="AB3677" s="21">
        <f t="shared" si="832"/>
        <v>0</v>
      </c>
    </row>
    <row r="3678" spans="1:28" hidden="1" x14ac:dyDescent="0.2">
      <c r="A3678" s="14">
        <f t="shared" si="829"/>
        <v>2020</v>
      </c>
      <c r="B3678" s="9"/>
      <c r="C3678" s="24"/>
      <c r="D3678" s="42"/>
      <c r="E3678" s="24"/>
      <c r="F3678" s="9"/>
      <c r="G3678" s="30"/>
      <c r="H3678" s="30"/>
      <c r="I3678" s="30"/>
      <c r="J3678" s="30"/>
      <c r="K3678" s="30"/>
      <c r="L3678" s="30"/>
      <c r="M3678" s="30"/>
      <c r="N3678" s="30"/>
      <c r="O3678" s="30"/>
      <c r="P3678" s="37"/>
      <c r="Q3678" s="30">
        <f t="shared" si="833"/>
        <v>0</v>
      </c>
      <c r="R3678" s="28">
        <f t="shared" si="824"/>
        <v>0</v>
      </c>
      <c r="S3678" s="28">
        <f t="shared" si="825"/>
        <v>0</v>
      </c>
      <c r="T3678" s="28">
        <f t="shared" si="826"/>
        <v>0</v>
      </c>
      <c r="U3678" s="20">
        <f t="shared" si="827"/>
        <v>0</v>
      </c>
      <c r="V3678" s="27">
        <f t="shared" si="828"/>
        <v>0</v>
      </c>
      <c r="W3678" s="30"/>
      <c r="X3678" s="30"/>
      <c r="Y3678" s="28">
        <f t="shared" si="830"/>
        <v>0</v>
      </c>
      <c r="Z3678" s="28">
        <f t="shared" si="823"/>
        <v>0</v>
      </c>
      <c r="AA3678" s="28">
        <f t="shared" si="831"/>
        <v>0</v>
      </c>
      <c r="AB3678" s="21">
        <f t="shared" si="832"/>
        <v>0</v>
      </c>
    </row>
    <row r="3679" spans="1:28" hidden="1" x14ac:dyDescent="0.2">
      <c r="A3679" s="14">
        <f t="shared" si="829"/>
        <v>2020</v>
      </c>
      <c r="B3679" s="9"/>
      <c r="C3679" s="24"/>
      <c r="D3679" s="42"/>
      <c r="E3679" s="24"/>
      <c r="F3679" s="9"/>
      <c r="G3679" s="30"/>
      <c r="H3679" s="30"/>
      <c r="I3679" s="30"/>
      <c r="J3679" s="30"/>
      <c r="K3679" s="30"/>
      <c r="L3679" s="30"/>
      <c r="M3679" s="30"/>
      <c r="N3679" s="30"/>
      <c r="O3679" s="30"/>
      <c r="P3679" s="37"/>
      <c r="Q3679" s="30">
        <f t="shared" si="833"/>
        <v>0</v>
      </c>
      <c r="R3679" s="28">
        <f t="shared" si="824"/>
        <v>0</v>
      </c>
      <c r="S3679" s="28">
        <f t="shared" si="825"/>
        <v>0</v>
      </c>
      <c r="T3679" s="28">
        <f t="shared" si="826"/>
        <v>0</v>
      </c>
      <c r="U3679" s="20">
        <f t="shared" si="827"/>
        <v>0</v>
      </c>
      <c r="V3679" s="27">
        <f t="shared" si="828"/>
        <v>0</v>
      </c>
      <c r="W3679" s="30"/>
      <c r="X3679" s="30"/>
      <c r="Y3679" s="28">
        <f t="shared" si="830"/>
        <v>0</v>
      </c>
      <c r="Z3679" s="28">
        <f t="shared" si="823"/>
        <v>0</v>
      </c>
      <c r="AA3679" s="28">
        <f t="shared" si="831"/>
        <v>0</v>
      </c>
      <c r="AB3679" s="21">
        <f t="shared" si="832"/>
        <v>0</v>
      </c>
    </row>
    <row r="3680" spans="1:28" hidden="1" x14ac:dyDescent="0.2">
      <c r="A3680" s="14">
        <f t="shared" si="829"/>
        <v>2020</v>
      </c>
      <c r="B3680" s="9"/>
      <c r="C3680" s="24"/>
      <c r="D3680" s="42"/>
      <c r="E3680" s="24"/>
      <c r="F3680" s="9"/>
      <c r="G3680" s="30"/>
      <c r="H3680" s="30"/>
      <c r="I3680" s="30"/>
      <c r="J3680" s="30"/>
      <c r="K3680" s="30"/>
      <c r="L3680" s="30"/>
      <c r="M3680" s="30"/>
      <c r="N3680" s="30"/>
      <c r="O3680" s="30"/>
      <c r="P3680" s="37"/>
      <c r="Q3680" s="30">
        <f t="shared" si="833"/>
        <v>0</v>
      </c>
      <c r="R3680" s="28">
        <f t="shared" si="824"/>
        <v>0</v>
      </c>
      <c r="S3680" s="28">
        <f t="shared" si="825"/>
        <v>0</v>
      </c>
      <c r="T3680" s="28">
        <f t="shared" si="826"/>
        <v>0</v>
      </c>
      <c r="U3680" s="20">
        <f t="shared" si="827"/>
        <v>0</v>
      </c>
      <c r="V3680" s="27">
        <f t="shared" si="828"/>
        <v>0</v>
      </c>
      <c r="W3680" s="30"/>
      <c r="X3680" s="30"/>
      <c r="Y3680" s="28">
        <f t="shared" si="830"/>
        <v>0</v>
      </c>
      <c r="Z3680" s="28">
        <f t="shared" si="823"/>
        <v>0</v>
      </c>
      <c r="AA3680" s="28">
        <f t="shared" si="831"/>
        <v>0</v>
      </c>
      <c r="AB3680" s="21">
        <f t="shared" si="832"/>
        <v>0</v>
      </c>
    </row>
    <row r="3681" spans="1:28" hidden="1" x14ac:dyDescent="0.2">
      <c r="A3681" s="14">
        <f t="shared" si="829"/>
        <v>2020</v>
      </c>
      <c r="B3681" s="9"/>
      <c r="C3681" s="24"/>
      <c r="D3681" s="42"/>
      <c r="E3681" s="24"/>
      <c r="F3681" s="9"/>
      <c r="G3681" s="30"/>
      <c r="H3681" s="30"/>
      <c r="I3681" s="30"/>
      <c r="J3681" s="30"/>
      <c r="K3681" s="30"/>
      <c r="L3681" s="30"/>
      <c r="M3681" s="30"/>
      <c r="N3681" s="30"/>
      <c r="O3681" s="30"/>
      <c r="P3681" s="37"/>
      <c r="Q3681" s="30">
        <f t="shared" si="833"/>
        <v>0</v>
      </c>
      <c r="R3681" s="28">
        <f t="shared" si="824"/>
        <v>0</v>
      </c>
      <c r="S3681" s="28">
        <f t="shared" si="825"/>
        <v>0</v>
      </c>
      <c r="T3681" s="28">
        <f t="shared" si="826"/>
        <v>0</v>
      </c>
      <c r="U3681" s="20">
        <f t="shared" si="827"/>
        <v>0</v>
      </c>
      <c r="V3681" s="27">
        <f t="shared" si="828"/>
        <v>0</v>
      </c>
      <c r="W3681" s="30"/>
      <c r="X3681" s="30"/>
      <c r="Y3681" s="28">
        <f t="shared" si="830"/>
        <v>0</v>
      </c>
      <c r="Z3681" s="28">
        <f t="shared" si="823"/>
        <v>0</v>
      </c>
      <c r="AA3681" s="28">
        <f t="shared" si="831"/>
        <v>0</v>
      </c>
      <c r="AB3681" s="21">
        <f t="shared" si="832"/>
        <v>0</v>
      </c>
    </row>
    <row r="3682" spans="1:28" hidden="1" x14ac:dyDescent="0.2">
      <c r="A3682" s="14">
        <f t="shared" si="829"/>
        <v>2020</v>
      </c>
      <c r="B3682" s="9"/>
      <c r="C3682" s="24"/>
      <c r="D3682" s="42"/>
      <c r="E3682" s="24"/>
      <c r="F3682" s="9"/>
      <c r="G3682" s="30"/>
      <c r="H3682" s="30"/>
      <c r="I3682" s="30"/>
      <c r="J3682" s="30"/>
      <c r="K3682" s="30"/>
      <c r="L3682" s="30"/>
      <c r="M3682" s="30"/>
      <c r="N3682" s="30"/>
      <c r="O3682" s="30"/>
      <c r="P3682" s="37"/>
      <c r="Q3682" s="30">
        <f t="shared" si="833"/>
        <v>0</v>
      </c>
      <c r="R3682" s="28">
        <f t="shared" si="824"/>
        <v>0</v>
      </c>
      <c r="S3682" s="28">
        <f t="shared" si="825"/>
        <v>0</v>
      </c>
      <c r="T3682" s="28">
        <f t="shared" si="826"/>
        <v>0</v>
      </c>
      <c r="U3682" s="20">
        <f t="shared" si="827"/>
        <v>0</v>
      </c>
      <c r="V3682" s="27">
        <f t="shared" si="828"/>
        <v>0</v>
      </c>
      <c r="W3682" s="30"/>
      <c r="X3682" s="30"/>
      <c r="Y3682" s="28">
        <f t="shared" si="830"/>
        <v>0</v>
      </c>
      <c r="Z3682" s="28">
        <f t="shared" si="823"/>
        <v>0</v>
      </c>
      <c r="AA3682" s="28">
        <f t="shared" si="831"/>
        <v>0</v>
      </c>
      <c r="AB3682" s="21">
        <f t="shared" si="832"/>
        <v>0</v>
      </c>
    </row>
    <row r="3683" spans="1:28" hidden="1" x14ac:dyDescent="0.2">
      <c r="A3683" s="14">
        <f t="shared" si="829"/>
        <v>2020</v>
      </c>
      <c r="B3683" s="9"/>
      <c r="C3683" s="24"/>
      <c r="D3683" s="42"/>
      <c r="E3683" s="24"/>
      <c r="F3683" s="9"/>
      <c r="G3683" s="30"/>
      <c r="H3683" s="30"/>
      <c r="I3683" s="30"/>
      <c r="J3683" s="30"/>
      <c r="K3683" s="30"/>
      <c r="L3683" s="30"/>
      <c r="M3683" s="30"/>
      <c r="N3683" s="30"/>
      <c r="O3683" s="30"/>
      <c r="P3683" s="37"/>
      <c r="Q3683" s="30">
        <f t="shared" si="833"/>
        <v>0</v>
      </c>
      <c r="R3683" s="28">
        <f t="shared" si="824"/>
        <v>0</v>
      </c>
      <c r="S3683" s="28">
        <f t="shared" si="825"/>
        <v>0</v>
      </c>
      <c r="T3683" s="28">
        <f t="shared" si="826"/>
        <v>0</v>
      </c>
      <c r="U3683" s="20">
        <f t="shared" si="827"/>
        <v>0</v>
      </c>
      <c r="V3683" s="27">
        <f t="shared" si="828"/>
        <v>0</v>
      </c>
      <c r="W3683" s="30"/>
      <c r="X3683" s="30"/>
      <c r="Y3683" s="28">
        <f t="shared" si="830"/>
        <v>0</v>
      </c>
      <c r="Z3683" s="28">
        <f t="shared" si="823"/>
        <v>0</v>
      </c>
      <c r="AA3683" s="28">
        <f t="shared" si="831"/>
        <v>0</v>
      </c>
      <c r="AB3683" s="21">
        <f t="shared" si="832"/>
        <v>0</v>
      </c>
    </row>
    <row r="3684" spans="1:28" hidden="1" x14ac:dyDescent="0.2">
      <c r="A3684" s="14">
        <f t="shared" si="829"/>
        <v>2020</v>
      </c>
      <c r="B3684" s="9"/>
      <c r="C3684" s="24"/>
      <c r="D3684" s="42"/>
      <c r="E3684" s="24"/>
      <c r="F3684" s="9"/>
      <c r="G3684" s="30"/>
      <c r="H3684" s="30"/>
      <c r="I3684" s="30"/>
      <c r="J3684" s="30"/>
      <c r="K3684" s="30"/>
      <c r="L3684" s="30"/>
      <c r="M3684" s="30"/>
      <c r="N3684" s="30"/>
      <c r="O3684" s="30"/>
      <c r="P3684" s="37"/>
      <c r="Q3684" s="30">
        <f t="shared" si="833"/>
        <v>0</v>
      </c>
      <c r="R3684" s="28">
        <f t="shared" si="824"/>
        <v>0</v>
      </c>
      <c r="S3684" s="28">
        <f t="shared" si="825"/>
        <v>0</v>
      </c>
      <c r="T3684" s="28">
        <f t="shared" si="826"/>
        <v>0</v>
      </c>
      <c r="U3684" s="20">
        <f t="shared" si="827"/>
        <v>0</v>
      </c>
      <c r="V3684" s="27">
        <f t="shared" si="828"/>
        <v>0</v>
      </c>
      <c r="W3684" s="30"/>
      <c r="X3684" s="30"/>
      <c r="Y3684" s="28">
        <f t="shared" si="830"/>
        <v>0</v>
      </c>
      <c r="Z3684" s="28">
        <f t="shared" si="823"/>
        <v>0</v>
      </c>
      <c r="AA3684" s="28">
        <f t="shared" si="831"/>
        <v>0</v>
      </c>
      <c r="AB3684" s="21">
        <f t="shared" si="832"/>
        <v>0</v>
      </c>
    </row>
    <row r="3685" spans="1:28" hidden="1" x14ac:dyDescent="0.2">
      <c r="A3685" s="14">
        <f t="shared" si="829"/>
        <v>2020</v>
      </c>
      <c r="B3685" s="9"/>
      <c r="C3685" s="24"/>
      <c r="D3685" s="42"/>
      <c r="E3685" s="24"/>
      <c r="F3685" s="9"/>
      <c r="G3685" s="30"/>
      <c r="H3685" s="30"/>
      <c r="I3685" s="30"/>
      <c r="J3685" s="30"/>
      <c r="K3685" s="30"/>
      <c r="L3685" s="30"/>
      <c r="M3685" s="30"/>
      <c r="N3685" s="30"/>
      <c r="O3685" s="30"/>
      <c r="P3685" s="37"/>
      <c r="Q3685" s="30">
        <f t="shared" si="833"/>
        <v>0</v>
      </c>
      <c r="R3685" s="28">
        <f t="shared" si="824"/>
        <v>0</v>
      </c>
      <c r="S3685" s="28">
        <f t="shared" si="825"/>
        <v>0</v>
      </c>
      <c r="T3685" s="28">
        <f t="shared" si="826"/>
        <v>0</v>
      </c>
      <c r="U3685" s="20">
        <f t="shared" si="827"/>
        <v>0</v>
      </c>
      <c r="V3685" s="27">
        <f t="shared" si="828"/>
        <v>0</v>
      </c>
      <c r="W3685" s="30"/>
      <c r="X3685" s="30"/>
      <c r="Y3685" s="28">
        <f t="shared" si="830"/>
        <v>0</v>
      </c>
      <c r="Z3685" s="28">
        <f t="shared" si="823"/>
        <v>0</v>
      </c>
      <c r="AA3685" s="28">
        <f t="shared" si="831"/>
        <v>0</v>
      </c>
      <c r="AB3685" s="21">
        <f t="shared" si="832"/>
        <v>0</v>
      </c>
    </row>
    <row r="3686" spans="1:28" hidden="1" x14ac:dyDescent="0.2">
      <c r="A3686" s="14">
        <f t="shared" si="829"/>
        <v>2020</v>
      </c>
      <c r="B3686" s="9"/>
      <c r="C3686" s="24"/>
      <c r="D3686" s="42"/>
      <c r="E3686" s="24"/>
      <c r="F3686" s="9"/>
      <c r="G3686" s="30"/>
      <c r="H3686" s="30"/>
      <c r="I3686" s="30"/>
      <c r="J3686" s="30"/>
      <c r="K3686" s="30"/>
      <c r="L3686" s="30"/>
      <c r="M3686" s="30"/>
      <c r="N3686" s="30"/>
      <c r="O3686" s="30"/>
      <c r="P3686" s="37"/>
      <c r="Q3686" s="30">
        <f t="shared" si="833"/>
        <v>0</v>
      </c>
      <c r="R3686" s="28">
        <f t="shared" si="824"/>
        <v>0</v>
      </c>
      <c r="S3686" s="28">
        <f t="shared" si="825"/>
        <v>0</v>
      </c>
      <c r="T3686" s="28">
        <f t="shared" si="826"/>
        <v>0</v>
      </c>
      <c r="U3686" s="20">
        <f t="shared" si="827"/>
        <v>0</v>
      </c>
      <c r="V3686" s="27">
        <f t="shared" si="828"/>
        <v>0</v>
      </c>
      <c r="W3686" s="30"/>
      <c r="X3686" s="30"/>
      <c r="Y3686" s="28">
        <f t="shared" si="830"/>
        <v>0</v>
      </c>
      <c r="Z3686" s="28">
        <f t="shared" ref="Z3686:Z3749" si="834">IFERROR(G3686-SUM(V3686:X3686)-Y3686,0)</f>
        <v>0</v>
      </c>
      <c r="AA3686" s="28">
        <f t="shared" si="831"/>
        <v>0</v>
      </c>
      <c r="AB3686" s="21">
        <f t="shared" si="832"/>
        <v>0</v>
      </c>
    </row>
    <row r="3687" spans="1:28" hidden="1" x14ac:dyDescent="0.2">
      <c r="A3687" s="14">
        <f t="shared" si="829"/>
        <v>2020</v>
      </c>
      <c r="B3687" s="9"/>
      <c r="C3687" s="24"/>
      <c r="D3687" s="42"/>
      <c r="E3687" s="24"/>
      <c r="F3687" s="9"/>
      <c r="G3687" s="30"/>
      <c r="H3687" s="30"/>
      <c r="I3687" s="30"/>
      <c r="J3687" s="30"/>
      <c r="K3687" s="30"/>
      <c r="L3687" s="30"/>
      <c r="M3687" s="30"/>
      <c r="N3687" s="30"/>
      <c r="O3687" s="30"/>
      <c r="P3687" s="37"/>
      <c r="Q3687" s="30">
        <f t="shared" si="833"/>
        <v>0</v>
      </c>
      <c r="R3687" s="28">
        <f t="shared" si="824"/>
        <v>0</v>
      </c>
      <c r="S3687" s="28">
        <f t="shared" si="825"/>
        <v>0</v>
      </c>
      <c r="T3687" s="28">
        <f t="shared" si="826"/>
        <v>0</v>
      </c>
      <c r="U3687" s="20">
        <f t="shared" si="827"/>
        <v>0</v>
      </c>
      <c r="V3687" s="27">
        <f t="shared" si="828"/>
        <v>0</v>
      </c>
      <c r="W3687" s="30"/>
      <c r="X3687" s="30"/>
      <c r="Y3687" s="28">
        <f t="shared" si="830"/>
        <v>0</v>
      </c>
      <c r="Z3687" s="28">
        <f t="shared" si="834"/>
        <v>0</v>
      </c>
      <c r="AA3687" s="28">
        <f t="shared" si="831"/>
        <v>0</v>
      </c>
      <c r="AB3687" s="21">
        <f t="shared" si="832"/>
        <v>0</v>
      </c>
    </row>
    <row r="3688" spans="1:28" hidden="1" x14ac:dyDescent="0.2">
      <c r="A3688" s="14">
        <f t="shared" si="829"/>
        <v>2020</v>
      </c>
      <c r="B3688" s="9"/>
      <c r="C3688" s="24"/>
      <c r="D3688" s="42"/>
      <c r="E3688" s="24"/>
      <c r="F3688" s="9"/>
      <c r="G3688" s="30"/>
      <c r="H3688" s="30"/>
      <c r="I3688" s="30"/>
      <c r="J3688" s="30"/>
      <c r="K3688" s="30"/>
      <c r="L3688" s="30"/>
      <c r="M3688" s="30"/>
      <c r="N3688" s="30"/>
      <c r="O3688" s="30"/>
      <c r="P3688" s="37"/>
      <c r="Q3688" s="30">
        <f t="shared" si="833"/>
        <v>0</v>
      </c>
      <c r="R3688" s="28">
        <f t="shared" si="824"/>
        <v>0</v>
      </c>
      <c r="S3688" s="28">
        <f t="shared" si="825"/>
        <v>0</v>
      </c>
      <c r="T3688" s="28">
        <f t="shared" si="826"/>
        <v>0</v>
      </c>
      <c r="U3688" s="20">
        <f t="shared" si="827"/>
        <v>0</v>
      </c>
      <c r="V3688" s="27">
        <f t="shared" si="828"/>
        <v>0</v>
      </c>
      <c r="W3688" s="30"/>
      <c r="X3688" s="30"/>
      <c r="Y3688" s="28">
        <f t="shared" si="830"/>
        <v>0</v>
      </c>
      <c r="Z3688" s="28">
        <f t="shared" si="834"/>
        <v>0</v>
      </c>
      <c r="AA3688" s="28">
        <f t="shared" si="831"/>
        <v>0</v>
      </c>
      <c r="AB3688" s="21">
        <f t="shared" si="832"/>
        <v>0</v>
      </c>
    </row>
    <row r="3689" spans="1:28" hidden="1" x14ac:dyDescent="0.2">
      <c r="A3689" s="14">
        <f t="shared" si="829"/>
        <v>2020</v>
      </c>
      <c r="B3689" s="9"/>
      <c r="C3689" s="24"/>
      <c r="D3689" s="42"/>
      <c r="E3689" s="24"/>
      <c r="F3689" s="9"/>
      <c r="G3689" s="30"/>
      <c r="H3689" s="30"/>
      <c r="I3689" s="30"/>
      <c r="J3689" s="30"/>
      <c r="K3689" s="30"/>
      <c r="L3689" s="30"/>
      <c r="M3689" s="30"/>
      <c r="N3689" s="30"/>
      <c r="O3689" s="30"/>
      <c r="P3689" s="37"/>
      <c r="Q3689" s="30">
        <f t="shared" si="833"/>
        <v>0</v>
      </c>
      <c r="R3689" s="28">
        <f t="shared" si="824"/>
        <v>0</v>
      </c>
      <c r="S3689" s="28">
        <f t="shared" si="825"/>
        <v>0</v>
      </c>
      <c r="T3689" s="28">
        <f t="shared" si="826"/>
        <v>0</v>
      </c>
      <c r="U3689" s="20">
        <f t="shared" si="827"/>
        <v>0</v>
      </c>
      <c r="V3689" s="27">
        <f t="shared" si="828"/>
        <v>0</v>
      </c>
      <c r="W3689" s="30"/>
      <c r="X3689" s="30"/>
      <c r="Y3689" s="28">
        <f t="shared" si="830"/>
        <v>0</v>
      </c>
      <c r="Z3689" s="28">
        <f t="shared" si="834"/>
        <v>0</v>
      </c>
      <c r="AA3689" s="28">
        <f t="shared" si="831"/>
        <v>0</v>
      </c>
      <c r="AB3689" s="21">
        <f t="shared" si="832"/>
        <v>0</v>
      </c>
    </row>
    <row r="3690" spans="1:28" hidden="1" x14ac:dyDescent="0.2">
      <c r="A3690" s="14">
        <f t="shared" si="829"/>
        <v>2020</v>
      </c>
      <c r="B3690" s="9"/>
      <c r="C3690" s="24"/>
      <c r="D3690" s="42"/>
      <c r="E3690" s="24"/>
      <c r="F3690" s="9"/>
      <c r="G3690" s="30"/>
      <c r="H3690" s="30"/>
      <c r="I3690" s="30"/>
      <c r="J3690" s="30"/>
      <c r="K3690" s="30"/>
      <c r="L3690" s="30"/>
      <c r="M3690" s="30"/>
      <c r="N3690" s="30"/>
      <c r="O3690" s="30"/>
      <c r="P3690" s="37"/>
      <c r="Q3690" s="30">
        <f t="shared" si="833"/>
        <v>0</v>
      </c>
      <c r="R3690" s="28">
        <f t="shared" si="824"/>
        <v>0</v>
      </c>
      <c r="S3690" s="28">
        <f t="shared" si="825"/>
        <v>0</v>
      </c>
      <c r="T3690" s="28">
        <f t="shared" si="826"/>
        <v>0</v>
      </c>
      <c r="U3690" s="20">
        <f t="shared" si="827"/>
        <v>0</v>
      </c>
      <c r="V3690" s="27">
        <f t="shared" si="828"/>
        <v>0</v>
      </c>
      <c r="W3690" s="30"/>
      <c r="X3690" s="30"/>
      <c r="Y3690" s="28">
        <f t="shared" si="830"/>
        <v>0</v>
      </c>
      <c r="Z3690" s="28">
        <f t="shared" si="834"/>
        <v>0</v>
      </c>
      <c r="AA3690" s="28">
        <f t="shared" si="831"/>
        <v>0</v>
      </c>
      <c r="AB3690" s="21">
        <f t="shared" si="832"/>
        <v>0</v>
      </c>
    </row>
    <row r="3691" spans="1:28" hidden="1" x14ac:dyDescent="0.2">
      <c r="A3691" s="14">
        <f t="shared" si="829"/>
        <v>2020</v>
      </c>
      <c r="B3691" s="9"/>
      <c r="C3691" s="24"/>
      <c r="D3691" s="42"/>
      <c r="E3691" s="24"/>
      <c r="F3691" s="9"/>
      <c r="G3691" s="30"/>
      <c r="H3691" s="30"/>
      <c r="I3691" s="30"/>
      <c r="J3691" s="30"/>
      <c r="K3691" s="30"/>
      <c r="L3691" s="30"/>
      <c r="M3691" s="30"/>
      <c r="N3691" s="30"/>
      <c r="O3691" s="30"/>
      <c r="P3691" s="37"/>
      <c r="Q3691" s="30">
        <f t="shared" si="833"/>
        <v>0</v>
      </c>
      <c r="R3691" s="28">
        <f t="shared" si="824"/>
        <v>0</v>
      </c>
      <c r="S3691" s="28">
        <f t="shared" si="825"/>
        <v>0</v>
      </c>
      <c r="T3691" s="28">
        <f t="shared" si="826"/>
        <v>0</v>
      </c>
      <c r="U3691" s="20">
        <f t="shared" si="827"/>
        <v>0</v>
      </c>
      <c r="V3691" s="27">
        <f t="shared" si="828"/>
        <v>0</v>
      </c>
      <c r="W3691" s="30"/>
      <c r="X3691" s="30"/>
      <c r="Y3691" s="28">
        <f t="shared" si="830"/>
        <v>0</v>
      </c>
      <c r="Z3691" s="28">
        <f t="shared" si="834"/>
        <v>0</v>
      </c>
      <c r="AA3691" s="28">
        <f t="shared" si="831"/>
        <v>0</v>
      </c>
      <c r="AB3691" s="21">
        <f t="shared" si="832"/>
        <v>0</v>
      </c>
    </row>
    <row r="3692" spans="1:28" hidden="1" x14ac:dyDescent="0.2">
      <c r="A3692" s="14">
        <f t="shared" si="829"/>
        <v>2020</v>
      </c>
      <c r="B3692" s="9"/>
      <c r="C3692" s="24"/>
      <c r="D3692" s="42"/>
      <c r="E3692" s="24"/>
      <c r="F3692" s="9"/>
      <c r="G3692" s="30"/>
      <c r="H3692" s="30"/>
      <c r="I3692" s="30"/>
      <c r="J3692" s="30"/>
      <c r="K3692" s="30"/>
      <c r="L3692" s="30"/>
      <c r="M3692" s="30"/>
      <c r="N3692" s="30"/>
      <c r="O3692" s="30"/>
      <c r="P3692" s="37"/>
      <c r="Q3692" s="30">
        <f t="shared" si="833"/>
        <v>0</v>
      </c>
      <c r="R3692" s="28">
        <f t="shared" si="824"/>
        <v>0</v>
      </c>
      <c r="S3692" s="28">
        <f t="shared" si="825"/>
        <v>0</v>
      </c>
      <c r="T3692" s="28">
        <f t="shared" si="826"/>
        <v>0</v>
      </c>
      <c r="U3692" s="20">
        <f t="shared" si="827"/>
        <v>0</v>
      </c>
      <c r="V3692" s="27">
        <f t="shared" si="828"/>
        <v>0</v>
      </c>
      <c r="W3692" s="30"/>
      <c r="X3692" s="30"/>
      <c r="Y3692" s="28">
        <f t="shared" si="830"/>
        <v>0</v>
      </c>
      <c r="Z3692" s="28">
        <f t="shared" si="834"/>
        <v>0</v>
      </c>
      <c r="AA3692" s="28">
        <f t="shared" si="831"/>
        <v>0</v>
      </c>
      <c r="AB3692" s="21">
        <f t="shared" si="832"/>
        <v>0</v>
      </c>
    </row>
    <row r="3693" spans="1:28" hidden="1" x14ac:dyDescent="0.2">
      <c r="A3693" s="14">
        <f t="shared" si="829"/>
        <v>2020</v>
      </c>
      <c r="B3693" s="9"/>
      <c r="C3693" s="24"/>
      <c r="D3693" s="42"/>
      <c r="E3693" s="24"/>
      <c r="F3693" s="9"/>
      <c r="G3693" s="30"/>
      <c r="H3693" s="30"/>
      <c r="I3693" s="30"/>
      <c r="J3693" s="30"/>
      <c r="K3693" s="30"/>
      <c r="L3693" s="30"/>
      <c r="M3693" s="30"/>
      <c r="N3693" s="30"/>
      <c r="O3693" s="30"/>
      <c r="P3693" s="37"/>
      <c r="Q3693" s="30">
        <f t="shared" si="833"/>
        <v>0</v>
      </c>
      <c r="R3693" s="28">
        <f t="shared" si="824"/>
        <v>0</v>
      </c>
      <c r="S3693" s="28">
        <f t="shared" si="825"/>
        <v>0</v>
      </c>
      <c r="T3693" s="28">
        <f t="shared" si="826"/>
        <v>0</v>
      </c>
      <c r="U3693" s="20">
        <f t="shared" si="827"/>
        <v>0</v>
      </c>
      <c r="V3693" s="27">
        <f t="shared" si="828"/>
        <v>0</v>
      </c>
      <c r="W3693" s="30"/>
      <c r="X3693" s="30"/>
      <c r="Y3693" s="28">
        <f t="shared" si="830"/>
        <v>0</v>
      </c>
      <c r="Z3693" s="28">
        <f t="shared" si="834"/>
        <v>0</v>
      </c>
      <c r="AA3693" s="28">
        <f t="shared" si="831"/>
        <v>0</v>
      </c>
      <c r="AB3693" s="21">
        <f t="shared" si="832"/>
        <v>0</v>
      </c>
    </row>
    <row r="3694" spans="1:28" hidden="1" x14ac:dyDescent="0.2">
      <c r="A3694" s="14">
        <f t="shared" si="829"/>
        <v>2020</v>
      </c>
      <c r="B3694" s="9"/>
      <c r="C3694" s="24"/>
      <c r="D3694" s="42"/>
      <c r="E3694" s="24"/>
      <c r="F3694" s="9"/>
      <c r="G3694" s="30"/>
      <c r="H3694" s="30"/>
      <c r="I3694" s="30"/>
      <c r="J3694" s="30"/>
      <c r="K3694" s="30"/>
      <c r="L3694" s="30"/>
      <c r="M3694" s="30"/>
      <c r="N3694" s="30"/>
      <c r="O3694" s="30"/>
      <c r="P3694" s="37"/>
      <c r="Q3694" s="30">
        <f t="shared" si="833"/>
        <v>0</v>
      </c>
      <c r="R3694" s="28">
        <f t="shared" si="824"/>
        <v>0</v>
      </c>
      <c r="S3694" s="28">
        <f t="shared" si="825"/>
        <v>0</v>
      </c>
      <c r="T3694" s="28">
        <f t="shared" si="826"/>
        <v>0</v>
      </c>
      <c r="U3694" s="20">
        <f t="shared" si="827"/>
        <v>0</v>
      </c>
      <c r="V3694" s="27">
        <f t="shared" si="828"/>
        <v>0</v>
      </c>
      <c r="W3694" s="30"/>
      <c r="X3694" s="30"/>
      <c r="Y3694" s="28">
        <f t="shared" si="830"/>
        <v>0</v>
      </c>
      <c r="Z3694" s="28">
        <f t="shared" si="834"/>
        <v>0</v>
      </c>
      <c r="AA3694" s="28">
        <f t="shared" si="831"/>
        <v>0</v>
      </c>
      <c r="AB3694" s="21">
        <f t="shared" si="832"/>
        <v>0</v>
      </c>
    </row>
    <row r="3695" spans="1:28" hidden="1" x14ac:dyDescent="0.2">
      <c r="A3695" s="14">
        <f t="shared" si="829"/>
        <v>2020</v>
      </c>
      <c r="B3695" s="9"/>
      <c r="C3695" s="24"/>
      <c r="D3695" s="42"/>
      <c r="E3695" s="24"/>
      <c r="F3695" s="9"/>
      <c r="G3695" s="30"/>
      <c r="H3695" s="30"/>
      <c r="I3695" s="30"/>
      <c r="J3695" s="30"/>
      <c r="K3695" s="30"/>
      <c r="L3695" s="30"/>
      <c r="M3695" s="30"/>
      <c r="N3695" s="30"/>
      <c r="O3695" s="30"/>
      <c r="P3695" s="37"/>
      <c r="Q3695" s="30">
        <f t="shared" si="833"/>
        <v>0</v>
      </c>
      <c r="R3695" s="28">
        <f t="shared" si="824"/>
        <v>0</v>
      </c>
      <c r="S3695" s="28">
        <f t="shared" si="825"/>
        <v>0</v>
      </c>
      <c r="T3695" s="28">
        <f t="shared" si="826"/>
        <v>0</v>
      </c>
      <c r="U3695" s="20">
        <f t="shared" si="827"/>
        <v>0</v>
      </c>
      <c r="V3695" s="27">
        <f t="shared" si="828"/>
        <v>0</v>
      </c>
      <c r="W3695" s="30"/>
      <c r="X3695" s="30"/>
      <c r="Y3695" s="28">
        <f t="shared" si="830"/>
        <v>0</v>
      </c>
      <c r="Z3695" s="28">
        <f t="shared" si="834"/>
        <v>0</v>
      </c>
      <c r="AA3695" s="28">
        <f t="shared" si="831"/>
        <v>0</v>
      </c>
      <c r="AB3695" s="21">
        <f t="shared" si="832"/>
        <v>0</v>
      </c>
    </row>
    <row r="3696" spans="1:28" hidden="1" x14ac:dyDescent="0.2">
      <c r="A3696" s="14">
        <f t="shared" si="829"/>
        <v>2020</v>
      </c>
      <c r="B3696" s="9"/>
      <c r="C3696" s="24"/>
      <c r="D3696" s="42"/>
      <c r="E3696" s="24"/>
      <c r="F3696" s="9"/>
      <c r="G3696" s="30"/>
      <c r="H3696" s="30"/>
      <c r="I3696" s="30"/>
      <c r="J3696" s="30"/>
      <c r="K3696" s="30"/>
      <c r="L3696" s="30"/>
      <c r="M3696" s="30"/>
      <c r="N3696" s="30"/>
      <c r="O3696" s="30"/>
      <c r="P3696" s="37"/>
      <c r="Q3696" s="30">
        <f t="shared" si="833"/>
        <v>0</v>
      </c>
      <c r="R3696" s="28">
        <f t="shared" si="824"/>
        <v>0</v>
      </c>
      <c r="S3696" s="28">
        <f t="shared" si="825"/>
        <v>0</v>
      </c>
      <c r="T3696" s="28">
        <f t="shared" si="826"/>
        <v>0</v>
      </c>
      <c r="U3696" s="20">
        <f t="shared" si="827"/>
        <v>0</v>
      </c>
      <c r="V3696" s="27">
        <f t="shared" si="828"/>
        <v>0</v>
      </c>
      <c r="W3696" s="30"/>
      <c r="X3696" s="30"/>
      <c r="Y3696" s="28">
        <f t="shared" si="830"/>
        <v>0</v>
      </c>
      <c r="Z3696" s="28">
        <f t="shared" si="834"/>
        <v>0</v>
      </c>
      <c r="AA3696" s="28">
        <f t="shared" si="831"/>
        <v>0</v>
      </c>
      <c r="AB3696" s="21">
        <f t="shared" si="832"/>
        <v>0</v>
      </c>
    </row>
    <row r="3697" spans="1:28" hidden="1" x14ac:dyDescent="0.2">
      <c r="A3697" s="14">
        <f t="shared" si="829"/>
        <v>2020</v>
      </c>
      <c r="B3697" s="9"/>
      <c r="C3697" s="24"/>
      <c r="D3697" s="42"/>
      <c r="E3697" s="24"/>
      <c r="F3697" s="9"/>
      <c r="G3697" s="30"/>
      <c r="H3697" s="30"/>
      <c r="I3697" s="30"/>
      <c r="J3697" s="30"/>
      <c r="K3697" s="30"/>
      <c r="L3697" s="30"/>
      <c r="M3697" s="30"/>
      <c r="N3697" s="30"/>
      <c r="O3697" s="30"/>
      <c r="P3697" s="37"/>
      <c r="Q3697" s="30">
        <f t="shared" si="833"/>
        <v>0</v>
      </c>
      <c r="R3697" s="28">
        <f t="shared" si="824"/>
        <v>0</v>
      </c>
      <c r="S3697" s="28">
        <f t="shared" si="825"/>
        <v>0</v>
      </c>
      <c r="T3697" s="28">
        <f t="shared" si="826"/>
        <v>0</v>
      </c>
      <c r="U3697" s="20">
        <f t="shared" si="827"/>
        <v>0</v>
      </c>
      <c r="V3697" s="27">
        <f t="shared" si="828"/>
        <v>0</v>
      </c>
      <c r="W3697" s="30"/>
      <c r="X3697" s="30"/>
      <c r="Y3697" s="28">
        <f t="shared" si="830"/>
        <v>0</v>
      </c>
      <c r="Z3697" s="28">
        <f t="shared" si="834"/>
        <v>0</v>
      </c>
      <c r="AA3697" s="28">
        <f t="shared" si="831"/>
        <v>0</v>
      </c>
      <c r="AB3697" s="21">
        <f t="shared" si="832"/>
        <v>0</v>
      </c>
    </row>
    <row r="3698" spans="1:28" hidden="1" x14ac:dyDescent="0.2">
      <c r="A3698" s="14">
        <f t="shared" si="829"/>
        <v>2020</v>
      </c>
      <c r="B3698" s="9"/>
      <c r="C3698" s="24"/>
      <c r="D3698" s="42"/>
      <c r="E3698" s="24"/>
      <c r="F3698" s="9"/>
      <c r="G3698" s="30"/>
      <c r="H3698" s="30"/>
      <c r="I3698" s="30"/>
      <c r="J3698" s="30"/>
      <c r="K3698" s="30"/>
      <c r="L3698" s="30"/>
      <c r="M3698" s="30"/>
      <c r="N3698" s="30"/>
      <c r="O3698" s="30"/>
      <c r="P3698" s="37"/>
      <c r="Q3698" s="30">
        <f t="shared" si="833"/>
        <v>0</v>
      </c>
      <c r="R3698" s="28">
        <f t="shared" ref="R3698:R3761" si="835">SUM(L3698:N3698)</f>
        <v>0</v>
      </c>
      <c r="S3698" s="28">
        <f t="shared" ref="S3698:S3761" si="836">IFERROR(G3698-Q3698-R3698,0)</f>
        <v>0</v>
      </c>
      <c r="T3698" s="28">
        <f t="shared" ref="T3698:T3761" si="837">P3698</f>
        <v>0</v>
      </c>
      <c r="U3698" s="20">
        <f t="shared" ref="U3698:U3761" si="838">F3698</f>
        <v>0</v>
      </c>
      <c r="V3698" s="27">
        <f t="shared" si="828"/>
        <v>0</v>
      </c>
      <c r="W3698" s="30"/>
      <c r="X3698" s="30"/>
      <c r="Y3698" s="28">
        <f t="shared" si="830"/>
        <v>0</v>
      </c>
      <c r="Z3698" s="28">
        <f t="shared" si="834"/>
        <v>0</v>
      </c>
      <c r="AA3698" s="28">
        <f t="shared" si="831"/>
        <v>0</v>
      </c>
      <c r="AB3698" s="21">
        <f t="shared" si="832"/>
        <v>0</v>
      </c>
    </row>
    <row r="3699" spans="1:28" hidden="1" x14ac:dyDescent="0.2">
      <c r="A3699" s="14">
        <f t="shared" si="829"/>
        <v>2020</v>
      </c>
      <c r="B3699" s="9"/>
      <c r="C3699" s="24"/>
      <c r="D3699" s="42"/>
      <c r="E3699" s="24"/>
      <c r="F3699" s="9"/>
      <c r="G3699" s="30"/>
      <c r="H3699" s="30"/>
      <c r="I3699" s="30"/>
      <c r="J3699" s="30"/>
      <c r="K3699" s="30"/>
      <c r="L3699" s="30"/>
      <c r="M3699" s="30"/>
      <c r="N3699" s="30"/>
      <c r="O3699" s="30"/>
      <c r="P3699" s="37"/>
      <c r="Q3699" s="30">
        <f t="shared" si="833"/>
        <v>0</v>
      </c>
      <c r="R3699" s="28">
        <f t="shared" si="835"/>
        <v>0</v>
      </c>
      <c r="S3699" s="28">
        <f t="shared" si="836"/>
        <v>0</v>
      </c>
      <c r="T3699" s="28">
        <f t="shared" si="837"/>
        <v>0</v>
      </c>
      <c r="U3699" s="20">
        <f t="shared" si="838"/>
        <v>0</v>
      </c>
      <c r="V3699" s="27">
        <f t="shared" si="828"/>
        <v>0</v>
      </c>
      <c r="W3699" s="30"/>
      <c r="X3699" s="30"/>
      <c r="Y3699" s="28">
        <f t="shared" si="830"/>
        <v>0</v>
      </c>
      <c r="Z3699" s="28">
        <f t="shared" si="834"/>
        <v>0</v>
      </c>
      <c r="AA3699" s="28">
        <f t="shared" si="831"/>
        <v>0</v>
      </c>
      <c r="AB3699" s="21">
        <f t="shared" si="832"/>
        <v>0</v>
      </c>
    </row>
    <row r="3700" spans="1:28" hidden="1" x14ac:dyDescent="0.2">
      <c r="A3700" s="14">
        <f t="shared" si="829"/>
        <v>2020</v>
      </c>
      <c r="B3700" s="9"/>
      <c r="C3700" s="24"/>
      <c r="D3700" s="42"/>
      <c r="E3700" s="24"/>
      <c r="F3700" s="9"/>
      <c r="G3700" s="30"/>
      <c r="H3700" s="30"/>
      <c r="I3700" s="30"/>
      <c r="J3700" s="30"/>
      <c r="K3700" s="30"/>
      <c r="L3700" s="30"/>
      <c r="M3700" s="30"/>
      <c r="N3700" s="30"/>
      <c r="O3700" s="30"/>
      <c r="P3700" s="37"/>
      <c r="Q3700" s="30">
        <f t="shared" si="833"/>
        <v>0</v>
      </c>
      <c r="R3700" s="28">
        <f t="shared" si="835"/>
        <v>0</v>
      </c>
      <c r="S3700" s="28">
        <f t="shared" si="836"/>
        <v>0</v>
      </c>
      <c r="T3700" s="28">
        <f t="shared" si="837"/>
        <v>0</v>
      </c>
      <c r="U3700" s="20">
        <f t="shared" si="838"/>
        <v>0</v>
      </c>
      <c r="V3700" s="27">
        <f t="shared" si="828"/>
        <v>0</v>
      </c>
      <c r="W3700" s="30"/>
      <c r="X3700" s="30"/>
      <c r="Y3700" s="28">
        <f t="shared" si="830"/>
        <v>0</v>
      </c>
      <c r="Z3700" s="28">
        <f t="shared" si="834"/>
        <v>0</v>
      </c>
      <c r="AA3700" s="28">
        <f t="shared" si="831"/>
        <v>0</v>
      </c>
      <c r="AB3700" s="21">
        <f t="shared" si="832"/>
        <v>0</v>
      </c>
    </row>
    <row r="3701" spans="1:28" hidden="1" x14ac:dyDescent="0.2">
      <c r="A3701" s="14">
        <f t="shared" si="829"/>
        <v>2020</v>
      </c>
      <c r="B3701" s="9"/>
      <c r="C3701" s="24"/>
      <c r="D3701" s="42"/>
      <c r="E3701" s="24"/>
      <c r="F3701" s="9"/>
      <c r="G3701" s="30"/>
      <c r="H3701" s="30"/>
      <c r="I3701" s="30"/>
      <c r="J3701" s="30"/>
      <c r="K3701" s="30"/>
      <c r="L3701" s="30"/>
      <c r="M3701" s="30"/>
      <c r="N3701" s="30"/>
      <c r="O3701" s="30"/>
      <c r="P3701" s="37"/>
      <c r="Q3701" s="30">
        <f t="shared" si="833"/>
        <v>0</v>
      </c>
      <c r="R3701" s="28">
        <f t="shared" si="835"/>
        <v>0</v>
      </c>
      <c r="S3701" s="28">
        <f t="shared" si="836"/>
        <v>0</v>
      </c>
      <c r="T3701" s="28">
        <f t="shared" si="837"/>
        <v>0</v>
      </c>
      <c r="U3701" s="20">
        <f t="shared" si="838"/>
        <v>0</v>
      </c>
      <c r="V3701" s="27">
        <f t="shared" si="828"/>
        <v>0</v>
      </c>
      <c r="W3701" s="30"/>
      <c r="X3701" s="30"/>
      <c r="Y3701" s="28">
        <f t="shared" si="830"/>
        <v>0</v>
      </c>
      <c r="Z3701" s="28">
        <f t="shared" si="834"/>
        <v>0</v>
      </c>
      <c r="AA3701" s="28">
        <f t="shared" si="831"/>
        <v>0</v>
      </c>
      <c r="AB3701" s="21">
        <f t="shared" si="832"/>
        <v>0</v>
      </c>
    </row>
    <row r="3702" spans="1:28" hidden="1" x14ac:dyDescent="0.2">
      <c r="A3702" s="14">
        <f t="shared" si="829"/>
        <v>2020</v>
      </c>
      <c r="B3702" s="9"/>
      <c r="C3702" s="24"/>
      <c r="D3702" s="42"/>
      <c r="E3702" s="24"/>
      <c r="F3702" s="9"/>
      <c r="G3702" s="30"/>
      <c r="H3702" s="30"/>
      <c r="I3702" s="30"/>
      <c r="J3702" s="30"/>
      <c r="K3702" s="30"/>
      <c r="L3702" s="30"/>
      <c r="M3702" s="30"/>
      <c r="N3702" s="30"/>
      <c r="O3702" s="30"/>
      <c r="P3702" s="37"/>
      <c r="Q3702" s="30">
        <f t="shared" si="833"/>
        <v>0</v>
      </c>
      <c r="R3702" s="28">
        <f t="shared" si="835"/>
        <v>0</v>
      </c>
      <c r="S3702" s="28">
        <f t="shared" si="836"/>
        <v>0</v>
      </c>
      <c r="T3702" s="28">
        <f t="shared" si="837"/>
        <v>0</v>
      </c>
      <c r="U3702" s="20">
        <f t="shared" si="838"/>
        <v>0</v>
      </c>
      <c r="V3702" s="27">
        <f t="shared" si="828"/>
        <v>0</v>
      </c>
      <c r="W3702" s="30"/>
      <c r="X3702" s="30"/>
      <c r="Y3702" s="28">
        <f t="shared" si="830"/>
        <v>0</v>
      </c>
      <c r="Z3702" s="28">
        <f t="shared" si="834"/>
        <v>0</v>
      </c>
      <c r="AA3702" s="28">
        <f t="shared" si="831"/>
        <v>0</v>
      </c>
      <c r="AB3702" s="21">
        <f t="shared" si="832"/>
        <v>0</v>
      </c>
    </row>
    <row r="3703" spans="1:28" hidden="1" x14ac:dyDescent="0.2">
      <c r="A3703" s="14">
        <f t="shared" si="829"/>
        <v>2020</v>
      </c>
      <c r="B3703" s="9"/>
      <c r="C3703" s="24"/>
      <c r="D3703" s="42"/>
      <c r="E3703" s="24"/>
      <c r="F3703" s="9"/>
      <c r="G3703" s="30"/>
      <c r="H3703" s="30"/>
      <c r="I3703" s="30"/>
      <c r="J3703" s="30"/>
      <c r="K3703" s="30"/>
      <c r="L3703" s="30"/>
      <c r="M3703" s="30"/>
      <c r="N3703" s="30"/>
      <c r="O3703" s="30"/>
      <c r="P3703" s="37"/>
      <c r="Q3703" s="30">
        <f t="shared" si="833"/>
        <v>0</v>
      </c>
      <c r="R3703" s="28">
        <f t="shared" si="835"/>
        <v>0</v>
      </c>
      <c r="S3703" s="28">
        <f t="shared" si="836"/>
        <v>0</v>
      </c>
      <c r="T3703" s="28">
        <f t="shared" si="837"/>
        <v>0</v>
      </c>
      <c r="U3703" s="20">
        <f t="shared" si="838"/>
        <v>0</v>
      </c>
      <c r="V3703" s="27">
        <f t="shared" si="828"/>
        <v>0</v>
      </c>
      <c r="W3703" s="30"/>
      <c r="X3703" s="30"/>
      <c r="Y3703" s="28">
        <f t="shared" si="830"/>
        <v>0</v>
      </c>
      <c r="Z3703" s="28">
        <f t="shared" si="834"/>
        <v>0</v>
      </c>
      <c r="AA3703" s="28">
        <f t="shared" si="831"/>
        <v>0</v>
      </c>
      <c r="AB3703" s="21">
        <f t="shared" si="832"/>
        <v>0</v>
      </c>
    </row>
    <row r="3704" spans="1:28" hidden="1" x14ac:dyDescent="0.2">
      <c r="A3704" s="14">
        <f t="shared" si="829"/>
        <v>2020</v>
      </c>
      <c r="B3704" s="9"/>
      <c r="C3704" s="24"/>
      <c r="D3704" s="42"/>
      <c r="E3704" s="24"/>
      <c r="F3704" s="9"/>
      <c r="G3704" s="30"/>
      <c r="H3704" s="30"/>
      <c r="I3704" s="30"/>
      <c r="J3704" s="30"/>
      <c r="K3704" s="30"/>
      <c r="L3704" s="30"/>
      <c r="M3704" s="30"/>
      <c r="N3704" s="30"/>
      <c r="O3704" s="30"/>
      <c r="P3704" s="37"/>
      <c r="Q3704" s="30">
        <f t="shared" si="833"/>
        <v>0</v>
      </c>
      <c r="R3704" s="28">
        <f t="shared" si="835"/>
        <v>0</v>
      </c>
      <c r="S3704" s="28">
        <f t="shared" si="836"/>
        <v>0</v>
      </c>
      <c r="T3704" s="28">
        <f t="shared" si="837"/>
        <v>0</v>
      </c>
      <c r="U3704" s="20">
        <f t="shared" si="838"/>
        <v>0</v>
      </c>
      <c r="V3704" s="27">
        <f t="shared" si="828"/>
        <v>0</v>
      </c>
      <c r="W3704" s="30"/>
      <c r="X3704" s="30"/>
      <c r="Y3704" s="28">
        <f t="shared" si="830"/>
        <v>0</v>
      </c>
      <c r="Z3704" s="28">
        <f t="shared" si="834"/>
        <v>0</v>
      </c>
      <c r="AA3704" s="28">
        <f t="shared" si="831"/>
        <v>0</v>
      </c>
      <c r="AB3704" s="21">
        <f t="shared" si="832"/>
        <v>0</v>
      </c>
    </row>
    <row r="3705" spans="1:28" hidden="1" x14ac:dyDescent="0.2">
      <c r="A3705" s="14">
        <f t="shared" si="829"/>
        <v>2020</v>
      </c>
      <c r="B3705" s="9"/>
      <c r="C3705" s="24"/>
      <c r="D3705" s="42"/>
      <c r="E3705" s="24"/>
      <c r="F3705" s="9"/>
      <c r="G3705" s="30"/>
      <c r="H3705" s="30"/>
      <c r="I3705" s="30"/>
      <c r="J3705" s="30"/>
      <c r="K3705" s="30"/>
      <c r="L3705" s="30"/>
      <c r="M3705" s="30"/>
      <c r="N3705" s="30"/>
      <c r="O3705" s="30"/>
      <c r="P3705" s="37"/>
      <c r="Q3705" s="30">
        <f t="shared" si="833"/>
        <v>0</v>
      </c>
      <c r="R3705" s="28">
        <f t="shared" si="835"/>
        <v>0</v>
      </c>
      <c r="S3705" s="28">
        <f t="shared" si="836"/>
        <v>0</v>
      </c>
      <c r="T3705" s="28">
        <f t="shared" si="837"/>
        <v>0</v>
      </c>
      <c r="U3705" s="20">
        <f t="shared" si="838"/>
        <v>0</v>
      </c>
      <c r="V3705" s="27">
        <f t="shared" ref="V3705:V3768" si="839">Q3705</f>
        <v>0</v>
      </c>
      <c r="W3705" s="30"/>
      <c r="X3705" s="30"/>
      <c r="Y3705" s="28">
        <f t="shared" si="830"/>
        <v>0</v>
      </c>
      <c r="Z3705" s="28">
        <f t="shared" si="834"/>
        <v>0</v>
      </c>
      <c r="AA3705" s="28">
        <f t="shared" si="831"/>
        <v>0</v>
      </c>
      <c r="AB3705" s="21">
        <f t="shared" si="832"/>
        <v>0</v>
      </c>
    </row>
    <row r="3706" spans="1:28" hidden="1" x14ac:dyDescent="0.2">
      <c r="A3706" s="14">
        <f t="shared" si="829"/>
        <v>2020</v>
      </c>
      <c r="B3706" s="9"/>
      <c r="C3706" s="24"/>
      <c r="D3706" s="42"/>
      <c r="E3706" s="24"/>
      <c r="F3706" s="9"/>
      <c r="G3706" s="30"/>
      <c r="H3706" s="30"/>
      <c r="I3706" s="30"/>
      <c r="J3706" s="30"/>
      <c r="K3706" s="30"/>
      <c r="L3706" s="30"/>
      <c r="M3706" s="30"/>
      <c r="N3706" s="30"/>
      <c r="O3706" s="30"/>
      <c r="P3706" s="37"/>
      <c r="Q3706" s="30">
        <f t="shared" si="833"/>
        <v>0</v>
      </c>
      <c r="R3706" s="28">
        <f t="shared" si="835"/>
        <v>0</v>
      </c>
      <c r="S3706" s="28">
        <f t="shared" si="836"/>
        <v>0</v>
      </c>
      <c r="T3706" s="28">
        <f t="shared" si="837"/>
        <v>0</v>
      </c>
      <c r="U3706" s="20">
        <f t="shared" si="838"/>
        <v>0</v>
      </c>
      <c r="V3706" s="27">
        <f t="shared" si="839"/>
        <v>0</v>
      </c>
      <c r="W3706" s="30"/>
      <c r="X3706" s="30"/>
      <c r="Y3706" s="28">
        <f t="shared" si="830"/>
        <v>0</v>
      </c>
      <c r="Z3706" s="28">
        <f t="shared" si="834"/>
        <v>0</v>
      </c>
      <c r="AA3706" s="28">
        <f t="shared" si="831"/>
        <v>0</v>
      </c>
      <c r="AB3706" s="21">
        <f t="shared" si="832"/>
        <v>0</v>
      </c>
    </row>
    <row r="3707" spans="1:28" hidden="1" x14ac:dyDescent="0.2">
      <c r="A3707" s="14">
        <f t="shared" si="829"/>
        <v>2020</v>
      </c>
      <c r="B3707" s="9"/>
      <c r="C3707" s="24"/>
      <c r="D3707" s="42"/>
      <c r="E3707" s="24"/>
      <c r="F3707" s="9"/>
      <c r="G3707" s="30"/>
      <c r="H3707" s="30"/>
      <c r="I3707" s="30"/>
      <c r="J3707" s="30"/>
      <c r="K3707" s="30"/>
      <c r="L3707" s="30"/>
      <c r="M3707" s="30"/>
      <c r="N3707" s="30"/>
      <c r="O3707" s="30"/>
      <c r="P3707" s="37"/>
      <c r="Q3707" s="30">
        <f t="shared" si="833"/>
        <v>0</v>
      </c>
      <c r="R3707" s="28">
        <f t="shared" si="835"/>
        <v>0</v>
      </c>
      <c r="S3707" s="28">
        <f t="shared" si="836"/>
        <v>0</v>
      </c>
      <c r="T3707" s="28">
        <f t="shared" si="837"/>
        <v>0</v>
      </c>
      <c r="U3707" s="20">
        <f t="shared" si="838"/>
        <v>0</v>
      </c>
      <c r="V3707" s="27">
        <f t="shared" si="839"/>
        <v>0</v>
      </c>
      <c r="W3707" s="30"/>
      <c r="X3707" s="30"/>
      <c r="Y3707" s="28">
        <f t="shared" si="830"/>
        <v>0</v>
      </c>
      <c r="Z3707" s="28">
        <f t="shared" si="834"/>
        <v>0</v>
      </c>
      <c r="AA3707" s="28">
        <f t="shared" si="831"/>
        <v>0</v>
      </c>
      <c r="AB3707" s="21">
        <f t="shared" si="832"/>
        <v>0</v>
      </c>
    </row>
    <row r="3708" spans="1:28" hidden="1" x14ac:dyDescent="0.2">
      <c r="A3708" s="14">
        <f t="shared" si="829"/>
        <v>2020</v>
      </c>
      <c r="B3708" s="9"/>
      <c r="C3708" s="24"/>
      <c r="D3708" s="42"/>
      <c r="E3708" s="24"/>
      <c r="F3708" s="9"/>
      <c r="G3708" s="30"/>
      <c r="H3708" s="30"/>
      <c r="I3708" s="30"/>
      <c r="J3708" s="30"/>
      <c r="K3708" s="30"/>
      <c r="L3708" s="30"/>
      <c r="M3708" s="30"/>
      <c r="N3708" s="30"/>
      <c r="O3708" s="30"/>
      <c r="P3708" s="37"/>
      <c r="Q3708" s="30">
        <f t="shared" si="833"/>
        <v>0</v>
      </c>
      <c r="R3708" s="28">
        <f t="shared" si="835"/>
        <v>0</v>
      </c>
      <c r="S3708" s="28">
        <f t="shared" si="836"/>
        <v>0</v>
      </c>
      <c r="T3708" s="28">
        <f t="shared" si="837"/>
        <v>0</v>
      </c>
      <c r="U3708" s="20">
        <f t="shared" si="838"/>
        <v>0</v>
      </c>
      <c r="V3708" s="27">
        <f t="shared" si="839"/>
        <v>0</v>
      </c>
      <c r="W3708" s="30"/>
      <c r="X3708" s="30"/>
      <c r="Y3708" s="28">
        <f t="shared" si="830"/>
        <v>0</v>
      </c>
      <c r="Z3708" s="28">
        <f t="shared" si="834"/>
        <v>0</v>
      </c>
      <c r="AA3708" s="28">
        <f t="shared" si="831"/>
        <v>0</v>
      </c>
      <c r="AB3708" s="21">
        <f t="shared" si="832"/>
        <v>0</v>
      </c>
    </row>
    <row r="3709" spans="1:28" hidden="1" x14ac:dyDescent="0.2">
      <c r="A3709" s="14">
        <f t="shared" si="829"/>
        <v>2020</v>
      </c>
      <c r="B3709" s="9"/>
      <c r="C3709" s="24"/>
      <c r="D3709" s="42"/>
      <c r="E3709" s="24"/>
      <c r="F3709" s="9"/>
      <c r="G3709" s="30"/>
      <c r="H3709" s="30"/>
      <c r="I3709" s="30"/>
      <c r="J3709" s="30"/>
      <c r="K3709" s="30"/>
      <c r="L3709" s="30"/>
      <c r="M3709" s="30"/>
      <c r="N3709" s="30"/>
      <c r="O3709" s="30"/>
      <c r="P3709" s="37"/>
      <c r="Q3709" s="30">
        <f t="shared" si="833"/>
        <v>0</v>
      </c>
      <c r="R3709" s="28">
        <f t="shared" si="835"/>
        <v>0</v>
      </c>
      <c r="S3709" s="28">
        <f t="shared" si="836"/>
        <v>0</v>
      </c>
      <c r="T3709" s="28">
        <f t="shared" si="837"/>
        <v>0</v>
      </c>
      <c r="U3709" s="20">
        <f t="shared" si="838"/>
        <v>0</v>
      </c>
      <c r="V3709" s="27">
        <f t="shared" si="839"/>
        <v>0</v>
      </c>
      <c r="W3709" s="30"/>
      <c r="X3709" s="30"/>
      <c r="Y3709" s="28">
        <f t="shared" si="830"/>
        <v>0</v>
      </c>
      <c r="Z3709" s="28">
        <f t="shared" si="834"/>
        <v>0</v>
      </c>
      <c r="AA3709" s="28">
        <f t="shared" si="831"/>
        <v>0</v>
      </c>
      <c r="AB3709" s="21">
        <f t="shared" si="832"/>
        <v>0</v>
      </c>
    </row>
    <row r="3710" spans="1:28" hidden="1" x14ac:dyDescent="0.2">
      <c r="A3710" s="14">
        <f t="shared" si="829"/>
        <v>2020</v>
      </c>
      <c r="B3710" s="9"/>
      <c r="C3710" s="24"/>
      <c r="D3710" s="42"/>
      <c r="E3710" s="24"/>
      <c r="F3710" s="9"/>
      <c r="G3710" s="30"/>
      <c r="H3710" s="30"/>
      <c r="I3710" s="30"/>
      <c r="J3710" s="30"/>
      <c r="K3710" s="30"/>
      <c r="L3710" s="30"/>
      <c r="M3710" s="30"/>
      <c r="N3710" s="30"/>
      <c r="O3710" s="30"/>
      <c r="P3710" s="37"/>
      <c r="Q3710" s="30">
        <f t="shared" si="833"/>
        <v>0</v>
      </c>
      <c r="R3710" s="28">
        <f t="shared" si="835"/>
        <v>0</v>
      </c>
      <c r="S3710" s="28">
        <f t="shared" si="836"/>
        <v>0</v>
      </c>
      <c r="T3710" s="28">
        <f t="shared" si="837"/>
        <v>0</v>
      </c>
      <c r="U3710" s="20">
        <f t="shared" si="838"/>
        <v>0</v>
      </c>
      <c r="V3710" s="27">
        <f t="shared" si="839"/>
        <v>0</v>
      </c>
      <c r="W3710" s="30"/>
      <c r="X3710" s="30"/>
      <c r="Y3710" s="28">
        <f t="shared" si="830"/>
        <v>0</v>
      </c>
      <c r="Z3710" s="28">
        <f t="shared" si="834"/>
        <v>0</v>
      </c>
      <c r="AA3710" s="28">
        <f t="shared" si="831"/>
        <v>0</v>
      </c>
      <c r="AB3710" s="21">
        <f t="shared" si="832"/>
        <v>0</v>
      </c>
    </row>
    <row r="3711" spans="1:28" hidden="1" x14ac:dyDescent="0.2">
      <c r="A3711" s="14">
        <f t="shared" si="829"/>
        <v>2020</v>
      </c>
      <c r="B3711" s="9"/>
      <c r="C3711" s="24"/>
      <c r="D3711" s="42"/>
      <c r="E3711" s="24"/>
      <c r="F3711" s="9"/>
      <c r="G3711" s="30"/>
      <c r="H3711" s="30"/>
      <c r="I3711" s="30"/>
      <c r="J3711" s="30"/>
      <c r="K3711" s="30"/>
      <c r="L3711" s="30"/>
      <c r="M3711" s="30"/>
      <c r="N3711" s="30"/>
      <c r="O3711" s="30"/>
      <c r="P3711" s="37"/>
      <c r="Q3711" s="30">
        <f t="shared" si="833"/>
        <v>0</v>
      </c>
      <c r="R3711" s="28">
        <f t="shared" si="835"/>
        <v>0</v>
      </c>
      <c r="S3711" s="28">
        <f t="shared" si="836"/>
        <v>0</v>
      </c>
      <c r="T3711" s="28">
        <f t="shared" si="837"/>
        <v>0</v>
      </c>
      <c r="U3711" s="20">
        <f t="shared" si="838"/>
        <v>0</v>
      </c>
      <c r="V3711" s="27">
        <f t="shared" si="839"/>
        <v>0</v>
      </c>
      <c r="W3711" s="30"/>
      <c r="X3711" s="30"/>
      <c r="Y3711" s="28">
        <f t="shared" si="830"/>
        <v>0</v>
      </c>
      <c r="Z3711" s="28">
        <f t="shared" si="834"/>
        <v>0</v>
      </c>
      <c r="AA3711" s="28">
        <f t="shared" si="831"/>
        <v>0</v>
      </c>
      <c r="AB3711" s="21">
        <f t="shared" si="832"/>
        <v>0</v>
      </c>
    </row>
    <row r="3712" spans="1:28" hidden="1" x14ac:dyDescent="0.2">
      <c r="A3712" s="14">
        <f t="shared" si="829"/>
        <v>2020</v>
      </c>
      <c r="B3712" s="9"/>
      <c r="C3712" s="24"/>
      <c r="D3712" s="42"/>
      <c r="E3712" s="24"/>
      <c r="F3712" s="9"/>
      <c r="G3712" s="30"/>
      <c r="H3712" s="30"/>
      <c r="I3712" s="30"/>
      <c r="J3712" s="30"/>
      <c r="K3712" s="30"/>
      <c r="L3712" s="30"/>
      <c r="M3712" s="30"/>
      <c r="N3712" s="30"/>
      <c r="O3712" s="30"/>
      <c r="P3712" s="37"/>
      <c r="Q3712" s="30">
        <f t="shared" si="833"/>
        <v>0</v>
      </c>
      <c r="R3712" s="28">
        <f t="shared" si="835"/>
        <v>0</v>
      </c>
      <c r="S3712" s="28">
        <f t="shared" si="836"/>
        <v>0</v>
      </c>
      <c r="T3712" s="28">
        <f t="shared" si="837"/>
        <v>0</v>
      </c>
      <c r="U3712" s="20">
        <f t="shared" si="838"/>
        <v>0</v>
      </c>
      <c r="V3712" s="27">
        <f t="shared" si="839"/>
        <v>0</v>
      </c>
      <c r="W3712" s="30"/>
      <c r="X3712" s="30"/>
      <c r="Y3712" s="28">
        <f t="shared" si="830"/>
        <v>0</v>
      </c>
      <c r="Z3712" s="28">
        <f t="shared" si="834"/>
        <v>0</v>
      </c>
      <c r="AA3712" s="28">
        <f t="shared" si="831"/>
        <v>0</v>
      </c>
      <c r="AB3712" s="21">
        <f t="shared" si="832"/>
        <v>0</v>
      </c>
    </row>
    <row r="3713" spans="1:28" hidden="1" x14ac:dyDescent="0.2">
      <c r="A3713" s="14">
        <f t="shared" si="829"/>
        <v>2020</v>
      </c>
      <c r="B3713" s="9"/>
      <c r="C3713" s="24"/>
      <c r="D3713" s="42"/>
      <c r="E3713" s="24"/>
      <c r="F3713" s="9"/>
      <c r="G3713" s="30"/>
      <c r="H3713" s="30"/>
      <c r="I3713" s="30"/>
      <c r="J3713" s="30"/>
      <c r="K3713" s="30"/>
      <c r="L3713" s="30"/>
      <c r="M3713" s="30"/>
      <c r="N3713" s="30"/>
      <c r="O3713" s="30"/>
      <c r="P3713" s="37"/>
      <c r="Q3713" s="30">
        <f t="shared" si="833"/>
        <v>0</v>
      </c>
      <c r="R3713" s="28">
        <f t="shared" si="835"/>
        <v>0</v>
      </c>
      <c r="S3713" s="28">
        <f t="shared" si="836"/>
        <v>0</v>
      </c>
      <c r="T3713" s="28">
        <f t="shared" si="837"/>
        <v>0</v>
      </c>
      <c r="U3713" s="20">
        <f t="shared" si="838"/>
        <v>0</v>
      </c>
      <c r="V3713" s="27">
        <f t="shared" si="839"/>
        <v>0</v>
      </c>
      <c r="W3713" s="30"/>
      <c r="X3713" s="30"/>
      <c r="Y3713" s="28">
        <f t="shared" si="830"/>
        <v>0</v>
      </c>
      <c r="Z3713" s="28">
        <f t="shared" si="834"/>
        <v>0</v>
      </c>
      <c r="AA3713" s="28">
        <f t="shared" si="831"/>
        <v>0</v>
      </c>
      <c r="AB3713" s="21">
        <f t="shared" si="832"/>
        <v>0</v>
      </c>
    </row>
    <row r="3714" spans="1:28" hidden="1" x14ac:dyDescent="0.2">
      <c r="A3714" s="14">
        <f t="shared" si="829"/>
        <v>2020</v>
      </c>
      <c r="B3714" s="9"/>
      <c r="C3714" s="24"/>
      <c r="D3714" s="42"/>
      <c r="E3714" s="24"/>
      <c r="F3714" s="9"/>
      <c r="G3714" s="30"/>
      <c r="H3714" s="30"/>
      <c r="I3714" s="30"/>
      <c r="J3714" s="30"/>
      <c r="K3714" s="30"/>
      <c r="L3714" s="30"/>
      <c r="M3714" s="30"/>
      <c r="N3714" s="30"/>
      <c r="O3714" s="30"/>
      <c r="P3714" s="37"/>
      <c r="Q3714" s="30">
        <f t="shared" si="833"/>
        <v>0</v>
      </c>
      <c r="R3714" s="28">
        <f t="shared" si="835"/>
        <v>0</v>
      </c>
      <c r="S3714" s="28">
        <f t="shared" si="836"/>
        <v>0</v>
      </c>
      <c r="T3714" s="28">
        <f t="shared" si="837"/>
        <v>0</v>
      </c>
      <c r="U3714" s="20">
        <f t="shared" si="838"/>
        <v>0</v>
      </c>
      <c r="V3714" s="27">
        <f t="shared" si="839"/>
        <v>0</v>
      </c>
      <c r="W3714" s="30"/>
      <c r="X3714" s="30"/>
      <c r="Y3714" s="28">
        <f t="shared" si="830"/>
        <v>0</v>
      </c>
      <c r="Z3714" s="28">
        <f t="shared" si="834"/>
        <v>0</v>
      </c>
      <c r="AA3714" s="28">
        <f t="shared" si="831"/>
        <v>0</v>
      </c>
      <c r="AB3714" s="21">
        <f t="shared" si="832"/>
        <v>0</v>
      </c>
    </row>
    <row r="3715" spans="1:28" hidden="1" x14ac:dyDescent="0.2">
      <c r="A3715" s="14">
        <f t="shared" ref="A3715:A3778" si="840">$I$1</f>
        <v>2020</v>
      </c>
      <c r="B3715" s="9"/>
      <c r="C3715" s="24"/>
      <c r="D3715" s="42"/>
      <c r="E3715" s="24"/>
      <c r="F3715" s="9"/>
      <c r="G3715" s="30"/>
      <c r="H3715" s="30"/>
      <c r="I3715" s="30"/>
      <c r="J3715" s="30"/>
      <c r="K3715" s="30"/>
      <c r="L3715" s="30"/>
      <c r="M3715" s="30"/>
      <c r="N3715" s="30"/>
      <c r="O3715" s="30"/>
      <c r="P3715" s="37"/>
      <c r="Q3715" s="30">
        <f t="shared" si="833"/>
        <v>0</v>
      </c>
      <c r="R3715" s="28">
        <f t="shared" si="835"/>
        <v>0</v>
      </c>
      <c r="S3715" s="28">
        <f t="shared" si="836"/>
        <v>0</v>
      </c>
      <c r="T3715" s="28">
        <f t="shared" si="837"/>
        <v>0</v>
      </c>
      <c r="U3715" s="20">
        <f t="shared" si="838"/>
        <v>0</v>
      </c>
      <c r="V3715" s="27">
        <f t="shared" si="839"/>
        <v>0</v>
      </c>
      <c r="W3715" s="30"/>
      <c r="X3715" s="30"/>
      <c r="Y3715" s="28">
        <f t="shared" ref="Y3715:Y3778" si="841">R3715</f>
        <v>0</v>
      </c>
      <c r="Z3715" s="28">
        <f t="shared" si="834"/>
        <v>0</v>
      </c>
      <c r="AA3715" s="28">
        <f t="shared" ref="AA3715:AA3778" si="842">T3715</f>
        <v>0</v>
      </c>
      <c r="AB3715" s="21">
        <f t="shared" si="832"/>
        <v>0</v>
      </c>
    </row>
    <row r="3716" spans="1:28" hidden="1" x14ac:dyDescent="0.2">
      <c r="A3716" s="14">
        <f t="shared" si="840"/>
        <v>2020</v>
      </c>
      <c r="B3716" s="9"/>
      <c r="C3716" s="24"/>
      <c r="D3716" s="42"/>
      <c r="E3716" s="24"/>
      <c r="F3716" s="9"/>
      <c r="G3716" s="30"/>
      <c r="H3716" s="30"/>
      <c r="I3716" s="30"/>
      <c r="J3716" s="30"/>
      <c r="K3716" s="30"/>
      <c r="L3716" s="30"/>
      <c r="M3716" s="30"/>
      <c r="N3716" s="30"/>
      <c r="O3716" s="30"/>
      <c r="P3716" s="37"/>
      <c r="Q3716" s="30">
        <f t="shared" si="833"/>
        <v>0</v>
      </c>
      <c r="R3716" s="28">
        <f t="shared" si="835"/>
        <v>0</v>
      </c>
      <c r="S3716" s="28">
        <f t="shared" si="836"/>
        <v>0</v>
      </c>
      <c r="T3716" s="28">
        <f t="shared" si="837"/>
        <v>0</v>
      </c>
      <c r="U3716" s="20">
        <f t="shared" si="838"/>
        <v>0</v>
      </c>
      <c r="V3716" s="27">
        <f t="shared" si="839"/>
        <v>0</v>
      </c>
      <c r="W3716" s="30"/>
      <c r="X3716" s="30"/>
      <c r="Y3716" s="28">
        <f t="shared" si="841"/>
        <v>0</v>
      </c>
      <c r="Z3716" s="28">
        <f t="shared" si="834"/>
        <v>0</v>
      </c>
      <c r="AA3716" s="28">
        <f t="shared" si="842"/>
        <v>0</v>
      </c>
      <c r="AB3716" s="21">
        <f t="shared" ref="AB3716:AB3779" si="843">U3716</f>
        <v>0</v>
      </c>
    </row>
    <row r="3717" spans="1:28" hidden="1" x14ac:dyDescent="0.2">
      <c r="A3717" s="14">
        <f t="shared" si="840"/>
        <v>2020</v>
      </c>
      <c r="B3717" s="9"/>
      <c r="C3717" s="24"/>
      <c r="D3717" s="42"/>
      <c r="E3717" s="24"/>
      <c r="F3717" s="9"/>
      <c r="G3717" s="30"/>
      <c r="H3717" s="30"/>
      <c r="I3717" s="30"/>
      <c r="J3717" s="30"/>
      <c r="K3717" s="30"/>
      <c r="L3717" s="30"/>
      <c r="M3717" s="30"/>
      <c r="N3717" s="30"/>
      <c r="O3717" s="30"/>
      <c r="P3717" s="37"/>
      <c r="Q3717" s="30">
        <f t="shared" si="833"/>
        <v>0</v>
      </c>
      <c r="R3717" s="28">
        <f t="shared" si="835"/>
        <v>0</v>
      </c>
      <c r="S3717" s="28">
        <f t="shared" si="836"/>
        <v>0</v>
      </c>
      <c r="T3717" s="28">
        <f t="shared" si="837"/>
        <v>0</v>
      </c>
      <c r="U3717" s="20">
        <f t="shared" si="838"/>
        <v>0</v>
      </c>
      <c r="V3717" s="27">
        <f t="shared" si="839"/>
        <v>0</v>
      </c>
      <c r="W3717" s="30"/>
      <c r="X3717" s="30"/>
      <c r="Y3717" s="28">
        <f t="shared" si="841"/>
        <v>0</v>
      </c>
      <c r="Z3717" s="28">
        <f t="shared" si="834"/>
        <v>0</v>
      </c>
      <c r="AA3717" s="28">
        <f t="shared" si="842"/>
        <v>0</v>
      </c>
      <c r="AB3717" s="21">
        <f t="shared" si="843"/>
        <v>0</v>
      </c>
    </row>
    <row r="3718" spans="1:28" hidden="1" x14ac:dyDescent="0.2">
      <c r="A3718" s="14">
        <f t="shared" si="840"/>
        <v>2020</v>
      </c>
      <c r="B3718" s="9"/>
      <c r="C3718" s="24"/>
      <c r="D3718" s="42"/>
      <c r="E3718" s="24"/>
      <c r="F3718" s="9"/>
      <c r="G3718" s="30"/>
      <c r="H3718" s="30"/>
      <c r="I3718" s="30"/>
      <c r="J3718" s="30"/>
      <c r="K3718" s="30"/>
      <c r="L3718" s="30"/>
      <c r="M3718" s="30"/>
      <c r="N3718" s="30"/>
      <c r="O3718" s="30"/>
      <c r="P3718" s="37"/>
      <c r="Q3718" s="30">
        <f t="shared" si="833"/>
        <v>0</v>
      </c>
      <c r="R3718" s="28">
        <f t="shared" si="835"/>
        <v>0</v>
      </c>
      <c r="S3718" s="28">
        <f t="shared" si="836"/>
        <v>0</v>
      </c>
      <c r="T3718" s="28">
        <f t="shared" si="837"/>
        <v>0</v>
      </c>
      <c r="U3718" s="20">
        <f t="shared" si="838"/>
        <v>0</v>
      </c>
      <c r="V3718" s="27">
        <f t="shared" si="839"/>
        <v>0</v>
      </c>
      <c r="W3718" s="30"/>
      <c r="X3718" s="30"/>
      <c r="Y3718" s="28">
        <f t="shared" si="841"/>
        <v>0</v>
      </c>
      <c r="Z3718" s="28">
        <f t="shared" si="834"/>
        <v>0</v>
      </c>
      <c r="AA3718" s="28">
        <f t="shared" si="842"/>
        <v>0</v>
      </c>
      <c r="AB3718" s="21">
        <f t="shared" si="843"/>
        <v>0</v>
      </c>
    </row>
    <row r="3719" spans="1:28" hidden="1" x14ac:dyDescent="0.2">
      <c r="A3719" s="14">
        <f t="shared" si="840"/>
        <v>2020</v>
      </c>
      <c r="B3719" s="9"/>
      <c r="C3719" s="24"/>
      <c r="D3719" s="42"/>
      <c r="E3719" s="24"/>
      <c r="F3719" s="9"/>
      <c r="G3719" s="30"/>
      <c r="H3719" s="30"/>
      <c r="I3719" s="30"/>
      <c r="J3719" s="30"/>
      <c r="K3719" s="30"/>
      <c r="L3719" s="30"/>
      <c r="M3719" s="30"/>
      <c r="N3719" s="30"/>
      <c r="O3719" s="30"/>
      <c r="P3719" s="37"/>
      <c r="Q3719" s="30">
        <f t="shared" si="833"/>
        <v>0</v>
      </c>
      <c r="R3719" s="28">
        <f t="shared" si="835"/>
        <v>0</v>
      </c>
      <c r="S3719" s="28">
        <f t="shared" si="836"/>
        <v>0</v>
      </c>
      <c r="T3719" s="28">
        <f t="shared" si="837"/>
        <v>0</v>
      </c>
      <c r="U3719" s="20">
        <f t="shared" si="838"/>
        <v>0</v>
      </c>
      <c r="V3719" s="27">
        <f t="shared" si="839"/>
        <v>0</v>
      </c>
      <c r="W3719" s="30"/>
      <c r="X3719" s="30"/>
      <c r="Y3719" s="28">
        <f t="shared" si="841"/>
        <v>0</v>
      </c>
      <c r="Z3719" s="28">
        <f t="shared" si="834"/>
        <v>0</v>
      </c>
      <c r="AA3719" s="28">
        <f t="shared" si="842"/>
        <v>0</v>
      </c>
      <c r="AB3719" s="21">
        <f t="shared" si="843"/>
        <v>0</v>
      </c>
    </row>
    <row r="3720" spans="1:28" hidden="1" x14ac:dyDescent="0.2">
      <c r="A3720" s="14">
        <f t="shared" si="840"/>
        <v>2020</v>
      </c>
      <c r="B3720" s="9"/>
      <c r="C3720" s="24"/>
      <c r="D3720" s="42"/>
      <c r="E3720" s="24"/>
      <c r="F3720" s="9"/>
      <c r="G3720" s="30"/>
      <c r="H3720" s="30"/>
      <c r="I3720" s="30"/>
      <c r="J3720" s="30"/>
      <c r="K3720" s="30"/>
      <c r="L3720" s="30"/>
      <c r="M3720" s="30"/>
      <c r="N3720" s="30"/>
      <c r="O3720" s="30"/>
      <c r="P3720" s="37"/>
      <c r="Q3720" s="30">
        <f t="shared" si="833"/>
        <v>0</v>
      </c>
      <c r="R3720" s="28">
        <f t="shared" si="835"/>
        <v>0</v>
      </c>
      <c r="S3720" s="28">
        <f t="shared" si="836"/>
        <v>0</v>
      </c>
      <c r="T3720" s="28">
        <f t="shared" si="837"/>
        <v>0</v>
      </c>
      <c r="U3720" s="20">
        <f t="shared" si="838"/>
        <v>0</v>
      </c>
      <c r="V3720" s="27">
        <f t="shared" si="839"/>
        <v>0</v>
      </c>
      <c r="W3720" s="30"/>
      <c r="X3720" s="30"/>
      <c r="Y3720" s="28">
        <f t="shared" si="841"/>
        <v>0</v>
      </c>
      <c r="Z3720" s="28">
        <f t="shared" si="834"/>
        <v>0</v>
      </c>
      <c r="AA3720" s="28">
        <f t="shared" si="842"/>
        <v>0</v>
      </c>
      <c r="AB3720" s="21">
        <f t="shared" si="843"/>
        <v>0</v>
      </c>
    </row>
    <row r="3721" spans="1:28" hidden="1" x14ac:dyDescent="0.2">
      <c r="A3721" s="14">
        <f t="shared" si="840"/>
        <v>2020</v>
      </c>
      <c r="B3721" s="9"/>
      <c r="C3721" s="24"/>
      <c r="D3721" s="42"/>
      <c r="E3721" s="24"/>
      <c r="F3721" s="9"/>
      <c r="G3721" s="30"/>
      <c r="H3721" s="30"/>
      <c r="I3721" s="30"/>
      <c r="J3721" s="30"/>
      <c r="K3721" s="30"/>
      <c r="L3721" s="30"/>
      <c r="M3721" s="30"/>
      <c r="N3721" s="30"/>
      <c r="O3721" s="30"/>
      <c r="P3721" s="37"/>
      <c r="Q3721" s="30">
        <f t="shared" si="833"/>
        <v>0</v>
      </c>
      <c r="R3721" s="28">
        <f t="shared" si="835"/>
        <v>0</v>
      </c>
      <c r="S3721" s="28">
        <f t="shared" si="836"/>
        <v>0</v>
      </c>
      <c r="T3721" s="28">
        <f t="shared" si="837"/>
        <v>0</v>
      </c>
      <c r="U3721" s="20">
        <f t="shared" si="838"/>
        <v>0</v>
      </c>
      <c r="V3721" s="27">
        <f t="shared" si="839"/>
        <v>0</v>
      </c>
      <c r="W3721" s="30"/>
      <c r="X3721" s="30"/>
      <c r="Y3721" s="28">
        <f t="shared" si="841"/>
        <v>0</v>
      </c>
      <c r="Z3721" s="28">
        <f t="shared" si="834"/>
        <v>0</v>
      </c>
      <c r="AA3721" s="28">
        <f t="shared" si="842"/>
        <v>0</v>
      </c>
      <c r="AB3721" s="21">
        <f t="shared" si="843"/>
        <v>0</v>
      </c>
    </row>
    <row r="3722" spans="1:28" hidden="1" x14ac:dyDescent="0.2">
      <c r="A3722" s="14">
        <f t="shared" si="840"/>
        <v>2020</v>
      </c>
      <c r="B3722" s="9"/>
      <c r="C3722" s="24"/>
      <c r="D3722" s="42"/>
      <c r="E3722" s="24"/>
      <c r="F3722" s="9"/>
      <c r="G3722" s="30"/>
      <c r="H3722" s="30"/>
      <c r="I3722" s="30"/>
      <c r="J3722" s="30"/>
      <c r="K3722" s="30"/>
      <c r="L3722" s="30"/>
      <c r="M3722" s="30"/>
      <c r="N3722" s="30"/>
      <c r="O3722" s="30"/>
      <c r="P3722" s="37"/>
      <c r="Q3722" s="30">
        <f t="shared" si="833"/>
        <v>0</v>
      </c>
      <c r="R3722" s="28">
        <f t="shared" si="835"/>
        <v>0</v>
      </c>
      <c r="S3722" s="28">
        <f t="shared" si="836"/>
        <v>0</v>
      </c>
      <c r="T3722" s="28">
        <f t="shared" si="837"/>
        <v>0</v>
      </c>
      <c r="U3722" s="20">
        <f t="shared" si="838"/>
        <v>0</v>
      </c>
      <c r="V3722" s="27">
        <f t="shared" si="839"/>
        <v>0</v>
      </c>
      <c r="W3722" s="30"/>
      <c r="X3722" s="30"/>
      <c r="Y3722" s="28">
        <f t="shared" si="841"/>
        <v>0</v>
      </c>
      <c r="Z3722" s="28">
        <f t="shared" si="834"/>
        <v>0</v>
      </c>
      <c r="AA3722" s="28">
        <f t="shared" si="842"/>
        <v>0</v>
      </c>
      <c r="AB3722" s="21">
        <f t="shared" si="843"/>
        <v>0</v>
      </c>
    </row>
    <row r="3723" spans="1:28" hidden="1" x14ac:dyDescent="0.2">
      <c r="A3723" s="14">
        <f t="shared" si="840"/>
        <v>2020</v>
      </c>
      <c r="B3723" s="9"/>
      <c r="C3723" s="24"/>
      <c r="D3723" s="42"/>
      <c r="E3723" s="24"/>
      <c r="F3723" s="9"/>
      <c r="G3723" s="30"/>
      <c r="H3723" s="30"/>
      <c r="I3723" s="30"/>
      <c r="J3723" s="30"/>
      <c r="K3723" s="30"/>
      <c r="L3723" s="30"/>
      <c r="M3723" s="30"/>
      <c r="N3723" s="30"/>
      <c r="O3723" s="30"/>
      <c r="P3723" s="37"/>
      <c r="Q3723" s="30">
        <f t="shared" si="833"/>
        <v>0</v>
      </c>
      <c r="R3723" s="28">
        <f t="shared" si="835"/>
        <v>0</v>
      </c>
      <c r="S3723" s="28">
        <f t="shared" si="836"/>
        <v>0</v>
      </c>
      <c r="T3723" s="28">
        <f t="shared" si="837"/>
        <v>0</v>
      </c>
      <c r="U3723" s="20">
        <f t="shared" si="838"/>
        <v>0</v>
      </c>
      <c r="V3723" s="27">
        <f t="shared" si="839"/>
        <v>0</v>
      </c>
      <c r="W3723" s="30"/>
      <c r="X3723" s="30"/>
      <c r="Y3723" s="28">
        <f t="shared" si="841"/>
        <v>0</v>
      </c>
      <c r="Z3723" s="28">
        <f t="shared" si="834"/>
        <v>0</v>
      </c>
      <c r="AA3723" s="28">
        <f t="shared" si="842"/>
        <v>0</v>
      </c>
      <c r="AB3723" s="21">
        <f t="shared" si="843"/>
        <v>0</v>
      </c>
    </row>
    <row r="3724" spans="1:28" hidden="1" x14ac:dyDescent="0.2">
      <c r="A3724" s="14">
        <f t="shared" si="840"/>
        <v>2020</v>
      </c>
      <c r="B3724" s="9"/>
      <c r="C3724" s="24"/>
      <c r="D3724" s="42"/>
      <c r="E3724" s="24"/>
      <c r="F3724" s="9"/>
      <c r="G3724" s="30"/>
      <c r="H3724" s="30"/>
      <c r="I3724" s="30"/>
      <c r="J3724" s="30"/>
      <c r="K3724" s="30"/>
      <c r="L3724" s="30"/>
      <c r="M3724" s="30"/>
      <c r="N3724" s="30"/>
      <c r="O3724" s="30"/>
      <c r="P3724" s="37"/>
      <c r="Q3724" s="30">
        <f t="shared" si="833"/>
        <v>0</v>
      </c>
      <c r="R3724" s="28">
        <f t="shared" si="835"/>
        <v>0</v>
      </c>
      <c r="S3724" s="28">
        <f t="shared" si="836"/>
        <v>0</v>
      </c>
      <c r="T3724" s="28">
        <f t="shared" si="837"/>
        <v>0</v>
      </c>
      <c r="U3724" s="20">
        <f t="shared" si="838"/>
        <v>0</v>
      </c>
      <c r="V3724" s="27">
        <f t="shared" si="839"/>
        <v>0</v>
      </c>
      <c r="W3724" s="30"/>
      <c r="X3724" s="30"/>
      <c r="Y3724" s="28">
        <f t="shared" si="841"/>
        <v>0</v>
      </c>
      <c r="Z3724" s="28">
        <f t="shared" si="834"/>
        <v>0</v>
      </c>
      <c r="AA3724" s="28">
        <f t="shared" si="842"/>
        <v>0</v>
      </c>
      <c r="AB3724" s="21">
        <f t="shared" si="843"/>
        <v>0</v>
      </c>
    </row>
    <row r="3725" spans="1:28" hidden="1" x14ac:dyDescent="0.2">
      <c r="A3725" s="14">
        <f t="shared" si="840"/>
        <v>2020</v>
      </c>
      <c r="B3725" s="9"/>
      <c r="C3725" s="24"/>
      <c r="D3725" s="42"/>
      <c r="E3725" s="24"/>
      <c r="F3725" s="9"/>
      <c r="G3725" s="30"/>
      <c r="H3725" s="30"/>
      <c r="I3725" s="30"/>
      <c r="J3725" s="30"/>
      <c r="K3725" s="30"/>
      <c r="L3725" s="30"/>
      <c r="M3725" s="30"/>
      <c r="N3725" s="30"/>
      <c r="O3725" s="30"/>
      <c r="P3725" s="37"/>
      <c r="Q3725" s="30">
        <f t="shared" si="833"/>
        <v>0</v>
      </c>
      <c r="R3725" s="28">
        <f t="shared" si="835"/>
        <v>0</v>
      </c>
      <c r="S3725" s="28">
        <f t="shared" si="836"/>
        <v>0</v>
      </c>
      <c r="T3725" s="28">
        <f t="shared" si="837"/>
        <v>0</v>
      </c>
      <c r="U3725" s="20">
        <f t="shared" si="838"/>
        <v>0</v>
      </c>
      <c r="V3725" s="27">
        <f t="shared" si="839"/>
        <v>0</v>
      </c>
      <c r="W3725" s="30"/>
      <c r="X3725" s="30"/>
      <c r="Y3725" s="28">
        <f t="shared" si="841"/>
        <v>0</v>
      </c>
      <c r="Z3725" s="28">
        <f t="shared" si="834"/>
        <v>0</v>
      </c>
      <c r="AA3725" s="28">
        <f t="shared" si="842"/>
        <v>0</v>
      </c>
      <c r="AB3725" s="21">
        <f t="shared" si="843"/>
        <v>0</v>
      </c>
    </row>
    <row r="3726" spans="1:28" hidden="1" x14ac:dyDescent="0.2">
      <c r="A3726" s="14">
        <f t="shared" si="840"/>
        <v>2020</v>
      </c>
      <c r="B3726" s="9"/>
      <c r="C3726" s="24"/>
      <c r="D3726" s="42"/>
      <c r="E3726" s="24"/>
      <c r="F3726" s="9"/>
      <c r="G3726" s="30"/>
      <c r="H3726" s="30"/>
      <c r="I3726" s="30"/>
      <c r="J3726" s="30"/>
      <c r="K3726" s="30"/>
      <c r="L3726" s="30"/>
      <c r="M3726" s="30"/>
      <c r="N3726" s="30"/>
      <c r="O3726" s="30"/>
      <c r="P3726" s="37"/>
      <c r="Q3726" s="30">
        <f t="shared" si="833"/>
        <v>0</v>
      </c>
      <c r="R3726" s="28">
        <f t="shared" si="835"/>
        <v>0</v>
      </c>
      <c r="S3726" s="28">
        <f t="shared" si="836"/>
        <v>0</v>
      </c>
      <c r="T3726" s="28">
        <f t="shared" si="837"/>
        <v>0</v>
      </c>
      <c r="U3726" s="20">
        <f t="shared" si="838"/>
        <v>0</v>
      </c>
      <c r="V3726" s="27">
        <f t="shared" si="839"/>
        <v>0</v>
      </c>
      <c r="W3726" s="30"/>
      <c r="X3726" s="30"/>
      <c r="Y3726" s="28">
        <f t="shared" si="841"/>
        <v>0</v>
      </c>
      <c r="Z3726" s="28">
        <f t="shared" si="834"/>
        <v>0</v>
      </c>
      <c r="AA3726" s="28">
        <f t="shared" si="842"/>
        <v>0</v>
      </c>
      <c r="AB3726" s="21">
        <f t="shared" si="843"/>
        <v>0</v>
      </c>
    </row>
    <row r="3727" spans="1:28" hidden="1" x14ac:dyDescent="0.2">
      <c r="A3727" s="14">
        <f t="shared" si="840"/>
        <v>2020</v>
      </c>
      <c r="B3727" s="9"/>
      <c r="C3727" s="24"/>
      <c r="D3727" s="42"/>
      <c r="E3727" s="24"/>
      <c r="F3727" s="9"/>
      <c r="G3727" s="30"/>
      <c r="H3727" s="30"/>
      <c r="I3727" s="30"/>
      <c r="J3727" s="30"/>
      <c r="K3727" s="30"/>
      <c r="L3727" s="30"/>
      <c r="M3727" s="30"/>
      <c r="N3727" s="30"/>
      <c r="O3727" s="30"/>
      <c r="P3727" s="37"/>
      <c r="Q3727" s="30">
        <f t="shared" si="833"/>
        <v>0</v>
      </c>
      <c r="R3727" s="28">
        <f t="shared" si="835"/>
        <v>0</v>
      </c>
      <c r="S3727" s="28">
        <f t="shared" si="836"/>
        <v>0</v>
      </c>
      <c r="T3727" s="28">
        <f t="shared" si="837"/>
        <v>0</v>
      </c>
      <c r="U3727" s="20">
        <f t="shared" si="838"/>
        <v>0</v>
      </c>
      <c r="V3727" s="27">
        <f t="shared" si="839"/>
        <v>0</v>
      </c>
      <c r="W3727" s="30"/>
      <c r="X3727" s="30"/>
      <c r="Y3727" s="28">
        <f t="shared" si="841"/>
        <v>0</v>
      </c>
      <c r="Z3727" s="28">
        <f t="shared" si="834"/>
        <v>0</v>
      </c>
      <c r="AA3727" s="28">
        <f t="shared" si="842"/>
        <v>0</v>
      </c>
      <c r="AB3727" s="21">
        <f t="shared" si="843"/>
        <v>0</v>
      </c>
    </row>
    <row r="3728" spans="1:28" hidden="1" x14ac:dyDescent="0.2">
      <c r="A3728" s="14">
        <f t="shared" si="840"/>
        <v>2020</v>
      </c>
      <c r="B3728" s="9"/>
      <c r="C3728" s="24"/>
      <c r="D3728" s="42"/>
      <c r="E3728" s="24"/>
      <c r="F3728" s="9"/>
      <c r="G3728" s="30"/>
      <c r="H3728" s="30"/>
      <c r="I3728" s="30"/>
      <c r="J3728" s="30"/>
      <c r="K3728" s="30"/>
      <c r="L3728" s="30"/>
      <c r="M3728" s="30"/>
      <c r="N3728" s="30"/>
      <c r="O3728" s="30"/>
      <c r="P3728" s="37"/>
      <c r="Q3728" s="30">
        <f t="shared" si="833"/>
        <v>0</v>
      </c>
      <c r="R3728" s="28">
        <f t="shared" si="835"/>
        <v>0</v>
      </c>
      <c r="S3728" s="28">
        <f t="shared" si="836"/>
        <v>0</v>
      </c>
      <c r="T3728" s="28">
        <f t="shared" si="837"/>
        <v>0</v>
      </c>
      <c r="U3728" s="20">
        <f t="shared" si="838"/>
        <v>0</v>
      </c>
      <c r="V3728" s="27">
        <f t="shared" si="839"/>
        <v>0</v>
      </c>
      <c r="W3728" s="30"/>
      <c r="X3728" s="30"/>
      <c r="Y3728" s="28">
        <f t="shared" si="841"/>
        <v>0</v>
      </c>
      <c r="Z3728" s="28">
        <f t="shared" si="834"/>
        <v>0</v>
      </c>
      <c r="AA3728" s="28">
        <f t="shared" si="842"/>
        <v>0</v>
      </c>
      <c r="AB3728" s="21">
        <f t="shared" si="843"/>
        <v>0</v>
      </c>
    </row>
    <row r="3729" spans="1:28" hidden="1" x14ac:dyDescent="0.2">
      <c r="A3729" s="14">
        <f t="shared" si="840"/>
        <v>2020</v>
      </c>
      <c r="B3729" s="9"/>
      <c r="C3729" s="24"/>
      <c r="D3729" s="42"/>
      <c r="E3729" s="24"/>
      <c r="F3729" s="9"/>
      <c r="G3729" s="30"/>
      <c r="H3729" s="30"/>
      <c r="I3729" s="30"/>
      <c r="J3729" s="30"/>
      <c r="K3729" s="30"/>
      <c r="L3729" s="30"/>
      <c r="M3729" s="30"/>
      <c r="N3729" s="30"/>
      <c r="O3729" s="30"/>
      <c r="P3729" s="37"/>
      <c r="Q3729" s="30">
        <f t="shared" si="833"/>
        <v>0</v>
      </c>
      <c r="R3729" s="28">
        <f t="shared" si="835"/>
        <v>0</v>
      </c>
      <c r="S3729" s="28">
        <f t="shared" si="836"/>
        <v>0</v>
      </c>
      <c r="T3729" s="28">
        <f t="shared" si="837"/>
        <v>0</v>
      </c>
      <c r="U3729" s="20">
        <f t="shared" si="838"/>
        <v>0</v>
      </c>
      <c r="V3729" s="27">
        <f t="shared" si="839"/>
        <v>0</v>
      </c>
      <c r="W3729" s="30"/>
      <c r="X3729" s="30"/>
      <c r="Y3729" s="28">
        <f t="shared" si="841"/>
        <v>0</v>
      </c>
      <c r="Z3729" s="28">
        <f t="shared" si="834"/>
        <v>0</v>
      </c>
      <c r="AA3729" s="28">
        <f t="shared" si="842"/>
        <v>0</v>
      </c>
      <c r="AB3729" s="21">
        <f t="shared" si="843"/>
        <v>0</v>
      </c>
    </row>
    <row r="3730" spans="1:28" hidden="1" x14ac:dyDescent="0.2">
      <c r="A3730" s="14">
        <f t="shared" si="840"/>
        <v>2020</v>
      </c>
      <c r="B3730" s="9"/>
      <c r="C3730" s="24"/>
      <c r="D3730" s="42"/>
      <c r="E3730" s="24"/>
      <c r="F3730" s="9"/>
      <c r="G3730" s="30"/>
      <c r="H3730" s="30"/>
      <c r="I3730" s="30"/>
      <c r="J3730" s="30"/>
      <c r="K3730" s="30"/>
      <c r="L3730" s="30"/>
      <c r="M3730" s="30"/>
      <c r="N3730" s="30"/>
      <c r="O3730" s="30"/>
      <c r="P3730" s="37"/>
      <c r="Q3730" s="30">
        <f t="shared" si="833"/>
        <v>0</v>
      </c>
      <c r="R3730" s="28">
        <f t="shared" si="835"/>
        <v>0</v>
      </c>
      <c r="S3730" s="28">
        <f t="shared" si="836"/>
        <v>0</v>
      </c>
      <c r="T3730" s="28">
        <f t="shared" si="837"/>
        <v>0</v>
      </c>
      <c r="U3730" s="20">
        <f t="shared" si="838"/>
        <v>0</v>
      </c>
      <c r="V3730" s="27">
        <f t="shared" si="839"/>
        <v>0</v>
      </c>
      <c r="W3730" s="30"/>
      <c r="X3730" s="30"/>
      <c r="Y3730" s="28">
        <f t="shared" si="841"/>
        <v>0</v>
      </c>
      <c r="Z3730" s="28">
        <f t="shared" si="834"/>
        <v>0</v>
      </c>
      <c r="AA3730" s="28">
        <f t="shared" si="842"/>
        <v>0</v>
      </c>
      <c r="AB3730" s="21">
        <f t="shared" si="843"/>
        <v>0</v>
      </c>
    </row>
    <row r="3731" spans="1:28" hidden="1" x14ac:dyDescent="0.2">
      <c r="A3731" s="14">
        <f t="shared" si="840"/>
        <v>2020</v>
      </c>
      <c r="B3731" s="9"/>
      <c r="C3731" s="24"/>
      <c r="D3731" s="42"/>
      <c r="E3731" s="24"/>
      <c r="F3731" s="9"/>
      <c r="G3731" s="30"/>
      <c r="H3731" s="30"/>
      <c r="I3731" s="30"/>
      <c r="J3731" s="30"/>
      <c r="K3731" s="30"/>
      <c r="L3731" s="30"/>
      <c r="M3731" s="30"/>
      <c r="N3731" s="30"/>
      <c r="O3731" s="30"/>
      <c r="P3731" s="37"/>
      <c r="Q3731" s="30">
        <f t="shared" si="833"/>
        <v>0</v>
      </c>
      <c r="R3731" s="28">
        <f t="shared" si="835"/>
        <v>0</v>
      </c>
      <c r="S3731" s="28">
        <f t="shared" si="836"/>
        <v>0</v>
      </c>
      <c r="T3731" s="28">
        <f t="shared" si="837"/>
        <v>0</v>
      </c>
      <c r="U3731" s="20">
        <f t="shared" si="838"/>
        <v>0</v>
      </c>
      <c r="V3731" s="27">
        <f t="shared" si="839"/>
        <v>0</v>
      </c>
      <c r="W3731" s="30"/>
      <c r="X3731" s="30"/>
      <c r="Y3731" s="28">
        <f t="shared" si="841"/>
        <v>0</v>
      </c>
      <c r="Z3731" s="28">
        <f t="shared" si="834"/>
        <v>0</v>
      </c>
      <c r="AA3731" s="28">
        <f t="shared" si="842"/>
        <v>0</v>
      </c>
      <c r="AB3731" s="21">
        <f t="shared" si="843"/>
        <v>0</v>
      </c>
    </row>
    <row r="3732" spans="1:28" hidden="1" x14ac:dyDescent="0.2">
      <c r="A3732" s="14">
        <f t="shared" si="840"/>
        <v>2020</v>
      </c>
      <c r="B3732" s="9"/>
      <c r="C3732" s="24"/>
      <c r="D3732" s="42"/>
      <c r="E3732" s="24"/>
      <c r="F3732" s="9"/>
      <c r="G3732" s="30"/>
      <c r="H3732" s="30"/>
      <c r="I3732" s="30"/>
      <c r="J3732" s="30"/>
      <c r="K3732" s="30"/>
      <c r="L3732" s="30"/>
      <c r="M3732" s="30"/>
      <c r="N3732" s="30"/>
      <c r="O3732" s="30"/>
      <c r="P3732" s="37"/>
      <c r="Q3732" s="30">
        <f t="shared" ref="Q3732:Q3795" si="844">SUM(I3732:K3732)</f>
        <v>0</v>
      </c>
      <c r="R3732" s="28">
        <f t="shared" si="835"/>
        <v>0</v>
      </c>
      <c r="S3732" s="28">
        <f t="shared" si="836"/>
        <v>0</v>
      </c>
      <c r="T3732" s="28">
        <f t="shared" si="837"/>
        <v>0</v>
      </c>
      <c r="U3732" s="20">
        <f t="shared" si="838"/>
        <v>0</v>
      </c>
      <c r="V3732" s="27">
        <f t="shared" si="839"/>
        <v>0</v>
      </c>
      <c r="W3732" s="30"/>
      <c r="X3732" s="30"/>
      <c r="Y3732" s="28">
        <f t="shared" si="841"/>
        <v>0</v>
      </c>
      <c r="Z3732" s="28">
        <f t="shared" si="834"/>
        <v>0</v>
      </c>
      <c r="AA3732" s="28">
        <f t="shared" si="842"/>
        <v>0</v>
      </c>
      <c r="AB3732" s="21">
        <f t="shared" si="843"/>
        <v>0</v>
      </c>
    </row>
    <row r="3733" spans="1:28" hidden="1" x14ac:dyDescent="0.2">
      <c r="A3733" s="14">
        <f t="shared" si="840"/>
        <v>2020</v>
      </c>
      <c r="B3733" s="9"/>
      <c r="C3733" s="24"/>
      <c r="D3733" s="42"/>
      <c r="E3733" s="24"/>
      <c r="F3733" s="9"/>
      <c r="G3733" s="30"/>
      <c r="H3733" s="30"/>
      <c r="I3733" s="30"/>
      <c r="J3733" s="30"/>
      <c r="K3733" s="30"/>
      <c r="L3733" s="30"/>
      <c r="M3733" s="30"/>
      <c r="N3733" s="30"/>
      <c r="O3733" s="30"/>
      <c r="P3733" s="37"/>
      <c r="Q3733" s="30">
        <f t="shared" si="844"/>
        <v>0</v>
      </c>
      <c r="R3733" s="28">
        <f t="shared" si="835"/>
        <v>0</v>
      </c>
      <c r="S3733" s="28">
        <f t="shared" si="836"/>
        <v>0</v>
      </c>
      <c r="T3733" s="28">
        <f t="shared" si="837"/>
        <v>0</v>
      </c>
      <c r="U3733" s="20">
        <f t="shared" si="838"/>
        <v>0</v>
      </c>
      <c r="V3733" s="27">
        <f t="shared" si="839"/>
        <v>0</v>
      </c>
      <c r="W3733" s="30"/>
      <c r="X3733" s="30"/>
      <c r="Y3733" s="28">
        <f t="shared" si="841"/>
        <v>0</v>
      </c>
      <c r="Z3733" s="28">
        <f t="shared" si="834"/>
        <v>0</v>
      </c>
      <c r="AA3733" s="28">
        <f t="shared" si="842"/>
        <v>0</v>
      </c>
      <c r="AB3733" s="21">
        <f t="shared" si="843"/>
        <v>0</v>
      </c>
    </row>
    <row r="3734" spans="1:28" hidden="1" x14ac:dyDescent="0.2">
      <c r="A3734" s="14">
        <f t="shared" si="840"/>
        <v>2020</v>
      </c>
      <c r="B3734" s="9"/>
      <c r="C3734" s="24"/>
      <c r="D3734" s="42"/>
      <c r="E3734" s="24"/>
      <c r="F3734" s="9"/>
      <c r="G3734" s="30"/>
      <c r="H3734" s="30"/>
      <c r="I3734" s="30"/>
      <c r="J3734" s="30"/>
      <c r="K3734" s="30"/>
      <c r="L3734" s="30"/>
      <c r="M3734" s="30"/>
      <c r="N3734" s="30"/>
      <c r="O3734" s="30"/>
      <c r="P3734" s="37"/>
      <c r="Q3734" s="30">
        <f t="shared" si="844"/>
        <v>0</v>
      </c>
      <c r="R3734" s="28">
        <f t="shared" si="835"/>
        <v>0</v>
      </c>
      <c r="S3734" s="28">
        <f t="shared" si="836"/>
        <v>0</v>
      </c>
      <c r="T3734" s="28">
        <f t="shared" si="837"/>
        <v>0</v>
      </c>
      <c r="U3734" s="20">
        <f t="shared" si="838"/>
        <v>0</v>
      </c>
      <c r="V3734" s="27">
        <f t="shared" si="839"/>
        <v>0</v>
      </c>
      <c r="W3734" s="30"/>
      <c r="X3734" s="30"/>
      <c r="Y3734" s="28">
        <f t="shared" si="841"/>
        <v>0</v>
      </c>
      <c r="Z3734" s="28">
        <f t="shared" si="834"/>
        <v>0</v>
      </c>
      <c r="AA3734" s="28">
        <f t="shared" si="842"/>
        <v>0</v>
      </c>
      <c r="AB3734" s="21">
        <f t="shared" si="843"/>
        <v>0</v>
      </c>
    </row>
    <row r="3735" spans="1:28" hidden="1" x14ac:dyDescent="0.2">
      <c r="A3735" s="14">
        <f t="shared" si="840"/>
        <v>2020</v>
      </c>
      <c r="B3735" s="9"/>
      <c r="C3735" s="24"/>
      <c r="D3735" s="42"/>
      <c r="E3735" s="24"/>
      <c r="F3735" s="9"/>
      <c r="G3735" s="30"/>
      <c r="H3735" s="30"/>
      <c r="I3735" s="30"/>
      <c r="J3735" s="30"/>
      <c r="K3735" s="30"/>
      <c r="L3735" s="30"/>
      <c r="M3735" s="30"/>
      <c r="N3735" s="30"/>
      <c r="O3735" s="30"/>
      <c r="P3735" s="37"/>
      <c r="Q3735" s="30">
        <f t="shared" si="844"/>
        <v>0</v>
      </c>
      <c r="R3735" s="28">
        <f t="shared" si="835"/>
        <v>0</v>
      </c>
      <c r="S3735" s="28">
        <f t="shared" si="836"/>
        <v>0</v>
      </c>
      <c r="T3735" s="28">
        <f t="shared" si="837"/>
        <v>0</v>
      </c>
      <c r="U3735" s="20">
        <f t="shared" si="838"/>
        <v>0</v>
      </c>
      <c r="V3735" s="27">
        <f t="shared" si="839"/>
        <v>0</v>
      </c>
      <c r="W3735" s="30"/>
      <c r="X3735" s="30"/>
      <c r="Y3735" s="28">
        <f t="shared" si="841"/>
        <v>0</v>
      </c>
      <c r="Z3735" s="28">
        <f t="shared" si="834"/>
        <v>0</v>
      </c>
      <c r="AA3735" s="28">
        <f t="shared" si="842"/>
        <v>0</v>
      </c>
      <c r="AB3735" s="21">
        <f t="shared" si="843"/>
        <v>0</v>
      </c>
    </row>
    <row r="3736" spans="1:28" hidden="1" x14ac:dyDescent="0.2">
      <c r="A3736" s="14">
        <f t="shared" si="840"/>
        <v>2020</v>
      </c>
      <c r="B3736" s="9"/>
      <c r="C3736" s="24"/>
      <c r="D3736" s="42"/>
      <c r="E3736" s="24"/>
      <c r="F3736" s="9"/>
      <c r="G3736" s="30"/>
      <c r="H3736" s="30"/>
      <c r="I3736" s="30"/>
      <c r="J3736" s="30"/>
      <c r="K3736" s="30"/>
      <c r="L3736" s="30"/>
      <c r="M3736" s="30"/>
      <c r="N3736" s="30"/>
      <c r="O3736" s="30"/>
      <c r="P3736" s="37"/>
      <c r="Q3736" s="30">
        <f t="shared" si="844"/>
        <v>0</v>
      </c>
      <c r="R3736" s="28">
        <f t="shared" si="835"/>
        <v>0</v>
      </c>
      <c r="S3736" s="28">
        <f t="shared" si="836"/>
        <v>0</v>
      </c>
      <c r="T3736" s="28">
        <f t="shared" si="837"/>
        <v>0</v>
      </c>
      <c r="U3736" s="20">
        <f t="shared" si="838"/>
        <v>0</v>
      </c>
      <c r="V3736" s="27">
        <f t="shared" si="839"/>
        <v>0</v>
      </c>
      <c r="W3736" s="30"/>
      <c r="X3736" s="30"/>
      <c r="Y3736" s="28">
        <f t="shared" si="841"/>
        <v>0</v>
      </c>
      <c r="Z3736" s="28">
        <f t="shared" si="834"/>
        <v>0</v>
      </c>
      <c r="AA3736" s="28">
        <f t="shared" si="842"/>
        <v>0</v>
      </c>
      <c r="AB3736" s="21">
        <f t="shared" si="843"/>
        <v>0</v>
      </c>
    </row>
    <row r="3737" spans="1:28" hidden="1" x14ac:dyDescent="0.2">
      <c r="A3737" s="14">
        <f t="shared" si="840"/>
        <v>2020</v>
      </c>
      <c r="B3737" s="9"/>
      <c r="C3737" s="24"/>
      <c r="D3737" s="42"/>
      <c r="E3737" s="24"/>
      <c r="F3737" s="9"/>
      <c r="G3737" s="30"/>
      <c r="H3737" s="30"/>
      <c r="I3737" s="30"/>
      <c r="J3737" s="30"/>
      <c r="K3737" s="30"/>
      <c r="L3737" s="30"/>
      <c r="M3737" s="30"/>
      <c r="N3737" s="30"/>
      <c r="O3737" s="30"/>
      <c r="P3737" s="37"/>
      <c r="Q3737" s="30">
        <f t="shared" si="844"/>
        <v>0</v>
      </c>
      <c r="R3737" s="28">
        <f t="shared" si="835"/>
        <v>0</v>
      </c>
      <c r="S3737" s="28">
        <f t="shared" si="836"/>
        <v>0</v>
      </c>
      <c r="T3737" s="28">
        <f t="shared" si="837"/>
        <v>0</v>
      </c>
      <c r="U3737" s="20">
        <f t="shared" si="838"/>
        <v>0</v>
      </c>
      <c r="V3737" s="27">
        <f t="shared" si="839"/>
        <v>0</v>
      </c>
      <c r="W3737" s="30"/>
      <c r="X3737" s="30"/>
      <c r="Y3737" s="28">
        <f t="shared" si="841"/>
        <v>0</v>
      </c>
      <c r="Z3737" s="28">
        <f t="shared" si="834"/>
        <v>0</v>
      </c>
      <c r="AA3737" s="28">
        <f t="shared" si="842"/>
        <v>0</v>
      </c>
      <c r="AB3737" s="21">
        <f t="shared" si="843"/>
        <v>0</v>
      </c>
    </row>
    <row r="3738" spans="1:28" hidden="1" x14ac:dyDescent="0.2">
      <c r="A3738" s="14">
        <f t="shared" si="840"/>
        <v>2020</v>
      </c>
      <c r="B3738" s="9"/>
      <c r="C3738" s="24"/>
      <c r="D3738" s="42"/>
      <c r="E3738" s="24"/>
      <c r="F3738" s="9"/>
      <c r="G3738" s="30"/>
      <c r="H3738" s="30"/>
      <c r="I3738" s="30"/>
      <c r="J3738" s="30"/>
      <c r="K3738" s="30"/>
      <c r="L3738" s="30"/>
      <c r="M3738" s="30"/>
      <c r="N3738" s="30"/>
      <c r="O3738" s="30"/>
      <c r="P3738" s="37"/>
      <c r="Q3738" s="30">
        <f t="shared" si="844"/>
        <v>0</v>
      </c>
      <c r="R3738" s="28">
        <f t="shared" si="835"/>
        <v>0</v>
      </c>
      <c r="S3738" s="28">
        <f t="shared" si="836"/>
        <v>0</v>
      </c>
      <c r="T3738" s="28">
        <f t="shared" si="837"/>
        <v>0</v>
      </c>
      <c r="U3738" s="20">
        <f t="shared" si="838"/>
        <v>0</v>
      </c>
      <c r="V3738" s="27">
        <f t="shared" si="839"/>
        <v>0</v>
      </c>
      <c r="W3738" s="30"/>
      <c r="X3738" s="30"/>
      <c r="Y3738" s="28">
        <f t="shared" si="841"/>
        <v>0</v>
      </c>
      <c r="Z3738" s="28">
        <f t="shared" si="834"/>
        <v>0</v>
      </c>
      <c r="AA3738" s="28">
        <f t="shared" si="842"/>
        <v>0</v>
      </c>
      <c r="AB3738" s="21">
        <f t="shared" si="843"/>
        <v>0</v>
      </c>
    </row>
    <row r="3739" spans="1:28" hidden="1" x14ac:dyDescent="0.2">
      <c r="A3739" s="14">
        <f t="shared" si="840"/>
        <v>2020</v>
      </c>
      <c r="B3739" s="9"/>
      <c r="C3739" s="24"/>
      <c r="D3739" s="42"/>
      <c r="E3739" s="24"/>
      <c r="F3739" s="9"/>
      <c r="G3739" s="30"/>
      <c r="H3739" s="30"/>
      <c r="I3739" s="30"/>
      <c r="J3739" s="30"/>
      <c r="K3739" s="30"/>
      <c r="L3739" s="30"/>
      <c r="M3739" s="30"/>
      <c r="N3739" s="30"/>
      <c r="O3739" s="30"/>
      <c r="P3739" s="37"/>
      <c r="Q3739" s="30">
        <f t="shared" si="844"/>
        <v>0</v>
      </c>
      <c r="R3739" s="28">
        <f t="shared" si="835"/>
        <v>0</v>
      </c>
      <c r="S3739" s="28">
        <f t="shared" si="836"/>
        <v>0</v>
      </c>
      <c r="T3739" s="28">
        <f t="shared" si="837"/>
        <v>0</v>
      </c>
      <c r="U3739" s="20">
        <f t="shared" si="838"/>
        <v>0</v>
      </c>
      <c r="V3739" s="27">
        <f t="shared" si="839"/>
        <v>0</v>
      </c>
      <c r="W3739" s="30"/>
      <c r="X3739" s="30"/>
      <c r="Y3739" s="28">
        <f t="shared" si="841"/>
        <v>0</v>
      </c>
      <c r="Z3739" s="28">
        <f t="shared" si="834"/>
        <v>0</v>
      </c>
      <c r="AA3739" s="28">
        <f t="shared" si="842"/>
        <v>0</v>
      </c>
      <c r="AB3739" s="21">
        <f t="shared" si="843"/>
        <v>0</v>
      </c>
    </row>
    <row r="3740" spans="1:28" hidden="1" x14ac:dyDescent="0.2">
      <c r="A3740" s="14">
        <f t="shared" si="840"/>
        <v>2020</v>
      </c>
      <c r="B3740" s="9"/>
      <c r="C3740" s="24"/>
      <c r="D3740" s="42"/>
      <c r="E3740" s="24"/>
      <c r="F3740" s="9"/>
      <c r="G3740" s="30"/>
      <c r="H3740" s="30"/>
      <c r="I3740" s="30"/>
      <c r="J3740" s="30"/>
      <c r="K3740" s="30"/>
      <c r="L3740" s="30"/>
      <c r="M3740" s="30"/>
      <c r="N3740" s="30"/>
      <c r="O3740" s="30"/>
      <c r="P3740" s="37"/>
      <c r="Q3740" s="30">
        <f t="shared" si="844"/>
        <v>0</v>
      </c>
      <c r="R3740" s="28">
        <f t="shared" si="835"/>
        <v>0</v>
      </c>
      <c r="S3740" s="28">
        <f t="shared" si="836"/>
        <v>0</v>
      </c>
      <c r="T3740" s="28">
        <f t="shared" si="837"/>
        <v>0</v>
      </c>
      <c r="U3740" s="20">
        <f t="shared" si="838"/>
        <v>0</v>
      </c>
      <c r="V3740" s="27">
        <f t="shared" si="839"/>
        <v>0</v>
      </c>
      <c r="W3740" s="30"/>
      <c r="X3740" s="30"/>
      <c r="Y3740" s="28">
        <f t="shared" si="841"/>
        <v>0</v>
      </c>
      <c r="Z3740" s="28">
        <f t="shared" si="834"/>
        <v>0</v>
      </c>
      <c r="AA3740" s="28">
        <f t="shared" si="842"/>
        <v>0</v>
      </c>
      <c r="AB3740" s="21">
        <f t="shared" si="843"/>
        <v>0</v>
      </c>
    </row>
    <row r="3741" spans="1:28" hidden="1" x14ac:dyDescent="0.2">
      <c r="A3741" s="14">
        <f t="shared" si="840"/>
        <v>2020</v>
      </c>
      <c r="B3741" s="9"/>
      <c r="C3741" s="24"/>
      <c r="D3741" s="42"/>
      <c r="E3741" s="24"/>
      <c r="F3741" s="9"/>
      <c r="G3741" s="30"/>
      <c r="H3741" s="30"/>
      <c r="I3741" s="30"/>
      <c r="J3741" s="30"/>
      <c r="K3741" s="30"/>
      <c r="L3741" s="30"/>
      <c r="M3741" s="30"/>
      <c r="N3741" s="30"/>
      <c r="O3741" s="30"/>
      <c r="P3741" s="37"/>
      <c r="Q3741" s="30">
        <f t="shared" si="844"/>
        <v>0</v>
      </c>
      <c r="R3741" s="28">
        <f t="shared" si="835"/>
        <v>0</v>
      </c>
      <c r="S3741" s="28">
        <f t="shared" si="836"/>
        <v>0</v>
      </c>
      <c r="T3741" s="28">
        <f t="shared" si="837"/>
        <v>0</v>
      </c>
      <c r="U3741" s="20">
        <f t="shared" si="838"/>
        <v>0</v>
      </c>
      <c r="V3741" s="27">
        <f t="shared" si="839"/>
        <v>0</v>
      </c>
      <c r="W3741" s="30"/>
      <c r="X3741" s="30"/>
      <c r="Y3741" s="28">
        <f t="shared" si="841"/>
        <v>0</v>
      </c>
      <c r="Z3741" s="28">
        <f t="shared" si="834"/>
        <v>0</v>
      </c>
      <c r="AA3741" s="28">
        <f t="shared" si="842"/>
        <v>0</v>
      </c>
      <c r="AB3741" s="21">
        <f t="shared" si="843"/>
        <v>0</v>
      </c>
    </row>
    <row r="3742" spans="1:28" hidden="1" x14ac:dyDescent="0.2">
      <c r="A3742" s="14">
        <f t="shared" si="840"/>
        <v>2020</v>
      </c>
      <c r="B3742" s="9"/>
      <c r="C3742" s="24"/>
      <c r="D3742" s="42"/>
      <c r="E3742" s="24"/>
      <c r="F3742" s="9"/>
      <c r="G3742" s="30"/>
      <c r="H3742" s="30"/>
      <c r="I3742" s="30"/>
      <c r="J3742" s="30"/>
      <c r="K3742" s="30"/>
      <c r="L3742" s="30"/>
      <c r="M3742" s="30"/>
      <c r="N3742" s="30"/>
      <c r="O3742" s="30"/>
      <c r="P3742" s="37"/>
      <c r="Q3742" s="30">
        <f t="shared" si="844"/>
        <v>0</v>
      </c>
      <c r="R3742" s="28">
        <f t="shared" si="835"/>
        <v>0</v>
      </c>
      <c r="S3742" s="28">
        <f t="shared" si="836"/>
        <v>0</v>
      </c>
      <c r="T3742" s="28">
        <f t="shared" si="837"/>
        <v>0</v>
      </c>
      <c r="U3742" s="20">
        <f t="shared" si="838"/>
        <v>0</v>
      </c>
      <c r="V3742" s="27">
        <f t="shared" si="839"/>
        <v>0</v>
      </c>
      <c r="W3742" s="30"/>
      <c r="X3742" s="30"/>
      <c r="Y3742" s="28">
        <f t="shared" si="841"/>
        <v>0</v>
      </c>
      <c r="Z3742" s="28">
        <f t="shared" si="834"/>
        <v>0</v>
      </c>
      <c r="AA3742" s="28">
        <f t="shared" si="842"/>
        <v>0</v>
      </c>
      <c r="AB3742" s="21">
        <f t="shared" si="843"/>
        <v>0</v>
      </c>
    </row>
    <row r="3743" spans="1:28" hidden="1" x14ac:dyDescent="0.2">
      <c r="A3743" s="14">
        <f t="shared" si="840"/>
        <v>2020</v>
      </c>
      <c r="B3743" s="9"/>
      <c r="C3743" s="24"/>
      <c r="D3743" s="42"/>
      <c r="E3743" s="24"/>
      <c r="F3743" s="9"/>
      <c r="G3743" s="30"/>
      <c r="H3743" s="30"/>
      <c r="I3743" s="30"/>
      <c r="J3743" s="30"/>
      <c r="K3743" s="30"/>
      <c r="L3743" s="30"/>
      <c r="M3743" s="30"/>
      <c r="N3743" s="30"/>
      <c r="O3743" s="30"/>
      <c r="P3743" s="37"/>
      <c r="Q3743" s="30">
        <f t="shared" si="844"/>
        <v>0</v>
      </c>
      <c r="R3743" s="28">
        <f t="shared" si="835"/>
        <v>0</v>
      </c>
      <c r="S3743" s="28">
        <f t="shared" si="836"/>
        <v>0</v>
      </c>
      <c r="T3743" s="28">
        <f t="shared" si="837"/>
        <v>0</v>
      </c>
      <c r="U3743" s="20">
        <f t="shared" si="838"/>
        <v>0</v>
      </c>
      <c r="V3743" s="27">
        <f t="shared" si="839"/>
        <v>0</v>
      </c>
      <c r="W3743" s="30"/>
      <c r="X3743" s="30"/>
      <c r="Y3743" s="28">
        <f t="shared" si="841"/>
        <v>0</v>
      </c>
      <c r="Z3743" s="28">
        <f t="shared" si="834"/>
        <v>0</v>
      </c>
      <c r="AA3743" s="28">
        <f t="shared" si="842"/>
        <v>0</v>
      </c>
      <c r="AB3743" s="21">
        <f t="shared" si="843"/>
        <v>0</v>
      </c>
    </row>
    <row r="3744" spans="1:28" hidden="1" x14ac:dyDescent="0.2">
      <c r="A3744" s="14">
        <f t="shared" si="840"/>
        <v>2020</v>
      </c>
      <c r="B3744" s="9"/>
      <c r="C3744" s="24"/>
      <c r="D3744" s="42"/>
      <c r="E3744" s="24"/>
      <c r="F3744" s="9"/>
      <c r="G3744" s="30"/>
      <c r="H3744" s="30"/>
      <c r="I3744" s="30"/>
      <c r="J3744" s="30"/>
      <c r="K3744" s="30"/>
      <c r="L3744" s="30"/>
      <c r="M3744" s="30"/>
      <c r="N3744" s="30"/>
      <c r="O3744" s="30"/>
      <c r="P3744" s="37"/>
      <c r="Q3744" s="30">
        <f t="shared" si="844"/>
        <v>0</v>
      </c>
      <c r="R3744" s="28">
        <f t="shared" si="835"/>
        <v>0</v>
      </c>
      <c r="S3744" s="28">
        <f t="shared" si="836"/>
        <v>0</v>
      </c>
      <c r="T3744" s="28">
        <f t="shared" si="837"/>
        <v>0</v>
      </c>
      <c r="U3744" s="20">
        <f t="shared" si="838"/>
        <v>0</v>
      </c>
      <c r="V3744" s="27">
        <f t="shared" si="839"/>
        <v>0</v>
      </c>
      <c r="W3744" s="30"/>
      <c r="X3744" s="30"/>
      <c r="Y3744" s="28">
        <f t="shared" si="841"/>
        <v>0</v>
      </c>
      <c r="Z3744" s="28">
        <f t="shared" si="834"/>
        <v>0</v>
      </c>
      <c r="AA3744" s="28">
        <f t="shared" si="842"/>
        <v>0</v>
      </c>
      <c r="AB3744" s="21">
        <f t="shared" si="843"/>
        <v>0</v>
      </c>
    </row>
    <row r="3745" spans="1:28" hidden="1" x14ac:dyDescent="0.2">
      <c r="A3745" s="14">
        <f t="shared" si="840"/>
        <v>2020</v>
      </c>
      <c r="B3745" s="9"/>
      <c r="C3745" s="24"/>
      <c r="D3745" s="42"/>
      <c r="E3745" s="24"/>
      <c r="F3745" s="9"/>
      <c r="G3745" s="30"/>
      <c r="H3745" s="30"/>
      <c r="I3745" s="30"/>
      <c r="J3745" s="30"/>
      <c r="K3745" s="30"/>
      <c r="L3745" s="30"/>
      <c r="M3745" s="30"/>
      <c r="N3745" s="30"/>
      <c r="O3745" s="30"/>
      <c r="P3745" s="37"/>
      <c r="Q3745" s="30">
        <f t="shared" si="844"/>
        <v>0</v>
      </c>
      <c r="R3745" s="28">
        <f t="shared" si="835"/>
        <v>0</v>
      </c>
      <c r="S3745" s="28">
        <f t="shared" si="836"/>
        <v>0</v>
      </c>
      <c r="T3745" s="28">
        <f t="shared" si="837"/>
        <v>0</v>
      </c>
      <c r="U3745" s="20">
        <f t="shared" si="838"/>
        <v>0</v>
      </c>
      <c r="V3745" s="27">
        <f t="shared" si="839"/>
        <v>0</v>
      </c>
      <c r="W3745" s="30"/>
      <c r="X3745" s="30"/>
      <c r="Y3745" s="28">
        <f t="shared" si="841"/>
        <v>0</v>
      </c>
      <c r="Z3745" s="28">
        <f t="shared" si="834"/>
        <v>0</v>
      </c>
      <c r="AA3745" s="28">
        <f t="shared" si="842"/>
        <v>0</v>
      </c>
      <c r="AB3745" s="21">
        <f t="shared" si="843"/>
        <v>0</v>
      </c>
    </row>
    <row r="3746" spans="1:28" hidden="1" x14ac:dyDescent="0.2">
      <c r="A3746" s="14">
        <f t="shared" si="840"/>
        <v>2020</v>
      </c>
      <c r="B3746" s="9"/>
      <c r="C3746" s="24"/>
      <c r="D3746" s="42"/>
      <c r="E3746" s="24"/>
      <c r="F3746" s="9"/>
      <c r="G3746" s="30"/>
      <c r="H3746" s="30"/>
      <c r="I3746" s="30"/>
      <c r="J3746" s="30"/>
      <c r="K3746" s="30"/>
      <c r="L3746" s="30"/>
      <c r="M3746" s="30"/>
      <c r="N3746" s="30"/>
      <c r="O3746" s="30"/>
      <c r="P3746" s="37"/>
      <c r="Q3746" s="30">
        <f t="shared" si="844"/>
        <v>0</v>
      </c>
      <c r="R3746" s="28">
        <f t="shared" si="835"/>
        <v>0</v>
      </c>
      <c r="S3746" s="28">
        <f t="shared" si="836"/>
        <v>0</v>
      </c>
      <c r="T3746" s="28">
        <f t="shared" si="837"/>
        <v>0</v>
      </c>
      <c r="U3746" s="20">
        <f t="shared" si="838"/>
        <v>0</v>
      </c>
      <c r="V3746" s="27">
        <f t="shared" si="839"/>
        <v>0</v>
      </c>
      <c r="W3746" s="30"/>
      <c r="X3746" s="30"/>
      <c r="Y3746" s="28">
        <f t="shared" si="841"/>
        <v>0</v>
      </c>
      <c r="Z3746" s="28">
        <f t="shared" si="834"/>
        <v>0</v>
      </c>
      <c r="AA3746" s="28">
        <f t="shared" si="842"/>
        <v>0</v>
      </c>
      <c r="AB3746" s="21">
        <f t="shared" si="843"/>
        <v>0</v>
      </c>
    </row>
    <row r="3747" spans="1:28" hidden="1" x14ac:dyDescent="0.2">
      <c r="A3747" s="14">
        <f t="shared" si="840"/>
        <v>2020</v>
      </c>
      <c r="B3747" s="9"/>
      <c r="C3747" s="24"/>
      <c r="D3747" s="42"/>
      <c r="E3747" s="24"/>
      <c r="F3747" s="9"/>
      <c r="G3747" s="30"/>
      <c r="H3747" s="30"/>
      <c r="I3747" s="30"/>
      <c r="J3747" s="30"/>
      <c r="K3747" s="30"/>
      <c r="L3747" s="30"/>
      <c r="M3747" s="30"/>
      <c r="N3747" s="30"/>
      <c r="O3747" s="30"/>
      <c r="P3747" s="37"/>
      <c r="Q3747" s="30">
        <f t="shared" si="844"/>
        <v>0</v>
      </c>
      <c r="R3747" s="28">
        <f t="shared" si="835"/>
        <v>0</v>
      </c>
      <c r="S3747" s="28">
        <f t="shared" si="836"/>
        <v>0</v>
      </c>
      <c r="T3747" s="28">
        <f t="shared" si="837"/>
        <v>0</v>
      </c>
      <c r="U3747" s="20">
        <f t="shared" si="838"/>
        <v>0</v>
      </c>
      <c r="V3747" s="27">
        <f t="shared" si="839"/>
        <v>0</v>
      </c>
      <c r="W3747" s="30"/>
      <c r="X3747" s="30"/>
      <c r="Y3747" s="28">
        <f t="shared" si="841"/>
        <v>0</v>
      </c>
      <c r="Z3747" s="28">
        <f t="shared" si="834"/>
        <v>0</v>
      </c>
      <c r="AA3747" s="28">
        <f t="shared" si="842"/>
        <v>0</v>
      </c>
      <c r="AB3747" s="21">
        <f t="shared" si="843"/>
        <v>0</v>
      </c>
    </row>
    <row r="3748" spans="1:28" hidden="1" x14ac:dyDescent="0.2">
      <c r="A3748" s="14">
        <f t="shared" si="840"/>
        <v>2020</v>
      </c>
      <c r="B3748" s="9"/>
      <c r="C3748" s="24"/>
      <c r="D3748" s="42"/>
      <c r="E3748" s="24"/>
      <c r="F3748" s="9"/>
      <c r="G3748" s="30"/>
      <c r="H3748" s="30"/>
      <c r="I3748" s="30"/>
      <c r="J3748" s="30"/>
      <c r="K3748" s="30"/>
      <c r="L3748" s="30"/>
      <c r="M3748" s="30"/>
      <c r="N3748" s="30"/>
      <c r="O3748" s="30"/>
      <c r="P3748" s="37"/>
      <c r="Q3748" s="30">
        <f t="shared" si="844"/>
        <v>0</v>
      </c>
      <c r="R3748" s="28">
        <f t="shared" si="835"/>
        <v>0</v>
      </c>
      <c r="S3748" s="28">
        <f t="shared" si="836"/>
        <v>0</v>
      </c>
      <c r="T3748" s="28">
        <f t="shared" si="837"/>
        <v>0</v>
      </c>
      <c r="U3748" s="20">
        <f t="shared" si="838"/>
        <v>0</v>
      </c>
      <c r="V3748" s="27">
        <f t="shared" si="839"/>
        <v>0</v>
      </c>
      <c r="W3748" s="30"/>
      <c r="X3748" s="30"/>
      <c r="Y3748" s="28">
        <f t="shared" si="841"/>
        <v>0</v>
      </c>
      <c r="Z3748" s="28">
        <f t="shared" si="834"/>
        <v>0</v>
      </c>
      <c r="AA3748" s="28">
        <f t="shared" si="842"/>
        <v>0</v>
      </c>
      <c r="AB3748" s="21">
        <f t="shared" si="843"/>
        <v>0</v>
      </c>
    </row>
    <row r="3749" spans="1:28" hidden="1" x14ac:dyDescent="0.2">
      <c r="A3749" s="14">
        <f t="shared" si="840"/>
        <v>2020</v>
      </c>
      <c r="B3749" s="9"/>
      <c r="C3749" s="24"/>
      <c r="D3749" s="42"/>
      <c r="E3749" s="24"/>
      <c r="F3749" s="9"/>
      <c r="G3749" s="30"/>
      <c r="H3749" s="30"/>
      <c r="I3749" s="30"/>
      <c r="J3749" s="30"/>
      <c r="K3749" s="30"/>
      <c r="L3749" s="30"/>
      <c r="M3749" s="30"/>
      <c r="N3749" s="30"/>
      <c r="O3749" s="30"/>
      <c r="P3749" s="37"/>
      <c r="Q3749" s="30">
        <f t="shared" si="844"/>
        <v>0</v>
      </c>
      <c r="R3749" s="28">
        <f t="shared" si="835"/>
        <v>0</v>
      </c>
      <c r="S3749" s="28">
        <f t="shared" si="836"/>
        <v>0</v>
      </c>
      <c r="T3749" s="28">
        <f t="shared" si="837"/>
        <v>0</v>
      </c>
      <c r="U3749" s="20">
        <f t="shared" si="838"/>
        <v>0</v>
      </c>
      <c r="V3749" s="27">
        <f t="shared" si="839"/>
        <v>0</v>
      </c>
      <c r="W3749" s="30"/>
      <c r="X3749" s="30"/>
      <c r="Y3749" s="28">
        <f t="shared" si="841"/>
        <v>0</v>
      </c>
      <c r="Z3749" s="28">
        <f t="shared" si="834"/>
        <v>0</v>
      </c>
      <c r="AA3749" s="28">
        <f t="shared" si="842"/>
        <v>0</v>
      </c>
      <c r="AB3749" s="21">
        <f t="shared" si="843"/>
        <v>0</v>
      </c>
    </row>
    <row r="3750" spans="1:28" hidden="1" x14ac:dyDescent="0.2">
      <c r="A3750" s="14">
        <f t="shared" si="840"/>
        <v>2020</v>
      </c>
      <c r="B3750" s="9"/>
      <c r="C3750" s="24"/>
      <c r="D3750" s="42"/>
      <c r="E3750" s="24"/>
      <c r="F3750" s="9"/>
      <c r="G3750" s="30"/>
      <c r="H3750" s="30"/>
      <c r="I3750" s="30"/>
      <c r="J3750" s="30"/>
      <c r="K3750" s="30"/>
      <c r="L3750" s="30"/>
      <c r="M3750" s="30"/>
      <c r="N3750" s="30"/>
      <c r="O3750" s="30"/>
      <c r="P3750" s="37"/>
      <c r="Q3750" s="30">
        <f t="shared" si="844"/>
        <v>0</v>
      </c>
      <c r="R3750" s="28">
        <f t="shared" si="835"/>
        <v>0</v>
      </c>
      <c r="S3750" s="28">
        <f t="shared" si="836"/>
        <v>0</v>
      </c>
      <c r="T3750" s="28">
        <f t="shared" si="837"/>
        <v>0</v>
      </c>
      <c r="U3750" s="20">
        <f t="shared" si="838"/>
        <v>0</v>
      </c>
      <c r="V3750" s="27">
        <f t="shared" si="839"/>
        <v>0</v>
      </c>
      <c r="W3750" s="30"/>
      <c r="X3750" s="30"/>
      <c r="Y3750" s="28">
        <f t="shared" si="841"/>
        <v>0</v>
      </c>
      <c r="Z3750" s="28">
        <f t="shared" ref="Z3750:Z3813" si="845">IFERROR(G3750-SUM(V3750:X3750)-Y3750,0)</f>
        <v>0</v>
      </c>
      <c r="AA3750" s="28">
        <f t="shared" si="842"/>
        <v>0</v>
      </c>
      <c r="AB3750" s="21">
        <f t="shared" si="843"/>
        <v>0</v>
      </c>
    </row>
    <row r="3751" spans="1:28" hidden="1" x14ac:dyDescent="0.2">
      <c r="A3751" s="14">
        <f t="shared" si="840"/>
        <v>2020</v>
      </c>
      <c r="B3751" s="9"/>
      <c r="C3751" s="24"/>
      <c r="D3751" s="42"/>
      <c r="E3751" s="24"/>
      <c r="F3751" s="9"/>
      <c r="G3751" s="30"/>
      <c r="H3751" s="30"/>
      <c r="I3751" s="30"/>
      <c r="J3751" s="30"/>
      <c r="K3751" s="30"/>
      <c r="L3751" s="30"/>
      <c r="M3751" s="30"/>
      <c r="N3751" s="30"/>
      <c r="O3751" s="30"/>
      <c r="P3751" s="37"/>
      <c r="Q3751" s="30">
        <f t="shared" si="844"/>
        <v>0</v>
      </c>
      <c r="R3751" s="28">
        <f t="shared" si="835"/>
        <v>0</v>
      </c>
      <c r="S3751" s="28">
        <f t="shared" si="836"/>
        <v>0</v>
      </c>
      <c r="T3751" s="28">
        <f t="shared" si="837"/>
        <v>0</v>
      </c>
      <c r="U3751" s="20">
        <f t="shared" si="838"/>
        <v>0</v>
      </c>
      <c r="V3751" s="27">
        <f t="shared" si="839"/>
        <v>0</v>
      </c>
      <c r="W3751" s="30"/>
      <c r="X3751" s="30"/>
      <c r="Y3751" s="28">
        <f t="shared" si="841"/>
        <v>0</v>
      </c>
      <c r="Z3751" s="28">
        <f t="shared" si="845"/>
        <v>0</v>
      </c>
      <c r="AA3751" s="28">
        <f t="shared" si="842"/>
        <v>0</v>
      </c>
      <c r="AB3751" s="21">
        <f t="shared" si="843"/>
        <v>0</v>
      </c>
    </row>
    <row r="3752" spans="1:28" hidden="1" x14ac:dyDescent="0.2">
      <c r="A3752" s="14">
        <f t="shared" si="840"/>
        <v>2020</v>
      </c>
      <c r="B3752" s="9"/>
      <c r="C3752" s="24"/>
      <c r="D3752" s="42"/>
      <c r="E3752" s="24"/>
      <c r="F3752" s="9"/>
      <c r="G3752" s="30"/>
      <c r="H3752" s="30"/>
      <c r="I3752" s="30"/>
      <c r="J3752" s="30"/>
      <c r="K3752" s="30"/>
      <c r="L3752" s="30"/>
      <c r="M3752" s="30"/>
      <c r="N3752" s="30"/>
      <c r="O3752" s="30"/>
      <c r="P3752" s="37"/>
      <c r="Q3752" s="30">
        <f t="shared" si="844"/>
        <v>0</v>
      </c>
      <c r="R3752" s="28">
        <f t="shared" si="835"/>
        <v>0</v>
      </c>
      <c r="S3752" s="28">
        <f t="shared" si="836"/>
        <v>0</v>
      </c>
      <c r="T3752" s="28">
        <f t="shared" si="837"/>
        <v>0</v>
      </c>
      <c r="U3752" s="20">
        <f t="shared" si="838"/>
        <v>0</v>
      </c>
      <c r="V3752" s="27">
        <f t="shared" si="839"/>
        <v>0</v>
      </c>
      <c r="W3752" s="30"/>
      <c r="X3752" s="30"/>
      <c r="Y3752" s="28">
        <f t="shared" si="841"/>
        <v>0</v>
      </c>
      <c r="Z3752" s="28">
        <f t="shared" si="845"/>
        <v>0</v>
      </c>
      <c r="AA3752" s="28">
        <f t="shared" si="842"/>
        <v>0</v>
      </c>
      <c r="AB3752" s="21">
        <f t="shared" si="843"/>
        <v>0</v>
      </c>
    </row>
    <row r="3753" spans="1:28" hidden="1" x14ac:dyDescent="0.2">
      <c r="A3753" s="14">
        <f t="shared" si="840"/>
        <v>2020</v>
      </c>
      <c r="B3753" s="9"/>
      <c r="C3753" s="24"/>
      <c r="D3753" s="42"/>
      <c r="E3753" s="24"/>
      <c r="F3753" s="9"/>
      <c r="G3753" s="30"/>
      <c r="H3753" s="30"/>
      <c r="I3753" s="30"/>
      <c r="J3753" s="30"/>
      <c r="K3753" s="30"/>
      <c r="L3753" s="30"/>
      <c r="M3753" s="30"/>
      <c r="N3753" s="30"/>
      <c r="O3753" s="30"/>
      <c r="P3753" s="37"/>
      <c r="Q3753" s="30">
        <f t="shared" si="844"/>
        <v>0</v>
      </c>
      <c r="R3753" s="28">
        <f t="shared" si="835"/>
        <v>0</v>
      </c>
      <c r="S3753" s="28">
        <f t="shared" si="836"/>
        <v>0</v>
      </c>
      <c r="T3753" s="28">
        <f t="shared" si="837"/>
        <v>0</v>
      </c>
      <c r="U3753" s="20">
        <f t="shared" si="838"/>
        <v>0</v>
      </c>
      <c r="V3753" s="27">
        <f t="shared" si="839"/>
        <v>0</v>
      </c>
      <c r="W3753" s="30"/>
      <c r="X3753" s="30"/>
      <c r="Y3753" s="28">
        <f t="shared" si="841"/>
        <v>0</v>
      </c>
      <c r="Z3753" s="28">
        <f t="shared" si="845"/>
        <v>0</v>
      </c>
      <c r="AA3753" s="28">
        <f t="shared" si="842"/>
        <v>0</v>
      </c>
      <c r="AB3753" s="21">
        <f t="shared" si="843"/>
        <v>0</v>
      </c>
    </row>
    <row r="3754" spans="1:28" hidden="1" x14ac:dyDescent="0.2">
      <c r="A3754" s="14">
        <f t="shared" si="840"/>
        <v>2020</v>
      </c>
      <c r="B3754" s="9"/>
      <c r="C3754" s="24"/>
      <c r="D3754" s="42"/>
      <c r="E3754" s="24"/>
      <c r="F3754" s="9"/>
      <c r="G3754" s="30"/>
      <c r="H3754" s="30"/>
      <c r="I3754" s="30"/>
      <c r="J3754" s="30"/>
      <c r="K3754" s="30"/>
      <c r="L3754" s="30"/>
      <c r="M3754" s="30"/>
      <c r="N3754" s="30"/>
      <c r="O3754" s="30"/>
      <c r="P3754" s="37"/>
      <c r="Q3754" s="30">
        <f t="shared" si="844"/>
        <v>0</v>
      </c>
      <c r="R3754" s="28">
        <f t="shared" si="835"/>
        <v>0</v>
      </c>
      <c r="S3754" s="28">
        <f t="shared" si="836"/>
        <v>0</v>
      </c>
      <c r="T3754" s="28">
        <f t="shared" si="837"/>
        <v>0</v>
      </c>
      <c r="U3754" s="20">
        <f t="shared" si="838"/>
        <v>0</v>
      </c>
      <c r="V3754" s="27">
        <f t="shared" si="839"/>
        <v>0</v>
      </c>
      <c r="W3754" s="30"/>
      <c r="X3754" s="30"/>
      <c r="Y3754" s="28">
        <f t="shared" si="841"/>
        <v>0</v>
      </c>
      <c r="Z3754" s="28">
        <f t="shared" si="845"/>
        <v>0</v>
      </c>
      <c r="AA3754" s="28">
        <f t="shared" si="842"/>
        <v>0</v>
      </c>
      <c r="AB3754" s="21">
        <f t="shared" si="843"/>
        <v>0</v>
      </c>
    </row>
    <row r="3755" spans="1:28" hidden="1" x14ac:dyDescent="0.2">
      <c r="A3755" s="14">
        <f t="shared" si="840"/>
        <v>2020</v>
      </c>
      <c r="B3755" s="9"/>
      <c r="C3755" s="24"/>
      <c r="D3755" s="42"/>
      <c r="E3755" s="24"/>
      <c r="F3755" s="9"/>
      <c r="G3755" s="30"/>
      <c r="H3755" s="30"/>
      <c r="I3755" s="30"/>
      <c r="J3755" s="30"/>
      <c r="K3755" s="30"/>
      <c r="L3755" s="30"/>
      <c r="M3755" s="30"/>
      <c r="N3755" s="30"/>
      <c r="O3755" s="30"/>
      <c r="P3755" s="37"/>
      <c r="Q3755" s="30">
        <f t="shared" si="844"/>
        <v>0</v>
      </c>
      <c r="R3755" s="28">
        <f t="shared" si="835"/>
        <v>0</v>
      </c>
      <c r="S3755" s="28">
        <f t="shared" si="836"/>
        <v>0</v>
      </c>
      <c r="T3755" s="28">
        <f t="shared" si="837"/>
        <v>0</v>
      </c>
      <c r="U3755" s="20">
        <f t="shared" si="838"/>
        <v>0</v>
      </c>
      <c r="V3755" s="27">
        <f t="shared" si="839"/>
        <v>0</v>
      </c>
      <c r="W3755" s="30"/>
      <c r="X3755" s="30"/>
      <c r="Y3755" s="28">
        <f t="shared" si="841"/>
        <v>0</v>
      </c>
      <c r="Z3755" s="28">
        <f t="shared" si="845"/>
        <v>0</v>
      </c>
      <c r="AA3755" s="28">
        <f t="shared" si="842"/>
        <v>0</v>
      </c>
      <c r="AB3755" s="21">
        <f t="shared" si="843"/>
        <v>0</v>
      </c>
    </row>
    <row r="3756" spans="1:28" hidden="1" x14ac:dyDescent="0.2">
      <c r="A3756" s="14">
        <f t="shared" si="840"/>
        <v>2020</v>
      </c>
      <c r="B3756" s="9"/>
      <c r="C3756" s="24"/>
      <c r="D3756" s="42"/>
      <c r="E3756" s="24"/>
      <c r="F3756" s="9"/>
      <c r="G3756" s="30"/>
      <c r="H3756" s="30"/>
      <c r="I3756" s="30"/>
      <c r="J3756" s="30"/>
      <c r="K3756" s="30"/>
      <c r="L3756" s="30"/>
      <c r="M3756" s="30"/>
      <c r="N3756" s="30"/>
      <c r="O3756" s="30"/>
      <c r="P3756" s="37"/>
      <c r="Q3756" s="30">
        <f t="shared" si="844"/>
        <v>0</v>
      </c>
      <c r="R3756" s="28">
        <f t="shared" si="835"/>
        <v>0</v>
      </c>
      <c r="S3756" s="28">
        <f t="shared" si="836"/>
        <v>0</v>
      </c>
      <c r="T3756" s="28">
        <f t="shared" si="837"/>
        <v>0</v>
      </c>
      <c r="U3756" s="20">
        <f t="shared" si="838"/>
        <v>0</v>
      </c>
      <c r="V3756" s="27">
        <f t="shared" si="839"/>
        <v>0</v>
      </c>
      <c r="W3756" s="30"/>
      <c r="X3756" s="30"/>
      <c r="Y3756" s="28">
        <f t="shared" si="841"/>
        <v>0</v>
      </c>
      <c r="Z3756" s="28">
        <f t="shared" si="845"/>
        <v>0</v>
      </c>
      <c r="AA3756" s="28">
        <f t="shared" si="842"/>
        <v>0</v>
      </c>
      <c r="AB3756" s="21">
        <f t="shared" si="843"/>
        <v>0</v>
      </c>
    </row>
    <row r="3757" spans="1:28" hidden="1" x14ac:dyDescent="0.2">
      <c r="A3757" s="14">
        <f t="shared" si="840"/>
        <v>2020</v>
      </c>
      <c r="B3757" s="9"/>
      <c r="C3757" s="24"/>
      <c r="D3757" s="42"/>
      <c r="E3757" s="24"/>
      <c r="F3757" s="9"/>
      <c r="G3757" s="30"/>
      <c r="H3757" s="30"/>
      <c r="I3757" s="30"/>
      <c r="J3757" s="30"/>
      <c r="K3757" s="30"/>
      <c r="L3757" s="30"/>
      <c r="M3757" s="30"/>
      <c r="N3757" s="30"/>
      <c r="O3757" s="30"/>
      <c r="P3757" s="37"/>
      <c r="Q3757" s="30">
        <f t="shared" si="844"/>
        <v>0</v>
      </c>
      <c r="R3757" s="28">
        <f t="shared" si="835"/>
        <v>0</v>
      </c>
      <c r="S3757" s="28">
        <f t="shared" si="836"/>
        <v>0</v>
      </c>
      <c r="T3757" s="28">
        <f t="shared" si="837"/>
        <v>0</v>
      </c>
      <c r="U3757" s="20">
        <f t="shared" si="838"/>
        <v>0</v>
      </c>
      <c r="V3757" s="27">
        <f t="shared" si="839"/>
        <v>0</v>
      </c>
      <c r="W3757" s="30"/>
      <c r="X3757" s="30"/>
      <c r="Y3757" s="28">
        <f t="shared" si="841"/>
        <v>0</v>
      </c>
      <c r="Z3757" s="28">
        <f t="shared" si="845"/>
        <v>0</v>
      </c>
      <c r="AA3757" s="28">
        <f t="shared" si="842"/>
        <v>0</v>
      </c>
      <c r="AB3757" s="21">
        <f t="shared" si="843"/>
        <v>0</v>
      </c>
    </row>
    <row r="3758" spans="1:28" hidden="1" x14ac:dyDescent="0.2">
      <c r="A3758" s="14">
        <f t="shared" si="840"/>
        <v>2020</v>
      </c>
      <c r="B3758" s="9"/>
      <c r="C3758" s="24"/>
      <c r="D3758" s="42"/>
      <c r="E3758" s="24"/>
      <c r="F3758" s="9"/>
      <c r="G3758" s="30"/>
      <c r="H3758" s="30"/>
      <c r="I3758" s="30"/>
      <c r="J3758" s="30"/>
      <c r="K3758" s="30"/>
      <c r="L3758" s="30"/>
      <c r="M3758" s="30"/>
      <c r="N3758" s="30"/>
      <c r="O3758" s="30"/>
      <c r="P3758" s="37"/>
      <c r="Q3758" s="30">
        <f t="shared" si="844"/>
        <v>0</v>
      </c>
      <c r="R3758" s="28">
        <f t="shared" si="835"/>
        <v>0</v>
      </c>
      <c r="S3758" s="28">
        <f t="shared" si="836"/>
        <v>0</v>
      </c>
      <c r="T3758" s="28">
        <f t="shared" si="837"/>
        <v>0</v>
      </c>
      <c r="U3758" s="20">
        <f t="shared" si="838"/>
        <v>0</v>
      </c>
      <c r="V3758" s="27">
        <f t="shared" si="839"/>
        <v>0</v>
      </c>
      <c r="W3758" s="30"/>
      <c r="X3758" s="30"/>
      <c r="Y3758" s="28">
        <f t="shared" si="841"/>
        <v>0</v>
      </c>
      <c r="Z3758" s="28">
        <f t="shared" si="845"/>
        <v>0</v>
      </c>
      <c r="AA3758" s="28">
        <f t="shared" si="842"/>
        <v>0</v>
      </c>
      <c r="AB3758" s="21">
        <f t="shared" si="843"/>
        <v>0</v>
      </c>
    </row>
    <row r="3759" spans="1:28" hidden="1" x14ac:dyDescent="0.2">
      <c r="A3759" s="14">
        <f t="shared" si="840"/>
        <v>2020</v>
      </c>
      <c r="B3759" s="9"/>
      <c r="C3759" s="24"/>
      <c r="D3759" s="42"/>
      <c r="E3759" s="24"/>
      <c r="F3759" s="9"/>
      <c r="G3759" s="30"/>
      <c r="H3759" s="30"/>
      <c r="I3759" s="30"/>
      <c r="J3759" s="30"/>
      <c r="K3759" s="30"/>
      <c r="L3759" s="30"/>
      <c r="M3759" s="30"/>
      <c r="N3759" s="30"/>
      <c r="O3759" s="30"/>
      <c r="P3759" s="37"/>
      <c r="Q3759" s="30">
        <f t="shared" si="844"/>
        <v>0</v>
      </c>
      <c r="R3759" s="28">
        <f t="shared" si="835"/>
        <v>0</v>
      </c>
      <c r="S3759" s="28">
        <f t="shared" si="836"/>
        <v>0</v>
      </c>
      <c r="T3759" s="28">
        <f t="shared" si="837"/>
        <v>0</v>
      </c>
      <c r="U3759" s="20">
        <f t="shared" si="838"/>
        <v>0</v>
      </c>
      <c r="V3759" s="27">
        <f t="shared" si="839"/>
        <v>0</v>
      </c>
      <c r="W3759" s="30"/>
      <c r="X3759" s="30"/>
      <c r="Y3759" s="28">
        <f t="shared" si="841"/>
        <v>0</v>
      </c>
      <c r="Z3759" s="28">
        <f t="shared" si="845"/>
        <v>0</v>
      </c>
      <c r="AA3759" s="28">
        <f t="shared" si="842"/>
        <v>0</v>
      </c>
      <c r="AB3759" s="21">
        <f t="shared" si="843"/>
        <v>0</v>
      </c>
    </row>
    <row r="3760" spans="1:28" hidden="1" x14ac:dyDescent="0.2">
      <c r="A3760" s="14">
        <f t="shared" si="840"/>
        <v>2020</v>
      </c>
      <c r="B3760" s="9"/>
      <c r="C3760" s="24"/>
      <c r="D3760" s="42"/>
      <c r="E3760" s="24"/>
      <c r="F3760" s="9"/>
      <c r="G3760" s="30"/>
      <c r="H3760" s="30"/>
      <c r="I3760" s="30"/>
      <c r="J3760" s="30"/>
      <c r="K3760" s="30"/>
      <c r="L3760" s="30"/>
      <c r="M3760" s="30"/>
      <c r="N3760" s="30"/>
      <c r="O3760" s="30"/>
      <c r="P3760" s="37"/>
      <c r="Q3760" s="30">
        <f t="shared" si="844"/>
        <v>0</v>
      </c>
      <c r="R3760" s="28">
        <f t="shared" si="835"/>
        <v>0</v>
      </c>
      <c r="S3760" s="28">
        <f t="shared" si="836"/>
        <v>0</v>
      </c>
      <c r="T3760" s="28">
        <f t="shared" si="837"/>
        <v>0</v>
      </c>
      <c r="U3760" s="20">
        <f t="shared" si="838"/>
        <v>0</v>
      </c>
      <c r="V3760" s="27">
        <f t="shared" si="839"/>
        <v>0</v>
      </c>
      <c r="W3760" s="30"/>
      <c r="X3760" s="30"/>
      <c r="Y3760" s="28">
        <f t="shared" si="841"/>
        <v>0</v>
      </c>
      <c r="Z3760" s="28">
        <f t="shared" si="845"/>
        <v>0</v>
      </c>
      <c r="AA3760" s="28">
        <f t="shared" si="842"/>
        <v>0</v>
      </c>
      <c r="AB3760" s="21">
        <f t="shared" si="843"/>
        <v>0</v>
      </c>
    </row>
    <row r="3761" spans="1:28" hidden="1" x14ac:dyDescent="0.2">
      <c r="A3761" s="14">
        <f t="shared" si="840"/>
        <v>2020</v>
      </c>
      <c r="B3761" s="9"/>
      <c r="C3761" s="24"/>
      <c r="D3761" s="42"/>
      <c r="E3761" s="24"/>
      <c r="F3761" s="9"/>
      <c r="G3761" s="30"/>
      <c r="H3761" s="30"/>
      <c r="I3761" s="30"/>
      <c r="J3761" s="30"/>
      <c r="K3761" s="30"/>
      <c r="L3761" s="30"/>
      <c r="M3761" s="30"/>
      <c r="N3761" s="30"/>
      <c r="O3761" s="30"/>
      <c r="P3761" s="37"/>
      <c r="Q3761" s="30">
        <f t="shared" si="844"/>
        <v>0</v>
      </c>
      <c r="R3761" s="28">
        <f t="shared" si="835"/>
        <v>0</v>
      </c>
      <c r="S3761" s="28">
        <f t="shared" si="836"/>
        <v>0</v>
      </c>
      <c r="T3761" s="28">
        <f t="shared" si="837"/>
        <v>0</v>
      </c>
      <c r="U3761" s="20">
        <f t="shared" si="838"/>
        <v>0</v>
      </c>
      <c r="V3761" s="27">
        <f t="shared" si="839"/>
        <v>0</v>
      </c>
      <c r="W3761" s="30"/>
      <c r="X3761" s="30"/>
      <c r="Y3761" s="28">
        <f t="shared" si="841"/>
        <v>0</v>
      </c>
      <c r="Z3761" s="28">
        <f t="shared" si="845"/>
        <v>0</v>
      </c>
      <c r="AA3761" s="28">
        <f t="shared" si="842"/>
        <v>0</v>
      </c>
      <c r="AB3761" s="21">
        <f t="shared" si="843"/>
        <v>0</v>
      </c>
    </row>
    <row r="3762" spans="1:28" hidden="1" x14ac:dyDescent="0.2">
      <c r="A3762" s="14">
        <f t="shared" si="840"/>
        <v>2020</v>
      </c>
      <c r="B3762" s="9"/>
      <c r="C3762" s="24"/>
      <c r="D3762" s="42"/>
      <c r="E3762" s="24"/>
      <c r="F3762" s="9"/>
      <c r="G3762" s="30"/>
      <c r="H3762" s="30"/>
      <c r="I3762" s="30"/>
      <c r="J3762" s="30"/>
      <c r="K3762" s="30"/>
      <c r="L3762" s="30"/>
      <c r="M3762" s="30"/>
      <c r="N3762" s="30"/>
      <c r="O3762" s="30"/>
      <c r="P3762" s="37"/>
      <c r="Q3762" s="30">
        <f t="shared" si="844"/>
        <v>0</v>
      </c>
      <c r="R3762" s="28">
        <f t="shared" ref="R3762:R3825" si="846">SUM(L3762:N3762)</f>
        <v>0</v>
      </c>
      <c r="S3762" s="28">
        <f t="shared" ref="S3762:S3825" si="847">IFERROR(G3762-Q3762-R3762,0)</f>
        <v>0</v>
      </c>
      <c r="T3762" s="28">
        <f t="shared" ref="T3762:T3825" si="848">P3762</f>
        <v>0</v>
      </c>
      <c r="U3762" s="20">
        <f t="shared" ref="U3762:U3825" si="849">F3762</f>
        <v>0</v>
      </c>
      <c r="V3762" s="27">
        <f t="shared" si="839"/>
        <v>0</v>
      </c>
      <c r="W3762" s="30"/>
      <c r="X3762" s="30"/>
      <c r="Y3762" s="28">
        <f t="shared" si="841"/>
        <v>0</v>
      </c>
      <c r="Z3762" s="28">
        <f t="shared" si="845"/>
        <v>0</v>
      </c>
      <c r="AA3762" s="28">
        <f t="shared" si="842"/>
        <v>0</v>
      </c>
      <c r="AB3762" s="21">
        <f t="shared" si="843"/>
        <v>0</v>
      </c>
    </row>
    <row r="3763" spans="1:28" hidden="1" x14ac:dyDescent="0.2">
      <c r="A3763" s="14">
        <f t="shared" si="840"/>
        <v>2020</v>
      </c>
      <c r="B3763" s="9"/>
      <c r="C3763" s="24"/>
      <c r="D3763" s="42"/>
      <c r="E3763" s="24"/>
      <c r="F3763" s="9"/>
      <c r="G3763" s="30"/>
      <c r="H3763" s="30"/>
      <c r="I3763" s="30"/>
      <c r="J3763" s="30"/>
      <c r="K3763" s="30"/>
      <c r="L3763" s="30"/>
      <c r="M3763" s="30"/>
      <c r="N3763" s="30"/>
      <c r="O3763" s="30"/>
      <c r="P3763" s="37"/>
      <c r="Q3763" s="30">
        <f t="shared" si="844"/>
        <v>0</v>
      </c>
      <c r="R3763" s="28">
        <f t="shared" si="846"/>
        <v>0</v>
      </c>
      <c r="S3763" s="28">
        <f t="shared" si="847"/>
        <v>0</v>
      </c>
      <c r="T3763" s="28">
        <f t="shared" si="848"/>
        <v>0</v>
      </c>
      <c r="U3763" s="20">
        <f t="shared" si="849"/>
        <v>0</v>
      </c>
      <c r="V3763" s="27">
        <f t="shared" si="839"/>
        <v>0</v>
      </c>
      <c r="W3763" s="30"/>
      <c r="X3763" s="30"/>
      <c r="Y3763" s="28">
        <f t="shared" si="841"/>
        <v>0</v>
      </c>
      <c r="Z3763" s="28">
        <f t="shared" si="845"/>
        <v>0</v>
      </c>
      <c r="AA3763" s="28">
        <f t="shared" si="842"/>
        <v>0</v>
      </c>
      <c r="AB3763" s="21">
        <f t="shared" si="843"/>
        <v>0</v>
      </c>
    </row>
    <row r="3764" spans="1:28" hidden="1" x14ac:dyDescent="0.2">
      <c r="A3764" s="14">
        <f t="shared" si="840"/>
        <v>2020</v>
      </c>
      <c r="B3764" s="9"/>
      <c r="C3764" s="24"/>
      <c r="D3764" s="42"/>
      <c r="E3764" s="24"/>
      <c r="F3764" s="9"/>
      <c r="G3764" s="30"/>
      <c r="H3764" s="30"/>
      <c r="I3764" s="30"/>
      <c r="J3764" s="30"/>
      <c r="K3764" s="30"/>
      <c r="L3764" s="30"/>
      <c r="M3764" s="30"/>
      <c r="N3764" s="30"/>
      <c r="O3764" s="30"/>
      <c r="P3764" s="37"/>
      <c r="Q3764" s="30">
        <f t="shared" si="844"/>
        <v>0</v>
      </c>
      <c r="R3764" s="28">
        <f t="shared" si="846"/>
        <v>0</v>
      </c>
      <c r="S3764" s="28">
        <f t="shared" si="847"/>
        <v>0</v>
      </c>
      <c r="T3764" s="28">
        <f t="shared" si="848"/>
        <v>0</v>
      </c>
      <c r="U3764" s="20">
        <f t="shared" si="849"/>
        <v>0</v>
      </c>
      <c r="V3764" s="27">
        <f t="shared" si="839"/>
        <v>0</v>
      </c>
      <c r="W3764" s="30"/>
      <c r="X3764" s="30"/>
      <c r="Y3764" s="28">
        <f t="shared" si="841"/>
        <v>0</v>
      </c>
      <c r="Z3764" s="28">
        <f t="shared" si="845"/>
        <v>0</v>
      </c>
      <c r="AA3764" s="28">
        <f t="shared" si="842"/>
        <v>0</v>
      </c>
      <c r="AB3764" s="21">
        <f t="shared" si="843"/>
        <v>0</v>
      </c>
    </row>
    <row r="3765" spans="1:28" hidden="1" x14ac:dyDescent="0.2">
      <c r="A3765" s="14">
        <f t="shared" si="840"/>
        <v>2020</v>
      </c>
      <c r="B3765" s="9"/>
      <c r="C3765" s="24"/>
      <c r="D3765" s="42"/>
      <c r="E3765" s="24"/>
      <c r="F3765" s="9"/>
      <c r="G3765" s="30"/>
      <c r="H3765" s="30"/>
      <c r="I3765" s="30"/>
      <c r="J3765" s="30"/>
      <c r="K3765" s="30"/>
      <c r="L3765" s="30"/>
      <c r="M3765" s="30"/>
      <c r="N3765" s="30"/>
      <c r="O3765" s="30"/>
      <c r="P3765" s="37"/>
      <c r="Q3765" s="30">
        <f t="shared" si="844"/>
        <v>0</v>
      </c>
      <c r="R3765" s="28">
        <f t="shared" si="846"/>
        <v>0</v>
      </c>
      <c r="S3765" s="28">
        <f t="shared" si="847"/>
        <v>0</v>
      </c>
      <c r="T3765" s="28">
        <f t="shared" si="848"/>
        <v>0</v>
      </c>
      <c r="U3765" s="20">
        <f t="shared" si="849"/>
        <v>0</v>
      </c>
      <c r="V3765" s="27">
        <f t="shared" si="839"/>
        <v>0</v>
      </c>
      <c r="W3765" s="30"/>
      <c r="X3765" s="30"/>
      <c r="Y3765" s="28">
        <f t="shared" si="841"/>
        <v>0</v>
      </c>
      <c r="Z3765" s="28">
        <f t="shared" si="845"/>
        <v>0</v>
      </c>
      <c r="AA3765" s="28">
        <f t="shared" si="842"/>
        <v>0</v>
      </c>
      <c r="AB3765" s="21">
        <f t="shared" si="843"/>
        <v>0</v>
      </c>
    </row>
    <row r="3766" spans="1:28" hidden="1" x14ac:dyDescent="0.2">
      <c r="A3766" s="14">
        <f t="shared" si="840"/>
        <v>2020</v>
      </c>
      <c r="B3766" s="9"/>
      <c r="C3766" s="24"/>
      <c r="D3766" s="42"/>
      <c r="E3766" s="24"/>
      <c r="F3766" s="9"/>
      <c r="G3766" s="30"/>
      <c r="H3766" s="30"/>
      <c r="I3766" s="30"/>
      <c r="J3766" s="30"/>
      <c r="K3766" s="30"/>
      <c r="L3766" s="30"/>
      <c r="M3766" s="30"/>
      <c r="N3766" s="30"/>
      <c r="O3766" s="30"/>
      <c r="P3766" s="37"/>
      <c r="Q3766" s="30">
        <f t="shared" si="844"/>
        <v>0</v>
      </c>
      <c r="R3766" s="28">
        <f t="shared" si="846"/>
        <v>0</v>
      </c>
      <c r="S3766" s="28">
        <f t="shared" si="847"/>
        <v>0</v>
      </c>
      <c r="T3766" s="28">
        <f t="shared" si="848"/>
        <v>0</v>
      </c>
      <c r="U3766" s="20">
        <f t="shared" si="849"/>
        <v>0</v>
      </c>
      <c r="V3766" s="27">
        <f t="shared" si="839"/>
        <v>0</v>
      </c>
      <c r="W3766" s="30"/>
      <c r="X3766" s="30"/>
      <c r="Y3766" s="28">
        <f t="shared" si="841"/>
        <v>0</v>
      </c>
      <c r="Z3766" s="28">
        <f t="shared" si="845"/>
        <v>0</v>
      </c>
      <c r="AA3766" s="28">
        <f t="shared" si="842"/>
        <v>0</v>
      </c>
      <c r="AB3766" s="21">
        <f t="shared" si="843"/>
        <v>0</v>
      </c>
    </row>
    <row r="3767" spans="1:28" hidden="1" x14ac:dyDescent="0.2">
      <c r="A3767" s="14">
        <f t="shared" si="840"/>
        <v>2020</v>
      </c>
      <c r="B3767" s="9"/>
      <c r="C3767" s="24"/>
      <c r="D3767" s="42"/>
      <c r="E3767" s="24"/>
      <c r="F3767" s="9"/>
      <c r="G3767" s="30"/>
      <c r="H3767" s="30"/>
      <c r="I3767" s="30"/>
      <c r="J3767" s="30"/>
      <c r="K3767" s="30"/>
      <c r="L3767" s="30"/>
      <c r="M3767" s="30"/>
      <c r="N3767" s="30"/>
      <c r="O3767" s="30"/>
      <c r="P3767" s="37"/>
      <c r="Q3767" s="30">
        <f t="shared" si="844"/>
        <v>0</v>
      </c>
      <c r="R3767" s="28">
        <f t="shared" si="846"/>
        <v>0</v>
      </c>
      <c r="S3767" s="28">
        <f t="shared" si="847"/>
        <v>0</v>
      </c>
      <c r="T3767" s="28">
        <f t="shared" si="848"/>
        <v>0</v>
      </c>
      <c r="U3767" s="20">
        <f t="shared" si="849"/>
        <v>0</v>
      </c>
      <c r="V3767" s="27">
        <f t="shared" si="839"/>
        <v>0</v>
      </c>
      <c r="W3767" s="30"/>
      <c r="X3767" s="30"/>
      <c r="Y3767" s="28">
        <f t="shared" si="841"/>
        <v>0</v>
      </c>
      <c r="Z3767" s="28">
        <f t="shared" si="845"/>
        <v>0</v>
      </c>
      <c r="AA3767" s="28">
        <f t="shared" si="842"/>
        <v>0</v>
      </c>
      <c r="AB3767" s="21">
        <f t="shared" si="843"/>
        <v>0</v>
      </c>
    </row>
    <row r="3768" spans="1:28" hidden="1" x14ac:dyDescent="0.2">
      <c r="A3768" s="14">
        <f t="shared" si="840"/>
        <v>2020</v>
      </c>
      <c r="B3768" s="9"/>
      <c r="C3768" s="24"/>
      <c r="D3768" s="42"/>
      <c r="E3768" s="24"/>
      <c r="F3768" s="9"/>
      <c r="G3768" s="30"/>
      <c r="H3768" s="30"/>
      <c r="I3768" s="30"/>
      <c r="J3768" s="30"/>
      <c r="K3768" s="30"/>
      <c r="L3768" s="30"/>
      <c r="M3768" s="30"/>
      <c r="N3768" s="30"/>
      <c r="O3768" s="30"/>
      <c r="P3768" s="37"/>
      <c r="Q3768" s="30">
        <f t="shared" si="844"/>
        <v>0</v>
      </c>
      <c r="R3768" s="28">
        <f t="shared" si="846"/>
        <v>0</v>
      </c>
      <c r="S3768" s="28">
        <f t="shared" si="847"/>
        <v>0</v>
      </c>
      <c r="T3768" s="28">
        <f t="shared" si="848"/>
        <v>0</v>
      </c>
      <c r="U3768" s="20">
        <f t="shared" si="849"/>
        <v>0</v>
      </c>
      <c r="V3768" s="27">
        <f t="shared" si="839"/>
        <v>0</v>
      </c>
      <c r="W3768" s="30"/>
      <c r="X3768" s="30"/>
      <c r="Y3768" s="28">
        <f t="shared" si="841"/>
        <v>0</v>
      </c>
      <c r="Z3768" s="28">
        <f t="shared" si="845"/>
        <v>0</v>
      </c>
      <c r="AA3768" s="28">
        <f t="shared" si="842"/>
        <v>0</v>
      </c>
      <c r="AB3768" s="21">
        <f t="shared" si="843"/>
        <v>0</v>
      </c>
    </row>
    <row r="3769" spans="1:28" hidden="1" x14ac:dyDescent="0.2">
      <c r="A3769" s="14">
        <f t="shared" si="840"/>
        <v>2020</v>
      </c>
      <c r="B3769" s="9"/>
      <c r="C3769" s="24"/>
      <c r="D3769" s="42"/>
      <c r="E3769" s="24"/>
      <c r="F3769" s="9"/>
      <c r="G3769" s="30"/>
      <c r="H3769" s="30"/>
      <c r="I3769" s="30"/>
      <c r="J3769" s="30"/>
      <c r="K3769" s="30"/>
      <c r="L3769" s="30"/>
      <c r="M3769" s="30"/>
      <c r="N3769" s="30"/>
      <c r="O3769" s="30"/>
      <c r="P3769" s="37"/>
      <c r="Q3769" s="30">
        <f t="shared" si="844"/>
        <v>0</v>
      </c>
      <c r="R3769" s="28">
        <f t="shared" si="846"/>
        <v>0</v>
      </c>
      <c r="S3769" s="28">
        <f t="shared" si="847"/>
        <v>0</v>
      </c>
      <c r="T3769" s="28">
        <f t="shared" si="848"/>
        <v>0</v>
      </c>
      <c r="U3769" s="20">
        <f t="shared" si="849"/>
        <v>0</v>
      </c>
      <c r="V3769" s="27">
        <f t="shared" ref="V3769:V3832" si="850">Q3769</f>
        <v>0</v>
      </c>
      <c r="W3769" s="30"/>
      <c r="X3769" s="30"/>
      <c r="Y3769" s="28">
        <f t="shared" si="841"/>
        <v>0</v>
      </c>
      <c r="Z3769" s="28">
        <f t="shared" si="845"/>
        <v>0</v>
      </c>
      <c r="AA3769" s="28">
        <f t="shared" si="842"/>
        <v>0</v>
      </c>
      <c r="AB3769" s="21">
        <f t="shared" si="843"/>
        <v>0</v>
      </c>
    </row>
    <row r="3770" spans="1:28" hidden="1" x14ac:dyDescent="0.2">
      <c r="A3770" s="14">
        <f t="shared" si="840"/>
        <v>2020</v>
      </c>
      <c r="B3770" s="9"/>
      <c r="C3770" s="24"/>
      <c r="D3770" s="42"/>
      <c r="E3770" s="24"/>
      <c r="F3770" s="9"/>
      <c r="G3770" s="30"/>
      <c r="H3770" s="30"/>
      <c r="I3770" s="30"/>
      <c r="J3770" s="30"/>
      <c r="K3770" s="30"/>
      <c r="L3770" s="30"/>
      <c r="M3770" s="30"/>
      <c r="N3770" s="30"/>
      <c r="O3770" s="30"/>
      <c r="P3770" s="37"/>
      <c r="Q3770" s="30">
        <f t="shared" si="844"/>
        <v>0</v>
      </c>
      <c r="R3770" s="28">
        <f t="shared" si="846"/>
        <v>0</v>
      </c>
      <c r="S3770" s="28">
        <f t="shared" si="847"/>
        <v>0</v>
      </c>
      <c r="T3770" s="28">
        <f t="shared" si="848"/>
        <v>0</v>
      </c>
      <c r="U3770" s="20">
        <f t="shared" si="849"/>
        <v>0</v>
      </c>
      <c r="V3770" s="27">
        <f t="shared" si="850"/>
        <v>0</v>
      </c>
      <c r="W3770" s="30"/>
      <c r="X3770" s="30"/>
      <c r="Y3770" s="28">
        <f t="shared" si="841"/>
        <v>0</v>
      </c>
      <c r="Z3770" s="28">
        <f t="shared" si="845"/>
        <v>0</v>
      </c>
      <c r="AA3770" s="28">
        <f t="shared" si="842"/>
        <v>0</v>
      </c>
      <c r="AB3770" s="21">
        <f t="shared" si="843"/>
        <v>0</v>
      </c>
    </row>
    <row r="3771" spans="1:28" hidden="1" x14ac:dyDescent="0.2">
      <c r="A3771" s="14">
        <f t="shared" si="840"/>
        <v>2020</v>
      </c>
      <c r="B3771" s="9"/>
      <c r="C3771" s="24"/>
      <c r="D3771" s="42"/>
      <c r="E3771" s="24"/>
      <c r="F3771" s="9"/>
      <c r="G3771" s="30"/>
      <c r="H3771" s="30"/>
      <c r="I3771" s="30"/>
      <c r="J3771" s="30"/>
      <c r="K3771" s="30"/>
      <c r="L3771" s="30"/>
      <c r="M3771" s="30"/>
      <c r="N3771" s="30"/>
      <c r="O3771" s="30"/>
      <c r="P3771" s="37"/>
      <c r="Q3771" s="30">
        <f t="shared" si="844"/>
        <v>0</v>
      </c>
      <c r="R3771" s="28">
        <f t="shared" si="846"/>
        <v>0</v>
      </c>
      <c r="S3771" s="28">
        <f t="shared" si="847"/>
        <v>0</v>
      </c>
      <c r="T3771" s="28">
        <f t="shared" si="848"/>
        <v>0</v>
      </c>
      <c r="U3771" s="20">
        <f t="shared" si="849"/>
        <v>0</v>
      </c>
      <c r="V3771" s="27">
        <f t="shared" si="850"/>
        <v>0</v>
      </c>
      <c r="W3771" s="30"/>
      <c r="X3771" s="30"/>
      <c r="Y3771" s="28">
        <f t="shared" si="841"/>
        <v>0</v>
      </c>
      <c r="Z3771" s="28">
        <f t="shared" si="845"/>
        <v>0</v>
      </c>
      <c r="AA3771" s="28">
        <f t="shared" si="842"/>
        <v>0</v>
      </c>
      <c r="AB3771" s="21">
        <f t="shared" si="843"/>
        <v>0</v>
      </c>
    </row>
    <row r="3772" spans="1:28" hidden="1" x14ac:dyDescent="0.2">
      <c r="A3772" s="14">
        <f t="shared" si="840"/>
        <v>2020</v>
      </c>
      <c r="B3772" s="9"/>
      <c r="C3772" s="24"/>
      <c r="D3772" s="42"/>
      <c r="E3772" s="24"/>
      <c r="F3772" s="9"/>
      <c r="G3772" s="30"/>
      <c r="H3772" s="30"/>
      <c r="I3772" s="30"/>
      <c r="J3772" s="30"/>
      <c r="K3772" s="30"/>
      <c r="L3772" s="30"/>
      <c r="M3772" s="30"/>
      <c r="N3772" s="30"/>
      <c r="O3772" s="30"/>
      <c r="P3772" s="37"/>
      <c r="Q3772" s="30">
        <f t="shared" si="844"/>
        <v>0</v>
      </c>
      <c r="R3772" s="28">
        <f t="shared" si="846"/>
        <v>0</v>
      </c>
      <c r="S3772" s="28">
        <f t="shared" si="847"/>
        <v>0</v>
      </c>
      <c r="T3772" s="28">
        <f t="shared" si="848"/>
        <v>0</v>
      </c>
      <c r="U3772" s="20">
        <f t="shared" si="849"/>
        <v>0</v>
      </c>
      <c r="V3772" s="27">
        <f t="shared" si="850"/>
        <v>0</v>
      </c>
      <c r="W3772" s="30"/>
      <c r="X3772" s="30"/>
      <c r="Y3772" s="28">
        <f t="shared" si="841"/>
        <v>0</v>
      </c>
      <c r="Z3772" s="28">
        <f t="shared" si="845"/>
        <v>0</v>
      </c>
      <c r="AA3772" s="28">
        <f t="shared" si="842"/>
        <v>0</v>
      </c>
      <c r="AB3772" s="21">
        <f t="shared" si="843"/>
        <v>0</v>
      </c>
    </row>
    <row r="3773" spans="1:28" hidden="1" x14ac:dyDescent="0.2">
      <c r="A3773" s="14">
        <f t="shared" si="840"/>
        <v>2020</v>
      </c>
      <c r="B3773" s="9"/>
      <c r="C3773" s="24"/>
      <c r="D3773" s="42"/>
      <c r="E3773" s="24"/>
      <c r="F3773" s="9"/>
      <c r="G3773" s="30"/>
      <c r="H3773" s="30"/>
      <c r="I3773" s="30"/>
      <c r="J3773" s="30"/>
      <c r="K3773" s="30"/>
      <c r="L3773" s="30"/>
      <c r="M3773" s="30"/>
      <c r="N3773" s="30"/>
      <c r="O3773" s="30"/>
      <c r="P3773" s="37"/>
      <c r="Q3773" s="30">
        <f t="shared" si="844"/>
        <v>0</v>
      </c>
      <c r="R3773" s="28">
        <f t="shared" si="846"/>
        <v>0</v>
      </c>
      <c r="S3773" s="28">
        <f t="shared" si="847"/>
        <v>0</v>
      </c>
      <c r="T3773" s="28">
        <f t="shared" si="848"/>
        <v>0</v>
      </c>
      <c r="U3773" s="20">
        <f t="shared" si="849"/>
        <v>0</v>
      </c>
      <c r="V3773" s="27">
        <f t="shared" si="850"/>
        <v>0</v>
      </c>
      <c r="W3773" s="30"/>
      <c r="X3773" s="30"/>
      <c r="Y3773" s="28">
        <f t="shared" si="841"/>
        <v>0</v>
      </c>
      <c r="Z3773" s="28">
        <f t="shared" si="845"/>
        <v>0</v>
      </c>
      <c r="AA3773" s="28">
        <f t="shared" si="842"/>
        <v>0</v>
      </c>
      <c r="AB3773" s="21">
        <f t="shared" si="843"/>
        <v>0</v>
      </c>
    </row>
    <row r="3774" spans="1:28" hidden="1" x14ac:dyDescent="0.2">
      <c r="A3774" s="14">
        <f t="shared" si="840"/>
        <v>2020</v>
      </c>
      <c r="B3774" s="9"/>
      <c r="C3774" s="24"/>
      <c r="D3774" s="42"/>
      <c r="E3774" s="24"/>
      <c r="F3774" s="9"/>
      <c r="G3774" s="30"/>
      <c r="H3774" s="30"/>
      <c r="I3774" s="30"/>
      <c r="J3774" s="30"/>
      <c r="K3774" s="30"/>
      <c r="L3774" s="30"/>
      <c r="M3774" s="30"/>
      <c r="N3774" s="30"/>
      <c r="O3774" s="30"/>
      <c r="P3774" s="37"/>
      <c r="Q3774" s="30">
        <f t="shared" si="844"/>
        <v>0</v>
      </c>
      <c r="R3774" s="28">
        <f t="shared" si="846"/>
        <v>0</v>
      </c>
      <c r="S3774" s="28">
        <f t="shared" si="847"/>
        <v>0</v>
      </c>
      <c r="T3774" s="28">
        <f t="shared" si="848"/>
        <v>0</v>
      </c>
      <c r="U3774" s="20">
        <f t="shared" si="849"/>
        <v>0</v>
      </c>
      <c r="V3774" s="27">
        <f t="shared" si="850"/>
        <v>0</v>
      </c>
      <c r="W3774" s="30"/>
      <c r="X3774" s="30"/>
      <c r="Y3774" s="28">
        <f t="shared" si="841"/>
        <v>0</v>
      </c>
      <c r="Z3774" s="28">
        <f t="shared" si="845"/>
        <v>0</v>
      </c>
      <c r="AA3774" s="28">
        <f t="shared" si="842"/>
        <v>0</v>
      </c>
      <c r="AB3774" s="21">
        <f t="shared" si="843"/>
        <v>0</v>
      </c>
    </row>
    <row r="3775" spans="1:28" hidden="1" x14ac:dyDescent="0.2">
      <c r="A3775" s="14">
        <f t="shared" si="840"/>
        <v>2020</v>
      </c>
      <c r="B3775" s="9"/>
      <c r="C3775" s="24"/>
      <c r="D3775" s="42"/>
      <c r="E3775" s="24"/>
      <c r="F3775" s="9"/>
      <c r="G3775" s="30"/>
      <c r="H3775" s="30"/>
      <c r="I3775" s="30"/>
      <c r="J3775" s="30"/>
      <c r="K3775" s="30"/>
      <c r="L3775" s="30"/>
      <c r="M3775" s="30"/>
      <c r="N3775" s="30"/>
      <c r="O3775" s="30"/>
      <c r="P3775" s="37"/>
      <c r="Q3775" s="30">
        <f t="shared" si="844"/>
        <v>0</v>
      </c>
      <c r="R3775" s="28">
        <f t="shared" si="846"/>
        <v>0</v>
      </c>
      <c r="S3775" s="28">
        <f t="shared" si="847"/>
        <v>0</v>
      </c>
      <c r="T3775" s="28">
        <f t="shared" si="848"/>
        <v>0</v>
      </c>
      <c r="U3775" s="20">
        <f t="shared" si="849"/>
        <v>0</v>
      </c>
      <c r="V3775" s="27">
        <f t="shared" si="850"/>
        <v>0</v>
      </c>
      <c r="W3775" s="30"/>
      <c r="X3775" s="30"/>
      <c r="Y3775" s="28">
        <f t="shared" si="841"/>
        <v>0</v>
      </c>
      <c r="Z3775" s="28">
        <f t="shared" si="845"/>
        <v>0</v>
      </c>
      <c r="AA3775" s="28">
        <f t="shared" si="842"/>
        <v>0</v>
      </c>
      <c r="AB3775" s="21">
        <f t="shared" si="843"/>
        <v>0</v>
      </c>
    </row>
    <row r="3776" spans="1:28" hidden="1" x14ac:dyDescent="0.2">
      <c r="A3776" s="14">
        <f t="shared" si="840"/>
        <v>2020</v>
      </c>
      <c r="B3776" s="9"/>
      <c r="C3776" s="24"/>
      <c r="D3776" s="42"/>
      <c r="E3776" s="24"/>
      <c r="F3776" s="9"/>
      <c r="G3776" s="30"/>
      <c r="H3776" s="30"/>
      <c r="I3776" s="30"/>
      <c r="J3776" s="30"/>
      <c r="K3776" s="30"/>
      <c r="L3776" s="30"/>
      <c r="M3776" s="30"/>
      <c r="N3776" s="30"/>
      <c r="O3776" s="30"/>
      <c r="P3776" s="37"/>
      <c r="Q3776" s="30">
        <f t="shared" si="844"/>
        <v>0</v>
      </c>
      <c r="R3776" s="28">
        <f t="shared" si="846"/>
        <v>0</v>
      </c>
      <c r="S3776" s="28">
        <f t="shared" si="847"/>
        <v>0</v>
      </c>
      <c r="T3776" s="28">
        <f t="shared" si="848"/>
        <v>0</v>
      </c>
      <c r="U3776" s="20">
        <f t="shared" si="849"/>
        <v>0</v>
      </c>
      <c r="V3776" s="27">
        <f t="shared" si="850"/>
        <v>0</v>
      </c>
      <c r="W3776" s="30"/>
      <c r="X3776" s="30"/>
      <c r="Y3776" s="28">
        <f t="shared" si="841"/>
        <v>0</v>
      </c>
      <c r="Z3776" s="28">
        <f t="shared" si="845"/>
        <v>0</v>
      </c>
      <c r="AA3776" s="28">
        <f t="shared" si="842"/>
        <v>0</v>
      </c>
      <c r="AB3776" s="21">
        <f t="shared" si="843"/>
        <v>0</v>
      </c>
    </row>
    <row r="3777" spans="1:28" hidden="1" x14ac:dyDescent="0.2">
      <c r="A3777" s="14">
        <f t="shared" si="840"/>
        <v>2020</v>
      </c>
      <c r="B3777" s="9"/>
      <c r="C3777" s="24"/>
      <c r="D3777" s="42"/>
      <c r="E3777" s="24"/>
      <c r="F3777" s="9"/>
      <c r="G3777" s="30"/>
      <c r="H3777" s="30"/>
      <c r="I3777" s="30"/>
      <c r="J3777" s="30"/>
      <c r="K3777" s="30"/>
      <c r="L3777" s="30"/>
      <c r="M3777" s="30"/>
      <c r="N3777" s="30"/>
      <c r="O3777" s="30"/>
      <c r="P3777" s="37"/>
      <c r="Q3777" s="30">
        <f t="shared" si="844"/>
        <v>0</v>
      </c>
      <c r="R3777" s="28">
        <f t="shared" si="846"/>
        <v>0</v>
      </c>
      <c r="S3777" s="28">
        <f t="shared" si="847"/>
        <v>0</v>
      </c>
      <c r="T3777" s="28">
        <f t="shared" si="848"/>
        <v>0</v>
      </c>
      <c r="U3777" s="20">
        <f t="shared" si="849"/>
        <v>0</v>
      </c>
      <c r="V3777" s="27">
        <f t="shared" si="850"/>
        <v>0</v>
      </c>
      <c r="W3777" s="30"/>
      <c r="X3777" s="30"/>
      <c r="Y3777" s="28">
        <f t="shared" si="841"/>
        <v>0</v>
      </c>
      <c r="Z3777" s="28">
        <f t="shared" si="845"/>
        <v>0</v>
      </c>
      <c r="AA3777" s="28">
        <f t="shared" si="842"/>
        <v>0</v>
      </c>
      <c r="AB3777" s="21">
        <f t="shared" si="843"/>
        <v>0</v>
      </c>
    </row>
    <row r="3778" spans="1:28" hidden="1" x14ac:dyDescent="0.2">
      <c r="A3778" s="14">
        <f t="shared" si="840"/>
        <v>2020</v>
      </c>
      <c r="B3778" s="9"/>
      <c r="C3778" s="24"/>
      <c r="D3778" s="42"/>
      <c r="E3778" s="24"/>
      <c r="F3778" s="9"/>
      <c r="G3778" s="30"/>
      <c r="H3778" s="30"/>
      <c r="I3778" s="30"/>
      <c r="J3778" s="30"/>
      <c r="K3778" s="30"/>
      <c r="L3778" s="30"/>
      <c r="M3778" s="30"/>
      <c r="N3778" s="30"/>
      <c r="O3778" s="30"/>
      <c r="P3778" s="37"/>
      <c r="Q3778" s="30">
        <f t="shared" si="844"/>
        <v>0</v>
      </c>
      <c r="R3778" s="28">
        <f t="shared" si="846"/>
        <v>0</v>
      </c>
      <c r="S3778" s="28">
        <f t="shared" si="847"/>
        <v>0</v>
      </c>
      <c r="T3778" s="28">
        <f t="shared" si="848"/>
        <v>0</v>
      </c>
      <c r="U3778" s="20">
        <f t="shared" si="849"/>
        <v>0</v>
      </c>
      <c r="V3778" s="27">
        <f t="shared" si="850"/>
        <v>0</v>
      </c>
      <c r="W3778" s="30"/>
      <c r="X3778" s="30"/>
      <c r="Y3778" s="28">
        <f t="shared" si="841"/>
        <v>0</v>
      </c>
      <c r="Z3778" s="28">
        <f t="shared" si="845"/>
        <v>0</v>
      </c>
      <c r="AA3778" s="28">
        <f t="shared" si="842"/>
        <v>0</v>
      </c>
      <c r="AB3778" s="21">
        <f t="shared" si="843"/>
        <v>0</v>
      </c>
    </row>
    <row r="3779" spans="1:28" hidden="1" x14ac:dyDescent="0.2">
      <c r="A3779" s="14">
        <f t="shared" ref="A3779:A3842" si="851">$I$1</f>
        <v>2020</v>
      </c>
      <c r="B3779" s="9"/>
      <c r="C3779" s="24"/>
      <c r="D3779" s="42"/>
      <c r="E3779" s="24"/>
      <c r="F3779" s="9"/>
      <c r="G3779" s="30"/>
      <c r="H3779" s="30"/>
      <c r="I3779" s="30"/>
      <c r="J3779" s="30"/>
      <c r="K3779" s="30"/>
      <c r="L3779" s="30"/>
      <c r="M3779" s="30"/>
      <c r="N3779" s="30"/>
      <c r="O3779" s="30"/>
      <c r="P3779" s="37"/>
      <c r="Q3779" s="30">
        <f t="shared" si="844"/>
        <v>0</v>
      </c>
      <c r="R3779" s="28">
        <f t="shared" si="846"/>
        <v>0</v>
      </c>
      <c r="S3779" s="28">
        <f t="shared" si="847"/>
        <v>0</v>
      </c>
      <c r="T3779" s="28">
        <f t="shared" si="848"/>
        <v>0</v>
      </c>
      <c r="U3779" s="20">
        <f t="shared" si="849"/>
        <v>0</v>
      </c>
      <c r="V3779" s="27">
        <f t="shared" si="850"/>
        <v>0</v>
      </c>
      <c r="W3779" s="30"/>
      <c r="X3779" s="30"/>
      <c r="Y3779" s="28">
        <f t="shared" ref="Y3779:Y3842" si="852">R3779</f>
        <v>0</v>
      </c>
      <c r="Z3779" s="28">
        <f t="shared" si="845"/>
        <v>0</v>
      </c>
      <c r="AA3779" s="28">
        <f t="shared" ref="AA3779:AA3842" si="853">T3779</f>
        <v>0</v>
      </c>
      <c r="AB3779" s="21">
        <f t="shared" si="843"/>
        <v>0</v>
      </c>
    </row>
    <row r="3780" spans="1:28" hidden="1" x14ac:dyDescent="0.2">
      <c r="A3780" s="14">
        <f t="shared" si="851"/>
        <v>2020</v>
      </c>
      <c r="B3780" s="9"/>
      <c r="C3780" s="24"/>
      <c r="D3780" s="42"/>
      <c r="E3780" s="24"/>
      <c r="F3780" s="9"/>
      <c r="G3780" s="30"/>
      <c r="H3780" s="30"/>
      <c r="I3780" s="30"/>
      <c r="J3780" s="30"/>
      <c r="K3780" s="30"/>
      <c r="L3780" s="30"/>
      <c r="M3780" s="30"/>
      <c r="N3780" s="30"/>
      <c r="O3780" s="30"/>
      <c r="P3780" s="37"/>
      <c r="Q3780" s="30">
        <f t="shared" si="844"/>
        <v>0</v>
      </c>
      <c r="R3780" s="28">
        <f t="shared" si="846"/>
        <v>0</v>
      </c>
      <c r="S3780" s="28">
        <f t="shared" si="847"/>
        <v>0</v>
      </c>
      <c r="T3780" s="28">
        <f t="shared" si="848"/>
        <v>0</v>
      </c>
      <c r="U3780" s="20">
        <f t="shared" si="849"/>
        <v>0</v>
      </c>
      <c r="V3780" s="27">
        <f t="shared" si="850"/>
        <v>0</v>
      </c>
      <c r="W3780" s="30"/>
      <c r="X3780" s="30"/>
      <c r="Y3780" s="28">
        <f t="shared" si="852"/>
        <v>0</v>
      </c>
      <c r="Z3780" s="28">
        <f t="shared" si="845"/>
        <v>0</v>
      </c>
      <c r="AA3780" s="28">
        <f t="shared" si="853"/>
        <v>0</v>
      </c>
      <c r="AB3780" s="21">
        <f t="shared" ref="AB3780:AB3843" si="854">U3780</f>
        <v>0</v>
      </c>
    </row>
    <row r="3781" spans="1:28" hidden="1" x14ac:dyDescent="0.2">
      <c r="A3781" s="14">
        <f t="shared" si="851"/>
        <v>2020</v>
      </c>
      <c r="B3781" s="9"/>
      <c r="C3781" s="24"/>
      <c r="D3781" s="42"/>
      <c r="E3781" s="24"/>
      <c r="F3781" s="9"/>
      <c r="G3781" s="30"/>
      <c r="H3781" s="30"/>
      <c r="I3781" s="30"/>
      <c r="J3781" s="30"/>
      <c r="K3781" s="30"/>
      <c r="L3781" s="30"/>
      <c r="M3781" s="30"/>
      <c r="N3781" s="30"/>
      <c r="O3781" s="30"/>
      <c r="P3781" s="37"/>
      <c r="Q3781" s="30">
        <f t="shared" si="844"/>
        <v>0</v>
      </c>
      <c r="R3781" s="28">
        <f t="shared" si="846"/>
        <v>0</v>
      </c>
      <c r="S3781" s="28">
        <f t="shared" si="847"/>
        <v>0</v>
      </c>
      <c r="T3781" s="28">
        <f t="shared" si="848"/>
        <v>0</v>
      </c>
      <c r="U3781" s="20">
        <f t="shared" si="849"/>
        <v>0</v>
      </c>
      <c r="V3781" s="27">
        <f t="shared" si="850"/>
        <v>0</v>
      </c>
      <c r="W3781" s="30"/>
      <c r="X3781" s="30"/>
      <c r="Y3781" s="28">
        <f t="shared" si="852"/>
        <v>0</v>
      </c>
      <c r="Z3781" s="28">
        <f t="shared" si="845"/>
        <v>0</v>
      </c>
      <c r="AA3781" s="28">
        <f t="shared" si="853"/>
        <v>0</v>
      </c>
      <c r="AB3781" s="21">
        <f t="shared" si="854"/>
        <v>0</v>
      </c>
    </row>
    <row r="3782" spans="1:28" hidden="1" x14ac:dyDescent="0.2">
      <c r="A3782" s="14">
        <f t="shared" si="851"/>
        <v>2020</v>
      </c>
      <c r="B3782" s="9"/>
      <c r="C3782" s="24"/>
      <c r="D3782" s="42"/>
      <c r="E3782" s="24"/>
      <c r="F3782" s="9"/>
      <c r="G3782" s="30"/>
      <c r="H3782" s="30"/>
      <c r="I3782" s="30"/>
      <c r="J3782" s="30"/>
      <c r="K3782" s="30"/>
      <c r="L3782" s="30"/>
      <c r="M3782" s="30"/>
      <c r="N3782" s="30"/>
      <c r="O3782" s="30"/>
      <c r="P3782" s="37"/>
      <c r="Q3782" s="30">
        <f t="shared" si="844"/>
        <v>0</v>
      </c>
      <c r="R3782" s="28">
        <f t="shared" si="846"/>
        <v>0</v>
      </c>
      <c r="S3782" s="28">
        <f t="shared" si="847"/>
        <v>0</v>
      </c>
      <c r="T3782" s="28">
        <f t="shared" si="848"/>
        <v>0</v>
      </c>
      <c r="U3782" s="20">
        <f t="shared" si="849"/>
        <v>0</v>
      </c>
      <c r="V3782" s="27">
        <f t="shared" si="850"/>
        <v>0</v>
      </c>
      <c r="W3782" s="30"/>
      <c r="X3782" s="30"/>
      <c r="Y3782" s="28">
        <f t="shared" si="852"/>
        <v>0</v>
      </c>
      <c r="Z3782" s="28">
        <f t="shared" si="845"/>
        <v>0</v>
      </c>
      <c r="AA3782" s="28">
        <f t="shared" si="853"/>
        <v>0</v>
      </c>
      <c r="AB3782" s="21">
        <f t="shared" si="854"/>
        <v>0</v>
      </c>
    </row>
    <row r="3783" spans="1:28" hidden="1" x14ac:dyDescent="0.2">
      <c r="A3783" s="14">
        <f t="shared" si="851"/>
        <v>2020</v>
      </c>
      <c r="B3783" s="9"/>
      <c r="C3783" s="24"/>
      <c r="D3783" s="42"/>
      <c r="E3783" s="24"/>
      <c r="F3783" s="9"/>
      <c r="G3783" s="30"/>
      <c r="H3783" s="30"/>
      <c r="I3783" s="30"/>
      <c r="J3783" s="30"/>
      <c r="K3783" s="30"/>
      <c r="L3783" s="30"/>
      <c r="M3783" s="30"/>
      <c r="N3783" s="30"/>
      <c r="O3783" s="30"/>
      <c r="P3783" s="37"/>
      <c r="Q3783" s="30">
        <f t="shared" si="844"/>
        <v>0</v>
      </c>
      <c r="R3783" s="28">
        <f t="shared" si="846"/>
        <v>0</v>
      </c>
      <c r="S3783" s="28">
        <f t="shared" si="847"/>
        <v>0</v>
      </c>
      <c r="T3783" s="28">
        <f t="shared" si="848"/>
        <v>0</v>
      </c>
      <c r="U3783" s="20">
        <f t="shared" si="849"/>
        <v>0</v>
      </c>
      <c r="V3783" s="27">
        <f t="shared" si="850"/>
        <v>0</v>
      </c>
      <c r="W3783" s="30"/>
      <c r="X3783" s="30"/>
      <c r="Y3783" s="28">
        <f t="shared" si="852"/>
        <v>0</v>
      </c>
      <c r="Z3783" s="28">
        <f t="shared" si="845"/>
        <v>0</v>
      </c>
      <c r="AA3783" s="28">
        <f t="shared" si="853"/>
        <v>0</v>
      </c>
      <c r="AB3783" s="21">
        <f t="shared" si="854"/>
        <v>0</v>
      </c>
    </row>
    <row r="3784" spans="1:28" hidden="1" x14ac:dyDescent="0.2">
      <c r="A3784" s="14">
        <f t="shared" si="851"/>
        <v>2020</v>
      </c>
      <c r="B3784" s="9"/>
      <c r="C3784" s="24"/>
      <c r="D3784" s="42"/>
      <c r="E3784" s="24"/>
      <c r="F3784" s="9"/>
      <c r="G3784" s="30"/>
      <c r="H3784" s="30"/>
      <c r="I3784" s="30"/>
      <c r="J3784" s="30"/>
      <c r="K3784" s="30"/>
      <c r="L3784" s="30"/>
      <c r="M3784" s="30"/>
      <c r="N3784" s="30"/>
      <c r="O3784" s="30"/>
      <c r="P3784" s="37"/>
      <c r="Q3784" s="30">
        <f t="shared" si="844"/>
        <v>0</v>
      </c>
      <c r="R3784" s="28">
        <f t="shared" si="846"/>
        <v>0</v>
      </c>
      <c r="S3784" s="28">
        <f t="shared" si="847"/>
        <v>0</v>
      </c>
      <c r="T3784" s="28">
        <f t="shared" si="848"/>
        <v>0</v>
      </c>
      <c r="U3784" s="20">
        <f t="shared" si="849"/>
        <v>0</v>
      </c>
      <c r="V3784" s="27">
        <f t="shared" si="850"/>
        <v>0</v>
      </c>
      <c r="W3784" s="30"/>
      <c r="X3784" s="30"/>
      <c r="Y3784" s="28">
        <f t="shared" si="852"/>
        <v>0</v>
      </c>
      <c r="Z3784" s="28">
        <f t="shared" si="845"/>
        <v>0</v>
      </c>
      <c r="AA3784" s="28">
        <f t="shared" si="853"/>
        <v>0</v>
      </c>
      <c r="AB3784" s="21">
        <f t="shared" si="854"/>
        <v>0</v>
      </c>
    </row>
    <row r="3785" spans="1:28" hidden="1" x14ac:dyDescent="0.2">
      <c r="A3785" s="14">
        <f t="shared" si="851"/>
        <v>2020</v>
      </c>
      <c r="B3785" s="9"/>
      <c r="C3785" s="24"/>
      <c r="D3785" s="42"/>
      <c r="E3785" s="24"/>
      <c r="F3785" s="9"/>
      <c r="G3785" s="30"/>
      <c r="H3785" s="30"/>
      <c r="I3785" s="30"/>
      <c r="J3785" s="30"/>
      <c r="K3785" s="30"/>
      <c r="L3785" s="30"/>
      <c r="M3785" s="30"/>
      <c r="N3785" s="30"/>
      <c r="O3785" s="30"/>
      <c r="P3785" s="37"/>
      <c r="Q3785" s="30">
        <f t="shared" si="844"/>
        <v>0</v>
      </c>
      <c r="R3785" s="28">
        <f t="shared" si="846"/>
        <v>0</v>
      </c>
      <c r="S3785" s="28">
        <f t="shared" si="847"/>
        <v>0</v>
      </c>
      <c r="T3785" s="28">
        <f t="shared" si="848"/>
        <v>0</v>
      </c>
      <c r="U3785" s="20">
        <f t="shared" si="849"/>
        <v>0</v>
      </c>
      <c r="V3785" s="27">
        <f t="shared" si="850"/>
        <v>0</v>
      </c>
      <c r="W3785" s="30"/>
      <c r="X3785" s="30"/>
      <c r="Y3785" s="28">
        <f t="shared" si="852"/>
        <v>0</v>
      </c>
      <c r="Z3785" s="28">
        <f t="shared" si="845"/>
        <v>0</v>
      </c>
      <c r="AA3785" s="28">
        <f t="shared" si="853"/>
        <v>0</v>
      </c>
      <c r="AB3785" s="21">
        <f t="shared" si="854"/>
        <v>0</v>
      </c>
    </row>
    <row r="3786" spans="1:28" hidden="1" x14ac:dyDescent="0.2">
      <c r="A3786" s="14">
        <f t="shared" si="851"/>
        <v>2020</v>
      </c>
      <c r="B3786" s="9"/>
      <c r="C3786" s="24"/>
      <c r="D3786" s="42"/>
      <c r="E3786" s="24"/>
      <c r="F3786" s="9"/>
      <c r="G3786" s="30"/>
      <c r="H3786" s="30"/>
      <c r="I3786" s="30"/>
      <c r="J3786" s="30"/>
      <c r="K3786" s="30"/>
      <c r="L3786" s="30"/>
      <c r="M3786" s="30"/>
      <c r="N3786" s="30"/>
      <c r="O3786" s="30"/>
      <c r="P3786" s="37"/>
      <c r="Q3786" s="30">
        <f t="shared" si="844"/>
        <v>0</v>
      </c>
      <c r="R3786" s="28">
        <f t="shared" si="846"/>
        <v>0</v>
      </c>
      <c r="S3786" s="28">
        <f t="shared" si="847"/>
        <v>0</v>
      </c>
      <c r="T3786" s="28">
        <f t="shared" si="848"/>
        <v>0</v>
      </c>
      <c r="U3786" s="20">
        <f t="shared" si="849"/>
        <v>0</v>
      </c>
      <c r="V3786" s="27">
        <f t="shared" si="850"/>
        <v>0</v>
      </c>
      <c r="W3786" s="30"/>
      <c r="X3786" s="30"/>
      <c r="Y3786" s="28">
        <f t="shared" si="852"/>
        <v>0</v>
      </c>
      <c r="Z3786" s="28">
        <f t="shared" si="845"/>
        <v>0</v>
      </c>
      <c r="AA3786" s="28">
        <f t="shared" si="853"/>
        <v>0</v>
      </c>
      <c r="AB3786" s="21">
        <f t="shared" si="854"/>
        <v>0</v>
      </c>
    </row>
    <row r="3787" spans="1:28" hidden="1" x14ac:dyDescent="0.2">
      <c r="A3787" s="14">
        <f t="shared" si="851"/>
        <v>2020</v>
      </c>
      <c r="B3787" s="9"/>
      <c r="C3787" s="24"/>
      <c r="D3787" s="42"/>
      <c r="E3787" s="24"/>
      <c r="F3787" s="9"/>
      <c r="G3787" s="30"/>
      <c r="H3787" s="30"/>
      <c r="I3787" s="30"/>
      <c r="J3787" s="30"/>
      <c r="K3787" s="30"/>
      <c r="L3787" s="30"/>
      <c r="M3787" s="30"/>
      <c r="N3787" s="30"/>
      <c r="O3787" s="30"/>
      <c r="P3787" s="37"/>
      <c r="Q3787" s="30">
        <f t="shared" si="844"/>
        <v>0</v>
      </c>
      <c r="R3787" s="28">
        <f t="shared" si="846"/>
        <v>0</v>
      </c>
      <c r="S3787" s="28">
        <f t="shared" si="847"/>
        <v>0</v>
      </c>
      <c r="T3787" s="28">
        <f t="shared" si="848"/>
        <v>0</v>
      </c>
      <c r="U3787" s="20">
        <f t="shared" si="849"/>
        <v>0</v>
      </c>
      <c r="V3787" s="27">
        <f t="shared" si="850"/>
        <v>0</v>
      </c>
      <c r="W3787" s="30"/>
      <c r="X3787" s="30"/>
      <c r="Y3787" s="28">
        <f t="shared" si="852"/>
        <v>0</v>
      </c>
      <c r="Z3787" s="28">
        <f t="shared" si="845"/>
        <v>0</v>
      </c>
      <c r="AA3787" s="28">
        <f t="shared" si="853"/>
        <v>0</v>
      </c>
      <c r="AB3787" s="21">
        <f t="shared" si="854"/>
        <v>0</v>
      </c>
    </row>
    <row r="3788" spans="1:28" hidden="1" x14ac:dyDescent="0.2">
      <c r="A3788" s="14">
        <f t="shared" si="851"/>
        <v>2020</v>
      </c>
      <c r="B3788" s="9"/>
      <c r="C3788" s="24"/>
      <c r="D3788" s="42"/>
      <c r="E3788" s="24"/>
      <c r="F3788" s="9"/>
      <c r="G3788" s="30"/>
      <c r="H3788" s="30"/>
      <c r="I3788" s="30"/>
      <c r="J3788" s="30"/>
      <c r="K3788" s="30"/>
      <c r="L3788" s="30"/>
      <c r="M3788" s="30"/>
      <c r="N3788" s="30"/>
      <c r="O3788" s="30"/>
      <c r="P3788" s="37"/>
      <c r="Q3788" s="30">
        <f t="shared" si="844"/>
        <v>0</v>
      </c>
      <c r="R3788" s="28">
        <f t="shared" si="846"/>
        <v>0</v>
      </c>
      <c r="S3788" s="28">
        <f t="shared" si="847"/>
        <v>0</v>
      </c>
      <c r="T3788" s="28">
        <f t="shared" si="848"/>
        <v>0</v>
      </c>
      <c r="U3788" s="20">
        <f t="shared" si="849"/>
        <v>0</v>
      </c>
      <c r="V3788" s="27">
        <f t="shared" si="850"/>
        <v>0</v>
      </c>
      <c r="W3788" s="30"/>
      <c r="X3788" s="30"/>
      <c r="Y3788" s="28">
        <f t="shared" si="852"/>
        <v>0</v>
      </c>
      <c r="Z3788" s="28">
        <f t="shared" si="845"/>
        <v>0</v>
      </c>
      <c r="AA3788" s="28">
        <f t="shared" si="853"/>
        <v>0</v>
      </c>
      <c r="AB3788" s="21">
        <f t="shared" si="854"/>
        <v>0</v>
      </c>
    </row>
    <row r="3789" spans="1:28" hidden="1" x14ac:dyDescent="0.2">
      <c r="A3789" s="14">
        <f t="shared" si="851"/>
        <v>2020</v>
      </c>
      <c r="B3789" s="9"/>
      <c r="C3789" s="24"/>
      <c r="D3789" s="42"/>
      <c r="E3789" s="24"/>
      <c r="F3789" s="9"/>
      <c r="G3789" s="30"/>
      <c r="H3789" s="30"/>
      <c r="I3789" s="30"/>
      <c r="J3789" s="30"/>
      <c r="K3789" s="30"/>
      <c r="L3789" s="30"/>
      <c r="M3789" s="30"/>
      <c r="N3789" s="30"/>
      <c r="O3789" s="30"/>
      <c r="P3789" s="37"/>
      <c r="Q3789" s="30">
        <f t="shared" si="844"/>
        <v>0</v>
      </c>
      <c r="R3789" s="28">
        <f t="shared" si="846"/>
        <v>0</v>
      </c>
      <c r="S3789" s="28">
        <f t="shared" si="847"/>
        <v>0</v>
      </c>
      <c r="T3789" s="28">
        <f t="shared" si="848"/>
        <v>0</v>
      </c>
      <c r="U3789" s="20">
        <f t="shared" si="849"/>
        <v>0</v>
      </c>
      <c r="V3789" s="27">
        <f t="shared" si="850"/>
        <v>0</v>
      </c>
      <c r="W3789" s="30"/>
      <c r="X3789" s="30"/>
      <c r="Y3789" s="28">
        <f t="shared" si="852"/>
        <v>0</v>
      </c>
      <c r="Z3789" s="28">
        <f t="shared" si="845"/>
        <v>0</v>
      </c>
      <c r="AA3789" s="28">
        <f t="shared" si="853"/>
        <v>0</v>
      </c>
      <c r="AB3789" s="21">
        <f t="shared" si="854"/>
        <v>0</v>
      </c>
    </row>
    <row r="3790" spans="1:28" hidden="1" x14ac:dyDescent="0.2">
      <c r="A3790" s="14">
        <f t="shared" si="851"/>
        <v>2020</v>
      </c>
      <c r="B3790" s="9"/>
      <c r="C3790" s="24"/>
      <c r="D3790" s="42"/>
      <c r="E3790" s="24"/>
      <c r="F3790" s="9"/>
      <c r="G3790" s="30"/>
      <c r="H3790" s="30"/>
      <c r="I3790" s="30"/>
      <c r="J3790" s="30"/>
      <c r="K3790" s="30"/>
      <c r="L3790" s="30"/>
      <c r="M3790" s="30"/>
      <c r="N3790" s="30"/>
      <c r="O3790" s="30"/>
      <c r="P3790" s="37"/>
      <c r="Q3790" s="30">
        <f t="shared" si="844"/>
        <v>0</v>
      </c>
      <c r="R3790" s="28">
        <f t="shared" si="846"/>
        <v>0</v>
      </c>
      <c r="S3790" s="28">
        <f t="shared" si="847"/>
        <v>0</v>
      </c>
      <c r="T3790" s="28">
        <f t="shared" si="848"/>
        <v>0</v>
      </c>
      <c r="U3790" s="20">
        <f t="shared" si="849"/>
        <v>0</v>
      </c>
      <c r="V3790" s="27">
        <f t="shared" si="850"/>
        <v>0</v>
      </c>
      <c r="W3790" s="30"/>
      <c r="X3790" s="30"/>
      <c r="Y3790" s="28">
        <f t="shared" si="852"/>
        <v>0</v>
      </c>
      <c r="Z3790" s="28">
        <f t="shared" si="845"/>
        <v>0</v>
      </c>
      <c r="AA3790" s="28">
        <f t="shared" si="853"/>
        <v>0</v>
      </c>
      <c r="AB3790" s="21">
        <f t="shared" si="854"/>
        <v>0</v>
      </c>
    </row>
    <row r="3791" spans="1:28" hidden="1" x14ac:dyDescent="0.2">
      <c r="A3791" s="14">
        <f t="shared" si="851"/>
        <v>2020</v>
      </c>
      <c r="B3791" s="9"/>
      <c r="C3791" s="24"/>
      <c r="D3791" s="42"/>
      <c r="E3791" s="24"/>
      <c r="F3791" s="9"/>
      <c r="G3791" s="30"/>
      <c r="H3791" s="30"/>
      <c r="I3791" s="30"/>
      <c r="J3791" s="30"/>
      <c r="K3791" s="30"/>
      <c r="L3791" s="30"/>
      <c r="M3791" s="30"/>
      <c r="N3791" s="30"/>
      <c r="O3791" s="30"/>
      <c r="P3791" s="37"/>
      <c r="Q3791" s="30">
        <f t="shared" si="844"/>
        <v>0</v>
      </c>
      <c r="R3791" s="28">
        <f t="shared" si="846"/>
        <v>0</v>
      </c>
      <c r="S3791" s="28">
        <f t="shared" si="847"/>
        <v>0</v>
      </c>
      <c r="T3791" s="28">
        <f t="shared" si="848"/>
        <v>0</v>
      </c>
      <c r="U3791" s="20">
        <f t="shared" si="849"/>
        <v>0</v>
      </c>
      <c r="V3791" s="27">
        <f t="shared" si="850"/>
        <v>0</v>
      </c>
      <c r="W3791" s="30"/>
      <c r="X3791" s="30"/>
      <c r="Y3791" s="28">
        <f t="shared" si="852"/>
        <v>0</v>
      </c>
      <c r="Z3791" s="28">
        <f t="shared" si="845"/>
        <v>0</v>
      </c>
      <c r="AA3791" s="28">
        <f t="shared" si="853"/>
        <v>0</v>
      </c>
      <c r="AB3791" s="21">
        <f t="shared" si="854"/>
        <v>0</v>
      </c>
    </row>
    <row r="3792" spans="1:28" hidden="1" x14ac:dyDescent="0.2">
      <c r="A3792" s="14">
        <f t="shared" si="851"/>
        <v>2020</v>
      </c>
      <c r="B3792" s="9"/>
      <c r="C3792" s="24"/>
      <c r="D3792" s="42"/>
      <c r="E3792" s="24"/>
      <c r="F3792" s="9"/>
      <c r="G3792" s="30"/>
      <c r="H3792" s="30"/>
      <c r="I3792" s="30"/>
      <c r="J3792" s="30"/>
      <c r="K3792" s="30"/>
      <c r="L3792" s="30"/>
      <c r="M3792" s="30"/>
      <c r="N3792" s="30"/>
      <c r="O3792" s="30"/>
      <c r="P3792" s="37"/>
      <c r="Q3792" s="30">
        <f t="shared" si="844"/>
        <v>0</v>
      </c>
      <c r="R3792" s="28">
        <f t="shared" si="846"/>
        <v>0</v>
      </c>
      <c r="S3792" s="28">
        <f t="shared" si="847"/>
        <v>0</v>
      </c>
      <c r="T3792" s="28">
        <f t="shared" si="848"/>
        <v>0</v>
      </c>
      <c r="U3792" s="20">
        <f t="shared" si="849"/>
        <v>0</v>
      </c>
      <c r="V3792" s="27">
        <f t="shared" si="850"/>
        <v>0</v>
      </c>
      <c r="W3792" s="30"/>
      <c r="X3792" s="30"/>
      <c r="Y3792" s="28">
        <f t="shared" si="852"/>
        <v>0</v>
      </c>
      <c r="Z3792" s="28">
        <f t="shared" si="845"/>
        <v>0</v>
      </c>
      <c r="AA3792" s="28">
        <f t="shared" si="853"/>
        <v>0</v>
      </c>
      <c r="AB3792" s="21">
        <f t="shared" si="854"/>
        <v>0</v>
      </c>
    </row>
    <row r="3793" spans="1:28" hidden="1" x14ac:dyDescent="0.2">
      <c r="A3793" s="14">
        <f t="shared" si="851"/>
        <v>2020</v>
      </c>
      <c r="B3793" s="9"/>
      <c r="C3793" s="24"/>
      <c r="D3793" s="42"/>
      <c r="E3793" s="24"/>
      <c r="F3793" s="9"/>
      <c r="G3793" s="30"/>
      <c r="H3793" s="30"/>
      <c r="I3793" s="30"/>
      <c r="J3793" s="30"/>
      <c r="K3793" s="30"/>
      <c r="L3793" s="30"/>
      <c r="M3793" s="30"/>
      <c r="N3793" s="30"/>
      <c r="O3793" s="30"/>
      <c r="P3793" s="37"/>
      <c r="Q3793" s="30">
        <f t="shared" si="844"/>
        <v>0</v>
      </c>
      <c r="R3793" s="28">
        <f t="shared" si="846"/>
        <v>0</v>
      </c>
      <c r="S3793" s="28">
        <f t="shared" si="847"/>
        <v>0</v>
      </c>
      <c r="T3793" s="28">
        <f t="shared" si="848"/>
        <v>0</v>
      </c>
      <c r="U3793" s="20">
        <f t="shared" si="849"/>
        <v>0</v>
      </c>
      <c r="V3793" s="27">
        <f t="shared" si="850"/>
        <v>0</v>
      </c>
      <c r="W3793" s="30"/>
      <c r="X3793" s="30"/>
      <c r="Y3793" s="28">
        <f t="shared" si="852"/>
        <v>0</v>
      </c>
      <c r="Z3793" s="28">
        <f t="shared" si="845"/>
        <v>0</v>
      </c>
      <c r="AA3793" s="28">
        <f t="shared" si="853"/>
        <v>0</v>
      </c>
      <c r="AB3793" s="21">
        <f t="shared" si="854"/>
        <v>0</v>
      </c>
    </row>
    <row r="3794" spans="1:28" hidden="1" x14ac:dyDescent="0.2">
      <c r="A3794" s="14">
        <f t="shared" si="851"/>
        <v>2020</v>
      </c>
      <c r="B3794" s="9"/>
      <c r="C3794" s="24"/>
      <c r="D3794" s="42"/>
      <c r="E3794" s="24"/>
      <c r="F3794" s="9"/>
      <c r="G3794" s="30"/>
      <c r="H3794" s="30"/>
      <c r="I3794" s="30"/>
      <c r="J3794" s="30"/>
      <c r="K3794" s="30"/>
      <c r="L3794" s="30"/>
      <c r="M3794" s="30"/>
      <c r="N3794" s="30"/>
      <c r="O3794" s="30"/>
      <c r="P3794" s="37"/>
      <c r="Q3794" s="30">
        <f t="shared" si="844"/>
        <v>0</v>
      </c>
      <c r="R3794" s="28">
        <f t="shared" si="846"/>
        <v>0</v>
      </c>
      <c r="S3794" s="28">
        <f t="shared" si="847"/>
        <v>0</v>
      </c>
      <c r="T3794" s="28">
        <f t="shared" si="848"/>
        <v>0</v>
      </c>
      <c r="U3794" s="20">
        <f t="shared" si="849"/>
        <v>0</v>
      </c>
      <c r="V3794" s="27">
        <f t="shared" si="850"/>
        <v>0</v>
      </c>
      <c r="W3794" s="30"/>
      <c r="X3794" s="30"/>
      <c r="Y3794" s="28">
        <f t="shared" si="852"/>
        <v>0</v>
      </c>
      <c r="Z3794" s="28">
        <f t="shared" si="845"/>
        <v>0</v>
      </c>
      <c r="AA3794" s="28">
        <f t="shared" si="853"/>
        <v>0</v>
      </c>
      <c r="AB3794" s="21">
        <f t="shared" si="854"/>
        <v>0</v>
      </c>
    </row>
    <row r="3795" spans="1:28" hidden="1" x14ac:dyDescent="0.2">
      <c r="A3795" s="14">
        <f t="shared" si="851"/>
        <v>2020</v>
      </c>
      <c r="B3795" s="9"/>
      <c r="C3795" s="24"/>
      <c r="D3795" s="42"/>
      <c r="E3795" s="24"/>
      <c r="F3795" s="9"/>
      <c r="G3795" s="30"/>
      <c r="H3795" s="30"/>
      <c r="I3795" s="30"/>
      <c r="J3795" s="30"/>
      <c r="K3795" s="30"/>
      <c r="L3795" s="30"/>
      <c r="M3795" s="30"/>
      <c r="N3795" s="30"/>
      <c r="O3795" s="30"/>
      <c r="P3795" s="37"/>
      <c r="Q3795" s="30">
        <f t="shared" si="844"/>
        <v>0</v>
      </c>
      <c r="R3795" s="28">
        <f t="shared" si="846"/>
        <v>0</v>
      </c>
      <c r="S3795" s="28">
        <f t="shared" si="847"/>
        <v>0</v>
      </c>
      <c r="T3795" s="28">
        <f t="shared" si="848"/>
        <v>0</v>
      </c>
      <c r="U3795" s="20">
        <f t="shared" si="849"/>
        <v>0</v>
      </c>
      <c r="V3795" s="27">
        <f t="shared" si="850"/>
        <v>0</v>
      </c>
      <c r="W3795" s="30"/>
      <c r="X3795" s="30"/>
      <c r="Y3795" s="28">
        <f t="shared" si="852"/>
        <v>0</v>
      </c>
      <c r="Z3795" s="28">
        <f t="shared" si="845"/>
        <v>0</v>
      </c>
      <c r="AA3795" s="28">
        <f t="shared" si="853"/>
        <v>0</v>
      </c>
      <c r="AB3795" s="21">
        <f t="shared" si="854"/>
        <v>0</v>
      </c>
    </row>
    <row r="3796" spans="1:28" hidden="1" x14ac:dyDescent="0.2">
      <c r="A3796" s="14">
        <f t="shared" si="851"/>
        <v>2020</v>
      </c>
      <c r="B3796" s="9"/>
      <c r="C3796" s="24"/>
      <c r="D3796" s="42"/>
      <c r="E3796" s="24"/>
      <c r="F3796" s="9"/>
      <c r="G3796" s="30"/>
      <c r="H3796" s="30"/>
      <c r="I3796" s="30"/>
      <c r="J3796" s="30"/>
      <c r="K3796" s="30"/>
      <c r="L3796" s="30"/>
      <c r="M3796" s="30"/>
      <c r="N3796" s="30"/>
      <c r="O3796" s="30"/>
      <c r="P3796" s="37"/>
      <c r="Q3796" s="30">
        <f t="shared" ref="Q3796:Q3859" si="855">SUM(I3796:K3796)</f>
        <v>0</v>
      </c>
      <c r="R3796" s="28">
        <f t="shared" si="846"/>
        <v>0</v>
      </c>
      <c r="S3796" s="28">
        <f t="shared" si="847"/>
        <v>0</v>
      </c>
      <c r="T3796" s="28">
        <f t="shared" si="848"/>
        <v>0</v>
      </c>
      <c r="U3796" s="20">
        <f t="shared" si="849"/>
        <v>0</v>
      </c>
      <c r="V3796" s="27">
        <f t="shared" si="850"/>
        <v>0</v>
      </c>
      <c r="W3796" s="30"/>
      <c r="X3796" s="30"/>
      <c r="Y3796" s="28">
        <f t="shared" si="852"/>
        <v>0</v>
      </c>
      <c r="Z3796" s="28">
        <f t="shared" si="845"/>
        <v>0</v>
      </c>
      <c r="AA3796" s="28">
        <f t="shared" si="853"/>
        <v>0</v>
      </c>
      <c r="AB3796" s="21">
        <f t="shared" si="854"/>
        <v>0</v>
      </c>
    </row>
    <row r="3797" spans="1:28" hidden="1" x14ac:dyDescent="0.2">
      <c r="A3797" s="14">
        <f t="shared" si="851"/>
        <v>2020</v>
      </c>
      <c r="B3797" s="9"/>
      <c r="C3797" s="24"/>
      <c r="D3797" s="42"/>
      <c r="E3797" s="24"/>
      <c r="F3797" s="9"/>
      <c r="G3797" s="30"/>
      <c r="H3797" s="30"/>
      <c r="I3797" s="30"/>
      <c r="J3797" s="30"/>
      <c r="K3797" s="30"/>
      <c r="L3797" s="30"/>
      <c r="M3797" s="30"/>
      <c r="N3797" s="30"/>
      <c r="O3797" s="30"/>
      <c r="P3797" s="37"/>
      <c r="Q3797" s="30">
        <f t="shared" si="855"/>
        <v>0</v>
      </c>
      <c r="R3797" s="28">
        <f t="shared" si="846"/>
        <v>0</v>
      </c>
      <c r="S3797" s="28">
        <f t="shared" si="847"/>
        <v>0</v>
      </c>
      <c r="T3797" s="28">
        <f t="shared" si="848"/>
        <v>0</v>
      </c>
      <c r="U3797" s="20">
        <f t="shared" si="849"/>
        <v>0</v>
      </c>
      <c r="V3797" s="27">
        <f t="shared" si="850"/>
        <v>0</v>
      </c>
      <c r="W3797" s="30"/>
      <c r="X3797" s="30"/>
      <c r="Y3797" s="28">
        <f t="shared" si="852"/>
        <v>0</v>
      </c>
      <c r="Z3797" s="28">
        <f t="shared" si="845"/>
        <v>0</v>
      </c>
      <c r="AA3797" s="28">
        <f t="shared" si="853"/>
        <v>0</v>
      </c>
      <c r="AB3797" s="21">
        <f t="shared" si="854"/>
        <v>0</v>
      </c>
    </row>
    <row r="3798" spans="1:28" hidden="1" x14ac:dyDescent="0.2">
      <c r="A3798" s="14">
        <f t="shared" si="851"/>
        <v>2020</v>
      </c>
      <c r="B3798" s="9"/>
      <c r="C3798" s="24"/>
      <c r="D3798" s="42"/>
      <c r="E3798" s="24"/>
      <c r="F3798" s="9"/>
      <c r="G3798" s="30"/>
      <c r="H3798" s="30"/>
      <c r="I3798" s="30"/>
      <c r="J3798" s="30"/>
      <c r="K3798" s="30"/>
      <c r="L3798" s="30"/>
      <c r="M3798" s="30"/>
      <c r="N3798" s="30"/>
      <c r="O3798" s="30"/>
      <c r="P3798" s="37"/>
      <c r="Q3798" s="30">
        <f t="shared" si="855"/>
        <v>0</v>
      </c>
      <c r="R3798" s="28">
        <f t="shared" si="846"/>
        <v>0</v>
      </c>
      <c r="S3798" s="28">
        <f t="shared" si="847"/>
        <v>0</v>
      </c>
      <c r="T3798" s="28">
        <f t="shared" si="848"/>
        <v>0</v>
      </c>
      <c r="U3798" s="20">
        <f t="shared" si="849"/>
        <v>0</v>
      </c>
      <c r="V3798" s="27">
        <f t="shared" si="850"/>
        <v>0</v>
      </c>
      <c r="W3798" s="30"/>
      <c r="X3798" s="30"/>
      <c r="Y3798" s="28">
        <f t="shared" si="852"/>
        <v>0</v>
      </c>
      <c r="Z3798" s="28">
        <f t="shared" si="845"/>
        <v>0</v>
      </c>
      <c r="AA3798" s="28">
        <f t="shared" si="853"/>
        <v>0</v>
      </c>
      <c r="AB3798" s="21">
        <f t="shared" si="854"/>
        <v>0</v>
      </c>
    </row>
    <row r="3799" spans="1:28" hidden="1" x14ac:dyDescent="0.2">
      <c r="A3799" s="14">
        <f t="shared" si="851"/>
        <v>2020</v>
      </c>
      <c r="B3799" s="9"/>
      <c r="C3799" s="24"/>
      <c r="D3799" s="42"/>
      <c r="E3799" s="24"/>
      <c r="F3799" s="9"/>
      <c r="G3799" s="30"/>
      <c r="H3799" s="30"/>
      <c r="I3799" s="30"/>
      <c r="J3799" s="30"/>
      <c r="K3799" s="30"/>
      <c r="L3799" s="30"/>
      <c r="M3799" s="30"/>
      <c r="N3799" s="30"/>
      <c r="O3799" s="30"/>
      <c r="P3799" s="37"/>
      <c r="Q3799" s="30">
        <f t="shared" si="855"/>
        <v>0</v>
      </c>
      <c r="R3799" s="28">
        <f t="shared" si="846"/>
        <v>0</v>
      </c>
      <c r="S3799" s="28">
        <f t="shared" si="847"/>
        <v>0</v>
      </c>
      <c r="T3799" s="28">
        <f t="shared" si="848"/>
        <v>0</v>
      </c>
      <c r="U3799" s="20">
        <f t="shared" si="849"/>
        <v>0</v>
      </c>
      <c r="V3799" s="27">
        <f t="shared" si="850"/>
        <v>0</v>
      </c>
      <c r="W3799" s="30"/>
      <c r="X3799" s="30"/>
      <c r="Y3799" s="28">
        <f t="shared" si="852"/>
        <v>0</v>
      </c>
      <c r="Z3799" s="28">
        <f t="shared" si="845"/>
        <v>0</v>
      </c>
      <c r="AA3799" s="28">
        <f t="shared" si="853"/>
        <v>0</v>
      </c>
      <c r="AB3799" s="21">
        <f t="shared" si="854"/>
        <v>0</v>
      </c>
    </row>
    <row r="3800" spans="1:28" hidden="1" x14ac:dyDescent="0.2">
      <c r="A3800" s="14">
        <f t="shared" si="851"/>
        <v>2020</v>
      </c>
      <c r="B3800" s="9"/>
      <c r="C3800" s="24"/>
      <c r="D3800" s="42"/>
      <c r="E3800" s="24"/>
      <c r="F3800" s="9"/>
      <c r="G3800" s="30"/>
      <c r="H3800" s="30"/>
      <c r="I3800" s="30"/>
      <c r="J3800" s="30"/>
      <c r="K3800" s="30"/>
      <c r="L3800" s="30"/>
      <c r="M3800" s="30"/>
      <c r="N3800" s="30"/>
      <c r="O3800" s="30"/>
      <c r="P3800" s="37"/>
      <c r="Q3800" s="30">
        <f t="shared" si="855"/>
        <v>0</v>
      </c>
      <c r="R3800" s="28">
        <f t="shared" si="846"/>
        <v>0</v>
      </c>
      <c r="S3800" s="28">
        <f t="shared" si="847"/>
        <v>0</v>
      </c>
      <c r="T3800" s="28">
        <f t="shared" si="848"/>
        <v>0</v>
      </c>
      <c r="U3800" s="20">
        <f t="shared" si="849"/>
        <v>0</v>
      </c>
      <c r="V3800" s="27">
        <f t="shared" si="850"/>
        <v>0</v>
      </c>
      <c r="W3800" s="30"/>
      <c r="X3800" s="30"/>
      <c r="Y3800" s="28">
        <f t="shared" si="852"/>
        <v>0</v>
      </c>
      <c r="Z3800" s="28">
        <f t="shared" si="845"/>
        <v>0</v>
      </c>
      <c r="AA3800" s="28">
        <f t="shared" si="853"/>
        <v>0</v>
      </c>
      <c r="AB3800" s="21">
        <f t="shared" si="854"/>
        <v>0</v>
      </c>
    </row>
    <row r="3801" spans="1:28" hidden="1" x14ac:dyDescent="0.2">
      <c r="A3801" s="14">
        <f t="shared" si="851"/>
        <v>2020</v>
      </c>
      <c r="B3801" s="9"/>
      <c r="C3801" s="24"/>
      <c r="D3801" s="42"/>
      <c r="E3801" s="24"/>
      <c r="F3801" s="9"/>
      <c r="G3801" s="30"/>
      <c r="H3801" s="30"/>
      <c r="I3801" s="30"/>
      <c r="J3801" s="30"/>
      <c r="K3801" s="30"/>
      <c r="L3801" s="30"/>
      <c r="M3801" s="30"/>
      <c r="N3801" s="30"/>
      <c r="O3801" s="30"/>
      <c r="P3801" s="37"/>
      <c r="Q3801" s="30">
        <f t="shared" si="855"/>
        <v>0</v>
      </c>
      <c r="R3801" s="28">
        <f t="shared" si="846"/>
        <v>0</v>
      </c>
      <c r="S3801" s="28">
        <f t="shared" si="847"/>
        <v>0</v>
      </c>
      <c r="T3801" s="28">
        <f t="shared" si="848"/>
        <v>0</v>
      </c>
      <c r="U3801" s="20">
        <f t="shared" si="849"/>
        <v>0</v>
      </c>
      <c r="V3801" s="27">
        <f t="shared" si="850"/>
        <v>0</v>
      </c>
      <c r="W3801" s="30"/>
      <c r="X3801" s="30"/>
      <c r="Y3801" s="28">
        <f t="shared" si="852"/>
        <v>0</v>
      </c>
      <c r="Z3801" s="28">
        <f t="shared" si="845"/>
        <v>0</v>
      </c>
      <c r="AA3801" s="28">
        <f t="shared" si="853"/>
        <v>0</v>
      </c>
      <c r="AB3801" s="21">
        <f t="shared" si="854"/>
        <v>0</v>
      </c>
    </row>
    <row r="3802" spans="1:28" hidden="1" x14ac:dyDescent="0.2">
      <c r="A3802" s="14">
        <f t="shared" si="851"/>
        <v>2020</v>
      </c>
      <c r="B3802" s="9"/>
      <c r="C3802" s="24"/>
      <c r="D3802" s="42"/>
      <c r="E3802" s="24"/>
      <c r="F3802" s="9"/>
      <c r="G3802" s="30"/>
      <c r="H3802" s="30"/>
      <c r="I3802" s="30"/>
      <c r="J3802" s="30"/>
      <c r="K3802" s="30"/>
      <c r="L3802" s="30"/>
      <c r="M3802" s="30"/>
      <c r="N3802" s="30"/>
      <c r="O3802" s="30"/>
      <c r="P3802" s="37"/>
      <c r="Q3802" s="30">
        <f t="shared" si="855"/>
        <v>0</v>
      </c>
      <c r="R3802" s="28">
        <f t="shared" si="846"/>
        <v>0</v>
      </c>
      <c r="S3802" s="28">
        <f t="shared" si="847"/>
        <v>0</v>
      </c>
      <c r="T3802" s="28">
        <f t="shared" si="848"/>
        <v>0</v>
      </c>
      <c r="U3802" s="20">
        <f t="shared" si="849"/>
        <v>0</v>
      </c>
      <c r="V3802" s="27">
        <f t="shared" si="850"/>
        <v>0</v>
      </c>
      <c r="W3802" s="30"/>
      <c r="X3802" s="30"/>
      <c r="Y3802" s="28">
        <f t="shared" si="852"/>
        <v>0</v>
      </c>
      <c r="Z3802" s="28">
        <f t="shared" si="845"/>
        <v>0</v>
      </c>
      <c r="AA3802" s="28">
        <f t="shared" si="853"/>
        <v>0</v>
      </c>
      <c r="AB3802" s="21">
        <f t="shared" si="854"/>
        <v>0</v>
      </c>
    </row>
    <row r="3803" spans="1:28" hidden="1" x14ac:dyDescent="0.2">
      <c r="A3803" s="14">
        <f t="shared" si="851"/>
        <v>2020</v>
      </c>
      <c r="B3803" s="9"/>
      <c r="C3803" s="24"/>
      <c r="D3803" s="42"/>
      <c r="E3803" s="24"/>
      <c r="F3803" s="9"/>
      <c r="G3803" s="30"/>
      <c r="H3803" s="30"/>
      <c r="I3803" s="30"/>
      <c r="J3803" s="30"/>
      <c r="K3803" s="30"/>
      <c r="L3803" s="30"/>
      <c r="M3803" s="30"/>
      <c r="N3803" s="30"/>
      <c r="O3803" s="30"/>
      <c r="P3803" s="37"/>
      <c r="Q3803" s="30">
        <f t="shared" si="855"/>
        <v>0</v>
      </c>
      <c r="R3803" s="28">
        <f t="shared" si="846"/>
        <v>0</v>
      </c>
      <c r="S3803" s="28">
        <f t="shared" si="847"/>
        <v>0</v>
      </c>
      <c r="T3803" s="28">
        <f t="shared" si="848"/>
        <v>0</v>
      </c>
      <c r="U3803" s="20">
        <f t="shared" si="849"/>
        <v>0</v>
      </c>
      <c r="V3803" s="27">
        <f t="shared" si="850"/>
        <v>0</v>
      </c>
      <c r="W3803" s="30"/>
      <c r="X3803" s="30"/>
      <c r="Y3803" s="28">
        <f t="shared" si="852"/>
        <v>0</v>
      </c>
      <c r="Z3803" s="28">
        <f t="shared" si="845"/>
        <v>0</v>
      </c>
      <c r="AA3803" s="28">
        <f t="shared" si="853"/>
        <v>0</v>
      </c>
      <c r="AB3803" s="21">
        <f t="shared" si="854"/>
        <v>0</v>
      </c>
    </row>
    <row r="3804" spans="1:28" hidden="1" x14ac:dyDescent="0.2">
      <c r="A3804" s="14">
        <f t="shared" si="851"/>
        <v>2020</v>
      </c>
      <c r="B3804" s="9"/>
      <c r="C3804" s="24"/>
      <c r="D3804" s="42"/>
      <c r="E3804" s="24"/>
      <c r="F3804" s="9"/>
      <c r="G3804" s="30"/>
      <c r="H3804" s="30"/>
      <c r="I3804" s="30"/>
      <c r="J3804" s="30"/>
      <c r="K3804" s="30"/>
      <c r="L3804" s="30"/>
      <c r="M3804" s="30"/>
      <c r="N3804" s="30"/>
      <c r="O3804" s="30"/>
      <c r="P3804" s="37"/>
      <c r="Q3804" s="30">
        <f t="shared" si="855"/>
        <v>0</v>
      </c>
      <c r="R3804" s="28">
        <f t="shared" si="846"/>
        <v>0</v>
      </c>
      <c r="S3804" s="28">
        <f t="shared" si="847"/>
        <v>0</v>
      </c>
      <c r="T3804" s="28">
        <f t="shared" si="848"/>
        <v>0</v>
      </c>
      <c r="U3804" s="20">
        <f t="shared" si="849"/>
        <v>0</v>
      </c>
      <c r="V3804" s="27">
        <f t="shared" si="850"/>
        <v>0</v>
      </c>
      <c r="W3804" s="30"/>
      <c r="X3804" s="30"/>
      <c r="Y3804" s="28">
        <f t="shared" si="852"/>
        <v>0</v>
      </c>
      <c r="Z3804" s="28">
        <f t="shared" si="845"/>
        <v>0</v>
      </c>
      <c r="AA3804" s="28">
        <f t="shared" si="853"/>
        <v>0</v>
      </c>
      <c r="AB3804" s="21">
        <f t="shared" si="854"/>
        <v>0</v>
      </c>
    </row>
    <row r="3805" spans="1:28" hidden="1" x14ac:dyDescent="0.2">
      <c r="A3805" s="14">
        <f t="shared" si="851"/>
        <v>2020</v>
      </c>
      <c r="B3805" s="9"/>
      <c r="C3805" s="24"/>
      <c r="D3805" s="42"/>
      <c r="E3805" s="24"/>
      <c r="F3805" s="9"/>
      <c r="G3805" s="30"/>
      <c r="H3805" s="30"/>
      <c r="I3805" s="30"/>
      <c r="J3805" s="30"/>
      <c r="K3805" s="30"/>
      <c r="L3805" s="30"/>
      <c r="M3805" s="30"/>
      <c r="N3805" s="30"/>
      <c r="O3805" s="30"/>
      <c r="P3805" s="37"/>
      <c r="Q3805" s="30">
        <f t="shared" si="855"/>
        <v>0</v>
      </c>
      <c r="R3805" s="28">
        <f t="shared" si="846"/>
        <v>0</v>
      </c>
      <c r="S3805" s="28">
        <f t="shared" si="847"/>
        <v>0</v>
      </c>
      <c r="T3805" s="28">
        <f t="shared" si="848"/>
        <v>0</v>
      </c>
      <c r="U3805" s="20">
        <f t="shared" si="849"/>
        <v>0</v>
      </c>
      <c r="V3805" s="27">
        <f t="shared" si="850"/>
        <v>0</v>
      </c>
      <c r="W3805" s="30"/>
      <c r="X3805" s="30"/>
      <c r="Y3805" s="28">
        <f t="shared" si="852"/>
        <v>0</v>
      </c>
      <c r="Z3805" s="28">
        <f t="shared" si="845"/>
        <v>0</v>
      </c>
      <c r="AA3805" s="28">
        <f t="shared" si="853"/>
        <v>0</v>
      </c>
      <c r="AB3805" s="21">
        <f t="shared" si="854"/>
        <v>0</v>
      </c>
    </row>
    <row r="3806" spans="1:28" hidden="1" x14ac:dyDescent="0.2">
      <c r="A3806" s="14">
        <f t="shared" si="851"/>
        <v>2020</v>
      </c>
      <c r="B3806" s="9"/>
      <c r="C3806" s="24"/>
      <c r="D3806" s="42"/>
      <c r="E3806" s="24"/>
      <c r="F3806" s="9"/>
      <c r="G3806" s="30"/>
      <c r="H3806" s="30"/>
      <c r="I3806" s="30"/>
      <c r="J3806" s="30"/>
      <c r="K3806" s="30"/>
      <c r="L3806" s="30"/>
      <c r="M3806" s="30"/>
      <c r="N3806" s="30"/>
      <c r="O3806" s="30"/>
      <c r="P3806" s="37"/>
      <c r="Q3806" s="30">
        <f t="shared" si="855"/>
        <v>0</v>
      </c>
      <c r="R3806" s="28">
        <f t="shared" si="846"/>
        <v>0</v>
      </c>
      <c r="S3806" s="28">
        <f t="shared" si="847"/>
        <v>0</v>
      </c>
      <c r="T3806" s="28">
        <f t="shared" si="848"/>
        <v>0</v>
      </c>
      <c r="U3806" s="20">
        <f t="shared" si="849"/>
        <v>0</v>
      </c>
      <c r="V3806" s="27">
        <f t="shared" si="850"/>
        <v>0</v>
      </c>
      <c r="W3806" s="30"/>
      <c r="X3806" s="30"/>
      <c r="Y3806" s="28">
        <f t="shared" si="852"/>
        <v>0</v>
      </c>
      <c r="Z3806" s="28">
        <f t="shared" si="845"/>
        <v>0</v>
      </c>
      <c r="AA3806" s="28">
        <f t="shared" si="853"/>
        <v>0</v>
      </c>
      <c r="AB3806" s="21">
        <f t="shared" si="854"/>
        <v>0</v>
      </c>
    </row>
    <row r="3807" spans="1:28" hidden="1" x14ac:dyDescent="0.2">
      <c r="A3807" s="14">
        <f t="shared" si="851"/>
        <v>2020</v>
      </c>
      <c r="B3807" s="9"/>
      <c r="C3807" s="24"/>
      <c r="D3807" s="42"/>
      <c r="E3807" s="24"/>
      <c r="F3807" s="9"/>
      <c r="G3807" s="30"/>
      <c r="H3807" s="30"/>
      <c r="I3807" s="30"/>
      <c r="J3807" s="30"/>
      <c r="K3807" s="30"/>
      <c r="L3807" s="30"/>
      <c r="M3807" s="30"/>
      <c r="N3807" s="30"/>
      <c r="O3807" s="30"/>
      <c r="P3807" s="37"/>
      <c r="Q3807" s="30">
        <f t="shared" si="855"/>
        <v>0</v>
      </c>
      <c r="R3807" s="28">
        <f t="shared" si="846"/>
        <v>0</v>
      </c>
      <c r="S3807" s="28">
        <f t="shared" si="847"/>
        <v>0</v>
      </c>
      <c r="T3807" s="28">
        <f t="shared" si="848"/>
        <v>0</v>
      </c>
      <c r="U3807" s="20">
        <f t="shared" si="849"/>
        <v>0</v>
      </c>
      <c r="V3807" s="27">
        <f t="shared" si="850"/>
        <v>0</v>
      </c>
      <c r="W3807" s="30"/>
      <c r="X3807" s="30"/>
      <c r="Y3807" s="28">
        <f t="shared" si="852"/>
        <v>0</v>
      </c>
      <c r="Z3807" s="28">
        <f t="shared" si="845"/>
        <v>0</v>
      </c>
      <c r="AA3807" s="28">
        <f t="shared" si="853"/>
        <v>0</v>
      </c>
      <c r="AB3807" s="21">
        <f t="shared" si="854"/>
        <v>0</v>
      </c>
    </row>
    <row r="3808" spans="1:28" hidden="1" x14ac:dyDescent="0.2">
      <c r="A3808" s="14">
        <f t="shared" si="851"/>
        <v>2020</v>
      </c>
      <c r="B3808" s="9"/>
      <c r="C3808" s="24"/>
      <c r="D3808" s="42"/>
      <c r="E3808" s="24"/>
      <c r="F3808" s="9"/>
      <c r="G3808" s="30"/>
      <c r="H3808" s="30"/>
      <c r="I3808" s="30"/>
      <c r="J3808" s="30"/>
      <c r="K3808" s="30"/>
      <c r="L3808" s="30"/>
      <c r="M3808" s="30"/>
      <c r="N3808" s="30"/>
      <c r="O3808" s="30"/>
      <c r="P3808" s="37"/>
      <c r="Q3808" s="30">
        <f t="shared" si="855"/>
        <v>0</v>
      </c>
      <c r="R3808" s="28">
        <f t="shared" si="846"/>
        <v>0</v>
      </c>
      <c r="S3808" s="28">
        <f t="shared" si="847"/>
        <v>0</v>
      </c>
      <c r="T3808" s="28">
        <f t="shared" si="848"/>
        <v>0</v>
      </c>
      <c r="U3808" s="20">
        <f t="shared" si="849"/>
        <v>0</v>
      </c>
      <c r="V3808" s="27">
        <f t="shared" si="850"/>
        <v>0</v>
      </c>
      <c r="W3808" s="30"/>
      <c r="X3808" s="30"/>
      <c r="Y3808" s="28">
        <f t="shared" si="852"/>
        <v>0</v>
      </c>
      <c r="Z3808" s="28">
        <f t="shared" si="845"/>
        <v>0</v>
      </c>
      <c r="AA3808" s="28">
        <f t="shared" si="853"/>
        <v>0</v>
      </c>
      <c r="AB3808" s="21">
        <f t="shared" si="854"/>
        <v>0</v>
      </c>
    </row>
    <row r="3809" spans="1:28" hidden="1" x14ac:dyDescent="0.2">
      <c r="A3809" s="14">
        <f t="shared" si="851"/>
        <v>2020</v>
      </c>
      <c r="B3809" s="9"/>
      <c r="C3809" s="24"/>
      <c r="D3809" s="42"/>
      <c r="E3809" s="24"/>
      <c r="F3809" s="9"/>
      <c r="G3809" s="30"/>
      <c r="H3809" s="30"/>
      <c r="I3809" s="30"/>
      <c r="J3809" s="30"/>
      <c r="K3809" s="30"/>
      <c r="L3809" s="30"/>
      <c r="M3809" s="30"/>
      <c r="N3809" s="30"/>
      <c r="O3809" s="30"/>
      <c r="P3809" s="37"/>
      <c r="Q3809" s="30">
        <f t="shared" si="855"/>
        <v>0</v>
      </c>
      <c r="R3809" s="28">
        <f t="shared" si="846"/>
        <v>0</v>
      </c>
      <c r="S3809" s="28">
        <f t="shared" si="847"/>
        <v>0</v>
      </c>
      <c r="T3809" s="28">
        <f t="shared" si="848"/>
        <v>0</v>
      </c>
      <c r="U3809" s="20">
        <f t="shared" si="849"/>
        <v>0</v>
      </c>
      <c r="V3809" s="27">
        <f t="shared" si="850"/>
        <v>0</v>
      </c>
      <c r="W3809" s="30"/>
      <c r="X3809" s="30"/>
      <c r="Y3809" s="28">
        <f t="shared" si="852"/>
        <v>0</v>
      </c>
      <c r="Z3809" s="28">
        <f t="shared" si="845"/>
        <v>0</v>
      </c>
      <c r="AA3809" s="28">
        <f t="shared" si="853"/>
        <v>0</v>
      </c>
      <c r="AB3809" s="21">
        <f t="shared" si="854"/>
        <v>0</v>
      </c>
    </row>
    <row r="3810" spans="1:28" hidden="1" x14ac:dyDescent="0.2">
      <c r="A3810" s="14">
        <f t="shared" si="851"/>
        <v>2020</v>
      </c>
      <c r="B3810" s="9"/>
      <c r="C3810" s="24"/>
      <c r="D3810" s="42"/>
      <c r="E3810" s="24"/>
      <c r="F3810" s="9"/>
      <c r="G3810" s="30"/>
      <c r="H3810" s="30"/>
      <c r="I3810" s="30"/>
      <c r="J3810" s="30"/>
      <c r="K3810" s="30"/>
      <c r="L3810" s="30"/>
      <c r="M3810" s="30"/>
      <c r="N3810" s="30"/>
      <c r="O3810" s="30"/>
      <c r="P3810" s="37"/>
      <c r="Q3810" s="30">
        <f t="shared" si="855"/>
        <v>0</v>
      </c>
      <c r="R3810" s="28">
        <f t="shared" si="846"/>
        <v>0</v>
      </c>
      <c r="S3810" s="28">
        <f t="shared" si="847"/>
        <v>0</v>
      </c>
      <c r="T3810" s="28">
        <f t="shared" si="848"/>
        <v>0</v>
      </c>
      <c r="U3810" s="20">
        <f t="shared" si="849"/>
        <v>0</v>
      </c>
      <c r="V3810" s="27">
        <f t="shared" si="850"/>
        <v>0</v>
      </c>
      <c r="W3810" s="30"/>
      <c r="X3810" s="30"/>
      <c r="Y3810" s="28">
        <f t="shared" si="852"/>
        <v>0</v>
      </c>
      <c r="Z3810" s="28">
        <f t="shared" si="845"/>
        <v>0</v>
      </c>
      <c r="AA3810" s="28">
        <f t="shared" si="853"/>
        <v>0</v>
      </c>
      <c r="AB3810" s="21">
        <f t="shared" si="854"/>
        <v>0</v>
      </c>
    </row>
    <row r="3811" spans="1:28" hidden="1" x14ac:dyDescent="0.2">
      <c r="A3811" s="14">
        <f t="shared" si="851"/>
        <v>2020</v>
      </c>
      <c r="B3811" s="9"/>
      <c r="C3811" s="24"/>
      <c r="D3811" s="42"/>
      <c r="E3811" s="24"/>
      <c r="F3811" s="9"/>
      <c r="G3811" s="30"/>
      <c r="H3811" s="30"/>
      <c r="I3811" s="30"/>
      <c r="J3811" s="30"/>
      <c r="K3811" s="30"/>
      <c r="L3811" s="30"/>
      <c r="M3811" s="30"/>
      <c r="N3811" s="30"/>
      <c r="O3811" s="30"/>
      <c r="P3811" s="37"/>
      <c r="Q3811" s="30">
        <f t="shared" si="855"/>
        <v>0</v>
      </c>
      <c r="R3811" s="28">
        <f t="shared" si="846"/>
        <v>0</v>
      </c>
      <c r="S3811" s="28">
        <f t="shared" si="847"/>
        <v>0</v>
      </c>
      <c r="T3811" s="28">
        <f t="shared" si="848"/>
        <v>0</v>
      </c>
      <c r="U3811" s="20">
        <f t="shared" si="849"/>
        <v>0</v>
      </c>
      <c r="V3811" s="27">
        <f t="shared" si="850"/>
        <v>0</v>
      </c>
      <c r="W3811" s="30"/>
      <c r="X3811" s="30"/>
      <c r="Y3811" s="28">
        <f t="shared" si="852"/>
        <v>0</v>
      </c>
      <c r="Z3811" s="28">
        <f t="shared" si="845"/>
        <v>0</v>
      </c>
      <c r="AA3811" s="28">
        <f t="shared" si="853"/>
        <v>0</v>
      </c>
      <c r="AB3811" s="21">
        <f t="shared" si="854"/>
        <v>0</v>
      </c>
    </row>
    <row r="3812" spans="1:28" hidden="1" x14ac:dyDescent="0.2">
      <c r="A3812" s="14">
        <f t="shared" si="851"/>
        <v>2020</v>
      </c>
      <c r="B3812" s="9"/>
      <c r="C3812" s="24"/>
      <c r="D3812" s="42"/>
      <c r="E3812" s="24"/>
      <c r="F3812" s="9"/>
      <c r="G3812" s="30"/>
      <c r="H3812" s="30"/>
      <c r="I3812" s="30"/>
      <c r="J3812" s="30"/>
      <c r="K3812" s="30"/>
      <c r="L3812" s="30"/>
      <c r="M3812" s="30"/>
      <c r="N3812" s="30"/>
      <c r="O3812" s="30"/>
      <c r="P3812" s="37"/>
      <c r="Q3812" s="30">
        <f t="shared" si="855"/>
        <v>0</v>
      </c>
      <c r="R3812" s="28">
        <f t="shared" si="846"/>
        <v>0</v>
      </c>
      <c r="S3812" s="28">
        <f t="shared" si="847"/>
        <v>0</v>
      </c>
      <c r="T3812" s="28">
        <f t="shared" si="848"/>
        <v>0</v>
      </c>
      <c r="U3812" s="20">
        <f t="shared" si="849"/>
        <v>0</v>
      </c>
      <c r="V3812" s="27">
        <f t="shared" si="850"/>
        <v>0</v>
      </c>
      <c r="W3812" s="30"/>
      <c r="X3812" s="30"/>
      <c r="Y3812" s="28">
        <f t="shared" si="852"/>
        <v>0</v>
      </c>
      <c r="Z3812" s="28">
        <f t="shared" si="845"/>
        <v>0</v>
      </c>
      <c r="AA3812" s="28">
        <f t="shared" si="853"/>
        <v>0</v>
      </c>
      <c r="AB3812" s="21">
        <f t="shared" si="854"/>
        <v>0</v>
      </c>
    </row>
    <row r="3813" spans="1:28" hidden="1" x14ac:dyDescent="0.2">
      <c r="A3813" s="14">
        <f t="shared" si="851"/>
        <v>2020</v>
      </c>
      <c r="B3813" s="9"/>
      <c r="C3813" s="24"/>
      <c r="D3813" s="42"/>
      <c r="E3813" s="24"/>
      <c r="F3813" s="9"/>
      <c r="G3813" s="30"/>
      <c r="H3813" s="30"/>
      <c r="I3813" s="30"/>
      <c r="J3813" s="30"/>
      <c r="K3813" s="30"/>
      <c r="L3813" s="30"/>
      <c r="M3813" s="30"/>
      <c r="N3813" s="30"/>
      <c r="O3813" s="30"/>
      <c r="P3813" s="37"/>
      <c r="Q3813" s="30">
        <f t="shared" si="855"/>
        <v>0</v>
      </c>
      <c r="R3813" s="28">
        <f t="shared" si="846"/>
        <v>0</v>
      </c>
      <c r="S3813" s="28">
        <f t="shared" si="847"/>
        <v>0</v>
      </c>
      <c r="T3813" s="28">
        <f t="shared" si="848"/>
        <v>0</v>
      </c>
      <c r="U3813" s="20">
        <f t="shared" si="849"/>
        <v>0</v>
      </c>
      <c r="V3813" s="27">
        <f t="shared" si="850"/>
        <v>0</v>
      </c>
      <c r="W3813" s="30"/>
      <c r="X3813" s="30"/>
      <c r="Y3813" s="28">
        <f t="shared" si="852"/>
        <v>0</v>
      </c>
      <c r="Z3813" s="28">
        <f t="shared" si="845"/>
        <v>0</v>
      </c>
      <c r="AA3813" s="28">
        <f t="shared" si="853"/>
        <v>0</v>
      </c>
      <c r="AB3813" s="21">
        <f t="shared" si="854"/>
        <v>0</v>
      </c>
    </row>
    <row r="3814" spans="1:28" hidden="1" x14ac:dyDescent="0.2">
      <c r="A3814" s="14">
        <f t="shared" si="851"/>
        <v>2020</v>
      </c>
      <c r="B3814" s="9"/>
      <c r="C3814" s="24"/>
      <c r="D3814" s="42"/>
      <c r="E3814" s="24"/>
      <c r="F3814" s="9"/>
      <c r="G3814" s="30"/>
      <c r="H3814" s="30"/>
      <c r="I3814" s="30"/>
      <c r="J3814" s="30"/>
      <c r="K3814" s="30"/>
      <c r="L3814" s="30"/>
      <c r="M3814" s="30"/>
      <c r="N3814" s="30"/>
      <c r="O3814" s="30"/>
      <c r="P3814" s="37"/>
      <c r="Q3814" s="30">
        <f t="shared" si="855"/>
        <v>0</v>
      </c>
      <c r="R3814" s="28">
        <f t="shared" si="846"/>
        <v>0</v>
      </c>
      <c r="S3814" s="28">
        <f t="shared" si="847"/>
        <v>0</v>
      </c>
      <c r="T3814" s="28">
        <f t="shared" si="848"/>
        <v>0</v>
      </c>
      <c r="U3814" s="20">
        <f t="shared" si="849"/>
        <v>0</v>
      </c>
      <c r="V3814" s="27">
        <f t="shared" si="850"/>
        <v>0</v>
      </c>
      <c r="W3814" s="30"/>
      <c r="X3814" s="30"/>
      <c r="Y3814" s="28">
        <f t="shared" si="852"/>
        <v>0</v>
      </c>
      <c r="Z3814" s="28">
        <f t="shared" ref="Z3814:Z3877" si="856">IFERROR(G3814-SUM(V3814:X3814)-Y3814,0)</f>
        <v>0</v>
      </c>
      <c r="AA3814" s="28">
        <f t="shared" si="853"/>
        <v>0</v>
      </c>
      <c r="AB3814" s="21">
        <f t="shared" si="854"/>
        <v>0</v>
      </c>
    </row>
    <row r="3815" spans="1:28" hidden="1" x14ac:dyDescent="0.2">
      <c r="A3815" s="14">
        <f t="shared" si="851"/>
        <v>2020</v>
      </c>
      <c r="B3815" s="9"/>
      <c r="C3815" s="24"/>
      <c r="D3815" s="42"/>
      <c r="E3815" s="24"/>
      <c r="F3815" s="9"/>
      <c r="G3815" s="30"/>
      <c r="H3815" s="30"/>
      <c r="I3815" s="30"/>
      <c r="J3815" s="30"/>
      <c r="K3815" s="30"/>
      <c r="L3815" s="30"/>
      <c r="M3815" s="30"/>
      <c r="N3815" s="30"/>
      <c r="O3815" s="30"/>
      <c r="P3815" s="37"/>
      <c r="Q3815" s="30">
        <f t="shared" si="855"/>
        <v>0</v>
      </c>
      <c r="R3815" s="28">
        <f t="shared" si="846"/>
        <v>0</v>
      </c>
      <c r="S3815" s="28">
        <f t="shared" si="847"/>
        <v>0</v>
      </c>
      <c r="T3815" s="28">
        <f t="shared" si="848"/>
        <v>0</v>
      </c>
      <c r="U3815" s="20">
        <f t="shared" si="849"/>
        <v>0</v>
      </c>
      <c r="V3815" s="27">
        <f t="shared" si="850"/>
        <v>0</v>
      </c>
      <c r="W3815" s="30"/>
      <c r="X3815" s="30"/>
      <c r="Y3815" s="28">
        <f t="shared" si="852"/>
        <v>0</v>
      </c>
      <c r="Z3815" s="28">
        <f t="shared" si="856"/>
        <v>0</v>
      </c>
      <c r="AA3815" s="28">
        <f t="shared" si="853"/>
        <v>0</v>
      </c>
      <c r="AB3815" s="21">
        <f t="shared" si="854"/>
        <v>0</v>
      </c>
    </row>
    <row r="3816" spans="1:28" hidden="1" x14ac:dyDescent="0.2">
      <c r="A3816" s="14">
        <f t="shared" si="851"/>
        <v>2020</v>
      </c>
      <c r="B3816" s="9"/>
      <c r="C3816" s="24"/>
      <c r="D3816" s="42"/>
      <c r="E3816" s="24"/>
      <c r="F3816" s="9"/>
      <c r="G3816" s="30"/>
      <c r="H3816" s="30"/>
      <c r="I3816" s="30"/>
      <c r="J3816" s="30"/>
      <c r="K3816" s="30"/>
      <c r="L3816" s="30"/>
      <c r="M3816" s="30"/>
      <c r="N3816" s="30"/>
      <c r="O3816" s="30"/>
      <c r="P3816" s="37"/>
      <c r="Q3816" s="30">
        <f t="shared" si="855"/>
        <v>0</v>
      </c>
      <c r="R3816" s="28">
        <f t="shared" si="846"/>
        <v>0</v>
      </c>
      <c r="S3816" s="28">
        <f t="shared" si="847"/>
        <v>0</v>
      </c>
      <c r="T3816" s="28">
        <f t="shared" si="848"/>
        <v>0</v>
      </c>
      <c r="U3816" s="20">
        <f t="shared" si="849"/>
        <v>0</v>
      </c>
      <c r="V3816" s="27">
        <f t="shared" si="850"/>
        <v>0</v>
      </c>
      <c r="W3816" s="30"/>
      <c r="X3816" s="30"/>
      <c r="Y3816" s="28">
        <f t="shared" si="852"/>
        <v>0</v>
      </c>
      <c r="Z3816" s="28">
        <f t="shared" si="856"/>
        <v>0</v>
      </c>
      <c r="AA3816" s="28">
        <f t="shared" si="853"/>
        <v>0</v>
      </c>
      <c r="AB3816" s="21">
        <f t="shared" si="854"/>
        <v>0</v>
      </c>
    </row>
    <row r="3817" spans="1:28" hidden="1" x14ac:dyDescent="0.2">
      <c r="A3817" s="14">
        <f t="shared" si="851"/>
        <v>2020</v>
      </c>
      <c r="B3817" s="9"/>
      <c r="C3817" s="24"/>
      <c r="D3817" s="42"/>
      <c r="E3817" s="24"/>
      <c r="F3817" s="9"/>
      <c r="G3817" s="30"/>
      <c r="H3817" s="30"/>
      <c r="I3817" s="30"/>
      <c r="J3817" s="30"/>
      <c r="K3817" s="30"/>
      <c r="L3817" s="30"/>
      <c r="M3817" s="30"/>
      <c r="N3817" s="30"/>
      <c r="O3817" s="30"/>
      <c r="P3817" s="37"/>
      <c r="Q3817" s="30">
        <f t="shared" si="855"/>
        <v>0</v>
      </c>
      <c r="R3817" s="28">
        <f t="shared" si="846"/>
        <v>0</v>
      </c>
      <c r="S3817" s="28">
        <f t="shared" si="847"/>
        <v>0</v>
      </c>
      <c r="T3817" s="28">
        <f t="shared" si="848"/>
        <v>0</v>
      </c>
      <c r="U3817" s="20">
        <f t="shared" si="849"/>
        <v>0</v>
      </c>
      <c r="V3817" s="27">
        <f t="shared" si="850"/>
        <v>0</v>
      </c>
      <c r="W3817" s="30"/>
      <c r="X3817" s="30"/>
      <c r="Y3817" s="28">
        <f t="shared" si="852"/>
        <v>0</v>
      </c>
      <c r="Z3817" s="28">
        <f t="shared" si="856"/>
        <v>0</v>
      </c>
      <c r="AA3817" s="28">
        <f t="shared" si="853"/>
        <v>0</v>
      </c>
      <c r="AB3817" s="21">
        <f t="shared" si="854"/>
        <v>0</v>
      </c>
    </row>
    <row r="3818" spans="1:28" hidden="1" x14ac:dyDescent="0.2">
      <c r="A3818" s="14">
        <f t="shared" si="851"/>
        <v>2020</v>
      </c>
      <c r="B3818" s="9"/>
      <c r="C3818" s="24"/>
      <c r="D3818" s="42"/>
      <c r="E3818" s="24"/>
      <c r="F3818" s="9"/>
      <c r="G3818" s="30"/>
      <c r="H3818" s="30"/>
      <c r="I3818" s="30"/>
      <c r="J3818" s="30"/>
      <c r="K3818" s="30"/>
      <c r="L3818" s="30"/>
      <c r="M3818" s="30"/>
      <c r="N3818" s="30"/>
      <c r="O3818" s="30"/>
      <c r="P3818" s="37"/>
      <c r="Q3818" s="30">
        <f t="shared" si="855"/>
        <v>0</v>
      </c>
      <c r="R3818" s="28">
        <f t="shared" si="846"/>
        <v>0</v>
      </c>
      <c r="S3818" s="28">
        <f t="shared" si="847"/>
        <v>0</v>
      </c>
      <c r="T3818" s="28">
        <f t="shared" si="848"/>
        <v>0</v>
      </c>
      <c r="U3818" s="20">
        <f t="shared" si="849"/>
        <v>0</v>
      </c>
      <c r="V3818" s="27">
        <f t="shared" si="850"/>
        <v>0</v>
      </c>
      <c r="W3818" s="30"/>
      <c r="X3818" s="30"/>
      <c r="Y3818" s="28">
        <f t="shared" si="852"/>
        <v>0</v>
      </c>
      <c r="Z3818" s="28">
        <f t="shared" si="856"/>
        <v>0</v>
      </c>
      <c r="AA3818" s="28">
        <f t="shared" si="853"/>
        <v>0</v>
      </c>
      <c r="AB3818" s="21">
        <f t="shared" si="854"/>
        <v>0</v>
      </c>
    </row>
    <row r="3819" spans="1:28" hidden="1" x14ac:dyDescent="0.2">
      <c r="A3819" s="14">
        <f t="shared" si="851"/>
        <v>2020</v>
      </c>
      <c r="B3819" s="9"/>
      <c r="C3819" s="24"/>
      <c r="D3819" s="42"/>
      <c r="E3819" s="24"/>
      <c r="F3819" s="9"/>
      <c r="G3819" s="30"/>
      <c r="H3819" s="30"/>
      <c r="I3819" s="30"/>
      <c r="J3819" s="30"/>
      <c r="K3819" s="30"/>
      <c r="L3819" s="30"/>
      <c r="M3819" s="30"/>
      <c r="N3819" s="30"/>
      <c r="O3819" s="30"/>
      <c r="P3819" s="37"/>
      <c r="Q3819" s="30">
        <f t="shared" si="855"/>
        <v>0</v>
      </c>
      <c r="R3819" s="28">
        <f t="shared" si="846"/>
        <v>0</v>
      </c>
      <c r="S3819" s="28">
        <f t="shared" si="847"/>
        <v>0</v>
      </c>
      <c r="T3819" s="28">
        <f t="shared" si="848"/>
        <v>0</v>
      </c>
      <c r="U3819" s="20">
        <f t="shared" si="849"/>
        <v>0</v>
      </c>
      <c r="V3819" s="27">
        <f t="shared" si="850"/>
        <v>0</v>
      </c>
      <c r="W3819" s="30"/>
      <c r="X3819" s="30"/>
      <c r="Y3819" s="28">
        <f t="shared" si="852"/>
        <v>0</v>
      </c>
      <c r="Z3819" s="28">
        <f t="shared" si="856"/>
        <v>0</v>
      </c>
      <c r="AA3819" s="28">
        <f t="shared" si="853"/>
        <v>0</v>
      </c>
      <c r="AB3819" s="21">
        <f t="shared" si="854"/>
        <v>0</v>
      </c>
    </row>
    <row r="3820" spans="1:28" hidden="1" x14ac:dyDescent="0.2">
      <c r="A3820" s="14">
        <f t="shared" si="851"/>
        <v>2020</v>
      </c>
      <c r="B3820" s="9"/>
      <c r="C3820" s="24"/>
      <c r="D3820" s="42"/>
      <c r="E3820" s="24"/>
      <c r="F3820" s="9"/>
      <c r="G3820" s="30"/>
      <c r="H3820" s="30"/>
      <c r="I3820" s="30"/>
      <c r="J3820" s="30"/>
      <c r="K3820" s="30"/>
      <c r="L3820" s="30"/>
      <c r="M3820" s="30"/>
      <c r="N3820" s="30"/>
      <c r="O3820" s="30"/>
      <c r="P3820" s="37"/>
      <c r="Q3820" s="30">
        <f t="shared" si="855"/>
        <v>0</v>
      </c>
      <c r="R3820" s="28">
        <f t="shared" si="846"/>
        <v>0</v>
      </c>
      <c r="S3820" s="28">
        <f t="shared" si="847"/>
        <v>0</v>
      </c>
      <c r="T3820" s="28">
        <f t="shared" si="848"/>
        <v>0</v>
      </c>
      <c r="U3820" s="20">
        <f t="shared" si="849"/>
        <v>0</v>
      </c>
      <c r="V3820" s="27">
        <f t="shared" si="850"/>
        <v>0</v>
      </c>
      <c r="W3820" s="30"/>
      <c r="X3820" s="30"/>
      <c r="Y3820" s="28">
        <f t="shared" si="852"/>
        <v>0</v>
      </c>
      <c r="Z3820" s="28">
        <f t="shared" si="856"/>
        <v>0</v>
      </c>
      <c r="AA3820" s="28">
        <f t="shared" si="853"/>
        <v>0</v>
      </c>
      <c r="AB3820" s="21">
        <f t="shared" si="854"/>
        <v>0</v>
      </c>
    </row>
    <row r="3821" spans="1:28" hidden="1" x14ac:dyDescent="0.2">
      <c r="A3821" s="14">
        <f t="shared" si="851"/>
        <v>2020</v>
      </c>
      <c r="B3821" s="9"/>
      <c r="C3821" s="24"/>
      <c r="D3821" s="42"/>
      <c r="E3821" s="24"/>
      <c r="F3821" s="9"/>
      <c r="G3821" s="30"/>
      <c r="H3821" s="30"/>
      <c r="I3821" s="30"/>
      <c r="J3821" s="30"/>
      <c r="K3821" s="30"/>
      <c r="L3821" s="30"/>
      <c r="M3821" s="30"/>
      <c r="N3821" s="30"/>
      <c r="O3821" s="30"/>
      <c r="P3821" s="37"/>
      <c r="Q3821" s="30">
        <f t="shared" si="855"/>
        <v>0</v>
      </c>
      <c r="R3821" s="28">
        <f t="shared" si="846"/>
        <v>0</v>
      </c>
      <c r="S3821" s="28">
        <f t="shared" si="847"/>
        <v>0</v>
      </c>
      <c r="T3821" s="28">
        <f t="shared" si="848"/>
        <v>0</v>
      </c>
      <c r="U3821" s="20">
        <f t="shared" si="849"/>
        <v>0</v>
      </c>
      <c r="V3821" s="27">
        <f t="shared" si="850"/>
        <v>0</v>
      </c>
      <c r="W3821" s="30"/>
      <c r="X3821" s="30"/>
      <c r="Y3821" s="28">
        <f t="shared" si="852"/>
        <v>0</v>
      </c>
      <c r="Z3821" s="28">
        <f t="shared" si="856"/>
        <v>0</v>
      </c>
      <c r="AA3821" s="28">
        <f t="shared" si="853"/>
        <v>0</v>
      </c>
      <c r="AB3821" s="21">
        <f t="shared" si="854"/>
        <v>0</v>
      </c>
    </row>
    <row r="3822" spans="1:28" hidden="1" x14ac:dyDescent="0.2">
      <c r="A3822" s="14">
        <f t="shared" si="851"/>
        <v>2020</v>
      </c>
      <c r="B3822" s="9"/>
      <c r="C3822" s="24"/>
      <c r="D3822" s="42"/>
      <c r="E3822" s="24"/>
      <c r="F3822" s="9"/>
      <c r="G3822" s="30"/>
      <c r="H3822" s="30"/>
      <c r="I3822" s="30"/>
      <c r="J3822" s="30"/>
      <c r="K3822" s="30"/>
      <c r="L3822" s="30"/>
      <c r="M3822" s="30"/>
      <c r="N3822" s="30"/>
      <c r="O3822" s="30"/>
      <c r="P3822" s="37"/>
      <c r="Q3822" s="30">
        <f t="shared" si="855"/>
        <v>0</v>
      </c>
      <c r="R3822" s="28">
        <f t="shared" si="846"/>
        <v>0</v>
      </c>
      <c r="S3822" s="28">
        <f t="shared" si="847"/>
        <v>0</v>
      </c>
      <c r="T3822" s="28">
        <f t="shared" si="848"/>
        <v>0</v>
      </c>
      <c r="U3822" s="20">
        <f t="shared" si="849"/>
        <v>0</v>
      </c>
      <c r="V3822" s="27">
        <f t="shared" si="850"/>
        <v>0</v>
      </c>
      <c r="W3822" s="30"/>
      <c r="X3822" s="30"/>
      <c r="Y3822" s="28">
        <f t="shared" si="852"/>
        <v>0</v>
      </c>
      <c r="Z3822" s="28">
        <f t="shared" si="856"/>
        <v>0</v>
      </c>
      <c r="AA3822" s="28">
        <f t="shared" si="853"/>
        <v>0</v>
      </c>
      <c r="AB3822" s="21">
        <f t="shared" si="854"/>
        <v>0</v>
      </c>
    </row>
    <row r="3823" spans="1:28" hidden="1" x14ac:dyDescent="0.2">
      <c r="A3823" s="14">
        <f t="shared" si="851"/>
        <v>2020</v>
      </c>
      <c r="B3823" s="9"/>
      <c r="C3823" s="24"/>
      <c r="D3823" s="42"/>
      <c r="E3823" s="24"/>
      <c r="F3823" s="9"/>
      <c r="G3823" s="30"/>
      <c r="H3823" s="30"/>
      <c r="I3823" s="30"/>
      <c r="J3823" s="30"/>
      <c r="K3823" s="30"/>
      <c r="L3823" s="30"/>
      <c r="M3823" s="30"/>
      <c r="N3823" s="30"/>
      <c r="O3823" s="30"/>
      <c r="P3823" s="37"/>
      <c r="Q3823" s="30">
        <f t="shared" si="855"/>
        <v>0</v>
      </c>
      <c r="R3823" s="28">
        <f t="shared" si="846"/>
        <v>0</v>
      </c>
      <c r="S3823" s="28">
        <f t="shared" si="847"/>
        <v>0</v>
      </c>
      <c r="T3823" s="28">
        <f t="shared" si="848"/>
        <v>0</v>
      </c>
      <c r="U3823" s="20">
        <f t="shared" si="849"/>
        <v>0</v>
      </c>
      <c r="V3823" s="27">
        <f t="shared" si="850"/>
        <v>0</v>
      </c>
      <c r="W3823" s="30"/>
      <c r="X3823" s="30"/>
      <c r="Y3823" s="28">
        <f t="shared" si="852"/>
        <v>0</v>
      </c>
      <c r="Z3823" s="28">
        <f t="shared" si="856"/>
        <v>0</v>
      </c>
      <c r="AA3823" s="28">
        <f t="shared" si="853"/>
        <v>0</v>
      </c>
      <c r="AB3823" s="21">
        <f t="shared" si="854"/>
        <v>0</v>
      </c>
    </row>
    <row r="3824" spans="1:28" hidden="1" x14ac:dyDescent="0.2">
      <c r="A3824" s="14">
        <f t="shared" si="851"/>
        <v>2020</v>
      </c>
      <c r="B3824" s="9"/>
      <c r="C3824" s="24"/>
      <c r="D3824" s="42"/>
      <c r="E3824" s="24"/>
      <c r="F3824" s="9"/>
      <c r="G3824" s="30"/>
      <c r="H3824" s="30"/>
      <c r="I3824" s="30"/>
      <c r="J3824" s="30"/>
      <c r="K3824" s="30"/>
      <c r="L3824" s="30"/>
      <c r="M3824" s="30"/>
      <c r="N3824" s="30"/>
      <c r="O3824" s="30"/>
      <c r="P3824" s="37"/>
      <c r="Q3824" s="30">
        <f t="shared" si="855"/>
        <v>0</v>
      </c>
      <c r="R3824" s="28">
        <f t="shared" si="846"/>
        <v>0</v>
      </c>
      <c r="S3824" s="28">
        <f t="shared" si="847"/>
        <v>0</v>
      </c>
      <c r="T3824" s="28">
        <f t="shared" si="848"/>
        <v>0</v>
      </c>
      <c r="U3824" s="20">
        <f t="shared" si="849"/>
        <v>0</v>
      </c>
      <c r="V3824" s="27">
        <f t="shared" si="850"/>
        <v>0</v>
      </c>
      <c r="W3824" s="30"/>
      <c r="X3824" s="30"/>
      <c r="Y3824" s="28">
        <f t="shared" si="852"/>
        <v>0</v>
      </c>
      <c r="Z3824" s="28">
        <f t="shared" si="856"/>
        <v>0</v>
      </c>
      <c r="AA3824" s="28">
        <f t="shared" si="853"/>
        <v>0</v>
      </c>
      <c r="AB3824" s="21">
        <f t="shared" si="854"/>
        <v>0</v>
      </c>
    </row>
    <row r="3825" spans="1:28" hidden="1" x14ac:dyDescent="0.2">
      <c r="A3825" s="14">
        <f t="shared" si="851"/>
        <v>2020</v>
      </c>
      <c r="B3825" s="9"/>
      <c r="C3825" s="24"/>
      <c r="D3825" s="42"/>
      <c r="E3825" s="24"/>
      <c r="F3825" s="9"/>
      <c r="G3825" s="30"/>
      <c r="H3825" s="30"/>
      <c r="I3825" s="30"/>
      <c r="J3825" s="30"/>
      <c r="K3825" s="30"/>
      <c r="L3825" s="30"/>
      <c r="M3825" s="30"/>
      <c r="N3825" s="30"/>
      <c r="O3825" s="30"/>
      <c r="P3825" s="37"/>
      <c r="Q3825" s="30">
        <f t="shared" si="855"/>
        <v>0</v>
      </c>
      <c r="R3825" s="28">
        <f t="shared" si="846"/>
        <v>0</v>
      </c>
      <c r="S3825" s="28">
        <f t="shared" si="847"/>
        <v>0</v>
      </c>
      <c r="T3825" s="28">
        <f t="shared" si="848"/>
        <v>0</v>
      </c>
      <c r="U3825" s="20">
        <f t="shared" si="849"/>
        <v>0</v>
      </c>
      <c r="V3825" s="27">
        <f t="shared" si="850"/>
        <v>0</v>
      </c>
      <c r="W3825" s="30"/>
      <c r="X3825" s="30"/>
      <c r="Y3825" s="28">
        <f t="shared" si="852"/>
        <v>0</v>
      </c>
      <c r="Z3825" s="28">
        <f t="shared" si="856"/>
        <v>0</v>
      </c>
      <c r="AA3825" s="28">
        <f t="shared" si="853"/>
        <v>0</v>
      </c>
      <c r="AB3825" s="21">
        <f t="shared" si="854"/>
        <v>0</v>
      </c>
    </row>
    <row r="3826" spans="1:28" hidden="1" x14ac:dyDescent="0.2">
      <c r="A3826" s="14">
        <f t="shared" si="851"/>
        <v>2020</v>
      </c>
      <c r="B3826" s="9"/>
      <c r="C3826" s="24"/>
      <c r="D3826" s="42"/>
      <c r="E3826" s="24"/>
      <c r="F3826" s="9"/>
      <c r="G3826" s="30"/>
      <c r="H3826" s="30"/>
      <c r="I3826" s="30"/>
      <c r="J3826" s="30"/>
      <c r="K3826" s="30"/>
      <c r="L3826" s="30"/>
      <c r="M3826" s="30"/>
      <c r="N3826" s="30"/>
      <c r="O3826" s="30"/>
      <c r="P3826" s="37"/>
      <c r="Q3826" s="30">
        <f t="shared" si="855"/>
        <v>0</v>
      </c>
      <c r="R3826" s="28">
        <f t="shared" ref="R3826:R3889" si="857">SUM(L3826:N3826)</f>
        <v>0</v>
      </c>
      <c r="S3826" s="28">
        <f t="shared" ref="S3826:S3889" si="858">IFERROR(G3826-Q3826-R3826,0)</f>
        <v>0</v>
      </c>
      <c r="T3826" s="28">
        <f t="shared" ref="T3826:T3889" si="859">P3826</f>
        <v>0</v>
      </c>
      <c r="U3826" s="20">
        <f t="shared" ref="U3826:U3889" si="860">F3826</f>
        <v>0</v>
      </c>
      <c r="V3826" s="27">
        <f t="shared" si="850"/>
        <v>0</v>
      </c>
      <c r="W3826" s="30"/>
      <c r="X3826" s="30"/>
      <c r="Y3826" s="28">
        <f t="shared" si="852"/>
        <v>0</v>
      </c>
      <c r="Z3826" s="28">
        <f t="shared" si="856"/>
        <v>0</v>
      </c>
      <c r="AA3826" s="28">
        <f t="shared" si="853"/>
        <v>0</v>
      </c>
      <c r="AB3826" s="21">
        <f t="shared" si="854"/>
        <v>0</v>
      </c>
    </row>
    <row r="3827" spans="1:28" hidden="1" x14ac:dyDescent="0.2">
      <c r="A3827" s="14">
        <f t="shared" si="851"/>
        <v>2020</v>
      </c>
      <c r="B3827" s="9"/>
      <c r="C3827" s="24"/>
      <c r="D3827" s="42"/>
      <c r="E3827" s="24"/>
      <c r="F3827" s="9"/>
      <c r="G3827" s="30"/>
      <c r="H3827" s="30"/>
      <c r="I3827" s="30"/>
      <c r="J3827" s="30"/>
      <c r="K3827" s="30"/>
      <c r="L3827" s="30"/>
      <c r="M3827" s="30"/>
      <c r="N3827" s="30"/>
      <c r="O3827" s="30"/>
      <c r="P3827" s="37"/>
      <c r="Q3827" s="30">
        <f t="shared" si="855"/>
        <v>0</v>
      </c>
      <c r="R3827" s="28">
        <f t="shared" si="857"/>
        <v>0</v>
      </c>
      <c r="S3827" s="28">
        <f t="shared" si="858"/>
        <v>0</v>
      </c>
      <c r="T3827" s="28">
        <f t="shared" si="859"/>
        <v>0</v>
      </c>
      <c r="U3827" s="20">
        <f t="shared" si="860"/>
        <v>0</v>
      </c>
      <c r="V3827" s="27">
        <f t="shared" si="850"/>
        <v>0</v>
      </c>
      <c r="W3827" s="30"/>
      <c r="X3827" s="30"/>
      <c r="Y3827" s="28">
        <f t="shared" si="852"/>
        <v>0</v>
      </c>
      <c r="Z3827" s="28">
        <f t="shared" si="856"/>
        <v>0</v>
      </c>
      <c r="AA3827" s="28">
        <f t="shared" si="853"/>
        <v>0</v>
      </c>
      <c r="AB3827" s="21">
        <f t="shared" si="854"/>
        <v>0</v>
      </c>
    </row>
    <row r="3828" spans="1:28" hidden="1" x14ac:dyDescent="0.2">
      <c r="A3828" s="14">
        <f t="shared" si="851"/>
        <v>2020</v>
      </c>
      <c r="B3828" s="9"/>
      <c r="C3828" s="24"/>
      <c r="D3828" s="42"/>
      <c r="E3828" s="24"/>
      <c r="F3828" s="9"/>
      <c r="G3828" s="30"/>
      <c r="H3828" s="30"/>
      <c r="I3828" s="30"/>
      <c r="J3828" s="30"/>
      <c r="K3828" s="30"/>
      <c r="L3828" s="30"/>
      <c r="M3828" s="30"/>
      <c r="N3828" s="30"/>
      <c r="O3828" s="30"/>
      <c r="P3828" s="37"/>
      <c r="Q3828" s="30">
        <f t="shared" si="855"/>
        <v>0</v>
      </c>
      <c r="R3828" s="28">
        <f t="shared" si="857"/>
        <v>0</v>
      </c>
      <c r="S3828" s="28">
        <f t="shared" si="858"/>
        <v>0</v>
      </c>
      <c r="T3828" s="28">
        <f t="shared" si="859"/>
        <v>0</v>
      </c>
      <c r="U3828" s="20">
        <f t="shared" si="860"/>
        <v>0</v>
      </c>
      <c r="V3828" s="27">
        <f t="shared" si="850"/>
        <v>0</v>
      </c>
      <c r="W3828" s="30"/>
      <c r="X3828" s="30"/>
      <c r="Y3828" s="28">
        <f t="shared" si="852"/>
        <v>0</v>
      </c>
      <c r="Z3828" s="28">
        <f t="shared" si="856"/>
        <v>0</v>
      </c>
      <c r="AA3828" s="28">
        <f t="shared" si="853"/>
        <v>0</v>
      </c>
      <c r="AB3828" s="21">
        <f t="shared" si="854"/>
        <v>0</v>
      </c>
    </row>
    <row r="3829" spans="1:28" hidden="1" x14ac:dyDescent="0.2">
      <c r="A3829" s="14">
        <f t="shared" si="851"/>
        <v>2020</v>
      </c>
      <c r="B3829" s="9"/>
      <c r="C3829" s="24"/>
      <c r="D3829" s="42"/>
      <c r="E3829" s="24"/>
      <c r="F3829" s="9"/>
      <c r="G3829" s="30"/>
      <c r="H3829" s="30"/>
      <c r="I3829" s="30"/>
      <c r="J3829" s="30"/>
      <c r="K3829" s="30"/>
      <c r="L3829" s="30"/>
      <c r="M3829" s="30"/>
      <c r="N3829" s="30"/>
      <c r="O3829" s="30"/>
      <c r="P3829" s="37"/>
      <c r="Q3829" s="30">
        <f t="shared" si="855"/>
        <v>0</v>
      </c>
      <c r="R3829" s="28">
        <f t="shared" si="857"/>
        <v>0</v>
      </c>
      <c r="S3829" s="28">
        <f t="shared" si="858"/>
        <v>0</v>
      </c>
      <c r="T3829" s="28">
        <f t="shared" si="859"/>
        <v>0</v>
      </c>
      <c r="U3829" s="20">
        <f t="shared" si="860"/>
        <v>0</v>
      </c>
      <c r="V3829" s="27">
        <f t="shared" si="850"/>
        <v>0</v>
      </c>
      <c r="W3829" s="30"/>
      <c r="X3829" s="30"/>
      <c r="Y3829" s="28">
        <f t="shared" si="852"/>
        <v>0</v>
      </c>
      <c r="Z3829" s="28">
        <f t="shared" si="856"/>
        <v>0</v>
      </c>
      <c r="AA3829" s="28">
        <f t="shared" si="853"/>
        <v>0</v>
      </c>
      <c r="AB3829" s="21">
        <f t="shared" si="854"/>
        <v>0</v>
      </c>
    </row>
    <row r="3830" spans="1:28" hidden="1" x14ac:dyDescent="0.2">
      <c r="A3830" s="14">
        <f t="shared" si="851"/>
        <v>2020</v>
      </c>
      <c r="B3830" s="9"/>
      <c r="C3830" s="24"/>
      <c r="D3830" s="42"/>
      <c r="E3830" s="24"/>
      <c r="F3830" s="9"/>
      <c r="G3830" s="30"/>
      <c r="H3830" s="30"/>
      <c r="I3830" s="30"/>
      <c r="J3830" s="30"/>
      <c r="K3830" s="30"/>
      <c r="L3830" s="30"/>
      <c r="M3830" s="30"/>
      <c r="N3830" s="30"/>
      <c r="O3830" s="30"/>
      <c r="P3830" s="37"/>
      <c r="Q3830" s="30">
        <f t="shared" si="855"/>
        <v>0</v>
      </c>
      <c r="R3830" s="28">
        <f t="shared" si="857"/>
        <v>0</v>
      </c>
      <c r="S3830" s="28">
        <f t="shared" si="858"/>
        <v>0</v>
      </c>
      <c r="T3830" s="28">
        <f t="shared" si="859"/>
        <v>0</v>
      </c>
      <c r="U3830" s="20">
        <f t="shared" si="860"/>
        <v>0</v>
      </c>
      <c r="V3830" s="27">
        <f t="shared" si="850"/>
        <v>0</v>
      </c>
      <c r="W3830" s="30"/>
      <c r="X3830" s="30"/>
      <c r="Y3830" s="28">
        <f t="shared" si="852"/>
        <v>0</v>
      </c>
      <c r="Z3830" s="28">
        <f t="shared" si="856"/>
        <v>0</v>
      </c>
      <c r="AA3830" s="28">
        <f t="shared" si="853"/>
        <v>0</v>
      </c>
      <c r="AB3830" s="21">
        <f t="shared" si="854"/>
        <v>0</v>
      </c>
    </row>
    <row r="3831" spans="1:28" hidden="1" x14ac:dyDescent="0.2">
      <c r="A3831" s="14">
        <f t="shared" si="851"/>
        <v>2020</v>
      </c>
      <c r="B3831" s="9"/>
      <c r="C3831" s="24"/>
      <c r="D3831" s="42"/>
      <c r="E3831" s="24"/>
      <c r="F3831" s="9"/>
      <c r="G3831" s="30"/>
      <c r="H3831" s="30"/>
      <c r="I3831" s="30"/>
      <c r="J3831" s="30"/>
      <c r="K3831" s="30"/>
      <c r="L3831" s="30"/>
      <c r="M3831" s="30"/>
      <c r="N3831" s="30"/>
      <c r="O3831" s="30"/>
      <c r="P3831" s="37"/>
      <c r="Q3831" s="30">
        <f t="shared" si="855"/>
        <v>0</v>
      </c>
      <c r="R3831" s="28">
        <f t="shared" si="857"/>
        <v>0</v>
      </c>
      <c r="S3831" s="28">
        <f t="shared" si="858"/>
        <v>0</v>
      </c>
      <c r="T3831" s="28">
        <f t="shared" si="859"/>
        <v>0</v>
      </c>
      <c r="U3831" s="20">
        <f t="shared" si="860"/>
        <v>0</v>
      </c>
      <c r="V3831" s="27">
        <f t="shared" si="850"/>
        <v>0</v>
      </c>
      <c r="W3831" s="30"/>
      <c r="X3831" s="30"/>
      <c r="Y3831" s="28">
        <f t="shared" si="852"/>
        <v>0</v>
      </c>
      <c r="Z3831" s="28">
        <f t="shared" si="856"/>
        <v>0</v>
      </c>
      <c r="AA3831" s="28">
        <f t="shared" si="853"/>
        <v>0</v>
      </c>
      <c r="AB3831" s="21">
        <f t="shared" si="854"/>
        <v>0</v>
      </c>
    </row>
    <row r="3832" spans="1:28" hidden="1" x14ac:dyDescent="0.2">
      <c r="A3832" s="14">
        <f t="shared" si="851"/>
        <v>2020</v>
      </c>
      <c r="B3832" s="9"/>
      <c r="C3832" s="24"/>
      <c r="D3832" s="42"/>
      <c r="E3832" s="24"/>
      <c r="F3832" s="9"/>
      <c r="G3832" s="30"/>
      <c r="H3832" s="30"/>
      <c r="I3832" s="30"/>
      <c r="J3832" s="30"/>
      <c r="K3832" s="30"/>
      <c r="L3832" s="30"/>
      <c r="M3832" s="30"/>
      <c r="N3832" s="30"/>
      <c r="O3832" s="30"/>
      <c r="P3832" s="37"/>
      <c r="Q3832" s="30">
        <f t="shared" si="855"/>
        <v>0</v>
      </c>
      <c r="R3832" s="28">
        <f t="shared" si="857"/>
        <v>0</v>
      </c>
      <c r="S3832" s="28">
        <f t="shared" si="858"/>
        <v>0</v>
      </c>
      <c r="T3832" s="28">
        <f t="shared" si="859"/>
        <v>0</v>
      </c>
      <c r="U3832" s="20">
        <f t="shared" si="860"/>
        <v>0</v>
      </c>
      <c r="V3832" s="27">
        <f t="shared" si="850"/>
        <v>0</v>
      </c>
      <c r="W3832" s="30"/>
      <c r="X3832" s="30"/>
      <c r="Y3832" s="28">
        <f t="shared" si="852"/>
        <v>0</v>
      </c>
      <c r="Z3832" s="28">
        <f t="shared" si="856"/>
        <v>0</v>
      </c>
      <c r="AA3832" s="28">
        <f t="shared" si="853"/>
        <v>0</v>
      </c>
      <c r="AB3832" s="21">
        <f t="shared" si="854"/>
        <v>0</v>
      </c>
    </row>
    <row r="3833" spans="1:28" hidden="1" x14ac:dyDescent="0.2">
      <c r="A3833" s="14">
        <f t="shared" si="851"/>
        <v>2020</v>
      </c>
      <c r="B3833" s="9"/>
      <c r="C3833" s="24"/>
      <c r="D3833" s="42"/>
      <c r="E3833" s="24"/>
      <c r="F3833" s="9"/>
      <c r="G3833" s="30"/>
      <c r="H3833" s="30"/>
      <c r="I3833" s="30"/>
      <c r="J3833" s="30"/>
      <c r="K3833" s="30"/>
      <c r="L3833" s="30"/>
      <c r="M3833" s="30"/>
      <c r="N3833" s="30"/>
      <c r="O3833" s="30"/>
      <c r="P3833" s="37"/>
      <c r="Q3833" s="30">
        <f t="shared" si="855"/>
        <v>0</v>
      </c>
      <c r="R3833" s="28">
        <f t="shared" si="857"/>
        <v>0</v>
      </c>
      <c r="S3833" s="28">
        <f t="shared" si="858"/>
        <v>0</v>
      </c>
      <c r="T3833" s="28">
        <f t="shared" si="859"/>
        <v>0</v>
      </c>
      <c r="U3833" s="20">
        <f t="shared" si="860"/>
        <v>0</v>
      </c>
      <c r="V3833" s="27">
        <f t="shared" ref="V3833:V3896" si="861">Q3833</f>
        <v>0</v>
      </c>
      <c r="W3833" s="30"/>
      <c r="X3833" s="30"/>
      <c r="Y3833" s="28">
        <f t="shared" si="852"/>
        <v>0</v>
      </c>
      <c r="Z3833" s="28">
        <f t="shared" si="856"/>
        <v>0</v>
      </c>
      <c r="AA3833" s="28">
        <f t="shared" si="853"/>
        <v>0</v>
      </c>
      <c r="AB3833" s="21">
        <f t="shared" si="854"/>
        <v>0</v>
      </c>
    </row>
    <row r="3834" spans="1:28" hidden="1" x14ac:dyDescent="0.2">
      <c r="A3834" s="14">
        <f t="shared" si="851"/>
        <v>2020</v>
      </c>
      <c r="B3834" s="9"/>
      <c r="C3834" s="24"/>
      <c r="D3834" s="42"/>
      <c r="E3834" s="24"/>
      <c r="F3834" s="9"/>
      <c r="G3834" s="30"/>
      <c r="H3834" s="30"/>
      <c r="I3834" s="30"/>
      <c r="J3834" s="30"/>
      <c r="K3834" s="30"/>
      <c r="L3834" s="30"/>
      <c r="M3834" s="30"/>
      <c r="N3834" s="30"/>
      <c r="O3834" s="30"/>
      <c r="P3834" s="37"/>
      <c r="Q3834" s="30">
        <f t="shared" si="855"/>
        <v>0</v>
      </c>
      <c r="R3834" s="28">
        <f t="shared" si="857"/>
        <v>0</v>
      </c>
      <c r="S3834" s="28">
        <f t="shared" si="858"/>
        <v>0</v>
      </c>
      <c r="T3834" s="28">
        <f t="shared" si="859"/>
        <v>0</v>
      </c>
      <c r="U3834" s="20">
        <f t="shared" si="860"/>
        <v>0</v>
      </c>
      <c r="V3834" s="27">
        <f t="shared" si="861"/>
        <v>0</v>
      </c>
      <c r="W3834" s="30"/>
      <c r="X3834" s="30"/>
      <c r="Y3834" s="28">
        <f t="shared" si="852"/>
        <v>0</v>
      </c>
      <c r="Z3834" s="28">
        <f t="shared" si="856"/>
        <v>0</v>
      </c>
      <c r="AA3834" s="28">
        <f t="shared" si="853"/>
        <v>0</v>
      </c>
      <c r="AB3834" s="21">
        <f t="shared" si="854"/>
        <v>0</v>
      </c>
    </row>
    <row r="3835" spans="1:28" hidden="1" x14ac:dyDescent="0.2">
      <c r="A3835" s="14">
        <f t="shared" si="851"/>
        <v>2020</v>
      </c>
      <c r="B3835" s="9"/>
      <c r="C3835" s="24"/>
      <c r="D3835" s="42"/>
      <c r="E3835" s="24"/>
      <c r="F3835" s="9"/>
      <c r="G3835" s="30"/>
      <c r="H3835" s="30"/>
      <c r="I3835" s="30"/>
      <c r="J3835" s="30"/>
      <c r="K3835" s="30"/>
      <c r="L3835" s="30"/>
      <c r="M3835" s="30"/>
      <c r="N3835" s="30"/>
      <c r="O3835" s="30"/>
      <c r="P3835" s="37"/>
      <c r="Q3835" s="30">
        <f t="shared" si="855"/>
        <v>0</v>
      </c>
      <c r="R3835" s="28">
        <f t="shared" si="857"/>
        <v>0</v>
      </c>
      <c r="S3835" s="28">
        <f t="shared" si="858"/>
        <v>0</v>
      </c>
      <c r="T3835" s="28">
        <f t="shared" si="859"/>
        <v>0</v>
      </c>
      <c r="U3835" s="20">
        <f t="shared" si="860"/>
        <v>0</v>
      </c>
      <c r="V3835" s="27">
        <f t="shared" si="861"/>
        <v>0</v>
      </c>
      <c r="W3835" s="30"/>
      <c r="X3835" s="30"/>
      <c r="Y3835" s="28">
        <f t="shared" si="852"/>
        <v>0</v>
      </c>
      <c r="Z3835" s="28">
        <f t="shared" si="856"/>
        <v>0</v>
      </c>
      <c r="AA3835" s="28">
        <f t="shared" si="853"/>
        <v>0</v>
      </c>
      <c r="AB3835" s="21">
        <f t="shared" si="854"/>
        <v>0</v>
      </c>
    </row>
    <row r="3836" spans="1:28" hidden="1" x14ac:dyDescent="0.2">
      <c r="A3836" s="14">
        <f t="shared" si="851"/>
        <v>2020</v>
      </c>
      <c r="B3836" s="9"/>
      <c r="C3836" s="24"/>
      <c r="D3836" s="42"/>
      <c r="E3836" s="24"/>
      <c r="F3836" s="9"/>
      <c r="G3836" s="30"/>
      <c r="H3836" s="30"/>
      <c r="I3836" s="30"/>
      <c r="J3836" s="30"/>
      <c r="K3836" s="30"/>
      <c r="L3836" s="30"/>
      <c r="M3836" s="30"/>
      <c r="N3836" s="30"/>
      <c r="O3836" s="30"/>
      <c r="P3836" s="37"/>
      <c r="Q3836" s="30">
        <f t="shared" si="855"/>
        <v>0</v>
      </c>
      <c r="R3836" s="28">
        <f t="shared" si="857"/>
        <v>0</v>
      </c>
      <c r="S3836" s="28">
        <f t="shared" si="858"/>
        <v>0</v>
      </c>
      <c r="T3836" s="28">
        <f t="shared" si="859"/>
        <v>0</v>
      </c>
      <c r="U3836" s="20">
        <f t="shared" si="860"/>
        <v>0</v>
      </c>
      <c r="V3836" s="27">
        <f t="shared" si="861"/>
        <v>0</v>
      </c>
      <c r="W3836" s="30"/>
      <c r="X3836" s="30"/>
      <c r="Y3836" s="28">
        <f t="shared" si="852"/>
        <v>0</v>
      </c>
      <c r="Z3836" s="28">
        <f t="shared" si="856"/>
        <v>0</v>
      </c>
      <c r="AA3836" s="28">
        <f t="shared" si="853"/>
        <v>0</v>
      </c>
      <c r="AB3836" s="21">
        <f t="shared" si="854"/>
        <v>0</v>
      </c>
    </row>
    <row r="3837" spans="1:28" hidden="1" x14ac:dyDescent="0.2">
      <c r="A3837" s="14">
        <f t="shared" si="851"/>
        <v>2020</v>
      </c>
      <c r="B3837" s="9"/>
      <c r="C3837" s="24"/>
      <c r="D3837" s="42"/>
      <c r="E3837" s="24"/>
      <c r="F3837" s="9"/>
      <c r="G3837" s="30"/>
      <c r="H3837" s="30"/>
      <c r="I3837" s="30"/>
      <c r="J3837" s="30"/>
      <c r="K3837" s="30"/>
      <c r="L3837" s="30"/>
      <c r="M3837" s="30"/>
      <c r="N3837" s="30"/>
      <c r="O3837" s="30"/>
      <c r="P3837" s="37"/>
      <c r="Q3837" s="30">
        <f t="shared" si="855"/>
        <v>0</v>
      </c>
      <c r="R3837" s="28">
        <f t="shared" si="857"/>
        <v>0</v>
      </c>
      <c r="S3837" s="28">
        <f t="shared" si="858"/>
        <v>0</v>
      </c>
      <c r="T3837" s="28">
        <f t="shared" si="859"/>
        <v>0</v>
      </c>
      <c r="U3837" s="20">
        <f t="shared" si="860"/>
        <v>0</v>
      </c>
      <c r="V3837" s="27">
        <f t="shared" si="861"/>
        <v>0</v>
      </c>
      <c r="W3837" s="30"/>
      <c r="X3837" s="30"/>
      <c r="Y3837" s="28">
        <f t="shared" si="852"/>
        <v>0</v>
      </c>
      <c r="Z3837" s="28">
        <f t="shared" si="856"/>
        <v>0</v>
      </c>
      <c r="AA3837" s="28">
        <f t="shared" si="853"/>
        <v>0</v>
      </c>
      <c r="AB3837" s="21">
        <f t="shared" si="854"/>
        <v>0</v>
      </c>
    </row>
    <row r="3838" spans="1:28" hidden="1" x14ac:dyDescent="0.2">
      <c r="A3838" s="14">
        <f t="shared" si="851"/>
        <v>2020</v>
      </c>
      <c r="B3838" s="9"/>
      <c r="C3838" s="24"/>
      <c r="D3838" s="42"/>
      <c r="E3838" s="24"/>
      <c r="F3838" s="9"/>
      <c r="G3838" s="30"/>
      <c r="H3838" s="30"/>
      <c r="I3838" s="30"/>
      <c r="J3838" s="30"/>
      <c r="K3838" s="30"/>
      <c r="L3838" s="30"/>
      <c r="M3838" s="30"/>
      <c r="N3838" s="30"/>
      <c r="O3838" s="30"/>
      <c r="P3838" s="37"/>
      <c r="Q3838" s="30">
        <f t="shared" si="855"/>
        <v>0</v>
      </c>
      <c r="R3838" s="28">
        <f t="shared" si="857"/>
        <v>0</v>
      </c>
      <c r="S3838" s="28">
        <f t="shared" si="858"/>
        <v>0</v>
      </c>
      <c r="T3838" s="28">
        <f t="shared" si="859"/>
        <v>0</v>
      </c>
      <c r="U3838" s="20">
        <f t="shared" si="860"/>
        <v>0</v>
      </c>
      <c r="V3838" s="27">
        <f t="shared" si="861"/>
        <v>0</v>
      </c>
      <c r="W3838" s="30"/>
      <c r="X3838" s="30"/>
      <c r="Y3838" s="28">
        <f t="shared" si="852"/>
        <v>0</v>
      </c>
      <c r="Z3838" s="28">
        <f t="shared" si="856"/>
        <v>0</v>
      </c>
      <c r="AA3838" s="28">
        <f t="shared" si="853"/>
        <v>0</v>
      </c>
      <c r="AB3838" s="21">
        <f t="shared" si="854"/>
        <v>0</v>
      </c>
    </row>
    <row r="3839" spans="1:28" hidden="1" x14ac:dyDescent="0.2">
      <c r="A3839" s="14">
        <f t="shared" si="851"/>
        <v>2020</v>
      </c>
      <c r="B3839" s="9"/>
      <c r="C3839" s="24"/>
      <c r="D3839" s="42"/>
      <c r="E3839" s="24"/>
      <c r="F3839" s="9"/>
      <c r="G3839" s="30"/>
      <c r="H3839" s="30"/>
      <c r="I3839" s="30"/>
      <c r="J3839" s="30"/>
      <c r="K3839" s="30"/>
      <c r="L3839" s="30"/>
      <c r="M3839" s="30"/>
      <c r="N3839" s="30"/>
      <c r="O3839" s="30"/>
      <c r="P3839" s="37"/>
      <c r="Q3839" s="30">
        <f t="shared" si="855"/>
        <v>0</v>
      </c>
      <c r="R3839" s="28">
        <f t="shared" si="857"/>
        <v>0</v>
      </c>
      <c r="S3839" s="28">
        <f t="shared" si="858"/>
        <v>0</v>
      </c>
      <c r="T3839" s="28">
        <f t="shared" si="859"/>
        <v>0</v>
      </c>
      <c r="U3839" s="20">
        <f t="shared" si="860"/>
        <v>0</v>
      </c>
      <c r="V3839" s="27">
        <f t="shared" si="861"/>
        <v>0</v>
      </c>
      <c r="W3839" s="30"/>
      <c r="X3839" s="30"/>
      <c r="Y3839" s="28">
        <f t="shared" si="852"/>
        <v>0</v>
      </c>
      <c r="Z3839" s="28">
        <f t="shared" si="856"/>
        <v>0</v>
      </c>
      <c r="AA3839" s="28">
        <f t="shared" si="853"/>
        <v>0</v>
      </c>
      <c r="AB3839" s="21">
        <f t="shared" si="854"/>
        <v>0</v>
      </c>
    </row>
    <row r="3840" spans="1:28" hidden="1" x14ac:dyDescent="0.2">
      <c r="A3840" s="14">
        <f t="shared" si="851"/>
        <v>2020</v>
      </c>
      <c r="B3840" s="9"/>
      <c r="C3840" s="24"/>
      <c r="D3840" s="42"/>
      <c r="E3840" s="24"/>
      <c r="F3840" s="9"/>
      <c r="G3840" s="30"/>
      <c r="H3840" s="30"/>
      <c r="I3840" s="30"/>
      <c r="J3840" s="30"/>
      <c r="K3840" s="30"/>
      <c r="L3840" s="30"/>
      <c r="M3840" s="30"/>
      <c r="N3840" s="30"/>
      <c r="O3840" s="30"/>
      <c r="P3840" s="37"/>
      <c r="Q3840" s="30">
        <f t="shared" si="855"/>
        <v>0</v>
      </c>
      <c r="R3840" s="28">
        <f t="shared" si="857"/>
        <v>0</v>
      </c>
      <c r="S3840" s="28">
        <f t="shared" si="858"/>
        <v>0</v>
      </c>
      <c r="T3840" s="28">
        <f t="shared" si="859"/>
        <v>0</v>
      </c>
      <c r="U3840" s="20">
        <f t="shared" si="860"/>
        <v>0</v>
      </c>
      <c r="V3840" s="27">
        <f t="shared" si="861"/>
        <v>0</v>
      </c>
      <c r="W3840" s="30"/>
      <c r="X3840" s="30"/>
      <c r="Y3840" s="28">
        <f t="shared" si="852"/>
        <v>0</v>
      </c>
      <c r="Z3840" s="28">
        <f t="shared" si="856"/>
        <v>0</v>
      </c>
      <c r="AA3840" s="28">
        <f t="shared" si="853"/>
        <v>0</v>
      </c>
      <c r="AB3840" s="21">
        <f t="shared" si="854"/>
        <v>0</v>
      </c>
    </row>
    <row r="3841" spans="1:28" hidden="1" x14ac:dyDescent="0.2">
      <c r="A3841" s="14">
        <f t="shared" si="851"/>
        <v>2020</v>
      </c>
      <c r="B3841" s="9"/>
      <c r="C3841" s="24"/>
      <c r="D3841" s="42"/>
      <c r="E3841" s="24"/>
      <c r="F3841" s="9"/>
      <c r="G3841" s="30"/>
      <c r="H3841" s="30"/>
      <c r="I3841" s="30"/>
      <c r="J3841" s="30"/>
      <c r="K3841" s="30"/>
      <c r="L3841" s="30"/>
      <c r="M3841" s="30"/>
      <c r="N3841" s="30"/>
      <c r="O3841" s="30"/>
      <c r="P3841" s="37"/>
      <c r="Q3841" s="30">
        <f t="shared" si="855"/>
        <v>0</v>
      </c>
      <c r="R3841" s="28">
        <f t="shared" si="857"/>
        <v>0</v>
      </c>
      <c r="S3841" s="28">
        <f t="shared" si="858"/>
        <v>0</v>
      </c>
      <c r="T3841" s="28">
        <f t="shared" si="859"/>
        <v>0</v>
      </c>
      <c r="U3841" s="20">
        <f t="shared" si="860"/>
        <v>0</v>
      </c>
      <c r="V3841" s="27">
        <f t="shared" si="861"/>
        <v>0</v>
      </c>
      <c r="W3841" s="30"/>
      <c r="X3841" s="30"/>
      <c r="Y3841" s="28">
        <f t="shared" si="852"/>
        <v>0</v>
      </c>
      <c r="Z3841" s="28">
        <f t="shared" si="856"/>
        <v>0</v>
      </c>
      <c r="AA3841" s="28">
        <f t="shared" si="853"/>
        <v>0</v>
      </c>
      <c r="AB3841" s="21">
        <f t="shared" si="854"/>
        <v>0</v>
      </c>
    </row>
    <row r="3842" spans="1:28" hidden="1" x14ac:dyDescent="0.2">
      <c r="A3842" s="14">
        <f t="shared" si="851"/>
        <v>2020</v>
      </c>
      <c r="B3842" s="9"/>
      <c r="C3842" s="24"/>
      <c r="D3842" s="42"/>
      <c r="E3842" s="24"/>
      <c r="F3842" s="9"/>
      <c r="G3842" s="30"/>
      <c r="H3842" s="30"/>
      <c r="I3842" s="30"/>
      <c r="J3842" s="30"/>
      <c r="K3842" s="30"/>
      <c r="L3842" s="30"/>
      <c r="M3842" s="30"/>
      <c r="N3842" s="30"/>
      <c r="O3842" s="30"/>
      <c r="P3842" s="37"/>
      <c r="Q3842" s="30">
        <f t="shared" si="855"/>
        <v>0</v>
      </c>
      <c r="R3842" s="28">
        <f t="shared" si="857"/>
        <v>0</v>
      </c>
      <c r="S3842" s="28">
        <f t="shared" si="858"/>
        <v>0</v>
      </c>
      <c r="T3842" s="28">
        <f t="shared" si="859"/>
        <v>0</v>
      </c>
      <c r="U3842" s="20">
        <f t="shared" si="860"/>
        <v>0</v>
      </c>
      <c r="V3842" s="27">
        <f t="shared" si="861"/>
        <v>0</v>
      </c>
      <c r="W3842" s="30"/>
      <c r="X3842" s="30"/>
      <c r="Y3842" s="28">
        <f t="shared" si="852"/>
        <v>0</v>
      </c>
      <c r="Z3842" s="28">
        <f t="shared" si="856"/>
        <v>0</v>
      </c>
      <c r="AA3842" s="28">
        <f t="shared" si="853"/>
        <v>0</v>
      </c>
      <c r="AB3842" s="21">
        <f t="shared" si="854"/>
        <v>0</v>
      </c>
    </row>
    <row r="3843" spans="1:28" hidden="1" x14ac:dyDescent="0.2">
      <c r="A3843" s="14">
        <f t="shared" ref="A3843:A3906" si="862">$I$1</f>
        <v>2020</v>
      </c>
      <c r="B3843" s="9"/>
      <c r="C3843" s="24"/>
      <c r="D3843" s="42"/>
      <c r="E3843" s="24"/>
      <c r="F3843" s="9"/>
      <c r="G3843" s="30"/>
      <c r="H3843" s="30"/>
      <c r="I3843" s="30"/>
      <c r="J3843" s="30"/>
      <c r="K3843" s="30"/>
      <c r="L3843" s="30"/>
      <c r="M3843" s="30"/>
      <c r="N3843" s="30"/>
      <c r="O3843" s="30"/>
      <c r="P3843" s="37"/>
      <c r="Q3843" s="30">
        <f t="shared" si="855"/>
        <v>0</v>
      </c>
      <c r="R3843" s="28">
        <f t="shared" si="857"/>
        <v>0</v>
      </c>
      <c r="S3843" s="28">
        <f t="shared" si="858"/>
        <v>0</v>
      </c>
      <c r="T3843" s="28">
        <f t="shared" si="859"/>
        <v>0</v>
      </c>
      <c r="U3843" s="20">
        <f t="shared" si="860"/>
        <v>0</v>
      </c>
      <c r="V3843" s="27">
        <f t="shared" si="861"/>
        <v>0</v>
      </c>
      <c r="W3843" s="30"/>
      <c r="X3843" s="30"/>
      <c r="Y3843" s="28">
        <f t="shared" ref="Y3843:Y3906" si="863">R3843</f>
        <v>0</v>
      </c>
      <c r="Z3843" s="28">
        <f t="shared" si="856"/>
        <v>0</v>
      </c>
      <c r="AA3843" s="28">
        <f t="shared" ref="AA3843:AA3906" si="864">T3843</f>
        <v>0</v>
      </c>
      <c r="AB3843" s="21">
        <f t="shared" si="854"/>
        <v>0</v>
      </c>
    </row>
    <row r="3844" spans="1:28" hidden="1" x14ac:dyDescent="0.2">
      <c r="A3844" s="14">
        <f t="shared" si="862"/>
        <v>2020</v>
      </c>
      <c r="B3844" s="9"/>
      <c r="C3844" s="24"/>
      <c r="D3844" s="42"/>
      <c r="E3844" s="24"/>
      <c r="F3844" s="9"/>
      <c r="G3844" s="30"/>
      <c r="H3844" s="30"/>
      <c r="I3844" s="30"/>
      <c r="J3844" s="30"/>
      <c r="K3844" s="30"/>
      <c r="L3844" s="30"/>
      <c r="M3844" s="30"/>
      <c r="N3844" s="30"/>
      <c r="O3844" s="30"/>
      <c r="P3844" s="37"/>
      <c r="Q3844" s="30">
        <f t="shared" si="855"/>
        <v>0</v>
      </c>
      <c r="R3844" s="28">
        <f t="shared" si="857"/>
        <v>0</v>
      </c>
      <c r="S3844" s="28">
        <f t="shared" si="858"/>
        <v>0</v>
      </c>
      <c r="T3844" s="28">
        <f t="shared" si="859"/>
        <v>0</v>
      </c>
      <c r="U3844" s="20">
        <f t="shared" si="860"/>
        <v>0</v>
      </c>
      <c r="V3844" s="27">
        <f t="shared" si="861"/>
        <v>0</v>
      </c>
      <c r="W3844" s="30"/>
      <c r="X3844" s="30"/>
      <c r="Y3844" s="28">
        <f t="shared" si="863"/>
        <v>0</v>
      </c>
      <c r="Z3844" s="28">
        <f t="shared" si="856"/>
        <v>0</v>
      </c>
      <c r="AA3844" s="28">
        <f t="shared" si="864"/>
        <v>0</v>
      </c>
      <c r="AB3844" s="21">
        <f t="shared" ref="AB3844:AB3907" si="865">U3844</f>
        <v>0</v>
      </c>
    </row>
    <row r="3845" spans="1:28" hidden="1" x14ac:dyDescent="0.2">
      <c r="A3845" s="14">
        <f t="shared" si="862"/>
        <v>2020</v>
      </c>
      <c r="B3845" s="9"/>
      <c r="C3845" s="24"/>
      <c r="D3845" s="42"/>
      <c r="E3845" s="24"/>
      <c r="F3845" s="9"/>
      <c r="G3845" s="30"/>
      <c r="H3845" s="30"/>
      <c r="I3845" s="30"/>
      <c r="J3845" s="30"/>
      <c r="K3845" s="30"/>
      <c r="L3845" s="30"/>
      <c r="M3845" s="30"/>
      <c r="N3845" s="30"/>
      <c r="O3845" s="30"/>
      <c r="P3845" s="37"/>
      <c r="Q3845" s="30">
        <f t="shared" si="855"/>
        <v>0</v>
      </c>
      <c r="R3845" s="28">
        <f t="shared" si="857"/>
        <v>0</v>
      </c>
      <c r="S3845" s="28">
        <f t="shared" si="858"/>
        <v>0</v>
      </c>
      <c r="T3845" s="28">
        <f t="shared" si="859"/>
        <v>0</v>
      </c>
      <c r="U3845" s="20">
        <f t="shared" si="860"/>
        <v>0</v>
      </c>
      <c r="V3845" s="27">
        <f t="shared" si="861"/>
        <v>0</v>
      </c>
      <c r="W3845" s="30"/>
      <c r="X3845" s="30"/>
      <c r="Y3845" s="28">
        <f t="shared" si="863"/>
        <v>0</v>
      </c>
      <c r="Z3845" s="28">
        <f t="shared" si="856"/>
        <v>0</v>
      </c>
      <c r="AA3845" s="28">
        <f t="shared" si="864"/>
        <v>0</v>
      </c>
      <c r="AB3845" s="21">
        <f t="shared" si="865"/>
        <v>0</v>
      </c>
    </row>
    <row r="3846" spans="1:28" hidden="1" x14ac:dyDescent="0.2">
      <c r="A3846" s="14">
        <f t="shared" si="862"/>
        <v>2020</v>
      </c>
      <c r="B3846" s="9"/>
      <c r="C3846" s="24"/>
      <c r="D3846" s="42"/>
      <c r="E3846" s="24"/>
      <c r="F3846" s="9"/>
      <c r="G3846" s="30"/>
      <c r="H3846" s="30"/>
      <c r="I3846" s="30"/>
      <c r="J3846" s="30"/>
      <c r="K3846" s="30"/>
      <c r="L3846" s="30"/>
      <c r="M3846" s="30"/>
      <c r="N3846" s="30"/>
      <c r="O3846" s="30"/>
      <c r="P3846" s="37"/>
      <c r="Q3846" s="30">
        <f t="shared" si="855"/>
        <v>0</v>
      </c>
      <c r="R3846" s="28">
        <f t="shared" si="857"/>
        <v>0</v>
      </c>
      <c r="S3846" s="28">
        <f t="shared" si="858"/>
        <v>0</v>
      </c>
      <c r="T3846" s="28">
        <f t="shared" si="859"/>
        <v>0</v>
      </c>
      <c r="U3846" s="20">
        <f t="shared" si="860"/>
        <v>0</v>
      </c>
      <c r="V3846" s="27">
        <f t="shared" si="861"/>
        <v>0</v>
      </c>
      <c r="W3846" s="30"/>
      <c r="X3846" s="30"/>
      <c r="Y3846" s="28">
        <f t="shared" si="863"/>
        <v>0</v>
      </c>
      <c r="Z3846" s="28">
        <f t="shared" si="856"/>
        <v>0</v>
      </c>
      <c r="AA3846" s="28">
        <f t="shared" si="864"/>
        <v>0</v>
      </c>
      <c r="AB3846" s="21">
        <f t="shared" si="865"/>
        <v>0</v>
      </c>
    </row>
    <row r="3847" spans="1:28" hidden="1" x14ac:dyDescent="0.2">
      <c r="A3847" s="14">
        <f t="shared" si="862"/>
        <v>2020</v>
      </c>
      <c r="B3847" s="9"/>
      <c r="C3847" s="24"/>
      <c r="D3847" s="42"/>
      <c r="E3847" s="24"/>
      <c r="F3847" s="9"/>
      <c r="G3847" s="30"/>
      <c r="H3847" s="30"/>
      <c r="I3847" s="30"/>
      <c r="J3847" s="30"/>
      <c r="K3847" s="30"/>
      <c r="L3847" s="30"/>
      <c r="M3847" s="30"/>
      <c r="N3847" s="30"/>
      <c r="O3847" s="30"/>
      <c r="P3847" s="37"/>
      <c r="Q3847" s="30">
        <f t="shared" si="855"/>
        <v>0</v>
      </c>
      <c r="R3847" s="28">
        <f t="shared" si="857"/>
        <v>0</v>
      </c>
      <c r="S3847" s="28">
        <f t="shared" si="858"/>
        <v>0</v>
      </c>
      <c r="T3847" s="28">
        <f t="shared" si="859"/>
        <v>0</v>
      </c>
      <c r="U3847" s="20">
        <f t="shared" si="860"/>
        <v>0</v>
      </c>
      <c r="V3847" s="27">
        <f t="shared" si="861"/>
        <v>0</v>
      </c>
      <c r="W3847" s="30"/>
      <c r="X3847" s="30"/>
      <c r="Y3847" s="28">
        <f t="shared" si="863"/>
        <v>0</v>
      </c>
      <c r="Z3847" s="28">
        <f t="shared" si="856"/>
        <v>0</v>
      </c>
      <c r="AA3847" s="28">
        <f t="shared" si="864"/>
        <v>0</v>
      </c>
      <c r="AB3847" s="21">
        <f t="shared" si="865"/>
        <v>0</v>
      </c>
    </row>
    <row r="3848" spans="1:28" hidden="1" x14ac:dyDescent="0.2">
      <c r="A3848" s="14">
        <f t="shared" si="862"/>
        <v>2020</v>
      </c>
      <c r="B3848" s="9"/>
      <c r="C3848" s="24"/>
      <c r="D3848" s="42"/>
      <c r="E3848" s="24"/>
      <c r="F3848" s="9"/>
      <c r="G3848" s="30"/>
      <c r="H3848" s="30"/>
      <c r="I3848" s="30"/>
      <c r="J3848" s="30"/>
      <c r="K3848" s="30"/>
      <c r="L3848" s="30"/>
      <c r="M3848" s="30"/>
      <c r="N3848" s="30"/>
      <c r="O3848" s="30"/>
      <c r="P3848" s="37"/>
      <c r="Q3848" s="30">
        <f t="shared" si="855"/>
        <v>0</v>
      </c>
      <c r="R3848" s="28">
        <f t="shared" si="857"/>
        <v>0</v>
      </c>
      <c r="S3848" s="28">
        <f t="shared" si="858"/>
        <v>0</v>
      </c>
      <c r="T3848" s="28">
        <f t="shared" si="859"/>
        <v>0</v>
      </c>
      <c r="U3848" s="20">
        <f t="shared" si="860"/>
        <v>0</v>
      </c>
      <c r="V3848" s="27">
        <f t="shared" si="861"/>
        <v>0</v>
      </c>
      <c r="W3848" s="30"/>
      <c r="X3848" s="30"/>
      <c r="Y3848" s="28">
        <f t="shared" si="863"/>
        <v>0</v>
      </c>
      <c r="Z3848" s="28">
        <f t="shared" si="856"/>
        <v>0</v>
      </c>
      <c r="AA3848" s="28">
        <f t="shared" si="864"/>
        <v>0</v>
      </c>
      <c r="AB3848" s="21">
        <f t="shared" si="865"/>
        <v>0</v>
      </c>
    </row>
    <row r="3849" spans="1:28" hidden="1" x14ac:dyDescent="0.2">
      <c r="A3849" s="14">
        <f t="shared" si="862"/>
        <v>2020</v>
      </c>
      <c r="B3849" s="9"/>
      <c r="C3849" s="24"/>
      <c r="D3849" s="42"/>
      <c r="E3849" s="24"/>
      <c r="F3849" s="9"/>
      <c r="G3849" s="30"/>
      <c r="H3849" s="30"/>
      <c r="I3849" s="30"/>
      <c r="J3849" s="30"/>
      <c r="K3849" s="30"/>
      <c r="L3849" s="30"/>
      <c r="M3849" s="30"/>
      <c r="N3849" s="30"/>
      <c r="O3849" s="30"/>
      <c r="P3849" s="37"/>
      <c r="Q3849" s="30">
        <f t="shared" si="855"/>
        <v>0</v>
      </c>
      <c r="R3849" s="28">
        <f t="shared" si="857"/>
        <v>0</v>
      </c>
      <c r="S3849" s="28">
        <f t="shared" si="858"/>
        <v>0</v>
      </c>
      <c r="T3849" s="28">
        <f t="shared" si="859"/>
        <v>0</v>
      </c>
      <c r="U3849" s="20">
        <f t="shared" si="860"/>
        <v>0</v>
      </c>
      <c r="V3849" s="27">
        <f t="shared" si="861"/>
        <v>0</v>
      </c>
      <c r="W3849" s="30"/>
      <c r="X3849" s="30"/>
      <c r="Y3849" s="28">
        <f t="shared" si="863"/>
        <v>0</v>
      </c>
      <c r="Z3849" s="28">
        <f t="shared" si="856"/>
        <v>0</v>
      </c>
      <c r="AA3849" s="28">
        <f t="shared" si="864"/>
        <v>0</v>
      </c>
      <c r="AB3849" s="21">
        <f t="shared" si="865"/>
        <v>0</v>
      </c>
    </row>
    <row r="3850" spans="1:28" hidden="1" x14ac:dyDescent="0.2">
      <c r="A3850" s="14">
        <f t="shared" si="862"/>
        <v>2020</v>
      </c>
      <c r="B3850" s="9"/>
      <c r="C3850" s="24"/>
      <c r="D3850" s="42"/>
      <c r="E3850" s="24"/>
      <c r="F3850" s="9"/>
      <c r="G3850" s="30"/>
      <c r="H3850" s="30"/>
      <c r="I3850" s="30"/>
      <c r="J3850" s="30"/>
      <c r="K3850" s="30"/>
      <c r="L3850" s="30"/>
      <c r="M3850" s="30"/>
      <c r="N3850" s="30"/>
      <c r="O3850" s="30"/>
      <c r="P3850" s="37"/>
      <c r="Q3850" s="30">
        <f t="shared" si="855"/>
        <v>0</v>
      </c>
      <c r="R3850" s="28">
        <f t="shared" si="857"/>
        <v>0</v>
      </c>
      <c r="S3850" s="28">
        <f t="shared" si="858"/>
        <v>0</v>
      </c>
      <c r="T3850" s="28">
        <f t="shared" si="859"/>
        <v>0</v>
      </c>
      <c r="U3850" s="20">
        <f t="shared" si="860"/>
        <v>0</v>
      </c>
      <c r="V3850" s="27">
        <f t="shared" si="861"/>
        <v>0</v>
      </c>
      <c r="W3850" s="30"/>
      <c r="X3850" s="30"/>
      <c r="Y3850" s="28">
        <f t="shared" si="863"/>
        <v>0</v>
      </c>
      <c r="Z3850" s="28">
        <f t="shared" si="856"/>
        <v>0</v>
      </c>
      <c r="AA3850" s="28">
        <f t="shared" si="864"/>
        <v>0</v>
      </c>
      <c r="AB3850" s="21">
        <f t="shared" si="865"/>
        <v>0</v>
      </c>
    </row>
    <row r="3851" spans="1:28" hidden="1" x14ac:dyDescent="0.2">
      <c r="A3851" s="14">
        <f t="shared" si="862"/>
        <v>2020</v>
      </c>
      <c r="B3851" s="9"/>
      <c r="C3851" s="24"/>
      <c r="D3851" s="42"/>
      <c r="E3851" s="24"/>
      <c r="F3851" s="9"/>
      <c r="G3851" s="30"/>
      <c r="H3851" s="30"/>
      <c r="I3851" s="30"/>
      <c r="J3851" s="30"/>
      <c r="K3851" s="30"/>
      <c r="L3851" s="30"/>
      <c r="M3851" s="30"/>
      <c r="N3851" s="30"/>
      <c r="O3851" s="30"/>
      <c r="P3851" s="37"/>
      <c r="Q3851" s="30">
        <f t="shared" si="855"/>
        <v>0</v>
      </c>
      <c r="R3851" s="28">
        <f t="shared" si="857"/>
        <v>0</v>
      </c>
      <c r="S3851" s="28">
        <f t="shared" si="858"/>
        <v>0</v>
      </c>
      <c r="T3851" s="28">
        <f t="shared" si="859"/>
        <v>0</v>
      </c>
      <c r="U3851" s="20">
        <f t="shared" si="860"/>
        <v>0</v>
      </c>
      <c r="V3851" s="27">
        <f t="shared" si="861"/>
        <v>0</v>
      </c>
      <c r="W3851" s="30"/>
      <c r="X3851" s="30"/>
      <c r="Y3851" s="28">
        <f t="shared" si="863"/>
        <v>0</v>
      </c>
      <c r="Z3851" s="28">
        <f t="shared" si="856"/>
        <v>0</v>
      </c>
      <c r="AA3851" s="28">
        <f t="shared" si="864"/>
        <v>0</v>
      </c>
      <c r="AB3851" s="21">
        <f t="shared" si="865"/>
        <v>0</v>
      </c>
    </row>
    <row r="3852" spans="1:28" hidden="1" x14ac:dyDescent="0.2">
      <c r="A3852" s="14">
        <f t="shared" si="862"/>
        <v>2020</v>
      </c>
      <c r="B3852" s="9"/>
      <c r="C3852" s="24"/>
      <c r="D3852" s="42"/>
      <c r="E3852" s="24"/>
      <c r="F3852" s="9"/>
      <c r="G3852" s="30"/>
      <c r="H3852" s="30"/>
      <c r="I3852" s="30"/>
      <c r="J3852" s="30"/>
      <c r="K3852" s="30"/>
      <c r="L3852" s="30"/>
      <c r="M3852" s="30"/>
      <c r="N3852" s="30"/>
      <c r="O3852" s="30"/>
      <c r="P3852" s="37"/>
      <c r="Q3852" s="30">
        <f t="shared" si="855"/>
        <v>0</v>
      </c>
      <c r="R3852" s="28">
        <f t="shared" si="857"/>
        <v>0</v>
      </c>
      <c r="S3852" s="28">
        <f t="shared" si="858"/>
        <v>0</v>
      </c>
      <c r="T3852" s="28">
        <f t="shared" si="859"/>
        <v>0</v>
      </c>
      <c r="U3852" s="20">
        <f t="shared" si="860"/>
        <v>0</v>
      </c>
      <c r="V3852" s="27">
        <f t="shared" si="861"/>
        <v>0</v>
      </c>
      <c r="W3852" s="30"/>
      <c r="X3852" s="30"/>
      <c r="Y3852" s="28">
        <f t="shared" si="863"/>
        <v>0</v>
      </c>
      <c r="Z3852" s="28">
        <f t="shared" si="856"/>
        <v>0</v>
      </c>
      <c r="AA3852" s="28">
        <f t="shared" si="864"/>
        <v>0</v>
      </c>
      <c r="AB3852" s="21">
        <f t="shared" si="865"/>
        <v>0</v>
      </c>
    </row>
    <row r="3853" spans="1:28" hidden="1" x14ac:dyDescent="0.2">
      <c r="A3853" s="14">
        <f t="shared" si="862"/>
        <v>2020</v>
      </c>
      <c r="B3853" s="9"/>
      <c r="C3853" s="24"/>
      <c r="D3853" s="42"/>
      <c r="E3853" s="24"/>
      <c r="F3853" s="9"/>
      <c r="G3853" s="30"/>
      <c r="H3853" s="30"/>
      <c r="I3853" s="30"/>
      <c r="J3853" s="30"/>
      <c r="K3853" s="30"/>
      <c r="L3853" s="30"/>
      <c r="M3853" s="30"/>
      <c r="N3853" s="30"/>
      <c r="O3853" s="30"/>
      <c r="P3853" s="37"/>
      <c r="Q3853" s="30">
        <f t="shared" si="855"/>
        <v>0</v>
      </c>
      <c r="R3853" s="28">
        <f t="shared" si="857"/>
        <v>0</v>
      </c>
      <c r="S3853" s="28">
        <f t="shared" si="858"/>
        <v>0</v>
      </c>
      <c r="T3853" s="28">
        <f t="shared" si="859"/>
        <v>0</v>
      </c>
      <c r="U3853" s="20">
        <f t="shared" si="860"/>
        <v>0</v>
      </c>
      <c r="V3853" s="27">
        <f t="shared" si="861"/>
        <v>0</v>
      </c>
      <c r="W3853" s="30"/>
      <c r="X3853" s="30"/>
      <c r="Y3853" s="28">
        <f t="shared" si="863"/>
        <v>0</v>
      </c>
      <c r="Z3853" s="28">
        <f t="shared" si="856"/>
        <v>0</v>
      </c>
      <c r="AA3853" s="28">
        <f t="shared" si="864"/>
        <v>0</v>
      </c>
      <c r="AB3853" s="21">
        <f t="shared" si="865"/>
        <v>0</v>
      </c>
    </row>
    <row r="3854" spans="1:28" hidden="1" x14ac:dyDescent="0.2">
      <c r="A3854" s="14">
        <f t="shared" si="862"/>
        <v>2020</v>
      </c>
      <c r="B3854" s="9"/>
      <c r="C3854" s="24"/>
      <c r="D3854" s="42"/>
      <c r="E3854" s="24"/>
      <c r="F3854" s="9"/>
      <c r="G3854" s="30"/>
      <c r="H3854" s="30"/>
      <c r="I3854" s="30"/>
      <c r="J3854" s="30"/>
      <c r="K3854" s="30"/>
      <c r="L3854" s="30"/>
      <c r="M3854" s="30"/>
      <c r="N3854" s="30"/>
      <c r="O3854" s="30"/>
      <c r="P3854" s="37"/>
      <c r="Q3854" s="30">
        <f t="shared" si="855"/>
        <v>0</v>
      </c>
      <c r="R3854" s="28">
        <f t="shared" si="857"/>
        <v>0</v>
      </c>
      <c r="S3854" s="28">
        <f t="shared" si="858"/>
        <v>0</v>
      </c>
      <c r="T3854" s="28">
        <f t="shared" si="859"/>
        <v>0</v>
      </c>
      <c r="U3854" s="20">
        <f t="shared" si="860"/>
        <v>0</v>
      </c>
      <c r="V3854" s="27">
        <f t="shared" si="861"/>
        <v>0</v>
      </c>
      <c r="W3854" s="30"/>
      <c r="X3854" s="30"/>
      <c r="Y3854" s="28">
        <f t="shared" si="863"/>
        <v>0</v>
      </c>
      <c r="Z3854" s="28">
        <f t="shared" si="856"/>
        <v>0</v>
      </c>
      <c r="AA3854" s="28">
        <f t="shared" si="864"/>
        <v>0</v>
      </c>
      <c r="AB3854" s="21">
        <f t="shared" si="865"/>
        <v>0</v>
      </c>
    </row>
    <row r="3855" spans="1:28" hidden="1" x14ac:dyDescent="0.2">
      <c r="A3855" s="14">
        <f t="shared" si="862"/>
        <v>2020</v>
      </c>
      <c r="B3855" s="9"/>
      <c r="C3855" s="24"/>
      <c r="D3855" s="42"/>
      <c r="E3855" s="24"/>
      <c r="F3855" s="9"/>
      <c r="G3855" s="30"/>
      <c r="H3855" s="30"/>
      <c r="I3855" s="30"/>
      <c r="J3855" s="30"/>
      <c r="K3855" s="30"/>
      <c r="L3855" s="30"/>
      <c r="M3855" s="30"/>
      <c r="N3855" s="30"/>
      <c r="O3855" s="30"/>
      <c r="P3855" s="37"/>
      <c r="Q3855" s="30">
        <f t="shared" si="855"/>
        <v>0</v>
      </c>
      <c r="R3855" s="28">
        <f t="shared" si="857"/>
        <v>0</v>
      </c>
      <c r="S3855" s="28">
        <f t="shared" si="858"/>
        <v>0</v>
      </c>
      <c r="T3855" s="28">
        <f t="shared" si="859"/>
        <v>0</v>
      </c>
      <c r="U3855" s="20">
        <f t="shared" si="860"/>
        <v>0</v>
      </c>
      <c r="V3855" s="27">
        <f t="shared" si="861"/>
        <v>0</v>
      </c>
      <c r="W3855" s="30"/>
      <c r="X3855" s="30"/>
      <c r="Y3855" s="28">
        <f t="shared" si="863"/>
        <v>0</v>
      </c>
      <c r="Z3855" s="28">
        <f t="shared" si="856"/>
        <v>0</v>
      </c>
      <c r="AA3855" s="28">
        <f t="shared" si="864"/>
        <v>0</v>
      </c>
      <c r="AB3855" s="21">
        <f t="shared" si="865"/>
        <v>0</v>
      </c>
    </row>
    <row r="3856" spans="1:28" hidden="1" x14ac:dyDescent="0.2">
      <c r="A3856" s="14">
        <f t="shared" si="862"/>
        <v>2020</v>
      </c>
      <c r="B3856" s="9"/>
      <c r="C3856" s="24"/>
      <c r="D3856" s="42"/>
      <c r="E3856" s="24"/>
      <c r="F3856" s="9"/>
      <c r="G3856" s="30"/>
      <c r="H3856" s="30"/>
      <c r="I3856" s="30"/>
      <c r="J3856" s="30"/>
      <c r="K3856" s="30"/>
      <c r="L3856" s="30"/>
      <c r="M3856" s="30"/>
      <c r="N3856" s="30"/>
      <c r="O3856" s="30"/>
      <c r="P3856" s="37"/>
      <c r="Q3856" s="30">
        <f t="shared" si="855"/>
        <v>0</v>
      </c>
      <c r="R3856" s="28">
        <f t="shared" si="857"/>
        <v>0</v>
      </c>
      <c r="S3856" s="28">
        <f t="shared" si="858"/>
        <v>0</v>
      </c>
      <c r="T3856" s="28">
        <f t="shared" si="859"/>
        <v>0</v>
      </c>
      <c r="U3856" s="20">
        <f t="shared" si="860"/>
        <v>0</v>
      </c>
      <c r="V3856" s="27">
        <f t="shared" si="861"/>
        <v>0</v>
      </c>
      <c r="W3856" s="30"/>
      <c r="X3856" s="30"/>
      <c r="Y3856" s="28">
        <f t="shared" si="863"/>
        <v>0</v>
      </c>
      <c r="Z3856" s="28">
        <f t="shared" si="856"/>
        <v>0</v>
      </c>
      <c r="AA3856" s="28">
        <f t="shared" si="864"/>
        <v>0</v>
      </c>
      <c r="AB3856" s="21">
        <f t="shared" si="865"/>
        <v>0</v>
      </c>
    </row>
    <row r="3857" spans="1:28" hidden="1" x14ac:dyDescent="0.2">
      <c r="A3857" s="14">
        <f t="shared" si="862"/>
        <v>2020</v>
      </c>
      <c r="B3857" s="9"/>
      <c r="C3857" s="24"/>
      <c r="D3857" s="42"/>
      <c r="E3857" s="24"/>
      <c r="F3857" s="9"/>
      <c r="G3857" s="30"/>
      <c r="H3857" s="30"/>
      <c r="I3857" s="30"/>
      <c r="J3857" s="30"/>
      <c r="K3857" s="30"/>
      <c r="L3857" s="30"/>
      <c r="M3857" s="30"/>
      <c r="N3857" s="30"/>
      <c r="O3857" s="30"/>
      <c r="P3857" s="37"/>
      <c r="Q3857" s="30">
        <f t="shared" si="855"/>
        <v>0</v>
      </c>
      <c r="R3857" s="28">
        <f t="shared" si="857"/>
        <v>0</v>
      </c>
      <c r="S3857" s="28">
        <f t="shared" si="858"/>
        <v>0</v>
      </c>
      <c r="T3857" s="28">
        <f t="shared" si="859"/>
        <v>0</v>
      </c>
      <c r="U3857" s="20">
        <f t="shared" si="860"/>
        <v>0</v>
      </c>
      <c r="V3857" s="27">
        <f t="shared" si="861"/>
        <v>0</v>
      </c>
      <c r="W3857" s="30"/>
      <c r="X3857" s="30"/>
      <c r="Y3857" s="28">
        <f t="shared" si="863"/>
        <v>0</v>
      </c>
      <c r="Z3857" s="28">
        <f t="shared" si="856"/>
        <v>0</v>
      </c>
      <c r="AA3857" s="28">
        <f t="shared" si="864"/>
        <v>0</v>
      </c>
      <c r="AB3857" s="21">
        <f t="shared" si="865"/>
        <v>0</v>
      </c>
    </row>
    <row r="3858" spans="1:28" hidden="1" x14ac:dyDescent="0.2">
      <c r="A3858" s="14">
        <f t="shared" si="862"/>
        <v>2020</v>
      </c>
      <c r="B3858" s="9"/>
      <c r="C3858" s="24"/>
      <c r="D3858" s="42"/>
      <c r="E3858" s="24"/>
      <c r="F3858" s="9"/>
      <c r="G3858" s="30"/>
      <c r="H3858" s="30"/>
      <c r="I3858" s="30"/>
      <c r="J3858" s="30"/>
      <c r="K3858" s="30"/>
      <c r="L3858" s="30"/>
      <c r="M3858" s="30"/>
      <c r="N3858" s="30"/>
      <c r="O3858" s="30"/>
      <c r="P3858" s="37"/>
      <c r="Q3858" s="30">
        <f t="shared" si="855"/>
        <v>0</v>
      </c>
      <c r="R3858" s="28">
        <f t="shared" si="857"/>
        <v>0</v>
      </c>
      <c r="S3858" s="28">
        <f t="shared" si="858"/>
        <v>0</v>
      </c>
      <c r="T3858" s="28">
        <f t="shared" si="859"/>
        <v>0</v>
      </c>
      <c r="U3858" s="20">
        <f t="shared" si="860"/>
        <v>0</v>
      </c>
      <c r="V3858" s="27">
        <f t="shared" si="861"/>
        <v>0</v>
      </c>
      <c r="W3858" s="30"/>
      <c r="X3858" s="30"/>
      <c r="Y3858" s="28">
        <f t="shared" si="863"/>
        <v>0</v>
      </c>
      <c r="Z3858" s="28">
        <f t="shared" si="856"/>
        <v>0</v>
      </c>
      <c r="AA3858" s="28">
        <f t="shared" si="864"/>
        <v>0</v>
      </c>
      <c r="AB3858" s="21">
        <f t="shared" si="865"/>
        <v>0</v>
      </c>
    </row>
    <row r="3859" spans="1:28" hidden="1" x14ac:dyDescent="0.2">
      <c r="A3859" s="14">
        <f t="shared" si="862"/>
        <v>2020</v>
      </c>
      <c r="B3859" s="9"/>
      <c r="C3859" s="24"/>
      <c r="D3859" s="42"/>
      <c r="E3859" s="24"/>
      <c r="F3859" s="9"/>
      <c r="G3859" s="30"/>
      <c r="H3859" s="30"/>
      <c r="I3859" s="30"/>
      <c r="J3859" s="30"/>
      <c r="K3859" s="30"/>
      <c r="L3859" s="30"/>
      <c r="M3859" s="30"/>
      <c r="N3859" s="30"/>
      <c r="O3859" s="30"/>
      <c r="P3859" s="37"/>
      <c r="Q3859" s="30">
        <f t="shared" si="855"/>
        <v>0</v>
      </c>
      <c r="R3859" s="28">
        <f t="shared" si="857"/>
        <v>0</v>
      </c>
      <c r="S3859" s="28">
        <f t="shared" si="858"/>
        <v>0</v>
      </c>
      <c r="T3859" s="28">
        <f t="shared" si="859"/>
        <v>0</v>
      </c>
      <c r="U3859" s="20">
        <f t="shared" si="860"/>
        <v>0</v>
      </c>
      <c r="V3859" s="27">
        <f t="shared" si="861"/>
        <v>0</v>
      </c>
      <c r="W3859" s="30"/>
      <c r="X3859" s="30"/>
      <c r="Y3859" s="28">
        <f t="shared" si="863"/>
        <v>0</v>
      </c>
      <c r="Z3859" s="28">
        <f t="shared" si="856"/>
        <v>0</v>
      </c>
      <c r="AA3859" s="28">
        <f t="shared" si="864"/>
        <v>0</v>
      </c>
      <c r="AB3859" s="21">
        <f t="shared" si="865"/>
        <v>0</v>
      </c>
    </row>
    <row r="3860" spans="1:28" hidden="1" x14ac:dyDescent="0.2">
      <c r="A3860" s="14">
        <f t="shared" si="862"/>
        <v>2020</v>
      </c>
      <c r="B3860" s="9"/>
      <c r="C3860" s="24"/>
      <c r="D3860" s="42"/>
      <c r="E3860" s="24"/>
      <c r="F3860" s="9"/>
      <c r="G3860" s="30"/>
      <c r="H3860" s="30"/>
      <c r="I3860" s="30"/>
      <c r="J3860" s="30"/>
      <c r="K3860" s="30"/>
      <c r="L3860" s="30"/>
      <c r="M3860" s="30"/>
      <c r="N3860" s="30"/>
      <c r="O3860" s="30"/>
      <c r="P3860" s="37"/>
      <c r="Q3860" s="30">
        <f t="shared" ref="Q3860:Q3923" si="866">SUM(I3860:K3860)</f>
        <v>0</v>
      </c>
      <c r="R3860" s="28">
        <f t="shared" si="857"/>
        <v>0</v>
      </c>
      <c r="S3860" s="28">
        <f t="shared" si="858"/>
        <v>0</v>
      </c>
      <c r="T3860" s="28">
        <f t="shared" si="859"/>
        <v>0</v>
      </c>
      <c r="U3860" s="20">
        <f t="shared" si="860"/>
        <v>0</v>
      </c>
      <c r="V3860" s="27">
        <f t="shared" si="861"/>
        <v>0</v>
      </c>
      <c r="W3860" s="30"/>
      <c r="X3860" s="30"/>
      <c r="Y3860" s="28">
        <f t="shared" si="863"/>
        <v>0</v>
      </c>
      <c r="Z3860" s="28">
        <f t="shared" si="856"/>
        <v>0</v>
      </c>
      <c r="AA3860" s="28">
        <f t="shared" si="864"/>
        <v>0</v>
      </c>
      <c r="AB3860" s="21">
        <f t="shared" si="865"/>
        <v>0</v>
      </c>
    </row>
    <row r="3861" spans="1:28" hidden="1" x14ac:dyDescent="0.2">
      <c r="A3861" s="14">
        <f t="shared" si="862"/>
        <v>2020</v>
      </c>
      <c r="B3861" s="9"/>
      <c r="C3861" s="24"/>
      <c r="D3861" s="42"/>
      <c r="E3861" s="24"/>
      <c r="F3861" s="9"/>
      <c r="G3861" s="30"/>
      <c r="H3861" s="30"/>
      <c r="I3861" s="30"/>
      <c r="J3861" s="30"/>
      <c r="K3861" s="30"/>
      <c r="L3861" s="30"/>
      <c r="M3861" s="30"/>
      <c r="N3861" s="30"/>
      <c r="O3861" s="30"/>
      <c r="P3861" s="37"/>
      <c r="Q3861" s="30">
        <f t="shared" si="866"/>
        <v>0</v>
      </c>
      <c r="R3861" s="28">
        <f t="shared" si="857"/>
        <v>0</v>
      </c>
      <c r="S3861" s="28">
        <f t="shared" si="858"/>
        <v>0</v>
      </c>
      <c r="T3861" s="28">
        <f t="shared" si="859"/>
        <v>0</v>
      </c>
      <c r="U3861" s="20">
        <f t="shared" si="860"/>
        <v>0</v>
      </c>
      <c r="V3861" s="27">
        <f t="shared" si="861"/>
        <v>0</v>
      </c>
      <c r="W3861" s="30"/>
      <c r="X3861" s="30"/>
      <c r="Y3861" s="28">
        <f t="shared" si="863"/>
        <v>0</v>
      </c>
      <c r="Z3861" s="28">
        <f t="shared" si="856"/>
        <v>0</v>
      </c>
      <c r="AA3861" s="28">
        <f t="shared" si="864"/>
        <v>0</v>
      </c>
      <c r="AB3861" s="21">
        <f t="shared" si="865"/>
        <v>0</v>
      </c>
    </row>
    <row r="3862" spans="1:28" hidden="1" x14ac:dyDescent="0.2">
      <c r="A3862" s="14">
        <f t="shared" si="862"/>
        <v>2020</v>
      </c>
      <c r="B3862" s="9"/>
      <c r="C3862" s="24"/>
      <c r="D3862" s="42"/>
      <c r="E3862" s="24"/>
      <c r="F3862" s="9"/>
      <c r="G3862" s="30"/>
      <c r="H3862" s="30"/>
      <c r="I3862" s="30"/>
      <c r="J3862" s="30"/>
      <c r="K3862" s="30"/>
      <c r="L3862" s="30"/>
      <c r="M3862" s="30"/>
      <c r="N3862" s="30"/>
      <c r="O3862" s="30"/>
      <c r="P3862" s="37"/>
      <c r="Q3862" s="30">
        <f t="shared" si="866"/>
        <v>0</v>
      </c>
      <c r="R3862" s="28">
        <f t="shared" si="857"/>
        <v>0</v>
      </c>
      <c r="S3862" s="28">
        <f t="shared" si="858"/>
        <v>0</v>
      </c>
      <c r="T3862" s="28">
        <f t="shared" si="859"/>
        <v>0</v>
      </c>
      <c r="U3862" s="20">
        <f t="shared" si="860"/>
        <v>0</v>
      </c>
      <c r="V3862" s="27">
        <f t="shared" si="861"/>
        <v>0</v>
      </c>
      <c r="W3862" s="30"/>
      <c r="X3862" s="30"/>
      <c r="Y3862" s="28">
        <f t="shared" si="863"/>
        <v>0</v>
      </c>
      <c r="Z3862" s="28">
        <f t="shared" si="856"/>
        <v>0</v>
      </c>
      <c r="AA3862" s="28">
        <f t="shared" si="864"/>
        <v>0</v>
      </c>
      <c r="AB3862" s="21">
        <f t="shared" si="865"/>
        <v>0</v>
      </c>
    </row>
    <row r="3863" spans="1:28" hidden="1" x14ac:dyDescent="0.2">
      <c r="A3863" s="14">
        <f t="shared" si="862"/>
        <v>2020</v>
      </c>
      <c r="B3863" s="9"/>
      <c r="C3863" s="24"/>
      <c r="D3863" s="42"/>
      <c r="E3863" s="24"/>
      <c r="F3863" s="9"/>
      <c r="G3863" s="30"/>
      <c r="H3863" s="30"/>
      <c r="I3863" s="30"/>
      <c r="J3863" s="30"/>
      <c r="K3863" s="30"/>
      <c r="L3863" s="30"/>
      <c r="M3863" s="30"/>
      <c r="N3863" s="30"/>
      <c r="O3863" s="30"/>
      <c r="P3863" s="37"/>
      <c r="Q3863" s="30">
        <f t="shared" si="866"/>
        <v>0</v>
      </c>
      <c r="R3863" s="28">
        <f t="shared" si="857"/>
        <v>0</v>
      </c>
      <c r="S3863" s="28">
        <f t="shared" si="858"/>
        <v>0</v>
      </c>
      <c r="T3863" s="28">
        <f t="shared" si="859"/>
        <v>0</v>
      </c>
      <c r="U3863" s="20">
        <f t="shared" si="860"/>
        <v>0</v>
      </c>
      <c r="V3863" s="27">
        <f t="shared" si="861"/>
        <v>0</v>
      </c>
      <c r="W3863" s="30"/>
      <c r="X3863" s="30"/>
      <c r="Y3863" s="28">
        <f t="shared" si="863"/>
        <v>0</v>
      </c>
      <c r="Z3863" s="28">
        <f t="shared" si="856"/>
        <v>0</v>
      </c>
      <c r="AA3863" s="28">
        <f t="shared" si="864"/>
        <v>0</v>
      </c>
      <c r="AB3863" s="21">
        <f t="shared" si="865"/>
        <v>0</v>
      </c>
    </row>
    <row r="3864" spans="1:28" hidden="1" x14ac:dyDescent="0.2">
      <c r="A3864" s="14">
        <f t="shared" si="862"/>
        <v>2020</v>
      </c>
      <c r="B3864" s="9"/>
      <c r="C3864" s="24"/>
      <c r="D3864" s="42"/>
      <c r="E3864" s="24"/>
      <c r="F3864" s="9"/>
      <c r="G3864" s="30"/>
      <c r="H3864" s="30"/>
      <c r="I3864" s="30"/>
      <c r="J3864" s="30"/>
      <c r="K3864" s="30"/>
      <c r="L3864" s="30"/>
      <c r="M3864" s="30"/>
      <c r="N3864" s="30"/>
      <c r="O3864" s="30"/>
      <c r="P3864" s="37"/>
      <c r="Q3864" s="30">
        <f t="shared" si="866"/>
        <v>0</v>
      </c>
      <c r="R3864" s="28">
        <f t="shared" si="857"/>
        <v>0</v>
      </c>
      <c r="S3864" s="28">
        <f t="shared" si="858"/>
        <v>0</v>
      </c>
      <c r="T3864" s="28">
        <f t="shared" si="859"/>
        <v>0</v>
      </c>
      <c r="U3864" s="20">
        <f t="shared" si="860"/>
        <v>0</v>
      </c>
      <c r="V3864" s="27">
        <f t="shared" si="861"/>
        <v>0</v>
      </c>
      <c r="W3864" s="30"/>
      <c r="X3864" s="30"/>
      <c r="Y3864" s="28">
        <f t="shared" si="863"/>
        <v>0</v>
      </c>
      <c r="Z3864" s="28">
        <f t="shared" si="856"/>
        <v>0</v>
      </c>
      <c r="AA3864" s="28">
        <f t="shared" si="864"/>
        <v>0</v>
      </c>
      <c r="AB3864" s="21">
        <f t="shared" si="865"/>
        <v>0</v>
      </c>
    </row>
    <row r="3865" spans="1:28" hidden="1" x14ac:dyDescent="0.2">
      <c r="A3865" s="14">
        <f t="shared" si="862"/>
        <v>2020</v>
      </c>
      <c r="B3865" s="9"/>
      <c r="C3865" s="24"/>
      <c r="D3865" s="42"/>
      <c r="E3865" s="24"/>
      <c r="F3865" s="9"/>
      <c r="G3865" s="30"/>
      <c r="H3865" s="30"/>
      <c r="I3865" s="30"/>
      <c r="J3865" s="30"/>
      <c r="K3865" s="30"/>
      <c r="L3865" s="30"/>
      <c r="M3865" s="30"/>
      <c r="N3865" s="30"/>
      <c r="O3865" s="30"/>
      <c r="P3865" s="37"/>
      <c r="Q3865" s="30">
        <f t="shared" si="866"/>
        <v>0</v>
      </c>
      <c r="R3865" s="28">
        <f t="shared" si="857"/>
        <v>0</v>
      </c>
      <c r="S3865" s="28">
        <f t="shared" si="858"/>
        <v>0</v>
      </c>
      <c r="T3865" s="28">
        <f t="shared" si="859"/>
        <v>0</v>
      </c>
      <c r="U3865" s="20">
        <f t="shared" si="860"/>
        <v>0</v>
      </c>
      <c r="V3865" s="27">
        <f t="shared" si="861"/>
        <v>0</v>
      </c>
      <c r="W3865" s="30"/>
      <c r="X3865" s="30"/>
      <c r="Y3865" s="28">
        <f t="shared" si="863"/>
        <v>0</v>
      </c>
      <c r="Z3865" s="28">
        <f t="shared" si="856"/>
        <v>0</v>
      </c>
      <c r="AA3865" s="28">
        <f t="shared" si="864"/>
        <v>0</v>
      </c>
      <c r="AB3865" s="21">
        <f t="shared" si="865"/>
        <v>0</v>
      </c>
    </row>
    <row r="3866" spans="1:28" hidden="1" x14ac:dyDescent="0.2">
      <c r="A3866" s="14">
        <f t="shared" si="862"/>
        <v>2020</v>
      </c>
      <c r="B3866" s="9"/>
      <c r="C3866" s="24"/>
      <c r="D3866" s="42"/>
      <c r="E3866" s="24"/>
      <c r="F3866" s="9"/>
      <c r="G3866" s="30"/>
      <c r="H3866" s="30"/>
      <c r="I3866" s="30"/>
      <c r="J3866" s="30"/>
      <c r="K3866" s="30"/>
      <c r="L3866" s="30"/>
      <c r="M3866" s="30"/>
      <c r="N3866" s="30"/>
      <c r="O3866" s="30"/>
      <c r="P3866" s="37"/>
      <c r="Q3866" s="30">
        <f t="shared" si="866"/>
        <v>0</v>
      </c>
      <c r="R3866" s="28">
        <f t="shared" si="857"/>
        <v>0</v>
      </c>
      <c r="S3866" s="28">
        <f t="shared" si="858"/>
        <v>0</v>
      </c>
      <c r="T3866" s="28">
        <f t="shared" si="859"/>
        <v>0</v>
      </c>
      <c r="U3866" s="20">
        <f t="shared" si="860"/>
        <v>0</v>
      </c>
      <c r="V3866" s="27">
        <f t="shared" si="861"/>
        <v>0</v>
      </c>
      <c r="W3866" s="30"/>
      <c r="X3866" s="30"/>
      <c r="Y3866" s="28">
        <f t="shared" si="863"/>
        <v>0</v>
      </c>
      <c r="Z3866" s="28">
        <f t="shared" si="856"/>
        <v>0</v>
      </c>
      <c r="AA3866" s="28">
        <f t="shared" si="864"/>
        <v>0</v>
      </c>
      <c r="AB3866" s="21">
        <f t="shared" si="865"/>
        <v>0</v>
      </c>
    </row>
    <row r="3867" spans="1:28" hidden="1" x14ac:dyDescent="0.2">
      <c r="A3867" s="14">
        <f t="shared" si="862"/>
        <v>2020</v>
      </c>
      <c r="B3867" s="9"/>
      <c r="C3867" s="24"/>
      <c r="D3867" s="42"/>
      <c r="E3867" s="24"/>
      <c r="F3867" s="9"/>
      <c r="G3867" s="30"/>
      <c r="H3867" s="30"/>
      <c r="I3867" s="30"/>
      <c r="J3867" s="30"/>
      <c r="K3867" s="30"/>
      <c r="L3867" s="30"/>
      <c r="M3867" s="30"/>
      <c r="N3867" s="30"/>
      <c r="O3867" s="30"/>
      <c r="P3867" s="37"/>
      <c r="Q3867" s="30">
        <f t="shared" si="866"/>
        <v>0</v>
      </c>
      <c r="R3867" s="28">
        <f t="shared" si="857"/>
        <v>0</v>
      </c>
      <c r="S3867" s="28">
        <f t="shared" si="858"/>
        <v>0</v>
      </c>
      <c r="T3867" s="28">
        <f t="shared" si="859"/>
        <v>0</v>
      </c>
      <c r="U3867" s="20">
        <f t="shared" si="860"/>
        <v>0</v>
      </c>
      <c r="V3867" s="27">
        <f t="shared" si="861"/>
        <v>0</v>
      </c>
      <c r="W3867" s="30"/>
      <c r="X3867" s="30"/>
      <c r="Y3867" s="28">
        <f t="shared" si="863"/>
        <v>0</v>
      </c>
      <c r="Z3867" s="28">
        <f t="shared" si="856"/>
        <v>0</v>
      </c>
      <c r="AA3867" s="28">
        <f t="shared" si="864"/>
        <v>0</v>
      </c>
      <c r="AB3867" s="21">
        <f t="shared" si="865"/>
        <v>0</v>
      </c>
    </row>
    <row r="3868" spans="1:28" hidden="1" x14ac:dyDescent="0.2">
      <c r="A3868" s="14">
        <f t="shared" si="862"/>
        <v>2020</v>
      </c>
      <c r="B3868" s="9"/>
      <c r="C3868" s="24"/>
      <c r="D3868" s="42"/>
      <c r="E3868" s="24"/>
      <c r="F3868" s="9"/>
      <c r="G3868" s="30"/>
      <c r="H3868" s="30"/>
      <c r="I3868" s="30"/>
      <c r="J3868" s="30"/>
      <c r="K3868" s="30"/>
      <c r="L3868" s="30"/>
      <c r="M3868" s="30"/>
      <c r="N3868" s="30"/>
      <c r="O3868" s="30"/>
      <c r="P3868" s="37"/>
      <c r="Q3868" s="30">
        <f t="shared" si="866"/>
        <v>0</v>
      </c>
      <c r="R3868" s="28">
        <f t="shared" si="857"/>
        <v>0</v>
      </c>
      <c r="S3868" s="28">
        <f t="shared" si="858"/>
        <v>0</v>
      </c>
      <c r="T3868" s="28">
        <f t="shared" si="859"/>
        <v>0</v>
      </c>
      <c r="U3868" s="20">
        <f t="shared" si="860"/>
        <v>0</v>
      </c>
      <c r="V3868" s="27">
        <f t="shared" si="861"/>
        <v>0</v>
      </c>
      <c r="W3868" s="30"/>
      <c r="X3868" s="30"/>
      <c r="Y3868" s="28">
        <f t="shared" si="863"/>
        <v>0</v>
      </c>
      <c r="Z3868" s="28">
        <f t="shared" si="856"/>
        <v>0</v>
      </c>
      <c r="AA3868" s="28">
        <f t="shared" si="864"/>
        <v>0</v>
      </c>
      <c r="AB3868" s="21">
        <f t="shared" si="865"/>
        <v>0</v>
      </c>
    </row>
    <row r="3869" spans="1:28" hidden="1" x14ac:dyDescent="0.2">
      <c r="A3869" s="14">
        <f t="shared" si="862"/>
        <v>2020</v>
      </c>
      <c r="B3869" s="9"/>
      <c r="C3869" s="24"/>
      <c r="D3869" s="42"/>
      <c r="E3869" s="24"/>
      <c r="F3869" s="9"/>
      <c r="G3869" s="30"/>
      <c r="H3869" s="30"/>
      <c r="I3869" s="30"/>
      <c r="J3869" s="30"/>
      <c r="K3869" s="30"/>
      <c r="L3869" s="30"/>
      <c r="M3869" s="30"/>
      <c r="N3869" s="30"/>
      <c r="O3869" s="30"/>
      <c r="P3869" s="37"/>
      <c r="Q3869" s="30">
        <f t="shared" si="866"/>
        <v>0</v>
      </c>
      <c r="R3869" s="28">
        <f t="shared" si="857"/>
        <v>0</v>
      </c>
      <c r="S3869" s="28">
        <f t="shared" si="858"/>
        <v>0</v>
      </c>
      <c r="T3869" s="28">
        <f t="shared" si="859"/>
        <v>0</v>
      </c>
      <c r="U3869" s="20">
        <f t="shared" si="860"/>
        <v>0</v>
      </c>
      <c r="V3869" s="27">
        <f t="shared" si="861"/>
        <v>0</v>
      </c>
      <c r="W3869" s="30"/>
      <c r="X3869" s="30"/>
      <c r="Y3869" s="28">
        <f t="shared" si="863"/>
        <v>0</v>
      </c>
      <c r="Z3869" s="28">
        <f t="shared" si="856"/>
        <v>0</v>
      </c>
      <c r="AA3869" s="28">
        <f t="shared" si="864"/>
        <v>0</v>
      </c>
      <c r="AB3869" s="21">
        <f t="shared" si="865"/>
        <v>0</v>
      </c>
    </row>
    <row r="3870" spans="1:28" hidden="1" x14ac:dyDescent="0.2">
      <c r="A3870" s="14">
        <f t="shared" si="862"/>
        <v>2020</v>
      </c>
      <c r="B3870" s="9"/>
      <c r="C3870" s="24"/>
      <c r="D3870" s="42"/>
      <c r="E3870" s="24"/>
      <c r="F3870" s="9"/>
      <c r="G3870" s="30"/>
      <c r="H3870" s="30"/>
      <c r="I3870" s="30"/>
      <c r="J3870" s="30"/>
      <c r="K3870" s="30"/>
      <c r="L3870" s="30"/>
      <c r="M3870" s="30"/>
      <c r="N3870" s="30"/>
      <c r="O3870" s="30"/>
      <c r="P3870" s="37"/>
      <c r="Q3870" s="30">
        <f t="shared" si="866"/>
        <v>0</v>
      </c>
      <c r="R3870" s="28">
        <f t="shared" si="857"/>
        <v>0</v>
      </c>
      <c r="S3870" s="28">
        <f t="shared" si="858"/>
        <v>0</v>
      </c>
      <c r="T3870" s="28">
        <f t="shared" si="859"/>
        <v>0</v>
      </c>
      <c r="U3870" s="20">
        <f t="shared" si="860"/>
        <v>0</v>
      </c>
      <c r="V3870" s="27">
        <f t="shared" si="861"/>
        <v>0</v>
      </c>
      <c r="W3870" s="30"/>
      <c r="X3870" s="30"/>
      <c r="Y3870" s="28">
        <f t="shared" si="863"/>
        <v>0</v>
      </c>
      <c r="Z3870" s="28">
        <f t="shared" si="856"/>
        <v>0</v>
      </c>
      <c r="AA3870" s="28">
        <f t="shared" si="864"/>
        <v>0</v>
      </c>
      <c r="AB3870" s="21">
        <f t="shared" si="865"/>
        <v>0</v>
      </c>
    </row>
    <row r="3871" spans="1:28" hidden="1" x14ac:dyDescent="0.2">
      <c r="A3871" s="14">
        <f t="shared" si="862"/>
        <v>2020</v>
      </c>
      <c r="B3871" s="9"/>
      <c r="C3871" s="24"/>
      <c r="D3871" s="42"/>
      <c r="E3871" s="24"/>
      <c r="F3871" s="9"/>
      <c r="G3871" s="30"/>
      <c r="H3871" s="30"/>
      <c r="I3871" s="30"/>
      <c r="J3871" s="30"/>
      <c r="K3871" s="30"/>
      <c r="L3871" s="30"/>
      <c r="M3871" s="30"/>
      <c r="N3871" s="30"/>
      <c r="O3871" s="30"/>
      <c r="P3871" s="37"/>
      <c r="Q3871" s="30">
        <f t="shared" si="866"/>
        <v>0</v>
      </c>
      <c r="R3871" s="28">
        <f t="shared" si="857"/>
        <v>0</v>
      </c>
      <c r="S3871" s="28">
        <f t="shared" si="858"/>
        <v>0</v>
      </c>
      <c r="T3871" s="28">
        <f t="shared" si="859"/>
        <v>0</v>
      </c>
      <c r="U3871" s="20">
        <f t="shared" si="860"/>
        <v>0</v>
      </c>
      <c r="V3871" s="27">
        <f t="shared" si="861"/>
        <v>0</v>
      </c>
      <c r="W3871" s="30"/>
      <c r="X3871" s="30"/>
      <c r="Y3871" s="28">
        <f t="shared" si="863"/>
        <v>0</v>
      </c>
      <c r="Z3871" s="28">
        <f t="shared" si="856"/>
        <v>0</v>
      </c>
      <c r="AA3871" s="28">
        <f t="shared" si="864"/>
        <v>0</v>
      </c>
      <c r="AB3871" s="21">
        <f t="shared" si="865"/>
        <v>0</v>
      </c>
    </row>
    <row r="3872" spans="1:28" hidden="1" x14ac:dyDescent="0.2">
      <c r="A3872" s="14">
        <f t="shared" si="862"/>
        <v>2020</v>
      </c>
      <c r="B3872" s="9"/>
      <c r="C3872" s="24"/>
      <c r="D3872" s="42"/>
      <c r="E3872" s="24"/>
      <c r="F3872" s="9"/>
      <c r="G3872" s="30"/>
      <c r="H3872" s="30"/>
      <c r="I3872" s="30"/>
      <c r="J3872" s="30"/>
      <c r="K3872" s="30"/>
      <c r="L3872" s="30"/>
      <c r="M3872" s="30"/>
      <c r="N3872" s="30"/>
      <c r="O3872" s="30"/>
      <c r="P3872" s="37"/>
      <c r="Q3872" s="30">
        <f t="shared" si="866"/>
        <v>0</v>
      </c>
      <c r="R3872" s="28">
        <f t="shared" si="857"/>
        <v>0</v>
      </c>
      <c r="S3872" s="28">
        <f t="shared" si="858"/>
        <v>0</v>
      </c>
      <c r="T3872" s="28">
        <f t="shared" si="859"/>
        <v>0</v>
      </c>
      <c r="U3872" s="20">
        <f t="shared" si="860"/>
        <v>0</v>
      </c>
      <c r="V3872" s="27">
        <f t="shared" si="861"/>
        <v>0</v>
      </c>
      <c r="W3872" s="30"/>
      <c r="X3872" s="30"/>
      <c r="Y3872" s="28">
        <f t="shared" si="863"/>
        <v>0</v>
      </c>
      <c r="Z3872" s="28">
        <f t="shared" si="856"/>
        <v>0</v>
      </c>
      <c r="AA3872" s="28">
        <f t="shared" si="864"/>
        <v>0</v>
      </c>
      <c r="AB3872" s="21">
        <f t="shared" si="865"/>
        <v>0</v>
      </c>
    </row>
    <row r="3873" spans="1:28" hidden="1" x14ac:dyDescent="0.2">
      <c r="A3873" s="14">
        <f t="shared" si="862"/>
        <v>2020</v>
      </c>
      <c r="B3873" s="9"/>
      <c r="C3873" s="24"/>
      <c r="D3873" s="42"/>
      <c r="E3873" s="24"/>
      <c r="F3873" s="9"/>
      <c r="G3873" s="30"/>
      <c r="H3873" s="30"/>
      <c r="I3873" s="30"/>
      <c r="J3873" s="30"/>
      <c r="K3873" s="30"/>
      <c r="L3873" s="30"/>
      <c r="M3873" s="30"/>
      <c r="N3873" s="30"/>
      <c r="O3873" s="30"/>
      <c r="P3873" s="37"/>
      <c r="Q3873" s="30">
        <f t="shared" si="866"/>
        <v>0</v>
      </c>
      <c r="R3873" s="28">
        <f t="shared" si="857"/>
        <v>0</v>
      </c>
      <c r="S3873" s="28">
        <f t="shared" si="858"/>
        <v>0</v>
      </c>
      <c r="T3873" s="28">
        <f t="shared" si="859"/>
        <v>0</v>
      </c>
      <c r="U3873" s="20">
        <f t="shared" si="860"/>
        <v>0</v>
      </c>
      <c r="V3873" s="27">
        <f t="shared" si="861"/>
        <v>0</v>
      </c>
      <c r="W3873" s="30"/>
      <c r="X3873" s="30"/>
      <c r="Y3873" s="28">
        <f t="shared" si="863"/>
        <v>0</v>
      </c>
      <c r="Z3873" s="28">
        <f t="shared" si="856"/>
        <v>0</v>
      </c>
      <c r="AA3873" s="28">
        <f t="shared" si="864"/>
        <v>0</v>
      </c>
      <c r="AB3873" s="21">
        <f t="shared" si="865"/>
        <v>0</v>
      </c>
    </row>
    <row r="3874" spans="1:28" hidden="1" x14ac:dyDescent="0.2">
      <c r="A3874" s="14">
        <f t="shared" si="862"/>
        <v>2020</v>
      </c>
      <c r="B3874" s="9"/>
      <c r="C3874" s="24"/>
      <c r="D3874" s="42"/>
      <c r="E3874" s="24"/>
      <c r="F3874" s="9"/>
      <c r="G3874" s="30"/>
      <c r="H3874" s="30"/>
      <c r="I3874" s="30"/>
      <c r="J3874" s="30"/>
      <c r="K3874" s="30"/>
      <c r="L3874" s="30"/>
      <c r="M3874" s="30"/>
      <c r="N3874" s="30"/>
      <c r="O3874" s="30"/>
      <c r="P3874" s="37"/>
      <c r="Q3874" s="30">
        <f t="shared" si="866"/>
        <v>0</v>
      </c>
      <c r="R3874" s="28">
        <f t="shared" si="857"/>
        <v>0</v>
      </c>
      <c r="S3874" s="28">
        <f t="shared" si="858"/>
        <v>0</v>
      </c>
      <c r="T3874" s="28">
        <f t="shared" si="859"/>
        <v>0</v>
      </c>
      <c r="U3874" s="20">
        <f t="shared" si="860"/>
        <v>0</v>
      </c>
      <c r="V3874" s="27">
        <f t="shared" si="861"/>
        <v>0</v>
      </c>
      <c r="W3874" s="30"/>
      <c r="X3874" s="30"/>
      <c r="Y3874" s="28">
        <f t="shared" si="863"/>
        <v>0</v>
      </c>
      <c r="Z3874" s="28">
        <f t="shared" si="856"/>
        <v>0</v>
      </c>
      <c r="AA3874" s="28">
        <f t="shared" si="864"/>
        <v>0</v>
      </c>
      <c r="AB3874" s="21">
        <f t="shared" si="865"/>
        <v>0</v>
      </c>
    </row>
    <row r="3875" spans="1:28" hidden="1" x14ac:dyDescent="0.2">
      <c r="A3875" s="14">
        <f t="shared" si="862"/>
        <v>2020</v>
      </c>
      <c r="B3875" s="9"/>
      <c r="C3875" s="24"/>
      <c r="D3875" s="42"/>
      <c r="E3875" s="24"/>
      <c r="F3875" s="9"/>
      <c r="G3875" s="30"/>
      <c r="H3875" s="30"/>
      <c r="I3875" s="30"/>
      <c r="J3875" s="30"/>
      <c r="K3875" s="30"/>
      <c r="L3875" s="30"/>
      <c r="M3875" s="30"/>
      <c r="N3875" s="30"/>
      <c r="O3875" s="30"/>
      <c r="P3875" s="37"/>
      <c r="Q3875" s="30">
        <f t="shared" si="866"/>
        <v>0</v>
      </c>
      <c r="R3875" s="28">
        <f t="shared" si="857"/>
        <v>0</v>
      </c>
      <c r="S3875" s="28">
        <f t="shared" si="858"/>
        <v>0</v>
      </c>
      <c r="T3875" s="28">
        <f t="shared" si="859"/>
        <v>0</v>
      </c>
      <c r="U3875" s="20">
        <f t="shared" si="860"/>
        <v>0</v>
      </c>
      <c r="V3875" s="27">
        <f t="shared" si="861"/>
        <v>0</v>
      </c>
      <c r="W3875" s="30"/>
      <c r="X3875" s="30"/>
      <c r="Y3875" s="28">
        <f t="shared" si="863"/>
        <v>0</v>
      </c>
      <c r="Z3875" s="28">
        <f t="shared" si="856"/>
        <v>0</v>
      </c>
      <c r="AA3875" s="28">
        <f t="shared" si="864"/>
        <v>0</v>
      </c>
      <c r="AB3875" s="21">
        <f t="shared" si="865"/>
        <v>0</v>
      </c>
    </row>
    <row r="3876" spans="1:28" hidden="1" x14ac:dyDescent="0.2">
      <c r="A3876" s="14">
        <f t="shared" si="862"/>
        <v>2020</v>
      </c>
      <c r="B3876" s="9"/>
      <c r="C3876" s="24"/>
      <c r="D3876" s="42"/>
      <c r="E3876" s="24"/>
      <c r="F3876" s="9"/>
      <c r="G3876" s="30"/>
      <c r="H3876" s="30"/>
      <c r="I3876" s="30"/>
      <c r="J3876" s="30"/>
      <c r="K3876" s="30"/>
      <c r="L3876" s="30"/>
      <c r="M3876" s="30"/>
      <c r="N3876" s="30"/>
      <c r="O3876" s="30"/>
      <c r="P3876" s="37"/>
      <c r="Q3876" s="30">
        <f t="shared" si="866"/>
        <v>0</v>
      </c>
      <c r="R3876" s="28">
        <f t="shared" si="857"/>
        <v>0</v>
      </c>
      <c r="S3876" s="28">
        <f t="shared" si="858"/>
        <v>0</v>
      </c>
      <c r="T3876" s="28">
        <f t="shared" si="859"/>
        <v>0</v>
      </c>
      <c r="U3876" s="20">
        <f t="shared" si="860"/>
        <v>0</v>
      </c>
      <c r="V3876" s="27">
        <f t="shared" si="861"/>
        <v>0</v>
      </c>
      <c r="W3876" s="30"/>
      <c r="X3876" s="30"/>
      <c r="Y3876" s="28">
        <f t="shared" si="863"/>
        <v>0</v>
      </c>
      <c r="Z3876" s="28">
        <f t="shared" si="856"/>
        <v>0</v>
      </c>
      <c r="AA3876" s="28">
        <f t="shared" si="864"/>
        <v>0</v>
      </c>
      <c r="AB3876" s="21">
        <f t="shared" si="865"/>
        <v>0</v>
      </c>
    </row>
    <row r="3877" spans="1:28" hidden="1" x14ac:dyDescent="0.2">
      <c r="A3877" s="14">
        <f t="shared" si="862"/>
        <v>2020</v>
      </c>
      <c r="B3877" s="9"/>
      <c r="C3877" s="24"/>
      <c r="D3877" s="42"/>
      <c r="E3877" s="24"/>
      <c r="F3877" s="9"/>
      <c r="G3877" s="30"/>
      <c r="H3877" s="30"/>
      <c r="I3877" s="30"/>
      <c r="J3877" s="30"/>
      <c r="K3877" s="30"/>
      <c r="L3877" s="30"/>
      <c r="M3877" s="30"/>
      <c r="N3877" s="30"/>
      <c r="O3877" s="30"/>
      <c r="P3877" s="37"/>
      <c r="Q3877" s="30">
        <f t="shared" si="866"/>
        <v>0</v>
      </c>
      <c r="R3877" s="28">
        <f t="shared" si="857"/>
        <v>0</v>
      </c>
      <c r="S3877" s="28">
        <f t="shared" si="858"/>
        <v>0</v>
      </c>
      <c r="T3877" s="28">
        <f t="shared" si="859"/>
        <v>0</v>
      </c>
      <c r="U3877" s="20">
        <f t="shared" si="860"/>
        <v>0</v>
      </c>
      <c r="V3877" s="27">
        <f t="shared" si="861"/>
        <v>0</v>
      </c>
      <c r="W3877" s="30"/>
      <c r="X3877" s="30"/>
      <c r="Y3877" s="28">
        <f t="shared" si="863"/>
        <v>0</v>
      </c>
      <c r="Z3877" s="28">
        <f t="shared" si="856"/>
        <v>0</v>
      </c>
      <c r="AA3877" s="28">
        <f t="shared" si="864"/>
        <v>0</v>
      </c>
      <c r="AB3877" s="21">
        <f t="shared" si="865"/>
        <v>0</v>
      </c>
    </row>
    <row r="3878" spans="1:28" hidden="1" x14ac:dyDescent="0.2">
      <c r="A3878" s="14">
        <f t="shared" si="862"/>
        <v>2020</v>
      </c>
      <c r="B3878" s="9"/>
      <c r="C3878" s="24"/>
      <c r="D3878" s="42"/>
      <c r="E3878" s="24"/>
      <c r="F3878" s="9"/>
      <c r="G3878" s="30"/>
      <c r="H3878" s="30"/>
      <c r="I3878" s="30"/>
      <c r="J3878" s="30"/>
      <c r="K3878" s="30"/>
      <c r="L3878" s="30"/>
      <c r="M3878" s="30"/>
      <c r="N3878" s="30"/>
      <c r="O3878" s="30"/>
      <c r="P3878" s="37"/>
      <c r="Q3878" s="30">
        <f t="shared" si="866"/>
        <v>0</v>
      </c>
      <c r="R3878" s="28">
        <f t="shared" si="857"/>
        <v>0</v>
      </c>
      <c r="S3878" s="28">
        <f t="shared" si="858"/>
        <v>0</v>
      </c>
      <c r="T3878" s="28">
        <f t="shared" si="859"/>
        <v>0</v>
      </c>
      <c r="U3878" s="20">
        <f t="shared" si="860"/>
        <v>0</v>
      </c>
      <c r="V3878" s="27">
        <f t="shared" si="861"/>
        <v>0</v>
      </c>
      <c r="W3878" s="30"/>
      <c r="X3878" s="30"/>
      <c r="Y3878" s="28">
        <f t="shared" si="863"/>
        <v>0</v>
      </c>
      <c r="Z3878" s="28">
        <f t="shared" ref="Z3878:Z3940" si="867">IFERROR(G3878-SUM(V3878:X3878)-Y3878,0)</f>
        <v>0</v>
      </c>
      <c r="AA3878" s="28">
        <f t="shared" si="864"/>
        <v>0</v>
      </c>
      <c r="AB3878" s="21">
        <f t="shared" si="865"/>
        <v>0</v>
      </c>
    </row>
    <row r="3879" spans="1:28" hidden="1" x14ac:dyDescent="0.2">
      <c r="A3879" s="14">
        <f t="shared" si="862"/>
        <v>2020</v>
      </c>
      <c r="B3879" s="9"/>
      <c r="C3879" s="24"/>
      <c r="D3879" s="42"/>
      <c r="E3879" s="24"/>
      <c r="F3879" s="9"/>
      <c r="G3879" s="30"/>
      <c r="H3879" s="30"/>
      <c r="I3879" s="30"/>
      <c r="J3879" s="30"/>
      <c r="K3879" s="30"/>
      <c r="L3879" s="30"/>
      <c r="M3879" s="30"/>
      <c r="N3879" s="30"/>
      <c r="O3879" s="30"/>
      <c r="P3879" s="37"/>
      <c r="Q3879" s="30">
        <f t="shared" si="866"/>
        <v>0</v>
      </c>
      <c r="R3879" s="28">
        <f t="shared" si="857"/>
        <v>0</v>
      </c>
      <c r="S3879" s="28">
        <f t="shared" si="858"/>
        <v>0</v>
      </c>
      <c r="T3879" s="28">
        <f t="shared" si="859"/>
        <v>0</v>
      </c>
      <c r="U3879" s="20">
        <f t="shared" si="860"/>
        <v>0</v>
      </c>
      <c r="V3879" s="27">
        <f t="shared" si="861"/>
        <v>0</v>
      </c>
      <c r="W3879" s="30"/>
      <c r="X3879" s="30"/>
      <c r="Y3879" s="28">
        <f t="shared" si="863"/>
        <v>0</v>
      </c>
      <c r="Z3879" s="28">
        <f t="shared" si="867"/>
        <v>0</v>
      </c>
      <c r="AA3879" s="28">
        <f t="shared" si="864"/>
        <v>0</v>
      </c>
      <c r="AB3879" s="21">
        <f t="shared" si="865"/>
        <v>0</v>
      </c>
    </row>
    <row r="3880" spans="1:28" hidden="1" x14ac:dyDescent="0.2">
      <c r="A3880" s="14">
        <f t="shared" si="862"/>
        <v>2020</v>
      </c>
      <c r="B3880" s="9"/>
      <c r="C3880" s="24"/>
      <c r="D3880" s="42"/>
      <c r="E3880" s="24"/>
      <c r="F3880" s="9"/>
      <c r="G3880" s="30"/>
      <c r="H3880" s="30"/>
      <c r="I3880" s="30"/>
      <c r="J3880" s="30"/>
      <c r="K3880" s="30"/>
      <c r="L3880" s="30"/>
      <c r="M3880" s="30"/>
      <c r="N3880" s="30"/>
      <c r="O3880" s="30"/>
      <c r="P3880" s="37"/>
      <c r="Q3880" s="30">
        <f t="shared" si="866"/>
        <v>0</v>
      </c>
      <c r="R3880" s="28">
        <f t="shared" si="857"/>
        <v>0</v>
      </c>
      <c r="S3880" s="28">
        <f t="shared" si="858"/>
        <v>0</v>
      </c>
      <c r="T3880" s="28">
        <f t="shared" si="859"/>
        <v>0</v>
      </c>
      <c r="U3880" s="20">
        <f t="shared" si="860"/>
        <v>0</v>
      </c>
      <c r="V3880" s="27">
        <f t="shared" si="861"/>
        <v>0</v>
      </c>
      <c r="W3880" s="30"/>
      <c r="X3880" s="30"/>
      <c r="Y3880" s="28">
        <f t="shared" si="863"/>
        <v>0</v>
      </c>
      <c r="Z3880" s="28">
        <f t="shared" si="867"/>
        <v>0</v>
      </c>
      <c r="AA3880" s="28">
        <f t="shared" si="864"/>
        <v>0</v>
      </c>
      <c r="AB3880" s="21">
        <f t="shared" si="865"/>
        <v>0</v>
      </c>
    </row>
    <row r="3881" spans="1:28" hidden="1" x14ac:dyDescent="0.2">
      <c r="A3881" s="14">
        <f t="shared" si="862"/>
        <v>2020</v>
      </c>
      <c r="B3881" s="9"/>
      <c r="C3881" s="24"/>
      <c r="D3881" s="42"/>
      <c r="E3881" s="24"/>
      <c r="F3881" s="9"/>
      <c r="G3881" s="30"/>
      <c r="H3881" s="30"/>
      <c r="I3881" s="30"/>
      <c r="J3881" s="30"/>
      <c r="K3881" s="30"/>
      <c r="L3881" s="30"/>
      <c r="M3881" s="30"/>
      <c r="N3881" s="30"/>
      <c r="O3881" s="30"/>
      <c r="P3881" s="37"/>
      <c r="Q3881" s="30">
        <f t="shared" si="866"/>
        <v>0</v>
      </c>
      <c r="R3881" s="28">
        <f t="shared" si="857"/>
        <v>0</v>
      </c>
      <c r="S3881" s="28">
        <f t="shared" si="858"/>
        <v>0</v>
      </c>
      <c r="T3881" s="28">
        <f t="shared" si="859"/>
        <v>0</v>
      </c>
      <c r="U3881" s="20">
        <f t="shared" si="860"/>
        <v>0</v>
      </c>
      <c r="V3881" s="27">
        <f t="shared" si="861"/>
        <v>0</v>
      </c>
      <c r="W3881" s="30"/>
      <c r="X3881" s="30"/>
      <c r="Y3881" s="28">
        <f t="shared" si="863"/>
        <v>0</v>
      </c>
      <c r="Z3881" s="28">
        <f t="shared" si="867"/>
        <v>0</v>
      </c>
      <c r="AA3881" s="28">
        <f t="shared" si="864"/>
        <v>0</v>
      </c>
      <c r="AB3881" s="21">
        <f t="shared" si="865"/>
        <v>0</v>
      </c>
    </row>
    <row r="3882" spans="1:28" hidden="1" x14ac:dyDescent="0.2">
      <c r="A3882" s="14">
        <f t="shared" si="862"/>
        <v>2020</v>
      </c>
      <c r="B3882" s="9"/>
      <c r="C3882" s="24"/>
      <c r="D3882" s="42"/>
      <c r="E3882" s="24"/>
      <c r="F3882" s="9"/>
      <c r="G3882" s="30"/>
      <c r="H3882" s="30"/>
      <c r="I3882" s="30"/>
      <c r="J3882" s="30"/>
      <c r="K3882" s="30"/>
      <c r="L3882" s="30"/>
      <c r="M3882" s="30"/>
      <c r="N3882" s="30"/>
      <c r="O3882" s="30"/>
      <c r="P3882" s="37"/>
      <c r="Q3882" s="30">
        <f t="shared" si="866"/>
        <v>0</v>
      </c>
      <c r="R3882" s="28">
        <f t="shared" si="857"/>
        <v>0</v>
      </c>
      <c r="S3882" s="28">
        <f t="shared" si="858"/>
        <v>0</v>
      </c>
      <c r="T3882" s="28">
        <f t="shared" si="859"/>
        <v>0</v>
      </c>
      <c r="U3882" s="20">
        <f t="shared" si="860"/>
        <v>0</v>
      </c>
      <c r="V3882" s="27">
        <f t="shared" si="861"/>
        <v>0</v>
      </c>
      <c r="W3882" s="30"/>
      <c r="X3882" s="30"/>
      <c r="Y3882" s="28">
        <f t="shared" si="863"/>
        <v>0</v>
      </c>
      <c r="Z3882" s="28">
        <f t="shared" si="867"/>
        <v>0</v>
      </c>
      <c r="AA3882" s="28">
        <f t="shared" si="864"/>
        <v>0</v>
      </c>
      <c r="AB3882" s="21">
        <f t="shared" si="865"/>
        <v>0</v>
      </c>
    </row>
    <row r="3883" spans="1:28" hidden="1" x14ac:dyDescent="0.2">
      <c r="A3883" s="14">
        <f t="shared" si="862"/>
        <v>2020</v>
      </c>
      <c r="B3883" s="9"/>
      <c r="C3883" s="24"/>
      <c r="D3883" s="42"/>
      <c r="E3883" s="24"/>
      <c r="F3883" s="9"/>
      <c r="G3883" s="30"/>
      <c r="H3883" s="30"/>
      <c r="I3883" s="30"/>
      <c r="J3883" s="30"/>
      <c r="K3883" s="30"/>
      <c r="L3883" s="30"/>
      <c r="M3883" s="30"/>
      <c r="N3883" s="30"/>
      <c r="O3883" s="30"/>
      <c r="P3883" s="37"/>
      <c r="Q3883" s="30">
        <f t="shared" si="866"/>
        <v>0</v>
      </c>
      <c r="R3883" s="28">
        <f t="shared" si="857"/>
        <v>0</v>
      </c>
      <c r="S3883" s="28">
        <f t="shared" si="858"/>
        <v>0</v>
      </c>
      <c r="T3883" s="28">
        <f t="shared" si="859"/>
        <v>0</v>
      </c>
      <c r="U3883" s="20">
        <f t="shared" si="860"/>
        <v>0</v>
      </c>
      <c r="V3883" s="27">
        <f t="shared" si="861"/>
        <v>0</v>
      </c>
      <c r="W3883" s="30"/>
      <c r="X3883" s="30"/>
      <c r="Y3883" s="28">
        <f t="shared" si="863"/>
        <v>0</v>
      </c>
      <c r="Z3883" s="28">
        <f t="shared" si="867"/>
        <v>0</v>
      </c>
      <c r="AA3883" s="28">
        <f t="shared" si="864"/>
        <v>0</v>
      </c>
      <c r="AB3883" s="21">
        <f t="shared" si="865"/>
        <v>0</v>
      </c>
    </row>
    <row r="3884" spans="1:28" hidden="1" x14ac:dyDescent="0.2">
      <c r="A3884" s="14">
        <f t="shared" si="862"/>
        <v>2020</v>
      </c>
      <c r="B3884" s="9"/>
      <c r="C3884" s="24"/>
      <c r="D3884" s="42"/>
      <c r="E3884" s="24"/>
      <c r="F3884" s="9"/>
      <c r="G3884" s="30"/>
      <c r="H3884" s="30"/>
      <c r="I3884" s="30"/>
      <c r="J3884" s="30"/>
      <c r="K3884" s="30"/>
      <c r="L3884" s="30"/>
      <c r="M3884" s="30"/>
      <c r="N3884" s="30"/>
      <c r="O3884" s="30"/>
      <c r="P3884" s="37"/>
      <c r="Q3884" s="30">
        <f t="shared" si="866"/>
        <v>0</v>
      </c>
      <c r="R3884" s="28">
        <f t="shared" si="857"/>
        <v>0</v>
      </c>
      <c r="S3884" s="28">
        <f t="shared" si="858"/>
        <v>0</v>
      </c>
      <c r="T3884" s="28">
        <f t="shared" si="859"/>
        <v>0</v>
      </c>
      <c r="U3884" s="20">
        <f t="shared" si="860"/>
        <v>0</v>
      </c>
      <c r="V3884" s="27">
        <f t="shared" si="861"/>
        <v>0</v>
      </c>
      <c r="W3884" s="30"/>
      <c r="X3884" s="30"/>
      <c r="Y3884" s="28">
        <f t="shared" si="863"/>
        <v>0</v>
      </c>
      <c r="Z3884" s="28">
        <f t="shared" si="867"/>
        <v>0</v>
      </c>
      <c r="AA3884" s="28">
        <f t="shared" si="864"/>
        <v>0</v>
      </c>
      <c r="AB3884" s="21">
        <f t="shared" si="865"/>
        <v>0</v>
      </c>
    </row>
    <row r="3885" spans="1:28" hidden="1" x14ac:dyDescent="0.2">
      <c r="A3885" s="14">
        <f t="shared" si="862"/>
        <v>2020</v>
      </c>
      <c r="B3885" s="9"/>
      <c r="C3885" s="24"/>
      <c r="D3885" s="42"/>
      <c r="E3885" s="24"/>
      <c r="F3885" s="9"/>
      <c r="G3885" s="30"/>
      <c r="H3885" s="30"/>
      <c r="I3885" s="30"/>
      <c r="J3885" s="30"/>
      <c r="K3885" s="30"/>
      <c r="L3885" s="30"/>
      <c r="M3885" s="30"/>
      <c r="N3885" s="30"/>
      <c r="O3885" s="30"/>
      <c r="P3885" s="37"/>
      <c r="Q3885" s="30">
        <f t="shared" si="866"/>
        <v>0</v>
      </c>
      <c r="R3885" s="28">
        <f t="shared" si="857"/>
        <v>0</v>
      </c>
      <c r="S3885" s="28">
        <f t="shared" si="858"/>
        <v>0</v>
      </c>
      <c r="T3885" s="28">
        <f t="shared" si="859"/>
        <v>0</v>
      </c>
      <c r="U3885" s="20">
        <f t="shared" si="860"/>
        <v>0</v>
      </c>
      <c r="V3885" s="27">
        <f t="shared" si="861"/>
        <v>0</v>
      </c>
      <c r="W3885" s="30"/>
      <c r="X3885" s="30"/>
      <c r="Y3885" s="28">
        <f t="shared" si="863"/>
        <v>0</v>
      </c>
      <c r="Z3885" s="28">
        <f t="shared" si="867"/>
        <v>0</v>
      </c>
      <c r="AA3885" s="28">
        <f t="shared" si="864"/>
        <v>0</v>
      </c>
      <c r="AB3885" s="21">
        <f t="shared" si="865"/>
        <v>0</v>
      </c>
    </row>
    <row r="3886" spans="1:28" hidden="1" x14ac:dyDescent="0.2">
      <c r="A3886" s="14">
        <f t="shared" si="862"/>
        <v>2020</v>
      </c>
      <c r="D3886" s="42"/>
      <c r="G3886" s="30"/>
      <c r="H3886" s="30"/>
      <c r="Q3886" s="30">
        <f t="shared" si="866"/>
        <v>0</v>
      </c>
      <c r="R3886" s="28">
        <f t="shared" si="857"/>
        <v>0</v>
      </c>
      <c r="S3886" s="28">
        <f t="shared" si="858"/>
        <v>0</v>
      </c>
      <c r="T3886" s="28">
        <f t="shared" si="859"/>
        <v>0</v>
      </c>
      <c r="U3886" s="20">
        <f t="shared" si="860"/>
        <v>0</v>
      </c>
      <c r="V3886" s="27">
        <f t="shared" si="861"/>
        <v>0</v>
      </c>
      <c r="X3886" s="30"/>
      <c r="Y3886" s="28">
        <f t="shared" si="863"/>
        <v>0</v>
      </c>
      <c r="Z3886" s="28">
        <f t="shared" si="867"/>
        <v>0</v>
      </c>
      <c r="AA3886" s="28">
        <f t="shared" si="864"/>
        <v>0</v>
      </c>
      <c r="AB3886" s="21">
        <f t="shared" si="865"/>
        <v>0</v>
      </c>
    </row>
    <row r="3887" spans="1:28" hidden="1" x14ac:dyDescent="0.2">
      <c r="A3887" s="14">
        <f t="shared" si="862"/>
        <v>2020</v>
      </c>
      <c r="D3887" s="42"/>
      <c r="G3887" s="30"/>
      <c r="H3887" s="30"/>
      <c r="Q3887" s="30">
        <f t="shared" si="866"/>
        <v>0</v>
      </c>
      <c r="R3887" s="28">
        <f t="shared" si="857"/>
        <v>0</v>
      </c>
      <c r="S3887" s="28">
        <f t="shared" si="858"/>
        <v>0</v>
      </c>
      <c r="T3887" s="28">
        <f t="shared" si="859"/>
        <v>0</v>
      </c>
      <c r="U3887" s="20">
        <f t="shared" si="860"/>
        <v>0</v>
      </c>
      <c r="V3887" s="27">
        <f t="shared" si="861"/>
        <v>0</v>
      </c>
      <c r="X3887" s="30"/>
      <c r="Y3887" s="28">
        <f t="shared" si="863"/>
        <v>0</v>
      </c>
      <c r="Z3887" s="28">
        <f t="shared" si="867"/>
        <v>0</v>
      </c>
      <c r="AA3887" s="28">
        <f t="shared" si="864"/>
        <v>0</v>
      </c>
      <c r="AB3887" s="21">
        <f t="shared" si="865"/>
        <v>0</v>
      </c>
    </row>
    <row r="3888" spans="1:28" hidden="1" x14ac:dyDescent="0.2">
      <c r="A3888" s="14">
        <f t="shared" si="862"/>
        <v>2020</v>
      </c>
      <c r="D3888" s="42"/>
      <c r="G3888" s="30"/>
      <c r="H3888" s="30"/>
      <c r="Q3888" s="30">
        <f t="shared" si="866"/>
        <v>0</v>
      </c>
      <c r="R3888" s="28">
        <f t="shared" si="857"/>
        <v>0</v>
      </c>
      <c r="S3888" s="28">
        <f t="shared" si="858"/>
        <v>0</v>
      </c>
      <c r="T3888" s="28">
        <f t="shared" si="859"/>
        <v>0</v>
      </c>
      <c r="U3888" s="20">
        <f t="shared" si="860"/>
        <v>0</v>
      </c>
      <c r="V3888" s="27">
        <f t="shared" si="861"/>
        <v>0</v>
      </c>
      <c r="X3888" s="30"/>
      <c r="Y3888" s="28">
        <f t="shared" si="863"/>
        <v>0</v>
      </c>
      <c r="Z3888" s="28">
        <f t="shared" si="867"/>
        <v>0</v>
      </c>
      <c r="AA3888" s="28">
        <f t="shared" si="864"/>
        <v>0</v>
      </c>
      <c r="AB3888" s="21">
        <f t="shared" si="865"/>
        <v>0</v>
      </c>
    </row>
    <row r="3889" spans="1:28" hidden="1" x14ac:dyDescent="0.2">
      <c r="A3889" s="14">
        <f t="shared" si="862"/>
        <v>2020</v>
      </c>
      <c r="D3889" s="42"/>
      <c r="G3889" s="30"/>
      <c r="H3889" s="30"/>
      <c r="Q3889" s="30">
        <f t="shared" si="866"/>
        <v>0</v>
      </c>
      <c r="R3889" s="28">
        <f t="shared" si="857"/>
        <v>0</v>
      </c>
      <c r="S3889" s="28">
        <f t="shared" si="858"/>
        <v>0</v>
      </c>
      <c r="T3889" s="28">
        <f t="shared" si="859"/>
        <v>0</v>
      </c>
      <c r="U3889" s="20">
        <f t="shared" si="860"/>
        <v>0</v>
      </c>
      <c r="V3889" s="27">
        <f t="shared" si="861"/>
        <v>0</v>
      </c>
      <c r="X3889" s="30"/>
      <c r="Y3889" s="28">
        <f t="shared" si="863"/>
        <v>0</v>
      </c>
      <c r="Z3889" s="28">
        <f t="shared" si="867"/>
        <v>0</v>
      </c>
      <c r="AA3889" s="28">
        <f t="shared" si="864"/>
        <v>0</v>
      </c>
      <c r="AB3889" s="21">
        <f t="shared" si="865"/>
        <v>0</v>
      </c>
    </row>
    <row r="3890" spans="1:28" s="3" customFormat="1" hidden="1" x14ac:dyDescent="0.2">
      <c r="A3890" s="14">
        <f t="shared" si="862"/>
        <v>2020</v>
      </c>
      <c r="B3890" s="47"/>
      <c r="C3890" s="7"/>
      <c r="D3890" s="42"/>
      <c r="E3890" s="7"/>
      <c r="F3890" s="47"/>
      <c r="G3890" s="30"/>
      <c r="H3890" s="30"/>
      <c r="I3890" s="45"/>
      <c r="J3890" s="45"/>
      <c r="K3890" s="45"/>
      <c r="L3890" s="45"/>
      <c r="M3890" s="45"/>
      <c r="N3890" s="45"/>
      <c r="O3890" s="45"/>
      <c r="P3890" s="46"/>
      <c r="Q3890" s="30">
        <f t="shared" si="866"/>
        <v>0</v>
      </c>
      <c r="R3890" s="28">
        <f t="shared" ref="R3890:R3940" si="868">SUM(L3890:N3890)</f>
        <v>0</v>
      </c>
      <c r="S3890" s="28">
        <f t="shared" ref="S3890:S3940" si="869">IFERROR(G3890-Q3890-R3890,0)</f>
        <v>0</v>
      </c>
      <c r="T3890" s="28">
        <f t="shared" ref="T3890:T3940" si="870">P3890</f>
        <v>0</v>
      </c>
      <c r="U3890" s="20">
        <f t="shared" ref="U3890:U3940" si="871">F3890</f>
        <v>0</v>
      </c>
      <c r="V3890" s="27">
        <f t="shared" si="861"/>
        <v>0</v>
      </c>
      <c r="W3890" s="45"/>
      <c r="X3890" s="30"/>
      <c r="Y3890" s="28">
        <f t="shared" si="863"/>
        <v>0</v>
      </c>
      <c r="Z3890" s="28">
        <f t="shared" si="867"/>
        <v>0</v>
      </c>
      <c r="AA3890" s="28">
        <f t="shared" si="864"/>
        <v>0</v>
      </c>
      <c r="AB3890" s="21">
        <f t="shared" si="865"/>
        <v>0</v>
      </c>
    </row>
    <row r="3891" spans="1:28" s="3" customFormat="1" hidden="1" x14ac:dyDescent="0.2">
      <c r="A3891" s="14">
        <f t="shared" si="862"/>
        <v>2020</v>
      </c>
      <c r="B3891" s="47"/>
      <c r="C3891" s="7"/>
      <c r="D3891" s="42"/>
      <c r="E3891" s="7"/>
      <c r="F3891" s="47"/>
      <c r="G3891" s="30"/>
      <c r="H3891" s="30"/>
      <c r="I3891" s="45"/>
      <c r="J3891" s="45"/>
      <c r="K3891" s="45"/>
      <c r="L3891" s="45"/>
      <c r="M3891" s="45"/>
      <c r="N3891" s="45"/>
      <c r="O3891" s="45"/>
      <c r="P3891" s="46"/>
      <c r="Q3891" s="30">
        <f t="shared" si="866"/>
        <v>0</v>
      </c>
      <c r="R3891" s="28">
        <f t="shared" si="868"/>
        <v>0</v>
      </c>
      <c r="S3891" s="28">
        <f t="shared" si="869"/>
        <v>0</v>
      </c>
      <c r="T3891" s="28">
        <f t="shared" si="870"/>
        <v>0</v>
      </c>
      <c r="U3891" s="20">
        <f t="shared" si="871"/>
        <v>0</v>
      </c>
      <c r="V3891" s="27">
        <f t="shared" si="861"/>
        <v>0</v>
      </c>
      <c r="W3891" s="45"/>
      <c r="X3891" s="30"/>
      <c r="Y3891" s="28">
        <f t="shared" si="863"/>
        <v>0</v>
      </c>
      <c r="Z3891" s="28">
        <f t="shared" si="867"/>
        <v>0</v>
      </c>
      <c r="AA3891" s="28">
        <f t="shared" si="864"/>
        <v>0</v>
      </c>
      <c r="AB3891" s="21">
        <f t="shared" si="865"/>
        <v>0</v>
      </c>
    </row>
    <row r="3892" spans="1:28" s="3" customFormat="1" hidden="1" x14ac:dyDescent="0.2">
      <c r="A3892" s="14">
        <f t="shared" si="862"/>
        <v>2020</v>
      </c>
      <c r="B3892" s="47"/>
      <c r="C3892" s="7"/>
      <c r="D3892" s="42"/>
      <c r="E3892" s="7"/>
      <c r="F3892" s="47"/>
      <c r="G3892" s="30"/>
      <c r="H3892" s="30"/>
      <c r="I3892" s="45"/>
      <c r="J3892" s="45"/>
      <c r="K3892" s="45"/>
      <c r="L3892" s="45"/>
      <c r="M3892" s="45"/>
      <c r="N3892" s="45"/>
      <c r="O3892" s="45"/>
      <c r="P3892" s="46"/>
      <c r="Q3892" s="30">
        <f t="shared" si="866"/>
        <v>0</v>
      </c>
      <c r="R3892" s="28">
        <f t="shared" si="868"/>
        <v>0</v>
      </c>
      <c r="S3892" s="28">
        <f t="shared" si="869"/>
        <v>0</v>
      </c>
      <c r="T3892" s="28">
        <f t="shared" si="870"/>
        <v>0</v>
      </c>
      <c r="U3892" s="20">
        <f t="shared" si="871"/>
        <v>0</v>
      </c>
      <c r="V3892" s="27">
        <f t="shared" si="861"/>
        <v>0</v>
      </c>
      <c r="W3892" s="45"/>
      <c r="X3892" s="30"/>
      <c r="Y3892" s="28">
        <f t="shared" si="863"/>
        <v>0</v>
      </c>
      <c r="Z3892" s="28">
        <f t="shared" si="867"/>
        <v>0</v>
      </c>
      <c r="AA3892" s="28">
        <f t="shared" si="864"/>
        <v>0</v>
      </c>
      <c r="AB3892" s="21">
        <f t="shared" si="865"/>
        <v>0</v>
      </c>
    </row>
    <row r="3893" spans="1:28" s="3" customFormat="1" hidden="1" x14ac:dyDescent="0.2">
      <c r="A3893" s="14">
        <f t="shared" si="862"/>
        <v>2020</v>
      </c>
      <c r="B3893" s="47"/>
      <c r="C3893" s="7"/>
      <c r="D3893" s="42"/>
      <c r="E3893" s="7"/>
      <c r="F3893" s="47"/>
      <c r="G3893" s="30"/>
      <c r="H3893" s="30"/>
      <c r="I3893" s="45"/>
      <c r="J3893" s="45"/>
      <c r="K3893" s="45"/>
      <c r="L3893" s="45"/>
      <c r="M3893" s="45"/>
      <c r="N3893" s="45"/>
      <c r="O3893" s="45"/>
      <c r="P3893" s="46"/>
      <c r="Q3893" s="30">
        <f t="shared" si="866"/>
        <v>0</v>
      </c>
      <c r="R3893" s="28">
        <f t="shared" si="868"/>
        <v>0</v>
      </c>
      <c r="S3893" s="28">
        <f t="shared" si="869"/>
        <v>0</v>
      </c>
      <c r="T3893" s="28">
        <f t="shared" si="870"/>
        <v>0</v>
      </c>
      <c r="U3893" s="20">
        <f t="shared" si="871"/>
        <v>0</v>
      </c>
      <c r="V3893" s="27">
        <f t="shared" si="861"/>
        <v>0</v>
      </c>
      <c r="W3893" s="45"/>
      <c r="X3893" s="30"/>
      <c r="Y3893" s="28">
        <f t="shared" si="863"/>
        <v>0</v>
      </c>
      <c r="Z3893" s="28">
        <f t="shared" si="867"/>
        <v>0</v>
      </c>
      <c r="AA3893" s="28">
        <f t="shared" si="864"/>
        <v>0</v>
      </c>
      <c r="AB3893" s="21">
        <f t="shared" si="865"/>
        <v>0</v>
      </c>
    </row>
    <row r="3894" spans="1:28" s="3" customFormat="1" hidden="1" x14ac:dyDescent="0.2">
      <c r="A3894" s="14">
        <f t="shared" si="862"/>
        <v>2020</v>
      </c>
      <c r="B3894" s="47"/>
      <c r="C3894" s="7"/>
      <c r="D3894" s="42"/>
      <c r="E3894" s="7"/>
      <c r="F3894" s="47"/>
      <c r="G3894" s="30"/>
      <c r="H3894" s="30"/>
      <c r="I3894" s="45"/>
      <c r="J3894" s="45"/>
      <c r="K3894" s="45"/>
      <c r="L3894" s="45"/>
      <c r="M3894" s="45"/>
      <c r="N3894" s="45"/>
      <c r="O3894" s="45"/>
      <c r="P3894" s="46"/>
      <c r="Q3894" s="30">
        <f t="shared" si="866"/>
        <v>0</v>
      </c>
      <c r="R3894" s="28">
        <f t="shared" si="868"/>
        <v>0</v>
      </c>
      <c r="S3894" s="28">
        <f t="shared" si="869"/>
        <v>0</v>
      </c>
      <c r="T3894" s="28">
        <f t="shared" si="870"/>
        <v>0</v>
      </c>
      <c r="U3894" s="20">
        <f t="shared" si="871"/>
        <v>0</v>
      </c>
      <c r="V3894" s="27">
        <f t="shared" si="861"/>
        <v>0</v>
      </c>
      <c r="W3894" s="45"/>
      <c r="X3894" s="30"/>
      <c r="Y3894" s="28">
        <f t="shared" si="863"/>
        <v>0</v>
      </c>
      <c r="Z3894" s="28">
        <f t="shared" si="867"/>
        <v>0</v>
      </c>
      <c r="AA3894" s="28">
        <f t="shared" si="864"/>
        <v>0</v>
      </c>
      <c r="AB3894" s="21">
        <f t="shared" si="865"/>
        <v>0</v>
      </c>
    </row>
    <row r="3895" spans="1:28" s="3" customFormat="1" hidden="1" x14ac:dyDescent="0.2">
      <c r="A3895" s="14">
        <f t="shared" si="862"/>
        <v>2020</v>
      </c>
      <c r="B3895" s="47"/>
      <c r="C3895" s="7"/>
      <c r="D3895" s="42"/>
      <c r="E3895" s="7"/>
      <c r="F3895" s="47"/>
      <c r="G3895" s="30"/>
      <c r="H3895" s="30"/>
      <c r="I3895" s="45"/>
      <c r="J3895" s="45"/>
      <c r="K3895" s="45"/>
      <c r="L3895" s="45"/>
      <c r="M3895" s="45"/>
      <c r="N3895" s="45"/>
      <c r="O3895" s="45"/>
      <c r="P3895" s="46"/>
      <c r="Q3895" s="30">
        <f t="shared" si="866"/>
        <v>0</v>
      </c>
      <c r="R3895" s="28">
        <f t="shared" si="868"/>
        <v>0</v>
      </c>
      <c r="S3895" s="28">
        <f t="shared" si="869"/>
        <v>0</v>
      </c>
      <c r="T3895" s="28">
        <f t="shared" si="870"/>
        <v>0</v>
      </c>
      <c r="U3895" s="20">
        <f t="shared" si="871"/>
        <v>0</v>
      </c>
      <c r="V3895" s="27">
        <f t="shared" si="861"/>
        <v>0</v>
      </c>
      <c r="W3895" s="45"/>
      <c r="X3895" s="30"/>
      <c r="Y3895" s="28">
        <f t="shared" si="863"/>
        <v>0</v>
      </c>
      <c r="Z3895" s="28">
        <f t="shared" si="867"/>
        <v>0</v>
      </c>
      <c r="AA3895" s="28">
        <f t="shared" si="864"/>
        <v>0</v>
      </c>
      <c r="AB3895" s="21">
        <f t="shared" si="865"/>
        <v>0</v>
      </c>
    </row>
    <row r="3896" spans="1:28" s="3" customFormat="1" hidden="1" x14ac:dyDescent="0.2">
      <c r="A3896" s="14">
        <f t="shared" si="862"/>
        <v>2020</v>
      </c>
      <c r="B3896" s="47"/>
      <c r="C3896" s="7"/>
      <c r="D3896" s="42"/>
      <c r="E3896" s="7"/>
      <c r="F3896" s="47"/>
      <c r="G3896" s="30"/>
      <c r="H3896" s="30"/>
      <c r="I3896" s="45"/>
      <c r="J3896" s="45"/>
      <c r="K3896" s="45"/>
      <c r="L3896" s="45"/>
      <c r="M3896" s="45"/>
      <c r="N3896" s="45"/>
      <c r="O3896" s="45"/>
      <c r="P3896" s="46"/>
      <c r="Q3896" s="30">
        <f t="shared" si="866"/>
        <v>0</v>
      </c>
      <c r="R3896" s="28">
        <f t="shared" si="868"/>
        <v>0</v>
      </c>
      <c r="S3896" s="28">
        <f t="shared" si="869"/>
        <v>0</v>
      </c>
      <c r="T3896" s="28">
        <f t="shared" si="870"/>
        <v>0</v>
      </c>
      <c r="U3896" s="20">
        <f t="shared" si="871"/>
        <v>0</v>
      </c>
      <c r="V3896" s="27">
        <f t="shared" si="861"/>
        <v>0</v>
      </c>
      <c r="W3896" s="45"/>
      <c r="X3896" s="30"/>
      <c r="Y3896" s="28">
        <f t="shared" si="863"/>
        <v>0</v>
      </c>
      <c r="Z3896" s="28">
        <f t="shared" si="867"/>
        <v>0</v>
      </c>
      <c r="AA3896" s="28">
        <f t="shared" si="864"/>
        <v>0</v>
      </c>
      <c r="AB3896" s="21">
        <f t="shared" si="865"/>
        <v>0</v>
      </c>
    </row>
    <row r="3897" spans="1:28" s="3" customFormat="1" hidden="1" x14ac:dyDescent="0.2">
      <c r="A3897" s="14">
        <f t="shared" si="862"/>
        <v>2020</v>
      </c>
      <c r="B3897" s="47"/>
      <c r="C3897" s="7"/>
      <c r="D3897" s="42"/>
      <c r="E3897" s="7"/>
      <c r="F3897" s="47"/>
      <c r="G3897" s="30"/>
      <c r="H3897" s="30"/>
      <c r="I3897" s="45"/>
      <c r="J3897" s="45"/>
      <c r="K3897" s="45"/>
      <c r="L3897" s="45"/>
      <c r="M3897" s="45"/>
      <c r="N3897" s="45"/>
      <c r="O3897" s="45"/>
      <c r="P3897" s="46"/>
      <c r="Q3897" s="30">
        <f t="shared" si="866"/>
        <v>0</v>
      </c>
      <c r="R3897" s="28">
        <f t="shared" si="868"/>
        <v>0</v>
      </c>
      <c r="S3897" s="28">
        <f t="shared" si="869"/>
        <v>0</v>
      </c>
      <c r="T3897" s="28">
        <f t="shared" si="870"/>
        <v>0</v>
      </c>
      <c r="U3897" s="20">
        <f t="shared" si="871"/>
        <v>0</v>
      </c>
      <c r="V3897" s="27">
        <f t="shared" ref="V3897:V3940" si="872">Q3897</f>
        <v>0</v>
      </c>
      <c r="W3897" s="45"/>
      <c r="X3897" s="30"/>
      <c r="Y3897" s="28">
        <f t="shared" si="863"/>
        <v>0</v>
      </c>
      <c r="Z3897" s="28">
        <f t="shared" si="867"/>
        <v>0</v>
      </c>
      <c r="AA3897" s="28">
        <f t="shared" si="864"/>
        <v>0</v>
      </c>
      <c r="AB3897" s="21">
        <f t="shared" si="865"/>
        <v>0</v>
      </c>
    </row>
    <row r="3898" spans="1:28" s="3" customFormat="1" hidden="1" x14ac:dyDescent="0.2">
      <c r="A3898" s="14">
        <f t="shared" si="862"/>
        <v>2020</v>
      </c>
      <c r="B3898" s="47"/>
      <c r="C3898" s="7"/>
      <c r="D3898" s="42"/>
      <c r="E3898" s="7"/>
      <c r="F3898" s="47"/>
      <c r="G3898" s="30"/>
      <c r="H3898" s="30"/>
      <c r="I3898" s="45"/>
      <c r="J3898" s="45"/>
      <c r="K3898" s="45"/>
      <c r="L3898" s="45"/>
      <c r="M3898" s="45"/>
      <c r="N3898" s="45"/>
      <c r="O3898" s="45"/>
      <c r="P3898" s="46"/>
      <c r="Q3898" s="30">
        <f t="shared" si="866"/>
        <v>0</v>
      </c>
      <c r="R3898" s="28">
        <f t="shared" si="868"/>
        <v>0</v>
      </c>
      <c r="S3898" s="28">
        <f t="shared" si="869"/>
        <v>0</v>
      </c>
      <c r="T3898" s="28">
        <f t="shared" si="870"/>
        <v>0</v>
      </c>
      <c r="U3898" s="20">
        <f t="shared" si="871"/>
        <v>0</v>
      </c>
      <c r="V3898" s="27">
        <f t="shared" si="872"/>
        <v>0</v>
      </c>
      <c r="W3898" s="45"/>
      <c r="X3898" s="30"/>
      <c r="Y3898" s="28">
        <f t="shared" si="863"/>
        <v>0</v>
      </c>
      <c r="Z3898" s="28">
        <f t="shared" si="867"/>
        <v>0</v>
      </c>
      <c r="AA3898" s="28">
        <f t="shared" si="864"/>
        <v>0</v>
      </c>
      <c r="AB3898" s="21">
        <f t="shared" si="865"/>
        <v>0</v>
      </c>
    </row>
    <row r="3899" spans="1:28" s="3" customFormat="1" hidden="1" x14ac:dyDescent="0.2">
      <c r="A3899" s="14">
        <f t="shared" si="862"/>
        <v>2020</v>
      </c>
      <c r="B3899" s="47"/>
      <c r="C3899" s="7"/>
      <c r="D3899" s="42"/>
      <c r="E3899" s="7"/>
      <c r="F3899" s="47"/>
      <c r="G3899" s="30"/>
      <c r="H3899" s="30"/>
      <c r="I3899" s="45"/>
      <c r="J3899" s="45"/>
      <c r="K3899" s="45"/>
      <c r="L3899" s="45"/>
      <c r="M3899" s="45"/>
      <c r="N3899" s="45"/>
      <c r="O3899" s="45"/>
      <c r="P3899" s="46"/>
      <c r="Q3899" s="30">
        <f t="shared" si="866"/>
        <v>0</v>
      </c>
      <c r="R3899" s="28">
        <f t="shared" si="868"/>
        <v>0</v>
      </c>
      <c r="S3899" s="28">
        <f t="shared" si="869"/>
        <v>0</v>
      </c>
      <c r="T3899" s="28">
        <f t="shared" si="870"/>
        <v>0</v>
      </c>
      <c r="U3899" s="20">
        <f t="shared" si="871"/>
        <v>0</v>
      </c>
      <c r="V3899" s="27">
        <f t="shared" si="872"/>
        <v>0</v>
      </c>
      <c r="W3899" s="45"/>
      <c r="X3899" s="30"/>
      <c r="Y3899" s="28">
        <f t="shared" si="863"/>
        <v>0</v>
      </c>
      <c r="Z3899" s="28">
        <f t="shared" si="867"/>
        <v>0</v>
      </c>
      <c r="AA3899" s="28">
        <f t="shared" si="864"/>
        <v>0</v>
      </c>
      <c r="AB3899" s="21">
        <f t="shared" si="865"/>
        <v>0</v>
      </c>
    </row>
    <row r="3900" spans="1:28" s="3" customFormat="1" hidden="1" x14ac:dyDescent="0.2">
      <c r="A3900" s="14">
        <f t="shared" si="862"/>
        <v>2020</v>
      </c>
      <c r="B3900" s="47"/>
      <c r="C3900" s="7"/>
      <c r="D3900" s="42"/>
      <c r="E3900" s="7"/>
      <c r="F3900" s="47"/>
      <c r="G3900" s="30"/>
      <c r="H3900" s="30"/>
      <c r="I3900" s="45"/>
      <c r="J3900" s="45"/>
      <c r="K3900" s="45"/>
      <c r="L3900" s="45"/>
      <c r="M3900" s="45"/>
      <c r="N3900" s="45"/>
      <c r="O3900" s="45"/>
      <c r="P3900" s="46"/>
      <c r="Q3900" s="30">
        <f t="shared" si="866"/>
        <v>0</v>
      </c>
      <c r="R3900" s="28">
        <f t="shared" si="868"/>
        <v>0</v>
      </c>
      <c r="S3900" s="28">
        <f t="shared" si="869"/>
        <v>0</v>
      </c>
      <c r="T3900" s="28">
        <f t="shared" si="870"/>
        <v>0</v>
      </c>
      <c r="U3900" s="20">
        <f t="shared" si="871"/>
        <v>0</v>
      </c>
      <c r="V3900" s="27">
        <f t="shared" si="872"/>
        <v>0</v>
      </c>
      <c r="W3900" s="45"/>
      <c r="X3900" s="30"/>
      <c r="Y3900" s="28">
        <f t="shared" si="863"/>
        <v>0</v>
      </c>
      <c r="Z3900" s="28">
        <f t="shared" si="867"/>
        <v>0</v>
      </c>
      <c r="AA3900" s="28">
        <f t="shared" si="864"/>
        <v>0</v>
      </c>
      <c r="AB3900" s="21">
        <f t="shared" si="865"/>
        <v>0</v>
      </c>
    </row>
    <row r="3901" spans="1:28" s="3" customFormat="1" hidden="1" x14ac:dyDescent="0.2">
      <c r="A3901" s="14">
        <f t="shared" si="862"/>
        <v>2020</v>
      </c>
      <c r="B3901" s="47"/>
      <c r="C3901" s="7"/>
      <c r="D3901" s="42"/>
      <c r="E3901" s="7"/>
      <c r="F3901" s="47"/>
      <c r="G3901" s="30"/>
      <c r="H3901" s="30"/>
      <c r="I3901" s="45"/>
      <c r="J3901" s="45"/>
      <c r="K3901" s="45"/>
      <c r="L3901" s="45"/>
      <c r="M3901" s="45"/>
      <c r="N3901" s="45"/>
      <c r="O3901" s="45"/>
      <c r="P3901" s="46"/>
      <c r="Q3901" s="30">
        <f t="shared" si="866"/>
        <v>0</v>
      </c>
      <c r="R3901" s="28">
        <f t="shared" si="868"/>
        <v>0</v>
      </c>
      <c r="S3901" s="28">
        <f t="shared" si="869"/>
        <v>0</v>
      </c>
      <c r="T3901" s="28">
        <f t="shared" si="870"/>
        <v>0</v>
      </c>
      <c r="U3901" s="20">
        <f t="shared" si="871"/>
        <v>0</v>
      </c>
      <c r="V3901" s="27">
        <f t="shared" si="872"/>
        <v>0</v>
      </c>
      <c r="W3901" s="45"/>
      <c r="X3901" s="30"/>
      <c r="Y3901" s="28">
        <f t="shared" si="863"/>
        <v>0</v>
      </c>
      <c r="Z3901" s="28">
        <f t="shared" si="867"/>
        <v>0</v>
      </c>
      <c r="AA3901" s="28">
        <f t="shared" si="864"/>
        <v>0</v>
      </c>
      <c r="AB3901" s="21">
        <f t="shared" si="865"/>
        <v>0</v>
      </c>
    </row>
    <row r="3902" spans="1:28" s="3" customFormat="1" hidden="1" x14ac:dyDescent="0.2">
      <c r="A3902" s="14">
        <f t="shared" si="862"/>
        <v>2020</v>
      </c>
      <c r="B3902" s="47"/>
      <c r="C3902" s="7"/>
      <c r="D3902" s="42"/>
      <c r="E3902" s="7"/>
      <c r="F3902" s="47"/>
      <c r="G3902" s="30"/>
      <c r="H3902" s="30"/>
      <c r="I3902" s="45"/>
      <c r="J3902" s="45"/>
      <c r="K3902" s="45"/>
      <c r="L3902" s="45"/>
      <c r="M3902" s="45"/>
      <c r="N3902" s="45"/>
      <c r="O3902" s="45"/>
      <c r="P3902" s="46"/>
      <c r="Q3902" s="30">
        <f t="shared" si="866"/>
        <v>0</v>
      </c>
      <c r="R3902" s="28">
        <f t="shared" si="868"/>
        <v>0</v>
      </c>
      <c r="S3902" s="28">
        <f t="shared" si="869"/>
        <v>0</v>
      </c>
      <c r="T3902" s="28">
        <f t="shared" si="870"/>
        <v>0</v>
      </c>
      <c r="U3902" s="20">
        <f t="shared" si="871"/>
        <v>0</v>
      </c>
      <c r="V3902" s="27">
        <f t="shared" si="872"/>
        <v>0</v>
      </c>
      <c r="W3902" s="45"/>
      <c r="X3902" s="30"/>
      <c r="Y3902" s="28">
        <f t="shared" si="863"/>
        <v>0</v>
      </c>
      <c r="Z3902" s="28">
        <f t="shared" si="867"/>
        <v>0</v>
      </c>
      <c r="AA3902" s="28">
        <f t="shared" si="864"/>
        <v>0</v>
      </c>
      <c r="AB3902" s="21">
        <f t="shared" si="865"/>
        <v>0</v>
      </c>
    </row>
    <row r="3903" spans="1:28" s="3" customFormat="1" hidden="1" x14ac:dyDescent="0.2">
      <c r="A3903" s="14">
        <f t="shared" si="862"/>
        <v>2020</v>
      </c>
      <c r="B3903" s="47"/>
      <c r="C3903" s="7"/>
      <c r="D3903" s="42"/>
      <c r="E3903" s="7"/>
      <c r="F3903" s="47"/>
      <c r="G3903" s="30"/>
      <c r="H3903" s="30"/>
      <c r="I3903" s="45"/>
      <c r="J3903" s="45"/>
      <c r="K3903" s="45"/>
      <c r="L3903" s="45"/>
      <c r="M3903" s="45"/>
      <c r="N3903" s="45"/>
      <c r="O3903" s="45"/>
      <c r="P3903" s="46"/>
      <c r="Q3903" s="30">
        <f t="shared" si="866"/>
        <v>0</v>
      </c>
      <c r="R3903" s="28">
        <f t="shared" si="868"/>
        <v>0</v>
      </c>
      <c r="S3903" s="28">
        <f t="shared" si="869"/>
        <v>0</v>
      </c>
      <c r="T3903" s="28">
        <f t="shared" si="870"/>
        <v>0</v>
      </c>
      <c r="U3903" s="20">
        <f t="shared" si="871"/>
        <v>0</v>
      </c>
      <c r="V3903" s="27">
        <f t="shared" si="872"/>
        <v>0</v>
      </c>
      <c r="W3903" s="45"/>
      <c r="X3903" s="30"/>
      <c r="Y3903" s="28">
        <f t="shared" si="863"/>
        <v>0</v>
      </c>
      <c r="Z3903" s="28">
        <f t="shared" si="867"/>
        <v>0</v>
      </c>
      <c r="AA3903" s="28">
        <f t="shared" si="864"/>
        <v>0</v>
      </c>
      <c r="AB3903" s="21">
        <f t="shared" si="865"/>
        <v>0</v>
      </c>
    </row>
    <row r="3904" spans="1:28" s="3" customFormat="1" hidden="1" x14ac:dyDescent="0.2">
      <c r="A3904" s="14">
        <f t="shared" si="862"/>
        <v>2020</v>
      </c>
      <c r="B3904" s="47"/>
      <c r="C3904" s="7"/>
      <c r="D3904" s="42"/>
      <c r="E3904" s="7"/>
      <c r="F3904" s="47"/>
      <c r="G3904" s="30"/>
      <c r="H3904" s="30"/>
      <c r="I3904" s="45"/>
      <c r="J3904" s="45"/>
      <c r="K3904" s="45"/>
      <c r="L3904" s="45"/>
      <c r="M3904" s="45"/>
      <c r="N3904" s="45"/>
      <c r="O3904" s="45"/>
      <c r="P3904" s="46"/>
      <c r="Q3904" s="30">
        <f t="shared" si="866"/>
        <v>0</v>
      </c>
      <c r="R3904" s="28">
        <f t="shared" si="868"/>
        <v>0</v>
      </c>
      <c r="S3904" s="28">
        <f t="shared" si="869"/>
        <v>0</v>
      </c>
      <c r="T3904" s="28">
        <f t="shared" si="870"/>
        <v>0</v>
      </c>
      <c r="U3904" s="20">
        <f t="shared" si="871"/>
        <v>0</v>
      </c>
      <c r="V3904" s="27">
        <f t="shared" si="872"/>
        <v>0</v>
      </c>
      <c r="W3904" s="45"/>
      <c r="X3904" s="30"/>
      <c r="Y3904" s="28">
        <f t="shared" si="863"/>
        <v>0</v>
      </c>
      <c r="Z3904" s="28">
        <f t="shared" si="867"/>
        <v>0</v>
      </c>
      <c r="AA3904" s="28">
        <f t="shared" si="864"/>
        <v>0</v>
      </c>
      <c r="AB3904" s="21">
        <f t="shared" si="865"/>
        <v>0</v>
      </c>
    </row>
    <row r="3905" spans="1:28" s="3" customFormat="1" hidden="1" x14ac:dyDescent="0.2">
      <c r="A3905" s="14">
        <f t="shared" si="862"/>
        <v>2020</v>
      </c>
      <c r="B3905" s="47"/>
      <c r="C3905" s="7"/>
      <c r="D3905" s="42"/>
      <c r="E3905" s="7"/>
      <c r="F3905" s="47"/>
      <c r="G3905" s="30"/>
      <c r="H3905" s="30"/>
      <c r="I3905" s="45"/>
      <c r="J3905" s="45"/>
      <c r="K3905" s="45"/>
      <c r="L3905" s="45"/>
      <c r="M3905" s="45"/>
      <c r="N3905" s="45"/>
      <c r="O3905" s="45"/>
      <c r="P3905" s="46"/>
      <c r="Q3905" s="30">
        <f t="shared" si="866"/>
        <v>0</v>
      </c>
      <c r="R3905" s="28">
        <f t="shared" si="868"/>
        <v>0</v>
      </c>
      <c r="S3905" s="28">
        <f t="shared" si="869"/>
        <v>0</v>
      </c>
      <c r="T3905" s="28">
        <f t="shared" si="870"/>
        <v>0</v>
      </c>
      <c r="U3905" s="20">
        <f t="shared" si="871"/>
        <v>0</v>
      </c>
      <c r="V3905" s="27">
        <f t="shared" si="872"/>
        <v>0</v>
      </c>
      <c r="W3905" s="45"/>
      <c r="X3905" s="30"/>
      <c r="Y3905" s="28">
        <f t="shared" si="863"/>
        <v>0</v>
      </c>
      <c r="Z3905" s="28">
        <f t="shared" si="867"/>
        <v>0</v>
      </c>
      <c r="AA3905" s="28">
        <f t="shared" si="864"/>
        <v>0</v>
      </c>
      <c r="AB3905" s="21">
        <f t="shared" si="865"/>
        <v>0</v>
      </c>
    </row>
    <row r="3906" spans="1:28" hidden="1" x14ac:dyDescent="0.2">
      <c r="A3906" s="14">
        <f t="shared" si="862"/>
        <v>2020</v>
      </c>
      <c r="D3906" s="42"/>
      <c r="G3906" s="30"/>
      <c r="H3906" s="30"/>
      <c r="Q3906" s="30">
        <f t="shared" si="866"/>
        <v>0</v>
      </c>
      <c r="R3906" s="28">
        <f t="shared" si="868"/>
        <v>0</v>
      </c>
      <c r="S3906" s="28">
        <f t="shared" si="869"/>
        <v>0</v>
      </c>
      <c r="T3906" s="28">
        <f t="shared" si="870"/>
        <v>0</v>
      </c>
      <c r="U3906" s="20">
        <f t="shared" si="871"/>
        <v>0</v>
      </c>
      <c r="V3906" s="27">
        <f t="shared" si="872"/>
        <v>0</v>
      </c>
      <c r="X3906" s="30"/>
      <c r="Y3906" s="28">
        <f t="shared" si="863"/>
        <v>0</v>
      </c>
      <c r="Z3906" s="28">
        <f t="shared" si="867"/>
        <v>0</v>
      </c>
      <c r="AA3906" s="28">
        <f t="shared" si="864"/>
        <v>0</v>
      </c>
      <c r="AB3906" s="21">
        <f t="shared" si="865"/>
        <v>0</v>
      </c>
    </row>
    <row r="3907" spans="1:28" hidden="1" x14ac:dyDescent="0.2">
      <c r="A3907" s="14">
        <f t="shared" ref="A3907:A3940" si="873">$I$1</f>
        <v>2020</v>
      </c>
      <c r="D3907" s="42"/>
      <c r="G3907" s="30"/>
      <c r="H3907" s="30"/>
      <c r="Q3907" s="30">
        <f t="shared" si="866"/>
        <v>0</v>
      </c>
      <c r="R3907" s="28">
        <f t="shared" si="868"/>
        <v>0</v>
      </c>
      <c r="S3907" s="28">
        <f t="shared" si="869"/>
        <v>0</v>
      </c>
      <c r="T3907" s="28">
        <f t="shared" si="870"/>
        <v>0</v>
      </c>
      <c r="U3907" s="20">
        <f t="shared" si="871"/>
        <v>0</v>
      </c>
      <c r="V3907" s="27">
        <f t="shared" si="872"/>
        <v>0</v>
      </c>
      <c r="X3907" s="30"/>
      <c r="Y3907" s="28">
        <f t="shared" ref="Y3907:Y3940" si="874">R3907</f>
        <v>0</v>
      </c>
      <c r="Z3907" s="28">
        <f t="shared" si="867"/>
        <v>0</v>
      </c>
      <c r="AA3907" s="28">
        <f t="shared" ref="AA3907:AA3940" si="875">T3907</f>
        <v>0</v>
      </c>
      <c r="AB3907" s="21">
        <f t="shared" si="865"/>
        <v>0</v>
      </c>
    </row>
    <row r="3908" spans="1:28" hidden="1" x14ac:dyDescent="0.2">
      <c r="A3908" s="14">
        <f t="shared" si="873"/>
        <v>2020</v>
      </c>
      <c r="D3908" s="42"/>
      <c r="G3908" s="30"/>
      <c r="H3908" s="30"/>
      <c r="Q3908" s="30">
        <f t="shared" si="866"/>
        <v>0</v>
      </c>
      <c r="R3908" s="28">
        <f t="shared" si="868"/>
        <v>0</v>
      </c>
      <c r="S3908" s="28">
        <f t="shared" si="869"/>
        <v>0</v>
      </c>
      <c r="T3908" s="28">
        <f t="shared" si="870"/>
        <v>0</v>
      </c>
      <c r="U3908" s="20">
        <f t="shared" si="871"/>
        <v>0</v>
      </c>
      <c r="V3908" s="27">
        <f t="shared" si="872"/>
        <v>0</v>
      </c>
      <c r="X3908" s="30"/>
      <c r="Y3908" s="28">
        <f t="shared" si="874"/>
        <v>0</v>
      </c>
      <c r="Z3908" s="28">
        <f t="shared" si="867"/>
        <v>0</v>
      </c>
      <c r="AA3908" s="28">
        <f t="shared" si="875"/>
        <v>0</v>
      </c>
      <c r="AB3908" s="21">
        <f t="shared" ref="AB3908:AB3940" si="876">U3908</f>
        <v>0</v>
      </c>
    </row>
    <row r="3909" spans="1:28" hidden="1" x14ac:dyDescent="0.2">
      <c r="A3909" s="14">
        <f t="shared" si="873"/>
        <v>2020</v>
      </c>
      <c r="D3909" s="42"/>
      <c r="G3909" s="30"/>
      <c r="H3909" s="30"/>
      <c r="Q3909" s="30">
        <f t="shared" si="866"/>
        <v>0</v>
      </c>
      <c r="R3909" s="28">
        <f t="shared" si="868"/>
        <v>0</v>
      </c>
      <c r="S3909" s="28">
        <f t="shared" si="869"/>
        <v>0</v>
      </c>
      <c r="T3909" s="28">
        <f t="shared" si="870"/>
        <v>0</v>
      </c>
      <c r="U3909" s="20">
        <f t="shared" si="871"/>
        <v>0</v>
      </c>
      <c r="V3909" s="27">
        <f t="shared" si="872"/>
        <v>0</v>
      </c>
      <c r="X3909" s="30"/>
      <c r="Y3909" s="28">
        <f t="shared" si="874"/>
        <v>0</v>
      </c>
      <c r="Z3909" s="28">
        <f t="shared" si="867"/>
        <v>0</v>
      </c>
      <c r="AA3909" s="28">
        <f t="shared" si="875"/>
        <v>0</v>
      </c>
      <c r="AB3909" s="21">
        <f t="shared" si="876"/>
        <v>0</v>
      </c>
    </row>
    <row r="3910" spans="1:28" hidden="1" x14ac:dyDescent="0.2">
      <c r="A3910" s="14">
        <f t="shared" si="873"/>
        <v>2020</v>
      </c>
      <c r="D3910" s="42"/>
      <c r="G3910" s="30"/>
      <c r="H3910" s="30"/>
      <c r="Q3910" s="30">
        <f t="shared" si="866"/>
        <v>0</v>
      </c>
      <c r="R3910" s="28">
        <f t="shared" si="868"/>
        <v>0</v>
      </c>
      <c r="S3910" s="28">
        <f t="shared" si="869"/>
        <v>0</v>
      </c>
      <c r="T3910" s="28">
        <f t="shared" si="870"/>
        <v>0</v>
      </c>
      <c r="U3910" s="20">
        <f t="shared" si="871"/>
        <v>0</v>
      </c>
      <c r="V3910" s="27">
        <f t="shared" si="872"/>
        <v>0</v>
      </c>
      <c r="X3910" s="30"/>
      <c r="Y3910" s="28">
        <f t="shared" si="874"/>
        <v>0</v>
      </c>
      <c r="Z3910" s="28">
        <f t="shared" si="867"/>
        <v>0</v>
      </c>
      <c r="AA3910" s="28">
        <f t="shared" si="875"/>
        <v>0</v>
      </c>
      <c r="AB3910" s="21">
        <f t="shared" si="876"/>
        <v>0</v>
      </c>
    </row>
    <row r="3911" spans="1:28" hidden="1" x14ac:dyDescent="0.2">
      <c r="A3911" s="14">
        <f t="shared" si="873"/>
        <v>2020</v>
      </c>
      <c r="D3911" s="42"/>
      <c r="G3911" s="30"/>
      <c r="H3911" s="30"/>
      <c r="Q3911" s="30">
        <f t="shared" si="866"/>
        <v>0</v>
      </c>
      <c r="R3911" s="28">
        <f t="shared" si="868"/>
        <v>0</v>
      </c>
      <c r="S3911" s="28">
        <f t="shared" si="869"/>
        <v>0</v>
      </c>
      <c r="T3911" s="28">
        <f t="shared" si="870"/>
        <v>0</v>
      </c>
      <c r="U3911" s="20">
        <f t="shared" si="871"/>
        <v>0</v>
      </c>
      <c r="V3911" s="27">
        <f t="shared" si="872"/>
        <v>0</v>
      </c>
      <c r="X3911" s="30"/>
      <c r="Y3911" s="28">
        <f t="shared" si="874"/>
        <v>0</v>
      </c>
      <c r="Z3911" s="28">
        <f t="shared" si="867"/>
        <v>0</v>
      </c>
      <c r="AA3911" s="28">
        <f t="shared" si="875"/>
        <v>0</v>
      </c>
      <c r="AB3911" s="21">
        <f t="shared" si="876"/>
        <v>0</v>
      </c>
    </row>
    <row r="3912" spans="1:28" hidden="1" x14ac:dyDescent="0.2">
      <c r="A3912" s="14">
        <f t="shared" si="873"/>
        <v>2020</v>
      </c>
      <c r="D3912" s="42"/>
      <c r="G3912" s="30"/>
      <c r="H3912" s="30"/>
      <c r="Q3912" s="30">
        <f t="shared" si="866"/>
        <v>0</v>
      </c>
      <c r="R3912" s="28">
        <f t="shared" si="868"/>
        <v>0</v>
      </c>
      <c r="S3912" s="28">
        <f t="shared" si="869"/>
        <v>0</v>
      </c>
      <c r="T3912" s="28">
        <f t="shared" si="870"/>
        <v>0</v>
      </c>
      <c r="U3912" s="20">
        <f t="shared" si="871"/>
        <v>0</v>
      </c>
      <c r="V3912" s="27">
        <f t="shared" si="872"/>
        <v>0</v>
      </c>
      <c r="X3912" s="30"/>
      <c r="Y3912" s="28">
        <f t="shared" si="874"/>
        <v>0</v>
      </c>
      <c r="Z3912" s="28">
        <f t="shared" si="867"/>
        <v>0</v>
      </c>
      <c r="AA3912" s="28">
        <f t="shared" si="875"/>
        <v>0</v>
      </c>
      <c r="AB3912" s="21">
        <f t="shared" si="876"/>
        <v>0</v>
      </c>
    </row>
    <row r="3913" spans="1:28" hidden="1" x14ac:dyDescent="0.2">
      <c r="A3913" s="14">
        <f t="shared" si="873"/>
        <v>2020</v>
      </c>
      <c r="D3913" s="42"/>
      <c r="G3913" s="30"/>
      <c r="H3913" s="30"/>
      <c r="Q3913" s="30">
        <f t="shared" si="866"/>
        <v>0</v>
      </c>
      <c r="R3913" s="28">
        <f t="shared" si="868"/>
        <v>0</v>
      </c>
      <c r="S3913" s="28">
        <f t="shared" si="869"/>
        <v>0</v>
      </c>
      <c r="T3913" s="28">
        <f t="shared" si="870"/>
        <v>0</v>
      </c>
      <c r="U3913" s="20">
        <f t="shared" si="871"/>
        <v>0</v>
      </c>
      <c r="V3913" s="27">
        <f t="shared" si="872"/>
        <v>0</v>
      </c>
      <c r="X3913" s="30"/>
      <c r="Y3913" s="28">
        <f t="shared" si="874"/>
        <v>0</v>
      </c>
      <c r="Z3913" s="28">
        <f t="shared" si="867"/>
        <v>0</v>
      </c>
      <c r="AA3913" s="28">
        <f t="shared" si="875"/>
        <v>0</v>
      </c>
      <c r="AB3913" s="21">
        <f t="shared" si="876"/>
        <v>0</v>
      </c>
    </row>
    <row r="3914" spans="1:28" hidden="1" x14ac:dyDescent="0.2">
      <c r="A3914" s="14">
        <f t="shared" si="873"/>
        <v>2020</v>
      </c>
      <c r="D3914" s="42"/>
      <c r="G3914" s="30"/>
      <c r="H3914" s="30"/>
      <c r="Q3914" s="30">
        <f t="shared" si="866"/>
        <v>0</v>
      </c>
      <c r="R3914" s="28">
        <f t="shared" si="868"/>
        <v>0</v>
      </c>
      <c r="S3914" s="28">
        <f t="shared" si="869"/>
        <v>0</v>
      </c>
      <c r="T3914" s="28">
        <f t="shared" si="870"/>
        <v>0</v>
      </c>
      <c r="U3914" s="20">
        <f t="shared" si="871"/>
        <v>0</v>
      </c>
      <c r="V3914" s="27">
        <f t="shared" si="872"/>
        <v>0</v>
      </c>
      <c r="X3914" s="30"/>
      <c r="Y3914" s="28">
        <f t="shared" si="874"/>
        <v>0</v>
      </c>
      <c r="Z3914" s="28">
        <f t="shared" si="867"/>
        <v>0</v>
      </c>
      <c r="AA3914" s="28">
        <f t="shared" si="875"/>
        <v>0</v>
      </c>
      <c r="AB3914" s="21">
        <f t="shared" si="876"/>
        <v>0</v>
      </c>
    </row>
    <row r="3915" spans="1:28" hidden="1" x14ac:dyDescent="0.2">
      <c r="A3915" s="14">
        <f t="shared" si="873"/>
        <v>2020</v>
      </c>
      <c r="D3915" s="42"/>
      <c r="G3915" s="30"/>
      <c r="H3915" s="30"/>
      <c r="Q3915" s="30">
        <f t="shared" si="866"/>
        <v>0</v>
      </c>
      <c r="R3915" s="28">
        <f t="shared" si="868"/>
        <v>0</v>
      </c>
      <c r="S3915" s="28">
        <f t="shared" si="869"/>
        <v>0</v>
      </c>
      <c r="T3915" s="28">
        <f t="shared" si="870"/>
        <v>0</v>
      </c>
      <c r="U3915" s="20">
        <f t="shared" si="871"/>
        <v>0</v>
      </c>
      <c r="V3915" s="27">
        <f t="shared" si="872"/>
        <v>0</v>
      </c>
      <c r="X3915" s="30"/>
      <c r="Y3915" s="28">
        <f t="shared" si="874"/>
        <v>0</v>
      </c>
      <c r="Z3915" s="28">
        <f t="shared" si="867"/>
        <v>0</v>
      </c>
      <c r="AA3915" s="28">
        <f t="shared" si="875"/>
        <v>0</v>
      </c>
      <c r="AB3915" s="21">
        <f t="shared" si="876"/>
        <v>0</v>
      </c>
    </row>
    <row r="3916" spans="1:28" hidden="1" x14ac:dyDescent="0.2">
      <c r="A3916" s="14">
        <f t="shared" si="873"/>
        <v>2020</v>
      </c>
      <c r="D3916" s="42"/>
      <c r="G3916" s="30"/>
      <c r="H3916" s="30"/>
      <c r="Q3916" s="30">
        <f t="shared" si="866"/>
        <v>0</v>
      </c>
      <c r="R3916" s="28">
        <f t="shared" si="868"/>
        <v>0</v>
      </c>
      <c r="S3916" s="28">
        <f t="shared" si="869"/>
        <v>0</v>
      </c>
      <c r="T3916" s="28">
        <f t="shared" si="870"/>
        <v>0</v>
      </c>
      <c r="U3916" s="20">
        <f t="shared" si="871"/>
        <v>0</v>
      </c>
      <c r="V3916" s="27">
        <f t="shared" si="872"/>
        <v>0</v>
      </c>
      <c r="X3916" s="30"/>
      <c r="Y3916" s="28">
        <f t="shared" si="874"/>
        <v>0</v>
      </c>
      <c r="Z3916" s="28">
        <f t="shared" si="867"/>
        <v>0</v>
      </c>
      <c r="AA3916" s="28">
        <f t="shared" si="875"/>
        <v>0</v>
      </c>
      <c r="AB3916" s="21">
        <f t="shared" si="876"/>
        <v>0</v>
      </c>
    </row>
    <row r="3917" spans="1:28" hidden="1" x14ac:dyDescent="0.2">
      <c r="A3917" s="14">
        <f t="shared" si="873"/>
        <v>2020</v>
      </c>
      <c r="D3917" s="42"/>
      <c r="G3917" s="30"/>
      <c r="H3917" s="30"/>
      <c r="Q3917" s="30">
        <f t="shared" si="866"/>
        <v>0</v>
      </c>
      <c r="R3917" s="28">
        <f t="shared" si="868"/>
        <v>0</v>
      </c>
      <c r="S3917" s="28">
        <f t="shared" si="869"/>
        <v>0</v>
      </c>
      <c r="T3917" s="28">
        <f t="shared" si="870"/>
        <v>0</v>
      </c>
      <c r="U3917" s="20">
        <f t="shared" si="871"/>
        <v>0</v>
      </c>
      <c r="V3917" s="27">
        <f t="shared" si="872"/>
        <v>0</v>
      </c>
      <c r="X3917" s="30"/>
      <c r="Y3917" s="28">
        <f t="shared" si="874"/>
        <v>0</v>
      </c>
      <c r="Z3917" s="28">
        <f t="shared" si="867"/>
        <v>0</v>
      </c>
      <c r="AA3917" s="28">
        <f t="shared" si="875"/>
        <v>0</v>
      </c>
      <c r="AB3917" s="21">
        <f t="shared" si="876"/>
        <v>0</v>
      </c>
    </row>
    <row r="3918" spans="1:28" hidden="1" x14ac:dyDescent="0.2">
      <c r="A3918" s="14">
        <f t="shared" si="873"/>
        <v>2020</v>
      </c>
      <c r="D3918" s="42"/>
      <c r="G3918" s="30"/>
      <c r="H3918" s="30"/>
      <c r="Q3918" s="30">
        <f t="shared" si="866"/>
        <v>0</v>
      </c>
      <c r="R3918" s="28">
        <f t="shared" si="868"/>
        <v>0</v>
      </c>
      <c r="S3918" s="28">
        <f t="shared" si="869"/>
        <v>0</v>
      </c>
      <c r="T3918" s="28">
        <f t="shared" si="870"/>
        <v>0</v>
      </c>
      <c r="U3918" s="20">
        <f t="shared" si="871"/>
        <v>0</v>
      </c>
      <c r="V3918" s="27">
        <f t="shared" si="872"/>
        <v>0</v>
      </c>
      <c r="X3918" s="30"/>
      <c r="Y3918" s="28">
        <f t="shared" si="874"/>
        <v>0</v>
      </c>
      <c r="Z3918" s="28">
        <f t="shared" si="867"/>
        <v>0</v>
      </c>
      <c r="AA3918" s="28">
        <f t="shared" si="875"/>
        <v>0</v>
      </c>
      <c r="AB3918" s="21">
        <f t="shared" si="876"/>
        <v>0</v>
      </c>
    </row>
    <row r="3919" spans="1:28" hidden="1" x14ac:dyDescent="0.2">
      <c r="A3919" s="14">
        <f t="shared" si="873"/>
        <v>2020</v>
      </c>
      <c r="D3919" s="42"/>
      <c r="G3919" s="30"/>
      <c r="H3919" s="30"/>
      <c r="Q3919" s="30">
        <f t="shared" si="866"/>
        <v>0</v>
      </c>
      <c r="R3919" s="28">
        <f t="shared" si="868"/>
        <v>0</v>
      </c>
      <c r="S3919" s="28">
        <f t="shared" si="869"/>
        <v>0</v>
      </c>
      <c r="T3919" s="28">
        <f t="shared" si="870"/>
        <v>0</v>
      </c>
      <c r="U3919" s="20">
        <f t="shared" si="871"/>
        <v>0</v>
      </c>
      <c r="V3919" s="27">
        <f t="shared" si="872"/>
        <v>0</v>
      </c>
      <c r="X3919" s="30"/>
      <c r="Y3919" s="28">
        <f t="shared" si="874"/>
        <v>0</v>
      </c>
      <c r="Z3919" s="28">
        <f t="shared" si="867"/>
        <v>0</v>
      </c>
      <c r="AA3919" s="28">
        <f t="shared" si="875"/>
        <v>0</v>
      </c>
      <c r="AB3919" s="21">
        <f t="shared" si="876"/>
        <v>0</v>
      </c>
    </row>
    <row r="3920" spans="1:28" hidden="1" x14ac:dyDescent="0.2">
      <c r="A3920" s="14">
        <f t="shared" si="873"/>
        <v>2020</v>
      </c>
      <c r="D3920" s="42"/>
      <c r="G3920" s="30"/>
      <c r="H3920" s="30"/>
      <c r="Q3920" s="30">
        <f t="shared" si="866"/>
        <v>0</v>
      </c>
      <c r="R3920" s="28">
        <f t="shared" si="868"/>
        <v>0</v>
      </c>
      <c r="S3920" s="28">
        <f t="shared" si="869"/>
        <v>0</v>
      </c>
      <c r="T3920" s="28">
        <f t="shared" si="870"/>
        <v>0</v>
      </c>
      <c r="U3920" s="20">
        <f t="shared" si="871"/>
        <v>0</v>
      </c>
      <c r="V3920" s="27">
        <f t="shared" si="872"/>
        <v>0</v>
      </c>
      <c r="X3920" s="30"/>
      <c r="Y3920" s="28">
        <f t="shared" si="874"/>
        <v>0</v>
      </c>
      <c r="Z3920" s="28">
        <f t="shared" si="867"/>
        <v>0</v>
      </c>
      <c r="AA3920" s="28">
        <f t="shared" si="875"/>
        <v>0</v>
      </c>
      <c r="AB3920" s="21">
        <f t="shared" si="876"/>
        <v>0</v>
      </c>
    </row>
    <row r="3921" spans="1:28" hidden="1" x14ac:dyDescent="0.2">
      <c r="A3921" s="14">
        <f t="shared" si="873"/>
        <v>2020</v>
      </c>
      <c r="D3921" s="42"/>
      <c r="G3921" s="30"/>
      <c r="H3921" s="30"/>
      <c r="Q3921" s="30">
        <f t="shared" si="866"/>
        <v>0</v>
      </c>
      <c r="R3921" s="28">
        <f t="shared" si="868"/>
        <v>0</v>
      </c>
      <c r="S3921" s="28">
        <f t="shared" si="869"/>
        <v>0</v>
      </c>
      <c r="T3921" s="28">
        <f t="shared" si="870"/>
        <v>0</v>
      </c>
      <c r="U3921" s="20">
        <f t="shared" si="871"/>
        <v>0</v>
      </c>
      <c r="V3921" s="27">
        <f t="shared" si="872"/>
        <v>0</v>
      </c>
      <c r="X3921" s="30"/>
      <c r="Y3921" s="28">
        <f t="shared" si="874"/>
        <v>0</v>
      </c>
      <c r="Z3921" s="28">
        <f t="shared" si="867"/>
        <v>0</v>
      </c>
      <c r="AA3921" s="28">
        <f t="shared" si="875"/>
        <v>0</v>
      </c>
      <c r="AB3921" s="21">
        <f t="shared" si="876"/>
        <v>0</v>
      </c>
    </row>
    <row r="3922" spans="1:28" hidden="1" x14ac:dyDescent="0.2">
      <c r="A3922" s="14">
        <f t="shared" si="873"/>
        <v>2020</v>
      </c>
      <c r="D3922" s="42"/>
      <c r="G3922" s="30"/>
      <c r="H3922" s="30"/>
      <c r="Q3922" s="30">
        <f t="shared" si="866"/>
        <v>0</v>
      </c>
      <c r="R3922" s="28">
        <f t="shared" si="868"/>
        <v>0</v>
      </c>
      <c r="S3922" s="28">
        <f t="shared" si="869"/>
        <v>0</v>
      </c>
      <c r="T3922" s="28">
        <f t="shared" si="870"/>
        <v>0</v>
      </c>
      <c r="U3922" s="20">
        <f t="shared" si="871"/>
        <v>0</v>
      </c>
      <c r="V3922" s="27">
        <f t="shared" si="872"/>
        <v>0</v>
      </c>
      <c r="X3922" s="30"/>
      <c r="Y3922" s="28">
        <f t="shared" si="874"/>
        <v>0</v>
      </c>
      <c r="Z3922" s="28">
        <f t="shared" si="867"/>
        <v>0</v>
      </c>
      <c r="AA3922" s="28">
        <f t="shared" si="875"/>
        <v>0</v>
      </c>
      <c r="AB3922" s="21">
        <f t="shared" si="876"/>
        <v>0</v>
      </c>
    </row>
    <row r="3923" spans="1:28" hidden="1" x14ac:dyDescent="0.2">
      <c r="A3923" s="14">
        <f t="shared" si="873"/>
        <v>2020</v>
      </c>
      <c r="D3923" s="42"/>
      <c r="G3923" s="30"/>
      <c r="H3923" s="30"/>
      <c r="Q3923" s="30">
        <f t="shared" si="866"/>
        <v>0</v>
      </c>
      <c r="R3923" s="28">
        <f t="shared" si="868"/>
        <v>0</v>
      </c>
      <c r="S3923" s="28">
        <f t="shared" si="869"/>
        <v>0</v>
      </c>
      <c r="T3923" s="28">
        <f t="shared" si="870"/>
        <v>0</v>
      </c>
      <c r="U3923" s="20">
        <f t="shared" si="871"/>
        <v>0</v>
      </c>
      <c r="V3923" s="27">
        <f t="shared" si="872"/>
        <v>0</v>
      </c>
      <c r="X3923" s="30"/>
      <c r="Y3923" s="28">
        <f t="shared" si="874"/>
        <v>0</v>
      </c>
      <c r="Z3923" s="28">
        <f t="shared" si="867"/>
        <v>0</v>
      </c>
      <c r="AA3923" s="28">
        <f t="shared" si="875"/>
        <v>0</v>
      </c>
      <c r="AB3923" s="21">
        <f t="shared" si="876"/>
        <v>0</v>
      </c>
    </row>
    <row r="3924" spans="1:28" hidden="1" x14ac:dyDescent="0.2">
      <c r="A3924" s="14">
        <f t="shared" si="873"/>
        <v>2020</v>
      </c>
      <c r="D3924" s="42"/>
      <c r="G3924" s="30"/>
      <c r="H3924" s="30"/>
      <c r="Q3924" s="30">
        <f t="shared" ref="Q3924:Q3940" si="877">SUM(I3924:K3924)</f>
        <v>0</v>
      </c>
      <c r="R3924" s="28">
        <f t="shared" si="868"/>
        <v>0</v>
      </c>
      <c r="S3924" s="28">
        <f t="shared" si="869"/>
        <v>0</v>
      </c>
      <c r="T3924" s="28">
        <f t="shared" si="870"/>
        <v>0</v>
      </c>
      <c r="U3924" s="20">
        <f t="shared" si="871"/>
        <v>0</v>
      </c>
      <c r="V3924" s="27">
        <f t="shared" si="872"/>
        <v>0</v>
      </c>
      <c r="X3924" s="30"/>
      <c r="Y3924" s="28">
        <f t="shared" si="874"/>
        <v>0</v>
      </c>
      <c r="Z3924" s="28">
        <f t="shared" si="867"/>
        <v>0</v>
      </c>
      <c r="AA3924" s="28">
        <f t="shared" si="875"/>
        <v>0</v>
      </c>
      <c r="AB3924" s="21">
        <f t="shared" si="876"/>
        <v>0</v>
      </c>
    </row>
    <row r="3925" spans="1:28" hidden="1" x14ac:dyDescent="0.2">
      <c r="A3925" s="14">
        <f t="shared" si="873"/>
        <v>2020</v>
      </c>
      <c r="D3925" s="42"/>
      <c r="G3925" s="30"/>
      <c r="H3925" s="30"/>
      <c r="Q3925" s="30">
        <f t="shared" si="877"/>
        <v>0</v>
      </c>
      <c r="R3925" s="28">
        <f t="shared" si="868"/>
        <v>0</v>
      </c>
      <c r="S3925" s="28">
        <f t="shared" si="869"/>
        <v>0</v>
      </c>
      <c r="T3925" s="28">
        <f t="shared" si="870"/>
        <v>0</v>
      </c>
      <c r="U3925" s="20">
        <f t="shared" si="871"/>
        <v>0</v>
      </c>
      <c r="V3925" s="27">
        <f t="shared" si="872"/>
        <v>0</v>
      </c>
      <c r="X3925" s="30"/>
      <c r="Y3925" s="28">
        <f t="shared" si="874"/>
        <v>0</v>
      </c>
      <c r="Z3925" s="28">
        <f t="shared" si="867"/>
        <v>0</v>
      </c>
      <c r="AA3925" s="28">
        <f t="shared" si="875"/>
        <v>0</v>
      </c>
      <c r="AB3925" s="21">
        <f t="shared" si="876"/>
        <v>0</v>
      </c>
    </row>
    <row r="3926" spans="1:28" hidden="1" x14ac:dyDescent="0.2">
      <c r="A3926" s="14">
        <f t="shared" si="873"/>
        <v>2020</v>
      </c>
      <c r="D3926" s="42"/>
      <c r="G3926" s="30"/>
      <c r="H3926" s="30"/>
      <c r="Q3926" s="30">
        <f t="shared" si="877"/>
        <v>0</v>
      </c>
      <c r="R3926" s="28">
        <f t="shared" si="868"/>
        <v>0</v>
      </c>
      <c r="S3926" s="28">
        <f t="shared" si="869"/>
        <v>0</v>
      </c>
      <c r="T3926" s="28">
        <f t="shared" si="870"/>
        <v>0</v>
      </c>
      <c r="U3926" s="20">
        <f t="shared" si="871"/>
        <v>0</v>
      </c>
      <c r="V3926" s="27">
        <f t="shared" si="872"/>
        <v>0</v>
      </c>
      <c r="X3926" s="30"/>
      <c r="Y3926" s="28">
        <f t="shared" si="874"/>
        <v>0</v>
      </c>
      <c r="Z3926" s="28">
        <f t="shared" si="867"/>
        <v>0</v>
      </c>
      <c r="AA3926" s="28">
        <f t="shared" si="875"/>
        <v>0</v>
      </c>
      <c r="AB3926" s="21">
        <f t="shared" si="876"/>
        <v>0</v>
      </c>
    </row>
    <row r="3927" spans="1:28" hidden="1" x14ac:dyDescent="0.2">
      <c r="A3927" s="14">
        <f t="shared" si="873"/>
        <v>2020</v>
      </c>
      <c r="D3927" s="42"/>
      <c r="G3927" s="30"/>
      <c r="H3927" s="30"/>
      <c r="Q3927" s="30">
        <f t="shared" si="877"/>
        <v>0</v>
      </c>
      <c r="R3927" s="28">
        <f t="shared" si="868"/>
        <v>0</v>
      </c>
      <c r="S3927" s="28">
        <f t="shared" si="869"/>
        <v>0</v>
      </c>
      <c r="T3927" s="28">
        <f t="shared" si="870"/>
        <v>0</v>
      </c>
      <c r="U3927" s="20">
        <f t="shared" si="871"/>
        <v>0</v>
      </c>
      <c r="V3927" s="27">
        <f t="shared" si="872"/>
        <v>0</v>
      </c>
      <c r="X3927" s="30"/>
      <c r="Y3927" s="28">
        <f t="shared" si="874"/>
        <v>0</v>
      </c>
      <c r="Z3927" s="28">
        <f t="shared" si="867"/>
        <v>0</v>
      </c>
      <c r="AA3927" s="28">
        <f t="shared" si="875"/>
        <v>0</v>
      </c>
      <c r="AB3927" s="21">
        <f t="shared" si="876"/>
        <v>0</v>
      </c>
    </row>
    <row r="3928" spans="1:28" hidden="1" x14ac:dyDescent="0.2">
      <c r="A3928" s="14">
        <f t="shared" si="873"/>
        <v>2020</v>
      </c>
      <c r="D3928" s="42"/>
      <c r="G3928" s="30"/>
      <c r="H3928" s="30"/>
      <c r="Q3928" s="30">
        <f t="shared" si="877"/>
        <v>0</v>
      </c>
      <c r="R3928" s="28">
        <f t="shared" si="868"/>
        <v>0</v>
      </c>
      <c r="S3928" s="28">
        <f t="shared" si="869"/>
        <v>0</v>
      </c>
      <c r="T3928" s="28">
        <f t="shared" si="870"/>
        <v>0</v>
      </c>
      <c r="U3928" s="20">
        <f t="shared" si="871"/>
        <v>0</v>
      </c>
      <c r="V3928" s="27">
        <f t="shared" si="872"/>
        <v>0</v>
      </c>
      <c r="X3928" s="30"/>
      <c r="Y3928" s="28">
        <f t="shared" si="874"/>
        <v>0</v>
      </c>
      <c r="Z3928" s="28">
        <f t="shared" si="867"/>
        <v>0</v>
      </c>
      <c r="AA3928" s="28">
        <f t="shared" si="875"/>
        <v>0</v>
      </c>
      <c r="AB3928" s="21">
        <f t="shared" si="876"/>
        <v>0</v>
      </c>
    </row>
    <row r="3929" spans="1:28" hidden="1" x14ac:dyDescent="0.2">
      <c r="A3929" s="14">
        <f t="shared" si="873"/>
        <v>2020</v>
      </c>
      <c r="D3929" s="42"/>
      <c r="G3929" s="30"/>
      <c r="H3929" s="30"/>
      <c r="Q3929" s="30">
        <f t="shared" si="877"/>
        <v>0</v>
      </c>
      <c r="R3929" s="28">
        <f t="shared" si="868"/>
        <v>0</v>
      </c>
      <c r="S3929" s="28">
        <f t="shared" si="869"/>
        <v>0</v>
      </c>
      <c r="T3929" s="28">
        <f t="shared" si="870"/>
        <v>0</v>
      </c>
      <c r="U3929" s="20">
        <f t="shared" si="871"/>
        <v>0</v>
      </c>
      <c r="V3929" s="27">
        <f t="shared" si="872"/>
        <v>0</v>
      </c>
      <c r="X3929" s="30"/>
      <c r="Y3929" s="28">
        <f t="shared" si="874"/>
        <v>0</v>
      </c>
      <c r="Z3929" s="28">
        <f t="shared" si="867"/>
        <v>0</v>
      </c>
      <c r="AA3929" s="28">
        <f t="shared" si="875"/>
        <v>0</v>
      </c>
      <c r="AB3929" s="21">
        <f t="shared" si="876"/>
        <v>0</v>
      </c>
    </row>
    <row r="3930" spans="1:28" hidden="1" x14ac:dyDescent="0.2">
      <c r="A3930" s="14">
        <f t="shared" si="873"/>
        <v>2020</v>
      </c>
      <c r="D3930" s="42"/>
      <c r="G3930" s="30"/>
      <c r="H3930" s="30"/>
      <c r="Q3930" s="30">
        <f t="shared" si="877"/>
        <v>0</v>
      </c>
      <c r="R3930" s="28">
        <f t="shared" si="868"/>
        <v>0</v>
      </c>
      <c r="S3930" s="28">
        <f t="shared" si="869"/>
        <v>0</v>
      </c>
      <c r="T3930" s="28">
        <f t="shared" si="870"/>
        <v>0</v>
      </c>
      <c r="U3930" s="20">
        <f t="shared" si="871"/>
        <v>0</v>
      </c>
      <c r="V3930" s="27">
        <f t="shared" si="872"/>
        <v>0</v>
      </c>
      <c r="X3930" s="30"/>
      <c r="Y3930" s="28">
        <f t="shared" si="874"/>
        <v>0</v>
      </c>
      <c r="Z3930" s="28">
        <f t="shared" si="867"/>
        <v>0</v>
      </c>
      <c r="AA3930" s="28">
        <f t="shared" si="875"/>
        <v>0</v>
      </c>
      <c r="AB3930" s="21">
        <f t="shared" si="876"/>
        <v>0</v>
      </c>
    </row>
    <row r="3931" spans="1:28" hidden="1" x14ac:dyDescent="0.2">
      <c r="A3931" s="14">
        <f t="shared" si="873"/>
        <v>2020</v>
      </c>
      <c r="D3931" s="42"/>
      <c r="G3931" s="30"/>
      <c r="H3931" s="30"/>
      <c r="Q3931" s="30">
        <f t="shared" si="877"/>
        <v>0</v>
      </c>
      <c r="R3931" s="28">
        <f t="shared" si="868"/>
        <v>0</v>
      </c>
      <c r="S3931" s="28">
        <f t="shared" si="869"/>
        <v>0</v>
      </c>
      <c r="T3931" s="28">
        <f t="shared" si="870"/>
        <v>0</v>
      </c>
      <c r="U3931" s="20">
        <f t="shared" si="871"/>
        <v>0</v>
      </c>
      <c r="V3931" s="27">
        <f t="shared" si="872"/>
        <v>0</v>
      </c>
      <c r="X3931" s="30"/>
      <c r="Y3931" s="28">
        <f t="shared" si="874"/>
        <v>0</v>
      </c>
      <c r="Z3931" s="28">
        <f t="shared" si="867"/>
        <v>0</v>
      </c>
      <c r="AA3931" s="28">
        <f t="shared" si="875"/>
        <v>0</v>
      </c>
      <c r="AB3931" s="21">
        <f t="shared" si="876"/>
        <v>0</v>
      </c>
    </row>
    <row r="3932" spans="1:28" hidden="1" x14ac:dyDescent="0.2">
      <c r="A3932" s="14">
        <f t="shared" si="873"/>
        <v>2020</v>
      </c>
      <c r="D3932" s="42"/>
      <c r="G3932" s="30"/>
      <c r="H3932" s="30"/>
      <c r="Q3932" s="30">
        <f t="shared" si="877"/>
        <v>0</v>
      </c>
      <c r="R3932" s="28">
        <f t="shared" si="868"/>
        <v>0</v>
      </c>
      <c r="S3932" s="28">
        <f t="shared" si="869"/>
        <v>0</v>
      </c>
      <c r="T3932" s="28">
        <f t="shared" si="870"/>
        <v>0</v>
      </c>
      <c r="U3932" s="20">
        <f t="shared" si="871"/>
        <v>0</v>
      </c>
      <c r="V3932" s="27">
        <f t="shared" si="872"/>
        <v>0</v>
      </c>
      <c r="X3932" s="30"/>
      <c r="Y3932" s="28">
        <f t="shared" si="874"/>
        <v>0</v>
      </c>
      <c r="Z3932" s="28">
        <f t="shared" si="867"/>
        <v>0</v>
      </c>
      <c r="AA3932" s="28">
        <f t="shared" si="875"/>
        <v>0</v>
      </c>
      <c r="AB3932" s="21">
        <f t="shared" si="876"/>
        <v>0</v>
      </c>
    </row>
    <row r="3933" spans="1:28" hidden="1" x14ac:dyDescent="0.2">
      <c r="A3933" s="14">
        <f t="shared" si="873"/>
        <v>2020</v>
      </c>
      <c r="D3933" s="42"/>
      <c r="G3933" s="30"/>
      <c r="H3933" s="30"/>
      <c r="Q3933" s="30">
        <f t="shared" si="877"/>
        <v>0</v>
      </c>
      <c r="R3933" s="28">
        <f t="shared" si="868"/>
        <v>0</v>
      </c>
      <c r="S3933" s="28">
        <f t="shared" si="869"/>
        <v>0</v>
      </c>
      <c r="T3933" s="28">
        <f t="shared" si="870"/>
        <v>0</v>
      </c>
      <c r="U3933" s="20">
        <f t="shared" si="871"/>
        <v>0</v>
      </c>
      <c r="V3933" s="27">
        <f t="shared" si="872"/>
        <v>0</v>
      </c>
      <c r="X3933" s="30"/>
      <c r="Y3933" s="28">
        <f t="shared" si="874"/>
        <v>0</v>
      </c>
      <c r="Z3933" s="28">
        <f t="shared" si="867"/>
        <v>0</v>
      </c>
      <c r="AA3933" s="28">
        <f t="shared" si="875"/>
        <v>0</v>
      </c>
      <c r="AB3933" s="21">
        <f t="shared" si="876"/>
        <v>0</v>
      </c>
    </row>
    <row r="3934" spans="1:28" hidden="1" x14ac:dyDescent="0.2">
      <c r="A3934" s="14">
        <f t="shared" si="873"/>
        <v>2020</v>
      </c>
      <c r="D3934" s="42"/>
      <c r="G3934" s="30"/>
      <c r="H3934" s="30"/>
      <c r="Q3934" s="30">
        <f t="shared" si="877"/>
        <v>0</v>
      </c>
      <c r="R3934" s="28">
        <f t="shared" si="868"/>
        <v>0</v>
      </c>
      <c r="S3934" s="28">
        <f t="shared" si="869"/>
        <v>0</v>
      </c>
      <c r="T3934" s="28">
        <f t="shared" si="870"/>
        <v>0</v>
      </c>
      <c r="U3934" s="20">
        <f t="shared" si="871"/>
        <v>0</v>
      </c>
      <c r="V3934" s="27">
        <f t="shared" si="872"/>
        <v>0</v>
      </c>
      <c r="X3934" s="30"/>
      <c r="Y3934" s="28">
        <f t="shared" si="874"/>
        <v>0</v>
      </c>
      <c r="Z3934" s="28">
        <f t="shared" si="867"/>
        <v>0</v>
      </c>
      <c r="AA3934" s="28">
        <f t="shared" si="875"/>
        <v>0</v>
      </c>
      <c r="AB3934" s="21">
        <f t="shared" si="876"/>
        <v>0</v>
      </c>
    </row>
    <row r="3935" spans="1:28" hidden="1" x14ac:dyDescent="0.2">
      <c r="A3935" s="14">
        <f t="shared" si="873"/>
        <v>2020</v>
      </c>
      <c r="D3935" s="42"/>
      <c r="G3935" s="30"/>
      <c r="H3935" s="30"/>
      <c r="Q3935" s="30">
        <f t="shared" si="877"/>
        <v>0</v>
      </c>
      <c r="R3935" s="28">
        <f t="shared" si="868"/>
        <v>0</v>
      </c>
      <c r="S3935" s="28">
        <f t="shared" si="869"/>
        <v>0</v>
      </c>
      <c r="T3935" s="28">
        <f t="shared" si="870"/>
        <v>0</v>
      </c>
      <c r="U3935" s="20">
        <f t="shared" si="871"/>
        <v>0</v>
      </c>
      <c r="V3935" s="27">
        <f t="shared" si="872"/>
        <v>0</v>
      </c>
      <c r="X3935" s="30"/>
      <c r="Y3935" s="28">
        <f t="shared" si="874"/>
        <v>0</v>
      </c>
      <c r="Z3935" s="28">
        <f t="shared" si="867"/>
        <v>0</v>
      </c>
      <c r="AA3935" s="28">
        <f t="shared" si="875"/>
        <v>0</v>
      </c>
      <c r="AB3935" s="21">
        <f t="shared" si="876"/>
        <v>0</v>
      </c>
    </row>
    <row r="3936" spans="1:28" hidden="1" x14ac:dyDescent="0.2">
      <c r="A3936" s="14">
        <f t="shared" si="873"/>
        <v>2020</v>
      </c>
      <c r="D3936" s="42"/>
      <c r="G3936" s="30"/>
      <c r="H3936" s="30"/>
      <c r="Q3936" s="30">
        <f t="shared" si="877"/>
        <v>0</v>
      </c>
      <c r="R3936" s="28">
        <f t="shared" si="868"/>
        <v>0</v>
      </c>
      <c r="S3936" s="28">
        <f t="shared" si="869"/>
        <v>0</v>
      </c>
      <c r="T3936" s="28">
        <f t="shared" si="870"/>
        <v>0</v>
      </c>
      <c r="U3936" s="20">
        <f t="shared" si="871"/>
        <v>0</v>
      </c>
      <c r="V3936" s="27">
        <f t="shared" si="872"/>
        <v>0</v>
      </c>
      <c r="X3936" s="30"/>
      <c r="Y3936" s="28">
        <f t="shared" si="874"/>
        <v>0</v>
      </c>
      <c r="Z3936" s="28">
        <f t="shared" si="867"/>
        <v>0</v>
      </c>
      <c r="AA3936" s="28">
        <f t="shared" si="875"/>
        <v>0</v>
      </c>
      <c r="AB3936" s="21">
        <f t="shared" si="876"/>
        <v>0</v>
      </c>
    </row>
    <row r="3937" spans="1:28" hidden="1" x14ac:dyDescent="0.2">
      <c r="A3937" s="14">
        <f t="shared" si="873"/>
        <v>2020</v>
      </c>
      <c r="D3937" s="42"/>
      <c r="G3937" s="30"/>
      <c r="H3937" s="30"/>
      <c r="Q3937" s="30">
        <f t="shared" si="877"/>
        <v>0</v>
      </c>
      <c r="R3937" s="28">
        <f t="shared" si="868"/>
        <v>0</v>
      </c>
      <c r="S3937" s="28">
        <f t="shared" si="869"/>
        <v>0</v>
      </c>
      <c r="T3937" s="28">
        <f t="shared" si="870"/>
        <v>0</v>
      </c>
      <c r="U3937" s="20">
        <f t="shared" si="871"/>
        <v>0</v>
      </c>
      <c r="V3937" s="27">
        <f t="shared" si="872"/>
        <v>0</v>
      </c>
      <c r="X3937" s="30"/>
      <c r="Y3937" s="28">
        <f t="shared" si="874"/>
        <v>0</v>
      </c>
      <c r="Z3937" s="28">
        <f t="shared" si="867"/>
        <v>0</v>
      </c>
      <c r="AA3937" s="28">
        <f t="shared" si="875"/>
        <v>0</v>
      </c>
      <c r="AB3937" s="21">
        <f t="shared" si="876"/>
        <v>0</v>
      </c>
    </row>
    <row r="3938" spans="1:28" hidden="1" x14ac:dyDescent="0.2">
      <c r="A3938" s="14">
        <f t="shared" si="873"/>
        <v>2020</v>
      </c>
      <c r="D3938" s="42"/>
      <c r="G3938" s="30"/>
      <c r="H3938" s="30"/>
      <c r="Q3938" s="30">
        <f t="shared" si="877"/>
        <v>0</v>
      </c>
      <c r="R3938" s="28">
        <f t="shared" si="868"/>
        <v>0</v>
      </c>
      <c r="S3938" s="28">
        <f t="shared" si="869"/>
        <v>0</v>
      </c>
      <c r="T3938" s="28">
        <f t="shared" si="870"/>
        <v>0</v>
      </c>
      <c r="U3938" s="20">
        <f t="shared" si="871"/>
        <v>0</v>
      </c>
      <c r="V3938" s="27">
        <f t="shared" si="872"/>
        <v>0</v>
      </c>
      <c r="X3938" s="30"/>
      <c r="Y3938" s="28">
        <f t="shared" si="874"/>
        <v>0</v>
      </c>
      <c r="Z3938" s="28">
        <f t="shared" si="867"/>
        <v>0</v>
      </c>
      <c r="AA3938" s="28">
        <f t="shared" si="875"/>
        <v>0</v>
      </c>
      <c r="AB3938" s="21">
        <f t="shared" si="876"/>
        <v>0</v>
      </c>
    </row>
    <row r="3939" spans="1:28" hidden="1" x14ac:dyDescent="0.2">
      <c r="A3939" s="14">
        <f t="shared" si="873"/>
        <v>2020</v>
      </c>
      <c r="D3939" s="42"/>
      <c r="G3939" s="30"/>
      <c r="H3939" s="30"/>
      <c r="Q3939" s="30">
        <f t="shared" si="877"/>
        <v>0</v>
      </c>
      <c r="R3939" s="28">
        <f t="shared" si="868"/>
        <v>0</v>
      </c>
      <c r="S3939" s="28">
        <f t="shared" si="869"/>
        <v>0</v>
      </c>
      <c r="T3939" s="28">
        <f t="shared" si="870"/>
        <v>0</v>
      </c>
      <c r="U3939" s="20">
        <f t="shared" si="871"/>
        <v>0</v>
      </c>
      <c r="V3939" s="27">
        <f t="shared" si="872"/>
        <v>0</v>
      </c>
      <c r="X3939" s="30"/>
      <c r="Y3939" s="28">
        <f t="shared" si="874"/>
        <v>0</v>
      </c>
      <c r="Z3939" s="28">
        <f t="shared" si="867"/>
        <v>0</v>
      </c>
      <c r="AA3939" s="28">
        <f t="shared" si="875"/>
        <v>0</v>
      </c>
      <c r="AB3939" s="21">
        <f t="shared" si="876"/>
        <v>0</v>
      </c>
    </row>
    <row r="3940" spans="1:28" s="15" customFormat="1" hidden="1" x14ac:dyDescent="0.2">
      <c r="A3940" s="16">
        <f t="shared" si="873"/>
        <v>2020</v>
      </c>
      <c r="B3940" s="158"/>
      <c r="C3940" s="159"/>
      <c r="D3940" s="160"/>
      <c r="E3940" s="159"/>
      <c r="F3940" s="158"/>
      <c r="G3940" s="44"/>
      <c r="H3940" s="44"/>
      <c r="I3940" s="161"/>
      <c r="J3940" s="161"/>
      <c r="K3940" s="161"/>
      <c r="L3940" s="161"/>
      <c r="M3940" s="161"/>
      <c r="N3940" s="161"/>
      <c r="O3940" s="161"/>
      <c r="P3940" s="162"/>
      <c r="Q3940" s="156">
        <f t="shared" si="877"/>
        <v>0</v>
      </c>
      <c r="R3940" s="40">
        <f t="shared" si="868"/>
        <v>0</v>
      </c>
      <c r="S3940" s="40">
        <f t="shared" si="869"/>
        <v>0</v>
      </c>
      <c r="T3940" s="40">
        <f t="shared" si="870"/>
        <v>0</v>
      </c>
      <c r="U3940" s="85">
        <f t="shared" si="871"/>
        <v>0</v>
      </c>
      <c r="V3940" s="39">
        <f t="shared" si="872"/>
        <v>0</v>
      </c>
      <c r="W3940" s="161"/>
      <c r="X3940" s="44"/>
      <c r="Y3940" s="40">
        <f t="shared" si="874"/>
        <v>0</v>
      </c>
      <c r="Z3940" s="40">
        <f t="shared" si="867"/>
        <v>0</v>
      </c>
      <c r="AA3940" s="40">
        <f t="shared" si="875"/>
        <v>0</v>
      </c>
      <c r="AB3940" s="22">
        <f t="shared" si="876"/>
        <v>0</v>
      </c>
    </row>
    <row r="3941" spans="1:28" x14ac:dyDescent="0.2">
      <c r="V3941" s="29"/>
    </row>
    <row r="3951" spans="1:28" x14ac:dyDescent="0.2">
      <c r="H3951" s="12"/>
    </row>
    <row r="3953" spans="2:28" s="29" customFormat="1" x14ac:dyDescent="0.2">
      <c r="B3953" s="45"/>
      <c r="C3953" s="7"/>
      <c r="D3953" s="7"/>
      <c r="E3953" s="7"/>
      <c r="F3953" s="4"/>
      <c r="G3953" s="107"/>
      <c r="H3953" s="11"/>
      <c r="I3953" s="45"/>
      <c r="J3953" s="45"/>
      <c r="K3953" s="45"/>
      <c r="L3953" s="45"/>
      <c r="M3953" s="45"/>
      <c r="N3953" s="45"/>
      <c r="O3953" s="45"/>
      <c r="P3953" s="46"/>
      <c r="Q3953" s="45"/>
      <c r="U3953" s="18"/>
      <c r="V3953" s="10"/>
      <c r="W3953" s="45"/>
      <c r="X3953" s="45"/>
      <c r="AB3953" s="18"/>
    </row>
  </sheetData>
  <sheetProtection formatCells="0" formatColumns="0" formatRows="0" insertColumns="0" insertRows="0" insertHyperlinks="0" deleteColumns="0" deleteRows="0" sort="0" autoFilter="0" pivotTables="0"/>
  <autoFilter ref="A2:AA3940">
    <filterColumn colId="2">
      <filters>
        <filter val="12362"/>
        <filter val="12364"/>
        <filter val="12383"/>
      </filters>
    </filterColumn>
    <filterColumn colId="4">
      <filters>
        <filter val="801"/>
      </filters>
    </filterColumn>
    <sortState ref="A263:AA276">
      <sortCondition ref="C2:C3940"/>
    </sortState>
  </autoFilter>
  <sortState ref="B3310:F3577">
    <sortCondition ref="F3310"/>
  </sortState>
  <mergeCells count="4">
    <mergeCell ref="I1:J1"/>
    <mergeCell ref="K1:N1"/>
    <mergeCell ref="Q1:U1"/>
    <mergeCell ref="V1:AB1"/>
  </mergeCells>
  <dataValidations count="1">
    <dataValidation type="list" allowBlank="1" showInputMessage="1" showErrorMessage="1" sqref="AB3:AB3940 U3:U3940">
      <formula1>Dropdown</formula1>
    </dataValidation>
  </dataValidations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-0.249977111117893"/>
  </sheetPr>
  <dimension ref="A1:N4807"/>
  <sheetViews>
    <sheetView zoomScale="120" zoomScaleNormal="120" workbookViewId="0">
      <selection activeCell="E25" sqref="E25"/>
    </sheetView>
  </sheetViews>
  <sheetFormatPr defaultColWidth="9.33203125" defaultRowHeight="12.75" x14ac:dyDescent="0.2"/>
  <cols>
    <col min="1" max="1" width="18.6640625" style="4" bestFit="1" customWidth="1"/>
    <col min="2" max="2" width="9.6640625" style="7" customWidth="1"/>
    <col min="3" max="3" width="9.83203125" style="7" bestFit="1" customWidth="1"/>
    <col min="4" max="4" width="9.5" style="7" bestFit="1" customWidth="1"/>
    <col min="5" max="5" width="17.83203125" style="7" bestFit="1" customWidth="1"/>
    <col min="6" max="6" width="21.33203125" style="11" bestFit="1" customWidth="1"/>
    <col min="7" max="7" width="64.6640625" style="4" bestFit="1" customWidth="1"/>
    <col min="8" max="8" width="16.83203125" style="4" bestFit="1" customWidth="1"/>
    <col min="9" max="13" width="9.33203125" style="4"/>
    <col min="14" max="14" width="11.5" style="4" bestFit="1" customWidth="1"/>
    <col min="15" max="16384" width="9.33203125" style="4"/>
  </cols>
  <sheetData>
    <row r="1" spans="1:14" s="80" customFormat="1" x14ac:dyDescent="0.2">
      <c r="A1" s="80" t="s">
        <v>377</v>
      </c>
      <c r="B1" s="81" t="s">
        <v>2</v>
      </c>
      <c r="C1" s="81" t="s">
        <v>3</v>
      </c>
      <c r="D1" s="81" t="s">
        <v>4</v>
      </c>
      <c r="E1" s="81" t="s">
        <v>5</v>
      </c>
      <c r="F1" s="82" t="s">
        <v>6</v>
      </c>
      <c r="G1" s="80" t="s">
        <v>7</v>
      </c>
      <c r="H1" s="80" t="s">
        <v>8</v>
      </c>
      <c r="N1" s="11">
        <v>34941.25</v>
      </c>
    </row>
    <row r="2" spans="1:14" ht="15" customHeight="1" x14ac:dyDescent="0.2">
      <c r="A2" s="48">
        <v>2018</v>
      </c>
      <c r="B2" s="64">
        <v>1627</v>
      </c>
      <c r="C2" s="64">
        <v>82</v>
      </c>
      <c r="D2" s="64">
        <v>801</v>
      </c>
      <c r="E2" s="49"/>
      <c r="F2" s="50">
        <v>-5000000</v>
      </c>
      <c r="G2" s="48" t="s">
        <v>332</v>
      </c>
      <c r="H2" s="48">
        <v>2018</v>
      </c>
    </row>
    <row r="3" spans="1:14" ht="15" customHeight="1" x14ac:dyDescent="0.2">
      <c r="A3" s="48">
        <v>2018</v>
      </c>
      <c r="B3" s="64">
        <v>1627</v>
      </c>
      <c r="C3" s="64">
        <v>63</v>
      </c>
      <c r="D3" s="64">
        <v>801</v>
      </c>
      <c r="E3" s="49"/>
      <c r="F3" s="50">
        <v>-1000000</v>
      </c>
      <c r="G3" s="48" t="s">
        <v>123</v>
      </c>
      <c r="H3" s="48">
        <v>2018</v>
      </c>
    </row>
    <row r="4" spans="1:14" ht="15" customHeight="1" x14ac:dyDescent="0.2">
      <c r="A4" s="31">
        <v>2018</v>
      </c>
      <c r="B4" s="64">
        <v>1627</v>
      </c>
      <c r="C4" s="64">
        <v>82</v>
      </c>
      <c r="D4" s="64">
        <v>801</v>
      </c>
      <c r="E4" s="49"/>
      <c r="F4" s="50">
        <v>1000000</v>
      </c>
      <c r="G4" s="48" t="s">
        <v>123</v>
      </c>
      <c r="H4" s="48">
        <v>2018</v>
      </c>
    </row>
    <row r="5" spans="1:14" ht="15" customHeight="1" x14ac:dyDescent="0.2">
      <c r="A5" s="48">
        <v>2015</v>
      </c>
      <c r="B5" s="64">
        <v>10001</v>
      </c>
      <c r="C5" s="64">
        <v>50</v>
      </c>
      <c r="D5" s="64">
        <v>801</v>
      </c>
      <c r="E5" s="49"/>
      <c r="F5" s="50">
        <v>-1000000</v>
      </c>
      <c r="G5" s="48"/>
      <c r="H5" s="48">
        <v>2015</v>
      </c>
    </row>
    <row r="6" spans="1:14" ht="15" customHeight="1" x14ac:dyDescent="0.2">
      <c r="A6" s="48">
        <v>2016</v>
      </c>
      <c r="B6" s="65">
        <v>10001</v>
      </c>
      <c r="C6" s="65">
        <v>50</v>
      </c>
      <c r="D6" s="65">
        <v>801</v>
      </c>
      <c r="E6" s="49"/>
      <c r="F6" s="51">
        <v>-500000</v>
      </c>
      <c r="G6" s="48"/>
      <c r="H6" s="48">
        <v>2016</v>
      </c>
    </row>
    <row r="7" spans="1:14" ht="15" customHeight="1" x14ac:dyDescent="0.2">
      <c r="A7" s="48">
        <v>2017</v>
      </c>
      <c r="B7" s="64">
        <v>10001</v>
      </c>
      <c r="C7" s="64">
        <v>50</v>
      </c>
      <c r="D7" s="64">
        <v>801</v>
      </c>
      <c r="E7" s="49"/>
      <c r="F7" s="50">
        <v>-1000000</v>
      </c>
      <c r="G7" s="48" t="s">
        <v>158</v>
      </c>
      <c r="H7" s="48">
        <v>2017</v>
      </c>
    </row>
    <row r="8" spans="1:14" ht="15" customHeight="1" x14ac:dyDescent="0.2">
      <c r="A8" s="48">
        <v>2018</v>
      </c>
      <c r="B8" s="64">
        <v>10001</v>
      </c>
      <c r="C8" s="64">
        <v>50</v>
      </c>
      <c r="D8" s="64">
        <v>801</v>
      </c>
      <c r="E8" s="49"/>
      <c r="F8" s="50">
        <v>-986554</v>
      </c>
      <c r="G8" s="48" t="s">
        <v>266</v>
      </c>
      <c r="H8" s="48">
        <v>2018</v>
      </c>
    </row>
    <row r="9" spans="1:14" ht="15" customHeight="1" x14ac:dyDescent="0.2">
      <c r="A9" s="48">
        <v>2018</v>
      </c>
      <c r="B9" s="64">
        <v>10001</v>
      </c>
      <c r="C9" s="64">
        <v>50</v>
      </c>
      <c r="D9" s="64">
        <v>802</v>
      </c>
      <c r="E9" s="49"/>
      <c r="F9" s="50">
        <v>-153446</v>
      </c>
      <c r="G9" s="48" t="s">
        <v>266</v>
      </c>
      <c r="H9" s="48">
        <v>2018</v>
      </c>
    </row>
    <row r="10" spans="1:14" ht="15" customHeight="1" x14ac:dyDescent="0.2">
      <c r="A10" s="48">
        <v>2018</v>
      </c>
      <c r="B10" s="64">
        <v>10001</v>
      </c>
      <c r="C10" s="64">
        <v>50</v>
      </c>
      <c r="D10" s="64">
        <v>801</v>
      </c>
      <c r="E10" s="49"/>
      <c r="F10" s="50">
        <v>50000.160000000003</v>
      </c>
      <c r="G10" s="48" t="s">
        <v>137</v>
      </c>
      <c r="H10" s="48">
        <v>2018</v>
      </c>
    </row>
    <row r="11" spans="1:14" ht="15" customHeight="1" x14ac:dyDescent="0.2">
      <c r="A11" s="48">
        <v>2018</v>
      </c>
      <c r="B11" s="64">
        <v>10001</v>
      </c>
      <c r="C11" s="64">
        <v>50</v>
      </c>
      <c r="D11" s="64">
        <v>802</v>
      </c>
      <c r="E11" s="49"/>
      <c r="F11" s="50">
        <v>-50000.160000000003</v>
      </c>
      <c r="G11" s="48" t="s">
        <v>137</v>
      </c>
      <c r="H11" s="48">
        <v>2018</v>
      </c>
    </row>
    <row r="12" spans="1:14" ht="15" customHeight="1" x14ac:dyDescent="0.2">
      <c r="A12" s="52">
        <v>2015</v>
      </c>
      <c r="B12" s="64">
        <v>10002</v>
      </c>
      <c r="C12" s="64">
        <v>50</v>
      </c>
      <c r="D12" s="64">
        <v>801</v>
      </c>
      <c r="E12" s="49"/>
      <c r="F12" s="50">
        <v>-185000</v>
      </c>
      <c r="G12" s="48"/>
      <c r="H12" s="48">
        <v>2015</v>
      </c>
    </row>
    <row r="13" spans="1:14" ht="15" customHeight="1" x14ac:dyDescent="0.2">
      <c r="A13" s="48">
        <v>2017</v>
      </c>
      <c r="B13" s="64">
        <v>10002</v>
      </c>
      <c r="C13" s="64">
        <v>50</v>
      </c>
      <c r="D13" s="64">
        <v>801</v>
      </c>
      <c r="E13" s="49"/>
      <c r="F13" s="50">
        <v>-1000000</v>
      </c>
      <c r="G13" s="48" t="s">
        <v>158</v>
      </c>
      <c r="H13" s="48">
        <v>2017</v>
      </c>
    </row>
    <row r="14" spans="1:14" ht="15" customHeight="1" x14ac:dyDescent="0.2">
      <c r="A14" s="48">
        <v>2018</v>
      </c>
      <c r="B14" s="64">
        <v>10002</v>
      </c>
      <c r="C14" s="64">
        <v>50</v>
      </c>
      <c r="D14" s="64">
        <v>801</v>
      </c>
      <c r="E14" s="49"/>
      <c r="F14" s="50">
        <v>-1500000</v>
      </c>
      <c r="G14" s="48" t="s">
        <v>266</v>
      </c>
      <c r="H14" s="48">
        <v>2018</v>
      </c>
    </row>
    <row r="15" spans="1:14" ht="15" customHeight="1" x14ac:dyDescent="0.2">
      <c r="A15" s="48">
        <v>2015</v>
      </c>
      <c r="B15" s="64">
        <v>10003</v>
      </c>
      <c r="C15" s="64">
        <v>41</v>
      </c>
      <c r="D15" s="64">
        <v>801</v>
      </c>
      <c r="E15" s="49"/>
      <c r="F15" s="50">
        <v>-586161</v>
      </c>
      <c r="G15" s="48"/>
      <c r="H15" s="48">
        <v>2015</v>
      </c>
    </row>
    <row r="16" spans="1:14" ht="15" customHeight="1" x14ac:dyDescent="0.2">
      <c r="A16" s="31">
        <v>2015</v>
      </c>
      <c r="B16" s="64">
        <v>10004</v>
      </c>
      <c r="C16" s="64">
        <v>41</v>
      </c>
      <c r="D16" s="64">
        <v>801</v>
      </c>
      <c r="E16" s="49"/>
      <c r="F16" s="50">
        <v>-689258</v>
      </c>
      <c r="G16" s="48"/>
      <c r="H16" s="48">
        <v>2015</v>
      </c>
    </row>
    <row r="17" spans="1:8" ht="15" customHeight="1" x14ac:dyDescent="0.2">
      <c r="A17" s="48">
        <v>2018</v>
      </c>
      <c r="B17" s="64">
        <v>10004</v>
      </c>
      <c r="C17" s="64">
        <v>41</v>
      </c>
      <c r="D17" s="64">
        <v>801</v>
      </c>
      <c r="E17" s="49"/>
      <c r="F17" s="50">
        <v>222839.43</v>
      </c>
      <c r="G17" s="48" t="s">
        <v>138</v>
      </c>
      <c r="H17" s="48">
        <v>2015</v>
      </c>
    </row>
    <row r="18" spans="1:8" ht="15" customHeight="1" x14ac:dyDescent="0.2">
      <c r="A18" s="48">
        <v>2015</v>
      </c>
      <c r="B18" s="64">
        <v>10005</v>
      </c>
      <c r="C18" s="64">
        <v>41</v>
      </c>
      <c r="D18" s="64">
        <v>801</v>
      </c>
      <c r="E18" s="49"/>
      <c r="F18" s="50">
        <v>-4618995</v>
      </c>
      <c r="G18" s="48"/>
      <c r="H18" s="48">
        <v>2015</v>
      </c>
    </row>
    <row r="19" spans="1:8" ht="15" customHeight="1" x14ac:dyDescent="0.2">
      <c r="A19" s="48">
        <v>2016</v>
      </c>
      <c r="B19" s="66">
        <v>10005</v>
      </c>
      <c r="C19" s="66">
        <v>41</v>
      </c>
      <c r="D19" s="66">
        <v>801</v>
      </c>
      <c r="E19" s="53"/>
      <c r="F19" s="51">
        <v>280</v>
      </c>
      <c r="G19" s="54" t="s">
        <v>94</v>
      </c>
      <c r="H19" s="48">
        <v>2015</v>
      </c>
    </row>
    <row r="20" spans="1:8" ht="15" customHeight="1" x14ac:dyDescent="0.2">
      <c r="A20" s="48">
        <v>2015</v>
      </c>
      <c r="B20" s="64">
        <v>10006</v>
      </c>
      <c r="C20" s="64">
        <v>41</v>
      </c>
      <c r="D20" s="64">
        <v>801</v>
      </c>
      <c r="E20" s="49"/>
      <c r="F20" s="50">
        <v>-105000</v>
      </c>
      <c r="G20" s="48"/>
      <c r="H20" s="48">
        <v>2015</v>
      </c>
    </row>
    <row r="21" spans="1:8" ht="15" customHeight="1" x14ac:dyDescent="0.2">
      <c r="A21" s="48">
        <v>2016</v>
      </c>
      <c r="B21" s="65">
        <v>10006</v>
      </c>
      <c r="C21" s="65">
        <v>41</v>
      </c>
      <c r="D21" s="65">
        <v>801</v>
      </c>
      <c r="E21" s="49"/>
      <c r="F21" s="50">
        <v>-280</v>
      </c>
      <c r="G21" s="48"/>
      <c r="H21" s="48">
        <v>2016</v>
      </c>
    </row>
    <row r="22" spans="1:8" ht="15" customHeight="1" x14ac:dyDescent="0.2">
      <c r="A22" s="48">
        <v>2018</v>
      </c>
      <c r="B22" s="64">
        <v>10006</v>
      </c>
      <c r="C22" s="64">
        <v>41</v>
      </c>
      <c r="D22" s="64">
        <v>801</v>
      </c>
      <c r="E22" s="49"/>
      <c r="F22" s="50">
        <v>69938.320000000007</v>
      </c>
      <c r="G22" s="48" t="s">
        <v>138</v>
      </c>
      <c r="H22" s="48">
        <v>2015</v>
      </c>
    </row>
    <row r="23" spans="1:8" ht="15" customHeight="1" x14ac:dyDescent="0.2">
      <c r="A23" s="48">
        <v>2018</v>
      </c>
      <c r="B23" s="64">
        <v>10006</v>
      </c>
      <c r="C23" s="64">
        <v>41</v>
      </c>
      <c r="D23" s="64">
        <v>801</v>
      </c>
      <c r="E23" s="49"/>
      <c r="F23" s="50">
        <v>280</v>
      </c>
      <c r="G23" s="48" t="s">
        <v>138</v>
      </c>
      <c r="H23" s="48">
        <v>2016</v>
      </c>
    </row>
    <row r="24" spans="1:8" ht="15" customHeight="1" x14ac:dyDescent="0.2">
      <c r="A24" s="48">
        <v>2016</v>
      </c>
      <c r="B24" s="65">
        <v>10007</v>
      </c>
      <c r="C24" s="65">
        <v>402</v>
      </c>
      <c r="D24" s="65">
        <v>801</v>
      </c>
      <c r="E24" s="49"/>
      <c r="F24" s="50">
        <v>-110000</v>
      </c>
      <c r="G24" s="48"/>
      <c r="H24" s="48">
        <v>2016</v>
      </c>
    </row>
    <row r="25" spans="1:8" ht="15" customHeight="1" x14ac:dyDescent="0.2">
      <c r="A25" s="48">
        <v>2016</v>
      </c>
      <c r="B25" s="65">
        <v>10007</v>
      </c>
      <c r="C25" s="65">
        <v>84</v>
      </c>
      <c r="D25" s="65">
        <v>801</v>
      </c>
      <c r="E25" s="49"/>
      <c r="F25" s="51">
        <v>-1500</v>
      </c>
      <c r="G25" s="48"/>
      <c r="H25" s="48">
        <v>2016</v>
      </c>
    </row>
    <row r="26" spans="1:8" ht="15" customHeight="1" x14ac:dyDescent="0.2">
      <c r="A26" s="48">
        <v>2016</v>
      </c>
      <c r="B26" s="65">
        <v>10007</v>
      </c>
      <c r="C26" s="65">
        <v>84</v>
      </c>
      <c r="D26" s="66">
        <v>801</v>
      </c>
      <c r="E26" s="49"/>
      <c r="F26" s="51">
        <v>1500</v>
      </c>
      <c r="G26" s="48" t="s">
        <v>138</v>
      </c>
      <c r="H26" s="48">
        <v>2016</v>
      </c>
    </row>
    <row r="27" spans="1:8" ht="15" customHeight="1" x14ac:dyDescent="0.2">
      <c r="A27" s="48">
        <v>2017</v>
      </c>
      <c r="B27" s="64">
        <v>10007</v>
      </c>
      <c r="C27" s="64">
        <v>402</v>
      </c>
      <c r="D27" s="64">
        <v>801</v>
      </c>
      <c r="E27" s="49"/>
      <c r="F27" s="50">
        <v>20000</v>
      </c>
      <c r="G27" s="48" t="s">
        <v>138</v>
      </c>
      <c r="H27" s="48">
        <v>2016</v>
      </c>
    </row>
    <row r="28" spans="1:8" ht="15" customHeight="1" x14ac:dyDescent="0.2">
      <c r="A28" s="48">
        <v>2017</v>
      </c>
      <c r="B28" s="64">
        <v>10007</v>
      </c>
      <c r="C28" s="64">
        <v>402</v>
      </c>
      <c r="D28" s="64">
        <v>801</v>
      </c>
      <c r="E28" s="49"/>
      <c r="F28" s="50">
        <v>1800</v>
      </c>
      <c r="G28" s="48" t="s">
        <v>138</v>
      </c>
      <c r="H28" s="48">
        <v>2016</v>
      </c>
    </row>
    <row r="29" spans="1:8" ht="15" customHeight="1" x14ac:dyDescent="0.2">
      <c r="A29" s="48">
        <v>2017</v>
      </c>
      <c r="B29" s="64">
        <v>10007</v>
      </c>
      <c r="C29" s="64">
        <v>402</v>
      </c>
      <c r="D29" s="64">
        <v>801</v>
      </c>
      <c r="E29" s="49"/>
      <c r="F29" s="50">
        <v>-9869.1200000000008</v>
      </c>
      <c r="G29" s="48" t="s">
        <v>223</v>
      </c>
      <c r="H29" s="48">
        <v>2016</v>
      </c>
    </row>
    <row r="30" spans="1:8" ht="15" customHeight="1" x14ac:dyDescent="0.2">
      <c r="A30" s="48">
        <v>2015</v>
      </c>
      <c r="B30" s="64">
        <v>10009</v>
      </c>
      <c r="C30" s="64">
        <v>50</v>
      </c>
      <c r="D30" s="64">
        <v>802</v>
      </c>
      <c r="E30" s="49"/>
      <c r="F30" s="50">
        <v>-50000</v>
      </c>
      <c r="G30" s="48"/>
      <c r="H30" s="48">
        <v>2015</v>
      </c>
    </row>
    <row r="31" spans="1:8" ht="15" customHeight="1" x14ac:dyDescent="0.2">
      <c r="A31" s="31">
        <v>2015</v>
      </c>
      <c r="B31" s="65">
        <v>10009</v>
      </c>
      <c r="C31" s="65">
        <v>50</v>
      </c>
      <c r="D31" s="65">
        <v>802</v>
      </c>
      <c r="E31" s="25"/>
      <c r="F31" s="51">
        <v>25000</v>
      </c>
      <c r="G31" s="54" t="s">
        <v>89</v>
      </c>
      <c r="H31" s="48">
        <v>2015</v>
      </c>
    </row>
    <row r="32" spans="1:8" ht="15" customHeight="1" x14ac:dyDescent="0.2">
      <c r="A32" s="48">
        <v>2019</v>
      </c>
      <c r="B32" s="64">
        <v>10009</v>
      </c>
      <c r="C32" s="64">
        <v>50</v>
      </c>
      <c r="D32" s="64">
        <v>802</v>
      </c>
      <c r="E32" s="49"/>
      <c r="F32" s="50">
        <v>309.45</v>
      </c>
      <c r="G32" s="48" t="s">
        <v>89</v>
      </c>
      <c r="H32" s="48">
        <v>2015</v>
      </c>
    </row>
    <row r="33" spans="1:8" ht="15" customHeight="1" x14ac:dyDescent="0.2">
      <c r="A33" s="48">
        <v>2018</v>
      </c>
      <c r="B33" s="64">
        <v>10011</v>
      </c>
      <c r="C33" s="64">
        <v>80</v>
      </c>
      <c r="D33" s="64">
        <v>801</v>
      </c>
      <c r="E33" s="49"/>
      <c r="F33" s="50">
        <v>-65000</v>
      </c>
      <c r="G33" s="48" t="s">
        <v>266</v>
      </c>
      <c r="H33" s="48">
        <v>2018</v>
      </c>
    </row>
    <row r="34" spans="1:8" ht="15" customHeight="1" x14ac:dyDescent="0.2">
      <c r="A34" s="48">
        <v>2013</v>
      </c>
      <c r="B34" s="64">
        <v>10016</v>
      </c>
      <c r="C34" s="64">
        <v>32</v>
      </c>
      <c r="D34" s="64">
        <v>802</v>
      </c>
      <c r="E34" s="49"/>
      <c r="F34" s="50">
        <v>-20934.53</v>
      </c>
      <c r="G34" s="48"/>
      <c r="H34" s="48">
        <v>2013</v>
      </c>
    </row>
    <row r="35" spans="1:8" ht="15" customHeight="1" x14ac:dyDescent="0.2">
      <c r="A35" s="48">
        <v>2017</v>
      </c>
      <c r="B35" s="64">
        <v>10018</v>
      </c>
      <c r="C35" s="64">
        <v>44</v>
      </c>
      <c r="D35" s="64">
        <v>801</v>
      </c>
      <c r="E35" s="49"/>
      <c r="F35" s="50">
        <v>-4672</v>
      </c>
      <c r="G35" s="48" t="s">
        <v>158</v>
      </c>
      <c r="H35" s="48">
        <v>2017</v>
      </c>
    </row>
    <row r="36" spans="1:8" ht="15" customHeight="1" x14ac:dyDescent="0.2">
      <c r="A36" s="48">
        <v>2015</v>
      </c>
      <c r="B36" s="64">
        <v>10022</v>
      </c>
      <c r="C36" s="64">
        <v>50</v>
      </c>
      <c r="D36" s="64">
        <v>801</v>
      </c>
      <c r="E36" s="49"/>
      <c r="F36" s="50">
        <v>-90000</v>
      </c>
      <c r="G36" s="48"/>
      <c r="H36" s="48">
        <v>2015</v>
      </c>
    </row>
    <row r="37" spans="1:8" ht="15" customHeight="1" x14ac:dyDescent="0.2">
      <c r="A37" s="48">
        <v>2019</v>
      </c>
      <c r="B37" s="64">
        <v>10022</v>
      </c>
      <c r="C37" s="64">
        <v>50</v>
      </c>
      <c r="D37" s="64">
        <v>801</v>
      </c>
      <c r="E37" s="49"/>
      <c r="F37" s="50">
        <v>530.16999999999996</v>
      </c>
      <c r="G37" s="48" t="s">
        <v>1185</v>
      </c>
      <c r="H37" s="48">
        <v>2015</v>
      </c>
    </row>
    <row r="38" spans="1:8" ht="15" customHeight="1" x14ac:dyDescent="0.2">
      <c r="A38" s="48">
        <v>2015</v>
      </c>
      <c r="B38" s="64">
        <v>10023</v>
      </c>
      <c r="C38" s="64">
        <v>50</v>
      </c>
      <c r="D38" s="64">
        <v>801</v>
      </c>
      <c r="E38" s="49"/>
      <c r="F38" s="50">
        <v>-400000</v>
      </c>
      <c r="G38" s="48"/>
      <c r="H38" s="48">
        <v>2015</v>
      </c>
    </row>
    <row r="39" spans="1:8" ht="15" customHeight="1" x14ac:dyDescent="0.2">
      <c r="A39" s="31">
        <v>2015</v>
      </c>
      <c r="B39" s="65">
        <v>10023</v>
      </c>
      <c r="C39" s="65">
        <v>50</v>
      </c>
      <c r="D39" s="65">
        <v>801</v>
      </c>
      <c r="E39" s="25"/>
      <c r="F39" s="51">
        <v>-5500</v>
      </c>
      <c r="G39" s="54" t="s">
        <v>89</v>
      </c>
      <c r="H39" s="48">
        <v>2015</v>
      </c>
    </row>
    <row r="40" spans="1:8" ht="15" customHeight="1" x14ac:dyDescent="0.2">
      <c r="A40" s="48">
        <v>2016</v>
      </c>
      <c r="B40" s="65">
        <v>10023</v>
      </c>
      <c r="C40" s="65">
        <v>50</v>
      </c>
      <c r="D40" s="65">
        <v>801</v>
      </c>
      <c r="E40" s="49"/>
      <c r="F40" s="51">
        <v>-5500</v>
      </c>
      <c r="G40" s="48"/>
      <c r="H40" s="48">
        <v>2016</v>
      </c>
    </row>
    <row r="41" spans="1:8" ht="15" customHeight="1" x14ac:dyDescent="0.2">
      <c r="A41" s="48">
        <v>2016</v>
      </c>
      <c r="B41" s="65">
        <v>10023</v>
      </c>
      <c r="C41" s="65">
        <v>50</v>
      </c>
      <c r="D41" s="65">
        <v>801</v>
      </c>
      <c r="E41" s="25"/>
      <c r="F41" s="51">
        <v>5500</v>
      </c>
      <c r="G41" s="48" t="s">
        <v>93</v>
      </c>
      <c r="H41" s="48">
        <v>2015</v>
      </c>
    </row>
    <row r="42" spans="1:8" ht="15" customHeight="1" x14ac:dyDescent="0.2">
      <c r="A42" s="48">
        <v>2017</v>
      </c>
      <c r="B42" s="64">
        <v>10023</v>
      </c>
      <c r="C42" s="67">
        <v>50</v>
      </c>
      <c r="D42" s="64">
        <v>801</v>
      </c>
      <c r="E42" s="49"/>
      <c r="F42" s="50">
        <v>-44460.45</v>
      </c>
      <c r="G42" s="48" t="s">
        <v>156</v>
      </c>
      <c r="H42" s="48">
        <v>2017</v>
      </c>
    </row>
    <row r="43" spans="1:8" ht="15" customHeight="1" x14ac:dyDescent="0.2">
      <c r="A43" s="48">
        <v>2018</v>
      </c>
      <c r="B43" s="64">
        <v>10023</v>
      </c>
      <c r="C43" s="64">
        <v>50</v>
      </c>
      <c r="D43" s="64">
        <v>801</v>
      </c>
      <c r="E43" s="49"/>
      <c r="F43" s="50">
        <v>-540</v>
      </c>
      <c r="G43" s="48" t="s">
        <v>266</v>
      </c>
      <c r="H43" s="48">
        <v>2018</v>
      </c>
    </row>
    <row r="44" spans="1:8" ht="15" customHeight="1" x14ac:dyDescent="0.2">
      <c r="A44" s="48">
        <v>2018</v>
      </c>
      <c r="B44" s="64">
        <v>10023</v>
      </c>
      <c r="C44" s="64">
        <v>50</v>
      </c>
      <c r="D44" s="64">
        <v>801</v>
      </c>
      <c r="E44" s="49"/>
      <c r="F44" s="50">
        <v>0.45</v>
      </c>
      <c r="G44" s="48" t="s">
        <v>233</v>
      </c>
      <c r="H44" s="48">
        <v>2018</v>
      </c>
    </row>
    <row r="45" spans="1:8" ht="15" customHeight="1" x14ac:dyDescent="0.2">
      <c r="A45" s="48">
        <v>2015</v>
      </c>
      <c r="B45" s="64">
        <v>10024</v>
      </c>
      <c r="C45" s="64">
        <v>17</v>
      </c>
      <c r="D45" s="64">
        <v>801</v>
      </c>
      <c r="E45" s="49"/>
      <c r="F45" s="50">
        <v>-250000</v>
      </c>
      <c r="G45" s="48"/>
      <c r="H45" s="48">
        <v>2015</v>
      </c>
    </row>
    <row r="46" spans="1:8" ht="15" customHeight="1" x14ac:dyDescent="0.2">
      <c r="A46" s="48">
        <v>2016</v>
      </c>
      <c r="B46" s="65">
        <v>10024</v>
      </c>
      <c r="C46" s="65">
        <v>17</v>
      </c>
      <c r="D46" s="65">
        <v>801</v>
      </c>
      <c r="E46" s="49"/>
      <c r="F46" s="50">
        <v>-161831</v>
      </c>
      <c r="G46" s="48"/>
      <c r="H46" s="48">
        <v>2016</v>
      </c>
    </row>
    <row r="47" spans="1:8" ht="15" customHeight="1" x14ac:dyDescent="0.2">
      <c r="A47" s="48">
        <v>2016</v>
      </c>
      <c r="B47" s="65">
        <v>10024</v>
      </c>
      <c r="C47" s="65">
        <v>17</v>
      </c>
      <c r="D47" s="66">
        <v>801</v>
      </c>
      <c r="E47" s="49"/>
      <c r="F47" s="50">
        <v>197831</v>
      </c>
      <c r="G47" s="48" t="s">
        <v>137</v>
      </c>
      <c r="H47" s="48">
        <v>2016</v>
      </c>
    </row>
    <row r="48" spans="1:8" ht="15" customHeight="1" x14ac:dyDescent="0.2">
      <c r="A48" s="48">
        <v>2016</v>
      </c>
      <c r="B48" s="64">
        <v>10024</v>
      </c>
      <c r="C48" s="64">
        <v>17</v>
      </c>
      <c r="D48" s="67">
        <v>802</v>
      </c>
      <c r="E48" s="49"/>
      <c r="F48" s="50">
        <v>-197831</v>
      </c>
      <c r="G48" s="48" t="s">
        <v>137</v>
      </c>
      <c r="H48" s="48">
        <v>2016</v>
      </c>
    </row>
    <row r="49" spans="1:8" ht="15" customHeight="1" x14ac:dyDescent="0.2">
      <c r="A49" s="48">
        <v>2017</v>
      </c>
      <c r="B49" s="64">
        <v>10024</v>
      </c>
      <c r="C49" s="64">
        <v>17</v>
      </c>
      <c r="D49" s="64">
        <v>802</v>
      </c>
      <c r="E49" s="49"/>
      <c r="F49" s="50">
        <v>-62169</v>
      </c>
      <c r="G49" s="48" t="s">
        <v>158</v>
      </c>
      <c r="H49" s="48">
        <v>2017</v>
      </c>
    </row>
    <row r="50" spans="1:8" ht="15" customHeight="1" x14ac:dyDescent="0.2">
      <c r="A50" s="48">
        <v>2017</v>
      </c>
      <c r="B50" s="64">
        <v>10024</v>
      </c>
      <c r="C50" s="64">
        <v>17</v>
      </c>
      <c r="D50" s="67">
        <v>801</v>
      </c>
      <c r="E50" s="49"/>
      <c r="F50" s="50">
        <v>12640.93</v>
      </c>
      <c r="G50" s="48" t="s">
        <v>137</v>
      </c>
      <c r="H50" s="48">
        <v>2017</v>
      </c>
    </row>
    <row r="51" spans="1:8" ht="15" customHeight="1" x14ac:dyDescent="0.2">
      <c r="A51" s="48">
        <v>2017</v>
      </c>
      <c r="B51" s="64">
        <v>10024</v>
      </c>
      <c r="C51" s="64">
        <v>17</v>
      </c>
      <c r="D51" s="67">
        <v>802</v>
      </c>
      <c r="E51" s="49"/>
      <c r="F51" s="50">
        <v>-12640.929999999993</v>
      </c>
      <c r="G51" s="48" t="s">
        <v>137</v>
      </c>
      <c r="H51" s="48">
        <v>2017</v>
      </c>
    </row>
    <row r="52" spans="1:8" ht="15" customHeight="1" x14ac:dyDescent="0.2">
      <c r="A52" s="48">
        <v>2015</v>
      </c>
      <c r="B52" s="64">
        <v>10029</v>
      </c>
      <c r="C52" s="64">
        <v>44</v>
      </c>
      <c r="D52" s="64">
        <v>801</v>
      </c>
      <c r="E52" s="49"/>
      <c r="F52" s="50">
        <v>-892622</v>
      </c>
      <c r="G52" s="48"/>
      <c r="H52" s="48">
        <v>2015</v>
      </c>
    </row>
    <row r="53" spans="1:8" ht="15" customHeight="1" x14ac:dyDescent="0.2">
      <c r="A53" s="48">
        <v>2016</v>
      </c>
      <c r="B53" s="64">
        <v>10029</v>
      </c>
      <c r="C53" s="64">
        <v>44</v>
      </c>
      <c r="D53" s="64">
        <v>801</v>
      </c>
      <c r="E53" s="49"/>
      <c r="F53" s="50">
        <v>-120000</v>
      </c>
      <c r="G53" s="48"/>
      <c r="H53" s="48">
        <v>2016</v>
      </c>
    </row>
    <row r="54" spans="1:8" ht="15" customHeight="1" x14ac:dyDescent="0.2">
      <c r="A54" s="48">
        <v>2018</v>
      </c>
      <c r="B54" s="64">
        <v>10029</v>
      </c>
      <c r="C54" s="64">
        <v>44</v>
      </c>
      <c r="D54" s="64">
        <v>801</v>
      </c>
      <c r="E54" s="49"/>
      <c r="F54" s="50">
        <v>473.94999999995343</v>
      </c>
      <c r="G54" s="48" t="s">
        <v>343</v>
      </c>
      <c r="H54" s="48">
        <v>2016</v>
      </c>
    </row>
    <row r="55" spans="1:8" ht="15" customHeight="1" x14ac:dyDescent="0.2">
      <c r="A55" s="48">
        <v>2015</v>
      </c>
      <c r="B55" s="64">
        <v>10042</v>
      </c>
      <c r="C55" s="64">
        <v>17</v>
      </c>
      <c r="D55" s="64">
        <v>801</v>
      </c>
      <c r="E55" s="49"/>
      <c r="F55" s="50">
        <v>-1800000</v>
      </c>
      <c r="G55" s="48"/>
      <c r="H55" s="48">
        <v>2015</v>
      </c>
    </row>
    <row r="56" spans="1:8" ht="15" customHeight="1" x14ac:dyDescent="0.2">
      <c r="A56" s="48">
        <v>2018</v>
      </c>
      <c r="B56" s="64">
        <v>10042</v>
      </c>
      <c r="C56" s="64">
        <v>17</v>
      </c>
      <c r="D56" s="64">
        <v>802</v>
      </c>
      <c r="E56" s="49"/>
      <c r="F56" s="50">
        <v>-25000</v>
      </c>
      <c r="G56" s="48" t="s">
        <v>266</v>
      </c>
      <c r="H56" s="48">
        <v>2018</v>
      </c>
    </row>
    <row r="57" spans="1:8" ht="15" customHeight="1" x14ac:dyDescent="0.2">
      <c r="A57" s="48">
        <v>2014</v>
      </c>
      <c r="B57" s="64">
        <v>10043</v>
      </c>
      <c r="C57" s="64">
        <v>17</v>
      </c>
      <c r="D57" s="64">
        <v>801</v>
      </c>
      <c r="E57" s="49"/>
      <c r="F57" s="50">
        <v>-317413.95</v>
      </c>
      <c r="G57" s="48"/>
      <c r="H57" s="48">
        <v>2014</v>
      </c>
    </row>
    <row r="58" spans="1:8" ht="15" customHeight="1" x14ac:dyDescent="0.2">
      <c r="A58" s="48">
        <v>2015</v>
      </c>
      <c r="B58" s="64">
        <v>10043</v>
      </c>
      <c r="C58" s="64">
        <v>17</v>
      </c>
      <c r="D58" s="64">
        <v>801</v>
      </c>
      <c r="E58" s="49"/>
      <c r="F58" s="50">
        <v>-57875</v>
      </c>
      <c r="G58" s="48"/>
      <c r="H58" s="48">
        <v>2015</v>
      </c>
    </row>
    <row r="59" spans="1:8" ht="15" customHeight="1" x14ac:dyDescent="0.2">
      <c r="A59" s="48">
        <v>2018</v>
      </c>
      <c r="B59" s="64">
        <v>10043</v>
      </c>
      <c r="C59" s="64">
        <v>17</v>
      </c>
      <c r="D59" s="64">
        <v>801</v>
      </c>
      <c r="E59" s="49"/>
      <c r="F59" s="50">
        <v>57875</v>
      </c>
      <c r="G59" s="48" t="s">
        <v>264</v>
      </c>
      <c r="H59" s="48">
        <v>2015</v>
      </c>
    </row>
    <row r="60" spans="1:8" ht="15" customHeight="1" x14ac:dyDescent="0.2">
      <c r="A60" s="48">
        <v>2018</v>
      </c>
      <c r="B60" s="64">
        <v>10043</v>
      </c>
      <c r="C60" s="64">
        <v>17</v>
      </c>
      <c r="D60" s="64">
        <v>801</v>
      </c>
      <c r="E60" s="49"/>
      <c r="F60" s="50">
        <v>238442.69</v>
      </c>
      <c r="G60" s="48" t="s">
        <v>343</v>
      </c>
      <c r="H60" s="48">
        <v>2014</v>
      </c>
    </row>
    <row r="61" spans="1:8" ht="15" customHeight="1" x14ac:dyDescent="0.2">
      <c r="A61" s="48">
        <v>2014</v>
      </c>
      <c r="B61" s="64">
        <v>10044</v>
      </c>
      <c r="C61" s="64">
        <v>17</v>
      </c>
      <c r="D61" s="64">
        <v>801</v>
      </c>
      <c r="E61" s="49"/>
      <c r="F61" s="50">
        <v>-86992.16</v>
      </c>
      <c r="G61" s="48"/>
      <c r="H61" s="48">
        <v>2014</v>
      </c>
    </row>
    <row r="62" spans="1:8" ht="15" customHeight="1" x14ac:dyDescent="0.2">
      <c r="A62" s="48">
        <v>2016</v>
      </c>
      <c r="B62" s="65">
        <v>10044</v>
      </c>
      <c r="C62" s="65">
        <v>17</v>
      </c>
      <c r="D62" s="65">
        <v>801</v>
      </c>
      <c r="E62" s="49"/>
      <c r="F62" s="51">
        <v>-244601</v>
      </c>
      <c r="G62" s="48"/>
      <c r="H62" s="48">
        <v>2016</v>
      </c>
    </row>
    <row r="63" spans="1:8" ht="15" customHeight="1" x14ac:dyDescent="0.2">
      <c r="A63" s="48">
        <v>2016</v>
      </c>
      <c r="B63" s="65">
        <v>10044</v>
      </c>
      <c r="C63" s="65">
        <v>17</v>
      </c>
      <c r="D63" s="66">
        <v>801</v>
      </c>
      <c r="E63" s="49"/>
      <c r="F63" s="51">
        <v>274601</v>
      </c>
      <c r="G63" s="48" t="s">
        <v>137</v>
      </c>
      <c r="H63" s="55">
        <v>2016</v>
      </c>
    </row>
    <row r="64" spans="1:8" ht="15" customHeight="1" x14ac:dyDescent="0.2">
      <c r="A64" s="48">
        <v>2016</v>
      </c>
      <c r="B64" s="65">
        <v>10044</v>
      </c>
      <c r="C64" s="65">
        <v>17</v>
      </c>
      <c r="D64" s="66">
        <v>802</v>
      </c>
      <c r="E64" s="49"/>
      <c r="F64" s="51">
        <v>-274601</v>
      </c>
      <c r="G64" s="48" t="s">
        <v>137</v>
      </c>
      <c r="H64" s="55">
        <v>2016</v>
      </c>
    </row>
    <row r="65" spans="1:8" ht="15" customHeight="1" x14ac:dyDescent="0.2">
      <c r="A65" s="48">
        <v>2017</v>
      </c>
      <c r="B65" s="64">
        <v>10044</v>
      </c>
      <c r="C65" s="64">
        <v>17</v>
      </c>
      <c r="D65" s="64">
        <v>802</v>
      </c>
      <c r="E65" s="49"/>
      <c r="F65" s="50">
        <v>-25399</v>
      </c>
      <c r="G65" s="48" t="s">
        <v>158</v>
      </c>
      <c r="H65" s="48">
        <v>2017</v>
      </c>
    </row>
    <row r="66" spans="1:8" ht="15" customHeight="1" x14ac:dyDescent="0.2">
      <c r="A66" s="48">
        <v>2017</v>
      </c>
      <c r="B66" s="64">
        <v>10044</v>
      </c>
      <c r="C66" s="64">
        <v>17</v>
      </c>
      <c r="D66" s="67">
        <v>801</v>
      </c>
      <c r="E66" s="49"/>
      <c r="F66" s="50">
        <v>24648.63</v>
      </c>
      <c r="G66" s="48" t="s">
        <v>137</v>
      </c>
      <c r="H66" s="48">
        <v>2017</v>
      </c>
    </row>
    <row r="67" spans="1:8" ht="15" customHeight="1" x14ac:dyDescent="0.2">
      <c r="A67" s="48">
        <v>2017</v>
      </c>
      <c r="B67" s="64">
        <v>10044</v>
      </c>
      <c r="C67" s="64">
        <v>17</v>
      </c>
      <c r="D67" s="64">
        <v>802</v>
      </c>
      <c r="E67" s="49"/>
      <c r="F67" s="50">
        <v>-24648.63</v>
      </c>
      <c r="G67" s="48" t="s">
        <v>137</v>
      </c>
      <c r="H67" s="48">
        <v>2017</v>
      </c>
    </row>
    <row r="68" spans="1:8" ht="15" customHeight="1" x14ac:dyDescent="0.2">
      <c r="A68" s="48">
        <v>2014</v>
      </c>
      <c r="B68" s="64">
        <v>10050</v>
      </c>
      <c r="C68" s="64">
        <v>17</v>
      </c>
      <c r="D68" s="64">
        <v>802</v>
      </c>
      <c r="E68" s="49"/>
      <c r="F68" s="50">
        <v>-40547.410000000003</v>
      </c>
      <c r="G68" s="48"/>
      <c r="H68" s="48">
        <v>2014</v>
      </c>
    </row>
    <row r="69" spans="1:8" ht="15" customHeight="1" x14ac:dyDescent="0.2">
      <c r="A69" s="48">
        <v>2015</v>
      </c>
      <c r="B69" s="64">
        <v>10050</v>
      </c>
      <c r="C69" s="64">
        <v>17</v>
      </c>
      <c r="D69" s="64">
        <v>802</v>
      </c>
      <c r="E69" s="49"/>
      <c r="F69" s="50">
        <v>-510000</v>
      </c>
      <c r="G69" s="48"/>
      <c r="H69" s="48">
        <v>2015</v>
      </c>
    </row>
    <row r="70" spans="1:8" ht="15" customHeight="1" x14ac:dyDescent="0.2">
      <c r="A70" s="48">
        <v>2017</v>
      </c>
      <c r="B70" s="67">
        <v>10050</v>
      </c>
      <c r="C70" s="67">
        <v>17</v>
      </c>
      <c r="D70" s="67">
        <v>802</v>
      </c>
      <c r="E70" s="49"/>
      <c r="F70" s="50">
        <v>-2349893</v>
      </c>
      <c r="G70" s="54" t="s">
        <v>156</v>
      </c>
      <c r="H70" s="48">
        <v>2017</v>
      </c>
    </row>
    <row r="71" spans="1:8" ht="15" customHeight="1" x14ac:dyDescent="0.2">
      <c r="A71" s="48">
        <v>2017</v>
      </c>
      <c r="B71" s="64">
        <v>10050</v>
      </c>
      <c r="C71" s="64">
        <v>17</v>
      </c>
      <c r="D71" s="64">
        <v>802</v>
      </c>
      <c r="E71" s="49"/>
      <c r="F71" s="50">
        <v>-293306</v>
      </c>
      <c r="G71" s="48" t="s">
        <v>158</v>
      </c>
      <c r="H71" s="48">
        <v>2017</v>
      </c>
    </row>
    <row r="72" spans="1:8" ht="15" customHeight="1" x14ac:dyDescent="0.2">
      <c r="A72" s="48">
        <v>2018</v>
      </c>
      <c r="B72" s="64">
        <v>10050</v>
      </c>
      <c r="C72" s="64">
        <v>17</v>
      </c>
      <c r="D72" s="64">
        <v>802</v>
      </c>
      <c r="E72" s="49"/>
      <c r="F72" s="50">
        <v>-853</v>
      </c>
      <c r="G72" s="48" t="s">
        <v>266</v>
      </c>
      <c r="H72" s="48">
        <v>2018</v>
      </c>
    </row>
    <row r="73" spans="1:8" ht="15" customHeight="1" x14ac:dyDescent="0.2">
      <c r="A73" s="48">
        <v>2015</v>
      </c>
      <c r="B73" s="64">
        <v>10061</v>
      </c>
      <c r="C73" s="64">
        <v>44</v>
      </c>
      <c r="D73" s="64">
        <v>801</v>
      </c>
      <c r="E73" s="49"/>
      <c r="F73" s="50">
        <v>-328842</v>
      </c>
      <c r="G73" s="48"/>
      <c r="H73" s="48">
        <v>2015</v>
      </c>
    </row>
    <row r="74" spans="1:8" ht="15" customHeight="1" x14ac:dyDescent="0.2">
      <c r="A74" s="48">
        <v>2016</v>
      </c>
      <c r="B74" s="65">
        <v>10061</v>
      </c>
      <c r="C74" s="65">
        <v>44</v>
      </c>
      <c r="D74" s="66">
        <v>801</v>
      </c>
      <c r="E74" s="49"/>
      <c r="F74" s="51">
        <v>216148.48000000001</v>
      </c>
      <c r="G74" s="48" t="s">
        <v>137</v>
      </c>
      <c r="H74" s="48">
        <v>2015</v>
      </c>
    </row>
    <row r="75" spans="1:8" ht="15" customHeight="1" x14ac:dyDescent="0.2">
      <c r="A75" s="48">
        <v>2016</v>
      </c>
      <c r="B75" s="65">
        <v>10061</v>
      </c>
      <c r="C75" s="65">
        <v>44</v>
      </c>
      <c r="D75" s="66">
        <v>802</v>
      </c>
      <c r="E75" s="49"/>
      <c r="F75" s="51">
        <v>-216148.48000000001</v>
      </c>
      <c r="G75" s="48" t="s">
        <v>137</v>
      </c>
      <c r="H75" s="48">
        <v>2015</v>
      </c>
    </row>
    <row r="76" spans="1:8" ht="15" customHeight="1" x14ac:dyDescent="0.2">
      <c r="A76" s="48">
        <v>2018</v>
      </c>
      <c r="B76" s="64">
        <v>10061</v>
      </c>
      <c r="C76" s="64">
        <v>44</v>
      </c>
      <c r="D76" s="64">
        <v>801</v>
      </c>
      <c r="E76" s="49"/>
      <c r="F76" s="50">
        <v>4362.5199999999895</v>
      </c>
      <c r="G76" s="48" t="s">
        <v>343</v>
      </c>
      <c r="H76" s="48">
        <v>2015</v>
      </c>
    </row>
    <row r="77" spans="1:8" ht="15" customHeight="1" x14ac:dyDescent="0.2">
      <c r="A77" s="48">
        <v>2017</v>
      </c>
      <c r="B77" s="64">
        <v>10064</v>
      </c>
      <c r="C77" s="64">
        <v>64</v>
      </c>
      <c r="D77" s="64">
        <v>802</v>
      </c>
      <c r="E77" s="49"/>
      <c r="F77" s="50">
        <v>-60000</v>
      </c>
      <c r="G77" s="48" t="s">
        <v>158</v>
      </c>
      <c r="H77" s="48">
        <v>2017</v>
      </c>
    </row>
    <row r="78" spans="1:8" ht="15" customHeight="1" x14ac:dyDescent="0.2">
      <c r="A78" s="48">
        <v>2016</v>
      </c>
      <c r="B78" s="65">
        <v>10066</v>
      </c>
      <c r="C78" s="65">
        <v>62</v>
      </c>
      <c r="D78" s="64">
        <v>801</v>
      </c>
      <c r="E78" s="49"/>
      <c r="F78" s="50">
        <v>-1000000</v>
      </c>
      <c r="G78" s="48"/>
      <c r="H78" s="48">
        <v>2016</v>
      </c>
    </row>
    <row r="79" spans="1:8" ht="15" customHeight="1" x14ac:dyDescent="0.2">
      <c r="A79" s="48">
        <v>2017</v>
      </c>
      <c r="B79" s="64">
        <v>10066</v>
      </c>
      <c r="C79" s="64">
        <v>62</v>
      </c>
      <c r="D79" s="64">
        <v>801</v>
      </c>
      <c r="E79" s="49"/>
      <c r="F79" s="50">
        <v>-500000</v>
      </c>
      <c r="G79" s="48" t="s">
        <v>158</v>
      </c>
      <c r="H79" s="48">
        <v>2017</v>
      </c>
    </row>
    <row r="80" spans="1:8" ht="15" customHeight="1" x14ac:dyDescent="0.2">
      <c r="A80" s="48">
        <v>2018</v>
      </c>
      <c r="B80" s="64">
        <v>10066</v>
      </c>
      <c r="C80" s="64">
        <v>62</v>
      </c>
      <c r="D80" s="64">
        <v>801</v>
      </c>
      <c r="E80" s="49"/>
      <c r="F80" s="50">
        <v>-200000</v>
      </c>
      <c r="G80" s="48" t="s">
        <v>266</v>
      </c>
      <c r="H80" s="48">
        <v>2018</v>
      </c>
    </row>
    <row r="81" spans="1:8" ht="15" customHeight="1" x14ac:dyDescent="0.2">
      <c r="A81" s="48">
        <v>2018</v>
      </c>
      <c r="B81" s="64">
        <v>10066</v>
      </c>
      <c r="C81" s="64">
        <v>62</v>
      </c>
      <c r="D81" s="64">
        <v>801</v>
      </c>
      <c r="E81" s="49"/>
      <c r="F81" s="50">
        <v>500000</v>
      </c>
      <c r="G81" s="48" t="s">
        <v>138</v>
      </c>
      <c r="H81" s="48">
        <v>2017</v>
      </c>
    </row>
    <row r="82" spans="1:8" ht="15" customHeight="1" x14ac:dyDescent="0.2">
      <c r="A82" s="48">
        <v>2018</v>
      </c>
      <c r="B82" s="64">
        <v>10066</v>
      </c>
      <c r="C82" s="64">
        <v>62</v>
      </c>
      <c r="D82" s="64">
        <v>801</v>
      </c>
      <c r="E82" s="49"/>
      <c r="F82" s="50">
        <v>200000</v>
      </c>
      <c r="G82" s="48" t="s">
        <v>138</v>
      </c>
      <c r="H82" s="48">
        <v>2018</v>
      </c>
    </row>
    <row r="83" spans="1:8" ht="15" customHeight="1" x14ac:dyDescent="0.2">
      <c r="A83" s="48">
        <v>2015</v>
      </c>
      <c r="B83" s="64">
        <v>10068</v>
      </c>
      <c r="C83" s="64">
        <v>64</v>
      </c>
      <c r="D83" s="64">
        <v>801</v>
      </c>
      <c r="E83" s="49"/>
      <c r="F83" s="50">
        <v>-940000</v>
      </c>
      <c r="G83" s="48"/>
      <c r="H83" s="48">
        <v>2015</v>
      </c>
    </row>
    <row r="84" spans="1:8" ht="15" customHeight="1" x14ac:dyDescent="0.2">
      <c r="A84" s="31">
        <v>2015</v>
      </c>
      <c r="B84" s="65">
        <v>10068</v>
      </c>
      <c r="C84" s="65">
        <v>64</v>
      </c>
      <c r="D84" s="65">
        <v>801</v>
      </c>
      <c r="E84" s="25"/>
      <c r="F84" s="51">
        <v>940000</v>
      </c>
      <c r="G84" s="54" t="s">
        <v>89</v>
      </c>
      <c r="H84" s="48">
        <v>2015</v>
      </c>
    </row>
    <row r="85" spans="1:8" ht="15" customHeight="1" x14ac:dyDescent="0.2">
      <c r="A85" s="48">
        <v>2018</v>
      </c>
      <c r="B85" s="64">
        <v>10068</v>
      </c>
      <c r="C85" s="64">
        <v>91</v>
      </c>
      <c r="D85" s="64">
        <v>801</v>
      </c>
      <c r="E85" s="49"/>
      <c r="F85" s="50">
        <v>-50000</v>
      </c>
      <c r="G85" s="48" t="s">
        <v>266</v>
      </c>
      <c r="H85" s="48">
        <v>2018</v>
      </c>
    </row>
    <row r="86" spans="1:8" ht="15" customHeight="1" x14ac:dyDescent="0.2">
      <c r="A86" s="48">
        <v>2015</v>
      </c>
      <c r="B86" s="64">
        <v>10070</v>
      </c>
      <c r="C86" s="67">
        <v>64</v>
      </c>
      <c r="D86" s="64">
        <v>802</v>
      </c>
      <c r="E86" s="49"/>
      <c r="F86" s="50">
        <v>-50000</v>
      </c>
      <c r="G86" s="48"/>
      <c r="H86" s="48">
        <v>2015</v>
      </c>
    </row>
    <row r="87" spans="1:8" ht="15" customHeight="1" x14ac:dyDescent="0.2">
      <c r="A87" s="48">
        <v>2014</v>
      </c>
      <c r="B87" s="64">
        <v>10080</v>
      </c>
      <c r="C87" s="64">
        <v>85</v>
      </c>
      <c r="D87" s="67">
        <v>801</v>
      </c>
      <c r="E87" s="49"/>
      <c r="F87" s="50">
        <v>-323527.86</v>
      </c>
      <c r="G87" s="48" t="s">
        <v>212</v>
      </c>
      <c r="H87" s="48">
        <v>2014</v>
      </c>
    </row>
    <row r="88" spans="1:8" ht="15" customHeight="1" x14ac:dyDescent="0.2">
      <c r="A88" s="48">
        <v>2015</v>
      </c>
      <c r="B88" s="64">
        <v>10080</v>
      </c>
      <c r="C88" s="64">
        <v>85</v>
      </c>
      <c r="D88" s="64">
        <v>801</v>
      </c>
      <c r="E88" s="49"/>
      <c r="F88" s="50">
        <v>-2525000</v>
      </c>
      <c r="G88" s="48"/>
      <c r="H88" s="48">
        <v>2015</v>
      </c>
    </row>
    <row r="89" spans="1:8" ht="15" customHeight="1" x14ac:dyDescent="0.2">
      <c r="A89" s="48">
        <v>2015</v>
      </c>
      <c r="B89" s="64">
        <v>10080</v>
      </c>
      <c r="C89" s="64">
        <v>85</v>
      </c>
      <c r="D89" s="67">
        <v>801</v>
      </c>
      <c r="E89" s="49"/>
      <c r="F89" s="50">
        <v>323527.86</v>
      </c>
      <c r="G89" s="48" t="s">
        <v>213</v>
      </c>
      <c r="H89" s="48">
        <v>2015</v>
      </c>
    </row>
    <row r="90" spans="1:8" ht="15" customHeight="1" x14ac:dyDescent="0.2">
      <c r="A90" s="48">
        <v>2017</v>
      </c>
      <c r="B90" s="64">
        <v>10080</v>
      </c>
      <c r="C90" s="64">
        <v>85</v>
      </c>
      <c r="D90" s="64">
        <v>801</v>
      </c>
      <c r="E90" s="49"/>
      <c r="F90" s="50">
        <v>-200356</v>
      </c>
      <c r="G90" s="48" t="s">
        <v>158</v>
      </c>
      <c r="H90" s="48">
        <v>2017</v>
      </c>
    </row>
    <row r="91" spans="1:8" ht="15" customHeight="1" x14ac:dyDescent="0.2">
      <c r="A91" s="48">
        <v>2017</v>
      </c>
      <c r="B91" s="64">
        <v>10086</v>
      </c>
      <c r="C91" s="64">
        <v>85</v>
      </c>
      <c r="D91" s="64">
        <v>801</v>
      </c>
      <c r="E91" s="49"/>
      <c r="F91" s="50">
        <v>-50000</v>
      </c>
      <c r="G91" s="48" t="s">
        <v>158</v>
      </c>
      <c r="H91" s="48">
        <v>2017</v>
      </c>
    </row>
    <row r="92" spans="1:8" ht="15" customHeight="1" x14ac:dyDescent="0.2">
      <c r="A92" s="48">
        <v>2018</v>
      </c>
      <c r="B92" s="64">
        <v>10086</v>
      </c>
      <c r="C92" s="64">
        <v>85</v>
      </c>
      <c r="D92" s="64">
        <v>801</v>
      </c>
      <c r="E92" s="49"/>
      <c r="F92" s="50">
        <v>-5369</v>
      </c>
      <c r="G92" s="48" t="s">
        <v>266</v>
      </c>
      <c r="H92" s="48">
        <v>2018</v>
      </c>
    </row>
    <row r="93" spans="1:8" ht="15" customHeight="1" x14ac:dyDescent="0.2">
      <c r="A93" s="48">
        <v>2015</v>
      </c>
      <c r="B93" s="64">
        <v>10088</v>
      </c>
      <c r="C93" s="64">
        <v>85</v>
      </c>
      <c r="D93" s="64">
        <v>801</v>
      </c>
      <c r="E93" s="49"/>
      <c r="F93" s="50">
        <v>-32000</v>
      </c>
      <c r="G93" s="48"/>
      <c r="H93" s="48">
        <v>2015</v>
      </c>
    </row>
    <row r="94" spans="1:8" ht="15" customHeight="1" x14ac:dyDescent="0.2">
      <c r="A94" s="48">
        <v>2016</v>
      </c>
      <c r="B94" s="65">
        <v>10088</v>
      </c>
      <c r="C94" s="65">
        <v>85</v>
      </c>
      <c r="D94" s="65">
        <v>801</v>
      </c>
      <c r="E94" s="49"/>
      <c r="F94" s="51">
        <v>-64164</v>
      </c>
      <c r="G94" s="48"/>
      <c r="H94" s="48">
        <v>2016</v>
      </c>
    </row>
    <row r="95" spans="1:8" ht="15" customHeight="1" x14ac:dyDescent="0.2">
      <c r="A95" s="48">
        <v>2018</v>
      </c>
      <c r="B95" s="67">
        <v>10088</v>
      </c>
      <c r="C95" s="64">
        <v>85</v>
      </c>
      <c r="D95" s="67">
        <v>801</v>
      </c>
      <c r="E95" s="53"/>
      <c r="F95" s="50">
        <v>7324</v>
      </c>
      <c r="G95" s="48" t="s">
        <v>249</v>
      </c>
      <c r="H95" s="48">
        <v>2016</v>
      </c>
    </row>
    <row r="96" spans="1:8" ht="15" customHeight="1" x14ac:dyDescent="0.2">
      <c r="A96" s="48">
        <v>2016</v>
      </c>
      <c r="B96" s="65">
        <v>10104</v>
      </c>
      <c r="C96" s="65">
        <v>401</v>
      </c>
      <c r="D96" s="65">
        <v>801</v>
      </c>
      <c r="E96" s="49"/>
      <c r="F96" s="51">
        <v>-59434</v>
      </c>
      <c r="G96" s="48"/>
      <c r="H96" s="48">
        <v>2016</v>
      </c>
    </row>
    <row r="97" spans="1:8" ht="15" customHeight="1" x14ac:dyDescent="0.2">
      <c r="A97" s="48">
        <v>2016</v>
      </c>
      <c r="B97" s="65">
        <v>10104</v>
      </c>
      <c r="C97" s="65">
        <v>401</v>
      </c>
      <c r="D97" s="65">
        <v>801</v>
      </c>
      <c r="E97" s="49"/>
      <c r="F97" s="51">
        <v>565.9</v>
      </c>
      <c r="G97" s="48" t="s">
        <v>89</v>
      </c>
      <c r="H97" s="48">
        <v>2016</v>
      </c>
    </row>
    <row r="98" spans="1:8" ht="15" customHeight="1" x14ac:dyDescent="0.2">
      <c r="A98" s="48">
        <v>2016</v>
      </c>
      <c r="B98" s="65">
        <v>10104</v>
      </c>
      <c r="C98" s="65">
        <v>401</v>
      </c>
      <c r="D98" s="65">
        <v>802</v>
      </c>
      <c r="E98" s="49"/>
      <c r="F98" s="51">
        <v>-565.9</v>
      </c>
      <c r="G98" s="48" t="s">
        <v>89</v>
      </c>
      <c r="H98" s="48">
        <v>2016</v>
      </c>
    </row>
    <row r="99" spans="1:8" ht="15" customHeight="1" x14ac:dyDescent="0.2">
      <c r="A99" s="48">
        <v>2016</v>
      </c>
      <c r="B99" s="65">
        <v>10104</v>
      </c>
      <c r="C99" s="65">
        <v>401</v>
      </c>
      <c r="D99" s="65">
        <v>801</v>
      </c>
      <c r="E99" s="49"/>
      <c r="F99" s="51">
        <v>58868.1</v>
      </c>
      <c r="G99" s="48" t="s">
        <v>89</v>
      </c>
      <c r="H99" s="48">
        <v>2016</v>
      </c>
    </row>
    <row r="100" spans="1:8" ht="15" customHeight="1" x14ac:dyDescent="0.2">
      <c r="A100" s="48">
        <v>2015</v>
      </c>
      <c r="B100" s="64">
        <v>10105</v>
      </c>
      <c r="C100" s="64">
        <v>401</v>
      </c>
      <c r="D100" s="64">
        <v>801</v>
      </c>
      <c r="E100" s="49"/>
      <c r="F100" s="50">
        <v>-35000</v>
      </c>
      <c r="G100" s="48"/>
      <c r="H100" s="48">
        <v>2015</v>
      </c>
    </row>
    <row r="101" spans="1:8" ht="15" customHeight="1" x14ac:dyDescent="0.2">
      <c r="A101" s="31">
        <v>2015</v>
      </c>
      <c r="B101" s="65">
        <v>10105</v>
      </c>
      <c r="C101" s="65">
        <v>401</v>
      </c>
      <c r="D101" s="65">
        <v>801</v>
      </c>
      <c r="E101" s="25"/>
      <c r="F101" s="51">
        <v>-5000</v>
      </c>
      <c r="G101" s="54" t="s">
        <v>89</v>
      </c>
      <c r="H101" s="48">
        <v>2015</v>
      </c>
    </row>
    <row r="102" spans="1:8" ht="15" customHeight="1" x14ac:dyDescent="0.2">
      <c r="A102" s="31">
        <v>2015</v>
      </c>
      <c r="B102" s="65">
        <v>10105</v>
      </c>
      <c r="C102" s="65">
        <v>401</v>
      </c>
      <c r="D102" s="65">
        <v>801</v>
      </c>
      <c r="E102" s="25"/>
      <c r="F102" s="51">
        <v>-20000</v>
      </c>
      <c r="G102" s="54" t="s">
        <v>89</v>
      </c>
      <c r="H102" s="48">
        <v>2015</v>
      </c>
    </row>
    <row r="103" spans="1:8" ht="15" customHeight="1" x14ac:dyDescent="0.2">
      <c r="A103" s="31">
        <v>2015</v>
      </c>
      <c r="B103" s="65">
        <v>10105</v>
      </c>
      <c r="C103" s="65">
        <v>401</v>
      </c>
      <c r="D103" s="65">
        <v>801</v>
      </c>
      <c r="E103" s="25"/>
      <c r="F103" s="51">
        <v>-10000</v>
      </c>
      <c r="G103" s="54" t="s">
        <v>89</v>
      </c>
      <c r="H103" s="48">
        <v>2015</v>
      </c>
    </row>
    <row r="104" spans="1:8" ht="15" customHeight="1" x14ac:dyDescent="0.2">
      <c r="A104" s="48">
        <v>2015</v>
      </c>
      <c r="B104" s="64">
        <v>10105</v>
      </c>
      <c r="C104" s="64">
        <v>401</v>
      </c>
      <c r="D104" s="64">
        <v>801</v>
      </c>
      <c r="E104" s="56"/>
      <c r="F104" s="50">
        <v>-25000</v>
      </c>
      <c r="G104" s="54" t="s">
        <v>89</v>
      </c>
      <c r="H104" s="48">
        <v>2015</v>
      </c>
    </row>
    <row r="105" spans="1:8" ht="15" customHeight="1" x14ac:dyDescent="0.2">
      <c r="A105" s="48">
        <v>2016</v>
      </c>
      <c r="B105" s="65">
        <v>10105</v>
      </c>
      <c r="C105" s="65">
        <v>401</v>
      </c>
      <c r="D105" s="65">
        <v>801</v>
      </c>
      <c r="E105" s="49"/>
      <c r="F105" s="51">
        <v>-60566</v>
      </c>
      <c r="G105" s="48"/>
      <c r="H105" s="48">
        <v>2016</v>
      </c>
    </row>
    <row r="106" spans="1:8" ht="15" customHeight="1" x14ac:dyDescent="0.2">
      <c r="A106" s="48">
        <v>2016</v>
      </c>
      <c r="B106" s="65">
        <v>10105</v>
      </c>
      <c r="C106" s="65">
        <v>401</v>
      </c>
      <c r="D106" s="65">
        <v>801</v>
      </c>
      <c r="E106" s="49"/>
      <c r="F106" s="51">
        <v>-7282.68</v>
      </c>
      <c r="G106" s="48" t="s">
        <v>89</v>
      </c>
      <c r="H106" s="48">
        <v>2016</v>
      </c>
    </row>
    <row r="107" spans="1:8" ht="15" customHeight="1" x14ac:dyDescent="0.2">
      <c r="A107" s="48">
        <v>2016</v>
      </c>
      <c r="B107" s="65">
        <v>10105</v>
      </c>
      <c r="C107" s="65">
        <v>401</v>
      </c>
      <c r="D107" s="65">
        <v>801</v>
      </c>
      <c r="E107" s="49"/>
      <c r="F107" s="51">
        <v>-15000</v>
      </c>
      <c r="G107" s="54" t="s">
        <v>89</v>
      </c>
      <c r="H107" s="48">
        <v>2015</v>
      </c>
    </row>
    <row r="108" spans="1:8" ht="15" customHeight="1" x14ac:dyDescent="0.2">
      <c r="A108" s="48">
        <v>2016</v>
      </c>
      <c r="B108" s="65">
        <v>10105</v>
      </c>
      <c r="C108" s="65">
        <v>401</v>
      </c>
      <c r="D108" s="65">
        <v>802</v>
      </c>
      <c r="E108" s="49"/>
      <c r="F108" s="51">
        <v>-17800</v>
      </c>
      <c r="G108" s="54" t="s">
        <v>89</v>
      </c>
      <c r="H108" s="48">
        <v>2016</v>
      </c>
    </row>
    <row r="109" spans="1:8" ht="15" customHeight="1" x14ac:dyDescent="0.2">
      <c r="A109" s="48">
        <v>2016</v>
      </c>
      <c r="B109" s="65">
        <v>10105</v>
      </c>
      <c r="C109" s="65">
        <v>401</v>
      </c>
      <c r="D109" s="65">
        <v>801</v>
      </c>
      <c r="E109" s="49"/>
      <c r="F109" s="51">
        <v>114305.03</v>
      </c>
      <c r="G109" s="54" t="s">
        <v>89</v>
      </c>
      <c r="H109" s="48">
        <v>2016</v>
      </c>
    </row>
    <row r="110" spans="1:8" ht="15" customHeight="1" x14ac:dyDescent="0.2">
      <c r="A110" s="48">
        <v>2016</v>
      </c>
      <c r="B110" s="65">
        <v>10105</v>
      </c>
      <c r="C110" s="65">
        <v>401</v>
      </c>
      <c r="D110" s="65">
        <v>802</v>
      </c>
      <c r="E110" s="49"/>
      <c r="F110" s="51">
        <v>-114305.03</v>
      </c>
      <c r="G110" s="54" t="s">
        <v>89</v>
      </c>
      <c r="H110" s="48">
        <v>2016</v>
      </c>
    </row>
    <row r="111" spans="1:8" ht="15" customHeight="1" x14ac:dyDescent="0.2">
      <c r="A111" s="48">
        <v>2016</v>
      </c>
      <c r="B111" s="65">
        <v>10105</v>
      </c>
      <c r="C111" s="65">
        <v>401</v>
      </c>
      <c r="D111" s="65">
        <v>801</v>
      </c>
      <c r="E111" s="49"/>
      <c r="F111" s="51">
        <v>-20000</v>
      </c>
      <c r="G111" s="54" t="s">
        <v>89</v>
      </c>
      <c r="H111" s="48">
        <v>2015</v>
      </c>
    </row>
    <row r="112" spans="1:8" ht="15" customHeight="1" x14ac:dyDescent="0.2">
      <c r="A112" s="48">
        <v>2016</v>
      </c>
      <c r="B112" s="65">
        <v>10105</v>
      </c>
      <c r="C112" s="65">
        <v>401</v>
      </c>
      <c r="D112" s="65">
        <v>802</v>
      </c>
      <c r="E112" s="49"/>
      <c r="F112" s="51">
        <v>20000</v>
      </c>
      <c r="G112" s="54" t="s">
        <v>89</v>
      </c>
      <c r="H112" s="48">
        <v>2015</v>
      </c>
    </row>
    <row r="113" spans="1:8" ht="15" customHeight="1" x14ac:dyDescent="0.2">
      <c r="A113" s="48">
        <v>2016</v>
      </c>
      <c r="B113" s="66">
        <v>10105</v>
      </c>
      <c r="C113" s="66">
        <v>401</v>
      </c>
      <c r="D113" s="66">
        <v>801</v>
      </c>
      <c r="E113" s="53"/>
      <c r="F113" s="51">
        <v>75566</v>
      </c>
      <c r="G113" s="54" t="s">
        <v>93</v>
      </c>
      <c r="H113" s="48">
        <v>2015</v>
      </c>
    </row>
    <row r="114" spans="1:8" ht="15" customHeight="1" x14ac:dyDescent="0.2">
      <c r="A114" s="48">
        <v>2015</v>
      </c>
      <c r="B114" s="64">
        <v>10106</v>
      </c>
      <c r="C114" s="64">
        <v>401</v>
      </c>
      <c r="D114" s="64">
        <v>801</v>
      </c>
      <c r="E114" s="49"/>
      <c r="F114" s="50">
        <v>-75000</v>
      </c>
      <c r="G114" s="48"/>
      <c r="H114" s="48">
        <v>2015</v>
      </c>
    </row>
    <row r="115" spans="1:8" ht="15" customHeight="1" x14ac:dyDescent="0.2">
      <c r="A115" s="31">
        <v>2015</v>
      </c>
      <c r="B115" s="65">
        <v>10106</v>
      </c>
      <c r="C115" s="65">
        <v>401</v>
      </c>
      <c r="D115" s="65">
        <v>801</v>
      </c>
      <c r="E115" s="25"/>
      <c r="F115" s="51">
        <v>5000</v>
      </c>
      <c r="G115" s="54" t="s">
        <v>89</v>
      </c>
      <c r="H115" s="48">
        <v>2015</v>
      </c>
    </row>
    <row r="116" spans="1:8" ht="15" customHeight="1" x14ac:dyDescent="0.2">
      <c r="A116" s="31">
        <v>2015</v>
      </c>
      <c r="B116" s="65">
        <v>10106</v>
      </c>
      <c r="C116" s="65">
        <v>401</v>
      </c>
      <c r="D116" s="65">
        <v>801</v>
      </c>
      <c r="E116" s="25"/>
      <c r="F116" s="51">
        <v>20000</v>
      </c>
      <c r="G116" s="54" t="s">
        <v>89</v>
      </c>
      <c r="H116" s="48">
        <v>2015</v>
      </c>
    </row>
    <row r="117" spans="1:8" ht="15" customHeight="1" x14ac:dyDescent="0.2">
      <c r="A117" s="52">
        <v>2015</v>
      </c>
      <c r="B117" s="65">
        <v>10106</v>
      </c>
      <c r="C117" s="65">
        <v>401</v>
      </c>
      <c r="D117" s="65">
        <v>801</v>
      </c>
      <c r="E117" s="25"/>
      <c r="F117" s="51">
        <v>10000</v>
      </c>
      <c r="G117" s="54" t="s">
        <v>89</v>
      </c>
      <c r="H117" s="48">
        <v>2015</v>
      </c>
    </row>
    <row r="118" spans="1:8" ht="15" customHeight="1" x14ac:dyDescent="0.2">
      <c r="A118" s="48">
        <v>2016</v>
      </c>
      <c r="B118" s="65">
        <v>10106</v>
      </c>
      <c r="C118" s="65">
        <v>401</v>
      </c>
      <c r="D118" s="65">
        <v>801</v>
      </c>
      <c r="E118" s="49"/>
      <c r="F118" s="51">
        <v>15000</v>
      </c>
      <c r="G118" s="54" t="s">
        <v>89</v>
      </c>
      <c r="H118" s="48">
        <v>2015</v>
      </c>
    </row>
    <row r="119" spans="1:8" ht="15" customHeight="1" x14ac:dyDescent="0.2">
      <c r="A119" s="48">
        <v>2016</v>
      </c>
      <c r="B119" s="65">
        <v>10106</v>
      </c>
      <c r="C119" s="65">
        <v>401</v>
      </c>
      <c r="D119" s="65">
        <v>801</v>
      </c>
      <c r="E119" s="49"/>
      <c r="F119" s="51">
        <v>30433.75</v>
      </c>
      <c r="G119" s="54" t="s">
        <v>89</v>
      </c>
      <c r="H119" s="48">
        <v>2015</v>
      </c>
    </row>
    <row r="120" spans="1:8" ht="15" customHeight="1" x14ac:dyDescent="0.2">
      <c r="A120" s="48">
        <v>2016</v>
      </c>
      <c r="B120" s="65">
        <v>10106</v>
      </c>
      <c r="C120" s="65">
        <v>401</v>
      </c>
      <c r="D120" s="65">
        <v>802</v>
      </c>
      <c r="E120" s="49"/>
      <c r="F120" s="51">
        <v>-30433.75</v>
      </c>
      <c r="G120" s="54" t="s">
        <v>89</v>
      </c>
      <c r="H120" s="48">
        <v>2015</v>
      </c>
    </row>
    <row r="121" spans="1:8" ht="15" customHeight="1" x14ac:dyDescent="0.2">
      <c r="A121" s="48">
        <v>2016</v>
      </c>
      <c r="B121" s="65">
        <v>10106</v>
      </c>
      <c r="C121" s="65">
        <v>401</v>
      </c>
      <c r="D121" s="65">
        <v>801</v>
      </c>
      <c r="E121" s="56"/>
      <c r="F121" s="51">
        <v>9566.25</v>
      </c>
      <c r="G121" s="54" t="s">
        <v>89</v>
      </c>
      <c r="H121" s="48">
        <v>2015</v>
      </c>
    </row>
    <row r="122" spans="1:8" ht="15" customHeight="1" x14ac:dyDescent="0.2">
      <c r="A122" s="48">
        <v>2016</v>
      </c>
      <c r="B122" s="65">
        <v>10106</v>
      </c>
      <c r="C122" s="65">
        <v>401</v>
      </c>
      <c r="D122" s="65">
        <v>802</v>
      </c>
      <c r="E122" s="49"/>
      <c r="F122" s="51">
        <v>15000</v>
      </c>
      <c r="G122" s="48" t="s">
        <v>137</v>
      </c>
      <c r="H122" s="48">
        <v>2015</v>
      </c>
    </row>
    <row r="123" spans="1:8" ht="15" customHeight="1" x14ac:dyDescent="0.2">
      <c r="A123" s="31">
        <v>2016</v>
      </c>
      <c r="B123" s="65">
        <v>10106</v>
      </c>
      <c r="C123" s="65">
        <v>401</v>
      </c>
      <c r="D123" s="65">
        <v>801</v>
      </c>
      <c r="E123" s="56"/>
      <c r="F123" s="51">
        <v>-15000</v>
      </c>
      <c r="G123" s="48" t="s">
        <v>137</v>
      </c>
      <c r="H123" s="48">
        <v>2015</v>
      </c>
    </row>
    <row r="124" spans="1:8" ht="15" customHeight="1" x14ac:dyDescent="0.2">
      <c r="A124" s="48">
        <v>2017</v>
      </c>
      <c r="B124" s="64">
        <v>10106</v>
      </c>
      <c r="C124" s="64">
        <v>401</v>
      </c>
      <c r="D124" s="64">
        <v>802</v>
      </c>
      <c r="E124" s="49"/>
      <c r="F124" s="50">
        <v>-15000</v>
      </c>
      <c r="G124" s="48" t="s">
        <v>158</v>
      </c>
      <c r="H124" s="48">
        <v>2017</v>
      </c>
    </row>
    <row r="125" spans="1:8" ht="15" customHeight="1" x14ac:dyDescent="0.2">
      <c r="A125" s="48">
        <v>2015</v>
      </c>
      <c r="B125" s="64">
        <v>10107</v>
      </c>
      <c r="C125" s="64">
        <v>401</v>
      </c>
      <c r="D125" s="64">
        <v>801</v>
      </c>
      <c r="E125" s="49"/>
      <c r="F125" s="50">
        <v>-200000</v>
      </c>
      <c r="G125" s="48"/>
      <c r="H125" s="48">
        <v>2015</v>
      </c>
    </row>
    <row r="126" spans="1:8" ht="15" customHeight="1" x14ac:dyDescent="0.2">
      <c r="A126" s="31">
        <v>2015</v>
      </c>
      <c r="B126" s="64">
        <v>10107</v>
      </c>
      <c r="C126" s="64">
        <v>401</v>
      </c>
      <c r="D126" s="64">
        <v>801</v>
      </c>
      <c r="E126" s="56"/>
      <c r="F126" s="50">
        <v>81454</v>
      </c>
      <c r="G126" s="54" t="s">
        <v>89</v>
      </c>
      <c r="H126" s="48">
        <v>2015</v>
      </c>
    </row>
    <row r="127" spans="1:8" ht="15" customHeight="1" x14ac:dyDescent="0.2">
      <c r="A127" s="48">
        <v>2016</v>
      </c>
      <c r="B127" s="65">
        <v>10107</v>
      </c>
      <c r="C127" s="65">
        <v>401</v>
      </c>
      <c r="D127" s="65">
        <v>801</v>
      </c>
      <c r="E127" s="49"/>
      <c r="F127" s="51">
        <v>150660</v>
      </c>
      <c r="G127" s="54" t="s">
        <v>89</v>
      </c>
      <c r="H127" s="48">
        <v>2015</v>
      </c>
    </row>
    <row r="128" spans="1:8" ht="15" customHeight="1" x14ac:dyDescent="0.2">
      <c r="A128" s="48">
        <v>2016</v>
      </c>
      <c r="B128" s="65">
        <v>10107</v>
      </c>
      <c r="C128" s="65">
        <v>401</v>
      </c>
      <c r="D128" s="65">
        <v>802</v>
      </c>
      <c r="E128" s="49"/>
      <c r="F128" s="51">
        <v>-150660</v>
      </c>
      <c r="G128" s="54" t="s">
        <v>89</v>
      </c>
      <c r="H128" s="48">
        <v>2015</v>
      </c>
    </row>
    <row r="129" spans="1:8" ht="15" customHeight="1" x14ac:dyDescent="0.2">
      <c r="A129" s="48">
        <v>2016</v>
      </c>
      <c r="B129" s="65">
        <v>10107</v>
      </c>
      <c r="C129" s="65">
        <v>401</v>
      </c>
      <c r="D129" s="65">
        <v>802</v>
      </c>
      <c r="E129" s="56"/>
      <c r="F129" s="51">
        <v>-54319.42</v>
      </c>
      <c r="G129" s="48" t="s">
        <v>89</v>
      </c>
      <c r="H129" s="48">
        <v>2016</v>
      </c>
    </row>
    <row r="130" spans="1:8" ht="15" customHeight="1" x14ac:dyDescent="0.2">
      <c r="A130" s="31">
        <v>2016</v>
      </c>
      <c r="B130" s="65">
        <v>10107</v>
      </c>
      <c r="C130" s="65">
        <v>401</v>
      </c>
      <c r="D130" s="65">
        <v>801</v>
      </c>
      <c r="E130" s="56"/>
      <c r="F130" s="51">
        <v>-36000</v>
      </c>
      <c r="G130" s="48" t="s">
        <v>137</v>
      </c>
      <c r="H130" s="48">
        <v>2016</v>
      </c>
    </row>
    <row r="131" spans="1:8" ht="15" customHeight="1" x14ac:dyDescent="0.2">
      <c r="A131" s="48">
        <v>2016</v>
      </c>
      <c r="B131" s="65">
        <v>10107</v>
      </c>
      <c r="C131" s="65">
        <v>401</v>
      </c>
      <c r="D131" s="65">
        <v>802</v>
      </c>
      <c r="E131" s="56"/>
      <c r="F131" s="51">
        <v>36000</v>
      </c>
      <c r="G131" s="48" t="s">
        <v>137</v>
      </c>
      <c r="H131" s="48">
        <v>2016</v>
      </c>
    </row>
    <row r="132" spans="1:8" ht="15" customHeight="1" x14ac:dyDescent="0.2">
      <c r="A132" s="48">
        <v>2017</v>
      </c>
      <c r="B132" s="64">
        <v>10107</v>
      </c>
      <c r="C132" s="64">
        <v>401</v>
      </c>
      <c r="D132" s="64">
        <v>802</v>
      </c>
      <c r="E132" s="49"/>
      <c r="F132" s="50">
        <v>-245225</v>
      </c>
      <c r="G132" s="48" t="s">
        <v>158</v>
      </c>
      <c r="H132" s="48">
        <v>2017</v>
      </c>
    </row>
    <row r="133" spans="1:8" ht="15" customHeight="1" x14ac:dyDescent="0.2">
      <c r="A133" s="48">
        <v>2015</v>
      </c>
      <c r="B133" s="64">
        <v>10109</v>
      </c>
      <c r="C133" s="64">
        <v>401</v>
      </c>
      <c r="D133" s="64">
        <v>801</v>
      </c>
      <c r="E133" s="49"/>
      <c r="F133" s="50">
        <v>-6200</v>
      </c>
      <c r="G133" s="48"/>
      <c r="H133" s="48">
        <v>2015</v>
      </c>
    </row>
    <row r="134" spans="1:8" ht="15" customHeight="1" x14ac:dyDescent="0.2">
      <c r="A134" s="48">
        <v>2016</v>
      </c>
      <c r="B134" s="65">
        <v>10109</v>
      </c>
      <c r="C134" s="65">
        <v>401</v>
      </c>
      <c r="D134" s="65">
        <v>801</v>
      </c>
      <c r="E134" s="56"/>
      <c r="F134" s="51">
        <v>6200</v>
      </c>
      <c r="G134" s="48" t="s">
        <v>89</v>
      </c>
      <c r="H134" s="48">
        <v>2015</v>
      </c>
    </row>
    <row r="135" spans="1:8" ht="15" customHeight="1" x14ac:dyDescent="0.2">
      <c r="A135" s="48">
        <v>2015</v>
      </c>
      <c r="B135" s="64">
        <v>10115</v>
      </c>
      <c r="C135" s="64">
        <v>401</v>
      </c>
      <c r="D135" s="64">
        <v>801</v>
      </c>
      <c r="E135" s="49"/>
      <c r="F135" s="50">
        <v>-15000</v>
      </c>
      <c r="G135" s="48"/>
      <c r="H135" s="48">
        <v>2015</v>
      </c>
    </row>
    <row r="136" spans="1:8" ht="15" customHeight="1" x14ac:dyDescent="0.2">
      <c r="A136" s="31">
        <v>2015</v>
      </c>
      <c r="B136" s="64">
        <v>10115</v>
      </c>
      <c r="C136" s="64">
        <v>401</v>
      </c>
      <c r="D136" s="64">
        <v>801</v>
      </c>
      <c r="E136" s="56"/>
      <c r="F136" s="50">
        <v>-6000</v>
      </c>
      <c r="G136" s="54" t="s">
        <v>89</v>
      </c>
      <c r="H136" s="48">
        <v>2015</v>
      </c>
    </row>
    <row r="137" spans="1:8" ht="15" customHeight="1" x14ac:dyDescent="0.2">
      <c r="A137" s="48">
        <v>2016</v>
      </c>
      <c r="B137" s="65">
        <v>10115</v>
      </c>
      <c r="C137" s="65">
        <v>401</v>
      </c>
      <c r="D137" s="65">
        <v>801</v>
      </c>
      <c r="E137" s="56"/>
      <c r="F137" s="51">
        <v>-9197.2999999999993</v>
      </c>
      <c r="G137" s="54" t="s">
        <v>89</v>
      </c>
      <c r="H137" s="48">
        <v>2015</v>
      </c>
    </row>
    <row r="138" spans="1:8" ht="15" customHeight="1" x14ac:dyDescent="0.2">
      <c r="A138" s="48">
        <v>2017</v>
      </c>
      <c r="B138" s="64">
        <v>10115</v>
      </c>
      <c r="C138" s="64">
        <v>401</v>
      </c>
      <c r="D138" s="64">
        <v>801</v>
      </c>
      <c r="E138" s="49"/>
      <c r="F138" s="50">
        <v>-5000</v>
      </c>
      <c r="G138" s="48" t="s">
        <v>158</v>
      </c>
      <c r="H138" s="48">
        <v>2017</v>
      </c>
    </row>
    <row r="139" spans="1:8" ht="15" customHeight="1" x14ac:dyDescent="0.2">
      <c r="A139" s="48">
        <v>2016</v>
      </c>
      <c r="B139" s="65">
        <v>10117</v>
      </c>
      <c r="C139" s="65">
        <v>401</v>
      </c>
      <c r="D139" s="65">
        <v>801</v>
      </c>
      <c r="E139" s="49"/>
      <c r="F139" s="51">
        <v>-2000</v>
      </c>
      <c r="G139" s="54" t="s">
        <v>89</v>
      </c>
      <c r="H139" s="48">
        <v>2016</v>
      </c>
    </row>
    <row r="140" spans="1:8" ht="15" customHeight="1" x14ac:dyDescent="0.2">
      <c r="A140" s="48">
        <v>2016</v>
      </c>
      <c r="B140" s="65">
        <v>10117</v>
      </c>
      <c r="C140" s="65">
        <v>401</v>
      </c>
      <c r="D140" s="65">
        <v>801</v>
      </c>
      <c r="E140" s="56"/>
      <c r="F140" s="51">
        <v>-1811.11</v>
      </c>
      <c r="G140" s="54" t="s">
        <v>89</v>
      </c>
      <c r="H140" s="48">
        <v>2015</v>
      </c>
    </row>
    <row r="141" spans="1:8" ht="15" customHeight="1" x14ac:dyDescent="0.2">
      <c r="A141" s="48">
        <v>2017</v>
      </c>
      <c r="B141" s="67">
        <v>10117</v>
      </c>
      <c r="C141" s="67">
        <v>401</v>
      </c>
      <c r="D141" s="67">
        <v>801</v>
      </c>
      <c r="E141" s="49"/>
      <c r="F141" s="50">
        <v>503.2</v>
      </c>
      <c r="G141" s="48" t="s">
        <v>139</v>
      </c>
      <c r="H141" s="48">
        <v>2016</v>
      </c>
    </row>
    <row r="142" spans="1:8" ht="15" customHeight="1" x14ac:dyDescent="0.2">
      <c r="A142" s="48">
        <v>2015</v>
      </c>
      <c r="B142" s="64">
        <v>10120</v>
      </c>
      <c r="C142" s="64">
        <v>401</v>
      </c>
      <c r="D142" s="64">
        <v>801</v>
      </c>
      <c r="E142" s="49"/>
      <c r="F142" s="50">
        <v>-475000</v>
      </c>
      <c r="G142" s="48"/>
      <c r="H142" s="48">
        <v>2015</v>
      </c>
    </row>
    <row r="143" spans="1:8" ht="15" customHeight="1" x14ac:dyDescent="0.2">
      <c r="A143" s="48">
        <v>2016</v>
      </c>
      <c r="B143" s="65">
        <v>10120</v>
      </c>
      <c r="C143" s="65">
        <v>401</v>
      </c>
      <c r="D143" s="65">
        <v>801</v>
      </c>
      <c r="E143" s="49"/>
      <c r="F143" s="51">
        <v>-15500</v>
      </c>
      <c r="G143" s="48"/>
      <c r="H143" s="48">
        <v>2016</v>
      </c>
    </row>
    <row r="144" spans="1:8" ht="15" customHeight="1" x14ac:dyDescent="0.2">
      <c r="A144" s="48">
        <v>2016</v>
      </c>
      <c r="B144" s="65">
        <v>10120</v>
      </c>
      <c r="C144" s="65">
        <v>401</v>
      </c>
      <c r="D144" s="65">
        <v>801</v>
      </c>
      <c r="E144" s="56"/>
      <c r="F144" s="51">
        <v>-18000</v>
      </c>
      <c r="G144" s="48" t="s">
        <v>89</v>
      </c>
      <c r="H144" s="48">
        <v>2016</v>
      </c>
    </row>
    <row r="145" spans="1:8" ht="15" customHeight="1" x14ac:dyDescent="0.2">
      <c r="A145" s="48">
        <v>2017</v>
      </c>
      <c r="B145" s="67">
        <v>10120</v>
      </c>
      <c r="C145" s="64">
        <v>401</v>
      </c>
      <c r="D145" s="67">
        <v>801</v>
      </c>
      <c r="E145" s="49"/>
      <c r="F145" s="50">
        <v>-2.5099999999999998</v>
      </c>
      <c r="G145" s="48" t="s">
        <v>138</v>
      </c>
      <c r="H145" s="48">
        <v>2015</v>
      </c>
    </row>
    <row r="146" spans="1:8" ht="15" customHeight="1" x14ac:dyDescent="0.2">
      <c r="A146" s="48">
        <v>2016</v>
      </c>
      <c r="B146" s="65">
        <v>10121</v>
      </c>
      <c r="C146" s="65">
        <v>401</v>
      </c>
      <c r="D146" s="65">
        <v>801</v>
      </c>
      <c r="E146" s="49"/>
      <c r="F146" s="51">
        <v>-25042</v>
      </c>
      <c r="G146" s="48"/>
      <c r="H146" s="48">
        <v>2016</v>
      </c>
    </row>
    <row r="147" spans="1:8" ht="15" customHeight="1" x14ac:dyDescent="0.2">
      <c r="A147" s="48">
        <v>2016</v>
      </c>
      <c r="B147" s="65">
        <v>10121</v>
      </c>
      <c r="C147" s="65">
        <v>401</v>
      </c>
      <c r="D147" s="65">
        <v>801</v>
      </c>
      <c r="E147" s="56"/>
      <c r="F147" s="51">
        <v>-269050</v>
      </c>
      <c r="G147" s="48" t="s">
        <v>126</v>
      </c>
      <c r="H147" s="48">
        <v>2016</v>
      </c>
    </row>
    <row r="148" spans="1:8" ht="15" customHeight="1" x14ac:dyDescent="0.2">
      <c r="A148" s="48">
        <v>2016</v>
      </c>
      <c r="B148" s="65">
        <v>10121</v>
      </c>
      <c r="C148" s="65">
        <v>401</v>
      </c>
      <c r="D148" s="65">
        <v>801</v>
      </c>
      <c r="E148" s="56"/>
      <c r="F148" s="51">
        <v>-100000</v>
      </c>
      <c r="G148" s="48" t="s">
        <v>89</v>
      </c>
      <c r="H148" s="48">
        <v>2016</v>
      </c>
    </row>
    <row r="149" spans="1:8" ht="15" customHeight="1" x14ac:dyDescent="0.2">
      <c r="A149" s="48">
        <v>2017</v>
      </c>
      <c r="B149" s="64">
        <v>10121</v>
      </c>
      <c r="C149" s="64">
        <v>401</v>
      </c>
      <c r="D149" s="64">
        <v>801</v>
      </c>
      <c r="E149" s="49"/>
      <c r="F149" s="50">
        <v>-83000</v>
      </c>
      <c r="G149" s="48" t="s">
        <v>158</v>
      </c>
      <c r="H149" s="48">
        <v>2017</v>
      </c>
    </row>
    <row r="150" spans="1:8" ht="15" customHeight="1" x14ac:dyDescent="0.2">
      <c r="A150" s="48">
        <v>2015</v>
      </c>
      <c r="B150" s="64">
        <v>10122</v>
      </c>
      <c r="C150" s="64">
        <v>401</v>
      </c>
      <c r="D150" s="64">
        <v>801</v>
      </c>
      <c r="E150" s="49"/>
      <c r="F150" s="50">
        <v>-50000</v>
      </c>
      <c r="G150" s="48"/>
      <c r="H150" s="48">
        <v>2015</v>
      </c>
    </row>
    <row r="151" spans="1:8" ht="15" customHeight="1" x14ac:dyDescent="0.2">
      <c r="A151" s="48">
        <v>2016</v>
      </c>
      <c r="B151" s="65">
        <v>10122</v>
      </c>
      <c r="C151" s="65">
        <v>401</v>
      </c>
      <c r="D151" s="65">
        <v>801</v>
      </c>
      <c r="E151" s="49"/>
      <c r="F151" s="51">
        <v>-271100</v>
      </c>
      <c r="G151" s="48"/>
      <c r="H151" s="48">
        <v>2016</v>
      </c>
    </row>
    <row r="152" spans="1:8" ht="15" customHeight="1" x14ac:dyDescent="0.2">
      <c r="A152" s="48">
        <v>2016</v>
      </c>
      <c r="B152" s="65">
        <v>10122</v>
      </c>
      <c r="C152" s="65">
        <v>401</v>
      </c>
      <c r="D152" s="65">
        <v>801</v>
      </c>
      <c r="E152" s="56"/>
      <c r="F152" s="51">
        <v>-120000</v>
      </c>
      <c r="G152" s="48" t="s">
        <v>89</v>
      </c>
      <c r="H152" s="48">
        <v>2016</v>
      </c>
    </row>
    <row r="153" spans="1:8" ht="15" customHeight="1" x14ac:dyDescent="0.2">
      <c r="A153" s="48">
        <v>2017</v>
      </c>
      <c r="B153" s="67">
        <v>10122</v>
      </c>
      <c r="C153" s="64">
        <v>401</v>
      </c>
      <c r="D153" s="67">
        <v>801</v>
      </c>
      <c r="E153" s="49"/>
      <c r="F153" s="50">
        <v>-7330.51</v>
      </c>
      <c r="G153" s="48" t="s">
        <v>138</v>
      </c>
      <c r="H153" s="48">
        <v>2016</v>
      </c>
    </row>
    <row r="154" spans="1:8" ht="15" customHeight="1" x14ac:dyDescent="0.2">
      <c r="A154" s="48">
        <v>2017</v>
      </c>
      <c r="B154" s="67">
        <v>10122</v>
      </c>
      <c r="C154" s="64">
        <v>401</v>
      </c>
      <c r="D154" s="67">
        <v>801</v>
      </c>
      <c r="E154" s="49"/>
      <c r="F154" s="50">
        <v>-159.49</v>
      </c>
      <c r="G154" s="48" t="s">
        <v>138</v>
      </c>
      <c r="H154" s="48">
        <v>2015</v>
      </c>
    </row>
    <row r="155" spans="1:8" ht="15" customHeight="1" x14ac:dyDescent="0.2">
      <c r="A155" s="48">
        <v>2017</v>
      </c>
      <c r="B155" s="64">
        <v>10122</v>
      </c>
      <c r="C155" s="64">
        <v>401</v>
      </c>
      <c r="D155" s="64">
        <v>801</v>
      </c>
      <c r="E155" s="49"/>
      <c r="F155" s="50">
        <v>-20000</v>
      </c>
      <c r="G155" s="48" t="s">
        <v>158</v>
      </c>
      <c r="H155" s="48">
        <v>2017</v>
      </c>
    </row>
    <row r="156" spans="1:8" ht="15" customHeight="1" x14ac:dyDescent="0.2">
      <c r="A156" s="48">
        <v>2018</v>
      </c>
      <c r="B156" s="67">
        <v>10122</v>
      </c>
      <c r="C156" s="67">
        <v>401</v>
      </c>
      <c r="D156" s="67">
        <v>801</v>
      </c>
      <c r="E156" s="49"/>
      <c r="F156" s="50">
        <v>3326.84</v>
      </c>
      <c r="G156" s="48" t="s">
        <v>138</v>
      </c>
      <c r="H156" s="48">
        <v>2017</v>
      </c>
    </row>
    <row r="157" spans="1:8" ht="15" customHeight="1" x14ac:dyDescent="0.2">
      <c r="A157" s="48">
        <v>2015</v>
      </c>
      <c r="B157" s="64">
        <v>10123</v>
      </c>
      <c r="C157" s="64">
        <v>401</v>
      </c>
      <c r="D157" s="64">
        <v>801</v>
      </c>
      <c r="E157" s="49"/>
      <c r="F157" s="50">
        <v>-75000</v>
      </c>
      <c r="G157" s="48"/>
      <c r="H157" s="48">
        <v>2015</v>
      </c>
    </row>
    <row r="158" spans="1:8" ht="15" customHeight="1" x14ac:dyDescent="0.2">
      <c r="A158" s="48">
        <v>2016</v>
      </c>
      <c r="B158" s="65">
        <v>10123</v>
      </c>
      <c r="C158" s="65">
        <v>401</v>
      </c>
      <c r="D158" s="65">
        <v>801</v>
      </c>
      <c r="E158" s="49"/>
      <c r="F158" s="51">
        <v>-44</v>
      </c>
      <c r="G158" s="48"/>
      <c r="H158" s="48">
        <v>2016</v>
      </c>
    </row>
    <row r="159" spans="1:8" ht="15" customHeight="1" x14ac:dyDescent="0.2">
      <c r="A159" s="48">
        <v>2016</v>
      </c>
      <c r="B159" s="65">
        <v>10123</v>
      </c>
      <c r="C159" s="65">
        <v>401</v>
      </c>
      <c r="D159" s="65">
        <v>801</v>
      </c>
      <c r="E159" s="49"/>
      <c r="F159" s="51">
        <v>107150.21</v>
      </c>
      <c r="G159" s="54" t="s">
        <v>89</v>
      </c>
      <c r="H159" s="55">
        <v>2016</v>
      </c>
    </row>
    <row r="160" spans="1:8" ht="15" customHeight="1" x14ac:dyDescent="0.2">
      <c r="A160" s="48">
        <v>2016</v>
      </c>
      <c r="B160" s="65">
        <v>10123</v>
      </c>
      <c r="C160" s="65">
        <v>401</v>
      </c>
      <c r="D160" s="65">
        <v>802</v>
      </c>
      <c r="E160" s="49"/>
      <c r="F160" s="51">
        <v>-107150.21</v>
      </c>
      <c r="G160" s="54" t="s">
        <v>89</v>
      </c>
      <c r="H160" s="55">
        <v>2016</v>
      </c>
    </row>
    <row r="161" spans="1:8" ht="15" customHeight="1" x14ac:dyDescent="0.2">
      <c r="A161" s="48">
        <v>2016</v>
      </c>
      <c r="B161" s="65">
        <v>10123</v>
      </c>
      <c r="C161" s="65">
        <v>401</v>
      </c>
      <c r="D161" s="65">
        <v>801</v>
      </c>
      <c r="E161" s="49"/>
      <c r="F161" s="51">
        <v>-35637.449999999997</v>
      </c>
      <c r="G161" s="48" t="s">
        <v>137</v>
      </c>
      <c r="H161" s="48">
        <v>2015</v>
      </c>
    </row>
    <row r="162" spans="1:8" ht="15" customHeight="1" x14ac:dyDescent="0.2">
      <c r="A162" s="48">
        <v>2016</v>
      </c>
      <c r="B162" s="65">
        <v>10123</v>
      </c>
      <c r="C162" s="65">
        <v>401</v>
      </c>
      <c r="D162" s="65">
        <v>802</v>
      </c>
      <c r="E162" s="49"/>
      <c r="F162" s="51">
        <v>35637.449999999997</v>
      </c>
      <c r="G162" s="48" t="s">
        <v>137</v>
      </c>
      <c r="H162" s="48">
        <v>2015</v>
      </c>
    </row>
    <row r="163" spans="1:8" ht="15" customHeight="1" x14ac:dyDescent="0.2">
      <c r="A163" s="48">
        <v>2017</v>
      </c>
      <c r="B163" s="64">
        <v>10123</v>
      </c>
      <c r="C163" s="64">
        <v>401</v>
      </c>
      <c r="D163" s="64">
        <v>802</v>
      </c>
      <c r="E163" s="49"/>
      <c r="F163" s="50">
        <v>-1137</v>
      </c>
      <c r="G163" s="48" t="s">
        <v>158</v>
      </c>
      <c r="H163" s="48">
        <v>2017</v>
      </c>
    </row>
    <row r="164" spans="1:8" ht="15" customHeight="1" x14ac:dyDescent="0.2">
      <c r="A164" s="48">
        <v>2015</v>
      </c>
      <c r="B164" s="64">
        <v>10124</v>
      </c>
      <c r="C164" s="64">
        <v>401</v>
      </c>
      <c r="D164" s="64">
        <v>801</v>
      </c>
      <c r="E164" s="49"/>
      <c r="F164" s="50">
        <v>-374500</v>
      </c>
      <c r="G164" s="48"/>
      <c r="H164" s="48">
        <v>2015</v>
      </c>
    </row>
    <row r="165" spans="1:8" ht="15" customHeight="1" x14ac:dyDescent="0.2">
      <c r="A165" s="48">
        <v>2016</v>
      </c>
      <c r="B165" s="65">
        <v>10124</v>
      </c>
      <c r="C165" s="65">
        <v>401</v>
      </c>
      <c r="D165" s="65">
        <v>801</v>
      </c>
      <c r="E165" s="49"/>
      <c r="F165" s="51">
        <v>-20500</v>
      </c>
      <c r="G165" s="48"/>
      <c r="H165" s="48">
        <v>2016</v>
      </c>
    </row>
    <row r="166" spans="1:8" ht="15" customHeight="1" x14ac:dyDescent="0.2">
      <c r="A166" s="48">
        <v>2016</v>
      </c>
      <c r="B166" s="65">
        <v>10124</v>
      </c>
      <c r="C166" s="65">
        <v>401</v>
      </c>
      <c r="D166" s="65">
        <v>801</v>
      </c>
      <c r="E166" s="49"/>
      <c r="F166" s="51">
        <v>950</v>
      </c>
      <c r="G166" s="54" t="s">
        <v>89</v>
      </c>
      <c r="H166" s="48">
        <v>2015</v>
      </c>
    </row>
    <row r="167" spans="1:8" ht="15" customHeight="1" x14ac:dyDescent="0.2">
      <c r="A167" s="48">
        <v>2016</v>
      </c>
      <c r="B167" s="65">
        <v>10124</v>
      </c>
      <c r="C167" s="65">
        <v>401</v>
      </c>
      <c r="D167" s="65">
        <v>802</v>
      </c>
      <c r="E167" s="49"/>
      <c r="F167" s="51">
        <v>-950</v>
      </c>
      <c r="G167" s="54" t="s">
        <v>89</v>
      </c>
      <c r="H167" s="48">
        <v>2015</v>
      </c>
    </row>
    <row r="168" spans="1:8" ht="15" customHeight="1" x14ac:dyDescent="0.2">
      <c r="A168" s="48">
        <v>2016</v>
      </c>
      <c r="B168" s="65">
        <v>10124</v>
      </c>
      <c r="C168" s="65">
        <v>401</v>
      </c>
      <c r="D168" s="65">
        <v>801</v>
      </c>
      <c r="E168" s="56"/>
      <c r="F168" s="51">
        <v>-8000</v>
      </c>
      <c r="G168" s="48" t="s">
        <v>89</v>
      </c>
      <c r="H168" s="48">
        <v>2016</v>
      </c>
    </row>
    <row r="169" spans="1:8" ht="15" customHeight="1" x14ac:dyDescent="0.2">
      <c r="A169" s="48">
        <v>2018</v>
      </c>
      <c r="B169" s="67">
        <v>10124</v>
      </c>
      <c r="C169" s="67">
        <v>401</v>
      </c>
      <c r="D169" s="67">
        <v>801</v>
      </c>
      <c r="E169" s="49"/>
      <c r="F169" s="50">
        <v>6385.57</v>
      </c>
      <c r="G169" s="48" t="s">
        <v>138</v>
      </c>
      <c r="H169" s="48">
        <v>2016</v>
      </c>
    </row>
    <row r="170" spans="1:8" ht="15" customHeight="1" x14ac:dyDescent="0.2">
      <c r="A170" s="31">
        <v>2015</v>
      </c>
      <c r="B170" s="64">
        <v>10125</v>
      </c>
      <c r="C170" s="64">
        <v>401</v>
      </c>
      <c r="D170" s="64">
        <v>801</v>
      </c>
      <c r="E170" s="56"/>
      <c r="F170" s="50">
        <v>81454</v>
      </c>
      <c r="G170" s="54" t="s">
        <v>89</v>
      </c>
      <c r="H170" s="48">
        <v>2015</v>
      </c>
    </row>
    <row r="171" spans="1:8" ht="15" customHeight="1" x14ac:dyDescent="0.2">
      <c r="A171" s="31">
        <v>2015</v>
      </c>
      <c r="B171" s="64">
        <v>10125</v>
      </c>
      <c r="C171" s="64">
        <v>401</v>
      </c>
      <c r="D171" s="64">
        <v>801</v>
      </c>
      <c r="E171" s="56"/>
      <c r="F171" s="50">
        <v>-81454</v>
      </c>
      <c r="G171" s="54" t="s">
        <v>132</v>
      </c>
      <c r="H171" s="48">
        <v>2015</v>
      </c>
    </row>
    <row r="172" spans="1:8" ht="15" customHeight="1" x14ac:dyDescent="0.2">
      <c r="A172" s="48">
        <v>2016</v>
      </c>
      <c r="B172" s="65">
        <v>10129</v>
      </c>
      <c r="C172" s="65">
        <v>401</v>
      </c>
      <c r="D172" s="65">
        <v>801</v>
      </c>
      <c r="E172" s="49"/>
      <c r="F172" s="51">
        <v>-4805000</v>
      </c>
      <c r="G172" s="48"/>
      <c r="H172" s="48">
        <v>2016</v>
      </c>
    </row>
    <row r="173" spans="1:8" ht="15" customHeight="1" x14ac:dyDescent="0.2">
      <c r="A173" s="48">
        <v>2016</v>
      </c>
      <c r="B173" s="65">
        <v>10129</v>
      </c>
      <c r="C173" s="65">
        <v>401</v>
      </c>
      <c r="D173" s="65">
        <v>801</v>
      </c>
      <c r="E173" s="49"/>
      <c r="F173" s="51">
        <v>350000</v>
      </c>
      <c r="G173" s="54" t="s">
        <v>89</v>
      </c>
      <c r="H173" s="48">
        <v>2016</v>
      </c>
    </row>
    <row r="174" spans="1:8" ht="15" customHeight="1" x14ac:dyDescent="0.2">
      <c r="A174" s="48">
        <v>2016</v>
      </c>
      <c r="B174" s="65">
        <v>10129</v>
      </c>
      <c r="C174" s="65">
        <v>401</v>
      </c>
      <c r="D174" s="65">
        <v>802</v>
      </c>
      <c r="E174" s="49"/>
      <c r="F174" s="51">
        <v>-350000</v>
      </c>
      <c r="G174" s="54" t="s">
        <v>89</v>
      </c>
      <c r="H174" s="48">
        <v>2016</v>
      </c>
    </row>
    <row r="175" spans="1:8" ht="15" customHeight="1" x14ac:dyDescent="0.2">
      <c r="A175" s="48">
        <v>2017</v>
      </c>
      <c r="B175" s="64">
        <v>10129</v>
      </c>
      <c r="C175" s="64">
        <v>401</v>
      </c>
      <c r="D175" s="64">
        <v>801</v>
      </c>
      <c r="E175" s="49"/>
      <c r="F175" s="50">
        <v>-14697034</v>
      </c>
      <c r="G175" s="48" t="s">
        <v>158</v>
      </c>
      <c r="H175" s="48">
        <v>2017</v>
      </c>
    </row>
    <row r="176" spans="1:8" ht="15" customHeight="1" x14ac:dyDescent="0.2">
      <c r="A176" s="48">
        <v>2017</v>
      </c>
      <c r="B176" s="64">
        <v>10129</v>
      </c>
      <c r="C176" s="64">
        <v>401</v>
      </c>
      <c r="D176" s="64">
        <v>802</v>
      </c>
      <c r="E176" s="49"/>
      <c r="F176" s="50">
        <v>-365000</v>
      </c>
      <c r="G176" s="48" t="s">
        <v>158</v>
      </c>
      <c r="H176" s="48">
        <v>2017</v>
      </c>
    </row>
    <row r="177" spans="1:8" ht="15" customHeight="1" x14ac:dyDescent="0.2">
      <c r="A177" s="48">
        <v>2018</v>
      </c>
      <c r="B177" s="64">
        <v>10129</v>
      </c>
      <c r="C177" s="64">
        <v>401</v>
      </c>
      <c r="D177" s="64">
        <v>801</v>
      </c>
      <c r="E177" s="49"/>
      <c r="F177" s="50">
        <v>-10081892</v>
      </c>
      <c r="G177" s="48" t="s">
        <v>266</v>
      </c>
      <c r="H177" s="48">
        <v>2018</v>
      </c>
    </row>
    <row r="178" spans="1:8" ht="15" customHeight="1" x14ac:dyDescent="0.2">
      <c r="A178" s="48">
        <v>2018</v>
      </c>
      <c r="B178" s="64">
        <v>10129</v>
      </c>
      <c r="C178" s="64">
        <v>401</v>
      </c>
      <c r="D178" s="64">
        <v>802</v>
      </c>
      <c r="E178" s="49"/>
      <c r="F178" s="50">
        <v>-236074</v>
      </c>
      <c r="G178" s="48" t="s">
        <v>266</v>
      </c>
      <c r="H178" s="48">
        <v>2018</v>
      </c>
    </row>
    <row r="179" spans="1:8" ht="15" customHeight="1" x14ac:dyDescent="0.2">
      <c r="A179" s="48">
        <v>2015</v>
      </c>
      <c r="B179" s="64">
        <v>10139</v>
      </c>
      <c r="C179" s="64">
        <v>403</v>
      </c>
      <c r="D179" s="64">
        <v>801</v>
      </c>
      <c r="E179" s="49"/>
      <c r="F179" s="50">
        <v>-252500</v>
      </c>
      <c r="G179" s="48"/>
      <c r="H179" s="48">
        <v>2015</v>
      </c>
    </row>
    <row r="180" spans="1:8" ht="15" customHeight="1" x14ac:dyDescent="0.2">
      <c r="A180" s="31">
        <v>2015</v>
      </c>
      <c r="B180" s="66">
        <v>10139</v>
      </c>
      <c r="C180" s="66">
        <v>403</v>
      </c>
      <c r="D180" s="66">
        <v>801</v>
      </c>
      <c r="E180" s="57"/>
      <c r="F180" s="51">
        <v>250000</v>
      </c>
      <c r="G180" s="54" t="s">
        <v>89</v>
      </c>
      <c r="H180" s="48">
        <v>2015</v>
      </c>
    </row>
    <row r="181" spans="1:8" ht="15" customHeight="1" x14ac:dyDescent="0.2">
      <c r="A181" s="31">
        <v>2015</v>
      </c>
      <c r="B181" s="65">
        <v>10139</v>
      </c>
      <c r="C181" s="65">
        <v>403</v>
      </c>
      <c r="D181" s="65">
        <v>801</v>
      </c>
      <c r="E181" s="25"/>
      <c r="F181" s="51">
        <v>2500</v>
      </c>
      <c r="G181" s="54" t="s">
        <v>89</v>
      </c>
      <c r="H181" s="48">
        <v>2015</v>
      </c>
    </row>
    <row r="182" spans="1:8" ht="15" customHeight="1" x14ac:dyDescent="0.2">
      <c r="A182" s="48">
        <v>2014</v>
      </c>
      <c r="B182" s="64">
        <v>10140</v>
      </c>
      <c r="C182" s="64">
        <v>403</v>
      </c>
      <c r="D182" s="64">
        <v>801</v>
      </c>
      <c r="E182" s="49"/>
      <c r="F182" s="50">
        <v>-168347.18</v>
      </c>
      <c r="G182" s="48"/>
      <c r="H182" s="48">
        <v>2014</v>
      </c>
    </row>
    <row r="183" spans="1:8" ht="15" customHeight="1" x14ac:dyDescent="0.2">
      <c r="A183" s="48">
        <v>2015</v>
      </c>
      <c r="B183" s="64">
        <v>10140</v>
      </c>
      <c r="C183" s="64">
        <v>403</v>
      </c>
      <c r="D183" s="64">
        <v>801</v>
      </c>
      <c r="E183" s="56"/>
      <c r="F183" s="50">
        <v>-3000</v>
      </c>
      <c r="G183" s="48" t="s">
        <v>89</v>
      </c>
      <c r="H183" s="48">
        <v>2016</v>
      </c>
    </row>
    <row r="184" spans="1:8" ht="15" customHeight="1" x14ac:dyDescent="0.2">
      <c r="A184" s="48">
        <v>2015</v>
      </c>
      <c r="B184" s="64">
        <v>10140</v>
      </c>
      <c r="C184" s="64">
        <v>403</v>
      </c>
      <c r="D184" s="64">
        <v>801</v>
      </c>
      <c r="E184" s="56"/>
      <c r="F184" s="50">
        <v>37.22</v>
      </c>
      <c r="G184" s="48" t="s">
        <v>89</v>
      </c>
      <c r="H184" s="48">
        <v>2016</v>
      </c>
    </row>
    <row r="185" spans="1:8" ht="15" customHeight="1" x14ac:dyDescent="0.2">
      <c r="A185" s="48">
        <v>2016</v>
      </c>
      <c r="B185" s="65">
        <v>10140</v>
      </c>
      <c r="C185" s="65">
        <v>403</v>
      </c>
      <c r="D185" s="65">
        <v>801</v>
      </c>
      <c r="E185" s="49"/>
      <c r="F185" s="51">
        <v>-30000</v>
      </c>
      <c r="G185" s="48"/>
      <c r="H185" s="48">
        <v>2016</v>
      </c>
    </row>
    <row r="186" spans="1:8" ht="15" customHeight="1" x14ac:dyDescent="0.2">
      <c r="A186" s="48">
        <v>2016</v>
      </c>
      <c r="B186" s="65">
        <v>10140</v>
      </c>
      <c r="C186" s="65">
        <v>403</v>
      </c>
      <c r="D186" s="65">
        <v>801</v>
      </c>
      <c r="E186" s="56"/>
      <c r="F186" s="51">
        <v>80082.080000000002</v>
      </c>
      <c r="G186" s="48" t="s">
        <v>89</v>
      </c>
      <c r="H186" s="48">
        <v>2014</v>
      </c>
    </row>
    <row r="187" spans="1:8" ht="15" customHeight="1" x14ac:dyDescent="0.2">
      <c r="A187" s="48">
        <v>2016</v>
      </c>
      <c r="B187" s="65">
        <v>10140</v>
      </c>
      <c r="C187" s="65">
        <v>403</v>
      </c>
      <c r="D187" s="65">
        <v>802</v>
      </c>
      <c r="E187" s="56"/>
      <c r="F187" s="51">
        <v>-80082.080000000002</v>
      </c>
      <c r="G187" s="48" t="s">
        <v>89</v>
      </c>
      <c r="H187" s="48">
        <v>2014</v>
      </c>
    </row>
    <row r="188" spans="1:8" ht="15" customHeight="1" x14ac:dyDescent="0.2">
      <c r="A188" s="48">
        <v>2016</v>
      </c>
      <c r="B188" s="65">
        <v>10140</v>
      </c>
      <c r="C188" s="65">
        <v>403</v>
      </c>
      <c r="D188" s="65">
        <v>801</v>
      </c>
      <c r="E188" s="56"/>
      <c r="F188" s="51">
        <v>12752.54</v>
      </c>
      <c r="G188" s="48" t="s">
        <v>89</v>
      </c>
      <c r="H188" s="48">
        <v>2016</v>
      </c>
    </row>
    <row r="189" spans="1:8" ht="15" customHeight="1" x14ac:dyDescent="0.2">
      <c r="A189" s="48">
        <v>2017</v>
      </c>
      <c r="B189" s="64">
        <v>10140</v>
      </c>
      <c r="C189" s="64">
        <v>403</v>
      </c>
      <c r="D189" s="64">
        <v>801</v>
      </c>
      <c r="E189" s="49"/>
      <c r="F189" s="50">
        <v>1194</v>
      </c>
      <c r="G189" s="48" t="s">
        <v>224</v>
      </c>
      <c r="H189" s="48">
        <v>2016</v>
      </c>
    </row>
    <row r="190" spans="1:8" ht="15" customHeight="1" x14ac:dyDescent="0.2">
      <c r="A190" s="48">
        <v>2015</v>
      </c>
      <c r="B190" s="64">
        <v>10141</v>
      </c>
      <c r="C190" s="64">
        <v>403</v>
      </c>
      <c r="D190" s="64">
        <v>801</v>
      </c>
      <c r="E190" s="49"/>
      <c r="F190" s="50">
        <v>-79000</v>
      </c>
      <c r="G190" s="48"/>
      <c r="H190" s="48">
        <v>2015</v>
      </c>
    </row>
    <row r="191" spans="1:8" ht="15" customHeight="1" x14ac:dyDescent="0.2">
      <c r="A191" s="48">
        <v>2015</v>
      </c>
      <c r="B191" s="64">
        <v>10141</v>
      </c>
      <c r="C191" s="64">
        <v>403</v>
      </c>
      <c r="D191" s="64">
        <v>801</v>
      </c>
      <c r="E191" s="49"/>
      <c r="F191" s="50">
        <v>3000</v>
      </c>
      <c r="G191" s="48" t="s">
        <v>89</v>
      </c>
      <c r="H191" s="48">
        <v>2015</v>
      </c>
    </row>
    <row r="192" spans="1:8" ht="15" customHeight="1" x14ac:dyDescent="0.2">
      <c r="A192" s="48">
        <v>2016</v>
      </c>
      <c r="B192" s="65">
        <v>10141</v>
      </c>
      <c r="C192" s="65">
        <v>403</v>
      </c>
      <c r="D192" s="65">
        <v>801</v>
      </c>
      <c r="E192" s="56"/>
      <c r="F192" s="51">
        <v>-86.72</v>
      </c>
      <c r="G192" s="48" t="s">
        <v>89</v>
      </c>
      <c r="H192" s="48">
        <v>2016</v>
      </c>
    </row>
    <row r="193" spans="1:8" ht="15" customHeight="1" x14ac:dyDescent="0.2">
      <c r="A193" s="48">
        <v>2017</v>
      </c>
      <c r="B193" s="64">
        <v>10141</v>
      </c>
      <c r="C193" s="64">
        <v>403</v>
      </c>
      <c r="D193" s="64">
        <v>801</v>
      </c>
      <c r="E193" s="49"/>
      <c r="F193" s="50">
        <v>-45502</v>
      </c>
      <c r="G193" s="48" t="s">
        <v>158</v>
      </c>
      <c r="H193" s="48">
        <v>2017</v>
      </c>
    </row>
    <row r="194" spans="1:8" ht="15" customHeight="1" x14ac:dyDescent="0.2">
      <c r="A194" s="48">
        <v>2014</v>
      </c>
      <c r="B194" s="64">
        <v>10149</v>
      </c>
      <c r="C194" s="64">
        <v>403</v>
      </c>
      <c r="D194" s="64">
        <v>801</v>
      </c>
      <c r="E194" s="49"/>
      <c r="F194" s="50">
        <v>-10000</v>
      </c>
      <c r="G194" s="48"/>
      <c r="H194" s="48">
        <v>2014</v>
      </c>
    </row>
    <row r="195" spans="1:8" ht="15" customHeight="1" x14ac:dyDescent="0.2">
      <c r="A195" s="48">
        <v>2016</v>
      </c>
      <c r="B195" s="65">
        <v>10149</v>
      </c>
      <c r="C195" s="65">
        <v>403</v>
      </c>
      <c r="D195" s="65">
        <v>801</v>
      </c>
      <c r="E195" s="49"/>
      <c r="F195" s="51">
        <v>-1938</v>
      </c>
      <c r="G195" s="48"/>
      <c r="H195" s="48">
        <v>2016</v>
      </c>
    </row>
    <row r="196" spans="1:8" ht="15" customHeight="1" x14ac:dyDescent="0.2">
      <c r="A196" s="48">
        <v>2016</v>
      </c>
      <c r="B196" s="65">
        <v>10149</v>
      </c>
      <c r="C196" s="65">
        <v>403</v>
      </c>
      <c r="D196" s="65">
        <v>801</v>
      </c>
      <c r="E196" s="56"/>
      <c r="F196" s="51">
        <v>1500</v>
      </c>
      <c r="G196" s="48" t="s">
        <v>89</v>
      </c>
      <c r="H196" s="48">
        <v>2016</v>
      </c>
    </row>
    <row r="197" spans="1:8" ht="15" customHeight="1" x14ac:dyDescent="0.2">
      <c r="A197" s="48">
        <v>2016</v>
      </c>
      <c r="B197" s="65">
        <v>10149</v>
      </c>
      <c r="C197" s="65">
        <v>403</v>
      </c>
      <c r="D197" s="65">
        <v>802</v>
      </c>
      <c r="E197" s="56"/>
      <c r="F197" s="51">
        <v>-1500</v>
      </c>
      <c r="G197" s="48" t="s">
        <v>89</v>
      </c>
      <c r="H197" s="48">
        <v>2016</v>
      </c>
    </row>
    <row r="198" spans="1:8" ht="15" customHeight="1" x14ac:dyDescent="0.2">
      <c r="A198" s="48">
        <v>2016</v>
      </c>
      <c r="B198" s="65">
        <v>10149</v>
      </c>
      <c r="C198" s="65">
        <v>403</v>
      </c>
      <c r="D198" s="65">
        <v>801</v>
      </c>
      <c r="E198" s="56"/>
      <c r="F198" s="51">
        <v>-1128.29</v>
      </c>
      <c r="G198" s="48" t="s">
        <v>89</v>
      </c>
      <c r="H198" s="48">
        <v>2014</v>
      </c>
    </row>
    <row r="199" spans="1:8" ht="15" customHeight="1" x14ac:dyDescent="0.2">
      <c r="A199" s="48">
        <v>2017</v>
      </c>
      <c r="B199" s="64">
        <v>10149</v>
      </c>
      <c r="C199" s="64">
        <v>403</v>
      </c>
      <c r="D199" s="64">
        <v>801</v>
      </c>
      <c r="E199" s="49"/>
      <c r="F199" s="50">
        <v>-3062</v>
      </c>
      <c r="G199" s="48" t="s">
        <v>158</v>
      </c>
      <c r="H199" s="48">
        <v>2017</v>
      </c>
    </row>
    <row r="200" spans="1:8" ht="15" customHeight="1" x14ac:dyDescent="0.2">
      <c r="A200" s="48">
        <v>2015</v>
      </c>
      <c r="B200" s="64">
        <v>10150</v>
      </c>
      <c r="C200" s="64">
        <v>403</v>
      </c>
      <c r="D200" s="64">
        <v>801</v>
      </c>
      <c r="E200" s="49"/>
      <c r="F200" s="50">
        <v>-5000</v>
      </c>
      <c r="G200" s="48"/>
      <c r="H200" s="48">
        <v>2015</v>
      </c>
    </row>
    <row r="201" spans="1:8" ht="15" customHeight="1" x14ac:dyDescent="0.2">
      <c r="A201" s="48">
        <v>2015</v>
      </c>
      <c r="B201" s="64">
        <v>10150</v>
      </c>
      <c r="C201" s="64">
        <v>403</v>
      </c>
      <c r="D201" s="64">
        <v>801</v>
      </c>
      <c r="E201" s="56"/>
      <c r="F201" s="50">
        <v>4000</v>
      </c>
      <c r="G201" s="48" t="s">
        <v>95</v>
      </c>
      <c r="H201" s="48">
        <v>2015</v>
      </c>
    </row>
    <row r="202" spans="1:8" ht="15" customHeight="1" x14ac:dyDescent="0.2">
      <c r="A202" s="48">
        <v>2016</v>
      </c>
      <c r="B202" s="65">
        <v>10150</v>
      </c>
      <c r="C202" s="65">
        <v>403</v>
      </c>
      <c r="D202" s="65">
        <v>801</v>
      </c>
      <c r="E202" s="56"/>
      <c r="F202" s="51">
        <v>999.94</v>
      </c>
      <c r="G202" s="48" t="s">
        <v>89</v>
      </c>
      <c r="H202" s="48">
        <v>2015</v>
      </c>
    </row>
    <row r="203" spans="1:8" ht="15" customHeight="1" x14ac:dyDescent="0.2">
      <c r="A203" s="48">
        <v>2015</v>
      </c>
      <c r="B203" s="64">
        <v>10151</v>
      </c>
      <c r="C203" s="64">
        <v>403</v>
      </c>
      <c r="D203" s="64">
        <v>801</v>
      </c>
      <c r="E203" s="49"/>
      <c r="F203" s="50">
        <v>-800</v>
      </c>
      <c r="G203" s="48"/>
      <c r="H203" s="48">
        <v>2015</v>
      </c>
    </row>
    <row r="204" spans="1:8" ht="15" customHeight="1" x14ac:dyDescent="0.2">
      <c r="A204" s="48">
        <v>2015</v>
      </c>
      <c r="B204" s="64">
        <v>10151</v>
      </c>
      <c r="C204" s="64">
        <v>403</v>
      </c>
      <c r="D204" s="64">
        <v>801</v>
      </c>
      <c r="E204" s="56"/>
      <c r="F204" s="50">
        <v>-500</v>
      </c>
      <c r="G204" s="48" t="s">
        <v>89</v>
      </c>
      <c r="H204" s="48">
        <v>2015</v>
      </c>
    </row>
    <row r="205" spans="1:8" ht="15" customHeight="1" x14ac:dyDescent="0.2">
      <c r="A205" s="48">
        <v>2016</v>
      </c>
      <c r="B205" s="65">
        <v>10151</v>
      </c>
      <c r="C205" s="65">
        <v>403</v>
      </c>
      <c r="D205" s="65">
        <v>801</v>
      </c>
      <c r="E205" s="49"/>
      <c r="F205" s="51">
        <v>-344</v>
      </c>
      <c r="G205" s="48"/>
      <c r="H205" s="48">
        <v>2016</v>
      </c>
    </row>
    <row r="206" spans="1:8" ht="15" customHeight="1" x14ac:dyDescent="0.2">
      <c r="A206" s="48">
        <v>2016</v>
      </c>
      <c r="B206" s="65">
        <v>10151</v>
      </c>
      <c r="C206" s="65">
        <v>403</v>
      </c>
      <c r="D206" s="65">
        <v>801</v>
      </c>
      <c r="E206" s="56"/>
      <c r="F206" s="51">
        <v>343.59</v>
      </c>
      <c r="G206" s="48" t="s">
        <v>89</v>
      </c>
      <c r="H206" s="48">
        <v>2016</v>
      </c>
    </row>
    <row r="207" spans="1:8" ht="15" customHeight="1" x14ac:dyDescent="0.2">
      <c r="A207" s="48">
        <v>2016</v>
      </c>
      <c r="B207" s="65">
        <v>10151</v>
      </c>
      <c r="C207" s="65">
        <v>403</v>
      </c>
      <c r="D207" s="65">
        <v>801</v>
      </c>
      <c r="E207" s="56"/>
      <c r="F207" s="51">
        <v>344</v>
      </c>
      <c r="G207" s="48" t="s">
        <v>96</v>
      </c>
      <c r="H207" s="48">
        <v>2016</v>
      </c>
    </row>
    <row r="208" spans="1:8" ht="15" customHeight="1" x14ac:dyDescent="0.2">
      <c r="A208" s="48">
        <v>2015</v>
      </c>
      <c r="B208" s="64">
        <v>10152</v>
      </c>
      <c r="C208" s="64">
        <v>403</v>
      </c>
      <c r="D208" s="64">
        <v>801</v>
      </c>
      <c r="E208" s="49"/>
      <c r="F208" s="50">
        <v>-613000</v>
      </c>
      <c r="G208" s="48"/>
      <c r="H208" s="48">
        <v>2015</v>
      </c>
    </row>
    <row r="209" spans="1:8" ht="15" customHeight="1" x14ac:dyDescent="0.2">
      <c r="A209" s="48">
        <v>2016</v>
      </c>
      <c r="B209" s="65">
        <v>10152</v>
      </c>
      <c r="C209" s="65">
        <v>403</v>
      </c>
      <c r="D209" s="65">
        <v>801</v>
      </c>
      <c r="E209" s="56"/>
      <c r="F209" s="51">
        <v>295.02999999999997</v>
      </c>
      <c r="G209" s="48" t="s">
        <v>89</v>
      </c>
      <c r="H209" s="48">
        <v>2015</v>
      </c>
    </row>
    <row r="210" spans="1:8" ht="15" customHeight="1" x14ac:dyDescent="0.2">
      <c r="A210" s="48">
        <v>2016</v>
      </c>
      <c r="B210" s="65">
        <v>10152</v>
      </c>
      <c r="C210" s="65">
        <v>403</v>
      </c>
      <c r="D210" s="65">
        <v>801</v>
      </c>
      <c r="E210" s="56"/>
      <c r="F210" s="51">
        <v>523483.19</v>
      </c>
      <c r="G210" s="48" t="s">
        <v>89</v>
      </c>
      <c r="H210" s="48">
        <v>2015</v>
      </c>
    </row>
    <row r="211" spans="1:8" ht="15" customHeight="1" x14ac:dyDescent="0.2">
      <c r="A211" s="48">
        <v>2016</v>
      </c>
      <c r="B211" s="65">
        <v>10152</v>
      </c>
      <c r="C211" s="65">
        <v>403</v>
      </c>
      <c r="D211" s="65">
        <v>802</v>
      </c>
      <c r="E211" s="56"/>
      <c r="F211" s="51">
        <v>-523483.19</v>
      </c>
      <c r="G211" s="48" t="s">
        <v>89</v>
      </c>
      <c r="H211" s="48">
        <v>2015</v>
      </c>
    </row>
    <row r="212" spans="1:8" ht="15" customHeight="1" x14ac:dyDescent="0.2">
      <c r="A212" s="48">
        <v>2016</v>
      </c>
      <c r="B212" s="65">
        <v>10152</v>
      </c>
      <c r="C212" s="65">
        <v>403</v>
      </c>
      <c r="D212" s="65">
        <v>802</v>
      </c>
      <c r="E212" s="56"/>
      <c r="F212" s="51">
        <v>6822.02</v>
      </c>
      <c r="G212" s="48" t="s">
        <v>89</v>
      </c>
      <c r="H212" s="48">
        <v>2015</v>
      </c>
    </row>
    <row r="213" spans="1:8" ht="15" customHeight="1" x14ac:dyDescent="0.2">
      <c r="A213" s="48">
        <v>2016</v>
      </c>
      <c r="B213" s="65">
        <v>10152</v>
      </c>
      <c r="C213" s="65">
        <v>403</v>
      </c>
      <c r="D213" s="65">
        <v>801</v>
      </c>
      <c r="E213" s="56"/>
      <c r="F213" s="51">
        <v>86200</v>
      </c>
      <c r="G213" s="48" t="s">
        <v>97</v>
      </c>
      <c r="H213" s="48">
        <v>2015</v>
      </c>
    </row>
    <row r="214" spans="1:8" ht="15" customHeight="1" x14ac:dyDescent="0.2">
      <c r="A214" s="48">
        <v>2015</v>
      </c>
      <c r="B214" s="64">
        <v>10153</v>
      </c>
      <c r="C214" s="64">
        <v>403</v>
      </c>
      <c r="D214" s="64">
        <v>801</v>
      </c>
      <c r="E214" s="49"/>
      <c r="F214" s="50">
        <v>-20000</v>
      </c>
      <c r="G214" s="48"/>
      <c r="H214" s="48">
        <v>2015</v>
      </c>
    </row>
    <row r="215" spans="1:8" ht="15" customHeight="1" x14ac:dyDescent="0.2">
      <c r="A215" s="48">
        <v>2016</v>
      </c>
      <c r="B215" s="65">
        <v>10153</v>
      </c>
      <c r="C215" s="65">
        <v>403</v>
      </c>
      <c r="D215" s="65">
        <v>801</v>
      </c>
      <c r="E215" s="56"/>
      <c r="F215" s="51">
        <v>-7000</v>
      </c>
      <c r="G215" s="48" t="s">
        <v>89</v>
      </c>
      <c r="H215" s="48">
        <v>2016</v>
      </c>
    </row>
    <row r="216" spans="1:8" ht="15" customHeight="1" x14ac:dyDescent="0.2">
      <c r="A216" s="48">
        <v>2016</v>
      </c>
      <c r="B216" s="67">
        <v>10153</v>
      </c>
      <c r="C216" s="64">
        <v>403</v>
      </c>
      <c r="D216" s="67">
        <v>801</v>
      </c>
      <c r="E216" s="49"/>
      <c r="F216" s="50">
        <v>-3310</v>
      </c>
      <c r="G216" s="48" t="s">
        <v>138</v>
      </c>
      <c r="H216" s="48">
        <v>2014</v>
      </c>
    </row>
    <row r="217" spans="1:8" ht="15" customHeight="1" x14ac:dyDescent="0.2">
      <c r="A217" s="48">
        <v>2016</v>
      </c>
      <c r="B217" s="67">
        <v>10153</v>
      </c>
      <c r="C217" s="64">
        <v>403</v>
      </c>
      <c r="D217" s="64">
        <v>801</v>
      </c>
      <c r="E217" s="56"/>
      <c r="F217" s="50">
        <v>-123</v>
      </c>
      <c r="G217" s="48" t="s">
        <v>138</v>
      </c>
      <c r="H217" s="48">
        <v>2016</v>
      </c>
    </row>
    <row r="218" spans="1:8" ht="15" customHeight="1" x14ac:dyDescent="0.2">
      <c r="A218" s="48">
        <v>2017</v>
      </c>
      <c r="B218" s="64">
        <v>10153</v>
      </c>
      <c r="C218" s="64">
        <v>403</v>
      </c>
      <c r="D218" s="64">
        <v>801</v>
      </c>
      <c r="E218" s="49"/>
      <c r="F218" s="50">
        <v>-219077</v>
      </c>
      <c r="G218" s="48" t="s">
        <v>158</v>
      </c>
      <c r="H218" s="48">
        <v>2017</v>
      </c>
    </row>
    <row r="219" spans="1:8" ht="15" customHeight="1" x14ac:dyDescent="0.2">
      <c r="A219" s="48">
        <v>2017</v>
      </c>
      <c r="B219" s="64">
        <v>10153</v>
      </c>
      <c r="C219" s="64">
        <v>84</v>
      </c>
      <c r="D219" s="64">
        <v>801</v>
      </c>
      <c r="E219" s="49"/>
      <c r="F219" s="50">
        <v>-358</v>
      </c>
      <c r="G219" s="48" t="s">
        <v>158</v>
      </c>
      <c r="H219" s="48">
        <v>2017</v>
      </c>
    </row>
    <row r="220" spans="1:8" ht="15" customHeight="1" x14ac:dyDescent="0.2">
      <c r="A220" s="48">
        <v>2015</v>
      </c>
      <c r="B220" s="64">
        <v>10154</v>
      </c>
      <c r="C220" s="64">
        <v>403</v>
      </c>
      <c r="D220" s="64">
        <v>801</v>
      </c>
      <c r="E220" s="49"/>
      <c r="F220" s="50">
        <v>-210000</v>
      </c>
      <c r="G220" s="48"/>
      <c r="H220" s="48">
        <v>2015</v>
      </c>
    </row>
    <row r="221" spans="1:8" ht="15" customHeight="1" x14ac:dyDescent="0.2">
      <c r="A221" s="31">
        <v>2015</v>
      </c>
      <c r="B221" s="65">
        <v>10154</v>
      </c>
      <c r="C221" s="65">
        <v>403</v>
      </c>
      <c r="D221" s="65">
        <v>801</v>
      </c>
      <c r="E221" s="25"/>
      <c r="F221" s="51">
        <v>130000</v>
      </c>
      <c r="G221" s="54" t="s">
        <v>89</v>
      </c>
      <c r="H221" s="48">
        <v>2015</v>
      </c>
    </row>
    <row r="222" spans="1:8" ht="15" customHeight="1" x14ac:dyDescent="0.2">
      <c r="A222" s="48">
        <v>2017</v>
      </c>
      <c r="B222" s="64">
        <v>10154</v>
      </c>
      <c r="C222" s="64">
        <v>402</v>
      </c>
      <c r="D222" s="64">
        <v>801</v>
      </c>
      <c r="E222" s="49"/>
      <c r="F222" s="50">
        <v>-217734.06</v>
      </c>
      <c r="G222" s="48" t="s">
        <v>138</v>
      </c>
      <c r="H222" s="48">
        <v>2016</v>
      </c>
    </row>
    <row r="223" spans="1:8" ht="15" customHeight="1" x14ac:dyDescent="0.2">
      <c r="A223" s="48">
        <v>2018</v>
      </c>
      <c r="B223" s="67">
        <v>10154</v>
      </c>
      <c r="C223" s="67">
        <v>403</v>
      </c>
      <c r="D223" s="67">
        <v>801</v>
      </c>
      <c r="E223" s="49"/>
      <c r="F223" s="50">
        <v>-7000</v>
      </c>
      <c r="G223" s="48" t="s">
        <v>123</v>
      </c>
      <c r="H223" s="48">
        <v>2016</v>
      </c>
    </row>
    <row r="224" spans="1:8" ht="15" customHeight="1" x14ac:dyDescent="0.2">
      <c r="A224" s="48">
        <v>2018</v>
      </c>
      <c r="B224" s="64">
        <v>10154</v>
      </c>
      <c r="C224" s="64">
        <v>403</v>
      </c>
      <c r="D224" s="64">
        <v>801</v>
      </c>
      <c r="E224" s="49"/>
      <c r="F224" s="50">
        <v>-262734</v>
      </c>
      <c r="G224" s="48" t="s">
        <v>266</v>
      </c>
      <c r="H224" s="48">
        <v>2018</v>
      </c>
    </row>
    <row r="225" spans="1:8" ht="15" customHeight="1" x14ac:dyDescent="0.2">
      <c r="A225" s="48">
        <v>2015</v>
      </c>
      <c r="B225" s="64">
        <v>10155</v>
      </c>
      <c r="C225" s="64">
        <v>403</v>
      </c>
      <c r="D225" s="64">
        <v>801</v>
      </c>
      <c r="E225" s="49"/>
      <c r="F225" s="50">
        <v>-1160000</v>
      </c>
      <c r="G225" s="48"/>
      <c r="H225" s="48">
        <v>2015</v>
      </c>
    </row>
    <row r="226" spans="1:8" ht="15" customHeight="1" x14ac:dyDescent="0.2">
      <c r="A226" s="48">
        <v>2016</v>
      </c>
      <c r="B226" s="64">
        <v>10155</v>
      </c>
      <c r="C226" s="64">
        <v>403</v>
      </c>
      <c r="D226" s="64">
        <v>801</v>
      </c>
      <c r="E226" s="56"/>
      <c r="F226" s="50">
        <v>2535.3000000000002</v>
      </c>
      <c r="G226" s="48" t="s">
        <v>89</v>
      </c>
      <c r="H226" s="48">
        <v>2015</v>
      </c>
    </row>
    <row r="227" spans="1:8" ht="15" customHeight="1" x14ac:dyDescent="0.2">
      <c r="A227" s="48">
        <v>2016</v>
      </c>
      <c r="B227" s="64">
        <v>10155</v>
      </c>
      <c r="C227" s="64">
        <v>403</v>
      </c>
      <c r="D227" s="64">
        <v>801</v>
      </c>
      <c r="E227" s="56"/>
      <c r="F227" s="50">
        <v>891241.67</v>
      </c>
      <c r="G227" s="48" t="s">
        <v>89</v>
      </c>
      <c r="H227" s="48">
        <v>2015</v>
      </c>
    </row>
    <row r="228" spans="1:8" ht="15" customHeight="1" x14ac:dyDescent="0.2">
      <c r="A228" s="48">
        <v>2016</v>
      </c>
      <c r="B228" s="64">
        <v>10155</v>
      </c>
      <c r="C228" s="64">
        <v>403</v>
      </c>
      <c r="D228" s="64">
        <v>802</v>
      </c>
      <c r="E228" s="56"/>
      <c r="F228" s="50">
        <v>-891241.67</v>
      </c>
      <c r="G228" s="48" t="s">
        <v>89</v>
      </c>
      <c r="H228" s="48">
        <v>2015</v>
      </c>
    </row>
    <row r="229" spans="1:8" ht="15" customHeight="1" x14ac:dyDescent="0.2">
      <c r="A229" s="48">
        <v>2016</v>
      </c>
      <c r="B229" s="64">
        <v>10155</v>
      </c>
      <c r="C229" s="64">
        <v>403</v>
      </c>
      <c r="D229" s="64">
        <v>802</v>
      </c>
      <c r="E229" s="56"/>
      <c r="F229" s="50">
        <v>2853.07</v>
      </c>
      <c r="G229" s="48" t="s">
        <v>89</v>
      </c>
      <c r="H229" s="48">
        <v>2015</v>
      </c>
    </row>
    <row r="230" spans="1:8" ht="15" customHeight="1" x14ac:dyDescent="0.2">
      <c r="A230" s="48">
        <v>2016</v>
      </c>
      <c r="B230" s="64">
        <v>10155</v>
      </c>
      <c r="C230" s="64">
        <v>403</v>
      </c>
      <c r="D230" s="64">
        <v>801</v>
      </c>
      <c r="E230" s="56"/>
      <c r="F230" s="50">
        <v>30000</v>
      </c>
      <c r="G230" s="48" t="s">
        <v>97</v>
      </c>
      <c r="H230" s="48">
        <v>2015</v>
      </c>
    </row>
    <row r="231" spans="1:8" ht="15" customHeight="1" x14ac:dyDescent="0.2">
      <c r="A231" s="48">
        <v>2016</v>
      </c>
      <c r="B231" s="64">
        <v>10155</v>
      </c>
      <c r="C231" s="64">
        <v>403</v>
      </c>
      <c r="D231" s="64">
        <v>801</v>
      </c>
      <c r="E231" s="56"/>
      <c r="F231" s="50">
        <v>230000</v>
      </c>
      <c r="G231" s="48" t="s">
        <v>98</v>
      </c>
      <c r="H231" s="48">
        <v>2015</v>
      </c>
    </row>
    <row r="232" spans="1:8" ht="15" customHeight="1" x14ac:dyDescent="0.2">
      <c r="A232" s="48">
        <v>2015</v>
      </c>
      <c r="B232" s="64">
        <v>10156</v>
      </c>
      <c r="C232" s="64">
        <v>403</v>
      </c>
      <c r="D232" s="64">
        <v>801</v>
      </c>
      <c r="E232" s="49"/>
      <c r="F232" s="50">
        <v>-20000</v>
      </c>
      <c r="G232" s="48"/>
      <c r="H232" s="48">
        <v>2015</v>
      </c>
    </row>
    <row r="233" spans="1:8" ht="15" customHeight="1" x14ac:dyDescent="0.2">
      <c r="A233" s="31">
        <v>2015</v>
      </c>
      <c r="B233" s="65">
        <v>10156</v>
      </c>
      <c r="C233" s="65">
        <v>403</v>
      </c>
      <c r="D233" s="65">
        <v>801</v>
      </c>
      <c r="E233" s="25"/>
      <c r="F233" s="51">
        <v>-130000</v>
      </c>
      <c r="G233" s="54" t="s">
        <v>89</v>
      </c>
      <c r="H233" s="48">
        <v>2015</v>
      </c>
    </row>
    <row r="234" spans="1:8" ht="15" customHeight="1" x14ac:dyDescent="0.2">
      <c r="A234" s="48">
        <v>2016</v>
      </c>
      <c r="B234" s="64">
        <v>10156</v>
      </c>
      <c r="C234" s="64">
        <v>403</v>
      </c>
      <c r="D234" s="64">
        <v>801</v>
      </c>
      <c r="E234" s="49"/>
      <c r="F234" s="50">
        <v>-275000</v>
      </c>
      <c r="G234" s="48"/>
      <c r="H234" s="48">
        <v>2016</v>
      </c>
    </row>
    <row r="235" spans="1:8" ht="15" customHeight="1" x14ac:dyDescent="0.2">
      <c r="A235" s="48">
        <v>2017</v>
      </c>
      <c r="B235" s="64">
        <v>10156</v>
      </c>
      <c r="C235" s="64">
        <v>403</v>
      </c>
      <c r="D235" s="64">
        <v>801</v>
      </c>
      <c r="E235" s="49"/>
      <c r="F235" s="50">
        <v>217734.06</v>
      </c>
      <c r="G235" s="48" t="s">
        <v>138</v>
      </c>
      <c r="H235" s="58">
        <v>2016</v>
      </c>
    </row>
    <row r="236" spans="1:8" ht="15" customHeight="1" x14ac:dyDescent="0.2">
      <c r="A236" s="48">
        <v>2018</v>
      </c>
      <c r="B236" s="67">
        <v>10156</v>
      </c>
      <c r="C236" s="67">
        <v>403</v>
      </c>
      <c r="D236" s="64">
        <v>801</v>
      </c>
      <c r="E236" s="49"/>
      <c r="F236" s="50">
        <v>7000</v>
      </c>
      <c r="G236" s="48" t="s">
        <v>123</v>
      </c>
      <c r="H236" s="48">
        <v>2016</v>
      </c>
    </row>
    <row r="237" spans="1:8" ht="15" customHeight="1" x14ac:dyDescent="0.2">
      <c r="A237" s="48">
        <v>2015</v>
      </c>
      <c r="B237" s="64">
        <v>10157</v>
      </c>
      <c r="C237" s="64">
        <v>402</v>
      </c>
      <c r="D237" s="64">
        <v>802</v>
      </c>
      <c r="E237" s="49"/>
      <c r="F237" s="50">
        <v>-222610</v>
      </c>
      <c r="G237" s="48"/>
      <c r="H237" s="48">
        <v>2015</v>
      </c>
    </row>
    <row r="238" spans="1:8" ht="15" customHeight="1" x14ac:dyDescent="0.2">
      <c r="A238" s="48">
        <v>2015</v>
      </c>
      <c r="B238" s="64">
        <v>10157</v>
      </c>
      <c r="C238" s="64">
        <v>403</v>
      </c>
      <c r="D238" s="64">
        <v>801</v>
      </c>
      <c r="E238" s="49"/>
      <c r="F238" s="50">
        <v>-50000</v>
      </c>
      <c r="G238" s="48"/>
      <c r="H238" s="48">
        <v>2015</v>
      </c>
    </row>
    <row r="239" spans="1:8" ht="15" customHeight="1" x14ac:dyDescent="0.2">
      <c r="A239" s="48">
        <v>2015</v>
      </c>
      <c r="B239" s="64">
        <v>10157</v>
      </c>
      <c r="C239" s="64">
        <v>403</v>
      </c>
      <c r="D239" s="64">
        <v>801</v>
      </c>
      <c r="E239" s="56"/>
      <c r="F239" s="50">
        <v>1500</v>
      </c>
      <c r="G239" s="48" t="s">
        <v>89</v>
      </c>
      <c r="H239" s="48">
        <v>2015</v>
      </c>
    </row>
    <row r="240" spans="1:8" ht="15" customHeight="1" x14ac:dyDescent="0.2">
      <c r="A240" s="48">
        <v>2015</v>
      </c>
      <c r="B240" s="64">
        <v>10157</v>
      </c>
      <c r="C240" s="64">
        <v>403</v>
      </c>
      <c r="D240" s="64">
        <v>801</v>
      </c>
      <c r="E240" s="56"/>
      <c r="F240" s="50">
        <v>10000</v>
      </c>
      <c r="G240" s="48" t="s">
        <v>89</v>
      </c>
      <c r="H240" s="48">
        <v>2015</v>
      </c>
    </row>
    <row r="241" spans="1:8" ht="15" customHeight="1" x14ac:dyDescent="0.2">
      <c r="A241" s="48">
        <v>2016</v>
      </c>
      <c r="B241" s="64">
        <v>10157</v>
      </c>
      <c r="C241" s="64">
        <v>403</v>
      </c>
      <c r="D241" s="64">
        <v>802</v>
      </c>
      <c r="E241" s="56"/>
      <c r="F241" s="50">
        <v>-11862.73</v>
      </c>
      <c r="G241" s="48" t="s">
        <v>89</v>
      </c>
      <c r="H241" s="48">
        <v>2016</v>
      </c>
    </row>
    <row r="242" spans="1:8" ht="15" customHeight="1" x14ac:dyDescent="0.2">
      <c r="A242" s="48">
        <v>2016</v>
      </c>
      <c r="B242" s="64">
        <v>10157</v>
      </c>
      <c r="C242" s="64">
        <v>402</v>
      </c>
      <c r="D242" s="64">
        <v>802</v>
      </c>
      <c r="E242" s="56"/>
      <c r="F242" s="50">
        <v>33000</v>
      </c>
      <c r="G242" s="48" t="s">
        <v>89</v>
      </c>
      <c r="H242" s="48">
        <v>2015</v>
      </c>
    </row>
    <row r="243" spans="1:8" ht="15" customHeight="1" x14ac:dyDescent="0.2">
      <c r="A243" s="48">
        <v>2016</v>
      </c>
      <c r="B243" s="64">
        <v>10157</v>
      </c>
      <c r="C243" s="64">
        <v>403</v>
      </c>
      <c r="D243" s="64">
        <v>801</v>
      </c>
      <c r="E243" s="56"/>
      <c r="F243" s="50">
        <v>-33000</v>
      </c>
      <c r="G243" s="48" t="s">
        <v>89</v>
      </c>
      <c r="H243" s="48">
        <v>2015</v>
      </c>
    </row>
    <row r="244" spans="1:8" ht="15" customHeight="1" x14ac:dyDescent="0.2">
      <c r="A244" s="48">
        <v>2016</v>
      </c>
      <c r="B244" s="64">
        <v>10157</v>
      </c>
      <c r="C244" s="64">
        <v>402</v>
      </c>
      <c r="D244" s="64">
        <v>802</v>
      </c>
      <c r="E244" s="56"/>
      <c r="F244" s="50">
        <v>9401.1</v>
      </c>
      <c r="G244" s="48" t="s">
        <v>89</v>
      </c>
      <c r="H244" s="48">
        <v>2015</v>
      </c>
    </row>
    <row r="245" spans="1:8" ht="15" customHeight="1" x14ac:dyDescent="0.2">
      <c r="A245" s="48">
        <v>2016</v>
      </c>
      <c r="B245" s="64">
        <v>10157</v>
      </c>
      <c r="C245" s="64">
        <v>403</v>
      </c>
      <c r="D245" s="64">
        <v>802</v>
      </c>
      <c r="E245" s="56"/>
      <c r="F245" s="50">
        <v>-9401.1</v>
      </c>
      <c r="G245" s="48" t="s">
        <v>89</v>
      </c>
      <c r="H245" s="48">
        <v>2015</v>
      </c>
    </row>
    <row r="246" spans="1:8" ht="15" customHeight="1" x14ac:dyDescent="0.2">
      <c r="A246" s="48">
        <v>2016</v>
      </c>
      <c r="B246" s="64">
        <v>10157</v>
      </c>
      <c r="C246" s="64">
        <v>402</v>
      </c>
      <c r="D246" s="64">
        <v>802</v>
      </c>
      <c r="E246" s="56"/>
      <c r="F246" s="50">
        <v>126500</v>
      </c>
      <c r="G246" s="48" t="s">
        <v>97</v>
      </c>
      <c r="H246" s="48">
        <v>2015</v>
      </c>
    </row>
    <row r="247" spans="1:8" ht="15" customHeight="1" x14ac:dyDescent="0.2">
      <c r="A247" s="48">
        <v>2016</v>
      </c>
      <c r="B247" s="64">
        <v>10157</v>
      </c>
      <c r="C247" s="64">
        <v>403</v>
      </c>
      <c r="D247" s="64">
        <v>801</v>
      </c>
      <c r="E247" s="56"/>
      <c r="F247" s="50">
        <v>71500</v>
      </c>
      <c r="G247" s="48" t="s">
        <v>97</v>
      </c>
      <c r="H247" s="48">
        <v>2015</v>
      </c>
    </row>
    <row r="248" spans="1:8" ht="15" customHeight="1" x14ac:dyDescent="0.2">
      <c r="A248" s="48">
        <v>2017</v>
      </c>
      <c r="B248" s="64">
        <v>10157</v>
      </c>
      <c r="C248" s="64">
        <v>403</v>
      </c>
      <c r="D248" s="64">
        <v>802</v>
      </c>
      <c r="E248" s="49"/>
      <c r="F248" s="50">
        <v>-98817</v>
      </c>
      <c r="G248" s="48" t="s">
        <v>158</v>
      </c>
      <c r="H248" s="48">
        <v>2017</v>
      </c>
    </row>
    <row r="249" spans="1:8" ht="15" customHeight="1" x14ac:dyDescent="0.2">
      <c r="A249" s="48">
        <v>2015</v>
      </c>
      <c r="B249" s="64">
        <v>10158</v>
      </c>
      <c r="C249" s="64">
        <v>403</v>
      </c>
      <c r="D249" s="64">
        <v>801</v>
      </c>
      <c r="E249" s="49"/>
      <c r="F249" s="50">
        <v>-150000</v>
      </c>
      <c r="G249" s="48"/>
      <c r="H249" s="48">
        <v>2015</v>
      </c>
    </row>
    <row r="250" spans="1:8" ht="15" customHeight="1" x14ac:dyDescent="0.2">
      <c r="A250" s="48">
        <v>2015</v>
      </c>
      <c r="B250" s="64">
        <v>10158</v>
      </c>
      <c r="C250" s="64">
        <v>403</v>
      </c>
      <c r="D250" s="64">
        <v>801</v>
      </c>
      <c r="E250" s="56"/>
      <c r="F250" s="50">
        <v>-6000</v>
      </c>
      <c r="G250" s="48" t="s">
        <v>95</v>
      </c>
      <c r="H250" s="48">
        <v>2015</v>
      </c>
    </row>
    <row r="251" spans="1:8" ht="15" customHeight="1" x14ac:dyDescent="0.2">
      <c r="A251" s="48">
        <v>2015</v>
      </c>
      <c r="B251" s="64">
        <v>10158</v>
      </c>
      <c r="C251" s="64">
        <v>403</v>
      </c>
      <c r="D251" s="64">
        <v>801</v>
      </c>
      <c r="E251" s="56"/>
      <c r="F251" s="50">
        <v>-10000</v>
      </c>
      <c r="G251" s="48" t="s">
        <v>89</v>
      </c>
      <c r="H251" s="48">
        <v>2015</v>
      </c>
    </row>
    <row r="252" spans="1:8" ht="15" customHeight="1" x14ac:dyDescent="0.2">
      <c r="A252" s="48">
        <v>2016</v>
      </c>
      <c r="B252" s="64">
        <v>10158</v>
      </c>
      <c r="C252" s="64">
        <v>403</v>
      </c>
      <c r="D252" s="64">
        <v>801</v>
      </c>
      <c r="E252" s="49"/>
      <c r="F252" s="50">
        <v>-552</v>
      </c>
      <c r="G252" s="48"/>
      <c r="H252" s="48">
        <v>2016</v>
      </c>
    </row>
    <row r="253" spans="1:8" ht="15" customHeight="1" x14ac:dyDescent="0.2">
      <c r="A253" s="48">
        <v>2016</v>
      </c>
      <c r="B253" s="64">
        <v>10158</v>
      </c>
      <c r="C253" s="64">
        <v>403</v>
      </c>
      <c r="D253" s="64">
        <v>801</v>
      </c>
      <c r="E253" s="56"/>
      <c r="F253" s="50">
        <v>528.94000000000005</v>
      </c>
      <c r="G253" s="48" t="s">
        <v>89</v>
      </c>
      <c r="H253" s="48">
        <v>2016</v>
      </c>
    </row>
    <row r="254" spans="1:8" ht="15" customHeight="1" x14ac:dyDescent="0.2">
      <c r="A254" s="48">
        <v>2016</v>
      </c>
      <c r="B254" s="64">
        <v>10158</v>
      </c>
      <c r="C254" s="64">
        <v>403</v>
      </c>
      <c r="D254" s="64">
        <v>801</v>
      </c>
      <c r="E254" s="56"/>
      <c r="F254" s="50">
        <v>164469</v>
      </c>
      <c r="G254" s="48" t="s">
        <v>89</v>
      </c>
      <c r="H254" s="48">
        <v>2015</v>
      </c>
    </row>
    <row r="255" spans="1:8" ht="15" customHeight="1" x14ac:dyDescent="0.2">
      <c r="A255" s="48">
        <v>2016</v>
      </c>
      <c r="B255" s="64">
        <v>10158</v>
      </c>
      <c r="C255" s="64">
        <v>403</v>
      </c>
      <c r="D255" s="64">
        <v>802</v>
      </c>
      <c r="E255" s="56"/>
      <c r="F255" s="50">
        <v>-164469</v>
      </c>
      <c r="G255" s="48" t="s">
        <v>89</v>
      </c>
      <c r="H255" s="48">
        <v>2015</v>
      </c>
    </row>
    <row r="256" spans="1:8" ht="15" customHeight="1" x14ac:dyDescent="0.2">
      <c r="A256" s="48">
        <v>2016</v>
      </c>
      <c r="B256" s="64">
        <v>10158</v>
      </c>
      <c r="C256" s="64">
        <v>403</v>
      </c>
      <c r="D256" s="67">
        <v>801</v>
      </c>
      <c r="E256" s="53"/>
      <c r="F256" s="50">
        <v>552</v>
      </c>
      <c r="G256" s="48" t="s">
        <v>99</v>
      </c>
      <c r="H256" s="48">
        <v>2016</v>
      </c>
    </row>
    <row r="257" spans="1:8" ht="15" customHeight="1" x14ac:dyDescent="0.2">
      <c r="A257" s="48">
        <v>2016</v>
      </c>
      <c r="B257" s="64">
        <v>10159</v>
      </c>
      <c r="C257" s="64">
        <v>403</v>
      </c>
      <c r="D257" s="64">
        <v>801</v>
      </c>
      <c r="E257" s="49"/>
      <c r="F257" s="50">
        <v>-10000</v>
      </c>
      <c r="G257" s="48"/>
      <c r="H257" s="48">
        <v>2016</v>
      </c>
    </row>
    <row r="258" spans="1:8" ht="15" customHeight="1" x14ac:dyDescent="0.2">
      <c r="A258" s="48">
        <v>2015</v>
      </c>
      <c r="B258" s="64">
        <v>10160</v>
      </c>
      <c r="C258" s="64">
        <v>403</v>
      </c>
      <c r="D258" s="64">
        <v>801</v>
      </c>
      <c r="E258" s="49"/>
      <c r="F258" s="50">
        <v>-10000</v>
      </c>
      <c r="G258" s="48"/>
      <c r="H258" s="48">
        <v>2015</v>
      </c>
    </row>
    <row r="259" spans="1:8" ht="15" customHeight="1" x14ac:dyDescent="0.2">
      <c r="A259" s="48">
        <v>2017</v>
      </c>
      <c r="B259" s="64">
        <v>10160</v>
      </c>
      <c r="C259" s="64">
        <v>403</v>
      </c>
      <c r="D259" s="64">
        <v>801</v>
      </c>
      <c r="E259" s="49"/>
      <c r="F259" s="50">
        <v>-210000</v>
      </c>
      <c r="G259" s="48" t="s">
        <v>158</v>
      </c>
      <c r="H259" s="48">
        <v>2017</v>
      </c>
    </row>
    <row r="260" spans="1:8" ht="15" customHeight="1" x14ac:dyDescent="0.2">
      <c r="A260" s="48">
        <v>2018</v>
      </c>
      <c r="B260" s="64">
        <v>10160</v>
      </c>
      <c r="C260" s="64">
        <v>403</v>
      </c>
      <c r="D260" s="64">
        <v>801</v>
      </c>
      <c r="E260" s="49"/>
      <c r="F260" s="50">
        <v>-140000</v>
      </c>
      <c r="G260" s="48" t="s">
        <v>266</v>
      </c>
      <c r="H260" s="48">
        <v>2018</v>
      </c>
    </row>
    <row r="261" spans="1:8" ht="15" customHeight="1" x14ac:dyDescent="0.2">
      <c r="A261" s="48">
        <v>2017</v>
      </c>
      <c r="B261" s="64">
        <v>10162</v>
      </c>
      <c r="C261" s="64">
        <v>403</v>
      </c>
      <c r="D261" s="64">
        <v>801</v>
      </c>
      <c r="E261" s="49"/>
      <c r="F261" s="50">
        <v>-105000</v>
      </c>
      <c r="G261" s="48" t="s">
        <v>158</v>
      </c>
      <c r="H261" s="48">
        <v>2017</v>
      </c>
    </row>
    <row r="262" spans="1:8" ht="15" customHeight="1" x14ac:dyDescent="0.2">
      <c r="A262" s="48">
        <v>2017</v>
      </c>
      <c r="B262" s="64">
        <v>10162</v>
      </c>
      <c r="C262" s="64">
        <v>403</v>
      </c>
      <c r="D262" s="64">
        <v>801</v>
      </c>
      <c r="E262" s="49"/>
      <c r="F262" s="50">
        <v>105000</v>
      </c>
      <c r="G262" s="48" t="s">
        <v>138</v>
      </c>
      <c r="H262" s="48">
        <v>2017</v>
      </c>
    </row>
    <row r="263" spans="1:8" ht="15" customHeight="1" x14ac:dyDescent="0.2">
      <c r="A263" s="48">
        <v>2015</v>
      </c>
      <c r="B263" s="64">
        <v>10168</v>
      </c>
      <c r="C263" s="64">
        <v>403</v>
      </c>
      <c r="D263" s="64">
        <v>801</v>
      </c>
      <c r="E263" s="49"/>
      <c r="F263" s="50">
        <v>-196500</v>
      </c>
      <c r="G263" s="48"/>
      <c r="H263" s="48">
        <v>2015</v>
      </c>
    </row>
    <row r="264" spans="1:8" ht="15" customHeight="1" x14ac:dyDescent="0.2">
      <c r="A264" s="48">
        <v>2018</v>
      </c>
      <c r="B264" s="64">
        <v>10168</v>
      </c>
      <c r="C264" s="64">
        <v>403</v>
      </c>
      <c r="D264" s="64">
        <v>801</v>
      </c>
      <c r="E264" s="49"/>
      <c r="F264" s="50">
        <v>-260000</v>
      </c>
      <c r="G264" s="48" t="s">
        <v>266</v>
      </c>
      <c r="H264" s="48">
        <v>2018</v>
      </c>
    </row>
    <row r="265" spans="1:8" ht="15" customHeight="1" x14ac:dyDescent="0.2">
      <c r="A265" s="48">
        <v>2015</v>
      </c>
      <c r="B265" s="64">
        <v>10169</v>
      </c>
      <c r="C265" s="64">
        <v>403</v>
      </c>
      <c r="D265" s="64">
        <v>801</v>
      </c>
      <c r="E265" s="49"/>
      <c r="F265" s="50">
        <v>-3000</v>
      </c>
      <c r="G265" s="48"/>
      <c r="H265" s="48">
        <v>2015</v>
      </c>
    </row>
    <row r="266" spans="1:8" ht="15" customHeight="1" x14ac:dyDescent="0.2">
      <c r="A266" s="48">
        <v>2016</v>
      </c>
      <c r="B266" s="64">
        <v>10169</v>
      </c>
      <c r="C266" s="64">
        <v>403</v>
      </c>
      <c r="D266" s="64">
        <v>801</v>
      </c>
      <c r="E266" s="49"/>
      <c r="F266" s="50">
        <v>-13000</v>
      </c>
      <c r="G266" s="48"/>
      <c r="H266" s="48">
        <v>2016</v>
      </c>
    </row>
    <row r="267" spans="1:8" ht="15" customHeight="1" x14ac:dyDescent="0.2">
      <c r="A267" s="48">
        <v>2016</v>
      </c>
      <c r="B267" s="64">
        <v>10171</v>
      </c>
      <c r="C267" s="64">
        <v>403</v>
      </c>
      <c r="D267" s="64">
        <v>801</v>
      </c>
      <c r="E267" s="49"/>
      <c r="F267" s="50">
        <v>-49000</v>
      </c>
      <c r="G267" s="48"/>
      <c r="H267" s="48">
        <v>2016</v>
      </c>
    </row>
    <row r="268" spans="1:8" ht="15" customHeight="1" x14ac:dyDescent="0.2">
      <c r="A268" s="48">
        <v>2016</v>
      </c>
      <c r="B268" s="64">
        <v>10171</v>
      </c>
      <c r="C268" s="64">
        <v>403</v>
      </c>
      <c r="D268" s="64">
        <v>801</v>
      </c>
      <c r="E268" s="56"/>
      <c r="F268" s="50">
        <v>-6068.8</v>
      </c>
      <c r="G268" s="48" t="s">
        <v>89</v>
      </c>
      <c r="H268" s="48">
        <v>2016</v>
      </c>
    </row>
    <row r="269" spans="1:8" ht="15" customHeight="1" x14ac:dyDescent="0.2">
      <c r="A269" s="48">
        <v>2017</v>
      </c>
      <c r="B269" s="64">
        <v>10171</v>
      </c>
      <c r="C269" s="64">
        <v>403</v>
      </c>
      <c r="D269" s="64">
        <v>801</v>
      </c>
      <c r="E269" s="49"/>
      <c r="F269" s="50">
        <v>-991</v>
      </c>
      <c r="G269" s="48" t="s">
        <v>158</v>
      </c>
      <c r="H269" s="48">
        <v>2017</v>
      </c>
    </row>
    <row r="270" spans="1:8" ht="15" customHeight="1" x14ac:dyDescent="0.2">
      <c r="A270" s="48">
        <v>2017</v>
      </c>
      <c r="B270" s="64">
        <v>10171</v>
      </c>
      <c r="C270" s="64">
        <v>403</v>
      </c>
      <c r="D270" s="64">
        <v>801</v>
      </c>
      <c r="E270" s="49"/>
      <c r="F270" s="50">
        <v>-0.4</v>
      </c>
      <c r="G270" s="48" t="s">
        <v>233</v>
      </c>
      <c r="H270" s="48">
        <v>2017</v>
      </c>
    </row>
    <row r="271" spans="1:8" ht="15" customHeight="1" x14ac:dyDescent="0.2">
      <c r="A271" s="48">
        <v>2013</v>
      </c>
      <c r="B271" s="64">
        <v>10176</v>
      </c>
      <c r="C271" s="64">
        <v>404</v>
      </c>
      <c r="D271" s="64">
        <v>802</v>
      </c>
      <c r="E271" s="49"/>
      <c r="F271" s="50">
        <v>-17695.849999999999</v>
      </c>
      <c r="G271" s="48"/>
      <c r="H271" s="48">
        <v>2013</v>
      </c>
    </row>
    <row r="272" spans="1:8" ht="15" customHeight="1" x14ac:dyDescent="0.2">
      <c r="A272" s="48">
        <v>2015</v>
      </c>
      <c r="B272" s="64">
        <v>10176</v>
      </c>
      <c r="C272" s="64">
        <v>404</v>
      </c>
      <c r="D272" s="64">
        <v>802</v>
      </c>
      <c r="E272" s="49"/>
      <c r="F272" s="50">
        <v>-45000</v>
      </c>
      <c r="G272" s="48"/>
      <c r="H272" s="48">
        <v>2015</v>
      </c>
    </row>
    <row r="273" spans="1:8" ht="15" customHeight="1" x14ac:dyDescent="0.2">
      <c r="A273" s="48">
        <v>2019</v>
      </c>
      <c r="B273" s="64">
        <v>10176</v>
      </c>
      <c r="C273" s="64">
        <v>404</v>
      </c>
      <c r="D273" s="64">
        <v>802</v>
      </c>
      <c r="E273" s="49"/>
      <c r="F273" s="50">
        <v>14914.14</v>
      </c>
      <c r="G273" s="48" t="s">
        <v>138</v>
      </c>
      <c r="H273" s="48">
        <v>2015</v>
      </c>
    </row>
    <row r="274" spans="1:8" ht="15" customHeight="1" x14ac:dyDescent="0.2">
      <c r="A274" s="48">
        <v>2014</v>
      </c>
      <c r="B274" s="64">
        <v>10182</v>
      </c>
      <c r="C274" s="64">
        <v>404</v>
      </c>
      <c r="D274" s="64">
        <v>802</v>
      </c>
      <c r="E274" s="49"/>
      <c r="F274" s="50">
        <v>-56190.93</v>
      </c>
      <c r="G274" s="48"/>
      <c r="H274" s="48">
        <v>2014</v>
      </c>
    </row>
    <row r="275" spans="1:8" ht="15" customHeight="1" x14ac:dyDescent="0.2">
      <c r="A275" s="48">
        <v>2015</v>
      </c>
      <c r="B275" s="64">
        <v>10182</v>
      </c>
      <c r="C275" s="64">
        <v>404</v>
      </c>
      <c r="D275" s="64">
        <v>802</v>
      </c>
      <c r="E275" s="49"/>
      <c r="F275" s="50">
        <v>-142500</v>
      </c>
      <c r="G275" s="48"/>
      <c r="H275" s="48">
        <v>2015</v>
      </c>
    </row>
    <row r="276" spans="1:8" ht="15" customHeight="1" x14ac:dyDescent="0.2">
      <c r="A276" s="48">
        <v>2015</v>
      </c>
      <c r="B276" s="64">
        <v>10182</v>
      </c>
      <c r="C276" s="64">
        <v>404</v>
      </c>
      <c r="D276" s="64">
        <v>802</v>
      </c>
      <c r="E276" s="56"/>
      <c r="F276" s="50">
        <v>5975</v>
      </c>
      <c r="G276" s="48" t="s">
        <v>89</v>
      </c>
      <c r="H276" s="48">
        <v>2015</v>
      </c>
    </row>
    <row r="277" spans="1:8" ht="15" customHeight="1" x14ac:dyDescent="0.2">
      <c r="A277" s="48">
        <v>2016</v>
      </c>
      <c r="B277" s="64">
        <v>10182</v>
      </c>
      <c r="C277" s="64">
        <v>404</v>
      </c>
      <c r="D277" s="64">
        <v>802</v>
      </c>
      <c r="E277" s="56"/>
      <c r="F277" s="50">
        <v>25928.52</v>
      </c>
      <c r="G277" s="48" t="s">
        <v>89</v>
      </c>
      <c r="H277" s="48">
        <v>2015</v>
      </c>
    </row>
    <row r="278" spans="1:8" ht="15" customHeight="1" x14ac:dyDescent="0.2">
      <c r="A278" s="48">
        <v>2016</v>
      </c>
      <c r="B278" s="64">
        <v>10182</v>
      </c>
      <c r="C278" s="64">
        <v>404</v>
      </c>
      <c r="D278" s="64">
        <v>802</v>
      </c>
      <c r="E278" s="56"/>
      <c r="F278" s="50">
        <v>35000</v>
      </c>
      <c r="G278" s="48" t="s">
        <v>89</v>
      </c>
      <c r="H278" s="48">
        <v>2015</v>
      </c>
    </row>
    <row r="279" spans="1:8" ht="15" customHeight="1" x14ac:dyDescent="0.2">
      <c r="A279" s="48">
        <v>2017</v>
      </c>
      <c r="B279" s="64">
        <v>10182</v>
      </c>
      <c r="C279" s="64">
        <v>404</v>
      </c>
      <c r="D279" s="64">
        <v>802</v>
      </c>
      <c r="E279" s="56"/>
      <c r="F279" s="50">
        <v>20000</v>
      </c>
      <c r="G279" s="48" t="s">
        <v>152</v>
      </c>
      <c r="H279" s="48">
        <v>2015</v>
      </c>
    </row>
    <row r="280" spans="1:8" ht="15" customHeight="1" x14ac:dyDescent="0.2">
      <c r="A280" s="48">
        <v>2016</v>
      </c>
      <c r="B280" s="64">
        <v>10184</v>
      </c>
      <c r="C280" s="64">
        <v>404</v>
      </c>
      <c r="D280" s="64">
        <v>802</v>
      </c>
      <c r="E280" s="49"/>
      <c r="F280" s="50">
        <v>-4854</v>
      </c>
      <c r="G280" s="48"/>
      <c r="H280" s="48">
        <v>2016</v>
      </c>
    </row>
    <row r="281" spans="1:8" ht="15" customHeight="1" x14ac:dyDescent="0.2">
      <c r="A281" s="48">
        <v>2017</v>
      </c>
      <c r="B281" s="64">
        <v>10184</v>
      </c>
      <c r="C281" s="64">
        <v>404</v>
      </c>
      <c r="D281" s="64">
        <v>802</v>
      </c>
      <c r="E281" s="49"/>
      <c r="F281" s="50">
        <v>-67</v>
      </c>
      <c r="G281" s="48" t="s">
        <v>158</v>
      </c>
      <c r="H281" s="48">
        <v>2017</v>
      </c>
    </row>
    <row r="282" spans="1:8" ht="15" customHeight="1" x14ac:dyDescent="0.2">
      <c r="A282" s="48">
        <v>2017</v>
      </c>
      <c r="B282" s="64">
        <v>10184</v>
      </c>
      <c r="C282" s="64">
        <v>404</v>
      </c>
      <c r="D282" s="64">
        <v>802</v>
      </c>
      <c r="E282" s="49"/>
      <c r="F282" s="50">
        <v>0.1</v>
      </c>
      <c r="G282" s="48" t="s">
        <v>233</v>
      </c>
      <c r="H282" s="48">
        <v>2017</v>
      </c>
    </row>
    <row r="283" spans="1:8" ht="15" customHeight="1" x14ac:dyDescent="0.2">
      <c r="A283" s="31">
        <v>2015</v>
      </c>
      <c r="B283" s="25">
        <v>10188</v>
      </c>
      <c r="C283" s="25">
        <v>404</v>
      </c>
      <c r="D283" s="57">
        <v>802</v>
      </c>
      <c r="E283" s="57" t="s">
        <v>90</v>
      </c>
      <c r="F283" s="51">
        <v>-82</v>
      </c>
      <c r="G283" s="54" t="s">
        <v>89</v>
      </c>
      <c r="H283" s="48">
        <v>2015</v>
      </c>
    </row>
    <row r="284" spans="1:8" ht="15" customHeight="1" x14ac:dyDescent="0.2">
      <c r="A284" s="48">
        <v>2015</v>
      </c>
      <c r="B284" s="64">
        <v>10189</v>
      </c>
      <c r="C284" s="64">
        <v>404</v>
      </c>
      <c r="D284" s="64">
        <v>801</v>
      </c>
      <c r="E284" s="49"/>
      <c r="F284" s="50">
        <v>-9000</v>
      </c>
      <c r="G284" s="48"/>
      <c r="H284" s="48">
        <v>2015</v>
      </c>
    </row>
    <row r="285" spans="1:8" ht="15" customHeight="1" x14ac:dyDescent="0.2">
      <c r="A285" s="31">
        <v>2015</v>
      </c>
      <c r="B285" s="65">
        <v>10189</v>
      </c>
      <c r="C285" s="65">
        <v>404</v>
      </c>
      <c r="D285" s="65">
        <v>801</v>
      </c>
      <c r="E285" s="25"/>
      <c r="F285" s="51">
        <v>82</v>
      </c>
      <c r="G285" s="54" t="s">
        <v>89</v>
      </c>
      <c r="H285" s="48">
        <v>2015</v>
      </c>
    </row>
    <row r="286" spans="1:8" ht="15" customHeight="1" x14ac:dyDescent="0.2">
      <c r="A286" s="48">
        <v>2015</v>
      </c>
      <c r="B286" s="64">
        <v>10202</v>
      </c>
      <c r="C286" s="64">
        <v>404</v>
      </c>
      <c r="D286" s="64">
        <v>801</v>
      </c>
      <c r="E286" s="49"/>
      <c r="F286" s="50">
        <v>-3840</v>
      </c>
      <c r="G286" s="48"/>
      <c r="H286" s="48">
        <v>2015</v>
      </c>
    </row>
    <row r="287" spans="1:8" ht="15" customHeight="1" x14ac:dyDescent="0.2">
      <c r="A287" s="48">
        <v>2015</v>
      </c>
      <c r="B287" s="64">
        <v>10205</v>
      </c>
      <c r="C287" s="64">
        <v>402</v>
      </c>
      <c r="D287" s="64">
        <v>801</v>
      </c>
      <c r="E287" s="49"/>
      <c r="F287" s="50">
        <v>-220000</v>
      </c>
      <c r="G287" s="48"/>
      <c r="H287" s="48">
        <v>2015</v>
      </c>
    </row>
    <row r="288" spans="1:8" ht="15" customHeight="1" x14ac:dyDescent="0.2">
      <c r="A288" s="48">
        <v>2016</v>
      </c>
      <c r="B288" s="64">
        <v>10205</v>
      </c>
      <c r="C288" s="64">
        <v>402</v>
      </c>
      <c r="D288" s="64">
        <v>801</v>
      </c>
      <c r="E288" s="56"/>
      <c r="F288" s="50">
        <v>63822.53</v>
      </c>
      <c r="G288" s="48" t="s">
        <v>89</v>
      </c>
      <c r="H288" s="48">
        <v>2015</v>
      </c>
    </row>
    <row r="289" spans="1:8" ht="15" customHeight="1" x14ac:dyDescent="0.2">
      <c r="A289" s="48">
        <v>2015</v>
      </c>
      <c r="B289" s="64">
        <v>10206</v>
      </c>
      <c r="C289" s="64">
        <v>402</v>
      </c>
      <c r="D289" s="64">
        <v>801</v>
      </c>
      <c r="E289" s="49"/>
      <c r="F289" s="50">
        <v>-670000</v>
      </c>
      <c r="G289" s="48"/>
      <c r="H289" s="48">
        <v>2015</v>
      </c>
    </row>
    <row r="290" spans="1:8" ht="15" customHeight="1" x14ac:dyDescent="0.2">
      <c r="A290" s="48">
        <v>2015</v>
      </c>
      <c r="B290" s="64">
        <v>10206</v>
      </c>
      <c r="C290" s="64">
        <v>84</v>
      </c>
      <c r="D290" s="64">
        <v>801</v>
      </c>
      <c r="E290" s="49"/>
      <c r="F290" s="50">
        <v>-183300</v>
      </c>
      <c r="G290" s="48"/>
      <c r="H290" s="48">
        <v>2015</v>
      </c>
    </row>
    <row r="291" spans="1:8" ht="15" customHeight="1" x14ac:dyDescent="0.2">
      <c r="A291" s="31">
        <v>2015</v>
      </c>
      <c r="B291" s="65">
        <v>10206</v>
      </c>
      <c r="C291" s="65">
        <v>402</v>
      </c>
      <c r="D291" s="65">
        <v>801</v>
      </c>
      <c r="E291" s="25"/>
      <c r="F291" s="51">
        <v>30000</v>
      </c>
      <c r="G291" s="54" t="s">
        <v>89</v>
      </c>
      <c r="H291" s="48">
        <v>2015</v>
      </c>
    </row>
    <row r="292" spans="1:8" ht="15" customHeight="1" x14ac:dyDescent="0.2">
      <c r="A292" s="31">
        <v>2015</v>
      </c>
      <c r="B292" s="65">
        <v>10206</v>
      </c>
      <c r="C292" s="65">
        <v>402</v>
      </c>
      <c r="D292" s="65">
        <v>801</v>
      </c>
      <c r="E292" s="25"/>
      <c r="F292" s="51">
        <v>20000</v>
      </c>
      <c r="G292" s="54" t="s">
        <v>89</v>
      </c>
      <c r="H292" s="48">
        <v>2015</v>
      </c>
    </row>
    <row r="293" spans="1:8" ht="15" customHeight="1" x14ac:dyDescent="0.2">
      <c r="A293" s="48">
        <v>2015</v>
      </c>
      <c r="B293" s="64">
        <v>10206</v>
      </c>
      <c r="C293" s="64">
        <v>84</v>
      </c>
      <c r="D293" s="64">
        <v>801</v>
      </c>
      <c r="E293" s="56"/>
      <c r="F293" s="50">
        <v>-8000</v>
      </c>
      <c r="G293" s="48" t="s">
        <v>89</v>
      </c>
      <c r="H293" s="48">
        <v>2015</v>
      </c>
    </row>
    <row r="294" spans="1:8" ht="15" customHeight="1" x14ac:dyDescent="0.2">
      <c r="A294" s="48">
        <v>2016</v>
      </c>
      <c r="B294" s="64">
        <v>10206</v>
      </c>
      <c r="C294" s="64">
        <v>402</v>
      </c>
      <c r="D294" s="64">
        <v>801</v>
      </c>
      <c r="E294" s="56"/>
      <c r="F294" s="50">
        <v>19258.78</v>
      </c>
      <c r="G294" s="48" t="s">
        <v>89</v>
      </c>
      <c r="H294" s="48">
        <v>2015</v>
      </c>
    </row>
    <row r="295" spans="1:8" ht="15" customHeight="1" x14ac:dyDescent="0.2">
      <c r="A295" s="31">
        <v>2016</v>
      </c>
      <c r="B295" s="64">
        <v>10206</v>
      </c>
      <c r="C295" s="64">
        <v>402</v>
      </c>
      <c r="D295" s="64">
        <v>801</v>
      </c>
      <c r="E295" s="56"/>
      <c r="F295" s="50">
        <v>173809.61</v>
      </c>
      <c r="G295" s="48" t="s">
        <v>89</v>
      </c>
      <c r="H295" s="48">
        <v>2015</v>
      </c>
    </row>
    <row r="296" spans="1:8" ht="15" customHeight="1" x14ac:dyDescent="0.2">
      <c r="A296" s="48">
        <v>2016</v>
      </c>
      <c r="B296" s="64">
        <v>10206</v>
      </c>
      <c r="C296" s="64">
        <v>84</v>
      </c>
      <c r="D296" s="64">
        <v>801</v>
      </c>
      <c r="E296" s="56"/>
      <c r="F296" s="50">
        <v>127.88</v>
      </c>
      <c r="G296" s="48" t="s">
        <v>89</v>
      </c>
      <c r="H296" s="48">
        <v>2015</v>
      </c>
    </row>
    <row r="297" spans="1:8" ht="15" customHeight="1" x14ac:dyDescent="0.2">
      <c r="A297" s="48">
        <v>2016</v>
      </c>
      <c r="B297" s="64">
        <v>10206</v>
      </c>
      <c r="C297" s="64">
        <v>84</v>
      </c>
      <c r="D297" s="64">
        <v>801</v>
      </c>
      <c r="E297" s="56"/>
      <c r="F297" s="50">
        <v>-14000</v>
      </c>
      <c r="G297" s="48" t="s">
        <v>89</v>
      </c>
      <c r="H297" s="48">
        <v>2015</v>
      </c>
    </row>
    <row r="298" spans="1:8" ht="15" customHeight="1" x14ac:dyDescent="0.2">
      <c r="A298" s="48">
        <v>2017</v>
      </c>
      <c r="B298" s="64">
        <v>10206</v>
      </c>
      <c r="C298" s="64">
        <v>84</v>
      </c>
      <c r="D298" s="64">
        <v>801</v>
      </c>
      <c r="E298" s="49"/>
      <c r="F298" s="50">
        <v>-26245</v>
      </c>
      <c r="G298" s="48" t="s">
        <v>158</v>
      </c>
      <c r="H298" s="48">
        <v>2017</v>
      </c>
    </row>
    <row r="299" spans="1:8" ht="15" customHeight="1" x14ac:dyDescent="0.2">
      <c r="A299" s="48">
        <v>2017</v>
      </c>
      <c r="B299" s="64">
        <v>10206</v>
      </c>
      <c r="C299" s="64">
        <v>84</v>
      </c>
      <c r="D299" s="64">
        <v>801</v>
      </c>
      <c r="E299" s="49"/>
      <c r="F299" s="50">
        <v>0.38</v>
      </c>
      <c r="G299" s="48" t="s">
        <v>233</v>
      </c>
      <c r="H299" s="48">
        <v>2017</v>
      </c>
    </row>
    <row r="300" spans="1:8" ht="15" customHeight="1" x14ac:dyDescent="0.2">
      <c r="A300" s="48">
        <v>2014</v>
      </c>
      <c r="B300" s="64">
        <v>10207</v>
      </c>
      <c r="C300" s="64">
        <v>84</v>
      </c>
      <c r="D300" s="64">
        <v>801</v>
      </c>
      <c r="E300" s="49"/>
      <c r="F300" s="50">
        <v>-46105.3</v>
      </c>
      <c r="G300" s="48"/>
      <c r="H300" s="48">
        <v>2014</v>
      </c>
    </row>
    <row r="301" spans="1:8" ht="15" customHeight="1" x14ac:dyDescent="0.2">
      <c r="A301" s="48">
        <v>2015</v>
      </c>
      <c r="B301" s="64">
        <v>10207</v>
      </c>
      <c r="C301" s="64">
        <v>402</v>
      </c>
      <c r="D301" s="64">
        <v>801</v>
      </c>
      <c r="E301" s="49"/>
      <c r="F301" s="50">
        <v>-860000</v>
      </c>
      <c r="G301" s="48"/>
      <c r="H301" s="48">
        <v>2015</v>
      </c>
    </row>
    <row r="302" spans="1:8" ht="15" customHeight="1" x14ac:dyDescent="0.2">
      <c r="A302" s="48">
        <v>2015</v>
      </c>
      <c r="B302" s="64">
        <v>10207</v>
      </c>
      <c r="C302" s="64">
        <v>84</v>
      </c>
      <c r="D302" s="64">
        <v>801</v>
      </c>
      <c r="E302" s="49"/>
      <c r="F302" s="50">
        <v>-251000</v>
      </c>
      <c r="G302" s="48"/>
      <c r="H302" s="48">
        <v>2015</v>
      </c>
    </row>
    <row r="303" spans="1:8" ht="15" customHeight="1" x14ac:dyDescent="0.2">
      <c r="A303" s="31">
        <v>2015</v>
      </c>
      <c r="B303" s="65">
        <v>10207</v>
      </c>
      <c r="C303" s="65">
        <v>402</v>
      </c>
      <c r="D303" s="65">
        <v>801</v>
      </c>
      <c r="E303" s="25"/>
      <c r="F303" s="51">
        <v>14000</v>
      </c>
      <c r="G303" s="54" t="s">
        <v>89</v>
      </c>
      <c r="H303" s="48">
        <v>2015</v>
      </c>
    </row>
    <row r="304" spans="1:8" ht="15" customHeight="1" x14ac:dyDescent="0.2">
      <c r="A304" s="31">
        <v>2015</v>
      </c>
      <c r="B304" s="65">
        <v>10207</v>
      </c>
      <c r="C304" s="65">
        <v>45</v>
      </c>
      <c r="D304" s="65">
        <v>801</v>
      </c>
      <c r="E304" s="25"/>
      <c r="F304" s="51">
        <v>-14000</v>
      </c>
      <c r="G304" s="54" t="s">
        <v>89</v>
      </c>
      <c r="H304" s="48">
        <v>2015</v>
      </c>
    </row>
    <row r="305" spans="1:8" ht="15" customHeight="1" x14ac:dyDescent="0.2">
      <c r="A305" s="48">
        <v>2016</v>
      </c>
      <c r="B305" s="64">
        <v>10207</v>
      </c>
      <c r="C305" s="64">
        <v>84</v>
      </c>
      <c r="D305" s="64">
        <v>801</v>
      </c>
      <c r="E305" s="49"/>
      <c r="F305" s="50">
        <v>-4123</v>
      </c>
      <c r="G305" s="48"/>
      <c r="H305" s="48">
        <v>2016</v>
      </c>
    </row>
    <row r="306" spans="1:8" ht="15" customHeight="1" x14ac:dyDescent="0.2">
      <c r="A306" s="48">
        <v>2016</v>
      </c>
      <c r="B306" s="64">
        <v>10207</v>
      </c>
      <c r="C306" s="64">
        <v>402</v>
      </c>
      <c r="D306" s="64">
        <v>801</v>
      </c>
      <c r="E306" s="56"/>
      <c r="F306" s="50">
        <v>265519.37</v>
      </c>
      <c r="G306" s="48" t="s">
        <v>89</v>
      </c>
      <c r="H306" s="48">
        <v>2015</v>
      </c>
    </row>
    <row r="307" spans="1:8" ht="15" customHeight="1" x14ac:dyDescent="0.2">
      <c r="A307" s="48">
        <v>2016</v>
      </c>
      <c r="B307" s="64">
        <v>10207</v>
      </c>
      <c r="C307" s="64">
        <v>402</v>
      </c>
      <c r="D307" s="64">
        <v>801</v>
      </c>
      <c r="E307" s="56"/>
      <c r="F307" s="50">
        <v>5000</v>
      </c>
      <c r="G307" s="48" t="s">
        <v>89</v>
      </c>
      <c r="H307" s="48">
        <v>2015</v>
      </c>
    </row>
    <row r="308" spans="1:8" ht="15" customHeight="1" x14ac:dyDescent="0.2">
      <c r="A308" s="48">
        <v>2016</v>
      </c>
      <c r="B308" s="64">
        <v>10207</v>
      </c>
      <c r="C308" s="64">
        <v>84</v>
      </c>
      <c r="D308" s="64">
        <v>801</v>
      </c>
      <c r="E308" s="56"/>
      <c r="F308" s="50">
        <v>2975.65</v>
      </c>
      <c r="G308" s="48" t="s">
        <v>89</v>
      </c>
      <c r="H308" s="48">
        <v>2015</v>
      </c>
    </row>
    <row r="309" spans="1:8" ht="15" customHeight="1" x14ac:dyDescent="0.2">
      <c r="A309" s="48">
        <v>2016</v>
      </c>
      <c r="B309" s="64">
        <v>10207</v>
      </c>
      <c r="C309" s="64">
        <v>45</v>
      </c>
      <c r="D309" s="64">
        <v>801</v>
      </c>
      <c r="E309" s="56"/>
      <c r="F309" s="50">
        <v>-83649.549999999988</v>
      </c>
      <c r="G309" s="48" t="s">
        <v>89</v>
      </c>
      <c r="H309" s="48">
        <v>2015</v>
      </c>
    </row>
    <row r="310" spans="1:8" ht="15" customHeight="1" x14ac:dyDescent="0.2">
      <c r="A310" s="48">
        <v>2017</v>
      </c>
      <c r="B310" s="64">
        <v>10207</v>
      </c>
      <c r="C310" s="64">
        <v>84</v>
      </c>
      <c r="D310" s="64">
        <v>801</v>
      </c>
      <c r="E310" s="49"/>
      <c r="F310" s="50">
        <v>-21177</v>
      </c>
      <c r="G310" s="48" t="s">
        <v>158</v>
      </c>
      <c r="H310" s="48">
        <v>2017</v>
      </c>
    </row>
    <row r="311" spans="1:8" ht="15" customHeight="1" x14ac:dyDescent="0.2">
      <c r="A311" s="48">
        <v>2014</v>
      </c>
      <c r="B311" s="64">
        <v>10208</v>
      </c>
      <c r="C311" s="64">
        <v>84</v>
      </c>
      <c r="D311" s="64">
        <v>801</v>
      </c>
      <c r="E311" s="49"/>
      <c r="F311" s="50">
        <v>-25000</v>
      </c>
      <c r="G311" s="48"/>
      <c r="H311" s="48">
        <v>2014</v>
      </c>
    </row>
    <row r="312" spans="1:8" ht="15" customHeight="1" x14ac:dyDescent="0.2">
      <c r="A312" s="48">
        <v>2015</v>
      </c>
      <c r="B312" s="64">
        <v>10208</v>
      </c>
      <c r="C312" s="64">
        <v>402</v>
      </c>
      <c r="D312" s="64">
        <v>801</v>
      </c>
      <c r="E312" s="49"/>
      <c r="F312" s="50">
        <v>-450000</v>
      </c>
      <c r="G312" s="48"/>
      <c r="H312" s="48">
        <v>2015</v>
      </c>
    </row>
    <row r="313" spans="1:8" ht="15" customHeight="1" x14ac:dyDescent="0.2">
      <c r="A313" s="48">
        <v>2015</v>
      </c>
      <c r="B313" s="64">
        <v>10208</v>
      </c>
      <c r="C313" s="64">
        <v>84</v>
      </c>
      <c r="D313" s="64">
        <v>801</v>
      </c>
      <c r="E313" s="49"/>
      <c r="F313" s="50">
        <v>-58300</v>
      </c>
      <c r="G313" s="48"/>
      <c r="H313" s="48">
        <v>2015</v>
      </c>
    </row>
    <row r="314" spans="1:8" ht="15" customHeight="1" x14ac:dyDescent="0.2">
      <c r="A314" s="48">
        <v>2015</v>
      </c>
      <c r="B314" s="64">
        <v>10208</v>
      </c>
      <c r="C314" s="64">
        <v>84</v>
      </c>
      <c r="D314" s="64">
        <v>801</v>
      </c>
      <c r="E314" s="56"/>
      <c r="F314" s="50">
        <v>2000</v>
      </c>
      <c r="G314" s="48" t="s">
        <v>89</v>
      </c>
      <c r="H314" s="48">
        <v>2015</v>
      </c>
    </row>
    <row r="315" spans="1:8" ht="15" customHeight="1" x14ac:dyDescent="0.2">
      <c r="A315" s="48">
        <v>2016</v>
      </c>
      <c r="B315" s="64">
        <v>10208</v>
      </c>
      <c r="C315" s="64">
        <v>402</v>
      </c>
      <c r="D315" s="64">
        <v>801</v>
      </c>
      <c r="E315" s="56"/>
      <c r="F315" s="50">
        <v>80577.919999999998</v>
      </c>
      <c r="G315" s="48" t="s">
        <v>89</v>
      </c>
      <c r="H315" s="48">
        <v>2015</v>
      </c>
    </row>
    <row r="316" spans="1:8" ht="15" customHeight="1" x14ac:dyDescent="0.2">
      <c r="A316" s="48">
        <v>2016</v>
      </c>
      <c r="B316" s="64">
        <v>10208</v>
      </c>
      <c r="C316" s="64">
        <v>84</v>
      </c>
      <c r="D316" s="64">
        <v>801</v>
      </c>
      <c r="E316" s="56"/>
      <c r="F316" s="50">
        <v>5766.82</v>
      </c>
      <c r="G316" s="48" t="s">
        <v>89</v>
      </c>
      <c r="H316" s="48">
        <v>2015</v>
      </c>
    </row>
    <row r="317" spans="1:8" ht="15" customHeight="1" x14ac:dyDescent="0.2">
      <c r="A317" s="48">
        <v>2016</v>
      </c>
      <c r="B317" s="64">
        <v>10208</v>
      </c>
      <c r="C317" s="64">
        <v>84</v>
      </c>
      <c r="D317" s="64">
        <v>801</v>
      </c>
      <c r="E317" s="56"/>
      <c r="F317" s="50">
        <v>19000</v>
      </c>
      <c r="G317" s="48" t="s">
        <v>89</v>
      </c>
      <c r="H317" s="48">
        <v>2015</v>
      </c>
    </row>
    <row r="318" spans="1:8" ht="15" customHeight="1" x14ac:dyDescent="0.2">
      <c r="A318" s="48">
        <v>2017</v>
      </c>
      <c r="B318" s="64">
        <v>10208</v>
      </c>
      <c r="C318" s="64">
        <v>84</v>
      </c>
      <c r="D318" s="64">
        <v>801</v>
      </c>
      <c r="E318" s="49"/>
      <c r="F318" s="50">
        <v>3226.9</v>
      </c>
      <c r="G318" s="48" t="s">
        <v>138</v>
      </c>
      <c r="H318" s="48">
        <v>2015</v>
      </c>
    </row>
    <row r="319" spans="1:8" ht="15" customHeight="1" x14ac:dyDescent="0.2">
      <c r="A319" s="48">
        <v>2015</v>
      </c>
      <c r="B319" s="64">
        <v>10209</v>
      </c>
      <c r="C319" s="64">
        <v>402</v>
      </c>
      <c r="D319" s="64">
        <v>801</v>
      </c>
      <c r="E319" s="49"/>
      <c r="F319" s="50">
        <v>-390000</v>
      </c>
      <c r="G319" s="48"/>
      <c r="H319" s="48">
        <v>2015</v>
      </c>
    </row>
    <row r="320" spans="1:8" ht="15" customHeight="1" x14ac:dyDescent="0.2">
      <c r="A320" s="48">
        <v>2015</v>
      </c>
      <c r="B320" s="64">
        <v>10209</v>
      </c>
      <c r="C320" s="64">
        <v>84</v>
      </c>
      <c r="D320" s="64">
        <v>801</v>
      </c>
      <c r="E320" s="49"/>
      <c r="F320" s="50">
        <v>-50000</v>
      </c>
      <c r="G320" s="48"/>
      <c r="H320" s="48">
        <v>2015</v>
      </c>
    </row>
    <row r="321" spans="1:8" ht="15" customHeight="1" x14ac:dyDescent="0.2">
      <c r="A321" s="31">
        <v>2015</v>
      </c>
      <c r="B321" s="64">
        <v>10209</v>
      </c>
      <c r="C321" s="64">
        <v>84</v>
      </c>
      <c r="D321" s="64">
        <v>801</v>
      </c>
      <c r="E321" s="49"/>
      <c r="F321" s="50">
        <v>-40000</v>
      </c>
      <c r="G321" s="54" t="s">
        <v>89</v>
      </c>
      <c r="H321" s="48">
        <v>2015</v>
      </c>
    </row>
    <row r="322" spans="1:8" ht="15" customHeight="1" x14ac:dyDescent="0.2">
      <c r="A322" s="48">
        <v>2016</v>
      </c>
      <c r="B322" s="64">
        <v>10209</v>
      </c>
      <c r="C322" s="64">
        <v>84</v>
      </c>
      <c r="D322" s="64">
        <v>801</v>
      </c>
      <c r="E322" s="49"/>
      <c r="F322" s="50">
        <v>-40000</v>
      </c>
      <c r="G322" s="48"/>
      <c r="H322" s="48">
        <v>2016</v>
      </c>
    </row>
    <row r="323" spans="1:8" ht="15" customHeight="1" x14ac:dyDescent="0.2">
      <c r="A323" s="48">
        <v>2016</v>
      </c>
      <c r="B323" s="64">
        <v>10209</v>
      </c>
      <c r="C323" s="64">
        <v>84</v>
      </c>
      <c r="D323" s="64">
        <v>801</v>
      </c>
      <c r="E323" s="56"/>
      <c r="F323" s="50">
        <v>-1000</v>
      </c>
      <c r="G323" s="48" t="s">
        <v>89</v>
      </c>
      <c r="H323" s="48">
        <v>2016</v>
      </c>
    </row>
    <row r="324" spans="1:8" ht="15" customHeight="1" x14ac:dyDescent="0.2">
      <c r="A324" s="48">
        <v>2016</v>
      </c>
      <c r="B324" s="64">
        <v>10209</v>
      </c>
      <c r="C324" s="64">
        <v>84</v>
      </c>
      <c r="D324" s="64">
        <v>801</v>
      </c>
      <c r="E324" s="56"/>
      <c r="F324" s="50">
        <v>-5000</v>
      </c>
      <c r="G324" s="48" t="s">
        <v>89</v>
      </c>
      <c r="H324" s="48">
        <v>2015</v>
      </c>
    </row>
    <row r="325" spans="1:8" ht="15" customHeight="1" x14ac:dyDescent="0.2">
      <c r="A325" s="48">
        <v>2016</v>
      </c>
      <c r="B325" s="64">
        <v>10209</v>
      </c>
      <c r="C325" s="64">
        <v>402</v>
      </c>
      <c r="D325" s="64">
        <v>801</v>
      </c>
      <c r="E325" s="56"/>
      <c r="F325" s="50">
        <v>83649.55</v>
      </c>
      <c r="G325" s="48" t="s">
        <v>89</v>
      </c>
      <c r="H325" s="48">
        <v>2015</v>
      </c>
    </row>
    <row r="326" spans="1:8" ht="15" customHeight="1" x14ac:dyDescent="0.2">
      <c r="A326" s="48">
        <v>2016</v>
      </c>
      <c r="B326" s="64">
        <v>10209</v>
      </c>
      <c r="C326" s="64">
        <v>84</v>
      </c>
      <c r="D326" s="64">
        <v>801</v>
      </c>
      <c r="E326" s="56"/>
      <c r="F326" s="50">
        <v>2500</v>
      </c>
      <c r="G326" s="48" t="s">
        <v>89</v>
      </c>
      <c r="H326" s="48">
        <v>2015</v>
      </c>
    </row>
    <row r="327" spans="1:8" ht="15" customHeight="1" x14ac:dyDescent="0.2">
      <c r="A327" s="48">
        <v>2016</v>
      </c>
      <c r="B327" s="64">
        <v>10209</v>
      </c>
      <c r="C327" s="64">
        <v>84</v>
      </c>
      <c r="D327" s="64">
        <v>801</v>
      </c>
      <c r="E327" s="49"/>
      <c r="F327" s="50">
        <v>40000</v>
      </c>
      <c r="G327" s="48" t="s">
        <v>96</v>
      </c>
      <c r="H327" s="48">
        <v>2016</v>
      </c>
    </row>
    <row r="328" spans="1:8" ht="15" customHeight="1" x14ac:dyDescent="0.2">
      <c r="A328" s="48">
        <v>2017</v>
      </c>
      <c r="B328" s="64">
        <v>10209</v>
      </c>
      <c r="C328" s="64">
        <v>402</v>
      </c>
      <c r="D328" s="64">
        <v>801</v>
      </c>
      <c r="E328" s="49"/>
      <c r="F328" s="50">
        <v>13270.57</v>
      </c>
      <c r="G328" s="48" t="s">
        <v>138</v>
      </c>
      <c r="H328" s="48">
        <v>2015</v>
      </c>
    </row>
    <row r="329" spans="1:8" ht="15" customHeight="1" x14ac:dyDescent="0.2">
      <c r="A329" s="48">
        <v>2017</v>
      </c>
      <c r="B329" s="64">
        <v>10209</v>
      </c>
      <c r="C329" s="64">
        <v>84</v>
      </c>
      <c r="D329" s="64">
        <v>801</v>
      </c>
      <c r="E329" s="49"/>
      <c r="F329" s="50">
        <v>200</v>
      </c>
      <c r="G329" s="48" t="s">
        <v>225</v>
      </c>
      <c r="H329" s="48">
        <v>2016</v>
      </c>
    </row>
    <row r="330" spans="1:8" ht="15" customHeight="1" x14ac:dyDescent="0.2">
      <c r="A330" s="48">
        <v>2017</v>
      </c>
      <c r="B330" s="64">
        <v>10209</v>
      </c>
      <c r="C330" s="64">
        <v>84</v>
      </c>
      <c r="D330" s="64">
        <v>801</v>
      </c>
      <c r="E330" s="49"/>
      <c r="F330" s="50">
        <v>1035.96</v>
      </c>
      <c r="G330" s="48" t="s">
        <v>138</v>
      </c>
      <c r="H330" s="48">
        <v>2016</v>
      </c>
    </row>
    <row r="331" spans="1:8" ht="15" customHeight="1" x14ac:dyDescent="0.2">
      <c r="A331" s="48">
        <v>2016</v>
      </c>
      <c r="B331" s="64">
        <v>10210</v>
      </c>
      <c r="C331" s="64">
        <v>84</v>
      </c>
      <c r="D331" s="64">
        <v>801</v>
      </c>
      <c r="E331" s="49"/>
      <c r="F331" s="50">
        <v>-4560</v>
      </c>
      <c r="G331" s="48"/>
      <c r="H331" s="48">
        <v>2016</v>
      </c>
    </row>
    <row r="332" spans="1:8" ht="15" customHeight="1" x14ac:dyDescent="0.2">
      <c r="A332" s="48">
        <v>2016</v>
      </c>
      <c r="B332" s="64">
        <v>10210</v>
      </c>
      <c r="C332" s="64">
        <v>84</v>
      </c>
      <c r="D332" s="64">
        <v>801</v>
      </c>
      <c r="E332" s="56"/>
      <c r="F332" s="50">
        <v>4560.17</v>
      </c>
      <c r="G332" s="48" t="s">
        <v>89</v>
      </c>
      <c r="H332" s="48">
        <v>2016</v>
      </c>
    </row>
    <row r="333" spans="1:8" ht="15" customHeight="1" x14ac:dyDescent="0.2">
      <c r="A333" s="48">
        <v>2016</v>
      </c>
      <c r="B333" s="64">
        <v>10210</v>
      </c>
      <c r="C333" s="64">
        <v>84</v>
      </c>
      <c r="D333" s="64">
        <v>801</v>
      </c>
      <c r="E333" s="49"/>
      <c r="F333" s="50">
        <v>-0.17</v>
      </c>
      <c r="G333" s="48" t="s">
        <v>132</v>
      </c>
      <c r="H333" s="48">
        <v>2016</v>
      </c>
    </row>
    <row r="334" spans="1:8" ht="15" customHeight="1" x14ac:dyDescent="0.2">
      <c r="A334" s="48">
        <v>2017</v>
      </c>
      <c r="B334" s="64">
        <v>10210</v>
      </c>
      <c r="C334" s="64">
        <v>84</v>
      </c>
      <c r="D334" s="64">
        <v>801</v>
      </c>
      <c r="E334" s="49"/>
      <c r="F334" s="50">
        <v>-440</v>
      </c>
      <c r="G334" s="48" t="s">
        <v>158</v>
      </c>
      <c r="H334" s="48">
        <v>2017</v>
      </c>
    </row>
    <row r="335" spans="1:8" ht="15" customHeight="1" x14ac:dyDescent="0.2">
      <c r="A335" s="48">
        <v>2017</v>
      </c>
      <c r="B335" s="64">
        <v>10210</v>
      </c>
      <c r="C335" s="64">
        <v>84</v>
      </c>
      <c r="D335" s="64">
        <v>801</v>
      </c>
      <c r="E335" s="49"/>
      <c r="F335" s="50">
        <v>0.17</v>
      </c>
      <c r="G335" s="48" t="s">
        <v>233</v>
      </c>
      <c r="H335" s="48">
        <v>2017</v>
      </c>
    </row>
    <row r="336" spans="1:8" ht="15" customHeight="1" x14ac:dyDescent="0.2">
      <c r="A336" s="48">
        <v>2015</v>
      </c>
      <c r="B336" s="64">
        <v>10211</v>
      </c>
      <c r="C336" s="64">
        <v>402</v>
      </c>
      <c r="D336" s="64">
        <v>801</v>
      </c>
      <c r="E336" s="49"/>
      <c r="F336" s="50">
        <v>-2500</v>
      </c>
      <c r="G336" s="48"/>
      <c r="H336" s="48">
        <v>2015</v>
      </c>
    </row>
    <row r="337" spans="1:8" ht="15" customHeight="1" x14ac:dyDescent="0.2">
      <c r="A337" s="31">
        <v>2016</v>
      </c>
      <c r="B337" s="64">
        <v>10211</v>
      </c>
      <c r="C337" s="64">
        <v>402</v>
      </c>
      <c r="D337" s="64">
        <v>801</v>
      </c>
      <c r="E337" s="56"/>
      <c r="F337" s="50">
        <v>643.85</v>
      </c>
      <c r="G337" s="48" t="s">
        <v>89</v>
      </c>
      <c r="H337" s="48">
        <v>2015</v>
      </c>
    </row>
    <row r="338" spans="1:8" ht="15" customHeight="1" x14ac:dyDescent="0.2">
      <c r="A338" s="48">
        <v>2015</v>
      </c>
      <c r="B338" s="64">
        <v>10212</v>
      </c>
      <c r="C338" s="64">
        <v>402</v>
      </c>
      <c r="D338" s="64">
        <v>801</v>
      </c>
      <c r="E338" s="49"/>
      <c r="F338" s="50">
        <v>-210000</v>
      </c>
      <c r="G338" s="48"/>
      <c r="H338" s="48">
        <v>2015</v>
      </c>
    </row>
    <row r="339" spans="1:8" ht="15" customHeight="1" x14ac:dyDescent="0.2">
      <c r="A339" s="48">
        <v>2015</v>
      </c>
      <c r="B339" s="64">
        <v>10212</v>
      </c>
      <c r="C339" s="64">
        <v>84</v>
      </c>
      <c r="D339" s="64">
        <v>801</v>
      </c>
      <c r="E339" s="49"/>
      <c r="F339" s="50">
        <v>-15500</v>
      </c>
      <c r="G339" s="48"/>
      <c r="H339" s="48">
        <v>2015</v>
      </c>
    </row>
    <row r="340" spans="1:8" ht="15" customHeight="1" x14ac:dyDescent="0.2">
      <c r="A340" s="48">
        <v>2016</v>
      </c>
      <c r="B340" s="64">
        <v>10212</v>
      </c>
      <c r="C340" s="64">
        <v>402</v>
      </c>
      <c r="D340" s="64">
        <v>801</v>
      </c>
      <c r="E340" s="56"/>
      <c r="F340" s="50">
        <v>33603.89</v>
      </c>
      <c r="G340" s="48" t="s">
        <v>89</v>
      </c>
      <c r="H340" s="48">
        <v>2015</v>
      </c>
    </row>
    <row r="341" spans="1:8" ht="15" customHeight="1" x14ac:dyDescent="0.2">
      <c r="A341" s="48">
        <v>2016</v>
      </c>
      <c r="B341" s="64">
        <v>10212</v>
      </c>
      <c r="C341" s="64">
        <v>84</v>
      </c>
      <c r="D341" s="64">
        <v>801</v>
      </c>
      <c r="E341" s="56"/>
      <c r="F341" s="50">
        <v>531.4</v>
      </c>
      <c r="G341" s="48" t="s">
        <v>89</v>
      </c>
      <c r="H341" s="48">
        <v>2015</v>
      </c>
    </row>
    <row r="342" spans="1:8" ht="15" customHeight="1" x14ac:dyDescent="0.2">
      <c r="A342" s="48">
        <v>2014</v>
      </c>
      <c r="B342" s="64">
        <v>10213</v>
      </c>
      <c r="C342" s="64">
        <v>84</v>
      </c>
      <c r="D342" s="64">
        <v>801</v>
      </c>
      <c r="E342" s="49"/>
      <c r="F342" s="50">
        <v>-40000</v>
      </c>
      <c r="G342" s="48"/>
      <c r="H342" s="48">
        <v>2014</v>
      </c>
    </row>
    <row r="343" spans="1:8" ht="15" customHeight="1" x14ac:dyDescent="0.2">
      <c r="A343" s="48">
        <v>2015</v>
      </c>
      <c r="B343" s="64">
        <v>10213</v>
      </c>
      <c r="C343" s="64">
        <v>402</v>
      </c>
      <c r="D343" s="64">
        <v>801</v>
      </c>
      <c r="E343" s="49"/>
      <c r="F343" s="50">
        <v>-250000</v>
      </c>
      <c r="G343" s="48"/>
      <c r="H343" s="48">
        <v>2015</v>
      </c>
    </row>
    <row r="344" spans="1:8" ht="15" customHeight="1" x14ac:dyDescent="0.2">
      <c r="A344" s="48">
        <v>2016</v>
      </c>
      <c r="B344" s="64">
        <v>10213</v>
      </c>
      <c r="C344" s="64">
        <v>402</v>
      </c>
      <c r="D344" s="64">
        <v>801</v>
      </c>
      <c r="E344" s="56"/>
      <c r="F344" s="50">
        <v>62230.32</v>
      </c>
      <c r="G344" s="48" t="s">
        <v>89</v>
      </c>
      <c r="H344" s="48">
        <v>2015</v>
      </c>
    </row>
    <row r="345" spans="1:8" ht="15" customHeight="1" x14ac:dyDescent="0.2">
      <c r="A345" s="48">
        <v>2016</v>
      </c>
      <c r="B345" s="64">
        <v>10213</v>
      </c>
      <c r="C345" s="64">
        <v>84</v>
      </c>
      <c r="D345" s="64">
        <v>801</v>
      </c>
      <c r="E345" s="56"/>
      <c r="F345" s="50">
        <v>4314.75</v>
      </c>
      <c r="G345" s="48" t="s">
        <v>113</v>
      </c>
      <c r="H345" s="48">
        <v>2015</v>
      </c>
    </row>
    <row r="346" spans="1:8" ht="15" customHeight="1" x14ac:dyDescent="0.2">
      <c r="A346" s="48">
        <v>2017</v>
      </c>
      <c r="B346" s="64">
        <v>10213</v>
      </c>
      <c r="C346" s="64">
        <v>84</v>
      </c>
      <c r="D346" s="64">
        <v>801</v>
      </c>
      <c r="E346" s="49"/>
      <c r="F346" s="50">
        <v>100</v>
      </c>
      <c r="G346" s="48" t="s">
        <v>138</v>
      </c>
      <c r="H346" s="48">
        <v>2015</v>
      </c>
    </row>
    <row r="347" spans="1:8" ht="15" customHeight="1" x14ac:dyDescent="0.2">
      <c r="A347" s="48">
        <v>2015</v>
      </c>
      <c r="B347" s="64">
        <v>10214</v>
      </c>
      <c r="C347" s="64">
        <v>402</v>
      </c>
      <c r="D347" s="64">
        <v>801</v>
      </c>
      <c r="E347" s="49"/>
      <c r="F347" s="50">
        <v>-47500</v>
      </c>
      <c r="G347" s="48"/>
      <c r="H347" s="48">
        <v>2015</v>
      </c>
    </row>
    <row r="348" spans="1:8" ht="15" customHeight="1" x14ac:dyDescent="0.2">
      <c r="A348" s="48">
        <v>2015</v>
      </c>
      <c r="B348" s="64">
        <v>10214</v>
      </c>
      <c r="C348" s="64">
        <v>84</v>
      </c>
      <c r="D348" s="64">
        <v>801</v>
      </c>
      <c r="E348" s="49"/>
      <c r="F348" s="50">
        <v>-1200</v>
      </c>
      <c r="G348" s="48"/>
      <c r="H348" s="48">
        <v>2015</v>
      </c>
    </row>
    <row r="349" spans="1:8" ht="15" customHeight="1" x14ac:dyDescent="0.2">
      <c r="A349" s="48">
        <v>2016</v>
      </c>
      <c r="B349" s="64">
        <v>10214</v>
      </c>
      <c r="C349" s="64">
        <v>402</v>
      </c>
      <c r="D349" s="64">
        <v>801</v>
      </c>
      <c r="E349" s="49"/>
      <c r="F349" s="50">
        <v>-1211345</v>
      </c>
      <c r="G349" s="48"/>
      <c r="H349" s="48">
        <v>2016</v>
      </c>
    </row>
    <row r="350" spans="1:8" ht="15" customHeight="1" x14ac:dyDescent="0.2">
      <c r="A350" s="48">
        <v>2016</v>
      </c>
      <c r="B350" s="64">
        <v>10214</v>
      </c>
      <c r="C350" s="64">
        <v>84</v>
      </c>
      <c r="D350" s="64">
        <v>801</v>
      </c>
      <c r="E350" s="49"/>
      <c r="F350" s="50">
        <v>-231779</v>
      </c>
      <c r="G350" s="48"/>
      <c r="H350" s="48">
        <v>2016</v>
      </c>
    </row>
    <row r="351" spans="1:8" ht="15" customHeight="1" x14ac:dyDescent="0.2">
      <c r="A351" s="31">
        <v>2016</v>
      </c>
      <c r="B351" s="64">
        <v>10214</v>
      </c>
      <c r="C351" s="64">
        <v>402</v>
      </c>
      <c r="D351" s="64">
        <v>801</v>
      </c>
      <c r="E351" s="56"/>
      <c r="F351" s="50">
        <v>-63846.09</v>
      </c>
      <c r="G351" s="48" t="s">
        <v>89</v>
      </c>
      <c r="H351" s="48">
        <v>2015</v>
      </c>
    </row>
    <row r="352" spans="1:8" ht="15" customHeight="1" x14ac:dyDescent="0.2">
      <c r="A352" s="48">
        <v>2017</v>
      </c>
      <c r="B352" s="64">
        <v>10214</v>
      </c>
      <c r="C352" s="64">
        <v>402</v>
      </c>
      <c r="D352" s="64">
        <v>801</v>
      </c>
      <c r="E352" s="49"/>
      <c r="F352" s="50">
        <v>-8000</v>
      </c>
      <c r="G352" s="48" t="s">
        <v>158</v>
      </c>
      <c r="H352" s="48">
        <v>2017</v>
      </c>
    </row>
    <row r="353" spans="1:8" ht="15" customHeight="1" x14ac:dyDescent="0.2">
      <c r="A353" s="48">
        <v>2017</v>
      </c>
      <c r="B353" s="64">
        <v>10214</v>
      </c>
      <c r="C353" s="64">
        <v>84</v>
      </c>
      <c r="D353" s="64">
        <v>801</v>
      </c>
      <c r="E353" s="49"/>
      <c r="F353" s="50">
        <v>-3421</v>
      </c>
      <c r="G353" s="48" t="s">
        <v>158</v>
      </c>
      <c r="H353" s="48">
        <v>2017</v>
      </c>
    </row>
    <row r="354" spans="1:8" ht="15" customHeight="1" x14ac:dyDescent="0.2">
      <c r="A354" s="48">
        <v>2017</v>
      </c>
      <c r="B354" s="64">
        <v>10214</v>
      </c>
      <c r="C354" s="64">
        <v>402</v>
      </c>
      <c r="D354" s="64">
        <v>801</v>
      </c>
      <c r="E354" s="49"/>
      <c r="F354" s="50">
        <v>-13270.57</v>
      </c>
      <c r="G354" s="48" t="s">
        <v>138</v>
      </c>
      <c r="H354" s="48">
        <v>2015</v>
      </c>
    </row>
    <row r="355" spans="1:8" ht="15" customHeight="1" x14ac:dyDescent="0.2">
      <c r="A355" s="48">
        <v>2017</v>
      </c>
      <c r="B355" s="64">
        <v>10214</v>
      </c>
      <c r="C355" s="64">
        <v>84</v>
      </c>
      <c r="D355" s="64">
        <v>801</v>
      </c>
      <c r="E355" s="49"/>
      <c r="F355" s="50">
        <v>5234.26</v>
      </c>
      <c r="G355" s="48" t="s">
        <v>225</v>
      </c>
      <c r="H355" s="48">
        <v>2016</v>
      </c>
    </row>
    <row r="356" spans="1:8" ht="15" customHeight="1" x14ac:dyDescent="0.2">
      <c r="A356" s="48">
        <v>2017</v>
      </c>
      <c r="B356" s="64">
        <v>10214</v>
      </c>
      <c r="C356" s="64">
        <v>402</v>
      </c>
      <c r="D356" s="64">
        <v>801</v>
      </c>
      <c r="E356" s="49"/>
      <c r="F356" s="50">
        <v>-0.52</v>
      </c>
      <c r="G356" s="48" t="s">
        <v>233</v>
      </c>
      <c r="H356" s="48">
        <v>2017</v>
      </c>
    </row>
    <row r="357" spans="1:8" ht="15" customHeight="1" x14ac:dyDescent="0.2">
      <c r="A357" s="48">
        <v>2017</v>
      </c>
      <c r="B357" s="64">
        <v>10214</v>
      </c>
      <c r="C357" s="64">
        <v>402</v>
      </c>
      <c r="D357" s="64">
        <v>801</v>
      </c>
      <c r="E357" s="49"/>
      <c r="F357" s="50">
        <v>-64</v>
      </c>
      <c r="G357" s="48" t="s">
        <v>240</v>
      </c>
      <c r="H357" s="48">
        <v>2017</v>
      </c>
    </row>
    <row r="358" spans="1:8" ht="15" customHeight="1" x14ac:dyDescent="0.2">
      <c r="A358" s="48">
        <v>2015</v>
      </c>
      <c r="B358" s="64">
        <v>10215</v>
      </c>
      <c r="C358" s="64">
        <v>402</v>
      </c>
      <c r="D358" s="64">
        <v>801</v>
      </c>
      <c r="E358" s="49"/>
      <c r="F358" s="50">
        <v>-180065</v>
      </c>
      <c r="G358" s="48"/>
      <c r="H358" s="48">
        <v>2015</v>
      </c>
    </row>
    <row r="359" spans="1:8" ht="15" customHeight="1" x14ac:dyDescent="0.2">
      <c r="A359" s="48">
        <v>2016</v>
      </c>
      <c r="B359" s="64">
        <v>10215</v>
      </c>
      <c r="C359" s="64">
        <v>402</v>
      </c>
      <c r="D359" s="64">
        <v>801</v>
      </c>
      <c r="E359" s="49"/>
      <c r="F359" s="50">
        <v>-18000</v>
      </c>
      <c r="G359" s="48"/>
      <c r="H359" s="48">
        <v>2016</v>
      </c>
    </row>
    <row r="360" spans="1:8" ht="15" customHeight="1" x14ac:dyDescent="0.2">
      <c r="A360" s="31">
        <v>2016</v>
      </c>
      <c r="B360" s="64">
        <v>10215</v>
      </c>
      <c r="C360" s="64">
        <v>402</v>
      </c>
      <c r="D360" s="64">
        <v>801</v>
      </c>
      <c r="E360" s="56"/>
      <c r="F360" s="50">
        <v>169590</v>
      </c>
      <c r="G360" s="48" t="s">
        <v>89</v>
      </c>
      <c r="H360" s="48">
        <v>2015</v>
      </c>
    </row>
    <row r="361" spans="1:8" ht="15" customHeight="1" x14ac:dyDescent="0.2">
      <c r="A361" s="31">
        <v>2016</v>
      </c>
      <c r="B361" s="64">
        <v>10215</v>
      </c>
      <c r="C361" s="64">
        <v>402</v>
      </c>
      <c r="D361" s="64">
        <v>802</v>
      </c>
      <c r="E361" s="56"/>
      <c r="F361" s="50">
        <v>-169590</v>
      </c>
      <c r="G361" s="48" t="s">
        <v>89</v>
      </c>
      <c r="H361" s="48">
        <v>2015</v>
      </c>
    </row>
    <row r="362" spans="1:8" ht="15" customHeight="1" x14ac:dyDescent="0.2">
      <c r="A362" s="48">
        <v>2017</v>
      </c>
      <c r="B362" s="64">
        <v>10215</v>
      </c>
      <c r="C362" s="64">
        <v>402</v>
      </c>
      <c r="D362" s="64">
        <v>801</v>
      </c>
      <c r="E362" s="49"/>
      <c r="F362" s="50">
        <v>23096.73</v>
      </c>
      <c r="G362" s="48" t="s">
        <v>138</v>
      </c>
      <c r="H362" s="48">
        <v>2015</v>
      </c>
    </row>
    <row r="363" spans="1:8" ht="15" customHeight="1" x14ac:dyDescent="0.2">
      <c r="A363" s="31">
        <v>2015</v>
      </c>
      <c r="B363" s="64">
        <v>10217</v>
      </c>
      <c r="C363" s="64">
        <v>402</v>
      </c>
      <c r="D363" s="64">
        <v>801</v>
      </c>
      <c r="E363" s="56"/>
      <c r="F363" s="50">
        <v>-3000</v>
      </c>
      <c r="G363" s="48" t="s">
        <v>89</v>
      </c>
      <c r="H363" s="48">
        <v>2015</v>
      </c>
    </row>
    <row r="364" spans="1:8" ht="15" customHeight="1" x14ac:dyDescent="0.2">
      <c r="A364" s="48">
        <v>2016</v>
      </c>
      <c r="B364" s="65">
        <v>10217</v>
      </c>
      <c r="C364" s="65">
        <v>402</v>
      </c>
      <c r="D364" s="65">
        <v>801</v>
      </c>
      <c r="E364" s="49"/>
      <c r="F364" s="50">
        <v>-445804</v>
      </c>
      <c r="G364" s="48"/>
      <c r="H364" s="48">
        <v>2016</v>
      </c>
    </row>
    <row r="365" spans="1:8" ht="15" customHeight="1" x14ac:dyDescent="0.2">
      <c r="A365" s="48">
        <v>2016</v>
      </c>
      <c r="B365" s="64">
        <v>10217</v>
      </c>
      <c r="C365" s="64">
        <v>84</v>
      </c>
      <c r="D365" s="65">
        <v>801</v>
      </c>
      <c r="E365" s="49"/>
      <c r="F365" s="50">
        <v>-118800</v>
      </c>
      <c r="G365" s="48"/>
      <c r="H365" s="48">
        <v>2016</v>
      </c>
    </row>
    <row r="366" spans="1:8" ht="15" customHeight="1" x14ac:dyDescent="0.2">
      <c r="A366" s="48">
        <v>2016</v>
      </c>
      <c r="B366" s="64">
        <v>10217</v>
      </c>
      <c r="C366" s="64">
        <v>84</v>
      </c>
      <c r="D366" s="64">
        <v>801</v>
      </c>
      <c r="E366" s="56"/>
      <c r="F366" s="50">
        <v>70000</v>
      </c>
      <c r="G366" s="48" t="s">
        <v>89</v>
      </c>
      <c r="H366" s="48">
        <v>2016</v>
      </c>
    </row>
    <row r="367" spans="1:8" ht="15" customHeight="1" x14ac:dyDescent="0.2">
      <c r="A367" s="31">
        <v>2016</v>
      </c>
      <c r="B367" s="64">
        <v>10217</v>
      </c>
      <c r="C367" s="64">
        <v>84</v>
      </c>
      <c r="D367" s="64">
        <v>801</v>
      </c>
      <c r="E367" s="56"/>
      <c r="F367" s="50">
        <v>-173000</v>
      </c>
      <c r="G367" s="48" t="s">
        <v>89</v>
      </c>
      <c r="H367" s="48">
        <v>2015</v>
      </c>
    </row>
    <row r="368" spans="1:8" ht="15" customHeight="1" x14ac:dyDescent="0.2">
      <c r="A368" s="48">
        <v>2016</v>
      </c>
      <c r="B368" s="64">
        <v>10217</v>
      </c>
      <c r="C368" s="64">
        <v>402</v>
      </c>
      <c r="D368" s="64">
        <v>801</v>
      </c>
      <c r="E368" s="49"/>
      <c r="F368" s="50">
        <v>304</v>
      </c>
      <c r="G368" s="48" t="s">
        <v>120</v>
      </c>
      <c r="H368" s="48">
        <v>2016</v>
      </c>
    </row>
    <row r="369" spans="1:8" ht="15" customHeight="1" x14ac:dyDescent="0.2">
      <c r="A369" s="48">
        <v>2017</v>
      </c>
      <c r="B369" s="64">
        <v>10217</v>
      </c>
      <c r="C369" s="64">
        <v>402</v>
      </c>
      <c r="D369" s="64">
        <v>801</v>
      </c>
      <c r="E369" s="49"/>
      <c r="F369" s="50">
        <v>175123.62</v>
      </c>
      <c r="G369" s="48" t="s">
        <v>223</v>
      </c>
      <c r="H369" s="48">
        <v>2016</v>
      </c>
    </row>
    <row r="370" spans="1:8" ht="15" customHeight="1" x14ac:dyDescent="0.2">
      <c r="A370" s="48">
        <v>2017</v>
      </c>
      <c r="B370" s="64">
        <v>10217</v>
      </c>
      <c r="C370" s="64">
        <v>84</v>
      </c>
      <c r="D370" s="64">
        <v>801</v>
      </c>
      <c r="E370" s="49"/>
      <c r="F370" s="50">
        <v>8831.3799999999992</v>
      </c>
      <c r="G370" s="48" t="s">
        <v>223</v>
      </c>
      <c r="H370" s="48">
        <v>2016</v>
      </c>
    </row>
    <row r="371" spans="1:8" ht="15" customHeight="1" x14ac:dyDescent="0.2">
      <c r="A371" s="48">
        <v>2014</v>
      </c>
      <c r="B371" s="64">
        <v>10219</v>
      </c>
      <c r="C371" s="64">
        <v>402</v>
      </c>
      <c r="D371" s="64">
        <v>801</v>
      </c>
      <c r="E371" s="49"/>
      <c r="F371" s="50">
        <v>-42728.17</v>
      </c>
      <c r="G371" s="48"/>
      <c r="H371" s="48">
        <v>2014</v>
      </c>
    </row>
    <row r="372" spans="1:8" ht="15" customHeight="1" x14ac:dyDescent="0.2">
      <c r="A372" s="48">
        <v>2015</v>
      </c>
      <c r="B372" s="64">
        <v>10219</v>
      </c>
      <c r="C372" s="64">
        <v>402</v>
      </c>
      <c r="D372" s="64">
        <v>801</v>
      </c>
      <c r="E372" s="49"/>
      <c r="F372" s="50">
        <v>-120000</v>
      </c>
      <c r="G372" s="48"/>
      <c r="H372" s="48">
        <v>2015</v>
      </c>
    </row>
    <row r="373" spans="1:8" ht="15" customHeight="1" x14ac:dyDescent="0.2">
      <c r="A373" s="31">
        <v>2015</v>
      </c>
      <c r="B373" s="65">
        <v>10219</v>
      </c>
      <c r="C373" s="65">
        <v>402</v>
      </c>
      <c r="D373" s="65">
        <v>801</v>
      </c>
      <c r="E373" s="25"/>
      <c r="F373" s="51">
        <v>-10000</v>
      </c>
      <c r="G373" s="54" t="s">
        <v>89</v>
      </c>
      <c r="H373" s="48">
        <v>2015</v>
      </c>
    </row>
    <row r="374" spans="1:8" ht="15" customHeight="1" x14ac:dyDescent="0.2">
      <c r="A374" s="52">
        <v>2015</v>
      </c>
      <c r="B374" s="65">
        <v>10219</v>
      </c>
      <c r="C374" s="65">
        <v>402</v>
      </c>
      <c r="D374" s="65">
        <v>801</v>
      </c>
      <c r="E374" s="25"/>
      <c r="F374" s="51">
        <v>-20000</v>
      </c>
      <c r="G374" s="54" t="s">
        <v>89</v>
      </c>
      <c r="H374" s="48">
        <v>2015</v>
      </c>
    </row>
    <row r="375" spans="1:8" ht="15" customHeight="1" x14ac:dyDescent="0.2">
      <c r="A375" s="31">
        <v>2015</v>
      </c>
      <c r="B375" s="64">
        <v>10219</v>
      </c>
      <c r="C375" s="64">
        <v>402</v>
      </c>
      <c r="D375" s="64">
        <v>801</v>
      </c>
      <c r="E375" s="49"/>
      <c r="F375" s="50">
        <v>-7500</v>
      </c>
      <c r="G375" s="54" t="s">
        <v>89</v>
      </c>
      <c r="H375" s="48">
        <v>2015</v>
      </c>
    </row>
    <row r="376" spans="1:8" ht="15" customHeight="1" x14ac:dyDescent="0.2">
      <c r="A376" s="31">
        <v>2015</v>
      </c>
      <c r="B376" s="64">
        <v>10219</v>
      </c>
      <c r="C376" s="64">
        <v>402</v>
      </c>
      <c r="D376" s="64">
        <v>801</v>
      </c>
      <c r="E376" s="49"/>
      <c r="F376" s="50">
        <v>-1000</v>
      </c>
      <c r="G376" s="54" t="s">
        <v>89</v>
      </c>
      <c r="H376" s="48">
        <v>2015</v>
      </c>
    </row>
    <row r="377" spans="1:8" ht="15" customHeight="1" x14ac:dyDescent="0.2">
      <c r="A377" s="48">
        <v>2016</v>
      </c>
      <c r="B377" s="64">
        <v>10219</v>
      </c>
      <c r="C377" s="64">
        <v>402</v>
      </c>
      <c r="D377" s="64">
        <v>801</v>
      </c>
      <c r="E377" s="49"/>
      <c r="F377" s="50">
        <v>-222</v>
      </c>
      <c r="G377" s="48"/>
      <c r="H377" s="48">
        <v>2016</v>
      </c>
    </row>
    <row r="378" spans="1:8" ht="15" customHeight="1" x14ac:dyDescent="0.2">
      <c r="A378" s="31">
        <v>2016</v>
      </c>
      <c r="B378" s="64">
        <v>10219</v>
      </c>
      <c r="C378" s="64">
        <v>402</v>
      </c>
      <c r="D378" s="64">
        <v>801</v>
      </c>
      <c r="E378" s="56"/>
      <c r="F378" s="50">
        <v>3856.03</v>
      </c>
      <c r="G378" s="54" t="s">
        <v>89</v>
      </c>
      <c r="H378" s="48">
        <v>2014</v>
      </c>
    </row>
    <row r="379" spans="1:8" ht="15" customHeight="1" x14ac:dyDescent="0.2">
      <c r="A379" s="31">
        <v>2016</v>
      </c>
      <c r="B379" s="64">
        <v>10219</v>
      </c>
      <c r="C379" s="64">
        <v>402</v>
      </c>
      <c r="D379" s="64">
        <v>801</v>
      </c>
      <c r="E379" s="56"/>
      <c r="F379" s="50">
        <v>160111.54999999999</v>
      </c>
      <c r="G379" s="48" t="s">
        <v>89</v>
      </c>
      <c r="H379" s="48">
        <v>2015</v>
      </c>
    </row>
    <row r="380" spans="1:8" ht="15" customHeight="1" x14ac:dyDescent="0.2">
      <c r="A380" s="31">
        <v>2016</v>
      </c>
      <c r="B380" s="64">
        <v>10219</v>
      </c>
      <c r="C380" s="64">
        <v>402</v>
      </c>
      <c r="D380" s="64">
        <v>802</v>
      </c>
      <c r="E380" s="56"/>
      <c r="F380" s="50">
        <v>-160111.54999999999</v>
      </c>
      <c r="G380" s="48" t="s">
        <v>89</v>
      </c>
      <c r="H380" s="48">
        <v>2015</v>
      </c>
    </row>
    <row r="381" spans="1:8" ht="15" customHeight="1" x14ac:dyDescent="0.2">
      <c r="A381" s="48">
        <v>2016</v>
      </c>
      <c r="B381" s="64">
        <v>10219</v>
      </c>
      <c r="C381" s="64">
        <v>402</v>
      </c>
      <c r="D381" s="67">
        <v>801</v>
      </c>
      <c r="E381" s="49"/>
      <c r="F381" s="50">
        <v>222</v>
      </c>
      <c r="G381" s="54" t="s">
        <v>146</v>
      </c>
      <c r="H381" s="48">
        <v>2016</v>
      </c>
    </row>
    <row r="382" spans="1:8" ht="15" customHeight="1" x14ac:dyDescent="0.2">
      <c r="A382" s="48">
        <v>2014</v>
      </c>
      <c r="B382" s="64">
        <v>10221</v>
      </c>
      <c r="C382" s="64">
        <v>402</v>
      </c>
      <c r="D382" s="64">
        <v>801</v>
      </c>
      <c r="E382" s="49"/>
      <c r="F382" s="50">
        <v>-121480.59</v>
      </c>
      <c r="G382" s="48"/>
      <c r="H382" s="48">
        <v>2014</v>
      </c>
    </row>
    <row r="383" spans="1:8" ht="15" customHeight="1" x14ac:dyDescent="0.2">
      <c r="A383" s="48">
        <v>2014</v>
      </c>
      <c r="B383" s="64">
        <v>10221</v>
      </c>
      <c r="C383" s="64">
        <v>84</v>
      </c>
      <c r="D383" s="64">
        <v>801</v>
      </c>
      <c r="E383" s="49"/>
      <c r="F383" s="50">
        <v>-25000</v>
      </c>
      <c r="G383" s="48"/>
      <c r="H383" s="48">
        <v>2014</v>
      </c>
    </row>
    <row r="384" spans="1:8" ht="15" customHeight="1" x14ac:dyDescent="0.2">
      <c r="A384" s="48">
        <v>2015</v>
      </c>
      <c r="B384" s="64">
        <v>10221</v>
      </c>
      <c r="C384" s="64">
        <v>402</v>
      </c>
      <c r="D384" s="64">
        <v>801</v>
      </c>
      <c r="E384" s="49"/>
      <c r="F384" s="50">
        <v>-1250000</v>
      </c>
      <c r="G384" s="48"/>
      <c r="H384" s="48">
        <v>2015</v>
      </c>
    </row>
    <row r="385" spans="1:8" ht="15" customHeight="1" x14ac:dyDescent="0.2">
      <c r="A385" s="31">
        <v>2015</v>
      </c>
      <c r="B385" s="64">
        <v>10221</v>
      </c>
      <c r="C385" s="64">
        <v>402</v>
      </c>
      <c r="D385" s="64">
        <v>801</v>
      </c>
      <c r="E385" s="49"/>
      <c r="F385" s="50">
        <v>25000</v>
      </c>
      <c r="G385" s="54" t="s">
        <v>89</v>
      </c>
      <c r="H385" s="48">
        <v>2015</v>
      </c>
    </row>
    <row r="386" spans="1:8" ht="15" customHeight="1" x14ac:dyDescent="0.2">
      <c r="A386" s="48">
        <v>2016</v>
      </c>
      <c r="B386" s="64">
        <v>10221</v>
      </c>
      <c r="C386" s="64">
        <v>402</v>
      </c>
      <c r="D386" s="64">
        <v>801</v>
      </c>
      <c r="E386" s="49"/>
      <c r="F386" s="50">
        <v>-14240</v>
      </c>
      <c r="G386" s="48"/>
      <c r="H386" s="48">
        <v>2016</v>
      </c>
    </row>
    <row r="387" spans="1:8" ht="15" customHeight="1" x14ac:dyDescent="0.2">
      <c r="A387" s="31">
        <v>2016</v>
      </c>
      <c r="B387" s="64">
        <v>10221</v>
      </c>
      <c r="C387" s="64">
        <v>402</v>
      </c>
      <c r="D387" s="64">
        <v>801</v>
      </c>
      <c r="E387" s="56"/>
      <c r="F387" s="50">
        <v>-332717.19</v>
      </c>
      <c r="G387" s="54" t="s">
        <v>99</v>
      </c>
      <c r="H387" s="48">
        <v>2015</v>
      </c>
    </row>
    <row r="388" spans="1:8" ht="15" customHeight="1" x14ac:dyDescent="0.2">
      <c r="A388" s="48">
        <v>2016</v>
      </c>
      <c r="B388" s="64">
        <v>10221</v>
      </c>
      <c r="C388" s="64">
        <v>402</v>
      </c>
      <c r="D388" s="64">
        <v>801</v>
      </c>
      <c r="E388" s="56"/>
      <c r="F388" s="50">
        <v>-344442.2</v>
      </c>
      <c r="G388" s="48" t="s">
        <v>89</v>
      </c>
      <c r="H388" s="48">
        <v>2015</v>
      </c>
    </row>
    <row r="389" spans="1:8" ht="15" customHeight="1" x14ac:dyDescent="0.2">
      <c r="A389" s="48">
        <v>2016</v>
      </c>
      <c r="B389" s="64">
        <v>10221</v>
      </c>
      <c r="C389" s="64">
        <v>84</v>
      </c>
      <c r="D389" s="64">
        <v>801</v>
      </c>
      <c r="E389" s="56"/>
      <c r="F389" s="50">
        <v>-5000</v>
      </c>
      <c r="G389" s="48" t="s">
        <v>89</v>
      </c>
      <c r="H389" s="48">
        <v>2015</v>
      </c>
    </row>
    <row r="390" spans="1:8" ht="15" customHeight="1" x14ac:dyDescent="0.2">
      <c r="A390" s="31">
        <v>2016</v>
      </c>
      <c r="B390" s="64">
        <v>10221</v>
      </c>
      <c r="C390" s="64">
        <v>402</v>
      </c>
      <c r="D390" s="64">
        <v>801</v>
      </c>
      <c r="E390" s="56"/>
      <c r="F390" s="50">
        <v>1368578.5</v>
      </c>
      <c r="G390" s="48" t="s">
        <v>89</v>
      </c>
      <c r="H390" s="48">
        <v>2015</v>
      </c>
    </row>
    <row r="391" spans="1:8" ht="15" customHeight="1" x14ac:dyDescent="0.2">
      <c r="A391" s="31">
        <v>2016</v>
      </c>
      <c r="B391" s="64">
        <v>10221</v>
      </c>
      <c r="C391" s="64">
        <v>402</v>
      </c>
      <c r="D391" s="64">
        <v>802</v>
      </c>
      <c r="E391" s="56"/>
      <c r="F391" s="50">
        <v>-1368578.5</v>
      </c>
      <c r="G391" s="48" t="s">
        <v>89</v>
      </c>
      <c r="H391" s="48">
        <v>2015</v>
      </c>
    </row>
    <row r="392" spans="1:8" ht="15" customHeight="1" x14ac:dyDescent="0.2">
      <c r="A392" s="31">
        <v>2016</v>
      </c>
      <c r="B392" s="67">
        <v>10221</v>
      </c>
      <c r="C392" s="67">
        <v>84</v>
      </c>
      <c r="D392" s="67">
        <v>801</v>
      </c>
      <c r="E392" s="56"/>
      <c r="F392" s="50">
        <v>4230.38</v>
      </c>
      <c r="G392" s="48" t="s">
        <v>89</v>
      </c>
      <c r="H392" s="48">
        <v>2016</v>
      </c>
    </row>
    <row r="393" spans="1:8" ht="15" customHeight="1" x14ac:dyDescent="0.2">
      <c r="A393" s="48">
        <v>2016</v>
      </c>
      <c r="B393" s="67">
        <v>10221</v>
      </c>
      <c r="C393" s="64">
        <v>84</v>
      </c>
      <c r="D393" s="64">
        <v>801</v>
      </c>
      <c r="E393" s="56"/>
      <c r="F393" s="50">
        <v>5000</v>
      </c>
      <c r="G393" s="48" t="s">
        <v>140</v>
      </c>
      <c r="H393" s="48">
        <v>2015</v>
      </c>
    </row>
    <row r="394" spans="1:8" ht="15" customHeight="1" x14ac:dyDescent="0.2">
      <c r="A394" s="48">
        <v>2017</v>
      </c>
      <c r="B394" s="64">
        <v>10221</v>
      </c>
      <c r="C394" s="64">
        <v>402</v>
      </c>
      <c r="D394" s="64">
        <v>801</v>
      </c>
      <c r="E394" s="49"/>
      <c r="F394" s="50">
        <v>-82210</v>
      </c>
      <c r="G394" s="48" t="s">
        <v>158</v>
      </c>
      <c r="H394" s="48">
        <v>2017</v>
      </c>
    </row>
    <row r="395" spans="1:8" ht="15" customHeight="1" x14ac:dyDescent="0.2">
      <c r="A395" s="48">
        <v>2015</v>
      </c>
      <c r="B395" s="64">
        <v>10223</v>
      </c>
      <c r="C395" s="64">
        <v>402</v>
      </c>
      <c r="D395" s="64">
        <v>801</v>
      </c>
      <c r="E395" s="49"/>
      <c r="F395" s="50">
        <v>-190000</v>
      </c>
      <c r="G395" s="48"/>
      <c r="H395" s="48">
        <v>2015</v>
      </c>
    </row>
    <row r="396" spans="1:8" ht="15" customHeight="1" x14ac:dyDescent="0.2">
      <c r="A396" s="48">
        <v>2016</v>
      </c>
      <c r="B396" s="64">
        <v>10223</v>
      </c>
      <c r="C396" s="64">
        <v>402</v>
      </c>
      <c r="D396" s="64">
        <v>801</v>
      </c>
      <c r="E396" s="49"/>
      <c r="F396" s="50">
        <v>-486</v>
      </c>
      <c r="G396" s="48"/>
      <c r="H396" s="48">
        <v>2016</v>
      </c>
    </row>
    <row r="397" spans="1:8" ht="15" customHeight="1" x14ac:dyDescent="0.2">
      <c r="A397" s="31">
        <v>2016</v>
      </c>
      <c r="B397" s="64">
        <v>10223</v>
      </c>
      <c r="C397" s="64">
        <v>402</v>
      </c>
      <c r="D397" s="64">
        <v>801</v>
      </c>
      <c r="E397" s="56"/>
      <c r="F397" s="50">
        <v>179099.49</v>
      </c>
      <c r="G397" s="48" t="s">
        <v>89</v>
      </c>
      <c r="H397" s="48">
        <v>2015</v>
      </c>
    </row>
    <row r="398" spans="1:8" ht="15" customHeight="1" x14ac:dyDescent="0.2">
      <c r="A398" s="31">
        <v>2016</v>
      </c>
      <c r="B398" s="64">
        <v>10223</v>
      </c>
      <c r="C398" s="64">
        <v>402</v>
      </c>
      <c r="D398" s="64">
        <v>802</v>
      </c>
      <c r="E398" s="56"/>
      <c r="F398" s="50">
        <v>-179099.49</v>
      </c>
      <c r="G398" s="48" t="s">
        <v>89</v>
      </c>
      <c r="H398" s="48">
        <v>2015</v>
      </c>
    </row>
    <row r="399" spans="1:8" ht="15" customHeight="1" x14ac:dyDescent="0.2">
      <c r="A399" s="48">
        <v>2016</v>
      </c>
      <c r="B399" s="64">
        <v>10223</v>
      </c>
      <c r="C399" s="64">
        <v>402</v>
      </c>
      <c r="D399" s="64">
        <v>801</v>
      </c>
      <c r="E399" s="56"/>
      <c r="F399" s="50">
        <v>6036.08</v>
      </c>
      <c r="G399" s="48" t="s">
        <v>89</v>
      </c>
      <c r="H399" s="48">
        <v>2015</v>
      </c>
    </row>
    <row r="400" spans="1:8" ht="15" customHeight="1" x14ac:dyDescent="0.2">
      <c r="A400" s="48">
        <v>2017</v>
      </c>
      <c r="B400" s="64">
        <v>10223</v>
      </c>
      <c r="C400" s="64">
        <v>402</v>
      </c>
      <c r="D400" s="64">
        <v>801</v>
      </c>
      <c r="E400" s="49"/>
      <c r="F400" s="50">
        <v>-14116</v>
      </c>
      <c r="G400" s="48" t="s">
        <v>158</v>
      </c>
      <c r="H400" s="48">
        <v>2017</v>
      </c>
    </row>
    <row r="401" spans="1:8" ht="15" customHeight="1" x14ac:dyDescent="0.2">
      <c r="A401" s="48">
        <v>2017</v>
      </c>
      <c r="B401" s="64">
        <v>10223</v>
      </c>
      <c r="C401" s="64">
        <v>402</v>
      </c>
      <c r="D401" s="64">
        <v>801</v>
      </c>
      <c r="E401" s="49"/>
      <c r="F401" s="50">
        <v>0.21</v>
      </c>
      <c r="G401" s="48" t="s">
        <v>233</v>
      </c>
      <c r="H401" s="48">
        <v>2017</v>
      </c>
    </row>
    <row r="402" spans="1:8" ht="15" customHeight="1" x14ac:dyDescent="0.2">
      <c r="A402" s="48">
        <v>2017</v>
      </c>
      <c r="B402" s="64">
        <v>10223</v>
      </c>
      <c r="C402" s="64">
        <v>402</v>
      </c>
      <c r="D402" s="64">
        <v>801</v>
      </c>
      <c r="E402" s="49"/>
      <c r="F402" s="50">
        <v>-24.9</v>
      </c>
      <c r="G402" s="48" t="s">
        <v>137</v>
      </c>
      <c r="H402" s="48">
        <v>2017</v>
      </c>
    </row>
    <row r="403" spans="1:8" ht="15" customHeight="1" x14ac:dyDescent="0.2">
      <c r="A403" s="48">
        <v>2017</v>
      </c>
      <c r="B403" s="64">
        <v>10223</v>
      </c>
      <c r="C403" s="64">
        <v>402</v>
      </c>
      <c r="D403" s="64">
        <v>802</v>
      </c>
      <c r="E403" s="49"/>
      <c r="F403" s="50">
        <v>24.9</v>
      </c>
      <c r="G403" s="48" t="s">
        <v>137</v>
      </c>
      <c r="H403" s="48">
        <v>2017</v>
      </c>
    </row>
    <row r="404" spans="1:8" ht="15" customHeight="1" x14ac:dyDescent="0.2">
      <c r="A404" s="48">
        <v>2015</v>
      </c>
      <c r="B404" s="64">
        <v>10228</v>
      </c>
      <c r="C404" s="64">
        <v>402</v>
      </c>
      <c r="D404" s="64">
        <v>801</v>
      </c>
      <c r="E404" s="49"/>
      <c r="F404" s="50">
        <v>-170000</v>
      </c>
      <c r="G404" s="48"/>
      <c r="H404" s="48">
        <v>2015</v>
      </c>
    </row>
    <row r="405" spans="1:8" ht="15" customHeight="1" x14ac:dyDescent="0.2">
      <c r="A405" s="31">
        <v>2015</v>
      </c>
      <c r="B405" s="65">
        <v>10228</v>
      </c>
      <c r="C405" s="65">
        <v>402</v>
      </c>
      <c r="D405" s="65">
        <v>801</v>
      </c>
      <c r="E405" s="25"/>
      <c r="F405" s="51">
        <v>-10000</v>
      </c>
      <c r="G405" s="54" t="s">
        <v>89</v>
      </c>
      <c r="H405" s="48">
        <v>2015</v>
      </c>
    </row>
    <row r="406" spans="1:8" ht="15" customHeight="1" x14ac:dyDescent="0.2">
      <c r="A406" s="31">
        <v>2015</v>
      </c>
      <c r="B406" s="65">
        <v>10228</v>
      </c>
      <c r="C406" s="65">
        <v>402</v>
      </c>
      <c r="D406" s="65">
        <v>801</v>
      </c>
      <c r="E406" s="25"/>
      <c r="F406" s="51">
        <v>-60000</v>
      </c>
      <c r="G406" s="54" t="s">
        <v>89</v>
      </c>
      <c r="H406" s="48">
        <v>2015</v>
      </c>
    </row>
    <row r="407" spans="1:8" ht="15" customHeight="1" x14ac:dyDescent="0.2">
      <c r="A407" s="48">
        <v>2016</v>
      </c>
      <c r="B407" s="64">
        <v>10228</v>
      </c>
      <c r="C407" s="64">
        <v>402</v>
      </c>
      <c r="D407" s="64">
        <v>801</v>
      </c>
      <c r="E407" s="49"/>
      <c r="F407" s="50">
        <v>-152500</v>
      </c>
      <c r="G407" s="48"/>
      <c r="H407" s="48">
        <v>2016</v>
      </c>
    </row>
    <row r="408" spans="1:8" ht="15" customHeight="1" x14ac:dyDescent="0.2">
      <c r="A408" s="31">
        <v>2016</v>
      </c>
      <c r="B408" s="65">
        <v>10228</v>
      </c>
      <c r="C408" s="65">
        <v>402</v>
      </c>
      <c r="D408" s="65">
        <v>801</v>
      </c>
      <c r="E408" s="25"/>
      <c r="F408" s="51">
        <v>155000</v>
      </c>
      <c r="G408" s="54" t="s">
        <v>102</v>
      </c>
      <c r="H408" s="48">
        <v>2016</v>
      </c>
    </row>
    <row r="409" spans="1:8" ht="15" customHeight="1" x14ac:dyDescent="0.2">
      <c r="A409" s="48">
        <v>2017</v>
      </c>
      <c r="B409" s="64">
        <v>10228</v>
      </c>
      <c r="C409" s="64">
        <v>402</v>
      </c>
      <c r="D409" s="64">
        <v>801</v>
      </c>
      <c r="E409" s="49"/>
      <c r="F409" s="50">
        <v>-285000</v>
      </c>
      <c r="G409" s="48" t="s">
        <v>158</v>
      </c>
      <c r="H409" s="48">
        <v>2017</v>
      </c>
    </row>
    <row r="410" spans="1:8" ht="15" customHeight="1" x14ac:dyDescent="0.2">
      <c r="A410" s="48">
        <v>2017</v>
      </c>
      <c r="B410" s="64">
        <v>10228</v>
      </c>
      <c r="C410" s="64">
        <v>402</v>
      </c>
      <c r="D410" s="64">
        <v>801</v>
      </c>
      <c r="E410" s="49"/>
      <c r="F410" s="50">
        <v>-65000</v>
      </c>
      <c r="G410" s="48" t="s">
        <v>223</v>
      </c>
      <c r="H410" s="48">
        <v>2016</v>
      </c>
    </row>
    <row r="411" spans="1:8" ht="15" customHeight="1" x14ac:dyDescent="0.2">
      <c r="A411" s="48">
        <v>2018</v>
      </c>
      <c r="B411" s="64">
        <v>10228</v>
      </c>
      <c r="C411" s="64">
        <v>402</v>
      </c>
      <c r="D411" s="64">
        <v>801</v>
      </c>
      <c r="E411" s="49"/>
      <c r="F411" s="50">
        <v>-150000</v>
      </c>
      <c r="G411" s="48" t="s">
        <v>266</v>
      </c>
      <c r="H411" s="48">
        <v>2018</v>
      </c>
    </row>
    <row r="412" spans="1:8" ht="15" customHeight="1" x14ac:dyDescent="0.2">
      <c r="A412" s="48">
        <v>2014</v>
      </c>
      <c r="B412" s="64">
        <v>10230</v>
      </c>
      <c r="C412" s="64">
        <v>84</v>
      </c>
      <c r="D412" s="64">
        <v>801</v>
      </c>
      <c r="E412" s="49"/>
      <c r="F412" s="50">
        <v>-1500</v>
      </c>
      <c r="G412" s="48"/>
      <c r="H412" s="48">
        <v>2014</v>
      </c>
    </row>
    <row r="413" spans="1:8" ht="15" customHeight="1" x14ac:dyDescent="0.2">
      <c r="A413" s="48">
        <v>2015</v>
      </c>
      <c r="B413" s="64">
        <v>10230</v>
      </c>
      <c r="C413" s="64">
        <v>402</v>
      </c>
      <c r="D413" s="64">
        <v>801</v>
      </c>
      <c r="E413" s="49"/>
      <c r="F413" s="50">
        <v>-5000</v>
      </c>
      <c r="G413" s="48"/>
      <c r="H413" s="48">
        <v>2015</v>
      </c>
    </row>
    <row r="414" spans="1:8" ht="15" customHeight="1" x14ac:dyDescent="0.2">
      <c r="A414" s="48">
        <v>2015</v>
      </c>
      <c r="B414" s="64">
        <v>10230</v>
      </c>
      <c r="C414" s="64">
        <v>84</v>
      </c>
      <c r="D414" s="64">
        <v>801</v>
      </c>
      <c r="E414" s="49"/>
      <c r="F414" s="50">
        <v>-2000</v>
      </c>
      <c r="G414" s="48"/>
      <c r="H414" s="48">
        <v>2015</v>
      </c>
    </row>
    <row r="415" spans="1:8" ht="15" customHeight="1" x14ac:dyDescent="0.2">
      <c r="A415" s="48">
        <v>2016</v>
      </c>
      <c r="B415" s="64">
        <v>10230</v>
      </c>
      <c r="C415" s="64">
        <v>402</v>
      </c>
      <c r="D415" s="64">
        <v>801</v>
      </c>
      <c r="E415" s="49"/>
      <c r="F415" s="50">
        <v>-136531</v>
      </c>
      <c r="G415" s="48"/>
      <c r="H415" s="48">
        <v>2016</v>
      </c>
    </row>
    <row r="416" spans="1:8" ht="15" customHeight="1" x14ac:dyDescent="0.2">
      <c r="A416" s="48">
        <v>2016</v>
      </c>
      <c r="B416" s="64">
        <v>10230</v>
      </c>
      <c r="C416" s="64">
        <v>84</v>
      </c>
      <c r="D416" s="64">
        <v>801</v>
      </c>
      <c r="E416" s="49"/>
      <c r="F416" s="50">
        <v>-1191</v>
      </c>
      <c r="G416" s="48"/>
      <c r="H416" s="48">
        <v>2016</v>
      </c>
    </row>
    <row r="417" spans="1:8" ht="15" customHeight="1" x14ac:dyDescent="0.2">
      <c r="A417" s="48">
        <v>2016</v>
      </c>
      <c r="B417" s="64">
        <v>10230</v>
      </c>
      <c r="C417" s="64">
        <v>84</v>
      </c>
      <c r="D417" s="64">
        <v>801</v>
      </c>
      <c r="E417" s="56"/>
      <c r="F417" s="50">
        <v>-25000</v>
      </c>
      <c r="G417" s="48" t="s">
        <v>89</v>
      </c>
      <c r="H417" s="48">
        <v>2016</v>
      </c>
    </row>
    <row r="418" spans="1:8" ht="15" customHeight="1" x14ac:dyDescent="0.2">
      <c r="A418" s="31">
        <v>2016</v>
      </c>
      <c r="B418" s="64">
        <v>10230</v>
      </c>
      <c r="C418" s="64">
        <v>402</v>
      </c>
      <c r="D418" s="64">
        <v>801</v>
      </c>
      <c r="E418" s="56"/>
      <c r="F418" s="50">
        <v>2500</v>
      </c>
      <c r="G418" s="54" t="s">
        <v>89</v>
      </c>
      <c r="H418" s="48">
        <v>2016</v>
      </c>
    </row>
    <row r="419" spans="1:8" ht="15" customHeight="1" x14ac:dyDescent="0.2">
      <c r="A419" s="48">
        <v>2016</v>
      </c>
      <c r="B419" s="67">
        <v>10230</v>
      </c>
      <c r="C419" s="64">
        <v>84</v>
      </c>
      <c r="D419" s="67">
        <v>801</v>
      </c>
      <c r="E419" s="49"/>
      <c r="F419" s="50">
        <v>-1000</v>
      </c>
      <c r="G419" s="48" t="s">
        <v>138</v>
      </c>
      <c r="H419" s="48">
        <v>2014</v>
      </c>
    </row>
    <row r="420" spans="1:8" ht="15" customHeight="1" x14ac:dyDescent="0.2">
      <c r="A420" s="48">
        <v>2017</v>
      </c>
      <c r="B420" s="64">
        <v>10230</v>
      </c>
      <c r="C420" s="64">
        <v>84</v>
      </c>
      <c r="D420" s="64">
        <v>801</v>
      </c>
      <c r="E420" s="49"/>
      <c r="F420" s="50">
        <v>-8809</v>
      </c>
      <c r="G420" s="48" t="s">
        <v>158</v>
      </c>
      <c r="H420" s="48">
        <v>2017</v>
      </c>
    </row>
    <row r="421" spans="1:8" ht="15" customHeight="1" x14ac:dyDescent="0.2">
      <c r="A421" s="48">
        <v>2017</v>
      </c>
      <c r="B421" s="64">
        <v>10230</v>
      </c>
      <c r="C421" s="64">
        <v>402</v>
      </c>
      <c r="D421" s="64">
        <v>801</v>
      </c>
      <c r="E421" s="49"/>
      <c r="F421" s="50">
        <v>-995000</v>
      </c>
      <c r="G421" s="48" t="s">
        <v>160</v>
      </c>
      <c r="H421" s="48">
        <v>2017</v>
      </c>
    </row>
    <row r="422" spans="1:8" ht="15" customHeight="1" x14ac:dyDescent="0.2">
      <c r="A422" s="48">
        <v>2017</v>
      </c>
      <c r="B422" s="64">
        <v>10230</v>
      </c>
      <c r="C422" s="64">
        <v>402</v>
      </c>
      <c r="D422" s="64">
        <v>801</v>
      </c>
      <c r="E422" s="49"/>
      <c r="F422" s="50">
        <v>14016.39</v>
      </c>
      <c r="G422" s="48" t="s">
        <v>223</v>
      </c>
      <c r="H422" s="48">
        <v>2016</v>
      </c>
    </row>
    <row r="423" spans="1:8" ht="15" customHeight="1" x14ac:dyDescent="0.2">
      <c r="A423" s="48">
        <v>2016</v>
      </c>
      <c r="B423" s="64">
        <v>10232</v>
      </c>
      <c r="C423" s="64">
        <v>402</v>
      </c>
      <c r="D423" s="64">
        <v>801</v>
      </c>
      <c r="E423" s="49"/>
      <c r="F423" s="50">
        <v>-1500000</v>
      </c>
      <c r="G423" s="48"/>
      <c r="H423" s="48">
        <v>2016</v>
      </c>
    </row>
    <row r="424" spans="1:8" ht="15" customHeight="1" x14ac:dyDescent="0.2">
      <c r="A424" s="48">
        <v>2017</v>
      </c>
      <c r="B424" s="64">
        <v>10232</v>
      </c>
      <c r="C424" s="64">
        <v>402</v>
      </c>
      <c r="D424" s="64">
        <v>801</v>
      </c>
      <c r="E424" s="49"/>
      <c r="F424" s="50">
        <v>-265351</v>
      </c>
      <c r="G424" s="48" t="s">
        <v>160</v>
      </c>
      <c r="H424" s="48">
        <v>2017</v>
      </c>
    </row>
    <row r="425" spans="1:8" ht="15" customHeight="1" x14ac:dyDescent="0.2">
      <c r="A425" s="48">
        <v>2018</v>
      </c>
      <c r="B425" s="64">
        <v>10232</v>
      </c>
      <c r="C425" s="64">
        <v>402</v>
      </c>
      <c r="D425" s="64">
        <v>801</v>
      </c>
      <c r="E425" s="49"/>
      <c r="F425" s="50">
        <v>-530000</v>
      </c>
      <c r="G425" s="48" t="s">
        <v>266</v>
      </c>
      <c r="H425" s="48">
        <v>2018</v>
      </c>
    </row>
    <row r="426" spans="1:8" ht="15" customHeight="1" x14ac:dyDescent="0.2">
      <c r="A426" s="48">
        <v>2015</v>
      </c>
      <c r="B426" s="64">
        <v>10233</v>
      </c>
      <c r="C426" s="64">
        <v>402</v>
      </c>
      <c r="D426" s="64">
        <v>801</v>
      </c>
      <c r="E426" s="49"/>
      <c r="F426" s="50">
        <v>-5000</v>
      </c>
      <c r="G426" s="48"/>
      <c r="H426" s="48">
        <v>2015</v>
      </c>
    </row>
    <row r="427" spans="1:8" ht="15" customHeight="1" x14ac:dyDescent="0.2">
      <c r="A427" s="48">
        <v>2016</v>
      </c>
      <c r="B427" s="64">
        <v>10233</v>
      </c>
      <c r="C427" s="64">
        <v>402</v>
      </c>
      <c r="D427" s="64">
        <v>801</v>
      </c>
      <c r="E427" s="49"/>
      <c r="F427" s="50">
        <v>-2999000</v>
      </c>
      <c r="G427" s="48"/>
      <c r="H427" s="48">
        <v>2016</v>
      </c>
    </row>
    <row r="428" spans="1:8" ht="15" customHeight="1" x14ac:dyDescent="0.2">
      <c r="A428" s="48">
        <v>2016</v>
      </c>
      <c r="B428" s="64">
        <v>10233</v>
      </c>
      <c r="C428" s="64">
        <v>45</v>
      </c>
      <c r="D428" s="64">
        <v>801</v>
      </c>
      <c r="E428" s="49"/>
      <c r="F428" s="50">
        <v>-661</v>
      </c>
      <c r="G428" s="48"/>
      <c r="H428" s="48">
        <v>2016</v>
      </c>
    </row>
    <row r="429" spans="1:8" ht="15" customHeight="1" x14ac:dyDescent="0.2">
      <c r="A429" s="48">
        <v>2017</v>
      </c>
      <c r="B429" s="64">
        <v>10233</v>
      </c>
      <c r="C429" s="64">
        <v>45</v>
      </c>
      <c r="D429" s="64">
        <v>801</v>
      </c>
      <c r="E429" s="49"/>
      <c r="F429" s="50">
        <v>-339</v>
      </c>
      <c r="G429" s="48" t="s">
        <v>158</v>
      </c>
      <c r="H429" s="48">
        <v>2017</v>
      </c>
    </row>
    <row r="430" spans="1:8" ht="15" customHeight="1" x14ac:dyDescent="0.2">
      <c r="A430" s="48">
        <v>2017</v>
      </c>
      <c r="B430" s="64">
        <v>10233</v>
      </c>
      <c r="C430" s="64">
        <v>402</v>
      </c>
      <c r="D430" s="64">
        <v>801</v>
      </c>
      <c r="E430" s="49"/>
      <c r="F430" s="50">
        <v>-1317821</v>
      </c>
      <c r="G430" s="48" t="s">
        <v>160</v>
      </c>
      <c r="H430" s="48">
        <v>2017</v>
      </c>
    </row>
    <row r="431" spans="1:8" ht="15" customHeight="1" x14ac:dyDescent="0.2">
      <c r="A431" s="48">
        <v>2018</v>
      </c>
      <c r="B431" s="64">
        <v>10233</v>
      </c>
      <c r="C431" s="64">
        <v>402</v>
      </c>
      <c r="D431" s="64">
        <v>801</v>
      </c>
      <c r="E431" s="49"/>
      <c r="F431" s="50">
        <v>-2531500</v>
      </c>
      <c r="G431" s="48" t="s">
        <v>266</v>
      </c>
      <c r="H431" s="48">
        <v>2018</v>
      </c>
    </row>
    <row r="432" spans="1:8" ht="15" customHeight="1" x14ac:dyDescent="0.2">
      <c r="A432" s="48">
        <v>2018</v>
      </c>
      <c r="B432" s="64">
        <v>10233</v>
      </c>
      <c r="C432" s="64">
        <v>45</v>
      </c>
      <c r="D432" s="64">
        <v>801</v>
      </c>
      <c r="E432" s="49"/>
      <c r="F432" s="50">
        <v>321.76</v>
      </c>
      <c r="G432" s="48" t="s">
        <v>343</v>
      </c>
      <c r="H432" s="48">
        <v>2016</v>
      </c>
    </row>
    <row r="433" spans="1:8" ht="15" customHeight="1" x14ac:dyDescent="0.2">
      <c r="A433" s="48">
        <v>2016</v>
      </c>
      <c r="B433" s="64">
        <v>10234</v>
      </c>
      <c r="C433" s="64">
        <v>84</v>
      </c>
      <c r="D433" s="64">
        <v>801</v>
      </c>
      <c r="E433" s="49"/>
      <c r="F433" s="50">
        <v>-3336</v>
      </c>
      <c r="G433" s="48"/>
      <c r="H433" s="48">
        <v>2016</v>
      </c>
    </row>
    <row r="434" spans="1:8" ht="15" customHeight="1" x14ac:dyDescent="0.2">
      <c r="A434" s="48">
        <v>2017</v>
      </c>
      <c r="B434" s="64">
        <v>10234</v>
      </c>
      <c r="C434" s="64">
        <v>402</v>
      </c>
      <c r="D434" s="64">
        <v>801</v>
      </c>
      <c r="E434" s="49"/>
      <c r="F434" s="50">
        <v>-1772</v>
      </c>
      <c r="G434" s="48" t="s">
        <v>158</v>
      </c>
      <c r="H434" s="48">
        <v>2017</v>
      </c>
    </row>
    <row r="435" spans="1:8" ht="15" customHeight="1" x14ac:dyDescent="0.2">
      <c r="A435" s="48">
        <v>2017</v>
      </c>
      <c r="B435" s="64">
        <v>10234</v>
      </c>
      <c r="C435" s="64">
        <v>84</v>
      </c>
      <c r="D435" s="64">
        <v>801</v>
      </c>
      <c r="E435" s="49"/>
      <c r="F435" s="50">
        <v>-1664</v>
      </c>
      <c r="G435" s="48" t="s">
        <v>158</v>
      </c>
      <c r="H435" s="48">
        <v>2017</v>
      </c>
    </row>
    <row r="436" spans="1:8" ht="15" customHeight="1" x14ac:dyDescent="0.2">
      <c r="A436" s="48">
        <v>2018</v>
      </c>
      <c r="B436" s="64">
        <v>10234</v>
      </c>
      <c r="C436" s="64">
        <v>402</v>
      </c>
      <c r="D436" s="64">
        <v>801</v>
      </c>
      <c r="E436" s="49"/>
      <c r="F436" s="50">
        <v>-1000000</v>
      </c>
      <c r="G436" s="48" t="s">
        <v>266</v>
      </c>
      <c r="H436" s="48">
        <v>2018</v>
      </c>
    </row>
    <row r="437" spans="1:8" ht="15" customHeight="1" x14ac:dyDescent="0.2">
      <c r="A437" s="48">
        <v>2018</v>
      </c>
      <c r="B437" s="64">
        <v>10234</v>
      </c>
      <c r="C437" s="64">
        <v>84</v>
      </c>
      <c r="D437" s="64">
        <v>801</v>
      </c>
      <c r="E437" s="49"/>
      <c r="F437" s="50">
        <v>-350000</v>
      </c>
      <c r="G437" s="48" t="s">
        <v>266</v>
      </c>
      <c r="H437" s="48">
        <v>2018</v>
      </c>
    </row>
    <row r="438" spans="1:8" ht="15" customHeight="1" x14ac:dyDescent="0.2">
      <c r="A438" s="48">
        <v>2015</v>
      </c>
      <c r="B438" s="64">
        <v>10237</v>
      </c>
      <c r="C438" s="64">
        <v>402</v>
      </c>
      <c r="D438" s="64">
        <v>801</v>
      </c>
      <c r="E438" s="49"/>
      <c r="F438" s="50">
        <v>-1796000</v>
      </c>
      <c r="G438" s="48"/>
      <c r="H438" s="48">
        <v>2015</v>
      </c>
    </row>
    <row r="439" spans="1:8" ht="15" customHeight="1" x14ac:dyDescent="0.2">
      <c r="A439" s="31">
        <v>2015</v>
      </c>
      <c r="B439" s="65">
        <v>10237</v>
      </c>
      <c r="C439" s="65">
        <v>402</v>
      </c>
      <c r="D439" s="65">
        <v>801</v>
      </c>
      <c r="E439" s="25"/>
      <c r="F439" s="51">
        <v>4000</v>
      </c>
      <c r="G439" s="54" t="s">
        <v>89</v>
      </c>
      <c r="H439" s="48">
        <v>2015</v>
      </c>
    </row>
    <row r="440" spans="1:8" ht="15" customHeight="1" x14ac:dyDescent="0.2">
      <c r="A440" s="31">
        <v>2015</v>
      </c>
      <c r="B440" s="65">
        <v>10237</v>
      </c>
      <c r="C440" s="65">
        <v>402</v>
      </c>
      <c r="D440" s="65">
        <v>801</v>
      </c>
      <c r="E440" s="25"/>
      <c r="F440" s="51">
        <v>25000</v>
      </c>
      <c r="G440" s="54" t="s">
        <v>89</v>
      </c>
      <c r="H440" s="48">
        <v>2015</v>
      </c>
    </row>
    <row r="441" spans="1:8" ht="15" customHeight="1" x14ac:dyDescent="0.2">
      <c r="A441" s="31">
        <v>2015</v>
      </c>
      <c r="B441" s="65">
        <v>10237</v>
      </c>
      <c r="C441" s="65">
        <v>402</v>
      </c>
      <c r="D441" s="65">
        <v>801</v>
      </c>
      <c r="E441" s="25"/>
      <c r="F441" s="51">
        <v>2000</v>
      </c>
      <c r="G441" s="54" t="s">
        <v>89</v>
      </c>
      <c r="H441" s="48">
        <v>2015</v>
      </c>
    </row>
    <row r="442" spans="1:8" ht="15" customHeight="1" x14ac:dyDescent="0.2">
      <c r="A442" s="31">
        <v>2015</v>
      </c>
      <c r="B442" s="65">
        <v>10237</v>
      </c>
      <c r="C442" s="65">
        <v>402</v>
      </c>
      <c r="D442" s="65">
        <v>801</v>
      </c>
      <c r="E442" s="25"/>
      <c r="F442" s="51">
        <v>4000</v>
      </c>
      <c r="G442" s="54" t="s">
        <v>89</v>
      </c>
      <c r="H442" s="48">
        <v>2015</v>
      </c>
    </row>
    <row r="443" spans="1:8" ht="15" customHeight="1" x14ac:dyDescent="0.2">
      <c r="A443" s="31">
        <v>2015</v>
      </c>
      <c r="B443" s="65">
        <v>10237</v>
      </c>
      <c r="C443" s="65">
        <v>402</v>
      </c>
      <c r="D443" s="65">
        <v>801</v>
      </c>
      <c r="E443" s="25"/>
      <c r="F443" s="51">
        <v>5000</v>
      </c>
      <c r="G443" s="54" t="s">
        <v>89</v>
      </c>
      <c r="H443" s="48">
        <v>2015</v>
      </c>
    </row>
    <row r="444" spans="1:8" ht="15" customHeight="1" x14ac:dyDescent="0.2">
      <c r="A444" s="31">
        <v>2015</v>
      </c>
      <c r="B444" s="65">
        <v>10237</v>
      </c>
      <c r="C444" s="65">
        <v>402</v>
      </c>
      <c r="D444" s="65">
        <v>801</v>
      </c>
      <c r="E444" s="25"/>
      <c r="F444" s="51">
        <v>10000</v>
      </c>
      <c r="G444" s="54" t="s">
        <v>89</v>
      </c>
      <c r="H444" s="48">
        <v>2015</v>
      </c>
    </row>
    <row r="445" spans="1:8" ht="15" customHeight="1" x14ac:dyDescent="0.2">
      <c r="A445" s="31">
        <v>2015</v>
      </c>
      <c r="B445" s="65">
        <v>10237</v>
      </c>
      <c r="C445" s="65">
        <v>402</v>
      </c>
      <c r="D445" s="65">
        <v>801</v>
      </c>
      <c r="E445" s="25"/>
      <c r="F445" s="51">
        <v>2000</v>
      </c>
      <c r="G445" s="54" t="s">
        <v>89</v>
      </c>
      <c r="H445" s="48">
        <v>2015</v>
      </c>
    </row>
    <row r="446" spans="1:8" ht="15" customHeight="1" x14ac:dyDescent="0.2">
      <c r="A446" s="31">
        <v>2015</v>
      </c>
      <c r="B446" s="65">
        <v>10237</v>
      </c>
      <c r="C446" s="65">
        <v>402</v>
      </c>
      <c r="D446" s="65">
        <v>801</v>
      </c>
      <c r="E446" s="25"/>
      <c r="F446" s="51">
        <v>4500</v>
      </c>
      <c r="G446" s="54" t="s">
        <v>89</v>
      </c>
      <c r="H446" s="48">
        <v>2015</v>
      </c>
    </row>
    <row r="447" spans="1:8" ht="15" customHeight="1" x14ac:dyDescent="0.2">
      <c r="A447" s="31">
        <v>2015</v>
      </c>
      <c r="B447" s="65">
        <v>10237</v>
      </c>
      <c r="C447" s="65">
        <v>45</v>
      </c>
      <c r="D447" s="65">
        <v>801</v>
      </c>
      <c r="E447" s="25"/>
      <c r="F447" s="51">
        <v>-4500</v>
      </c>
      <c r="G447" s="54" t="s">
        <v>89</v>
      </c>
      <c r="H447" s="48">
        <v>2015</v>
      </c>
    </row>
    <row r="448" spans="1:8" ht="15" customHeight="1" x14ac:dyDescent="0.2">
      <c r="A448" s="31">
        <v>2015</v>
      </c>
      <c r="B448" s="65">
        <v>10237</v>
      </c>
      <c r="C448" s="65">
        <v>402</v>
      </c>
      <c r="D448" s="65">
        <v>801</v>
      </c>
      <c r="E448" s="25"/>
      <c r="F448" s="51">
        <v>1000</v>
      </c>
      <c r="G448" s="54" t="s">
        <v>89</v>
      </c>
      <c r="H448" s="48">
        <v>2015</v>
      </c>
    </row>
    <row r="449" spans="1:8" ht="15" customHeight="1" x14ac:dyDescent="0.2">
      <c r="A449" s="31">
        <v>2015</v>
      </c>
      <c r="B449" s="65">
        <v>10237</v>
      </c>
      <c r="C449" s="65">
        <v>402</v>
      </c>
      <c r="D449" s="65">
        <v>801</v>
      </c>
      <c r="E449" s="25"/>
      <c r="F449" s="51">
        <v>10000</v>
      </c>
      <c r="G449" s="54" t="s">
        <v>89</v>
      </c>
      <c r="H449" s="48">
        <v>2015</v>
      </c>
    </row>
    <row r="450" spans="1:8" ht="15" customHeight="1" x14ac:dyDescent="0.2">
      <c r="A450" s="31">
        <v>2015</v>
      </c>
      <c r="B450" s="65">
        <v>10237</v>
      </c>
      <c r="C450" s="65">
        <v>402</v>
      </c>
      <c r="D450" s="65">
        <v>801</v>
      </c>
      <c r="E450" s="25"/>
      <c r="F450" s="51">
        <v>38000</v>
      </c>
      <c r="G450" s="54" t="s">
        <v>89</v>
      </c>
      <c r="H450" s="48">
        <v>2015</v>
      </c>
    </row>
    <row r="451" spans="1:8" ht="15" customHeight="1" x14ac:dyDescent="0.2">
      <c r="A451" s="31">
        <v>2015</v>
      </c>
      <c r="B451" s="65">
        <v>10237</v>
      </c>
      <c r="C451" s="65">
        <v>402</v>
      </c>
      <c r="D451" s="65">
        <v>801</v>
      </c>
      <c r="E451" s="25"/>
      <c r="F451" s="51">
        <v>60000</v>
      </c>
      <c r="G451" s="54" t="s">
        <v>89</v>
      </c>
      <c r="H451" s="48">
        <v>2015</v>
      </c>
    </row>
    <row r="452" spans="1:8" ht="15" customHeight="1" x14ac:dyDescent="0.2">
      <c r="A452" s="31">
        <v>2015</v>
      </c>
      <c r="B452" s="65">
        <v>10237</v>
      </c>
      <c r="C452" s="65">
        <v>402</v>
      </c>
      <c r="D452" s="65">
        <v>801</v>
      </c>
      <c r="E452" s="25"/>
      <c r="F452" s="51">
        <v>38000</v>
      </c>
      <c r="G452" s="54" t="s">
        <v>89</v>
      </c>
      <c r="H452" s="48">
        <v>2015</v>
      </c>
    </row>
    <row r="453" spans="1:8" ht="15" customHeight="1" x14ac:dyDescent="0.2">
      <c r="A453" s="31">
        <v>2015</v>
      </c>
      <c r="B453" s="65">
        <v>10237</v>
      </c>
      <c r="C453" s="65">
        <v>402</v>
      </c>
      <c r="D453" s="65">
        <v>801</v>
      </c>
      <c r="E453" s="25"/>
      <c r="F453" s="51">
        <v>4000</v>
      </c>
      <c r="G453" s="54" t="s">
        <v>89</v>
      </c>
      <c r="H453" s="48">
        <v>2015</v>
      </c>
    </row>
    <row r="454" spans="1:8" ht="15" customHeight="1" x14ac:dyDescent="0.2">
      <c r="A454" s="31">
        <v>2015</v>
      </c>
      <c r="B454" s="65">
        <v>10237</v>
      </c>
      <c r="C454" s="65">
        <v>402</v>
      </c>
      <c r="D454" s="65">
        <v>801</v>
      </c>
      <c r="E454" s="25"/>
      <c r="F454" s="51">
        <v>135000</v>
      </c>
      <c r="G454" s="54" t="s">
        <v>89</v>
      </c>
      <c r="H454" s="48">
        <v>2015</v>
      </c>
    </row>
    <row r="455" spans="1:8" ht="15" customHeight="1" x14ac:dyDescent="0.2">
      <c r="A455" s="31">
        <v>2015</v>
      </c>
      <c r="B455" s="65">
        <v>10237</v>
      </c>
      <c r="C455" s="65">
        <v>402</v>
      </c>
      <c r="D455" s="65">
        <v>801</v>
      </c>
      <c r="E455" s="25"/>
      <c r="F455" s="51">
        <v>60000</v>
      </c>
      <c r="G455" s="54" t="s">
        <v>89</v>
      </c>
      <c r="H455" s="48">
        <v>2015</v>
      </c>
    </row>
    <row r="456" spans="1:8" ht="15" customHeight="1" x14ac:dyDescent="0.2">
      <c r="A456" s="48">
        <v>2016</v>
      </c>
      <c r="B456" s="64">
        <v>10237</v>
      </c>
      <c r="C456" s="64">
        <v>84</v>
      </c>
      <c r="D456" s="64">
        <v>801</v>
      </c>
      <c r="E456" s="49"/>
      <c r="F456" s="50">
        <v>-5117</v>
      </c>
      <c r="G456" s="48"/>
      <c r="H456" s="48">
        <v>2016</v>
      </c>
    </row>
    <row r="457" spans="1:8" ht="15" customHeight="1" x14ac:dyDescent="0.2">
      <c r="A457" s="48">
        <v>2016</v>
      </c>
      <c r="B457" s="64">
        <v>10237</v>
      </c>
      <c r="C457" s="64">
        <v>45</v>
      </c>
      <c r="D457" s="64">
        <v>801</v>
      </c>
      <c r="E457" s="56"/>
      <c r="F457" s="50">
        <v>-1808.21</v>
      </c>
      <c r="G457" s="48" t="s">
        <v>89</v>
      </c>
      <c r="H457" s="48">
        <v>2015</v>
      </c>
    </row>
    <row r="458" spans="1:8" ht="15" customHeight="1" x14ac:dyDescent="0.2">
      <c r="A458" s="48">
        <v>2016</v>
      </c>
      <c r="B458" s="64">
        <v>10237</v>
      </c>
      <c r="C458" s="64">
        <v>402</v>
      </c>
      <c r="D458" s="64">
        <v>801</v>
      </c>
      <c r="E458" s="56"/>
      <c r="F458" s="50">
        <v>82000</v>
      </c>
      <c r="G458" s="48" t="s">
        <v>89</v>
      </c>
      <c r="H458" s="48">
        <v>2015</v>
      </c>
    </row>
    <row r="459" spans="1:8" ht="15" customHeight="1" x14ac:dyDescent="0.2">
      <c r="A459" s="48">
        <v>2016</v>
      </c>
      <c r="B459" s="64">
        <v>10237</v>
      </c>
      <c r="C459" s="64">
        <v>84</v>
      </c>
      <c r="D459" s="64">
        <v>801</v>
      </c>
      <c r="E459" s="56"/>
      <c r="F459" s="50">
        <v>65000</v>
      </c>
      <c r="G459" s="48" t="s">
        <v>89</v>
      </c>
      <c r="H459" s="48">
        <v>2015</v>
      </c>
    </row>
    <row r="460" spans="1:8" ht="15" customHeight="1" x14ac:dyDescent="0.2">
      <c r="A460" s="48">
        <v>2016</v>
      </c>
      <c r="B460" s="64">
        <v>10237</v>
      </c>
      <c r="C460" s="64">
        <v>402</v>
      </c>
      <c r="D460" s="64">
        <v>801</v>
      </c>
      <c r="E460" s="56"/>
      <c r="F460" s="50">
        <v>30000</v>
      </c>
      <c r="G460" s="48" t="s">
        <v>89</v>
      </c>
      <c r="H460" s="48">
        <v>2015</v>
      </c>
    </row>
    <row r="461" spans="1:8" ht="15" customHeight="1" x14ac:dyDescent="0.2">
      <c r="A461" s="48">
        <v>2016</v>
      </c>
      <c r="B461" s="64">
        <v>10237</v>
      </c>
      <c r="C461" s="64">
        <v>402</v>
      </c>
      <c r="D461" s="64">
        <v>801</v>
      </c>
      <c r="E461" s="56"/>
      <c r="F461" s="50">
        <v>479919.61</v>
      </c>
      <c r="G461" s="48" t="s">
        <v>89</v>
      </c>
      <c r="H461" s="48">
        <v>2015</v>
      </c>
    </row>
    <row r="462" spans="1:8" ht="15" customHeight="1" x14ac:dyDescent="0.2">
      <c r="A462" s="48">
        <v>2016</v>
      </c>
      <c r="B462" s="64">
        <v>10237</v>
      </c>
      <c r="C462" s="64">
        <v>402</v>
      </c>
      <c r="D462" s="64">
        <v>801</v>
      </c>
      <c r="E462" s="56"/>
      <c r="F462" s="50">
        <v>1772</v>
      </c>
      <c r="G462" s="48" t="s">
        <v>97</v>
      </c>
      <c r="H462" s="48">
        <v>2015</v>
      </c>
    </row>
    <row r="463" spans="1:8" ht="15" customHeight="1" x14ac:dyDescent="0.2">
      <c r="A463" s="48">
        <v>2016</v>
      </c>
      <c r="B463" s="65">
        <v>10237</v>
      </c>
      <c r="C463" s="65">
        <v>402</v>
      </c>
      <c r="D463" s="65">
        <v>801</v>
      </c>
      <c r="E463" s="56"/>
      <c r="F463" s="51">
        <v>193000</v>
      </c>
      <c r="G463" s="48" t="s">
        <v>122</v>
      </c>
      <c r="H463" s="48">
        <v>2015</v>
      </c>
    </row>
    <row r="464" spans="1:8" ht="15" customHeight="1" x14ac:dyDescent="0.2">
      <c r="A464" s="48">
        <v>2016</v>
      </c>
      <c r="B464" s="64">
        <v>10237</v>
      </c>
      <c r="C464" s="64">
        <v>84</v>
      </c>
      <c r="D464" s="64">
        <v>801</v>
      </c>
      <c r="E464" s="49"/>
      <c r="F464" s="50">
        <v>-59883</v>
      </c>
      <c r="G464" s="48" t="s">
        <v>132</v>
      </c>
      <c r="H464" s="48">
        <v>2016</v>
      </c>
    </row>
    <row r="465" spans="1:8" ht="15" customHeight="1" x14ac:dyDescent="0.2">
      <c r="A465" s="48">
        <v>2017</v>
      </c>
      <c r="B465" s="67">
        <v>10237</v>
      </c>
      <c r="C465" s="67">
        <v>84</v>
      </c>
      <c r="D465" s="67">
        <v>801</v>
      </c>
      <c r="E465" s="49"/>
      <c r="F465" s="50">
        <v>-110783</v>
      </c>
      <c r="G465" s="54" t="s">
        <v>156</v>
      </c>
      <c r="H465" s="48">
        <v>2017</v>
      </c>
    </row>
    <row r="466" spans="1:8" ht="15" customHeight="1" x14ac:dyDescent="0.2">
      <c r="A466" s="48">
        <v>2017</v>
      </c>
      <c r="B466" s="64">
        <v>10237</v>
      </c>
      <c r="C466" s="64">
        <v>84</v>
      </c>
      <c r="D466" s="64">
        <v>801</v>
      </c>
      <c r="E466" s="49"/>
      <c r="F466" s="50">
        <v>0.13</v>
      </c>
      <c r="G466" s="48" t="s">
        <v>233</v>
      </c>
      <c r="H466" s="48">
        <v>2017</v>
      </c>
    </row>
    <row r="467" spans="1:8" ht="15" customHeight="1" x14ac:dyDescent="0.2">
      <c r="A467" s="48">
        <v>2015</v>
      </c>
      <c r="B467" s="64">
        <v>10240</v>
      </c>
      <c r="C467" s="67">
        <v>402</v>
      </c>
      <c r="D467" s="64">
        <v>801</v>
      </c>
      <c r="E467" s="49"/>
      <c r="F467" s="50">
        <v>-100</v>
      </c>
      <c r="G467" s="48"/>
      <c r="H467" s="48">
        <v>2015</v>
      </c>
    </row>
    <row r="468" spans="1:8" ht="15" customHeight="1" x14ac:dyDescent="0.2">
      <c r="A468" s="31">
        <v>2015</v>
      </c>
      <c r="B468" s="65">
        <v>10240</v>
      </c>
      <c r="C468" s="65">
        <v>402</v>
      </c>
      <c r="D468" s="65">
        <v>801</v>
      </c>
      <c r="E468" s="25"/>
      <c r="F468" s="51">
        <v>-4000</v>
      </c>
      <c r="G468" s="54" t="s">
        <v>89</v>
      </c>
      <c r="H468" s="48">
        <v>2015</v>
      </c>
    </row>
    <row r="469" spans="1:8" ht="15" customHeight="1" x14ac:dyDescent="0.2">
      <c r="A469" s="31">
        <v>2015</v>
      </c>
      <c r="B469" s="65">
        <v>10240</v>
      </c>
      <c r="C469" s="65">
        <v>402</v>
      </c>
      <c r="D469" s="65">
        <v>801</v>
      </c>
      <c r="E469" s="25"/>
      <c r="F469" s="51">
        <v>-5000</v>
      </c>
      <c r="G469" s="54" t="s">
        <v>89</v>
      </c>
      <c r="H469" s="48">
        <v>2015</v>
      </c>
    </row>
    <row r="470" spans="1:8" ht="15" customHeight="1" x14ac:dyDescent="0.2">
      <c r="A470" s="48">
        <v>2016</v>
      </c>
      <c r="B470" s="64">
        <v>10240</v>
      </c>
      <c r="C470" s="64">
        <v>402</v>
      </c>
      <c r="D470" s="64">
        <v>801</v>
      </c>
      <c r="E470" s="49"/>
      <c r="F470" s="50">
        <v>-3004</v>
      </c>
      <c r="G470" s="48"/>
      <c r="H470" s="48">
        <v>2016</v>
      </c>
    </row>
    <row r="471" spans="1:8" ht="15" customHeight="1" x14ac:dyDescent="0.2">
      <c r="A471" s="48">
        <v>2016</v>
      </c>
      <c r="B471" s="64">
        <v>10240</v>
      </c>
      <c r="C471" s="64">
        <v>402</v>
      </c>
      <c r="D471" s="64">
        <v>801</v>
      </c>
      <c r="E471" s="56"/>
      <c r="F471" s="50">
        <v>1808.21</v>
      </c>
      <c r="G471" s="48" t="s">
        <v>89</v>
      </c>
      <c r="H471" s="48">
        <v>2015</v>
      </c>
    </row>
    <row r="472" spans="1:8" ht="15" customHeight="1" x14ac:dyDescent="0.2">
      <c r="A472" s="48">
        <v>2016</v>
      </c>
      <c r="B472" s="64">
        <v>10240</v>
      </c>
      <c r="C472" s="64">
        <v>402</v>
      </c>
      <c r="D472" s="64">
        <v>801</v>
      </c>
      <c r="E472" s="56"/>
      <c r="F472" s="50">
        <v>3004</v>
      </c>
      <c r="G472" s="48" t="s">
        <v>104</v>
      </c>
      <c r="H472" s="48">
        <v>2016</v>
      </c>
    </row>
    <row r="473" spans="1:8" ht="15" customHeight="1" x14ac:dyDescent="0.2">
      <c r="A473" s="48">
        <v>2015</v>
      </c>
      <c r="B473" s="64">
        <v>10241</v>
      </c>
      <c r="C473" s="64">
        <v>402</v>
      </c>
      <c r="D473" s="64">
        <v>801</v>
      </c>
      <c r="E473" s="49"/>
      <c r="F473" s="50">
        <v>-2890000</v>
      </c>
      <c r="G473" s="48"/>
      <c r="H473" s="48">
        <v>2015</v>
      </c>
    </row>
    <row r="474" spans="1:8" ht="15" customHeight="1" x14ac:dyDescent="0.2">
      <c r="A474" s="31">
        <v>2015</v>
      </c>
      <c r="B474" s="65">
        <v>10241</v>
      </c>
      <c r="C474" s="65">
        <v>402</v>
      </c>
      <c r="D474" s="65">
        <v>801</v>
      </c>
      <c r="E474" s="25"/>
      <c r="F474" s="51">
        <v>2885000</v>
      </c>
      <c r="G474" s="54" t="s">
        <v>89</v>
      </c>
      <c r="H474" s="48">
        <v>2015</v>
      </c>
    </row>
    <row r="475" spans="1:8" ht="15" customHeight="1" x14ac:dyDescent="0.2">
      <c r="A475" s="31">
        <v>2016</v>
      </c>
      <c r="B475" s="64">
        <v>10241</v>
      </c>
      <c r="C475" s="64">
        <v>402</v>
      </c>
      <c r="D475" s="64">
        <v>801</v>
      </c>
      <c r="E475" s="56"/>
      <c r="F475" s="50">
        <v>5000</v>
      </c>
      <c r="G475" s="54" t="s">
        <v>89</v>
      </c>
      <c r="H475" s="48">
        <v>2015</v>
      </c>
    </row>
    <row r="476" spans="1:8" ht="15" customHeight="1" x14ac:dyDescent="0.2">
      <c r="A476" s="31">
        <v>2016</v>
      </c>
      <c r="B476" s="64">
        <v>10241</v>
      </c>
      <c r="C476" s="64">
        <v>402</v>
      </c>
      <c r="D476" s="64">
        <v>802</v>
      </c>
      <c r="E476" s="56"/>
      <c r="F476" s="50">
        <v>-7390.08</v>
      </c>
      <c r="G476" s="54" t="s">
        <v>89</v>
      </c>
      <c r="H476" s="48">
        <v>2015</v>
      </c>
    </row>
    <row r="477" spans="1:8" ht="15" customHeight="1" x14ac:dyDescent="0.2">
      <c r="A477" s="48">
        <v>2015</v>
      </c>
      <c r="B477" s="64">
        <v>10245</v>
      </c>
      <c r="C477" s="64">
        <v>402</v>
      </c>
      <c r="D477" s="64">
        <v>801</v>
      </c>
      <c r="E477" s="49"/>
      <c r="F477" s="50">
        <v>-500000</v>
      </c>
      <c r="G477" s="48"/>
      <c r="H477" s="48">
        <v>2015</v>
      </c>
    </row>
    <row r="478" spans="1:8" ht="15" customHeight="1" x14ac:dyDescent="0.2">
      <c r="A478" s="31">
        <v>2015</v>
      </c>
      <c r="B478" s="65">
        <v>10245</v>
      </c>
      <c r="C478" s="65">
        <v>402</v>
      </c>
      <c r="D478" s="65">
        <v>801</v>
      </c>
      <c r="E478" s="25"/>
      <c r="F478" s="51">
        <v>1500</v>
      </c>
      <c r="G478" s="54" t="s">
        <v>89</v>
      </c>
      <c r="H478" s="48">
        <v>2015</v>
      </c>
    </row>
    <row r="479" spans="1:8" ht="15" customHeight="1" x14ac:dyDescent="0.2">
      <c r="A479" s="31">
        <v>2015</v>
      </c>
      <c r="B479" s="65">
        <v>10245</v>
      </c>
      <c r="C479" s="65">
        <v>45</v>
      </c>
      <c r="D479" s="65">
        <v>801</v>
      </c>
      <c r="E479" s="25"/>
      <c r="F479" s="51">
        <v>-1500</v>
      </c>
      <c r="G479" s="54" t="s">
        <v>89</v>
      </c>
      <c r="H479" s="48">
        <v>2015</v>
      </c>
    </row>
    <row r="480" spans="1:8" ht="15" customHeight="1" x14ac:dyDescent="0.2">
      <c r="A480" s="48">
        <v>2016</v>
      </c>
      <c r="B480" s="64">
        <v>10245</v>
      </c>
      <c r="C480" s="64">
        <v>402</v>
      </c>
      <c r="D480" s="64">
        <v>801</v>
      </c>
      <c r="E480" s="49"/>
      <c r="F480" s="50">
        <v>-1000000</v>
      </c>
      <c r="G480" s="48"/>
      <c r="H480" s="48">
        <v>2016</v>
      </c>
    </row>
    <row r="481" spans="1:8" ht="15" customHeight="1" x14ac:dyDescent="0.2">
      <c r="A481" s="48">
        <v>2016</v>
      </c>
      <c r="B481" s="64">
        <v>10245</v>
      </c>
      <c r="C481" s="64">
        <v>402</v>
      </c>
      <c r="D481" s="64">
        <v>801</v>
      </c>
      <c r="E481" s="56"/>
      <c r="F481" s="50">
        <v>-564419.61</v>
      </c>
      <c r="G481" s="48" t="s">
        <v>89</v>
      </c>
      <c r="H481" s="48">
        <v>2015</v>
      </c>
    </row>
    <row r="482" spans="1:8" ht="15" customHeight="1" x14ac:dyDescent="0.2">
      <c r="A482" s="48">
        <v>2016</v>
      </c>
      <c r="B482" s="64">
        <v>10245</v>
      </c>
      <c r="C482" s="64">
        <v>402</v>
      </c>
      <c r="D482" s="64">
        <v>801</v>
      </c>
      <c r="E482" s="56"/>
      <c r="F482" s="50">
        <v>110000</v>
      </c>
      <c r="G482" s="48" t="s">
        <v>89</v>
      </c>
      <c r="H482" s="48">
        <v>2016</v>
      </c>
    </row>
    <row r="483" spans="1:8" ht="15" customHeight="1" x14ac:dyDescent="0.2">
      <c r="A483" s="48">
        <v>2016</v>
      </c>
      <c r="B483" s="64">
        <v>10245</v>
      </c>
      <c r="C483" s="64">
        <v>402</v>
      </c>
      <c r="D483" s="64">
        <v>801</v>
      </c>
      <c r="E483" s="56"/>
      <c r="F483" s="50">
        <v>16051.1</v>
      </c>
      <c r="G483" s="48" t="s">
        <v>89</v>
      </c>
      <c r="H483" s="48">
        <v>2016</v>
      </c>
    </row>
    <row r="484" spans="1:8" ht="15" customHeight="1" x14ac:dyDescent="0.2">
      <c r="A484" s="48">
        <v>2016</v>
      </c>
      <c r="B484" s="64">
        <v>10245</v>
      </c>
      <c r="C484" s="64">
        <v>402</v>
      </c>
      <c r="D484" s="64">
        <v>801</v>
      </c>
      <c r="E484" s="56"/>
      <c r="F484" s="50">
        <v>23048.19</v>
      </c>
      <c r="G484" s="48" t="s">
        <v>89</v>
      </c>
      <c r="H484" s="48">
        <v>2016</v>
      </c>
    </row>
    <row r="485" spans="1:8" ht="15" customHeight="1" x14ac:dyDescent="0.2">
      <c r="A485" s="48">
        <v>2016</v>
      </c>
      <c r="B485" s="64">
        <v>10245</v>
      </c>
      <c r="C485" s="64">
        <v>402</v>
      </c>
      <c r="D485" s="64">
        <v>801</v>
      </c>
      <c r="E485" s="56"/>
      <c r="F485" s="50">
        <v>2497.9899999999998</v>
      </c>
      <c r="G485" s="48" t="s">
        <v>89</v>
      </c>
      <c r="H485" s="48">
        <v>2016</v>
      </c>
    </row>
    <row r="486" spans="1:8" ht="15" customHeight="1" x14ac:dyDescent="0.2">
      <c r="A486" s="48">
        <v>2016</v>
      </c>
      <c r="B486" s="64">
        <v>10245</v>
      </c>
      <c r="C486" s="64">
        <v>402</v>
      </c>
      <c r="D486" s="64">
        <v>801</v>
      </c>
      <c r="E486" s="56"/>
      <c r="F486" s="50">
        <v>2500</v>
      </c>
      <c r="G486" s="48" t="s">
        <v>89</v>
      </c>
      <c r="H486" s="48">
        <v>2016</v>
      </c>
    </row>
    <row r="487" spans="1:8" ht="15" customHeight="1" x14ac:dyDescent="0.2">
      <c r="A487" s="48">
        <v>2016</v>
      </c>
      <c r="B487" s="64">
        <v>10245</v>
      </c>
      <c r="C487" s="64">
        <v>402</v>
      </c>
      <c r="D487" s="64">
        <v>801</v>
      </c>
      <c r="E487" s="49"/>
      <c r="F487" s="50">
        <v>84500</v>
      </c>
      <c r="G487" s="48" t="s">
        <v>132</v>
      </c>
      <c r="H487" s="48">
        <v>2015</v>
      </c>
    </row>
    <row r="488" spans="1:8" ht="15" customHeight="1" x14ac:dyDescent="0.2">
      <c r="A488" s="48">
        <v>2016</v>
      </c>
      <c r="B488" s="64">
        <v>10245</v>
      </c>
      <c r="C488" s="64">
        <v>45</v>
      </c>
      <c r="D488" s="64">
        <v>801</v>
      </c>
      <c r="E488" s="56"/>
      <c r="F488" s="50">
        <v>-22085.22</v>
      </c>
      <c r="G488" s="48" t="s">
        <v>89</v>
      </c>
      <c r="H488" s="48">
        <v>2016</v>
      </c>
    </row>
    <row r="489" spans="1:8" ht="15" customHeight="1" x14ac:dyDescent="0.2">
      <c r="A489" s="48">
        <v>2017</v>
      </c>
      <c r="B489" s="64">
        <v>10245</v>
      </c>
      <c r="C489" s="64">
        <v>45</v>
      </c>
      <c r="D489" s="64">
        <v>801</v>
      </c>
      <c r="E489" s="49"/>
      <c r="F489" s="50">
        <v>-46070</v>
      </c>
      <c r="G489" s="48" t="s">
        <v>158</v>
      </c>
      <c r="H489" s="48">
        <v>2017</v>
      </c>
    </row>
    <row r="490" spans="1:8" ht="15" customHeight="1" x14ac:dyDescent="0.2">
      <c r="A490" s="48">
        <v>2017</v>
      </c>
      <c r="B490" s="64">
        <v>10245</v>
      </c>
      <c r="C490" s="64">
        <v>402</v>
      </c>
      <c r="D490" s="64">
        <v>801</v>
      </c>
      <c r="E490" s="49"/>
      <c r="F490" s="50">
        <v>-3738504</v>
      </c>
      <c r="G490" s="48" t="s">
        <v>160</v>
      </c>
      <c r="H490" s="48">
        <v>2017</v>
      </c>
    </row>
    <row r="491" spans="1:8" ht="15" customHeight="1" x14ac:dyDescent="0.2">
      <c r="A491" s="48">
        <v>2017</v>
      </c>
      <c r="B491" s="64">
        <v>10245</v>
      </c>
      <c r="C491" s="64">
        <v>402</v>
      </c>
      <c r="D491" s="64">
        <v>801</v>
      </c>
      <c r="E491" s="49"/>
      <c r="F491" s="50">
        <v>65000</v>
      </c>
      <c r="G491" s="48" t="s">
        <v>223</v>
      </c>
      <c r="H491" s="48">
        <v>2016</v>
      </c>
    </row>
    <row r="492" spans="1:8" ht="15" customHeight="1" x14ac:dyDescent="0.2">
      <c r="A492" s="48">
        <v>2017</v>
      </c>
      <c r="B492" s="64">
        <v>10245</v>
      </c>
      <c r="C492" s="64">
        <v>402</v>
      </c>
      <c r="D492" s="64">
        <v>801</v>
      </c>
      <c r="E492" s="49"/>
      <c r="F492" s="50">
        <v>140000</v>
      </c>
      <c r="G492" s="48" t="s">
        <v>223</v>
      </c>
      <c r="H492" s="48">
        <v>2016</v>
      </c>
    </row>
    <row r="493" spans="1:8" ht="15" customHeight="1" x14ac:dyDescent="0.2">
      <c r="A493" s="48">
        <v>2017</v>
      </c>
      <c r="B493" s="64">
        <v>10245</v>
      </c>
      <c r="C493" s="64">
        <v>45</v>
      </c>
      <c r="D493" s="64">
        <v>801</v>
      </c>
      <c r="E493" s="49"/>
      <c r="F493" s="50">
        <v>0.32</v>
      </c>
      <c r="G493" s="48" t="s">
        <v>233</v>
      </c>
      <c r="H493" s="48">
        <v>2017</v>
      </c>
    </row>
    <row r="494" spans="1:8" ht="15" customHeight="1" x14ac:dyDescent="0.2">
      <c r="A494" s="48">
        <v>2018</v>
      </c>
      <c r="B494" s="64">
        <v>10245</v>
      </c>
      <c r="C494" s="64">
        <v>45</v>
      </c>
      <c r="D494" s="64">
        <v>801</v>
      </c>
      <c r="E494" s="49"/>
      <c r="F494" s="50">
        <v>22085.22</v>
      </c>
      <c r="G494" s="48" t="s">
        <v>343</v>
      </c>
      <c r="H494" s="48">
        <v>2016</v>
      </c>
    </row>
    <row r="495" spans="1:8" ht="15" customHeight="1" x14ac:dyDescent="0.2">
      <c r="A495" s="48">
        <v>2019</v>
      </c>
      <c r="B495" s="64">
        <v>10245</v>
      </c>
      <c r="C495" s="64">
        <v>402</v>
      </c>
      <c r="D495" s="64">
        <v>801</v>
      </c>
      <c r="E495" s="49"/>
      <c r="F495" s="50">
        <v>1200000</v>
      </c>
      <c r="G495" s="48" t="s">
        <v>123</v>
      </c>
      <c r="H495" s="48">
        <v>2017</v>
      </c>
    </row>
    <row r="496" spans="1:8" ht="15" customHeight="1" x14ac:dyDescent="0.2">
      <c r="A496" s="48">
        <v>2016</v>
      </c>
      <c r="B496" s="64">
        <v>10246</v>
      </c>
      <c r="C496" s="64">
        <v>402</v>
      </c>
      <c r="D496" s="64">
        <v>801</v>
      </c>
      <c r="E496" s="56"/>
      <c r="F496" s="50">
        <v>84500</v>
      </c>
      <c r="G496" s="48" t="s">
        <v>89</v>
      </c>
      <c r="H496" s="48">
        <v>2015</v>
      </c>
    </row>
    <row r="497" spans="1:8" ht="15" customHeight="1" x14ac:dyDescent="0.2">
      <c r="A497" s="48">
        <v>2016</v>
      </c>
      <c r="B497" s="64">
        <v>10246</v>
      </c>
      <c r="C497" s="64">
        <v>402</v>
      </c>
      <c r="D497" s="64">
        <v>801</v>
      </c>
      <c r="E497" s="56"/>
      <c r="F497" s="50">
        <v>1772</v>
      </c>
      <c r="G497" s="48" t="s">
        <v>103</v>
      </c>
      <c r="H497" s="48">
        <v>2015</v>
      </c>
    </row>
    <row r="498" spans="1:8" ht="15" customHeight="1" x14ac:dyDescent="0.2">
      <c r="A498" s="48">
        <v>2016</v>
      </c>
      <c r="B498" s="64">
        <v>10246</v>
      </c>
      <c r="C498" s="64">
        <v>402</v>
      </c>
      <c r="D498" s="64">
        <v>801</v>
      </c>
      <c r="E498" s="49"/>
      <c r="F498" s="50">
        <v>-84500</v>
      </c>
      <c r="G498" s="48" t="s">
        <v>132</v>
      </c>
      <c r="H498" s="48">
        <v>2015</v>
      </c>
    </row>
    <row r="499" spans="1:8" ht="15" customHeight="1" x14ac:dyDescent="0.2">
      <c r="A499" s="48">
        <v>2016</v>
      </c>
      <c r="B499" s="64">
        <v>10246</v>
      </c>
      <c r="C499" s="64">
        <v>402</v>
      </c>
      <c r="D499" s="64">
        <v>801</v>
      </c>
      <c r="E499" s="49"/>
      <c r="F499" s="50">
        <v>-1772</v>
      </c>
      <c r="G499" s="48" t="s">
        <v>133</v>
      </c>
      <c r="H499" s="48">
        <v>2015</v>
      </c>
    </row>
    <row r="500" spans="1:8" ht="15" customHeight="1" x14ac:dyDescent="0.2">
      <c r="A500" s="48">
        <v>2015</v>
      </c>
      <c r="B500" s="64">
        <v>10248</v>
      </c>
      <c r="C500" s="64">
        <v>402</v>
      </c>
      <c r="D500" s="64">
        <v>801</v>
      </c>
      <c r="E500" s="49"/>
      <c r="F500" s="50">
        <v>-102000</v>
      </c>
      <c r="G500" s="48"/>
      <c r="H500" s="48">
        <v>2015</v>
      </c>
    </row>
    <row r="501" spans="1:8" ht="15" customHeight="1" x14ac:dyDescent="0.2">
      <c r="A501" s="48">
        <v>2015</v>
      </c>
      <c r="B501" s="64">
        <v>10248</v>
      </c>
      <c r="C501" s="64">
        <v>84</v>
      </c>
      <c r="D501" s="64">
        <v>801</v>
      </c>
      <c r="E501" s="49"/>
      <c r="F501" s="50">
        <v>-50000</v>
      </c>
      <c r="G501" s="48"/>
      <c r="H501" s="48">
        <v>2015</v>
      </c>
    </row>
    <row r="502" spans="1:8" ht="15" customHeight="1" x14ac:dyDescent="0.2">
      <c r="A502" s="48">
        <v>2015</v>
      </c>
      <c r="B502" s="64">
        <v>10248</v>
      </c>
      <c r="C502" s="67">
        <v>402</v>
      </c>
      <c r="D502" s="64">
        <v>801</v>
      </c>
      <c r="E502" s="49"/>
      <c r="F502" s="50">
        <v>-60000</v>
      </c>
      <c r="G502" s="48"/>
      <c r="H502" s="48">
        <v>2015</v>
      </c>
    </row>
    <row r="503" spans="1:8" ht="15" customHeight="1" x14ac:dyDescent="0.2">
      <c r="A503" s="31">
        <v>2015</v>
      </c>
      <c r="B503" s="65">
        <v>10248</v>
      </c>
      <c r="C503" s="65">
        <v>402</v>
      </c>
      <c r="D503" s="65">
        <v>801</v>
      </c>
      <c r="E503" s="25"/>
      <c r="F503" s="51">
        <v>-10000</v>
      </c>
      <c r="G503" s="54" t="s">
        <v>89</v>
      </c>
      <c r="H503" s="48">
        <v>2015</v>
      </c>
    </row>
    <row r="504" spans="1:8" ht="15" customHeight="1" x14ac:dyDescent="0.2">
      <c r="A504" s="31">
        <v>2015</v>
      </c>
      <c r="B504" s="65">
        <v>10248</v>
      </c>
      <c r="C504" s="65">
        <v>402</v>
      </c>
      <c r="D504" s="65">
        <v>801</v>
      </c>
      <c r="E504" s="25"/>
      <c r="F504" s="51">
        <v>-38000</v>
      </c>
      <c r="G504" s="54" t="s">
        <v>89</v>
      </c>
      <c r="H504" s="48">
        <v>2015</v>
      </c>
    </row>
    <row r="505" spans="1:8" ht="15" customHeight="1" x14ac:dyDescent="0.2">
      <c r="A505" s="31">
        <v>2015</v>
      </c>
      <c r="B505" s="64">
        <v>10248</v>
      </c>
      <c r="C505" s="64">
        <v>402</v>
      </c>
      <c r="D505" s="64">
        <v>801</v>
      </c>
      <c r="E505" s="49"/>
      <c r="F505" s="50">
        <v>38000</v>
      </c>
      <c r="G505" s="54" t="s">
        <v>89</v>
      </c>
      <c r="H505" s="48">
        <v>2015</v>
      </c>
    </row>
    <row r="506" spans="1:8" ht="15" customHeight="1" x14ac:dyDescent="0.2">
      <c r="A506" s="31">
        <v>2015</v>
      </c>
      <c r="B506" s="64">
        <v>10248</v>
      </c>
      <c r="C506" s="64">
        <v>45</v>
      </c>
      <c r="D506" s="64">
        <v>801</v>
      </c>
      <c r="E506" s="49"/>
      <c r="F506" s="50">
        <v>-38000</v>
      </c>
      <c r="G506" s="54" t="s">
        <v>89</v>
      </c>
      <c r="H506" s="48">
        <v>2015</v>
      </c>
    </row>
    <row r="507" spans="1:8" ht="15" customHeight="1" x14ac:dyDescent="0.2">
      <c r="A507" s="48">
        <v>2016</v>
      </c>
      <c r="B507" s="64">
        <v>10248</v>
      </c>
      <c r="C507" s="64">
        <v>402</v>
      </c>
      <c r="D507" s="64">
        <v>801</v>
      </c>
      <c r="E507" s="49"/>
      <c r="F507" s="50">
        <v>-81625</v>
      </c>
      <c r="G507" s="48"/>
      <c r="H507" s="48">
        <v>2016</v>
      </c>
    </row>
    <row r="508" spans="1:8" ht="15" customHeight="1" x14ac:dyDescent="0.2">
      <c r="A508" s="48">
        <v>2016</v>
      </c>
      <c r="B508" s="64">
        <v>10248</v>
      </c>
      <c r="C508" s="64">
        <v>402</v>
      </c>
      <c r="D508" s="64">
        <v>801</v>
      </c>
      <c r="E508" s="56"/>
      <c r="F508" s="50">
        <v>-82000</v>
      </c>
      <c r="G508" s="48" t="s">
        <v>89</v>
      </c>
      <c r="H508" s="48">
        <v>2015</v>
      </c>
    </row>
    <row r="509" spans="1:8" ht="15" customHeight="1" x14ac:dyDescent="0.2">
      <c r="A509" s="48">
        <v>2016</v>
      </c>
      <c r="B509" s="64">
        <v>10248</v>
      </c>
      <c r="C509" s="64">
        <v>45</v>
      </c>
      <c r="D509" s="64">
        <v>801</v>
      </c>
      <c r="E509" s="56"/>
      <c r="F509" s="50">
        <v>-30000</v>
      </c>
      <c r="G509" s="48" t="s">
        <v>89</v>
      </c>
      <c r="H509" s="48">
        <v>2015</v>
      </c>
    </row>
    <row r="510" spans="1:8" ht="15" customHeight="1" x14ac:dyDescent="0.2">
      <c r="A510" s="48">
        <v>2016</v>
      </c>
      <c r="B510" s="64">
        <v>10248</v>
      </c>
      <c r="C510" s="64">
        <v>84</v>
      </c>
      <c r="D510" s="64">
        <v>801</v>
      </c>
      <c r="E510" s="56"/>
      <c r="F510" s="50">
        <v>26000</v>
      </c>
      <c r="G510" s="48" t="s">
        <v>89</v>
      </c>
      <c r="H510" s="48">
        <v>2015</v>
      </c>
    </row>
    <row r="511" spans="1:8" ht="15" customHeight="1" x14ac:dyDescent="0.2">
      <c r="A511" s="48">
        <v>2016</v>
      </c>
      <c r="B511" s="64">
        <v>10248</v>
      </c>
      <c r="C511" s="64">
        <v>84</v>
      </c>
      <c r="D511" s="64">
        <v>801</v>
      </c>
      <c r="E511" s="56"/>
      <c r="F511" s="50">
        <v>-8940.36</v>
      </c>
      <c r="G511" s="48" t="s">
        <v>89</v>
      </c>
      <c r="H511" s="48">
        <v>2014</v>
      </c>
    </row>
    <row r="512" spans="1:8" ht="15" customHeight="1" x14ac:dyDescent="0.2">
      <c r="A512" s="48">
        <v>2016</v>
      </c>
      <c r="B512" s="64">
        <v>10248</v>
      </c>
      <c r="C512" s="64">
        <v>402</v>
      </c>
      <c r="D512" s="64">
        <v>801</v>
      </c>
      <c r="E512" s="56"/>
      <c r="F512" s="50">
        <v>-5000</v>
      </c>
      <c r="G512" s="48" t="s">
        <v>89</v>
      </c>
      <c r="H512" s="48">
        <v>2015</v>
      </c>
    </row>
    <row r="513" spans="1:8" ht="15" customHeight="1" x14ac:dyDescent="0.2">
      <c r="A513" s="48">
        <v>2016</v>
      </c>
      <c r="B513" s="64">
        <v>10248</v>
      </c>
      <c r="C513" s="64">
        <v>402</v>
      </c>
      <c r="D513" s="64">
        <v>801</v>
      </c>
      <c r="E513" s="56"/>
      <c r="F513" s="50">
        <v>81625</v>
      </c>
      <c r="G513" s="48" t="s">
        <v>99</v>
      </c>
      <c r="H513" s="48">
        <v>2016</v>
      </c>
    </row>
    <row r="514" spans="1:8" ht="15" customHeight="1" x14ac:dyDescent="0.2">
      <c r="A514" s="48">
        <v>2015</v>
      </c>
      <c r="B514" s="64">
        <v>10249</v>
      </c>
      <c r="C514" s="64">
        <v>402</v>
      </c>
      <c r="D514" s="64">
        <v>801</v>
      </c>
      <c r="E514" s="49"/>
      <c r="F514" s="50">
        <v>-1130000</v>
      </c>
      <c r="G514" s="48"/>
      <c r="H514" s="48">
        <v>2015</v>
      </c>
    </row>
    <row r="515" spans="1:8" ht="15" customHeight="1" x14ac:dyDescent="0.2">
      <c r="A515" s="31">
        <v>2015</v>
      </c>
      <c r="B515" s="65">
        <v>10249</v>
      </c>
      <c r="C515" s="65">
        <v>402</v>
      </c>
      <c r="D515" s="65">
        <v>801</v>
      </c>
      <c r="E515" s="25"/>
      <c r="F515" s="51">
        <v>15000</v>
      </c>
      <c r="G515" s="54" t="s">
        <v>89</v>
      </c>
      <c r="H515" s="48">
        <v>2015</v>
      </c>
    </row>
    <row r="516" spans="1:8" ht="15" customHeight="1" x14ac:dyDescent="0.2">
      <c r="A516" s="31">
        <v>2015</v>
      </c>
      <c r="B516" s="65">
        <v>10249</v>
      </c>
      <c r="C516" s="65">
        <v>402</v>
      </c>
      <c r="D516" s="65">
        <v>801</v>
      </c>
      <c r="E516" s="25"/>
      <c r="F516" s="51">
        <v>10000</v>
      </c>
      <c r="G516" s="54" t="s">
        <v>89</v>
      </c>
      <c r="H516" s="48">
        <v>2015</v>
      </c>
    </row>
    <row r="517" spans="1:8" ht="15" customHeight="1" x14ac:dyDescent="0.2">
      <c r="A517" s="31">
        <v>2015</v>
      </c>
      <c r="B517" s="65">
        <v>10249</v>
      </c>
      <c r="C517" s="65">
        <v>402</v>
      </c>
      <c r="D517" s="65">
        <v>801</v>
      </c>
      <c r="E517" s="25"/>
      <c r="F517" s="51">
        <v>52000</v>
      </c>
      <c r="G517" s="54" t="s">
        <v>89</v>
      </c>
      <c r="H517" s="48">
        <v>2015</v>
      </c>
    </row>
    <row r="518" spans="1:8" ht="15" customHeight="1" x14ac:dyDescent="0.2">
      <c r="A518" s="31">
        <v>2015</v>
      </c>
      <c r="B518" s="65">
        <v>10249</v>
      </c>
      <c r="C518" s="65">
        <v>402</v>
      </c>
      <c r="D518" s="65">
        <v>801</v>
      </c>
      <c r="E518" s="25"/>
      <c r="F518" s="51">
        <v>20000</v>
      </c>
      <c r="G518" s="54" t="s">
        <v>89</v>
      </c>
      <c r="H518" s="48">
        <v>2015</v>
      </c>
    </row>
    <row r="519" spans="1:8" ht="15" customHeight="1" x14ac:dyDescent="0.2">
      <c r="A519" s="31">
        <v>2015</v>
      </c>
      <c r="B519" s="64">
        <v>10249</v>
      </c>
      <c r="C519" s="64">
        <v>402</v>
      </c>
      <c r="D519" s="64">
        <v>801</v>
      </c>
      <c r="E519" s="49"/>
      <c r="F519" s="50">
        <v>125000</v>
      </c>
      <c r="G519" s="54" t="s">
        <v>89</v>
      </c>
      <c r="H519" s="48">
        <v>2015</v>
      </c>
    </row>
    <row r="520" spans="1:8" ht="15" customHeight="1" x14ac:dyDescent="0.2">
      <c r="A520" s="31">
        <v>2015</v>
      </c>
      <c r="B520" s="64">
        <v>10249</v>
      </c>
      <c r="C520" s="64">
        <v>45</v>
      </c>
      <c r="D520" s="64">
        <v>801</v>
      </c>
      <c r="E520" s="49"/>
      <c r="F520" s="50">
        <v>-125000</v>
      </c>
      <c r="G520" s="54" t="s">
        <v>89</v>
      </c>
      <c r="H520" s="48">
        <v>2015</v>
      </c>
    </row>
    <row r="521" spans="1:8" ht="15" customHeight="1" x14ac:dyDescent="0.2">
      <c r="A521" s="31">
        <v>2015</v>
      </c>
      <c r="B521" s="64">
        <v>10249</v>
      </c>
      <c r="C521" s="64">
        <v>402</v>
      </c>
      <c r="D521" s="64">
        <v>801</v>
      </c>
      <c r="E521" s="49"/>
      <c r="F521" s="50">
        <v>7500</v>
      </c>
      <c r="G521" s="54" t="s">
        <v>89</v>
      </c>
      <c r="H521" s="48">
        <v>2015</v>
      </c>
    </row>
    <row r="522" spans="1:8" ht="15" customHeight="1" x14ac:dyDescent="0.2">
      <c r="A522" s="31">
        <v>2015</v>
      </c>
      <c r="B522" s="64">
        <v>10249</v>
      </c>
      <c r="C522" s="64">
        <v>402</v>
      </c>
      <c r="D522" s="64">
        <v>801</v>
      </c>
      <c r="E522" s="49"/>
      <c r="F522" s="50">
        <v>12660</v>
      </c>
      <c r="G522" s="54" t="s">
        <v>89</v>
      </c>
      <c r="H522" s="48">
        <v>2015</v>
      </c>
    </row>
    <row r="523" spans="1:8" ht="15" customHeight="1" x14ac:dyDescent="0.2">
      <c r="A523" s="31">
        <v>2015</v>
      </c>
      <c r="B523" s="64">
        <v>10249</v>
      </c>
      <c r="C523" s="64">
        <v>45</v>
      </c>
      <c r="D523" s="64">
        <v>801</v>
      </c>
      <c r="E523" s="49"/>
      <c r="F523" s="50">
        <v>-12660</v>
      </c>
      <c r="G523" s="54" t="s">
        <v>89</v>
      </c>
      <c r="H523" s="48">
        <v>2015</v>
      </c>
    </row>
    <row r="524" spans="1:8" ht="15" customHeight="1" x14ac:dyDescent="0.2">
      <c r="A524" s="48">
        <v>2016</v>
      </c>
      <c r="B524" s="64">
        <v>10249</v>
      </c>
      <c r="C524" s="64">
        <v>45</v>
      </c>
      <c r="D524" s="64">
        <v>801</v>
      </c>
      <c r="E524" s="49"/>
      <c r="F524" s="50">
        <v>-40303</v>
      </c>
      <c r="G524" s="48"/>
      <c r="H524" s="48">
        <v>2016</v>
      </c>
    </row>
    <row r="525" spans="1:8" ht="15" customHeight="1" x14ac:dyDescent="0.2">
      <c r="A525" s="31">
        <v>2016</v>
      </c>
      <c r="B525" s="64">
        <v>10249</v>
      </c>
      <c r="C525" s="64">
        <v>402</v>
      </c>
      <c r="D525" s="64">
        <v>801</v>
      </c>
      <c r="E525" s="56"/>
      <c r="F525" s="50">
        <v>382.78</v>
      </c>
      <c r="G525" s="54" t="s">
        <v>89</v>
      </c>
      <c r="H525" s="48">
        <v>2015</v>
      </c>
    </row>
    <row r="526" spans="1:8" ht="15" customHeight="1" x14ac:dyDescent="0.2">
      <c r="A526" s="31">
        <v>2016</v>
      </c>
      <c r="B526" s="64">
        <v>10249</v>
      </c>
      <c r="C526" s="64">
        <v>402</v>
      </c>
      <c r="D526" s="64">
        <v>801</v>
      </c>
      <c r="E526" s="56"/>
      <c r="F526" s="50">
        <v>40550</v>
      </c>
      <c r="G526" s="54" t="s">
        <v>89</v>
      </c>
      <c r="H526" s="48">
        <v>2015</v>
      </c>
    </row>
    <row r="527" spans="1:8" ht="15" customHeight="1" x14ac:dyDescent="0.2">
      <c r="A527" s="31">
        <v>2016</v>
      </c>
      <c r="B527" s="64">
        <v>10249</v>
      </c>
      <c r="C527" s="64">
        <v>45</v>
      </c>
      <c r="D527" s="64">
        <v>801</v>
      </c>
      <c r="E527" s="49"/>
      <c r="F527" s="50">
        <v>40303</v>
      </c>
      <c r="G527" s="54" t="s">
        <v>99</v>
      </c>
      <c r="H527" s="48">
        <v>2015</v>
      </c>
    </row>
    <row r="528" spans="1:8" ht="15" customHeight="1" x14ac:dyDescent="0.2">
      <c r="A528" s="48">
        <v>2017</v>
      </c>
      <c r="B528" s="64">
        <v>10249</v>
      </c>
      <c r="C528" s="64">
        <v>84</v>
      </c>
      <c r="D528" s="64">
        <v>801</v>
      </c>
      <c r="E528" s="49"/>
      <c r="F528" s="50">
        <v>-25000</v>
      </c>
      <c r="G528" s="48" t="s">
        <v>158</v>
      </c>
      <c r="H528" s="48">
        <v>2017</v>
      </c>
    </row>
    <row r="529" spans="1:8" ht="15" customHeight="1" x14ac:dyDescent="0.2">
      <c r="A529" s="48">
        <v>2015</v>
      </c>
      <c r="B529" s="64">
        <v>10250</v>
      </c>
      <c r="C529" s="64">
        <v>402</v>
      </c>
      <c r="D529" s="64">
        <v>801</v>
      </c>
      <c r="E529" s="49"/>
      <c r="F529" s="50">
        <v>-900000</v>
      </c>
      <c r="G529" s="48"/>
      <c r="H529" s="48">
        <v>2015</v>
      </c>
    </row>
    <row r="530" spans="1:8" ht="15" customHeight="1" x14ac:dyDescent="0.2">
      <c r="A530" s="31">
        <v>2015</v>
      </c>
      <c r="B530" s="65">
        <v>10250</v>
      </c>
      <c r="C530" s="65">
        <v>402</v>
      </c>
      <c r="D530" s="65">
        <v>801</v>
      </c>
      <c r="E530" s="25"/>
      <c r="F530" s="51">
        <v>-5000</v>
      </c>
      <c r="G530" s="54" t="s">
        <v>89</v>
      </c>
      <c r="H530" s="48">
        <v>2015</v>
      </c>
    </row>
    <row r="531" spans="1:8" ht="15" customHeight="1" x14ac:dyDescent="0.2">
      <c r="A531" s="31">
        <v>2015</v>
      </c>
      <c r="B531" s="65">
        <v>10250</v>
      </c>
      <c r="C531" s="65">
        <v>402</v>
      </c>
      <c r="D531" s="65">
        <v>802</v>
      </c>
      <c r="E531" s="25"/>
      <c r="F531" s="51">
        <v>-135000</v>
      </c>
      <c r="G531" s="54" t="s">
        <v>89</v>
      </c>
      <c r="H531" s="48">
        <v>2015</v>
      </c>
    </row>
    <row r="532" spans="1:8" ht="15" customHeight="1" x14ac:dyDescent="0.2">
      <c r="A532" s="48">
        <v>2016</v>
      </c>
      <c r="B532" s="64">
        <v>10250</v>
      </c>
      <c r="C532" s="64">
        <v>84</v>
      </c>
      <c r="D532" s="64">
        <v>801</v>
      </c>
      <c r="E532" s="49"/>
      <c r="F532" s="50">
        <v>-56921</v>
      </c>
      <c r="G532" s="48"/>
      <c r="H532" s="48">
        <v>2016</v>
      </c>
    </row>
    <row r="533" spans="1:8" ht="15" customHeight="1" x14ac:dyDescent="0.2">
      <c r="A533" s="31">
        <v>2016</v>
      </c>
      <c r="B533" s="64">
        <v>10250</v>
      </c>
      <c r="C533" s="64">
        <v>402</v>
      </c>
      <c r="D533" s="64">
        <v>802</v>
      </c>
      <c r="E533" s="56"/>
      <c r="F533" s="50">
        <v>700000</v>
      </c>
      <c r="G533" s="54" t="s">
        <v>99</v>
      </c>
      <c r="H533" s="48">
        <v>2015</v>
      </c>
    </row>
    <row r="534" spans="1:8" ht="15" customHeight="1" x14ac:dyDescent="0.2">
      <c r="A534" s="31">
        <v>2016</v>
      </c>
      <c r="B534" s="64">
        <v>10250</v>
      </c>
      <c r="C534" s="64">
        <v>402</v>
      </c>
      <c r="D534" s="64">
        <v>801</v>
      </c>
      <c r="E534" s="56"/>
      <c r="F534" s="50">
        <v>91642.09</v>
      </c>
      <c r="G534" s="48" t="s">
        <v>89</v>
      </c>
      <c r="H534" s="48">
        <v>2015</v>
      </c>
    </row>
    <row r="535" spans="1:8" ht="15" customHeight="1" x14ac:dyDescent="0.2">
      <c r="A535" s="31">
        <v>2016</v>
      </c>
      <c r="B535" s="64">
        <v>10250</v>
      </c>
      <c r="C535" s="64">
        <v>402</v>
      </c>
      <c r="D535" s="64">
        <v>802</v>
      </c>
      <c r="E535" s="56"/>
      <c r="F535" s="50">
        <v>-91642.09</v>
      </c>
      <c r="G535" s="48" t="s">
        <v>89</v>
      </c>
      <c r="H535" s="48">
        <v>2015</v>
      </c>
    </row>
    <row r="536" spans="1:8" ht="15" customHeight="1" x14ac:dyDescent="0.2">
      <c r="A536" s="31">
        <v>2016</v>
      </c>
      <c r="B536" s="64">
        <v>10250</v>
      </c>
      <c r="C536" s="64">
        <v>402</v>
      </c>
      <c r="D536" s="64">
        <v>801</v>
      </c>
      <c r="E536" s="56"/>
      <c r="F536" s="50">
        <v>473357.91</v>
      </c>
      <c r="G536" s="48" t="s">
        <v>137</v>
      </c>
      <c r="H536" s="48">
        <v>2015</v>
      </c>
    </row>
    <row r="537" spans="1:8" ht="15" customHeight="1" x14ac:dyDescent="0.2">
      <c r="A537" s="31">
        <v>2016</v>
      </c>
      <c r="B537" s="64">
        <v>10250</v>
      </c>
      <c r="C537" s="64">
        <v>402</v>
      </c>
      <c r="D537" s="64">
        <v>802</v>
      </c>
      <c r="E537" s="56"/>
      <c r="F537" s="50">
        <v>-473357.91</v>
      </c>
      <c r="G537" s="48" t="s">
        <v>137</v>
      </c>
      <c r="H537" s="48">
        <v>2015</v>
      </c>
    </row>
    <row r="538" spans="1:8" ht="15" customHeight="1" x14ac:dyDescent="0.2">
      <c r="A538" s="48">
        <v>2015</v>
      </c>
      <c r="B538" s="64">
        <v>10251</v>
      </c>
      <c r="C538" s="64">
        <v>402</v>
      </c>
      <c r="D538" s="64">
        <v>801</v>
      </c>
      <c r="E538" s="49"/>
      <c r="F538" s="50">
        <v>-25000</v>
      </c>
      <c r="G538" s="48"/>
      <c r="H538" s="48">
        <v>2015</v>
      </c>
    </row>
    <row r="539" spans="1:8" ht="15" customHeight="1" x14ac:dyDescent="0.2">
      <c r="A539" s="48">
        <v>2016</v>
      </c>
      <c r="B539" s="64">
        <v>10251</v>
      </c>
      <c r="C539" s="64">
        <v>402</v>
      </c>
      <c r="D539" s="64">
        <v>801</v>
      </c>
      <c r="E539" s="49"/>
      <c r="F539" s="50">
        <v>-150000</v>
      </c>
      <c r="G539" s="48"/>
      <c r="H539" s="48">
        <v>2016</v>
      </c>
    </row>
    <row r="540" spans="1:8" ht="15" customHeight="1" x14ac:dyDescent="0.2">
      <c r="A540" s="48">
        <v>2017</v>
      </c>
      <c r="B540" s="64">
        <v>10251</v>
      </c>
      <c r="C540" s="64">
        <v>402</v>
      </c>
      <c r="D540" s="64">
        <v>801</v>
      </c>
      <c r="E540" s="49"/>
      <c r="F540" s="50">
        <v>-300000</v>
      </c>
      <c r="G540" s="48" t="s">
        <v>160</v>
      </c>
      <c r="H540" s="48">
        <v>2017</v>
      </c>
    </row>
    <row r="541" spans="1:8" ht="15" customHeight="1" x14ac:dyDescent="0.2">
      <c r="A541" s="48">
        <v>2018</v>
      </c>
      <c r="B541" s="64">
        <v>10251</v>
      </c>
      <c r="C541" s="64">
        <v>402</v>
      </c>
      <c r="D541" s="64">
        <v>802</v>
      </c>
      <c r="E541" s="49"/>
      <c r="F541" s="50">
        <v>-6000</v>
      </c>
      <c r="G541" s="48" t="s">
        <v>266</v>
      </c>
      <c r="H541" s="48">
        <v>2018</v>
      </c>
    </row>
    <row r="542" spans="1:8" ht="15" customHeight="1" x14ac:dyDescent="0.2">
      <c r="A542" s="48">
        <v>2018</v>
      </c>
      <c r="B542" s="64">
        <v>10251</v>
      </c>
      <c r="C542" s="64">
        <v>84</v>
      </c>
      <c r="D542" s="64">
        <v>801</v>
      </c>
      <c r="E542" s="49"/>
      <c r="F542" s="50">
        <v>-1801000</v>
      </c>
      <c r="G542" s="48" t="s">
        <v>266</v>
      </c>
      <c r="H542" s="48">
        <v>2018</v>
      </c>
    </row>
    <row r="543" spans="1:8" ht="15" customHeight="1" x14ac:dyDescent="0.2">
      <c r="A543" s="48">
        <v>2018</v>
      </c>
      <c r="B543" s="64">
        <v>10251</v>
      </c>
      <c r="C543" s="64">
        <v>402</v>
      </c>
      <c r="D543" s="64">
        <v>801</v>
      </c>
      <c r="E543" s="49"/>
      <c r="F543" s="50">
        <v>-10000000</v>
      </c>
      <c r="G543" s="48" t="s">
        <v>335</v>
      </c>
      <c r="H543" s="48">
        <v>2018</v>
      </c>
    </row>
    <row r="544" spans="1:8" ht="15" customHeight="1" x14ac:dyDescent="0.2">
      <c r="A544" s="48">
        <v>2019</v>
      </c>
      <c r="B544" s="64">
        <v>10251</v>
      </c>
      <c r="C544" s="64">
        <v>402</v>
      </c>
      <c r="D544" s="64">
        <v>801</v>
      </c>
      <c r="E544" s="49"/>
      <c r="F544" s="50">
        <v>916000</v>
      </c>
      <c r="G544" s="48" t="s">
        <v>89</v>
      </c>
      <c r="H544" s="48">
        <v>2018</v>
      </c>
    </row>
    <row r="545" spans="1:8" ht="15" customHeight="1" x14ac:dyDescent="0.2">
      <c r="A545" s="48">
        <v>2019</v>
      </c>
      <c r="B545" s="64">
        <v>10251</v>
      </c>
      <c r="C545" s="64">
        <v>402</v>
      </c>
      <c r="D545" s="64">
        <v>801</v>
      </c>
      <c r="E545" s="49"/>
      <c r="F545" s="50">
        <v>10663.99</v>
      </c>
      <c r="G545" s="48" t="s">
        <v>89</v>
      </c>
      <c r="H545" s="48">
        <v>2018</v>
      </c>
    </row>
    <row r="546" spans="1:8" ht="15" customHeight="1" x14ac:dyDescent="0.2">
      <c r="A546" s="48">
        <v>2019</v>
      </c>
      <c r="B546" s="64">
        <v>10251</v>
      </c>
      <c r="C546" s="64">
        <v>402</v>
      </c>
      <c r="D546" s="64">
        <v>802</v>
      </c>
      <c r="E546" s="49"/>
      <c r="F546" s="50">
        <v>-10663.99</v>
      </c>
      <c r="G546" s="48" t="s">
        <v>89</v>
      </c>
      <c r="H546" s="48">
        <v>2018</v>
      </c>
    </row>
    <row r="547" spans="1:8" ht="15" customHeight="1" x14ac:dyDescent="0.2">
      <c r="A547" s="48">
        <v>2015</v>
      </c>
      <c r="B547" s="64">
        <v>10252</v>
      </c>
      <c r="C547" s="64">
        <v>402</v>
      </c>
      <c r="D547" s="64">
        <v>801</v>
      </c>
      <c r="E547" s="49"/>
      <c r="F547" s="50">
        <v>-212000</v>
      </c>
      <c r="G547" s="48"/>
      <c r="H547" s="48">
        <v>2015</v>
      </c>
    </row>
    <row r="548" spans="1:8" ht="15" customHeight="1" x14ac:dyDescent="0.2">
      <c r="A548" s="48">
        <v>2015</v>
      </c>
      <c r="B548" s="64">
        <v>10252</v>
      </c>
      <c r="C548" s="64">
        <v>84</v>
      </c>
      <c r="D548" s="64">
        <v>801</v>
      </c>
      <c r="E548" s="49"/>
      <c r="F548" s="50">
        <v>-150000</v>
      </c>
      <c r="G548" s="48"/>
      <c r="H548" s="48">
        <v>2015</v>
      </c>
    </row>
    <row r="549" spans="1:8" ht="15" customHeight="1" x14ac:dyDescent="0.2">
      <c r="A549" s="48">
        <v>2015</v>
      </c>
      <c r="B549" s="64">
        <v>10252</v>
      </c>
      <c r="C549" s="64">
        <v>402</v>
      </c>
      <c r="D549" s="64">
        <v>801</v>
      </c>
      <c r="E549" s="56"/>
      <c r="F549" s="50">
        <v>25000</v>
      </c>
      <c r="G549" s="48" t="s">
        <v>89</v>
      </c>
      <c r="H549" s="48">
        <v>2015</v>
      </c>
    </row>
    <row r="550" spans="1:8" ht="15" customHeight="1" x14ac:dyDescent="0.2">
      <c r="A550" s="48">
        <v>2016</v>
      </c>
      <c r="B550" s="64">
        <v>10252</v>
      </c>
      <c r="C550" s="64">
        <v>402</v>
      </c>
      <c r="D550" s="64">
        <v>801</v>
      </c>
      <c r="E550" s="49"/>
      <c r="F550" s="50">
        <v>-3437</v>
      </c>
      <c r="G550" s="48"/>
      <c r="H550" s="48">
        <v>2016</v>
      </c>
    </row>
    <row r="551" spans="1:8" ht="15" customHeight="1" x14ac:dyDescent="0.2">
      <c r="A551" s="48">
        <v>2016</v>
      </c>
      <c r="B551" s="64">
        <v>10252</v>
      </c>
      <c r="C551" s="64">
        <v>84</v>
      </c>
      <c r="D551" s="64">
        <v>801</v>
      </c>
      <c r="E551" s="56"/>
      <c r="F551" s="50">
        <v>10000</v>
      </c>
      <c r="G551" s="48" t="s">
        <v>89</v>
      </c>
      <c r="H551" s="48">
        <v>2015</v>
      </c>
    </row>
    <row r="552" spans="1:8" ht="15" customHeight="1" x14ac:dyDescent="0.2">
      <c r="A552" s="48">
        <v>2016</v>
      </c>
      <c r="B552" s="64">
        <v>10252</v>
      </c>
      <c r="C552" s="64">
        <v>84</v>
      </c>
      <c r="D552" s="64">
        <v>801</v>
      </c>
      <c r="E552" s="56"/>
      <c r="F552" s="50">
        <v>34500</v>
      </c>
      <c r="G552" s="48" t="s">
        <v>89</v>
      </c>
      <c r="H552" s="48">
        <v>2015</v>
      </c>
    </row>
    <row r="553" spans="1:8" ht="15" customHeight="1" x14ac:dyDescent="0.2">
      <c r="A553" s="48">
        <v>2016</v>
      </c>
      <c r="B553" s="64">
        <v>10252</v>
      </c>
      <c r="C553" s="64">
        <v>402</v>
      </c>
      <c r="D553" s="64">
        <v>801</v>
      </c>
      <c r="E553" s="56"/>
      <c r="F553" s="50">
        <v>43679.23</v>
      </c>
      <c r="G553" s="48" t="s">
        <v>89</v>
      </c>
      <c r="H553" s="48">
        <v>2015</v>
      </c>
    </row>
    <row r="554" spans="1:8" ht="15" customHeight="1" x14ac:dyDescent="0.2">
      <c r="A554" s="48">
        <v>2016</v>
      </c>
      <c r="B554" s="64">
        <v>10252</v>
      </c>
      <c r="C554" s="64">
        <v>402</v>
      </c>
      <c r="D554" s="64">
        <v>801</v>
      </c>
      <c r="E554" s="56"/>
      <c r="F554" s="50">
        <v>-3690.84</v>
      </c>
      <c r="G554" s="48" t="s">
        <v>89</v>
      </c>
      <c r="H554" s="48">
        <v>2015</v>
      </c>
    </row>
    <row r="555" spans="1:8" ht="15" customHeight="1" x14ac:dyDescent="0.2">
      <c r="A555" s="48">
        <v>2017</v>
      </c>
      <c r="B555" s="64">
        <v>10252</v>
      </c>
      <c r="C555" s="64">
        <v>402</v>
      </c>
      <c r="D555" s="64">
        <v>801</v>
      </c>
      <c r="E555" s="49"/>
      <c r="F555" s="50">
        <v>-34563</v>
      </c>
      <c r="G555" s="48" t="s">
        <v>158</v>
      </c>
      <c r="H555" s="48">
        <v>2017</v>
      </c>
    </row>
    <row r="556" spans="1:8" ht="15" customHeight="1" x14ac:dyDescent="0.2">
      <c r="A556" s="48">
        <v>2017</v>
      </c>
      <c r="B556" s="64">
        <v>10252</v>
      </c>
      <c r="C556" s="64">
        <v>84</v>
      </c>
      <c r="D556" s="64">
        <v>801</v>
      </c>
      <c r="E556" s="49"/>
      <c r="F556" s="50">
        <v>-17051</v>
      </c>
      <c r="G556" s="48" t="s">
        <v>158</v>
      </c>
      <c r="H556" s="48">
        <v>2017</v>
      </c>
    </row>
    <row r="557" spans="1:8" ht="15" customHeight="1" x14ac:dyDescent="0.2">
      <c r="A557" s="48">
        <v>2017</v>
      </c>
      <c r="B557" s="64">
        <v>10252</v>
      </c>
      <c r="C557" s="64">
        <v>84</v>
      </c>
      <c r="D557" s="64">
        <v>801</v>
      </c>
      <c r="E557" s="49"/>
      <c r="F557" s="50">
        <v>0.26</v>
      </c>
      <c r="G557" s="48" t="s">
        <v>233</v>
      </c>
      <c r="H557" s="48">
        <v>2017</v>
      </c>
    </row>
    <row r="558" spans="1:8" ht="15" customHeight="1" x14ac:dyDescent="0.2">
      <c r="A558" s="48">
        <v>2015</v>
      </c>
      <c r="B558" s="64">
        <v>10253</v>
      </c>
      <c r="C558" s="64">
        <v>402</v>
      </c>
      <c r="D558" s="64">
        <v>801</v>
      </c>
      <c r="E558" s="49"/>
      <c r="F558" s="50">
        <v>-1085000</v>
      </c>
      <c r="G558" s="48"/>
      <c r="H558" s="48">
        <v>2015</v>
      </c>
    </row>
    <row r="559" spans="1:8" ht="15" customHeight="1" x14ac:dyDescent="0.2">
      <c r="A559" s="48">
        <v>2015</v>
      </c>
      <c r="B559" s="64">
        <v>10253</v>
      </c>
      <c r="C559" s="64">
        <v>84</v>
      </c>
      <c r="D559" s="64">
        <v>801</v>
      </c>
      <c r="E559" s="49"/>
      <c r="F559" s="50">
        <v>-420000</v>
      </c>
      <c r="G559" s="48"/>
      <c r="H559" s="48">
        <v>2015</v>
      </c>
    </row>
    <row r="560" spans="1:8" ht="15" customHeight="1" x14ac:dyDescent="0.2">
      <c r="A560" s="31">
        <v>2015</v>
      </c>
      <c r="B560" s="64">
        <v>10253</v>
      </c>
      <c r="C560" s="64">
        <v>402</v>
      </c>
      <c r="D560" s="64">
        <v>801</v>
      </c>
      <c r="E560" s="49"/>
      <c r="F560" s="50">
        <v>5000</v>
      </c>
      <c r="G560" s="54" t="s">
        <v>89</v>
      </c>
      <c r="H560" s="48">
        <v>2015</v>
      </c>
    </row>
    <row r="561" spans="1:8" ht="15" customHeight="1" x14ac:dyDescent="0.2">
      <c r="A561" s="31">
        <v>2015</v>
      </c>
      <c r="B561" s="64">
        <v>10253</v>
      </c>
      <c r="C561" s="64">
        <v>84</v>
      </c>
      <c r="D561" s="64">
        <v>801</v>
      </c>
      <c r="E561" s="49"/>
      <c r="F561" s="50">
        <v>28000</v>
      </c>
      <c r="G561" s="54" t="s">
        <v>89</v>
      </c>
      <c r="H561" s="48">
        <v>2015</v>
      </c>
    </row>
    <row r="562" spans="1:8" ht="15" customHeight="1" x14ac:dyDescent="0.2">
      <c r="A562" s="48">
        <v>2015</v>
      </c>
      <c r="B562" s="64">
        <v>10253</v>
      </c>
      <c r="C562" s="64">
        <v>402</v>
      </c>
      <c r="D562" s="64">
        <v>801</v>
      </c>
      <c r="E562" s="56"/>
      <c r="F562" s="50">
        <v>60000</v>
      </c>
      <c r="G562" s="48" t="s">
        <v>89</v>
      </c>
      <c r="H562" s="48">
        <v>2015</v>
      </c>
    </row>
    <row r="563" spans="1:8" ht="15" customHeight="1" x14ac:dyDescent="0.2">
      <c r="A563" s="48">
        <v>2016</v>
      </c>
      <c r="B563" s="64">
        <v>10253</v>
      </c>
      <c r="C563" s="64">
        <v>84</v>
      </c>
      <c r="D563" s="64">
        <v>801</v>
      </c>
      <c r="E563" s="56"/>
      <c r="F563" s="50">
        <v>1055.6400000000001</v>
      </c>
      <c r="G563" s="48" t="s">
        <v>89</v>
      </c>
      <c r="H563" s="48">
        <v>2015</v>
      </c>
    </row>
    <row r="564" spans="1:8" ht="15" customHeight="1" x14ac:dyDescent="0.2">
      <c r="A564" s="48">
        <v>2016</v>
      </c>
      <c r="B564" s="64">
        <v>10253</v>
      </c>
      <c r="C564" s="64">
        <v>402</v>
      </c>
      <c r="D564" s="64">
        <v>801</v>
      </c>
      <c r="E564" s="56"/>
      <c r="F564" s="50">
        <v>25652.7</v>
      </c>
      <c r="G564" s="48" t="s">
        <v>89</v>
      </c>
      <c r="H564" s="48">
        <v>2015</v>
      </c>
    </row>
    <row r="565" spans="1:8" ht="15" customHeight="1" x14ac:dyDescent="0.2">
      <c r="A565" s="48">
        <v>2016</v>
      </c>
      <c r="B565" s="64">
        <v>10253</v>
      </c>
      <c r="C565" s="64">
        <v>402</v>
      </c>
      <c r="D565" s="64">
        <v>801</v>
      </c>
      <c r="E565" s="56"/>
      <c r="F565" s="50">
        <v>1302.17</v>
      </c>
      <c r="G565" s="48" t="s">
        <v>89</v>
      </c>
      <c r="H565" s="48">
        <v>2015</v>
      </c>
    </row>
    <row r="566" spans="1:8" ht="15" customHeight="1" x14ac:dyDescent="0.2">
      <c r="A566" s="48">
        <v>2017</v>
      </c>
      <c r="B566" s="64">
        <v>10253</v>
      </c>
      <c r="C566" s="67">
        <v>84</v>
      </c>
      <c r="D566" s="64">
        <v>801</v>
      </c>
      <c r="E566" s="56"/>
      <c r="F566" s="50">
        <v>58.1</v>
      </c>
      <c r="G566" s="48" t="s">
        <v>138</v>
      </c>
      <c r="H566" s="48">
        <v>2015</v>
      </c>
    </row>
    <row r="567" spans="1:8" ht="15" customHeight="1" x14ac:dyDescent="0.2">
      <c r="A567" s="48">
        <v>2015</v>
      </c>
      <c r="B567" s="64">
        <v>10254</v>
      </c>
      <c r="C567" s="64">
        <v>402</v>
      </c>
      <c r="D567" s="64">
        <v>801</v>
      </c>
      <c r="E567" s="49"/>
      <c r="F567" s="50">
        <v>-5000</v>
      </c>
      <c r="G567" s="48"/>
      <c r="H567" s="48">
        <v>2015</v>
      </c>
    </row>
    <row r="568" spans="1:8" ht="15" customHeight="1" x14ac:dyDescent="0.2">
      <c r="A568" s="31">
        <v>2015</v>
      </c>
      <c r="B568" s="64">
        <v>10254</v>
      </c>
      <c r="C568" s="64">
        <v>402</v>
      </c>
      <c r="D568" s="64">
        <v>801</v>
      </c>
      <c r="E568" s="49"/>
      <c r="F568" s="50">
        <v>3923.13</v>
      </c>
      <c r="G568" s="54" t="s">
        <v>89</v>
      </c>
      <c r="H568" s="48">
        <v>2015</v>
      </c>
    </row>
    <row r="569" spans="1:8" ht="15" customHeight="1" x14ac:dyDescent="0.2">
      <c r="A569" s="48">
        <v>2017</v>
      </c>
      <c r="B569" s="64">
        <v>10254</v>
      </c>
      <c r="C569" s="64">
        <v>84</v>
      </c>
      <c r="D569" s="64">
        <v>801</v>
      </c>
      <c r="E569" s="49"/>
      <c r="F569" s="50">
        <v>-711</v>
      </c>
      <c r="G569" s="48" t="s">
        <v>158</v>
      </c>
      <c r="H569" s="48">
        <v>2017</v>
      </c>
    </row>
    <row r="570" spans="1:8" ht="15" customHeight="1" x14ac:dyDescent="0.2">
      <c r="A570" s="48">
        <v>2015</v>
      </c>
      <c r="B570" s="64">
        <v>10255</v>
      </c>
      <c r="C570" s="64">
        <v>402</v>
      </c>
      <c r="D570" s="64">
        <v>801</v>
      </c>
      <c r="E570" s="49"/>
      <c r="F570" s="50">
        <v>-850000</v>
      </c>
      <c r="G570" s="48"/>
      <c r="H570" s="48">
        <v>2015</v>
      </c>
    </row>
    <row r="571" spans="1:8" ht="15" customHeight="1" x14ac:dyDescent="0.2">
      <c r="A571" s="48">
        <v>2015</v>
      </c>
      <c r="B571" s="64">
        <v>10255</v>
      </c>
      <c r="C571" s="64">
        <v>84</v>
      </c>
      <c r="D571" s="64">
        <v>801</v>
      </c>
      <c r="E571" s="49"/>
      <c r="F571" s="50">
        <v>-30000</v>
      </c>
      <c r="G571" s="48"/>
      <c r="H571" s="48">
        <v>2015</v>
      </c>
    </row>
    <row r="572" spans="1:8" ht="15" customHeight="1" x14ac:dyDescent="0.2">
      <c r="A572" s="31">
        <v>2015</v>
      </c>
      <c r="B572" s="64">
        <v>10255</v>
      </c>
      <c r="C572" s="64">
        <v>402</v>
      </c>
      <c r="D572" s="64">
        <v>801</v>
      </c>
      <c r="E572" s="49"/>
      <c r="F572" s="50">
        <v>-25000</v>
      </c>
      <c r="G572" s="54" t="s">
        <v>89</v>
      </c>
      <c r="H572" s="48">
        <v>2015</v>
      </c>
    </row>
    <row r="573" spans="1:8" ht="15" customHeight="1" x14ac:dyDescent="0.2">
      <c r="A573" s="48">
        <v>2015</v>
      </c>
      <c r="B573" s="65">
        <v>10255</v>
      </c>
      <c r="C573" s="65">
        <v>402</v>
      </c>
      <c r="D573" s="65">
        <v>801</v>
      </c>
      <c r="E573" s="56"/>
      <c r="F573" s="51">
        <v>53000</v>
      </c>
      <c r="G573" s="48" t="s">
        <v>89</v>
      </c>
      <c r="H573" s="48">
        <v>2015</v>
      </c>
    </row>
    <row r="574" spans="1:8" ht="15" customHeight="1" x14ac:dyDescent="0.2">
      <c r="A574" s="48">
        <v>2016</v>
      </c>
      <c r="B574" s="64">
        <v>10255</v>
      </c>
      <c r="C574" s="64">
        <v>402</v>
      </c>
      <c r="D574" s="64">
        <v>801</v>
      </c>
      <c r="E574" s="49"/>
      <c r="F574" s="50">
        <v>-7000</v>
      </c>
      <c r="G574" s="48"/>
      <c r="H574" s="48">
        <v>2016</v>
      </c>
    </row>
    <row r="575" spans="1:8" ht="15" customHeight="1" x14ac:dyDescent="0.2">
      <c r="A575" s="48">
        <v>2016</v>
      </c>
      <c r="B575" s="65">
        <v>10255</v>
      </c>
      <c r="C575" s="65">
        <v>84</v>
      </c>
      <c r="D575" s="65">
        <v>801</v>
      </c>
      <c r="E575" s="56"/>
      <c r="F575" s="51">
        <v>544.16</v>
      </c>
      <c r="G575" s="48" t="s">
        <v>89</v>
      </c>
      <c r="H575" s="48">
        <v>2015</v>
      </c>
    </row>
    <row r="576" spans="1:8" ht="15" customHeight="1" x14ac:dyDescent="0.2">
      <c r="A576" s="48">
        <v>2016</v>
      </c>
      <c r="B576" s="65">
        <v>10255</v>
      </c>
      <c r="C576" s="65">
        <v>402</v>
      </c>
      <c r="D576" s="65">
        <v>801</v>
      </c>
      <c r="E576" s="56"/>
      <c r="F576" s="50">
        <v>72914.89</v>
      </c>
      <c r="G576" s="48" t="s">
        <v>89</v>
      </c>
      <c r="H576" s="48">
        <v>2015</v>
      </c>
    </row>
    <row r="577" spans="1:8" ht="15" customHeight="1" x14ac:dyDescent="0.2">
      <c r="A577" s="48">
        <v>2016</v>
      </c>
      <c r="B577" s="65">
        <v>10255</v>
      </c>
      <c r="C577" s="65">
        <v>402</v>
      </c>
      <c r="D577" s="65">
        <v>801</v>
      </c>
      <c r="E577" s="56"/>
      <c r="F577" s="51">
        <v>1856.35</v>
      </c>
      <c r="G577" s="48" t="s">
        <v>89</v>
      </c>
      <c r="H577" s="48">
        <v>2015</v>
      </c>
    </row>
    <row r="578" spans="1:8" ht="15" customHeight="1" x14ac:dyDescent="0.2">
      <c r="A578" s="48">
        <v>2016</v>
      </c>
      <c r="B578" s="64">
        <v>10255</v>
      </c>
      <c r="C578" s="67">
        <v>84</v>
      </c>
      <c r="D578" s="64">
        <v>801</v>
      </c>
      <c r="E578" s="56"/>
      <c r="F578" s="50">
        <v>1500</v>
      </c>
      <c r="G578" s="48" t="s">
        <v>110</v>
      </c>
      <c r="H578" s="48">
        <v>2015</v>
      </c>
    </row>
    <row r="579" spans="1:8" ht="15" customHeight="1" x14ac:dyDescent="0.2">
      <c r="A579" s="48">
        <v>2015</v>
      </c>
      <c r="B579" s="64">
        <v>10256</v>
      </c>
      <c r="C579" s="64">
        <v>402</v>
      </c>
      <c r="D579" s="64">
        <v>801</v>
      </c>
      <c r="E579" s="49"/>
      <c r="F579" s="50">
        <v>-430000</v>
      </c>
      <c r="G579" s="48"/>
      <c r="H579" s="48">
        <v>2015</v>
      </c>
    </row>
    <row r="580" spans="1:8" ht="15" customHeight="1" x14ac:dyDescent="0.2">
      <c r="A580" s="48">
        <v>2015</v>
      </c>
      <c r="B580" s="64">
        <v>10256</v>
      </c>
      <c r="C580" s="64">
        <v>84</v>
      </c>
      <c r="D580" s="64">
        <v>801</v>
      </c>
      <c r="E580" s="49"/>
      <c r="F580" s="50">
        <v>-160000</v>
      </c>
      <c r="G580" s="48"/>
      <c r="H580" s="48">
        <v>2015</v>
      </c>
    </row>
    <row r="581" spans="1:8" ht="15" customHeight="1" x14ac:dyDescent="0.2">
      <c r="A581" s="31">
        <v>2015</v>
      </c>
      <c r="B581" s="65">
        <v>10256</v>
      </c>
      <c r="C581" s="65">
        <v>402</v>
      </c>
      <c r="D581" s="65">
        <v>801</v>
      </c>
      <c r="E581" s="49"/>
      <c r="F581" s="51">
        <v>-5000</v>
      </c>
      <c r="G581" s="54" t="s">
        <v>89</v>
      </c>
      <c r="H581" s="48">
        <v>2015</v>
      </c>
    </row>
    <row r="582" spans="1:8" ht="15" customHeight="1" x14ac:dyDescent="0.2">
      <c r="A582" s="48">
        <v>2016</v>
      </c>
      <c r="B582" s="64">
        <v>10256</v>
      </c>
      <c r="C582" s="64">
        <v>402</v>
      </c>
      <c r="D582" s="64">
        <v>801</v>
      </c>
      <c r="E582" s="49"/>
      <c r="F582" s="50">
        <v>-6050</v>
      </c>
      <c r="G582" s="48"/>
      <c r="H582" s="48">
        <v>2016</v>
      </c>
    </row>
    <row r="583" spans="1:8" ht="15" customHeight="1" x14ac:dyDescent="0.2">
      <c r="A583" s="48">
        <v>2016</v>
      </c>
      <c r="B583" s="64">
        <v>10256</v>
      </c>
      <c r="C583" s="64">
        <v>45</v>
      </c>
      <c r="D583" s="64">
        <v>801</v>
      </c>
      <c r="E583" s="49"/>
      <c r="F583" s="50">
        <v>-238</v>
      </c>
      <c r="G583" s="48"/>
      <c r="H583" s="48">
        <v>2016</v>
      </c>
    </row>
    <row r="584" spans="1:8" ht="15" customHeight="1" x14ac:dyDescent="0.2">
      <c r="A584" s="48">
        <v>2016</v>
      </c>
      <c r="B584" s="64">
        <v>10256</v>
      </c>
      <c r="C584" s="64">
        <v>84</v>
      </c>
      <c r="D584" s="64">
        <v>801</v>
      </c>
      <c r="E584" s="49"/>
      <c r="F584" s="50">
        <v>-4765</v>
      </c>
      <c r="G584" s="48"/>
      <c r="H584" s="48">
        <v>2016</v>
      </c>
    </row>
    <row r="585" spans="1:8" ht="15" customHeight="1" x14ac:dyDescent="0.2">
      <c r="A585" s="48">
        <v>2016</v>
      </c>
      <c r="B585" s="65">
        <v>10256</v>
      </c>
      <c r="C585" s="65">
        <v>84</v>
      </c>
      <c r="D585" s="65">
        <v>801</v>
      </c>
      <c r="E585" s="56"/>
      <c r="F585" s="51">
        <v>2688.45</v>
      </c>
      <c r="G585" s="48" t="s">
        <v>89</v>
      </c>
      <c r="H585" s="48">
        <v>2015</v>
      </c>
    </row>
    <row r="586" spans="1:8" ht="15" customHeight="1" x14ac:dyDescent="0.2">
      <c r="A586" s="48">
        <v>2016</v>
      </c>
      <c r="B586" s="65">
        <v>10256</v>
      </c>
      <c r="C586" s="65">
        <v>402</v>
      </c>
      <c r="D586" s="65">
        <v>801</v>
      </c>
      <c r="E586" s="56"/>
      <c r="F586" s="50">
        <v>39361.57</v>
      </c>
      <c r="G586" s="48" t="s">
        <v>89</v>
      </c>
      <c r="H586" s="48">
        <v>2015</v>
      </c>
    </row>
    <row r="587" spans="1:8" ht="15" customHeight="1" x14ac:dyDescent="0.2">
      <c r="A587" s="48">
        <v>2016</v>
      </c>
      <c r="B587" s="65">
        <v>10256</v>
      </c>
      <c r="C587" s="65">
        <v>402</v>
      </c>
      <c r="D587" s="65">
        <v>802</v>
      </c>
      <c r="E587" s="56"/>
      <c r="F587" s="50">
        <v>127550.89</v>
      </c>
      <c r="G587" s="48" t="s">
        <v>89</v>
      </c>
      <c r="H587" s="48">
        <v>2015</v>
      </c>
    </row>
    <row r="588" spans="1:8" ht="15" customHeight="1" x14ac:dyDescent="0.2">
      <c r="A588" s="48">
        <v>2016</v>
      </c>
      <c r="B588" s="64">
        <v>10256</v>
      </c>
      <c r="C588" s="64">
        <v>84</v>
      </c>
      <c r="D588" s="64">
        <v>801</v>
      </c>
      <c r="E588" s="56"/>
      <c r="F588" s="50">
        <v>4000</v>
      </c>
      <c r="G588" s="48" t="s">
        <v>89</v>
      </c>
      <c r="H588" s="48">
        <v>2016</v>
      </c>
    </row>
    <row r="589" spans="1:8" ht="15" customHeight="1" x14ac:dyDescent="0.2">
      <c r="A589" s="48">
        <v>2016</v>
      </c>
      <c r="B589" s="64">
        <v>10256</v>
      </c>
      <c r="C589" s="64">
        <v>84</v>
      </c>
      <c r="D589" s="64">
        <v>801</v>
      </c>
      <c r="E589" s="56"/>
      <c r="F589" s="50">
        <v>2000</v>
      </c>
      <c r="G589" s="48" t="s">
        <v>89</v>
      </c>
      <c r="H589" s="48">
        <v>2015</v>
      </c>
    </row>
    <row r="590" spans="1:8" ht="15" customHeight="1" x14ac:dyDescent="0.2">
      <c r="A590" s="31">
        <v>2016</v>
      </c>
      <c r="B590" s="65">
        <v>10256</v>
      </c>
      <c r="C590" s="65">
        <v>402</v>
      </c>
      <c r="D590" s="65">
        <v>801</v>
      </c>
      <c r="E590" s="56"/>
      <c r="F590" s="51">
        <v>127550.89</v>
      </c>
      <c r="G590" s="48" t="s">
        <v>89</v>
      </c>
      <c r="H590" s="48">
        <v>2015</v>
      </c>
    </row>
    <row r="591" spans="1:8" ht="15" customHeight="1" x14ac:dyDescent="0.2">
      <c r="A591" s="31">
        <v>2016</v>
      </c>
      <c r="B591" s="65">
        <v>10256</v>
      </c>
      <c r="C591" s="65">
        <v>402</v>
      </c>
      <c r="D591" s="65">
        <v>802</v>
      </c>
      <c r="E591" s="56"/>
      <c r="F591" s="51">
        <v>-127550.89</v>
      </c>
      <c r="G591" s="48" t="s">
        <v>89</v>
      </c>
      <c r="H591" s="48">
        <v>2015</v>
      </c>
    </row>
    <row r="592" spans="1:8" ht="15" customHeight="1" x14ac:dyDescent="0.2">
      <c r="A592" s="48">
        <v>2017</v>
      </c>
      <c r="B592" s="64">
        <v>10256</v>
      </c>
      <c r="C592" s="64">
        <v>402</v>
      </c>
      <c r="D592" s="64">
        <v>801</v>
      </c>
      <c r="E592" s="49"/>
      <c r="F592" s="50">
        <v>-121200</v>
      </c>
      <c r="G592" s="48" t="s">
        <v>158</v>
      </c>
      <c r="H592" s="48">
        <v>2017</v>
      </c>
    </row>
    <row r="593" spans="1:8" ht="15" customHeight="1" x14ac:dyDescent="0.2">
      <c r="A593" s="48">
        <v>2017</v>
      </c>
      <c r="B593" s="64">
        <v>10256</v>
      </c>
      <c r="C593" s="64">
        <v>45</v>
      </c>
      <c r="D593" s="64">
        <v>801</v>
      </c>
      <c r="E593" s="49"/>
      <c r="F593" s="50">
        <v>-49762</v>
      </c>
      <c r="G593" s="48" t="s">
        <v>158</v>
      </c>
      <c r="H593" s="48">
        <v>2017</v>
      </c>
    </row>
    <row r="594" spans="1:8" ht="15" customHeight="1" x14ac:dyDescent="0.2">
      <c r="A594" s="48">
        <v>2017</v>
      </c>
      <c r="B594" s="64">
        <v>10256</v>
      </c>
      <c r="C594" s="64">
        <v>84</v>
      </c>
      <c r="D594" s="64">
        <v>801</v>
      </c>
      <c r="E594" s="49"/>
      <c r="F594" s="50">
        <v>-1735</v>
      </c>
      <c r="G594" s="48" t="s">
        <v>158</v>
      </c>
      <c r="H594" s="48">
        <v>2017</v>
      </c>
    </row>
    <row r="595" spans="1:8" ht="15" customHeight="1" x14ac:dyDescent="0.2">
      <c r="A595" s="48">
        <v>2014</v>
      </c>
      <c r="B595" s="64">
        <v>10257</v>
      </c>
      <c r="C595" s="64">
        <v>84</v>
      </c>
      <c r="D595" s="64">
        <v>801</v>
      </c>
      <c r="E595" s="49"/>
      <c r="F595" s="50">
        <v>-1000</v>
      </c>
      <c r="G595" s="48"/>
      <c r="H595" s="48">
        <v>2014</v>
      </c>
    </row>
    <row r="596" spans="1:8" ht="15" customHeight="1" x14ac:dyDescent="0.2">
      <c r="A596" s="48">
        <v>2015</v>
      </c>
      <c r="B596" s="64">
        <v>10257</v>
      </c>
      <c r="C596" s="64">
        <v>402</v>
      </c>
      <c r="D596" s="64">
        <v>801</v>
      </c>
      <c r="E596" s="49"/>
      <c r="F596" s="50">
        <v>-17000</v>
      </c>
      <c r="G596" s="48"/>
      <c r="H596" s="48">
        <v>2015</v>
      </c>
    </row>
    <row r="597" spans="1:8" ht="15" customHeight="1" x14ac:dyDescent="0.2">
      <c r="A597" s="31">
        <v>2015</v>
      </c>
      <c r="B597" s="65">
        <v>10257</v>
      </c>
      <c r="C597" s="65">
        <v>402</v>
      </c>
      <c r="D597" s="65">
        <v>801</v>
      </c>
      <c r="E597" s="25"/>
      <c r="F597" s="51">
        <v>6000</v>
      </c>
      <c r="G597" s="54" t="s">
        <v>89</v>
      </c>
      <c r="H597" s="48">
        <v>2015</v>
      </c>
    </row>
    <row r="598" spans="1:8" ht="15" customHeight="1" x14ac:dyDescent="0.2">
      <c r="A598" s="31">
        <v>2015</v>
      </c>
      <c r="B598" s="65">
        <v>10257</v>
      </c>
      <c r="C598" s="65">
        <v>402</v>
      </c>
      <c r="D598" s="65">
        <v>801</v>
      </c>
      <c r="E598" s="49"/>
      <c r="F598" s="51">
        <v>3000</v>
      </c>
      <c r="G598" s="54" t="s">
        <v>89</v>
      </c>
      <c r="H598" s="48">
        <v>2015</v>
      </c>
    </row>
    <row r="599" spans="1:8" ht="15" customHeight="1" x14ac:dyDescent="0.2">
      <c r="A599" s="31">
        <v>2015</v>
      </c>
      <c r="B599" s="65">
        <v>10257</v>
      </c>
      <c r="C599" s="65">
        <v>45</v>
      </c>
      <c r="D599" s="65">
        <v>801</v>
      </c>
      <c r="E599" s="49"/>
      <c r="F599" s="51">
        <v>-3000</v>
      </c>
      <c r="G599" s="54" t="s">
        <v>89</v>
      </c>
      <c r="H599" s="48">
        <v>2015</v>
      </c>
    </row>
    <row r="600" spans="1:8" ht="15" customHeight="1" x14ac:dyDescent="0.2">
      <c r="A600" s="48">
        <v>2016</v>
      </c>
      <c r="B600" s="64">
        <v>10257</v>
      </c>
      <c r="C600" s="64">
        <v>45</v>
      </c>
      <c r="D600" s="64">
        <v>801</v>
      </c>
      <c r="E600" s="49"/>
      <c r="F600" s="50">
        <v>-652</v>
      </c>
      <c r="G600" s="48"/>
      <c r="H600" s="48">
        <v>2016</v>
      </c>
    </row>
    <row r="601" spans="1:8" ht="15" customHeight="1" x14ac:dyDescent="0.2">
      <c r="A601" s="31">
        <v>2016</v>
      </c>
      <c r="B601" s="65">
        <v>10257</v>
      </c>
      <c r="C601" s="65">
        <v>402</v>
      </c>
      <c r="D601" s="65">
        <v>801</v>
      </c>
      <c r="E601" s="56"/>
      <c r="F601" s="51">
        <v>-2000</v>
      </c>
      <c r="G601" s="54" t="s">
        <v>89</v>
      </c>
      <c r="H601" s="48">
        <v>2015</v>
      </c>
    </row>
    <row r="602" spans="1:8" ht="15" customHeight="1" x14ac:dyDescent="0.2">
      <c r="A602" s="31">
        <v>2016</v>
      </c>
      <c r="B602" s="65">
        <v>10257</v>
      </c>
      <c r="C602" s="65">
        <v>45</v>
      </c>
      <c r="D602" s="65">
        <v>801</v>
      </c>
      <c r="E602" s="56"/>
      <c r="F602" s="51">
        <v>2000</v>
      </c>
      <c r="G602" s="54" t="s">
        <v>89</v>
      </c>
      <c r="H602" s="48">
        <v>2015</v>
      </c>
    </row>
    <row r="603" spans="1:8" ht="15" customHeight="1" x14ac:dyDescent="0.2">
      <c r="A603" s="31">
        <v>2016</v>
      </c>
      <c r="B603" s="64">
        <v>10257</v>
      </c>
      <c r="C603" s="64">
        <v>45</v>
      </c>
      <c r="D603" s="64">
        <v>801</v>
      </c>
      <c r="E603" s="56"/>
      <c r="F603" s="50">
        <v>652</v>
      </c>
      <c r="G603" s="54" t="s">
        <v>99</v>
      </c>
      <c r="H603" s="48">
        <v>2016</v>
      </c>
    </row>
    <row r="604" spans="1:8" ht="15" customHeight="1" x14ac:dyDescent="0.2">
      <c r="A604" s="48">
        <v>2016</v>
      </c>
      <c r="B604" s="64">
        <v>10257</v>
      </c>
      <c r="C604" s="64">
        <v>84</v>
      </c>
      <c r="D604" s="64">
        <v>801</v>
      </c>
      <c r="E604" s="56"/>
      <c r="F604" s="50">
        <v>657.95</v>
      </c>
      <c r="G604" s="48" t="s">
        <v>113</v>
      </c>
      <c r="H604" s="48">
        <v>2014</v>
      </c>
    </row>
    <row r="605" spans="1:8" ht="15" customHeight="1" x14ac:dyDescent="0.2">
      <c r="A605" s="48">
        <v>2017</v>
      </c>
      <c r="B605" s="65">
        <v>10257</v>
      </c>
      <c r="C605" s="65">
        <v>402</v>
      </c>
      <c r="D605" s="65">
        <v>801</v>
      </c>
      <c r="E605" s="49"/>
      <c r="F605" s="51">
        <v>5021.6000000000004</v>
      </c>
      <c r="G605" s="48" t="s">
        <v>138</v>
      </c>
      <c r="H605" s="48">
        <v>2015</v>
      </c>
    </row>
    <row r="606" spans="1:8" ht="15" customHeight="1" x14ac:dyDescent="0.2">
      <c r="A606" s="48">
        <v>2015</v>
      </c>
      <c r="B606" s="64">
        <v>10258</v>
      </c>
      <c r="C606" s="64">
        <v>402</v>
      </c>
      <c r="D606" s="64">
        <v>801</v>
      </c>
      <c r="E606" s="49"/>
      <c r="F606" s="50">
        <v>-645000</v>
      </c>
      <c r="G606" s="48"/>
      <c r="H606" s="48">
        <v>2015</v>
      </c>
    </row>
    <row r="607" spans="1:8" ht="15" customHeight="1" x14ac:dyDescent="0.2">
      <c r="A607" s="48">
        <v>2015</v>
      </c>
      <c r="B607" s="64">
        <v>10258</v>
      </c>
      <c r="C607" s="64">
        <v>84</v>
      </c>
      <c r="D607" s="64">
        <v>801</v>
      </c>
      <c r="E607" s="49"/>
      <c r="F607" s="50">
        <v>-161300</v>
      </c>
      <c r="G607" s="48"/>
      <c r="H607" s="48">
        <v>2015</v>
      </c>
    </row>
    <row r="608" spans="1:8" ht="15" customHeight="1" x14ac:dyDescent="0.2">
      <c r="A608" s="31">
        <v>2015</v>
      </c>
      <c r="B608" s="65">
        <v>10258</v>
      </c>
      <c r="C608" s="65">
        <v>84</v>
      </c>
      <c r="D608" s="65">
        <v>801</v>
      </c>
      <c r="E608" s="49"/>
      <c r="F608" s="51">
        <v>8000</v>
      </c>
      <c r="G608" s="54" t="s">
        <v>89</v>
      </c>
      <c r="H608" s="48">
        <v>2015</v>
      </c>
    </row>
    <row r="609" spans="1:8" ht="15" customHeight="1" x14ac:dyDescent="0.2">
      <c r="A609" s="48">
        <v>2016</v>
      </c>
      <c r="B609" s="65">
        <v>10258</v>
      </c>
      <c r="C609" s="65">
        <v>84</v>
      </c>
      <c r="D609" s="65">
        <v>801</v>
      </c>
      <c r="E609" s="56"/>
      <c r="F609" s="51">
        <v>4292.91</v>
      </c>
      <c r="G609" s="48" t="s">
        <v>89</v>
      </c>
      <c r="H609" s="48">
        <v>2015</v>
      </c>
    </row>
    <row r="610" spans="1:8" ht="15" customHeight="1" x14ac:dyDescent="0.2">
      <c r="A610" s="48">
        <v>2016</v>
      </c>
      <c r="B610" s="65">
        <v>10258</v>
      </c>
      <c r="C610" s="65">
        <v>402</v>
      </c>
      <c r="D610" s="65">
        <v>801</v>
      </c>
      <c r="E610" s="56"/>
      <c r="F610" s="51">
        <v>48898.36</v>
      </c>
      <c r="G610" s="48" t="s">
        <v>89</v>
      </c>
      <c r="H610" s="48">
        <v>2015</v>
      </c>
    </row>
    <row r="611" spans="1:8" ht="15" customHeight="1" x14ac:dyDescent="0.2">
      <c r="A611" s="48">
        <v>2016</v>
      </c>
      <c r="B611" s="65">
        <v>10258</v>
      </c>
      <c r="C611" s="65">
        <v>402</v>
      </c>
      <c r="D611" s="65">
        <v>801</v>
      </c>
      <c r="E611" s="56"/>
      <c r="F611" s="51">
        <v>9664.5300000000007</v>
      </c>
      <c r="G611" s="48" t="s">
        <v>89</v>
      </c>
      <c r="H611" s="48">
        <v>2015</v>
      </c>
    </row>
    <row r="612" spans="1:8" ht="15" customHeight="1" x14ac:dyDescent="0.2">
      <c r="A612" s="48">
        <v>2016</v>
      </c>
      <c r="B612" s="65">
        <v>10258</v>
      </c>
      <c r="C612" s="65">
        <v>84</v>
      </c>
      <c r="D612" s="65">
        <v>801</v>
      </c>
      <c r="E612" s="56"/>
      <c r="F612" s="51">
        <v>2000</v>
      </c>
      <c r="G612" s="48" t="s">
        <v>89</v>
      </c>
      <c r="H612" s="48">
        <v>2015</v>
      </c>
    </row>
    <row r="613" spans="1:8" ht="15" customHeight="1" x14ac:dyDescent="0.2">
      <c r="A613" s="48">
        <v>2016</v>
      </c>
      <c r="B613" s="65">
        <v>10258</v>
      </c>
      <c r="C613" s="65">
        <v>84</v>
      </c>
      <c r="D613" s="65">
        <v>801</v>
      </c>
      <c r="E613" s="56"/>
      <c r="F613" s="51">
        <v>5000</v>
      </c>
      <c r="G613" s="48" t="s">
        <v>89</v>
      </c>
      <c r="H613" s="48">
        <v>2015</v>
      </c>
    </row>
    <row r="614" spans="1:8" ht="15" customHeight="1" x14ac:dyDescent="0.2">
      <c r="A614" s="48">
        <v>2016</v>
      </c>
      <c r="B614" s="65">
        <v>10258</v>
      </c>
      <c r="C614" s="65">
        <v>84</v>
      </c>
      <c r="D614" s="65">
        <v>801</v>
      </c>
      <c r="E614" s="56"/>
      <c r="F614" s="51">
        <v>15600</v>
      </c>
      <c r="G614" s="48" t="s">
        <v>97</v>
      </c>
      <c r="H614" s="48">
        <v>2015</v>
      </c>
    </row>
    <row r="615" spans="1:8" ht="15" customHeight="1" x14ac:dyDescent="0.2">
      <c r="A615" s="48">
        <v>2017</v>
      </c>
      <c r="B615" s="65">
        <v>10258</v>
      </c>
      <c r="C615" s="66">
        <v>84</v>
      </c>
      <c r="D615" s="65">
        <v>801</v>
      </c>
      <c r="E615" s="56"/>
      <c r="F615" s="51">
        <v>1620</v>
      </c>
      <c r="G615" s="48" t="s">
        <v>138</v>
      </c>
      <c r="H615" s="48">
        <v>2015</v>
      </c>
    </row>
    <row r="616" spans="1:8" ht="15" customHeight="1" x14ac:dyDescent="0.2">
      <c r="A616" s="48">
        <v>2015</v>
      </c>
      <c r="B616" s="64">
        <v>10259</v>
      </c>
      <c r="C616" s="64">
        <v>84</v>
      </c>
      <c r="D616" s="64">
        <v>801</v>
      </c>
      <c r="E616" s="49"/>
      <c r="F616" s="50">
        <v>-90000</v>
      </c>
      <c r="G616" s="48"/>
      <c r="H616" s="48">
        <v>2015</v>
      </c>
    </row>
    <row r="617" spans="1:8" ht="15" customHeight="1" x14ac:dyDescent="0.2">
      <c r="A617" s="31">
        <v>2015</v>
      </c>
      <c r="B617" s="65">
        <v>10259</v>
      </c>
      <c r="C617" s="65">
        <v>402</v>
      </c>
      <c r="D617" s="65">
        <v>801</v>
      </c>
      <c r="E617" s="25"/>
      <c r="F617" s="51">
        <v>-3000</v>
      </c>
      <c r="G617" s="54" t="s">
        <v>89</v>
      </c>
      <c r="H617" s="48">
        <v>2015</v>
      </c>
    </row>
    <row r="618" spans="1:8" ht="15" customHeight="1" x14ac:dyDescent="0.2">
      <c r="A618" s="48">
        <v>2016</v>
      </c>
      <c r="B618" s="64">
        <v>10259</v>
      </c>
      <c r="C618" s="64">
        <v>402</v>
      </c>
      <c r="D618" s="64">
        <v>801</v>
      </c>
      <c r="E618" s="49"/>
      <c r="F618" s="50">
        <v>-1918</v>
      </c>
      <c r="G618" s="48"/>
      <c r="H618" s="48">
        <v>2016</v>
      </c>
    </row>
    <row r="619" spans="1:8" ht="15" customHeight="1" x14ac:dyDescent="0.2">
      <c r="A619" s="31">
        <v>2016</v>
      </c>
      <c r="B619" s="65">
        <v>10259</v>
      </c>
      <c r="C619" s="65">
        <v>402</v>
      </c>
      <c r="D619" s="65">
        <v>801</v>
      </c>
      <c r="E619" s="25"/>
      <c r="F619" s="51">
        <v>1918</v>
      </c>
      <c r="G619" s="54" t="s">
        <v>99</v>
      </c>
      <c r="H619" s="48">
        <v>2016</v>
      </c>
    </row>
    <row r="620" spans="1:8" ht="15" customHeight="1" x14ac:dyDescent="0.2">
      <c r="A620" s="48">
        <v>2018</v>
      </c>
      <c r="B620" s="64">
        <v>10259</v>
      </c>
      <c r="C620" s="64">
        <v>402</v>
      </c>
      <c r="D620" s="64">
        <v>801</v>
      </c>
      <c r="E620" s="49"/>
      <c r="F620" s="50">
        <v>-1500000</v>
      </c>
      <c r="G620" s="48" t="s">
        <v>266</v>
      </c>
      <c r="H620" s="48">
        <v>2018</v>
      </c>
    </row>
    <row r="621" spans="1:8" ht="15" customHeight="1" x14ac:dyDescent="0.2">
      <c r="A621" s="48">
        <v>2015</v>
      </c>
      <c r="B621" s="64">
        <v>10260</v>
      </c>
      <c r="C621" s="64">
        <v>402</v>
      </c>
      <c r="D621" s="64">
        <v>801</v>
      </c>
      <c r="E621" s="49"/>
      <c r="F621" s="50">
        <v>-150000</v>
      </c>
      <c r="G621" s="48"/>
      <c r="H621" s="48">
        <v>2015</v>
      </c>
    </row>
    <row r="622" spans="1:8" ht="15" customHeight="1" x14ac:dyDescent="0.2">
      <c r="A622" s="48">
        <v>2015</v>
      </c>
      <c r="B622" s="65">
        <v>10260</v>
      </c>
      <c r="C622" s="65">
        <v>402</v>
      </c>
      <c r="D622" s="65">
        <v>801</v>
      </c>
      <c r="E622" s="56"/>
      <c r="F622" s="51">
        <v>50000</v>
      </c>
      <c r="G622" s="48" t="s">
        <v>89</v>
      </c>
      <c r="H622" s="48">
        <v>2015</v>
      </c>
    </row>
    <row r="623" spans="1:8" ht="15" customHeight="1" x14ac:dyDescent="0.2">
      <c r="A623" s="48">
        <v>2016</v>
      </c>
      <c r="B623" s="65">
        <v>10260</v>
      </c>
      <c r="C623" s="65">
        <v>402</v>
      </c>
      <c r="D623" s="65">
        <v>801</v>
      </c>
      <c r="E623" s="56"/>
      <c r="F623" s="51">
        <v>1622.28</v>
      </c>
      <c r="G623" s="48" t="s">
        <v>89</v>
      </c>
      <c r="H623" s="48">
        <v>2015</v>
      </c>
    </row>
    <row r="624" spans="1:8" ht="15" customHeight="1" x14ac:dyDescent="0.2">
      <c r="A624" s="48">
        <v>2017</v>
      </c>
      <c r="B624" s="64">
        <v>10260</v>
      </c>
      <c r="C624" s="64">
        <v>402</v>
      </c>
      <c r="D624" s="64">
        <v>801</v>
      </c>
      <c r="E624" s="49"/>
      <c r="F624" s="50">
        <v>-47000</v>
      </c>
      <c r="G624" s="48" t="s">
        <v>158</v>
      </c>
      <c r="H624" s="48">
        <v>2017</v>
      </c>
    </row>
    <row r="625" spans="1:8" ht="15" customHeight="1" x14ac:dyDescent="0.2">
      <c r="A625" s="48">
        <v>2017</v>
      </c>
      <c r="B625" s="64">
        <v>10260</v>
      </c>
      <c r="C625" s="64">
        <v>84</v>
      </c>
      <c r="D625" s="64">
        <v>801</v>
      </c>
      <c r="E625" s="49"/>
      <c r="F625" s="50">
        <v>-261</v>
      </c>
      <c r="G625" s="48" t="s">
        <v>158</v>
      </c>
      <c r="H625" s="48">
        <v>2017</v>
      </c>
    </row>
    <row r="626" spans="1:8" ht="15" customHeight="1" x14ac:dyDescent="0.2">
      <c r="A626" s="48">
        <v>2016</v>
      </c>
      <c r="B626" s="64">
        <v>10261</v>
      </c>
      <c r="C626" s="64">
        <v>84</v>
      </c>
      <c r="D626" s="64">
        <v>801</v>
      </c>
      <c r="E626" s="49"/>
      <c r="F626" s="50">
        <v>-1381</v>
      </c>
      <c r="G626" s="48"/>
      <c r="H626" s="48">
        <v>2016</v>
      </c>
    </row>
    <row r="627" spans="1:8" ht="15" customHeight="1" x14ac:dyDescent="0.2">
      <c r="A627" s="48">
        <v>2016</v>
      </c>
      <c r="B627" s="65">
        <v>10261</v>
      </c>
      <c r="C627" s="65">
        <v>84</v>
      </c>
      <c r="D627" s="65">
        <v>801</v>
      </c>
      <c r="E627" s="56"/>
      <c r="F627" s="51">
        <v>-4738</v>
      </c>
      <c r="G627" s="48" t="s">
        <v>89</v>
      </c>
      <c r="H627" s="48">
        <v>2016</v>
      </c>
    </row>
    <row r="628" spans="1:8" ht="15" customHeight="1" x14ac:dyDescent="0.2">
      <c r="A628" s="48">
        <v>2016</v>
      </c>
      <c r="B628" s="64">
        <v>10261</v>
      </c>
      <c r="C628" s="64">
        <v>84</v>
      </c>
      <c r="D628" s="64">
        <v>801</v>
      </c>
      <c r="E628" s="49"/>
      <c r="F628" s="50">
        <v>4684.5</v>
      </c>
      <c r="G628" s="48" t="s">
        <v>132</v>
      </c>
      <c r="H628" s="48">
        <v>2016</v>
      </c>
    </row>
    <row r="629" spans="1:8" ht="15" customHeight="1" x14ac:dyDescent="0.2">
      <c r="A629" s="48">
        <v>2017</v>
      </c>
      <c r="B629" s="64">
        <v>10261</v>
      </c>
      <c r="C629" s="64">
        <v>84</v>
      </c>
      <c r="D629" s="64">
        <v>801</v>
      </c>
      <c r="E629" s="49"/>
      <c r="F629" s="50">
        <v>-4684</v>
      </c>
      <c r="G629" s="48" t="s">
        <v>158</v>
      </c>
      <c r="H629" s="48">
        <v>2017</v>
      </c>
    </row>
    <row r="630" spans="1:8" ht="15" customHeight="1" x14ac:dyDescent="0.2">
      <c r="A630" s="48">
        <v>2015</v>
      </c>
      <c r="B630" s="64">
        <v>10277</v>
      </c>
      <c r="C630" s="64">
        <v>401</v>
      </c>
      <c r="D630" s="64">
        <v>801</v>
      </c>
      <c r="E630" s="49"/>
      <c r="F630" s="50">
        <v>-26200</v>
      </c>
      <c r="G630" s="48"/>
      <c r="H630" s="48">
        <v>2015</v>
      </c>
    </row>
    <row r="631" spans="1:8" ht="15" customHeight="1" x14ac:dyDescent="0.2">
      <c r="A631" s="48">
        <v>2016</v>
      </c>
      <c r="B631" s="64">
        <v>10277</v>
      </c>
      <c r="C631" s="64">
        <v>401</v>
      </c>
      <c r="D631" s="64">
        <v>801</v>
      </c>
      <c r="E631" s="49"/>
      <c r="F631" s="50">
        <v>-55510</v>
      </c>
      <c r="G631" s="48"/>
      <c r="H631" s="48">
        <v>2016</v>
      </c>
    </row>
    <row r="632" spans="1:8" ht="15" customHeight="1" x14ac:dyDescent="0.2">
      <c r="A632" s="48">
        <v>2016</v>
      </c>
      <c r="B632" s="65">
        <v>10277</v>
      </c>
      <c r="C632" s="65">
        <v>401</v>
      </c>
      <c r="D632" s="65">
        <v>801</v>
      </c>
      <c r="E632" s="49"/>
      <c r="F632" s="51">
        <v>2000</v>
      </c>
      <c r="G632" s="54" t="s">
        <v>89</v>
      </c>
      <c r="H632" s="48">
        <v>2016</v>
      </c>
    </row>
    <row r="633" spans="1:8" ht="15" customHeight="1" x14ac:dyDescent="0.2">
      <c r="A633" s="48">
        <v>2017</v>
      </c>
      <c r="B633" s="67">
        <v>10277</v>
      </c>
      <c r="C633" s="67">
        <v>401</v>
      </c>
      <c r="D633" s="67">
        <v>801</v>
      </c>
      <c r="E633" s="49"/>
      <c r="F633" s="50">
        <v>25312.31</v>
      </c>
      <c r="G633" s="48" t="s">
        <v>139</v>
      </c>
      <c r="H633" s="48">
        <v>2016</v>
      </c>
    </row>
    <row r="634" spans="1:8" ht="15" customHeight="1" x14ac:dyDescent="0.2">
      <c r="A634" s="48">
        <v>2014</v>
      </c>
      <c r="B634" s="64">
        <v>10278</v>
      </c>
      <c r="C634" s="64">
        <v>401</v>
      </c>
      <c r="D634" s="64">
        <v>801</v>
      </c>
      <c r="E634" s="49"/>
      <c r="F634" s="50">
        <v>-21001.01</v>
      </c>
      <c r="G634" s="48"/>
      <c r="H634" s="48">
        <v>2014</v>
      </c>
    </row>
    <row r="635" spans="1:8" ht="15" customHeight="1" x14ac:dyDescent="0.2">
      <c r="A635" s="48">
        <v>2015</v>
      </c>
      <c r="B635" s="64">
        <v>10278</v>
      </c>
      <c r="C635" s="64">
        <v>401</v>
      </c>
      <c r="D635" s="64">
        <v>801</v>
      </c>
      <c r="E635" s="49"/>
      <c r="F635" s="50">
        <v>-322800</v>
      </c>
      <c r="G635" s="48"/>
      <c r="H635" s="48">
        <v>2015</v>
      </c>
    </row>
    <row r="636" spans="1:8" ht="15" customHeight="1" x14ac:dyDescent="0.2">
      <c r="A636" s="48">
        <v>2016</v>
      </c>
      <c r="B636" s="66">
        <v>10278</v>
      </c>
      <c r="C636" s="66">
        <v>401</v>
      </c>
      <c r="D636" s="66">
        <v>801</v>
      </c>
      <c r="E636" s="56"/>
      <c r="F636" s="51">
        <v>16566.14</v>
      </c>
      <c r="G636" s="48" t="s">
        <v>89</v>
      </c>
      <c r="H636" s="48">
        <v>2015</v>
      </c>
    </row>
    <row r="637" spans="1:8" ht="15" customHeight="1" x14ac:dyDescent="0.2">
      <c r="A637" s="48">
        <v>2017</v>
      </c>
      <c r="B637" s="64">
        <v>10278</v>
      </c>
      <c r="C637" s="64">
        <v>401</v>
      </c>
      <c r="D637" s="64">
        <v>801</v>
      </c>
      <c r="E637" s="49"/>
      <c r="F637" s="50">
        <v>-5500</v>
      </c>
      <c r="G637" s="48" t="s">
        <v>158</v>
      </c>
      <c r="H637" s="48">
        <v>2017</v>
      </c>
    </row>
    <row r="638" spans="1:8" ht="15" customHeight="1" x14ac:dyDescent="0.2">
      <c r="A638" s="48">
        <v>2015</v>
      </c>
      <c r="B638" s="64">
        <v>10279</v>
      </c>
      <c r="C638" s="64">
        <v>401</v>
      </c>
      <c r="D638" s="64">
        <v>801</v>
      </c>
      <c r="E638" s="49"/>
      <c r="F638" s="50">
        <v>-50000</v>
      </c>
      <c r="G638" s="48"/>
      <c r="H638" s="48">
        <v>2015</v>
      </c>
    </row>
    <row r="639" spans="1:8" ht="15" customHeight="1" x14ac:dyDescent="0.2">
      <c r="A639" s="52">
        <v>2015</v>
      </c>
      <c r="B639" s="65">
        <v>10279</v>
      </c>
      <c r="C639" s="65">
        <v>401</v>
      </c>
      <c r="D639" s="65">
        <v>801</v>
      </c>
      <c r="E639" s="56"/>
      <c r="F639" s="51">
        <v>25000</v>
      </c>
      <c r="G639" s="54" t="s">
        <v>89</v>
      </c>
      <c r="H639" s="48">
        <v>2015</v>
      </c>
    </row>
    <row r="640" spans="1:8" ht="15" customHeight="1" x14ac:dyDescent="0.2">
      <c r="A640" s="31">
        <v>2015</v>
      </c>
      <c r="B640" s="65">
        <v>10279</v>
      </c>
      <c r="C640" s="65">
        <v>401</v>
      </c>
      <c r="D640" s="65">
        <v>801</v>
      </c>
      <c r="E640" s="56"/>
      <c r="F640" s="51">
        <v>81454</v>
      </c>
      <c r="G640" s="54" t="s">
        <v>89</v>
      </c>
      <c r="H640" s="48">
        <v>2015</v>
      </c>
    </row>
    <row r="641" spans="1:8" ht="15" customHeight="1" x14ac:dyDescent="0.2">
      <c r="A641" s="48">
        <v>2016</v>
      </c>
      <c r="B641" s="65">
        <v>10279</v>
      </c>
      <c r="C641" s="65">
        <v>401</v>
      </c>
      <c r="D641" s="65">
        <v>801</v>
      </c>
      <c r="E641" s="49"/>
      <c r="F641" s="51">
        <v>-42151.42</v>
      </c>
      <c r="G641" s="48" t="s">
        <v>89</v>
      </c>
      <c r="H641" s="48">
        <v>2016</v>
      </c>
    </row>
    <row r="642" spans="1:8" ht="15" customHeight="1" x14ac:dyDescent="0.2">
      <c r="A642" s="48">
        <v>2016</v>
      </c>
      <c r="B642" s="65">
        <v>10279</v>
      </c>
      <c r="C642" s="65">
        <v>401</v>
      </c>
      <c r="D642" s="65">
        <v>801</v>
      </c>
      <c r="E642" s="49"/>
      <c r="F642" s="51">
        <v>126348.34</v>
      </c>
      <c r="G642" s="54" t="s">
        <v>89</v>
      </c>
      <c r="H642" s="48">
        <v>2015</v>
      </c>
    </row>
    <row r="643" spans="1:8" ht="15" customHeight="1" x14ac:dyDescent="0.2">
      <c r="A643" s="48">
        <v>2016</v>
      </c>
      <c r="B643" s="65">
        <v>10279</v>
      </c>
      <c r="C643" s="65">
        <v>401</v>
      </c>
      <c r="D643" s="65">
        <v>802</v>
      </c>
      <c r="E643" s="49"/>
      <c r="F643" s="51">
        <v>-126348.34</v>
      </c>
      <c r="G643" s="54" t="s">
        <v>89</v>
      </c>
      <c r="H643" s="48">
        <v>2015</v>
      </c>
    </row>
    <row r="644" spans="1:8" ht="15" customHeight="1" x14ac:dyDescent="0.2">
      <c r="A644" s="48">
        <v>2016</v>
      </c>
      <c r="B644" s="65">
        <v>10279</v>
      </c>
      <c r="C644" s="65">
        <v>401</v>
      </c>
      <c r="D644" s="65">
        <v>801</v>
      </c>
      <c r="E644" s="56"/>
      <c r="F644" s="51">
        <v>-40650.92</v>
      </c>
      <c r="G644" s="54" t="s">
        <v>89</v>
      </c>
      <c r="H644" s="48">
        <v>2016</v>
      </c>
    </row>
    <row r="645" spans="1:8" ht="15" customHeight="1" x14ac:dyDescent="0.2">
      <c r="A645" s="48">
        <v>2016</v>
      </c>
      <c r="B645" s="64">
        <v>10279</v>
      </c>
      <c r="C645" s="64">
        <v>401</v>
      </c>
      <c r="D645" s="64">
        <v>801</v>
      </c>
      <c r="E645" s="49"/>
      <c r="F645" s="50">
        <v>-100000</v>
      </c>
      <c r="G645" s="48" t="s">
        <v>137</v>
      </c>
      <c r="H645" s="48">
        <v>2015</v>
      </c>
    </row>
    <row r="646" spans="1:8" ht="15" customHeight="1" x14ac:dyDescent="0.2">
      <c r="A646" s="48">
        <v>2016</v>
      </c>
      <c r="B646" s="64">
        <v>10279</v>
      </c>
      <c r="C646" s="64">
        <v>401</v>
      </c>
      <c r="D646" s="64">
        <v>802</v>
      </c>
      <c r="E646" s="49"/>
      <c r="F646" s="50">
        <v>100000</v>
      </c>
      <c r="G646" s="48" t="s">
        <v>137</v>
      </c>
      <c r="H646" s="48">
        <v>2015</v>
      </c>
    </row>
    <row r="647" spans="1:8" ht="15" customHeight="1" x14ac:dyDescent="0.2">
      <c r="A647" s="48">
        <v>2017</v>
      </c>
      <c r="B647" s="64">
        <v>10279</v>
      </c>
      <c r="C647" s="64">
        <v>401</v>
      </c>
      <c r="D647" s="64">
        <v>802</v>
      </c>
      <c r="E647" s="49"/>
      <c r="F647" s="50">
        <v>-100000</v>
      </c>
      <c r="G647" s="48" t="s">
        <v>158</v>
      </c>
      <c r="H647" s="48">
        <v>2017</v>
      </c>
    </row>
    <row r="648" spans="1:8" ht="15" customHeight="1" x14ac:dyDescent="0.2">
      <c r="A648" s="48">
        <v>2016</v>
      </c>
      <c r="B648" s="49">
        <v>10281</v>
      </c>
      <c r="C648" s="49">
        <v>84</v>
      </c>
      <c r="D648" s="53">
        <v>801</v>
      </c>
      <c r="E648" s="49" t="s">
        <v>35</v>
      </c>
      <c r="F648" s="50">
        <v>-1647</v>
      </c>
      <c r="G648" s="48"/>
      <c r="H648" s="48">
        <v>2016</v>
      </c>
    </row>
    <row r="649" spans="1:8" ht="15" customHeight="1" x14ac:dyDescent="0.2">
      <c r="A649" s="31">
        <v>2017</v>
      </c>
      <c r="B649" s="49">
        <v>10281</v>
      </c>
      <c r="C649" s="49">
        <v>84</v>
      </c>
      <c r="D649" s="49">
        <v>801</v>
      </c>
      <c r="E649" s="49" t="s">
        <v>35</v>
      </c>
      <c r="F649" s="50">
        <v>-70</v>
      </c>
      <c r="G649" s="48" t="s">
        <v>158</v>
      </c>
      <c r="H649" s="48">
        <v>2017</v>
      </c>
    </row>
    <row r="650" spans="1:8" ht="15" customHeight="1" x14ac:dyDescent="0.2">
      <c r="A650" s="48">
        <v>2017</v>
      </c>
      <c r="B650" s="25">
        <v>10281</v>
      </c>
      <c r="C650" s="25">
        <v>84</v>
      </c>
      <c r="D650" s="25">
        <v>801</v>
      </c>
      <c r="E650" s="49" t="s">
        <v>35</v>
      </c>
      <c r="F650" s="51">
        <v>-0.31</v>
      </c>
      <c r="G650" s="48" t="s">
        <v>89</v>
      </c>
      <c r="H650" s="48">
        <v>2017</v>
      </c>
    </row>
    <row r="651" spans="1:8" ht="15" customHeight="1" x14ac:dyDescent="0.2">
      <c r="A651" s="48">
        <v>2015</v>
      </c>
      <c r="B651" s="49">
        <v>10282</v>
      </c>
      <c r="C651" s="49">
        <v>84</v>
      </c>
      <c r="D651" s="53">
        <v>801</v>
      </c>
      <c r="E651" s="49" t="s">
        <v>16</v>
      </c>
      <c r="F651" s="50">
        <v>-50000</v>
      </c>
      <c r="G651" s="48"/>
      <c r="H651" s="48">
        <v>2015</v>
      </c>
    </row>
    <row r="652" spans="1:8" ht="15" customHeight="1" x14ac:dyDescent="0.2">
      <c r="A652" s="48">
        <v>2018</v>
      </c>
      <c r="B652" s="57">
        <v>10282</v>
      </c>
      <c r="C652" s="57">
        <v>84</v>
      </c>
      <c r="D652" s="25">
        <v>801</v>
      </c>
      <c r="E652" s="49" t="s">
        <v>16</v>
      </c>
      <c r="F652" s="51">
        <v>50000</v>
      </c>
      <c r="G652" s="48" t="s">
        <v>138</v>
      </c>
      <c r="H652" s="48">
        <v>2015</v>
      </c>
    </row>
    <row r="653" spans="1:8" ht="15" customHeight="1" x14ac:dyDescent="0.2">
      <c r="A653" s="48">
        <v>2015</v>
      </c>
      <c r="B653" s="64">
        <v>10284</v>
      </c>
      <c r="C653" s="64">
        <v>402</v>
      </c>
      <c r="D653" s="64">
        <v>801</v>
      </c>
      <c r="E653" s="49"/>
      <c r="F653" s="50">
        <v>-500</v>
      </c>
      <c r="G653" s="48"/>
      <c r="H653" s="48">
        <v>2015</v>
      </c>
    </row>
    <row r="654" spans="1:8" ht="15" customHeight="1" x14ac:dyDescent="0.2">
      <c r="A654" s="48">
        <v>2016</v>
      </c>
      <c r="B654" s="64">
        <v>10284</v>
      </c>
      <c r="C654" s="64">
        <v>402</v>
      </c>
      <c r="D654" s="64">
        <v>801</v>
      </c>
      <c r="E654" s="49"/>
      <c r="F654" s="50">
        <v>-80000</v>
      </c>
      <c r="G654" s="48"/>
      <c r="H654" s="48">
        <v>2016</v>
      </c>
    </row>
    <row r="655" spans="1:8" ht="15" customHeight="1" x14ac:dyDescent="0.2">
      <c r="A655" s="48">
        <v>2016</v>
      </c>
      <c r="B655" s="65">
        <v>10284</v>
      </c>
      <c r="C655" s="65">
        <v>402</v>
      </c>
      <c r="D655" s="65">
        <v>801</v>
      </c>
      <c r="E655" s="56"/>
      <c r="F655" s="51">
        <v>37000</v>
      </c>
      <c r="G655" s="48" t="s">
        <v>89</v>
      </c>
      <c r="H655" s="48">
        <v>2016</v>
      </c>
    </row>
    <row r="656" spans="1:8" ht="15" customHeight="1" x14ac:dyDescent="0.2">
      <c r="A656" s="48">
        <v>2016</v>
      </c>
      <c r="B656" s="65">
        <v>10284</v>
      </c>
      <c r="C656" s="65">
        <v>402</v>
      </c>
      <c r="D656" s="65">
        <v>801</v>
      </c>
      <c r="E656" s="56"/>
      <c r="F656" s="51">
        <v>-55000</v>
      </c>
      <c r="G656" s="48" t="s">
        <v>89</v>
      </c>
      <c r="H656" s="48">
        <v>2016</v>
      </c>
    </row>
    <row r="657" spans="1:8" ht="15" customHeight="1" x14ac:dyDescent="0.2">
      <c r="A657" s="48">
        <v>2018</v>
      </c>
      <c r="B657" s="64">
        <v>10284</v>
      </c>
      <c r="C657" s="64">
        <v>402</v>
      </c>
      <c r="D657" s="64">
        <v>801</v>
      </c>
      <c r="E657" s="49"/>
      <c r="F657" s="50">
        <v>-440000</v>
      </c>
      <c r="G657" s="48" t="s">
        <v>266</v>
      </c>
      <c r="H657" s="48">
        <v>2018</v>
      </c>
    </row>
    <row r="658" spans="1:8" ht="15" customHeight="1" x14ac:dyDescent="0.2">
      <c r="A658" s="31">
        <v>2015</v>
      </c>
      <c r="B658" s="65">
        <v>10287</v>
      </c>
      <c r="C658" s="65">
        <v>402</v>
      </c>
      <c r="D658" s="65">
        <v>801</v>
      </c>
      <c r="E658" s="25"/>
      <c r="F658" s="51">
        <v>-60000</v>
      </c>
      <c r="G658" s="54" t="s">
        <v>89</v>
      </c>
      <c r="H658" s="48">
        <v>2015</v>
      </c>
    </row>
    <row r="659" spans="1:8" ht="15" customHeight="1" x14ac:dyDescent="0.2">
      <c r="A659" s="31">
        <v>2015</v>
      </c>
      <c r="B659" s="65">
        <v>10287</v>
      </c>
      <c r="C659" s="65">
        <v>402</v>
      </c>
      <c r="D659" s="65">
        <v>801</v>
      </c>
      <c r="E659" s="25"/>
      <c r="F659" s="51">
        <v>-420000</v>
      </c>
      <c r="G659" s="54" t="s">
        <v>89</v>
      </c>
      <c r="H659" s="48">
        <v>2015</v>
      </c>
    </row>
    <row r="660" spans="1:8" ht="15" customHeight="1" x14ac:dyDescent="0.2">
      <c r="A660" s="48">
        <v>2016</v>
      </c>
      <c r="B660" s="64">
        <v>10287</v>
      </c>
      <c r="C660" s="64">
        <v>402</v>
      </c>
      <c r="D660" s="64">
        <v>801</v>
      </c>
      <c r="E660" s="49"/>
      <c r="F660" s="50">
        <v>-463519</v>
      </c>
      <c r="G660" s="48"/>
      <c r="H660" s="48">
        <v>2016</v>
      </c>
    </row>
    <row r="661" spans="1:8" ht="15" customHeight="1" x14ac:dyDescent="0.2">
      <c r="A661" s="48">
        <v>2016</v>
      </c>
      <c r="B661" s="68">
        <v>10287</v>
      </c>
      <c r="C661" s="68">
        <v>84</v>
      </c>
      <c r="D661" s="68">
        <v>801</v>
      </c>
      <c r="E661" s="49"/>
      <c r="F661" s="59">
        <v>-1707</v>
      </c>
      <c r="G661" s="48"/>
      <c r="H661" s="48">
        <v>2016</v>
      </c>
    </row>
    <row r="662" spans="1:8" ht="15" customHeight="1" x14ac:dyDescent="0.2">
      <c r="A662" s="48">
        <v>2016</v>
      </c>
      <c r="B662" s="68">
        <v>10287</v>
      </c>
      <c r="C662" s="68">
        <v>402</v>
      </c>
      <c r="D662" s="69">
        <v>801</v>
      </c>
      <c r="E662" s="53"/>
      <c r="F662" s="59">
        <v>383519</v>
      </c>
      <c r="G662" s="48" t="s">
        <v>111</v>
      </c>
      <c r="H662" s="48">
        <v>2016</v>
      </c>
    </row>
    <row r="663" spans="1:8" ht="15" customHeight="1" x14ac:dyDescent="0.2">
      <c r="A663" s="48">
        <v>2017</v>
      </c>
      <c r="B663" s="68">
        <v>10287</v>
      </c>
      <c r="C663" s="68">
        <v>84</v>
      </c>
      <c r="D663" s="68">
        <v>801</v>
      </c>
      <c r="E663" s="49"/>
      <c r="F663" s="59">
        <v>-293</v>
      </c>
      <c r="G663" s="48" t="s">
        <v>158</v>
      </c>
      <c r="H663" s="48">
        <v>2017</v>
      </c>
    </row>
    <row r="664" spans="1:8" ht="15" customHeight="1" x14ac:dyDescent="0.2">
      <c r="A664" s="48">
        <v>2017</v>
      </c>
      <c r="B664" s="68">
        <v>10287</v>
      </c>
      <c r="C664" s="68">
        <v>402</v>
      </c>
      <c r="D664" s="68">
        <v>801</v>
      </c>
      <c r="E664" s="49"/>
      <c r="F664" s="50">
        <v>-140000</v>
      </c>
      <c r="G664" s="48" t="s">
        <v>223</v>
      </c>
      <c r="H664" s="48">
        <v>2016</v>
      </c>
    </row>
    <row r="665" spans="1:8" ht="15" customHeight="1" x14ac:dyDescent="0.2">
      <c r="A665" s="48">
        <v>2018</v>
      </c>
      <c r="B665" s="68">
        <v>10287</v>
      </c>
      <c r="C665" s="68">
        <v>402</v>
      </c>
      <c r="D665" s="68">
        <v>801</v>
      </c>
      <c r="E665" s="49"/>
      <c r="F665" s="50">
        <v>-200000</v>
      </c>
      <c r="G665" s="48" t="s">
        <v>266</v>
      </c>
      <c r="H665" s="48">
        <v>2018</v>
      </c>
    </row>
    <row r="666" spans="1:8" ht="15" customHeight="1" x14ac:dyDescent="0.2">
      <c r="A666" s="48">
        <v>2019</v>
      </c>
      <c r="B666" s="68">
        <v>10287</v>
      </c>
      <c r="C666" s="68">
        <v>402</v>
      </c>
      <c r="D666" s="68">
        <v>801</v>
      </c>
      <c r="E666" s="49"/>
      <c r="F666" s="59">
        <v>-1630000</v>
      </c>
      <c r="G666" s="48" t="s">
        <v>123</v>
      </c>
      <c r="H666" s="48">
        <v>2017</v>
      </c>
    </row>
    <row r="667" spans="1:8" ht="15" customHeight="1" x14ac:dyDescent="0.2">
      <c r="A667" s="48">
        <v>2014</v>
      </c>
      <c r="B667" s="68">
        <v>10289</v>
      </c>
      <c r="C667" s="68">
        <v>403</v>
      </c>
      <c r="D667" s="68">
        <v>801</v>
      </c>
      <c r="E667" s="49"/>
      <c r="F667" s="59">
        <v>-8600</v>
      </c>
      <c r="G667" s="48"/>
      <c r="H667" s="48">
        <v>2014</v>
      </c>
    </row>
    <row r="668" spans="1:8" ht="15" customHeight="1" x14ac:dyDescent="0.2">
      <c r="A668" s="48">
        <v>2016</v>
      </c>
      <c r="B668" s="68">
        <v>10289</v>
      </c>
      <c r="C668" s="68">
        <v>403</v>
      </c>
      <c r="D668" s="68">
        <v>801</v>
      </c>
      <c r="E668" s="49"/>
      <c r="F668" s="59">
        <v>-33000</v>
      </c>
      <c r="G668" s="48"/>
      <c r="H668" s="48">
        <v>2016</v>
      </c>
    </row>
    <row r="669" spans="1:8" ht="15" customHeight="1" x14ac:dyDescent="0.2">
      <c r="A669" s="48">
        <v>2017</v>
      </c>
      <c r="B669" s="68">
        <v>10289</v>
      </c>
      <c r="C669" s="68">
        <v>403</v>
      </c>
      <c r="D669" s="68">
        <v>801</v>
      </c>
      <c r="E669" s="49"/>
      <c r="F669" s="59">
        <v>-438150</v>
      </c>
      <c r="G669" s="48" t="s">
        <v>158</v>
      </c>
      <c r="H669" s="48">
        <v>2017</v>
      </c>
    </row>
    <row r="670" spans="1:8" ht="15" customHeight="1" x14ac:dyDescent="0.2">
      <c r="A670" s="48">
        <v>2017</v>
      </c>
      <c r="B670" s="68">
        <v>10289</v>
      </c>
      <c r="C670" s="68">
        <v>403</v>
      </c>
      <c r="D670" s="68">
        <v>801</v>
      </c>
      <c r="E670" s="49"/>
      <c r="F670" s="50">
        <v>0.36</v>
      </c>
      <c r="G670" s="48" t="s">
        <v>233</v>
      </c>
      <c r="H670" s="48">
        <v>2017</v>
      </c>
    </row>
    <row r="671" spans="1:8" ht="15" customHeight="1" x14ac:dyDescent="0.2">
      <c r="A671" s="48">
        <v>2015</v>
      </c>
      <c r="B671" s="68">
        <v>10292</v>
      </c>
      <c r="C671" s="68">
        <v>402</v>
      </c>
      <c r="D671" s="68">
        <v>801</v>
      </c>
      <c r="E671" s="49"/>
      <c r="F671" s="50">
        <v>-1200</v>
      </c>
      <c r="G671" s="48"/>
      <c r="H671" s="48">
        <v>2015</v>
      </c>
    </row>
    <row r="672" spans="1:8" ht="15" customHeight="1" x14ac:dyDescent="0.2">
      <c r="A672" s="48">
        <v>2015</v>
      </c>
      <c r="B672" s="65">
        <v>10292</v>
      </c>
      <c r="C672" s="65">
        <v>402</v>
      </c>
      <c r="D672" s="66">
        <v>801</v>
      </c>
      <c r="E672" s="53"/>
      <c r="F672" s="51">
        <v>1200</v>
      </c>
      <c r="G672" s="48" t="s">
        <v>112</v>
      </c>
      <c r="H672" s="48">
        <v>2015</v>
      </c>
    </row>
    <row r="673" spans="1:8" ht="15" customHeight="1" x14ac:dyDescent="0.2">
      <c r="A673" s="48">
        <v>2016</v>
      </c>
      <c r="B673" s="65">
        <v>10293</v>
      </c>
      <c r="C673" s="65">
        <v>84</v>
      </c>
      <c r="D673" s="65">
        <v>801</v>
      </c>
      <c r="E673" s="49"/>
      <c r="F673" s="51">
        <v>-760</v>
      </c>
      <c r="G673" s="48"/>
      <c r="H673" s="48">
        <v>2016</v>
      </c>
    </row>
    <row r="674" spans="1:8" ht="15" customHeight="1" x14ac:dyDescent="0.2">
      <c r="A674" s="48">
        <v>2016</v>
      </c>
      <c r="B674" s="68">
        <v>10293</v>
      </c>
      <c r="C674" s="68">
        <v>45</v>
      </c>
      <c r="D674" s="68">
        <v>801</v>
      </c>
      <c r="E674" s="56"/>
      <c r="F674" s="59">
        <v>-17000</v>
      </c>
      <c r="G674" s="48" t="s">
        <v>89</v>
      </c>
      <c r="H674" s="48">
        <v>2015</v>
      </c>
    </row>
    <row r="675" spans="1:8" ht="15" customHeight="1" x14ac:dyDescent="0.2">
      <c r="A675" s="48">
        <v>2017</v>
      </c>
      <c r="B675" s="68">
        <v>10293</v>
      </c>
      <c r="C675" s="68">
        <v>84</v>
      </c>
      <c r="D675" s="68">
        <v>801</v>
      </c>
      <c r="E675" s="49"/>
      <c r="F675" s="59">
        <v>-240</v>
      </c>
      <c r="G675" s="48" t="s">
        <v>158</v>
      </c>
      <c r="H675" s="48">
        <v>2017</v>
      </c>
    </row>
    <row r="676" spans="1:8" ht="15" customHeight="1" x14ac:dyDescent="0.2">
      <c r="A676" s="48">
        <v>2017</v>
      </c>
      <c r="B676" s="68">
        <v>10293</v>
      </c>
      <c r="C676" s="68">
        <v>402</v>
      </c>
      <c r="D676" s="68">
        <v>801</v>
      </c>
      <c r="E676" s="49"/>
      <c r="F676" s="59">
        <v>-53</v>
      </c>
      <c r="G676" s="48" t="s">
        <v>158</v>
      </c>
      <c r="H676" s="48">
        <v>2017</v>
      </c>
    </row>
    <row r="677" spans="1:8" ht="15" customHeight="1" x14ac:dyDescent="0.2">
      <c r="A677" s="48">
        <v>2017</v>
      </c>
      <c r="B677" s="68">
        <v>10293</v>
      </c>
      <c r="C677" s="68">
        <v>402</v>
      </c>
      <c r="D677" s="68">
        <v>801</v>
      </c>
      <c r="E677" s="49"/>
      <c r="F677" s="59">
        <v>0.44</v>
      </c>
      <c r="G677" s="48" t="s">
        <v>233</v>
      </c>
      <c r="H677" s="48">
        <v>2017</v>
      </c>
    </row>
    <row r="678" spans="1:8" ht="15" customHeight="1" x14ac:dyDescent="0.2">
      <c r="A678" s="48">
        <v>2018</v>
      </c>
      <c r="B678" s="68">
        <v>10293</v>
      </c>
      <c r="C678" s="68">
        <v>45</v>
      </c>
      <c r="D678" s="68">
        <v>801</v>
      </c>
      <c r="E678" s="49"/>
      <c r="F678" s="59">
        <v>-86</v>
      </c>
      <c r="G678" s="48" t="s">
        <v>266</v>
      </c>
      <c r="H678" s="48">
        <v>2018</v>
      </c>
    </row>
    <row r="679" spans="1:8" ht="15" customHeight="1" x14ac:dyDescent="0.2">
      <c r="A679" s="48">
        <v>2016</v>
      </c>
      <c r="B679" s="68">
        <v>10294</v>
      </c>
      <c r="C679" s="68">
        <v>84</v>
      </c>
      <c r="D679" s="65">
        <v>801</v>
      </c>
      <c r="E679" s="56"/>
      <c r="F679" s="51">
        <v>441.03</v>
      </c>
      <c r="G679" s="48" t="s">
        <v>113</v>
      </c>
      <c r="H679" s="48">
        <v>2016</v>
      </c>
    </row>
    <row r="680" spans="1:8" ht="15" customHeight="1" x14ac:dyDescent="0.2">
      <c r="A680" s="48">
        <v>2016</v>
      </c>
      <c r="B680" s="68">
        <v>10294</v>
      </c>
      <c r="C680" s="68">
        <v>84</v>
      </c>
      <c r="D680" s="68">
        <v>801</v>
      </c>
      <c r="E680" s="49"/>
      <c r="F680" s="59">
        <v>-441.03</v>
      </c>
      <c r="G680" s="48" t="s">
        <v>134</v>
      </c>
      <c r="H680" s="48">
        <v>2016</v>
      </c>
    </row>
    <row r="681" spans="1:8" ht="15" customHeight="1" x14ac:dyDescent="0.2">
      <c r="A681" s="48">
        <v>2014</v>
      </c>
      <c r="B681" s="68">
        <v>10295</v>
      </c>
      <c r="C681" s="68">
        <v>84</v>
      </c>
      <c r="D681" s="68">
        <v>801</v>
      </c>
      <c r="E681" s="49"/>
      <c r="F681" s="59">
        <v>-1000</v>
      </c>
      <c r="G681" s="48"/>
      <c r="H681" s="48">
        <v>2014</v>
      </c>
    </row>
    <row r="682" spans="1:8" ht="15" customHeight="1" x14ac:dyDescent="0.2">
      <c r="A682" s="48">
        <v>2016</v>
      </c>
      <c r="B682" s="68">
        <v>10295</v>
      </c>
      <c r="C682" s="68">
        <v>84</v>
      </c>
      <c r="D682" s="69">
        <v>801</v>
      </c>
      <c r="E682" s="49"/>
      <c r="F682" s="59">
        <v>1000</v>
      </c>
      <c r="G682" s="48" t="s">
        <v>138</v>
      </c>
      <c r="H682" s="48">
        <v>2014</v>
      </c>
    </row>
    <row r="683" spans="1:8" ht="15" customHeight="1" x14ac:dyDescent="0.2">
      <c r="A683" s="48">
        <v>2014</v>
      </c>
      <c r="B683" s="68">
        <v>10296</v>
      </c>
      <c r="C683" s="68">
        <v>84</v>
      </c>
      <c r="D683" s="68">
        <v>801</v>
      </c>
      <c r="E683" s="49"/>
      <c r="F683" s="59">
        <v>-7000</v>
      </c>
      <c r="G683" s="48"/>
      <c r="H683" s="48">
        <v>2014</v>
      </c>
    </row>
    <row r="684" spans="1:8" ht="15" customHeight="1" x14ac:dyDescent="0.2">
      <c r="A684" s="48">
        <v>2016</v>
      </c>
      <c r="B684" s="68">
        <v>10296</v>
      </c>
      <c r="C684" s="68">
        <v>84</v>
      </c>
      <c r="D684" s="68">
        <v>801</v>
      </c>
      <c r="E684" s="49"/>
      <c r="F684" s="59">
        <v>-6842</v>
      </c>
      <c r="G684" s="48"/>
      <c r="H684" s="48">
        <v>2016</v>
      </c>
    </row>
    <row r="685" spans="1:8" ht="15" customHeight="1" x14ac:dyDescent="0.2">
      <c r="A685" s="48">
        <v>2016</v>
      </c>
      <c r="B685" s="68">
        <v>10296</v>
      </c>
      <c r="C685" s="68">
        <v>84</v>
      </c>
      <c r="D685" s="68">
        <v>801</v>
      </c>
      <c r="E685" s="56"/>
      <c r="F685" s="59">
        <v>6842.31</v>
      </c>
      <c r="G685" s="48" t="s">
        <v>113</v>
      </c>
      <c r="H685" s="48">
        <v>2016</v>
      </c>
    </row>
    <row r="686" spans="1:8" ht="15" customHeight="1" x14ac:dyDescent="0.2">
      <c r="A686" s="48">
        <v>2016</v>
      </c>
      <c r="B686" s="69">
        <v>10296</v>
      </c>
      <c r="C686" s="69">
        <v>84</v>
      </c>
      <c r="D686" s="69">
        <v>801</v>
      </c>
      <c r="E686" s="49"/>
      <c r="F686" s="59">
        <v>6842</v>
      </c>
      <c r="G686" s="48" t="s">
        <v>142</v>
      </c>
      <c r="H686" s="48">
        <v>2016</v>
      </c>
    </row>
    <row r="687" spans="1:8" ht="15" customHeight="1" x14ac:dyDescent="0.2">
      <c r="A687" s="48">
        <v>2015</v>
      </c>
      <c r="B687" s="68">
        <v>10297</v>
      </c>
      <c r="C687" s="68">
        <v>41</v>
      </c>
      <c r="D687" s="68">
        <v>801</v>
      </c>
      <c r="E687" s="49"/>
      <c r="F687" s="59">
        <v>-1488000</v>
      </c>
      <c r="G687" s="48"/>
      <c r="H687" s="48">
        <v>2015</v>
      </c>
    </row>
    <row r="688" spans="1:8" ht="15" customHeight="1" x14ac:dyDescent="0.2">
      <c r="A688" s="48">
        <v>2015</v>
      </c>
      <c r="B688" s="68">
        <v>10298</v>
      </c>
      <c r="C688" s="68">
        <v>402</v>
      </c>
      <c r="D688" s="68">
        <v>801</v>
      </c>
      <c r="E688" s="49"/>
      <c r="F688" s="59">
        <v>-500</v>
      </c>
      <c r="G688" s="48"/>
      <c r="H688" s="48">
        <v>2015</v>
      </c>
    </row>
    <row r="689" spans="1:8" ht="15" customHeight="1" x14ac:dyDescent="0.2">
      <c r="A689" s="48">
        <v>2015</v>
      </c>
      <c r="B689" s="68">
        <v>10299</v>
      </c>
      <c r="C689" s="69">
        <v>402</v>
      </c>
      <c r="D689" s="68">
        <v>801</v>
      </c>
      <c r="E689" s="49"/>
      <c r="F689" s="59">
        <v>-2465000</v>
      </c>
      <c r="G689" s="48"/>
      <c r="H689" s="48">
        <v>2015</v>
      </c>
    </row>
    <row r="690" spans="1:8" ht="15" customHeight="1" x14ac:dyDescent="0.2">
      <c r="A690" s="31">
        <v>2015</v>
      </c>
      <c r="B690" s="68">
        <v>10299</v>
      </c>
      <c r="C690" s="68">
        <v>402</v>
      </c>
      <c r="D690" s="68">
        <v>801</v>
      </c>
      <c r="E690" s="25"/>
      <c r="F690" s="59">
        <v>-2465000</v>
      </c>
      <c r="G690" s="54" t="s">
        <v>89</v>
      </c>
      <c r="H690" s="48">
        <v>2015</v>
      </c>
    </row>
    <row r="691" spans="1:8" ht="15" customHeight="1" x14ac:dyDescent="0.2">
      <c r="A691" s="31">
        <v>2015</v>
      </c>
      <c r="B691" s="68">
        <v>10299</v>
      </c>
      <c r="C691" s="68">
        <v>402</v>
      </c>
      <c r="D691" s="68">
        <v>801</v>
      </c>
      <c r="E691" s="49"/>
      <c r="F691" s="59">
        <v>59000</v>
      </c>
      <c r="G691" s="54" t="s">
        <v>89</v>
      </c>
      <c r="H691" s="48">
        <v>2015</v>
      </c>
    </row>
    <row r="692" spans="1:8" ht="15" customHeight="1" x14ac:dyDescent="0.2">
      <c r="A692" s="31">
        <v>2015</v>
      </c>
      <c r="B692" s="68">
        <v>10299</v>
      </c>
      <c r="C692" s="68">
        <v>45</v>
      </c>
      <c r="D692" s="68">
        <v>801</v>
      </c>
      <c r="E692" s="49"/>
      <c r="F692" s="59">
        <v>-59000</v>
      </c>
      <c r="G692" s="54" t="s">
        <v>89</v>
      </c>
      <c r="H692" s="48">
        <v>2015</v>
      </c>
    </row>
    <row r="693" spans="1:8" ht="15" customHeight="1" x14ac:dyDescent="0.2">
      <c r="A693" s="31">
        <v>2015</v>
      </c>
      <c r="B693" s="68">
        <v>10299</v>
      </c>
      <c r="C693" s="68">
        <v>402</v>
      </c>
      <c r="D693" s="68">
        <v>801</v>
      </c>
      <c r="E693" s="25"/>
      <c r="F693" s="59">
        <v>2465000</v>
      </c>
      <c r="G693" s="54" t="s">
        <v>122</v>
      </c>
      <c r="H693" s="48">
        <v>2015</v>
      </c>
    </row>
    <row r="694" spans="1:8" ht="15" customHeight="1" x14ac:dyDescent="0.2">
      <c r="A694" s="48">
        <v>2018</v>
      </c>
      <c r="B694" s="68">
        <v>10299</v>
      </c>
      <c r="C694" s="68">
        <v>45</v>
      </c>
      <c r="D694" s="68">
        <v>801</v>
      </c>
      <c r="E694" s="49"/>
      <c r="F694" s="59">
        <v>29013.24</v>
      </c>
      <c r="G694" s="48" t="s">
        <v>343</v>
      </c>
      <c r="H694" s="48">
        <v>2015</v>
      </c>
    </row>
    <row r="695" spans="1:8" ht="15" customHeight="1" x14ac:dyDescent="0.2">
      <c r="A695" s="48">
        <v>2014</v>
      </c>
      <c r="B695" s="68">
        <v>10300</v>
      </c>
      <c r="C695" s="69">
        <v>41</v>
      </c>
      <c r="D695" s="68">
        <v>801</v>
      </c>
      <c r="E695" s="49"/>
      <c r="F695" s="59">
        <v>-55943.95</v>
      </c>
      <c r="G695" s="48"/>
      <c r="H695" s="48">
        <v>2014</v>
      </c>
    </row>
    <row r="696" spans="1:8" ht="15" customHeight="1" x14ac:dyDescent="0.2">
      <c r="A696" s="48">
        <v>2014</v>
      </c>
      <c r="B696" s="68">
        <v>10300</v>
      </c>
      <c r="C696" s="69">
        <v>30</v>
      </c>
      <c r="D696" s="68">
        <v>801</v>
      </c>
      <c r="E696" s="49"/>
      <c r="F696" s="59">
        <v>-702440.38</v>
      </c>
      <c r="G696" s="48"/>
      <c r="H696" s="48">
        <v>2014</v>
      </c>
    </row>
    <row r="697" spans="1:8" ht="15" customHeight="1" x14ac:dyDescent="0.2">
      <c r="A697" s="48">
        <v>2014</v>
      </c>
      <c r="B697" s="68">
        <v>10300</v>
      </c>
      <c r="C697" s="68">
        <v>30</v>
      </c>
      <c r="D697" s="68">
        <v>801</v>
      </c>
      <c r="E697" s="49"/>
      <c r="F697" s="59">
        <v>674146.01</v>
      </c>
      <c r="G697" s="48" t="s">
        <v>135</v>
      </c>
      <c r="H697" s="48">
        <v>2014</v>
      </c>
    </row>
    <row r="698" spans="1:8" ht="15" customHeight="1" x14ac:dyDescent="0.2">
      <c r="A698" s="48">
        <v>2016</v>
      </c>
      <c r="B698" s="68">
        <v>10300</v>
      </c>
      <c r="C698" s="69">
        <v>41</v>
      </c>
      <c r="D698" s="69">
        <v>801</v>
      </c>
      <c r="E698" s="49"/>
      <c r="F698" s="59">
        <v>25255.52</v>
      </c>
      <c r="G698" s="48" t="s">
        <v>150</v>
      </c>
      <c r="H698" s="48">
        <v>2014</v>
      </c>
    </row>
    <row r="699" spans="1:8" ht="15" customHeight="1" x14ac:dyDescent="0.2">
      <c r="A699" s="48">
        <v>2016</v>
      </c>
      <c r="B699" s="68">
        <v>10300</v>
      </c>
      <c r="C699" s="69">
        <v>30</v>
      </c>
      <c r="D699" s="69">
        <v>801</v>
      </c>
      <c r="E699" s="49"/>
      <c r="F699" s="59">
        <v>-25255.52</v>
      </c>
      <c r="G699" s="48" t="s">
        <v>150</v>
      </c>
      <c r="H699" s="48">
        <v>2014</v>
      </c>
    </row>
    <row r="700" spans="1:8" ht="15" customHeight="1" x14ac:dyDescent="0.2">
      <c r="A700" s="48">
        <v>2018</v>
      </c>
      <c r="B700" s="69">
        <v>10300</v>
      </c>
      <c r="C700" s="68">
        <v>30</v>
      </c>
      <c r="D700" s="68">
        <v>801</v>
      </c>
      <c r="E700" s="49"/>
      <c r="F700" s="59">
        <v>-9363.98</v>
      </c>
      <c r="G700" s="48" t="s">
        <v>341</v>
      </c>
      <c r="H700" s="48">
        <v>2014</v>
      </c>
    </row>
    <row r="701" spans="1:8" ht="15" customHeight="1" x14ac:dyDescent="0.2">
      <c r="A701" s="48">
        <v>2018</v>
      </c>
      <c r="B701" s="69">
        <v>10300</v>
      </c>
      <c r="C701" s="68">
        <v>41</v>
      </c>
      <c r="D701" s="68">
        <v>801</v>
      </c>
      <c r="E701" s="49"/>
      <c r="F701" s="59">
        <v>9363.98</v>
      </c>
      <c r="G701" s="48" t="s">
        <v>341</v>
      </c>
      <c r="H701" s="48">
        <v>2014</v>
      </c>
    </row>
    <row r="702" spans="1:8" ht="15" customHeight="1" x14ac:dyDescent="0.2">
      <c r="A702" s="48">
        <v>2018</v>
      </c>
      <c r="B702" s="69">
        <v>10300</v>
      </c>
      <c r="C702" s="68">
        <v>41</v>
      </c>
      <c r="D702" s="68">
        <v>801</v>
      </c>
      <c r="E702" s="49"/>
      <c r="F702" s="59">
        <v>13744.259999999998</v>
      </c>
      <c r="G702" s="48" t="s">
        <v>138</v>
      </c>
      <c r="H702" s="48">
        <v>2014</v>
      </c>
    </row>
    <row r="703" spans="1:8" ht="15" customHeight="1" x14ac:dyDescent="0.2">
      <c r="A703" s="48">
        <v>2014</v>
      </c>
      <c r="B703" s="68">
        <v>10302</v>
      </c>
      <c r="C703" s="68">
        <v>84</v>
      </c>
      <c r="D703" s="68">
        <v>801</v>
      </c>
      <c r="E703" s="49"/>
      <c r="F703" s="59">
        <v>-100</v>
      </c>
      <c r="G703" s="48"/>
      <c r="H703" s="48">
        <v>2014</v>
      </c>
    </row>
    <row r="704" spans="1:8" ht="15" customHeight="1" x14ac:dyDescent="0.2">
      <c r="A704" s="48">
        <v>2016</v>
      </c>
      <c r="B704" s="68">
        <v>10302</v>
      </c>
      <c r="C704" s="68">
        <v>84</v>
      </c>
      <c r="D704" s="69">
        <v>801</v>
      </c>
      <c r="E704" s="49"/>
      <c r="F704" s="59">
        <v>48.32</v>
      </c>
      <c r="G704" s="48" t="s">
        <v>138</v>
      </c>
      <c r="H704" s="48">
        <v>2014</v>
      </c>
    </row>
    <row r="705" spans="1:8" ht="15" customHeight="1" x14ac:dyDescent="0.2">
      <c r="A705" s="48">
        <v>2013</v>
      </c>
      <c r="B705" s="68">
        <v>10304</v>
      </c>
      <c r="C705" s="68">
        <v>41</v>
      </c>
      <c r="D705" s="68">
        <v>801</v>
      </c>
      <c r="E705" s="49"/>
      <c r="F705" s="59">
        <v>-203332.75</v>
      </c>
      <c r="G705" s="48"/>
      <c r="H705" s="48">
        <v>2013</v>
      </c>
    </row>
    <row r="706" spans="1:8" ht="15" customHeight="1" x14ac:dyDescent="0.2">
      <c r="A706" s="48">
        <v>2015</v>
      </c>
      <c r="B706" s="68">
        <v>10304</v>
      </c>
      <c r="C706" s="68">
        <v>41</v>
      </c>
      <c r="D706" s="68">
        <v>801</v>
      </c>
      <c r="E706" s="49"/>
      <c r="F706" s="59">
        <v>-100000</v>
      </c>
      <c r="G706" s="48"/>
      <c r="H706" s="48">
        <v>2015</v>
      </c>
    </row>
    <row r="707" spans="1:8" ht="15" customHeight="1" x14ac:dyDescent="0.2">
      <c r="A707" s="48">
        <v>2018</v>
      </c>
      <c r="B707" s="69">
        <v>10304</v>
      </c>
      <c r="C707" s="69">
        <v>41</v>
      </c>
      <c r="D707" s="68">
        <v>801</v>
      </c>
      <c r="E707" s="49"/>
      <c r="F707" s="59">
        <v>-16610.12</v>
      </c>
      <c r="G707" s="48" t="s">
        <v>123</v>
      </c>
      <c r="H707" s="48">
        <v>2016</v>
      </c>
    </row>
    <row r="708" spans="1:8" ht="15" customHeight="1" x14ac:dyDescent="0.2">
      <c r="A708" s="48">
        <v>2018</v>
      </c>
      <c r="B708" s="69">
        <v>10304</v>
      </c>
      <c r="C708" s="69">
        <v>41</v>
      </c>
      <c r="D708" s="68">
        <v>802</v>
      </c>
      <c r="E708" s="49"/>
      <c r="F708" s="59">
        <v>-147603.82999999999</v>
      </c>
      <c r="G708" s="48" t="s">
        <v>123</v>
      </c>
      <c r="H708" s="48">
        <v>2016</v>
      </c>
    </row>
    <row r="709" spans="1:8" ht="15" customHeight="1" x14ac:dyDescent="0.2">
      <c r="A709" s="48">
        <v>2016</v>
      </c>
      <c r="B709" s="68">
        <v>10305</v>
      </c>
      <c r="C709" s="68">
        <v>41</v>
      </c>
      <c r="D709" s="68">
        <v>801</v>
      </c>
      <c r="E709" s="49"/>
      <c r="F709" s="59">
        <v>-2000000</v>
      </c>
      <c r="G709" s="48"/>
      <c r="H709" s="48">
        <v>2016</v>
      </c>
    </row>
    <row r="710" spans="1:8" ht="15" customHeight="1" x14ac:dyDescent="0.2">
      <c r="A710" s="48">
        <v>2017</v>
      </c>
      <c r="B710" s="68">
        <v>10305</v>
      </c>
      <c r="C710" s="68">
        <v>41</v>
      </c>
      <c r="D710" s="68">
        <v>801</v>
      </c>
      <c r="E710" s="49"/>
      <c r="F710" s="59">
        <v>-765000</v>
      </c>
      <c r="G710" s="48" t="s">
        <v>158</v>
      </c>
      <c r="H710" s="48">
        <v>2017</v>
      </c>
    </row>
    <row r="711" spans="1:8" ht="15" customHeight="1" x14ac:dyDescent="0.2">
      <c r="A711" s="48">
        <v>2017</v>
      </c>
      <c r="B711" s="68">
        <v>10305</v>
      </c>
      <c r="C711" s="68">
        <v>41</v>
      </c>
      <c r="D711" s="68">
        <v>802</v>
      </c>
      <c r="E711" s="49"/>
      <c r="F711" s="59">
        <v>-309</v>
      </c>
      <c r="G711" s="48" t="s">
        <v>158</v>
      </c>
      <c r="H711" s="48">
        <v>2017</v>
      </c>
    </row>
    <row r="712" spans="1:8" ht="15" customHeight="1" x14ac:dyDescent="0.2">
      <c r="A712" s="48">
        <v>2018</v>
      </c>
      <c r="B712" s="69">
        <v>10305</v>
      </c>
      <c r="C712" s="69">
        <v>41</v>
      </c>
      <c r="D712" s="68">
        <v>801</v>
      </c>
      <c r="E712" s="49"/>
      <c r="F712" s="59">
        <v>164523.30999999997</v>
      </c>
      <c r="G712" s="48" t="s">
        <v>123</v>
      </c>
      <c r="H712" s="48">
        <v>2016</v>
      </c>
    </row>
    <row r="713" spans="1:8" ht="15" customHeight="1" x14ac:dyDescent="0.2">
      <c r="A713" s="48">
        <v>2018</v>
      </c>
      <c r="B713" s="69">
        <v>10305</v>
      </c>
      <c r="C713" s="69">
        <v>41</v>
      </c>
      <c r="D713" s="68">
        <v>802</v>
      </c>
      <c r="E713" s="49"/>
      <c r="F713" s="59">
        <v>-309.36</v>
      </c>
      <c r="G713" s="48" t="s">
        <v>123</v>
      </c>
      <c r="H713" s="48">
        <v>2016</v>
      </c>
    </row>
    <row r="714" spans="1:8" ht="15" customHeight="1" x14ac:dyDescent="0.2">
      <c r="A714" s="48">
        <v>2018</v>
      </c>
      <c r="B714" s="68">
        <v>10305</v>
      </c>
      <c r="C714" s="68">
        <v>41</v>
      </c>
      <c r="D714" s="68">
        <v>801</v>
      </c>
      <c r="E714" s="49"/>
      <c r="F714" s="59">
        <v>-873536</v>
      </c>
      <c r="G714" s="48" t="s">
        <v>266</v>
      </c>
      <c r="H714" s="48">
        <v>2018</v>
      </c>
    </row>
    <row r="715" spans="1:8" ht="15" customHeight="1" x14ac:dyDescent="0.2">
      <c r="A715" s="48">
        <v>2018</v>
      </c>
      <c r="B715" s="68">
        <v>10305</v>
      </c>
      <c r="C715" s="68">
        <v>41</v>
      </c>
      <c r="D715" s="68">
        <v>802</v>
      </c>
      <c r="E715" s="49"/>
      <c r="F715" s="59">
        <v>-6625</v>
      </c>
      <c r="G715" s="48" t="s">
        <v>266</v>
      </c>
      <c r="H715" s="48">
        <v>2018</v>
      </c>
    </row>
    <row r="716" spans="1:8" ht="15" customHeight="1" x14ac:dyDescent="0.2">
      <c r="A716" s="48">
        <v>2018</v>
      </c>
      <c r="B716" s="68">
        <v>10305</v>
      </c>
      <c r="C716" s="68">
        <v>41</v>
      </c>
      <c r="D716" s="68">
        <v>801</v>
      </c>
      <c r="E716" s="49"/>
      <c r="F716" s="59">
        <v>105319.99</v>
      </c>
      <c r="G716" s="48" t="s">
        <v>138</v>
      </c>
      <c r="H716" s="48">
        <v>2016</v>
      </c>
    </row>
    <row r="717" spans="1:8" ht="15" customHeight="1" x14ac:dyDescent="0.2">
      <c r="A717" s="48">
        <v>2018</v>
      </c>
      <c r="B717" s="68">
        <v>10305</v>
      </c>
      <c r="C717" s="68">
        <v>41</v>
      </c>
      <c r="D717" s="68">
        <v>801</v>
      </c>
      <c r="E717" s="49"/>
      <c r="F717" s="59">
        <v>401004.60999999987</v>
      </c>
      <c r="G717" s="48" t="s">
        <v>138</v>
      </c>
      <c r="H717" s="48">
        <v>2016</v>
      </c>
    </row>
    <row r="718" spans="1:8" ht="15" customHeight="1" x14ac:dyDescent="0.2">
      <c r="A718" s="48">
        <v>2018</v>
      </c>
      <c r="B718" s="68">
        <v>10305</v>
      </c>
      <c r="C718" s="68">
        <v>41</v>
      </c>
      <c r="D718" s="68">
        <v>801</v>
      </c>
      <c r="E718" s="49"/>
      <c r="F718" s="59">
        <v>-300000</v>
      </c>
      <c r="G718" s="48" t="s">
        <v>123</v>
      </c>
      <c r="H718" s="48">
        <v>2018</v>
      </c>
    </row>
    <row r="719" spans="1:8" ht="15" customHeight="1" x14ac:dyDescent="0.2">
      <c r="A719" s="48">
        <v>2014</v>
      </c>
      <c r="B719" s="68">
        <v>10306</v>
      </c>
      <c r="C719" s="68">
        <v>84</v>
      </c>
      <c r="D719" s="68">
        <v>801</v>
      </c>
      <c r="E719" s="49"/>
      <c r="F719" s="59">
        <v>-1800</v>
      </c>
      <c r="G719" s="48"/>
      <c r="H719" s="48">
        <v>2014</v>
      </c>
    </row>
    <row r="720" spans="1:8" ht="15" customHeight="1" x14ac:dyDescent="0.2">
      <c r="A720" s="48">
        <v>2016</v>
      </c>
      <c r="B720" s="68">
        <v>10306</v>
      </c>
      <c r="C720" s="68">
        <v>84</v>
      </c>
      <c r="D720" s="68">
        <v>801</v>
      </c>
      <c r="E720" s="49"/>
      <c r="F720" s="59">
        <v>-13</v>
      </c>
      <c r="G720" s="48"/>
      <c r="H720" s="48">
        <v>2016</v>
      </c>
    </row>
    <row r="721" spans="1:8" ht="15" customHeight="1" x14ac:dyDescent="0.2">
      <c r="A721" s="48">
        <v>2017</v>
      </c>
      <c r="B721" s="68">
        <v>10306</v>
      </c>
      <c r="C721" s="68">
        <v>84</v>
      </c>
      <c r="D721" s="68">
        <v>801</v>
      </c>
      <c r="E721" s="49"/>
      <c r="F721" s="59">
        <v>-74</v>
      </c>
      <c r="G721" s="48" t="s">
        <v>158</v>
      </c>
      <c r="H721" s="48">
        <v>2017</v>
      </c>
    </row>
    <row r="722" spans="1:8" ht="15" customHeight="1" x14ac:dyDescent="0.2">
      <c r="A722" s="48">
        <v>2017</v>
      </c>
      <c r="B722" s="68">
        <v>10306</v>
      </c>
      <c r="C722" s="68">
        <v>84</v>
      </c>
      <c r="D722" s="68">
        <v>801</v>
      </c>
      <c r="E722" s="49"/>
      <c r="F722" s="59">
        <v>0.2</v>
      </c>
      <c r="G722" s="48" t="s">
        <v>233</v>
      </c>
      <c r="H722" s="48">
        <v>2017</v>
      </c>
    </row>
    <row r="723" spans="1:8" ht="15" customHeight="1" x14ac:dyDescent="0.2">
      <c r="A723" s="48">
        <v>2015</v>
      </c>
      <c r="B723" s="68">
        <v>10308</v>
      </c>
      <c r="C723" s="68">
        <v>84</v>
      </c>
      <c r="D723" s="68">
        <v>801</v>
      </c>
      <c r="E723" s="49"/>
      <c r="F723" s="59">
        <v>-56900</v>
      </c>
      <c r="G723" s="48"/>
      <c r="H723" s="48">
        <v>2015</v>
      </c>
    </row>
    <row r="724" spans="1:8" ht="15" customHeight="1" x14ac:dyDescent="0.2">
      <c r="A724" s="48">
        <v>2016</v>
      </c>
      <c r="B724" s="68">
        <v>10308</v>
      </c>
      <c r="C724" s="68">
        <v>401</v>
      </c>
      <c r="D724" s="68">
        <v>801</v>
      </c>
      <c r="E724" s="49"/>
      <c r="F724" s="59">
        <v>-200000</v>
      </c>
      <c r="G724" s="48"/>
      <c r="H724" s="48">
        <v>2016</v>
      </c>
    </row>
    <row r="725" spans="1:8" ht="15" customHeight="1" x14ac:dyDescent="0.2">
      <c r="A725" s="48">
        <v>2016</v>
      </c>
      <c r="B725" s="68">
        <v>10308</v>
      </c>
      <c r="C725" s="68">
        <v>84</v>
      </c>
      <c r="D725" s="68">
        <v>801</v>
      </c>
      <c r="E725" s="49"/>
      <c r="F725" s="59">
        <v>-127000</v>
      </c>
      <c r="G725" s="48"/>
      <c r="H725" s="48">
        <v>2016</v>
      </c>
    </row>
    <row r="726" spans="1:8" ht="15" customHeight="1" x14ac:dyDescent="0.2">
      <c r="A726" s="48">
        <v>2015</v>
      </c>
      <c r="B726" s="70">
        <v>10309</v>
      </c>
      <c r="C726" s="70">
        <v>84</v>
      </c>
      <c r="D726" s="71">
        <v>802</v>
      </c>
      <c r="E726" s="49" t="s">
        <v>16</v>
      </c>
      <c r="F726" s="59">
        <v>-165000</v>
      </c>
      <c r="G726" s="48"/>
      <c r="H726" s="48">
        <v>2015</v>
      </c>
    </row>
    <row r="727" spans="1:8" ht="15" customHeight="1" x14ac:dyDescent="0.2">
      <c r="A727" s="48">
        <v>2015</v>
      </c>
      <c r="B727" s="72">
        <v>10309</v>
      </c>
      <c r="C727" s="72">
        <v>84</v>
      </c>
      <c r="D727" s="72">
        <v>802</v>
      </c>
      <c r="E727" s="60" t="s">
        <v>16</v>
      </c>
      <c r="F727" s="59">
        <v>97632.12</v>
      </c>
      <c r="G727" s="48" t="s">
        <v>113</v>
      </c>
      <c r="H727" s="48">
        <v>2015</v>
      </c>
    </row>
    <row r="728" spans="1:8" ht="15" customHeight="1" x14ac:dyDescent="0.2">
      <c r="A728" s="48">
        <v>2015</v>
      </c>
      <c r="B728" s="72">
        <v>10309</v>
      </c>
      <c r="C728" s="72">
        <v>84</v>
      </c>
      <c r="D728" s="72">
        <v>802</v>
      </c>
      <c r="E728" s="60" t="s">
        <v>16</v>
      </c>
      <c r="F728" s="59">
        <v>1000</v>
      </c>
      <c r="G728" s="48" t="s">
        <v>113</v>
      </c>
      <c r="H728" s="48">
        <v>2015</v>
      </c>
    </row>
    <row r="729" spans="1:8" ht="15" customHeight="1" x14ac:dyDescent="0.2">
      <c r="A729" s="48">
        <v>2016</v>
      </c>
      <c r="B729" s="72">
        <v>10309</v>
      </c>
      <c r="C729" s="72">
        <v>84</v>
      </c>
      <c r="D729" s="72">
        <v>802</v>
      </c>
      <c r="E729" s="60" t="s">
        <v>16</v>
      </c>
      <c r="F729" s="59">
        <v>605.24</v>
      </c>
      <c r="G729" s="48" t="s">
        <v>113</v>
      </c>
      <c r="H729" s="48">
        <v>2015</v>
      </c>
    </row>
    <row r="730" spans="1:8" ht="15" customHeight="1" x14ac:dyDescent="0.2">
      <c r="A730" s="48">
        <v>2015</v>
      </c>
      <c r="B730" s="70">
        <v>10310</v>
      </c>
      <c r="C730" s="70">
        <v>84</v>
      </c>
      <c r="D730" s="71">
        <v>801</v>
      </c>
      <c r="E730" s="49" t="s">
        <v>16</v>
      </c>
      <c r="F730" s="59">
        <v>-300000</v>
      </c>
      <c r="G730" s="48"/>
      <c r="H730" s="48">
        <v>2015</v>
      </c>
    </row>
    <row r="731" spans="1:8" ht="15" customHeight="1" x14ac:dyDescent="0.2">
      <c r="A731" s="48">
        <v>2016</v>
      </c>
      <c r="B731" s="68">
        <v>10310</v>
      </c>
      <c r="C731" s="68">
        <v>84</v>
      </c>
      <c r="D731" s="68">
        <v>801</v>
      </c>
      <c r="E731" s="56"/>
      <c r="F731" s="59">
        <v>-6754.62</v>
      </c>
      <c r="G731" s="48" t="s">
        <v>113</v>
      </c>
      <c r="H731" s="48">
        <v>2015</v>
      </c>
    </row>
    <row r="732" spans="1:8" ht="15" customHeight="1" x14ac:dyDescent="0.2">
      <c r="A732" s="48">
        <v>2016</v>
      </c>
      <c r="B732" s="72">
        <v>10310</v>
      </c>
      <c r="C732" s="72">
        <v>84</v>
      </c>
      <c r="D732" s="72">
        <v>801</v>
      </c>
      <c r="E732" s="56" t="s">
        <v>16</v>
      </c>
      <c r="F732" s="59">
        <v>-15000</v>
      </c>
      <c r="G732" s="48" t="s">
        <v>89</v>
      </c>
      <c r="H732" s="48">
        <v>2016</v>
      </c>
    </row>
    <row r="733" spans="1:8" ht="15" customHeight="1" x14ac:dyDescent="0.2">
      <c r="A733" s="48">
        <v>2017</v>
      </c>
      <c r="B733" s="72">
        <v>10310</v>
      </c>
      <c r="C733" s="72">
        <v>84</v>
      </c>
      <c r="D733" s="72">
        <v>801</v>
      </c>
      <c r="E733" s="56" t="s">
        <v>16</v>
      </c>
      <c r="F733" s="59">
        <v>40000</v>
      </c>
      <c r="G733" s="48" t="s">
        <v>138</v>
      </c>
      <c r="H733" s="48">
        <v>2015</v>
      </c>
    </row>
    <row r="734" spans="1:8" ht="15" customHeight="1" x14ac:dyDescent="0.2">
      <c r="A734" s="48">
        <v>2017</v>
      </c>
      <c r="B734" s="70">
        <v>10310</v>
      </c>
      <c r="C734" s="70">
        <v>84</v>
      </c>
      <c r="D734" s="70">
        <v>801</v>
      </c>
      <c r="E734" s="49" t="s">
        <v>16</v>
      </c>
      <c r="F734" s="59">
        <v>-4048</v>
      </c>
      <c r="G734" s="48" t="s">
        <v>158</v>
      </c>
      <c r="H734" s="48">
        <v>2017</v>
      </c>
    </row>
    <row r="735" spans="1:8" ht="15" customHeight="1" x14ac:dyDescent="0.2">
      <c r="A735" s="48">
        <v>2015</v>
      </c>
      <c r="B735" s="70">
        <v>10311</v>
      </c>
      <c r="C735" s="70">
        <v>84</v>
      </c>
      <c r="D735" s="71">
        <v>801</v>
      </c>
      <c r="E735" s="49" t="s">
        <v>16</v>
      </c>
      <c r="F735" s="59">
        <v>-125000</v>
      </c>
      <c r="G735" s="48"/>
      <c r="H735" s="48">
        <v>2015</v>
      </c>
    </row>
    <row r="736" spans="1:8" ht="15" customHeight="1" x14ac:dyDescent="0.2">
      <c r="A736" s="48">
        <v>2016</v>
      </c>
      <c r="B736" s="72">
        <v>10311</v>
      </c>
      <c r="C736" s="72">
        <v>84</v>
      </c>
      <c r="D736" s="72">
        <v>801</v>
      </c>
      <c r="E736" s="56" t="s">
        <v>16</v>
      </c>
      <c r="F736" s="59">
        <v>20000</v>
      </c>
      <c r="G736" s="48" t="s">
        <v>113</v>
      </c>
      <c r="H736" s="48">
        <v>2015</v>
      </c>
    </row>
    <row r="737" spans="1:8" ht="15" customHeight="1" x14ac:dyDescent="0.2">
      <c r="A737" s="48">
        <v>2018</v>
      </c>
      <c r="B737" s="70">
        <v>10311</v>
      </c>
      <c r="C737" s="70">
        <v>84</v>
      </c>
      <c r="D737" s="70">
        <v>801</v>
      </c>
      <c r="E737" s="49" t="s">
        <v>16</v>
      </c>
      <c r="F737" s="59">
        <v>-3000</v>
      </c>
      <c r="G737" s="48" t="s">
        <v>266</v>
      </c>
      <c r="H737" s="48">
        <v>2018</v>
      </c>
    </row>
    <row r="738" spans="1:8" ht="15" customHeight="1" x14ac:dyDescent="0.2">
      <c r="A738" s="48">
        <v>2019</v>
      </c>
      <c r="B738" s="70">
        <v>10311</v>
      </c>
      <c r="C738" s="70">
        <v>84</v>
      </c>
      <c r="D738" s="70">
        <v>801</v>
      </c>
      <c r="E738" s="49" t="s">
        <v>16</v>
      </c>
      <c r="F738" s="59">
        <v>1454.84</v>
      </c>
      <c r="G738" s="48" t="s">
        <v>138</v>
      </c>
      <c r="H738" s="48">
        <v>2018</v>
      </c>
    </row>
    <row r="739" spans="1:8" ht="15" customHeight="1" x14ac:dyDescent="0.2">
      <c r="A739" s="48">
        <v>2015</v>
      </c>
      <c r="B739" s="70">
        <v>10313</v>
      </c>
      <c r="C739" s="70">
        <v>84</v>
      </c>
      <c r="D739" s="71">
        <v>801</v>
      </c>
      <c r="E739" s="49" t="s">
        <v>35</v>
      </c>
      <c r="F739" s="59">
        <v>-500</v>
      </c>
      <c r="G739" s="48"/>
      <c r="H739" s="48">
        <v>2015</v>
      </c>
    </row>
    <row r="740" spans="1:8" ht="15" customHeight="1" x14ac:dyDescent="0.2">
      <c r="A740" s="48">
        <v>2019</v>
      </c>
      <c r="B740" s="70">
        <v>10313</v>
      </c>
      <c r="C740" s="70">
        <v>84</v>
      </c>
      <c r="D740" s="71">
        <v>801</v>
      </c>
      <c r="E740" s="49" t="s">
        <v>35</v>
      </c>
      <c r="F740" s="59">
        <v>314</v>
      </c>
      <c r="G740" s="48" t="s">
        <v>344</v>
      </c>
      <c r="H740" s="48">
        <v>2015</v>
      </c>
    </row>
    <row r="741" spans="1:8" ht="15" customHeight="1" x14ac:dyDescent="0.2">
      <c r="A741" s="48">
        <v>2015</v>
      </c>
      <c r="B741" s="72">
        <v>10314</v>
      </c>
      <c r="C741" s="72">
        <v>84</v>
      </c>
      <c r="D741" s="72">
        <v>801</v>
      </c>
      <c r="E741" s="56" t="s">
        <v>35</v>
      </c>
      <c r="F741" s="59">
        <v>3500</v>
      </c>
      <c r="G741" s="48" t="s">
        <v>89</v>
      </c>
      <c r="H741" s="48">
        <v>2016</v>
      </c>
    </row>
    <row r="742" spans="1:8" ht="15" customHeight="1" x14ac:dyDescent="0.2">
      <c r="A742" s="48">
        <v>2016</v>
      </c>
      <c r="B742" s="70">
        <v>10314</v>
      </c>
      <c r="C742" s="70">
        <v>84</v>
      </c>
      <c r="D742" s="71">
        <v>801</v>
      </c>
      <c r="E742" s="49" t="s">
        <v>35</v>
      </c>
      <c r="F742" s="59">
        <v>-9830</v>
      </c>
      <c r="G742" s="48"/>
      <c r="H742" s="48">
        <v>2016</v>
      </c>
    </row>
    <row r="743" spans="1:8" ht="15" customHeight="1" x14ac:dyDescent="0.2">
      <c r="A743" s="48">
        <v>2017</v>
      </c>
      <c r="B743" s="71">
        <v>10314</v>
      </c>
      <c r="C743" s="70">
        <v>84</v>
      </c>
      <c r="D743" s="71">
        <v>801</v>
      </c>
      <c r="E743" s="53" t="s">
        <v>35</v>
      </c>
      <c r="F743" s="59">
        <v>-19010.669999999998</v>
      </c>
      <c r="G743" s="48" t="s">
        <v>138</v>
      </c>
      <c r="H743" s="48">
        <v>2015</v>
      </c>
    </row>
    <row r="744" spans="1:8" ht="15" customHeight="1" x14ac:dyDescent="0.2">
      <c r="A744" s="48">
        <v>2017</v>
      </c>
      <c r="B744" s="70">
        <v>10314</v>
      </c>
      <c r="C744" s="70">
        <v>84</v>
      </c>
      <c r="D744" s="70">
        <v>801</v>
      </c>
      <c r="E744" s="49" t="s">
        <v>35</v>
      </c>
      <c r="F744" s="59">
        <v>-508481</v>
      </c>
      <c r="G744" s="48" t="s">
        <v>158</v>
      </c>
      <c r="H744" s="48">
        <v>2017</v>
      </c>
    </row>
    <row r="745" spans="1:8" ht="15" customHeight="1" x14ac:dyDescent="0.2">
      <c r="A745" s="48">
        <v>2017</v>
      </c>
      <c r="B745" s="72">
        <v>10314</v>
      </c>
      <c r="C745" s="72">
        <v>84</v>
      </c>
      <c r="D745" s="72">
        <v>801</v>
      </c>
      <c r="E745" s="49" t="s">
        <v>35</v>
      </c>
      <c r="F745" s="59">
        <v>0.33</v>
      </c>
      <c r="G745" s="48" t="s">
        <v>233</v>
      </c>
      <c r="H745" s="48">
        <v>2017</v>
      </c>
    </row>
    <row r="746" spans="1:8" ht="15" customHeight="1" x14ac:dyDescent="0.2">
      <c r="A746" s="48">
        <v>2018</v>
      </c>
      <c r="B746" s="71">
        <v>10314</v>
      </c>
      <c r="C746" s="70">
        <v>84</v>
      </c>
      <c r="D746" s="71">
        <v>801</v>
      </c>
      <c r="E746" s="53" t="s">
        <v>35</v>
      </c>
      <c r="F746" s="59">
        <v>19010.669999999998</v>
      </c>
      <c r="G746" s="48" t="s">
        <v>219</v>
      </c>
      <c r="H746" s="48">
        <v>2017</v>
      </c>
    </row>
    <row r="747" spans="1:8" ht="15" customHeight="1" x14ac:dyDescent="0.2">
      <c r="A747" s="48">
        <v>2015</v>
      </c>
      <c r="B747" s="65">
        <v>10316</v>
      </c>
      <c r="C747" s="65">
        <v>84</v>
      </c>
      <c r="D747" s="65">
        <v>500</v>
      </c>
      <c r="E747" s="49"/>
      <c r="F747" s="51">
        <v>-100000</v>
      </c>
      <c r="G747" s="48"/>
      <c r="H747" s="48">
        <v>2015</v>
      </c>
    </row>
    <row r="748" spans="1:8" ht="15" customHeight="1" x14ac:dyDescent="0.2">
      <c r="A748" s="48">
        <v>2017</v>
      </c>
      <c r="B748" s="25">
        <v>10316</v>
      </c>
      <c r="C748" s="25">
        <v>84</v>
      </c>
      <c r="D748" s="25">
        <v>801</v>
      </c>
      <c r="E748" s="49" t="s">
        <v>161</v>
      </c>
      <c r="F748" s="51">
        <v>-34000</v>
      </c>
      <c r="G748" s="48" t="s">
        <v>158</v>
      </c>
      <c r="H748" s="48">
        <v>2017</v>
      </c>
    </row>
    <row r="749" spans="1:8" ht="15" customHeight="1" x14ac:dyDescent="0.2">
      <c r="A749" s="48">
        <v>2018</v>
      </c>
      <c r="B749" s="25">
        <v>10316</v>
      </c>
      <c r="C749" s="25">
        <v>84</v>
      </c>
      <c r="D749" s="25">
        <v>801</v>
      </c>
      <c r="E749" s="49" t="s">
        <v>161</v>
      </c>
      <c r="F749" s="51">
        <v>-100000</v>
      </c>
      <c r="G749" s="48" t="s">
        <v>266</v>
      </c>
      <c r="H749" s="48">
        <v>2018</v>
      </c>
    </row>
    <row r="750" spans="1:8" ht="15" customHeight="1" x14ac:dyDescent="0.2">
      <c r="A750" s="48">
        <v>2018</v>
      </c>
      <c r="B750" s="57">
        <v>10316</v>
      </c>
      <c r="C750" s="25">
        <v>84</v>
      </c>
      <c r="D750" s="25">
        <v>801</v>
      </c>
      <c r="E750" s="49" t="s">
        <v>161</v>
      </c>
      <c r="F750" s="51">
        <v>45000</v>
      </c>
      <c r="G750" s="48" t="s">
        <v>138</v>
      </c>
      <c r="H750" s="48">
        <v>2018</v>
      </c>
    </row>
    <row r="751" spans="1:8" ht="15" customHeight="1" x14ac:dyDescent="0.2">
      <c r="A751" s="48">
        <v>2019</v>
      </c>
      <c r="B751" s="25">
        <v>10316</v>
      </c>
      <c r="C751" s="25">
        <v>84</v>
      </c>
      <c r="D751" s="57">
        <v>801</v>
      </c>
      <c r="E751" s="49" t="s">
        <v>161</v>
      </c>
      <c r="F751" s="51">
        <v>3302.87</v>
      </c>
      <c r="G751" s="48" t="s">
        <v>138</v>
      </c>
      <c r="H751" s="48">
        <v>2018</v>
      </c>
    </row>
    <row r="752" spans="1:8" ht="15" customHeight="1" x14ac:dyDescent="0.2">
      <c r="A752" s="48">
        <v>2015</v>
      </c>
      <c r="B752" s="65">
        <v>10319</v>
      </c>
      <c r="C752" s="65">
        <v>84</v>
      </c>
      <c r="D752" s="65">
        <v>801</v>
      </c>
      <c r="E752" s="49"/>
      <c r="F752" s="51">
        <v>-500000</v>
      </c>
      <c r="G752" s="48"/>
      <c r="H752" s="48">
        <v>2015</v>
      </c>
    </row>
    <row r="753" spans="1:8" ht="15" customHeight="1" x14ac:dyDescent="0.2">
      <c r="A753" s="48">
        <v>2017</v>
      </c>
      <c r="B753" s="65">
        <v>10319</v>
      </c>
      <c r="C753" s="65">
        <v>84</v>
      </c>
      <c r="D753" s="65">
        <v>801</v>
      </c>
      <c r="E753" s="49"/>
      <c r="F753" s="51">
        <v>-450000</v>
      </c>
      <c r="G753" s="48" t="s">
        <v>158</v>
      </c>
      <c r="H753" s="48">
        <v>2017</v>
      </c>
    </row>
    <row r="754" spans="1:8" ht="15" customHeight="1" x14ac:dyDescent="0.2">
      <c r="A754" s="48">
        <v>2015</v>
      </c>
      <c r="B754" s="65">
        <v>10321</v>
      </c>
      <c r="C754" s="65">
        <v>402</v>
      </c>
      <c r="D754" s="65">
        <v>801</v>
      </c>
      <c r="E754" s="49"/>
      <c r="F754" s="51">
        <v>-72500</v>
      </c>
      <c r="G754" s="48"/>
      <c r="H754" s="48">
        <v>2015</v>
      </c>
    </row>
    <row r="755" spans="1:8" ht="15" customHeight="1" x14ac:dyDescent="0.2">
      <c r="A755" s="48">
        <v>2015</v>
      </c>
      <c r="B755" s="65">
        <v>10321</v>
      </c>
      <c r="C755" s="65">
        <v>84</v>
      </c>
      <c r="D755" s="65">
        <v>801</v>
      </c>
      <c r="E755" s="49"/>
      <c r="F755" s="51">
        <v>-44900</v>
      </c>
      <c r="G755" s="48"/>
      <c r="H755" s="48">
        <v>2015</v>
      </c>
    </row>
    <row r="756" spans="1:8" ht="15" customHeight="1" x14ac:dyDescent="0.2">
      <c r="A756" s="48">
        <v>2016</v>
      </c>
      <c r="B756" s="65">
        <v>10321</v>
      </c>
      <c r="C756" s="65">
        <v>84</v>
      </c>
      <c r="D756" s="65">
        <v>801</v>
      </c>
      <c r="E756" s="56"/>
      <c r="F756" s="51">
        <v>745.66</v>
      </c>
      <c r="G756" s="48" t="s">
        <v>89</v>
      </c>
      <c r="H756" s="48">
        <v>2015</v>
      </c>
    </row>
    <row r="757" spans="1:8" ht="15" customHeight="1" x14ac:dyDescent="0.2">
      <c r="A757" s="48">
        <v>2016</v>
      </c>
      <c r="B757" s="65">
        <v>10321</v>
      </c>
      <c r="C757" s="65">
        <v>402</v>
      </c>
      <c r="D757" s="65">
        <v>801</v>
      </c>
      <c r="E757" s="56"/>
      <c r="F757" s="51">
        <v>17261.97</v>
      </c>
      <c r="G757" s="48" t="s">
        <v>89</v>
      </c>
      <c r="H757" s="48">
        <v>2015</v>
      </c>
    </row>
    <row r="758" spans="1:8" ht="15" customHeight="1" x14ac:dyDescent="0.2">
      <c r="A758" s="48">
        <v>2016</v>
      </c>
      <c r="B758" s="65">
        <v>10321</v>
      </c>
      <c r="C758" s="65">
        <v>402</v>
      </c>
      <c r="D758" s="65">
        <v>801</v>
      </c>
      <c r="E758" s="56"/>
      <c r="F758" s="51">
        <v>147.35</v>
      </c>
      <c r="G758" s="48" t="s">
        <v>89</v>
      </c>
      <c r="H758" s="48">
        <v>2015</v>
      </c>
    </row>
    <row r="759" spans="1:8" ht="15" customHeight="1" x14ac:dyDescent="0.2">
      <c r="A759" s="48">
        <v>2015</v>
      </c>
      <c r="B759" s="64">
        <v>10322</v>
      </c>
      <c r="C759" s="67">
        <v>402</v>
      </c>
      <c r="D759" s="64">
        <v>801</v>
      </c>
      <c r="E759" s="49"/>
      <c r="F759" s="50">
        <v>-2300</v>
      </c>
      <c r="G759" s="48"/>
      <c r="H759" s="48">
        <v>2015</v>
      </c>
    </row>
    <row r="760" spans="1:8" ht="15" customHeight="1" x14ac:dyDescent="0.2">
      <c r="A760" s="48">
        <v>2016</v>
      </c>
      <c r="B760" s="65">
        <v>10322</v>
      </c>
      <c r="C760" s="65">
        <v>402</v>
      </c>
      <c r="D760" s="65">
        <v>801</v>
      </c>
      <c r="E760" s="56"/>
      <c r="F760" s="51">
        <v>-2497.9899999999998</v>
      </c>
      <c r="G760" s="48" t="s">
        <v>89</v>
      </c>
      <c r="H760" s="48">
        <v>2016</v>
      </c>
    </row>
    <row r="761" spans="1:8" ht="15" customHeight="1" x14ac:dyDescent="0.2">
      <c r="A761" s="48">
        <v>2016</v>
      </c>
      <c r="B761" s="65">
        <v>10322</v>
      </c>
      <c r="C761" s="65">
        <v>402</v>
      </c>
      <c r="D761" s="65">
        <v>801</v>
      </c>
      <c r="E761" s="56"/>
      <c r="F761" s="51">
        <v>-21488.43</v>
      </c>
      <c r="G761" s="48" t="s">
        <v>89</v>
      </c>
      <c r="H761" s="48">
        <v>2015</v>
      </c>
    </row>
    <row r="762" spans="1:8" ht="15" customHeight="1" x14ac:dyDescent="0.2">
      <c r="A762" s="48">
        <v>2015</v>
      </c>
      <c r="B762" s="64">
        <v>10324</v>
      </c>
      <c r="C762" s="67">
        <v>402</v>
      </c>
      <c r="D762" s="64">
        <v>801</v>
      </c>
      <c r="E762" s="49"/>
      <c r="F762" s="50">
        <v>-15000</v>
      </c>
      <c r="G762" s="48"/>
      <c r="H762" s="48">
        <v>2015</v>
      </c>
    </row>
    <row r="763" spans="1:8" ht="15" customHeight="1" x14ac:dyDescent="0.2">
      <c r="A763" s="31">
        <v>2015</v>
      </c>
      <c r="B763" s="65">
        <v>10324</v>
      </c>
      <c r="C763" s="65">
        <v>402</v>
      </c>
      <c r="D763" s="65">
        <v>802</v>
      </c>
      <c r="E763" s="25"/>
      <c r="F763" s="51">
        <v>-15000</v>
      </c>
      <c r="G763" s="54" t="s">
        <v>89</v>
      </c>
      <c r="H763" s="48">
        <v>2015</v>
      </c>
    </row>
    <row r="764" spans="1:8" ht="15" customHeight="1" x14ac:dyDescent="0.2">
      <c r="A764" s="31">
        <v>2015</v>
      </c>
      <c r="B764" s="65">
        <v>10324</v>
      </c>
      <c r="C764" s="65">
        <v>402</v>
      </c>
      <c r="D764" s="65">
        <v>802</v>
      </c>
      <c r="E764" s="49"/>
      <c r="F764" s="51">
        <v>1000</v>
      </c>
      <c r="G764" s="54" t="s">
        <v>89</v>
      </c>
      <c r="H764" s="48">
        <v>2015</v>
      </c>
    </row>
    <row r="765" spans="1:8" ht="15" customHeight="1" x14ac:dyDescent="0.2">
      <c r="A765" s="48">
        <v>2016</v>
      </c>
      <c r="B765" s="64">
        <v>10324</v>
      </c>
      <c r="C765" s="64">
        <v>402</v>
      </c>
      <c r="D765" s="64">
        <v>802</v>
      </c>
      <c r="E765" s="56"/>
      <c r="F765" s="50">
        <v>4959.43</v>
      </c>
      <c r="G765" s="54" t="s">
        <v>89</v>
      </c>
      <c r="H765" s="48">
        <v>2015</v>
      </c>
    </row>
    <row r="766" spans="1:8" ht="15" customHeight="1" x14ac:dyDescent="0.2">
      <c r="A766" s="48">
        <v>2014</v>
      </c>
      <c r="B766" s="64">
        <v>10325</v>
      </c>
      <c r="C766" s="64">
        <v>15</v>
      </c>
      <c r="D766" s="64">
        <v>802</v>
      </c>
      <c r="E766" s="49"/>
      <c r="F766" s="50">
        <v>-23528.62</v>
      </c>
      <c r="G766" s="48"/>
      <c r="H766" s="48">
        <v>2014</v>
      </c>
    </row>
    <row r="767" spans="1:8" ht="15" customHeight="1" x14ac:dyDescent="0.2">
      <c r="A767" s="48">
        <v>2016</v>
      </c>
      <c r="B767" s="64">
        <v>10325</v>
      </c>
      <c r="C767" s="64">
        <v>15</v>
      </c>
      <c r="D767" s="64">
        <v>802</v>
      </c>
      <c r="E767" s="49"/>
      <c r="F767" s="50">
        <v>-75000</v>
      </c>
      <c r="G767" s="48"/>
      <c r="H767" s="48">
        <v>2016</v>
      </c>
    </row>
    <row r="768" spans="1:8" ht="15" customHeight="1" x14ac:dyDescent="0.2">
      <c r="A768" s="48">
        <v>2018</v>
      </c>
      <c r="B768" s="64">
        <v>10325</v>
      </c>
      <c r="C768" s="64">
        <v>15</v>
      </c>
      <c r="D768" s="64">
        <v>802</v>
      </c>
      <c r="E768" s="49"/>
      <c r="F768" s="50">
        <v>75000</v>
      </c>
      <c r="G768" s="48" t="s">
        <v>123</v>
      </c>
      <c r="H768" s="48">
        <v>2016</v>
      </c>
    </row>
    <row r="769" spans="1:8" ht="15" customHeight="1" x14ac:dyDescent="0.2">
      <c r="A769" s="48">
        <v>2015</v>
      </c>
      <c r="B769" s="64">
        <v>10326</v>
      </c>
      <c r="C769" s="64">
        <v>402</v>
      </c>
      <c r="D769" s="64">
        <v>801</v>
      </c>
      <c r="E769" s="49"/>
      <c r="F769" s="50">
        <v>-1200</v>
      </c>
      <c r="G769" s="48"/>
      <c r="H769" s="48">
        <v>2015</v>
      </c>
    </row>
    <row r="770" spans="1:8" ht="15" customHeight="1" x14ac:dyDescent="0.2">
      <c r="A770" s="48">
        <v>2016</v>
      </c>
      <c r="B770" s="64">
        <v>10326</v>
      </c>
      <c r="C770" s="64">
        <v>84</v>
      </c>
      <c r="D770" s="64">
        <v>801</v>
      </c>
      <c r="E770" s="56"/>
      <c r="F770" s="50">
        <v>-500</v>
      </c>
      <c r="G770" s="48" t="s">
        <v>89</v>
      </c>
      <c r="H770" s="48">
        <v>2015</v>
      </c>
    </row>
    <row r="771" spans="1:8" ht="15" customHeight="1" x14ac:dyDescent="0.2">
      <c r="A771" s="48">
        <v>2016</v>
      </c>
      <c r="B771" s="64">
        <v>10326</v>
      </c>
      <c r="C771" s="64">
        <v>45</v>
      </c>
      <c r="D771" s="64">
        <v>801</v>
      </c>
      <c r="E771" s="56"/>
      <c r="F771" s="50">
        <v>-2890.64</v>
      </c>
      <c r="G771" s="48" t="s">
        <v>89</v>
      </c>
      <c r="H771" s="48">
        <v>2015</v>
      </c>
    </row>
    <row r="772" spans="1:8" ht="15" customHeight="1" x14ac:dyDescent="0.2">
      <c r="A772" s="48">
        <v>2016</v>
      </c>
      <c r="B772" s="64">
        <v>10326</v>
      </c>
      <c r="C772" s="64">
        <v>45</v>
      </c>
      <c r="D772" s="64">
        <v>801</v>
      </c>
      <c r="E772" s="56"/>
      <c r="F772" s="50">
        <v>-3573.54</v>
      </c>
      <c r="G772" s="48" t="s">
        <v>89</v>
      </c>
      <c r="H772" s="48">
        <v>2016</v>
      </c>
    </row>
    <row r="773" spans="1:8" ht="15" customHeight="1" x14ac:dyDescent="0.2">
      <c r="A773" s="48">
        <v>2014</v>
      </c>
      <c r="B773" s="64">
        <v>10327</v>
      </c>
      <c r="C773" s="64">
        <v>403</v>
      </c>
      <c r="D773" s="64">
        <v>801</v>
      </c>
      <c r="E773" s="49"/>
      <c r="F773" s="50">
        <v>-185000</v>
      </c>
      <c r="G773" s="48"/>
      <c r="H773" s="48">
        <v>2014</v>
      </c>
    </row>
    <row r="774" spans="1:8" ht="15" customHeight="1" x14ac:dyDescent="0.2">
      <c r="A774" s="48">
        <v>2014</v>
      </c>
      <c r="B774" s="64">
        <v>10327</v>
      </c>
      <c r="C774" s="64">
        <v>84</v>
      </c>
      <c r="D774" s="64">
        <v>801</v>
      </c>
      <c r="E774" s="49"/>
      <c r="F774" s="50">
        <v>-1000</v>
      </c>
      <c r="G774" s="48"/>
      <c r="H774" s="48">
        <v>2014</v>
      </c>
    </row>
    <row r="775" spans="1:8" ht="15" customHeight="1" x14ac:dyDescent="0.2">
      <c r="A775" s="48">
        <v>2015</v>
      </c>
      <c r="B775" s="64">
        <v>10327</v>
      </c>
      <c r="C775" s="64">
        <v>403</v>
      </c>
      <c r="D775" s="64">
        <v>801</v>
      </c>
      <c r="E775" s="49"/>
      <c r="F775" s="50">
        <v>-8000</v>
      </c>
      <c r="G775" s="48"/>
      <c r="H775" s="48">
        <v>2015</v>
      </c>
    </row>
    <row r="776" spans="1:8" ht="15" customHeight="1" x14ac:dyDescent="0.2">
      <c r="A776" s="48">
        <v>2015</v>
      </c>
      <c r="B776" s="64">
        <v>10327</v>
      </c>
      <c r="C776" s="67">
        <v>402</v>
      </c>
      <c r="D776" s="64">
        <v>801</v>
      </c>
      <c r="E776" s="49"/>
      <c r="F776" s="50">
        <v>-200</v>
      </c>
      <c r="G776" s="48"/>
      <c r="H776" s="48">
        <v>2015</v>
      </c>
    </row>
    <row r="777" spans="1:8" ht="15" customHeight="1" x14ac:dyDescent="0.2">
      <c r="A777" s="31">
        <v>2015</v>
      </c>
      <c r="B777" s="65">
        <v>10327</v>
      </c>
      <c r="C777" s="65">
        <v>403</v>
      </c>
      <c r="D777" s="65">
        <v>801</v>
      </c>
      <c r="E777" s="25"/>
      <c r="F777" s="51">
        <v>-2500</v>
      </c>
      <c r="G777" s="54" t="s">
        <v>89</v>
      </c>
      <c r="H777" s="48">
        <v>2015</v>
      </c>
    </row>
    <row r="778" spans="1:8" ht="15" customHeight="1" x14ac:dyDescent="0.2">
      <c r="A778" s="31">
        <v>2015</v>
      </c>
      <c r="B778" s="65">
        <v>10327</v>
      </c>
      <c r="C778" s="65">
        <v>402</v>
      </c>
      <c r="D778" s="65">
        <v>801</v>
      </c>
      <c r="E778" s="25"/>
      <c r="F778" s="51">
        <v>-1000</v>
      </c>
      <c r="G778" s="54" t="s">
        <v>89</v>
      </c>
      <c r="H778" s="48">
        <v>2015</v>
      </c>
    </row>
    <row r="779" spans="1:8" ht="15" customHeight="1" x14ac:dyDescent="0.2">
      <c r="A779" s="48">
        <v>2016</v>
      </c>
      <c r="B779" s="64">
        <v>10327</v>
      </c>
      <c r="C779" s="64">
        <v>403</v>
      </c>
      <c r="D779" s="64">
        <v>801</v>
      </c>
      <c r="E779" s="49"/>
      <c r="F779" s="50">
        <v>-313</v>
      </c>
      <c r="G779" s="48"/>
      <c r="H779" s="48">
        <v>2016</v>
      </c>
    </row>
    <row r="780" spans="1:8" ht="15" customHeight="1" x14ac:dyDescent="0.2">
      <c r="A780" s="48">
        <v>2016</v>
      </c>
      <c r="B780" s="64">
        <v>10327</v>
      </c>
      <c r="C780" s="64">
        <v>84</v>
      </c>
      <c r="D780" s="64">
        <v>801</v>
      </c>
      <c r="E780" s="49"/>
      <c r="F780" s="50">
        <v>-135</v>
      </c>
      <c r="G780" s="48"/>
      <c r="H780" s="48">
        <v>2016</v>
      </c>
    </row>
    <row r="781" spans="1:8" ht="15" customHeight="1" x14ac:dyDescent="0.2">
      <c r="A781" s="48">
        <v>2016</v>
      </c>
      <c r="B781" s="64">
        <v>10327</v>
      </c>
      <c r="C781" s="64">
        <v>84</v>
      </c>
      <c r="D781" s="64">
        <v>801</v>
      </c>
      <c r="E781" s="56"/>
      <c r="F781" s="50">
        <v>135.05000000000001</v>
      </c>
      <c r="G781" s="48" t="s">
        <v>89</v>
      </c>
      <c r="H781" s="48">
        <v>2015</v>
      </c>
    </row>
    <row r="782" spans="1:8" ht="15" customHeight="1" x14ac:dyDescent="0.2">
      <c r="A782" s="48">
        <v>2016</v>
      </c>
      <c r="B782" s="67">
        <v>10327</v>
      </c>
      <c r="C782" s="67">
        <v>403</v>
      </c>
      <c r="D782" s="64">
        <v>801</v>
      </c>
      <c r="E782" s="56"/>
      <c r="F782" s="50">
        <v>500</v>
      </c>
      <c r="G782" s="48" t="s">
        <v>140</v>
      </c>
      <c r="H782" s="48">
        <v>2014</v>
      </c>
    </row>
    <row r="783" spans="1:8" ht="15" customHeight="1" x14ac:dyDescent="0.2">
      <c r="A783" s="48">
        <v>2016</v>
      </c>
      <c r="B783" s="67">
        <v>10327</v>
      </c>
      <c r="C783" s="67">
        <v>403</v>
      </c>
      <c r="D783" s="64">
        <v>801</v>
      </c>
      <c r="E783" s="49"/>
      <c r="F783" s="50">
        <v>313</v>
      </c>
      <c r="G783" s="48" t="s">
        <v>142</v>
      </c>
      <c r="H783" s="48">
        <v>2016</v>
      </c>
    </row>
    <row r="784" spans="1:8" ht="15" customHeight="1" x14ac:dyDescent="0.2">
      <c r="A784" s="48">
        <v>2017</v>
      </c>
      <c r="B784" s="64">
        <v>10327</v>
      </c>
      <c r="C784" s="64">
        <v>84</v>
      </c>
      <c r="D784" s="64">
        <v>801</v>
      </c>
      <c r="E784" s="49"/>
      <c r="F784" s="50">
        <v>-365</v>
      </c>
      <c r="G784" s="48" t="s">
        <v>158</v>
      </c>
      <c r="H784" s="48">
        <v>2017</v>
      </c>
    </row>
    <row r="785" spans="1:8" ht="15" customHeight="1" x14ac:dyDescent="0.2">
      <c r="A785" s="48">
        <v>2015</v>
      </c>
      <c r="B785" s="64">
        <v>10328</v>
      </c>
      <c r="C785" s="67">
        <v>402</v>
      </c>
      <c r="D785" s="64">
        <v>801</v>
      </c>
      <c r="E785" s="49"/>
      <c r="F785" s="50">
        <v>-1000</v>
      </c>
      <c r="G785" s="48"/>
      <c r="H785" s="48">
        <v>2015</v>
      </c>
    </row>
    <row r="786" spans="1:8" ht="15" customHeight="1" x14ac:dyDescent="0.2">
      <c r="A786" s="31">
        <v>2015</v>
      </c>
      <c r="B786" s="65">
        <v>10328</v>
      </c>
      <c r="C786" s="65">
        <v>402</v>
      </c>
      <c r="D786" s="65">
        <v>801</v>
      </c>
      <c r="E786" s="25"/>
      <c r="F786" s="51">
        <v>-2000</v>
      </c>
      <c r="G786" s="54" t="s">
        <v>89</v>
      </c>
      <c r="H786" s="48">
        <v>2015</v>
      </c>
    </row>
    <row r="787" spans="1:8" ht="15" customHeight="1" x14ac:dyDescent="0.2">
      <c r="A787" s="48">
        <v>2016</v>
      </c>
      <c r="B787" s="65">
        <v>10328</v>
      </c>
      <c r="C787" s="65">
        <v>402</v>
      </c>
      <c r="D787" s="65">
        <v>801</v>
      </c>
      <c r="E787" s="49"/>
      <c r="F787" s="51">
        <v>-1546</v>
      </c>
      <c r="G787" s="48"/>
      <c r="H787" s="48">
        <v>2016</v>
      </c>
    </row>
    <row r="788" spans="1:8" ht="15" customHeight="1" x14ac:dyDescent="0.2">
      <c r="A788" s="48">
        <v>2016</v>
      </c>
      <c r="B788" s="65">
        <v>10328</v>
      </c>
      <c r="C788" s="65">
        <v>402</v>
      </c>
      <c r="D788" s="65">
        <v>801</v>
      </c>
      <c r="E788" s="56"/>
      <c r="F788" s="50">
        <v>1679.75</v>
      </c>
      <c r="G788" s="48" t="s">
        <v>89</v>
      </c>
      <c r="H788" s="48">
        <v>2015</v>
      </c>
    </row>
    <row r="789" spans="1:8" ht="15" customHeight="1" x14ac:dyDescent="0.2">
      <c r="A789" s="48">
        <v>2016</v>
      </c>
      <c r="B789" s="64">
        <v>10328</v>
      </c>
      <c r="C789" s="64">
        <v>402</v>
      </c>
      <c r="D789" s="64">
        <v>801</v>
      </c>
      <c r="E789" s="56"/>
      <c r="F789" s="50">
        <v>1546</v>
      </c>
      <c r="G789" s="48" t="s">
        <v>116</v>
      </c>
      <c r="H789" s="48">
        <v>2016</v>
      </c>
    </row>
    <row r="790" spans="1:8" ht="15" customHeight="1" x14ac:dyDescent="0.2">
      <c r="A790" s="48">
        <v>2018</v>
      </c>
      <c r="B790" s="49">
        <v>10331</v>
      </c>
      <c r="C790" s="49">
        <v>84</v>
      </c>
      <c r="D790" s="49">
        <v>801</v>
      </c>
      <c r="E790" s="49" t="s">
        <v>161</v>
      </c>
      <c r="F790" s="50">
        <v>-157000</v>
      </c>
      <c r="G790" s="48" t="s">
        <v>266</v>
      </c>
      <c r="H790" s="48">
        <v>2018</v>
      </c>
    </row>
    <row r="791" spans="1:8" ht="15" customHeight="1" x14ac:dyDescent="0.2">
      <c r="A791" s="48">
        <v>2018</v>
      </c>
      <c r="B791" s="53">
        <v>10331</v>
      </c>
      <c r="C791" s="49">
        <v>84</v>
      </c>
      <c r="D791" s="49">
        <v>801</v>
      </c>
      <c r="E791" s="49" t="s">
        <v>161</v>
      </c>
      <c r="F791" s="50">
        <v>-45000</v>
      </c>
      <c r="G791" s="48" t="s">
        <v>138</v>
      </c>
      <c r="H791" s="48">
        <v>2018</v>
      </c>
    </row>
    <row r="792" spans="1:8" ht="15" customHeight="1" x14ac:dyDescent="0.2">
      <c r="A792" s="48">
        <v>2015</v>
      </c>
      <c r="B792" s="49">
        <v>10332</v>
      </c>
      <c r="C792" s="49">
        <v>84</v>
      </c>
      <c r="D792" s="53">
        <v>801</v>
      </c>
      <c r="E792" s="49" t="s">
        <v>37</v>
      </c>
      <c r="F792" s="50">
        <v>-600000</v>
      </c>
      <c r="G792" s="48"/>
      <c r="H792" s="48">
        <v>2015</v>
      </c>
    </row>
    <row r="793" spans="1:8" ht="15" customHeight="1" x14ac:dyDescent="0.2">
      <c r="A793" s="48">
        <v>2017</v>
      </c>
      <c r="B793" s="49">
        <v>10332</v>
      </c>
      <c r="C793" s="49">
        <v>84</v>
      </c>
      <c r="D793" s="53">
        <v>801</v>
      </c>
      <c r="E793" s="53" t="s">
        <v>37</v>
      </c>
      <c r="F793" s="50">
        <v>69000</v>
      </c>
      <c r="G793" s="48" t="s">
        <v>138</v>
      </c>
      <c r="H793" s="48">
        <v>2015</v>
      </c>
    </row>
    <row r="794" spans="1:8" ht="15" customHeight="1" x14ac:dyDescent="0.2">
      <c r="A794" s="48">
        <v>2017</v>
      </c>
      <c r="B794" s="49">
        <v>10332</v>
      </c>
      <c r="C794" s="49">
        <v>84</v>
      </c>
      <c r="D794" s="53">
        <v>801</v>
      </c>
      <c r="E794" s="53" t="s">
        <v>37</v>
      </c>
      <c r="F794" s="50">
        <v>49774</v>
      </c>
      <c r="G794" s="48" t="s">
        <v>138</v>
      </c>
      <c r="H794" s="48">
        <v>2015</v>
      </c>
    </row>
    <row r="795" spans="1:8" ht="15" customHeight="1" x14ac:dyDescent="0.2">
      <c r="A795" s="48">
        <v>2017</v>
      </c>
      <c r="B795" s="64">
        <v>10335</v>
      </c>
      <c r="C795" s="64">
        <v>84</v>
      </c>
      <c r="D795" s="64">
        <v>801</v>
      </c>
      <c r="E795" s="49"/>
      <c r="F795" s="50">
        <v>-128500</v>
      </c>
      <c r="G795" s="48" t="s">
        <v>158</v>
      </c>
      <c r="H795" s="48">
        <v>2017</v>
      </c>
    </row>
    <row r="796" spans="1:8" ht="15" customHeight="1" x14ac:dyDescent="0.2">
      <c r="A796" s="48">
        <v>2018</v>
      </c>
      <c r="B796" s="67">
        <v>10335</v>
      </c>
      <c r="C796" s="67">
        <v>84</v>
      </c>
      <c r="D796" s="67">
        <v>801</v>
      </c>
      <c r="E796" s="49"/>
      <c r="F796" s="50">
        <v>128500</v>
      </c>
      <c r="G796" s="48" t="s">
        <v>138</v>
      </c>
      <c r="H796" s="48">
        <v>2017</v>
      </c>
    </row>
    <row r="797" spans="1:8" ht="15" customHeight="1" x14ac:dyDescent="0.2">
      <c r="A797" s="48">
        <v>2016</v>
      </c>
      <c r="B797" s="64">
        <v>10336</v>
      </c>
      <c r="C797" s="64">
        <v>84</v>
      </c>
      <c r="D797" s="64">
        <v>801</v>
      </c>
      <c r="E797" s="49"/>
      <c r="F797" s="50">
        <v>-2197</v>
      </c>
      <c r="G797" s="48"/>
      <c r="H797" s="48">
        <v>2016</v>
      </c>
    </row>
    <row r="798" spans="1:8" ht="15" customHeight="1" x14ac:dyDescent="0.2">
      <c r="A798" s="48">
        <v>2014</v>
      </c>
      <c r="B798" s="64">
        <v>10337</v>
      </c>
      <c r="C798" s="64">
        <v>403</v>
      </c>
      <c r="D798" s="64">
        <v>801</v>
      </c>
      <c r="E798" s="49"/>
      <c r="F798" s="50">
        <v>-50000</v>
      </c>
      <c r="G798" s="48"/>
      <c r="H798" s="48">
        <v>2014</v>
      </c>
    </row>
    <row r="799" spans="1:8" ht="15" customHeight="1" x14ac:dyDescent="0.2">
      <c r="A799" s="48">
        <v>2014</v>
      </c>
      <c r="B799" s="64">
        <v>10337</v>
      </c>
      <c r="C799" s="64">
        <v>84</v>
      </c>
      <c r="D799" s="64">
        <v>801</v>
      </c>
      <c r="E799" s="49"/>
      <c r="F799" s="50">
        <v>-222180.74</v>
      </c>
      <c r="G799" s="48"/>
      <c r="H799" s="48">
        <v>2014</v>
      </c>
    </row>
    <row r="800" spans="1:8" ht="15" customHeight="1" x14ac:dyDescent="0.2">
      <c r="A800" s="31">
        <v>2015</v>
      </c>
      <c r="B800" s="64">
        <v>10337</v>
      </c>
      <c r="C800" s="64">
        <v>84</v>
      </c>
      <c r="D800" s="64">
        <v>801</v>
      </c>
      <c r="E800" s="49"/>
      <c r="F800" s="50">
        <v>-775100</v>
      </c>
      <c r="G800" s="48"/>
      <c r="H800" s="48">
        <v>2015</v>
      </c>
    </row>
    <row r="801" spans="1:8" ht="15" customHeight="1" x14ac:dyDescent="0.2">
      <c r="A801" s="48">
        <v>2016</v>
      </c>
      <c r="B801" s="64">
        <v>10337</v>
      </c>
      <c r="C801" s="64">
        <v>403</v>
      </c>
      <c r="D801" s="67">
        <v>801</v>
      </c>
      <c r="E801" s="49"/>
      <c r="F801" s="50">
        <v>94.66</v>
      </c>
      <c r="G801" s="48" t="s">
        <v>143</v>
      </c>
      <c r="H801" s="48">
        <v>2016</v>
      </c>
    </row>
    <row r="802" spans="1:8" ht="15" customHeight="1" x14ac:dyDescent="0.2">
      <c r="A802" s="48">
        <v>2018</v>
      </c>
      <c r="B802" s="64">
        <v>10337</v>
      </c>
      <c r="C802" s="64">
        <v>84</v>
      </c>
      <c r="D802" s="64">
        <v>801</v>
      </c>
      <c r="E802" s="49"/>
      <c r="F802" s="50">
        <v>48256.47</v>
      </c>
      <c r="G802" s="48" t="s">
        <v>138</v>
      </c>
      <c r="H802" s="48">
        <v>2015</v>
      </c>
    </row>
    <row r="803" spans="1:8" ht="15" customHeight="1" x14ac:dyDescent="0.2">
      <c r="A803" s="48">
        <v>2017</v>
      </c>
      <c r="B803" s="64">
        <v>10338</v>
      </c>
      <c r="C803" s="64">
        <v>84</v>
      </c>
      <c r="D803" s="64">
        <v>801</v>
      </c>
      <c r="E803" s="49"/>
      <c r="F803" s="50">
        <v>-75000</v>
      </c>
      <c r="G803" s="48" t="s">
        <v>158</v>
      </c>
      <c r="H803" s="48">
        <v>2017</v>
      </c>
    </row>
    <row r="804" spans="1:8" ht="15" customHeight="1" x14ac:dyDescent="0.2">
      <c r="A804" s="48">
        <v>2015</v>
      </c>
      <c r="B804" s="49">
        <v>10342</v>
      </c>
      <c r="C804" s="49">
        <v>84</v>
      </c>
      <c r="D804" s="53">
        <v>801</v>
      </c>
      <c r="E804" s="49" t="s">
        <v>35</v>
      </c>
      <c r="F804" s="50">
        <v>-135000</v>
      </c>
      <c r="G804" s="48"/>
      <c r="H804" s="48">
        <v>2015</v>
      </c>
    </row>
    <row r="805" spans="1:8" ht="15" customHeight="1" x14ac:dyDescent="0.2">
      <c r="A805" s="48">
        <v>2017</v>
      </c>
      <c r="B805" s="49">
        <v>10342</v>
      </c>
      <c r="C805" s="49">
        <v>84</v>
      </c>
      <c r="D805" s="53">
        <v>801</v>
      </c>
      <c r="E805" s="53" t="s">
        <v>35</v>
      </c>
      <c r="F805" s="50">
        <v>19010.669999999998</v>
      </c>
      <c r="G805" s="48" t="s">
        <v>138</v>
      </c>
      <c r="H805" s="48">
        <v>2015</v>
      </c>
    </row>
    <row r="806" spans="1:8" ht="15" customHeight="1" x14ac:dyDescent="0.2">
      <c r="A806" s="48">
        <v>2015</v>
      </c>
      <c r="B806" s="64">
        <v>10350</v>
      </c>
      <c r="C806" s="67">
        <v>402</v>
      </c>
      <c r="D806" s="64">
        <v>801</v>
      </c>
      <c r="E806" s="49"/>
      <c r="F806" s="50">
        <v>-500</v>
      </c>
      <c r="G806" s="48"/>
      <c r="H806" s="48">
        <v>2015</v>
      </c>
    </row>
    <row r="807" spans="1:8" ht="15" customHeight="1" x14ac:dyDescent="0.2">
      <c r="A807" s="48">
        <v>2016</v>
      </c>
      <c r="B807" s="64">
        <v>10350</v>
      </c>
      <c r="C807" s="64">
        <v>402</v>
      </c>
      <c r="D807" s="64">
        <v>801</v>
      </c>
      <c r="E807" s="56"/>
      <c r="F807" s="50">
        <v>269.63</v>
      </c>
      <c r="G807" s="48" t="s">
        <v>89</v>
      </c>
      <c r="H807" s="48">
        <v>2015</v>
      </c>
    </row>
    <row r="808" spans="1:8" ht="15" customHeight="1" x14ac:dyDescent="0.2">
      <c r="A808" s="48">
        <v>2014</v>
      </c>
      <c r="B808" s="68">
        <v>10352</v>
      </c>
      <c r="C808" s="68">
        <v>84</v>
      </c>
      <c r="D808" s="68">
        <v>801</v>
      </c>
      <c r="E808" s="49"/>
      <c r="F808" s="50">
        <v>-1000</v>
      </c>
      <c r="G808" s="48"/>
      <c r="H808" s="48">
        <v>2014</v>
      </c>
    </row>
    <row r="809" spans="1:8" ht="15" customHeight="1" x14ac:dyDescent="0.2">
      <c r="A809" s="48">
        <v>2015</v>
      </c>
      <c r="B809" s="64">
        <v>10352</v>
      </c>
      <c r="C809" s="64">
        <v>402</v>
      </c>
      <c r="D809" s="68">
        <v>801</v>
      </c>
      <c r="E809" s="49"/>
      <c r="F809" s="50">
        <v>-20000</v>
      </c>
      <c r="G809" s="48"/>
      <c r="H809" s="48">
        <v>2015</v>
      </c>
    </row>
    <row r="810" spans="1:8" ht="15" customHeight="1" x14ac:dyDescent="0.2">
      <c r="A810" s="31">
        <v>2015</v>
      </c>
      <c r="B810" s="64">
        <v>10352</v>
      </c>
      <c r="C810" s="64">
        <v>402</v>
      </c>
      <c r="D810" s="64">
        <v>801</v>
      </c>
      <c r="E810" s="49"/>
      <c r="F810" s="50">
        <v>6020</v>
      </c>
      <c r="G810" s="54" t="s">
        <v>89</v>
      </c>
      <c r="H810" s="48">
        <v>2015</v>
      </c>
    </row>
    <row r="811" spans="1:8" ht="15" customHeight="1" x14ac:dyDescent="0.2">
      <c r="A811" s="31">
        <v>2015</v>
      </c>
      <c r="B811" s="64">
        <v>10352</v>
      </c>
      <c r="C811" s="64">
        <v>45</v>
      </c>
      <c r="D811" s="64">
        <v>801</v>
      </c>
      <c r="E811" s="49"/>
      <c r="F811" s="50">
        <v>-6020</v>
      </c>
      <c r="G811" s="54" t="s">
        <v>89</v>
      </c>
      <c r="H811" s="48">
        <v>2015</v>
      </c>
    </row>
    <row r="812" spans="1:8" ht="15" customHeight="1" x14ac:dyDescent="0.2">
      <c r="A812" s="48">
        <v>2016</v>
      </c>
      <c r="B812" s="64">
        <v>10352</v>
      </c>
      <c r="C812" s="64">
        <v>84</v>
      </c>
      <c r="D812" s="64">
        <v>801</v>
      </c>
      <c r="E812" s="56"/>
      <c r="F812" s="50">
        <v>348.7</v>
      </c>
      <c r="G812" s="48" t="s">
        <v>113</v>
      </c>
      <c r="H812" s="48">
        <v>2014</v>
      </c>
    </row>
    <row r="813" spans="1:8" ht="15" customHeight="1" x14ac:dyDescent="0.2">
      <c r="A813" s="31">
        <v>2016</v>
      </c>
      <c r="B813" s="64">
        <v>10352</v>
      </c>
      <c r="C813" s="64">
        <v>402</v>
      </c>
      <c r="D813" s="64">
        <v>801</v>
      </c>
      <c r="E813" s="56"/>
      <c r="F813" s="50">
        <v>13980</v>
      </c>
      <c r="G813" s="48" t="s">
        <v>89</v>
      </c>
      <c r="H813" s="48">
        <v>2015</v>
      </c>
    </row>
    <row r="814" spans="1:8" ht="15" customHeight="1" x14ac:dyDescent="0.2">
      <c r="A814" s="48">
        <v>2015</v>
      </c>
      <c r="B814" s="64">
        <v>10353</v>
      </c>
      <c r="C814" s="64">
        <v>402</v>
      </c>
      <c r="D814" s="64">
        <v>801</v>
      </c>
      <c r="E814" s="49"/>
      <c r="F814" s="50">
        <v>-8000</v>
      </c>
      <c r="G814" s="48"/>
      <c r="H814" s="48">
        <v>2015</v>
      </c>
    </row>
    <row r="815" spans="1:8" ht="15" customHeight="1" x14ac:dyDescent="0.2">
      <c r="A815" s="48">
        <v>2015</v>
      </c>
      <c r="B815" s="64">
        <v>10353</v>
      </c>
      <c r="C815" s="64">
        <v>402</v>
      </c>
      <c r="D815" s="67">
        <v>801</v>
      </c>
      <c r="E815" s="49"/>
      <c r="F815" s="50">
        <v>8000</v>
      </c>
      <c r="G815" s="48" t="s">
        <v>117</v>
      </c>
      <c r="H815" s="48">
        <v>2015</v>
      </c>
    </row>
    <row r="816" spans="1:8" ht="15" customHeight="1" x14ac:dyDescent="0.2">
      <c r="A816" s="48">
        <v>2014</v>
      </c>
      <c r="B816" s="64">
        <v>10354</v>
      </c>
      <c r="C816" s="64">
        <v>84</v>
      </c>
      <c r="D816" s="64">
        <v>801</v>
      </c>
      <c r="E816" s="49"/>
      <c r="F816" s="50">
        <v>-9000</v>
      </c>
      <c r="G816" s="48"/>
      <c r="H816" s="48">
        <v>2014</v>
      </c>
    </row>
    <row r="817" spans="1:8" ht="15" customHeight="1" x14ac:dyDescent="0.2">
      <c r="A817" s="48">
        <v>2016</v>
      </c>
      <c r="B817" s="64">
        <v>10354</v>
      </c>
      <c r="C817" s="64">
        <v>84</v>
      </c>
      <c r="D817" s="64">
        <v>801</v>
      </c>
      <c r="E817" s="56"/>
      <c r="F817" s="50">
        <v>8940.36</v>
      </c>
      <c r="G817" s="48" t="s">
        <v>89</v>
      </c>
      <c r="H817" s="48">
        <v>2014</v>
      </c>
    </row>
    <row r="818" spans="1:8" ht="15" customHeight="1" x14ac:dyDescent="0.2">
      <c r="A818" s="48">
        <v>2014</v>
      </c>
      <c r="B818" s="64">
        <v>10355</v>
      </c>
      <c r="C818" s="64">
        <v>84</v>
      </c>
      <c r="D818" s="64">
        <v>801</v>
      </c>
      <c r="E818" s="49"/>
      <c r="F818" s="50">
        <v>-500</v>
      </c>
      <c r="G818" s="48"/>
      <c r="H818" s="48">
        <v>2014</v>
      </c>
    </row>
    <row r="819" spans="1:8" ht="15" customHeight="1" x14ac:dyDescent="0.2">
      <c r="A819" s="48">
        <v>2016</v>
      </c>
      <c r="B819" s="64">
        <v>10355</v>
      </c>
      <c r="C819" s="64">
        <v>84</v>
      </c>
      <c r="D819" s="64">
        <v>801</v>
      </c>
      <c r="E819" s="56"/>
      <c r="F819" s="50">
        <v>115.4</v>
      </c>
      <c r="G819" s="48" t="s">
        <v>113</v>
      </c>
      <c r="H819" s="48">
        <v>2014</v>
      </c>
    </row>
    <row r="820" spans="1:8" ht="15" customHeight="1" x14ac:dyDescent="0.2">
      <c r="A820" s="48">
        <v>2014</v>
      </c>
      <c r="B820" s="65">
        <v>10356</v>
      </c>
      <c r="C820" s="65">
        <v>84</v>
      </c>
      <c r="D820" s="65">
        <v>801</v>
      </c>
      <c r="E820" s="49"/>
      <c r="F820" s="50">
        <v>-17500</v>
      </c>
      <c r="G820" s="48"/>
      <c r="H820" s="48">
        <v>2014</v>
      </c>
    </row>
    <row r="821" spans="1:8" ht="15" customHeight="1" x14ac:dyDescent="0.2">
      <c r="A821" s="48">
        <v>2016</v>
      </c>
      <c r="B821" s="64">
        <v>10356</v>
      </c>
      <c r="C821" s="64">
        <v>84</v>
      </c>
      <c r="D821" s="65">
        <v>801</v>
      </c>
      <c r="E821" s="56"/>
      <c r="F821" s="50">
        <v>17280.37</v>
      </c>
      <c r="G821" s="48" t="s">
        <v>113</v>
      </c>
      <c r="H821" s="48">
        <v>2014</v>
      </c>
    </row>
    <row r="822" spans="1:8" ht="15" customHeight="1" x14ac:dyDescent="0.2">
      <c r="A822" s="48">
        <v>2014</v>
      </c>
      <c r="B822" s="64">
        <v>10359</v>
      </c>
      <c r="C822" s="64">
        <v>403</v>
      </c>
      <c r="D822" s="64">
        <v>801</v>
      </c>
      <c r="E822" s="49"/>
      <c r="F822" s="50">
        <v>-255084.04</v>
      </c>
      <c r="G822" s="48"/>
      <c r="H822" s="48">
        <v>2014</v>
      </c>
    </row>
    <row r="823" spans="1:8" ht="15" customHeight="1" x14ac:dyDescent="0.2">
      <c r="A823" s="48">
        <v>2014</v>
      </c>
      <c r="B823" s="64">
        <v>10359</v>
      </c>
      <c r="C823" s="64">
        <v>84</v>
      </c>
      <c r="D823" s="64">
        <v>801</v>
      </c>
      <c r="E823" s="49"/>
      <c r="F823" s="50">
        <v>-500</v>
      </c>
      <c r="G823" s="48"/>
      <c r="H823" s="48">
        <v>2014</v>
      </c>
    </row>
    <row r="824" spans="1:8" ht="15" customHeight="1" x14ac:dyDescent="0.2">
      <c r="A824" s="48">
        <v>2015</v>
      </c>
      <c r="B824" s="64">
        <v>10359</v>
      </c>
      <c r="C824" s="64">
        <v>403</v>
      </c>
      <c r="D824" s="64">
        <v>801</v>
      </c>
      <c r="E824" s="49"/>
      <c r="F824" s="50">
        <v>-575000</v>
      </c>
      <c r="G824" s="48"/>
      <c r="H824" s="48">
        <v>2015</v>
      </c>
    </row>
    <row r="825" spans="1:8" ht="15" customHeight="1" x14ac:dyDescent="0.2">
      <c r="A825" s="48">
        <v>2015</v>
      </c>
      <c r="B825" s="64">
        <v>10359</v>
      </c>
      <c r="C825" s="64">
        <v>84</v>
      </c>
      <c r="D825" s="64">
        <v>801</v>
      </c>
      <c r="E825" s="49"/>
      <c r="F825" s="50">
        <v>-200</v>
      </c>
      <c r="G825" s="48"/>
      <c r="H825" s="48">
        <v>2015</v>
      </c>
    </row>
    <row r="826" spans="1:8" ht="15" customHeight="1" x14ac:dyDescent="0.2">
      <c r="A826" s="48">
        <v>2015</v>
      </c>
      <c r="B826" s="64">
        <v>10359</v>
      </c>
      <c r="C826" s="64">
        <v>45</v>
      </c>
      <c r="D826" s="64">
        <v>801</v>
      </c>
      <c r="E826" s="56"/>
      <c r="F826" s="50">
        <v>-33000</v>
      </c>
      <c r="G826" s="48" t="s">
        <v>123</v>
      </c>
      <c r="H826" s="48">
        <v>2015</v>
      </c>
    </row>
    <row r="827" spans="1:8" ht="15" customHeight="1" x14ac:dyDescent="0.2">
      <c r="A827" s="48">
        <v>2016</v>
      </c>
      <c r="B827" s="64">
        <v>10359</v>
      </c>
      <c r="C827" s="64">
        <v>84</v>
      </c>
      <c r="D827" s="64">
        <v>801</v>
      </c>
      <c r="E827" s="56"/>
      <c r="F827" s="50">
        <v>496.68</v>
      </c>
      <c r="G827" s="48" t="s">
        <v>89</v>
      </c>
      <c r="H827" s="48">
        <v>2014</v>
      </c>
    </row>
    <row r="828" spans="1:8" ht="15" customHeight="1" x14ac:dyDescent="0.2">
      <c r="A828" s="48">
        <v>2016</v>
      </c>
      <c r="B828" s="64">
        <v>10359</v>
      </c>
      <c r="C828" s="64">
        <v>403</v>
      </c>
      <c r="D828" s="64">
        <v>801</v>
      </c>
      <c r="E828" s="56"/>
      <c r="F828" s="50">
        <v>-19386.29</v>
      </c>
      <c r="G828" s="48" t="s">
        <v>89</v>
      </c>
      <c r="H828" s="48">
        <v>2016</v>
      </c>
    </row>
    <row r="829" spans="1:8" ht="15" customHeight="1" x14ac:dyDescent="0.2">
      <c r="A829" s="48">
        <v>2017</v>
      </c>
      <c r="B829" s="64">
        <v>10359</v>
      </c>
      <c r="C829" s="64">
        <v>403</v>
      </c>
      <c r="D829" s="64">
        <v>801</v>
      </c>
      <c r="E829" s="49"/>
      <c r="F829" s="50">
        <v>-20000</v>
      </c>
      <c r="G829" s="48" t="s">
        <v>158</v>
      </c>
      <c r="H829" s="48">
        <v>2017</v>
      </c>
    </row>
    <row r="830" spans="1:8" ht="15" customHeight="1" x14ac:dyDescent="0.2">
      <c r="A830" s="48">
        <v>2017</v>
      </c>
      <c r="B830" s="64">
        <v>10359</v>
      </c>
      <c r="C830" s="64">
        <v>45</v>
      </c>
      <c r="D830" s="64">
        <v>801</v>
      </c>
      <c r="E830" s="49"/>
      <c r="F830" s="50">
        <v>-10891</v>
      </c>
      <c r="G830" s="48" t="s">
        <v>158</v>
      </c>
      <c r="H830" s="48">
        <v>2017</v>
      </c>
    </row>
    <row r="831" spans="1:8" ht="15" customHeight="1" x14ac:dyDescent="0.2">
      <c r="A831" s="48">
        <v>2017</v>
      </c>
      <c r="B831" s="64">
        <v>10359</v>
      </c>
      <c r="C831" s="64">
        <v>84</v>
      </c>
      <c r="D831" s="64">
        <v>801</v>
      </c>
      <c r="E831" s="49"/>
      <c r="F831" s="50">
        <v>-642</v>
      </c>
      <c r="G831" s="48" t="s">
        <v>158</v>
      </c>
      <c r="H831" s="48">
        <v>2017</v>
      </c>
    </row>
    <row r="832" spans="1:8" ht="15" customHeight="1" x14ac:dyDescent="0.2">
      <c r="A832" s="48">
        <v>2017</v>
      </c>
      <c r="B832" s="64">
        <v>10359</v>
      </c>
      <c r="C832" s="64">
        <v>45</v>
      </c>
      <c r="D832" s="64">
        <v>801</v>
      </c>
      <c r="E832" s="49"/>
      <c r="F832" s="50">
        <v>0.16</v>
      </c>
      <c r="G832" s="48" t="s">
        <v>233</v>
      </c>
      <c r="H832" s="48">
        <v>2017</v>
      </c>
    </row>
    <row r="833" spans="1:8" ht="15" customHeight="1" x14ac:dyDescent="0.2">
      <c r="A833" s="48">
        <v>2014</v>
      </c>
      <c r="B833" s="64">
        <v>10360</v>
      </c>
      <c r="C833" s="64">
        <v>84</v>
      </c>
      <c r="D833" s="64">
        <v>801</v>
      </c>
      <c r="E833" s="49"/>
      <c r="F833" s="50">
        <v>-3000</v>
      </c>
      <c r="G833" s="48"/>
      <c r="H833" s="48">
        <v>2014</v>
      </c>
    </row>
    <row r="834" spans="1:8" ht="15" customHeight="1" x14ac:dyDescent="0.2">
      <c r="A834" s="48">
        <v>2015</v>
      </c>
      <c r="B834" s="64">
        <v>10360</v>
      </c>
      <c r="C834" s="64">
        <v>402</v>
      </c>
      <c r="D834" s="64">
        <v>801</v>
      </c>
      <c r="E834" s="49"/>
      <c r="F834" s="50">
        <v>-8000</v>
      </c>
      <c r="G834" s="48"/>
      <c r="H834" s="48">
        <v>2015</v>
      </c>
    </row>
    <row r="835" spans="1:8" ht="15" customHeight="1" x14ac:dyDescent="0.2">
      <c r="A835" s="48">
        <v>2016</v>
      </c>
      <c r="B835" s="64">
        <v>10360</v>
      </c>
      <c r="C835" s="64">
        <v>84</v>
      </c>
      <c r="D835" s="64">
        <v>801</v>
      </c>
      <c r="E835" s="56"/>
      <c r="F835" s="50">
        <v>3000</v>
      </c>
      <c r="G835" s="48" t="s">
        <v>113</v>
      </c>
      <c r="H835" s="48">
        <v>2014</v>
      </c>
    </row>
    <row r="836" spans="1:8" ht="15" customHeight="1" x14ac:dyDescent="0.2">
      <c r="A836" s="31">
        <v>2016</v>
      </c>
      <c r="B836" s="64">
        <v>10360</v>
      </c>
      <c r="C836" s="64">
        <v>402</v>
      </c>
      <c r="D836" s="64">
        <v>801</v>
      </c>
      <c r="E836" s="56"/>
      <c r="F836" s="50">
        <v>8000</v>
      </c>
      <c r="G836" s="48" t="s">
        <v>89</v>
      </c>
      <c r="H836" s="48">
        <v>2015</v>
      </c>
    </row>
    <row r="837" spans="1:8" ht="15" customHeight="1" x14ac:dyDescent="0.2">
      <c r="A837" s="48">
        <v>2014</v>
      </c>
      <c r="B837" s="64">
        <v>10361</v>
      </c>
      <c r="C837" s="64">
        <v>84</v>
      </c>
      <c r="D837" s="64">
        <v>801</v>
      </c>
      <c r="E837" s="49"/>
      <c r="F837" s="50">
        <v>-8000</v>
      </c>
      <c r="G837" s="48"/>
      <c r="H837" s="48">
        <v>2014</v>
      </c>
    </row>
    <row r="838" spans="1:8" ht="15" customHeight="1" x14ac:dyDescent="0.2">
      <c r="A838" s="48">
        <v>2016</v>
      </c>
      <c r="B838" s="64">
        <v>10361</v>
      </c>
      <c r="C838" s="64">
        <v>84</v>
      </c>
      <c r="D838" s="64">
        <v>801</v>
      </c>
      <c r="E838" s="56"/>
      <c r="F838" s="50">
        <v>8000</v>
      </c>
      <c r="G838" s="48" t="s">
        <v>113</v>
      </c>
      <c r="H838" s="48">
        <v>2014</v>
      </c>
    </row>
    <row r="839" spans="1:8" ht="15" customHeight="1" x14ac:dyDescent="0.2">
      <c r="A839" s="48">
        <v>2014</v>
      </c>
      <c r="B839" s="64">
        <v>10362</v>
      </c>
      <c r="C839" s="64">
        <v>84</v>
      </c>
      <c r="D839" s="64">
        <v>801</v>
      </c>
      <c r="E839" s="49"/>
      <c r="F839" s="50">
        <v>-500</v>
      </c>
      <c r="G839" s="48"/>
      <c r="H839" s="48">
        <v>2014</v>
      </c>
    </row>
    <row r="840" spans="1:8" ht="15" customHeight="1" x14ac:dyDescent="0.2">
      <c r="A840" s="48">
        <v>2015</v>
      </c>
      <c r="B840" s="64">
        <v>10362</v>
      </c>
      <c r="C840" s="67">
        <v>402</v>
      </c>
      <c r="D840" s="64">
        <v>801</v>
      </c>
      <c r="E840" s="49"/>
      <c r="F840" s="50">
        <v>-30000</v>
      </c>
      <c r="G840" s="48"/>
      <c r="H840" s="48">
        <v>2015</v>
      </c>
    </row>
    <row r="841" spans="1:8" ht="15" customHeight="1" x14ac:dyDescent="0.2">
      <c r="A841" s="48">
        <v>2016</v>
      </c>
      <c r="B841" s="64">
        <v>10362</v>
      </c>
      <c r="C841" s="64">
        <v>402</v>
      </c>
      <c r="D841" s="64">
        <v>801</v>
      </c>
      <c r="E841" s="56"/>
      <c r="F841" s="50">
        <v>4209.46</v>
      </c>
      <c r="G841" s="48" t="s">
        <v>89</v>
      </c>
      <c r="H841" s="48">
        <v>2015</v>
      </c>
    </row>
    <row r="842" spans="1:8" ht="15" customHeight="1" x14ac:dyDescent="0.2">
      <c r="A842" s="48">
        <v>2016</v>
      </c>
      <c r="B842" s="64">
        <v>10362</v>
      </c>
      <c r="C842" s="64">
        <v>84</v>
      </c>
      <c r="D842" s="64">
        <v>801</v>
      </c>
      <c r="E842" s="56"/>
      <c r="F842" s="50">
        <v>298.88</v>
      </c>
      <c r="G842" s="48" t="s">
        <v>113</v>
      </c>
      <c r="H842" s="48">
        <v>2014</v>
      </c>
    </row>
    <row r="843" spans="1:8" ht="15" customHeight="1" x14ac:dyDescent="0.2">
      <c r="A843" s="48">
        <v>2016</v>
      </c>
      <c r="B843" s="64">
        <v>10362</v>
      </c>
      <c r="C843" s="64">
        <v>402</v>
      </c>
      <c r="D843" s="64">
        <v>801</v>
      </c>
      <c r="E843" s="56"/>
      <c r="F843" s="50">
        <v>21488.43</v>
      </c>
      <c r="G843" s="48" t="s">
        <v>89</v>
      </c>
      <c r="H843" s="48">
        <v>2015</v>
      </c>
    </row>
    <row r="844" spans="1:8" ht="15" customHeight="1" x14ac:dyDescent="0.2">
      <c r="A844" s="48">
        <v>2014</v>
      </c>
      <c r="B844" s="64">
        <v>10363</v>
      </c>
      <c r="C844" s="64">
        <v>84</v>
      </c>
      <c r="D844" s="64">
        <v>801</v>
      </c>
      <c r="E844" s="49"/>
      <c r="F844" s="50">
        <v>-19500</v>
      </c>
      <c r="G844" s="48"/>
      <c r="H844" s="48">
        <v>2014</v>
      </c>
    </row>
    <row r="845" spans="1:8" ht="15" customHeight="1" x14ac:dyDescent="0.2">
      <c r="A845" s="48">
        <v>2015</v>
      </c>
      <c r="B845" s="64">
        <v>10363</v>
      </c>
      <c r="C845" s="64">
        <v>84</v>
      </c>
      <c r="D845" s="64">
        <v>801</v>
      </c>
      <c r="E845" s="49"/>
      <c r="F845" s="50">
        <v>-2000</v>
      </c>
      <c r="G845" s="48"/>
      <c r="H845" s="48">
        <v>2015</v>
      </c>
    </row>
    <row r="846" spans="1:8" ht="15" customHeight="1" x14ac:dyDescent="0.2">
      <c r="A846" s="48">
        <v>2016</v>
      </c>
      <c r="B846" s="64">
        <v>10363</v>
      </c>
      <c r="C846" s="64">
        <v>84</v>
      </c>
      <c r="D846" s="64">
        <v>801</v>
      </c>
      <c r="E846" s="49"/>
      <c r="F846" s="50">
        <v>-7446</v>
      </c>
      <c r="G846" s="48"/>
      <c r="H846" s="48">
        <v>2016</v>
      </c>
    </row>
    <row r="847" spans="1:8" ht="15" customHeight="1" x14ac:dyDescent="0.2">
      <c r="A847" s="48">
        <v>2016</v>
      </c>
      <c r="B847" s="64">
        <v>10363</v>
      </c>
      <c r="C847" s="64">
        <v>84</v>
      </c>
      <c r="D847" s="64">
        <v>801</v>
      </c>
      <c r="E847" s="56"/>
      <c r="F847" s="50">
        <v>-0.01</v>
      </c>
      <c r="G847" s="48" t="s">
        <v>89</v>
      </c>
      <c r="H847" s="48">
        <v>2016</v>
      </c>
    </row>
    <row r="848" spans="1:8" ht="15" customHeight="1" x14ac:dyDescent="0.2">
      <c r="A848" s="48">
        <v>2016</v>
      </c>
      <c r="B848" s="64">
        <v>10363</v>
      </c>
      <c r="C848" s="64">
        <v>84</v>
      </c>
      <c r="D848" s="64">
        <v>801</v>
      </c>
      <c r="E848" s="56"/>
      <c r="F848" s="50">
        <v>1466.45</v>
      </c>
      <c r="G848" s="48" t="s">
        <v>144</v>
      </c>
      <c r="H848" s="48">
        <v>2014</v>
      </c>
    </row>
    <row r="849" spans="1:8" ht="15" customHeight="1" x14ac:dyDescent="0.2">
      <c r="A849" s="48">
        <v>2014</v>
      </c>
      <c r="B849" s="64">
        <v>10364</v>
      </c>
      <c r="C849" s="64">
        <v>84</v>
      </c>
      <c r="D849" s="64">
        <v>801</v>
      </c>
      <c r="E849" s="49"/>
      <c r="F849" s="50">
        <v>-35500</v>
      </c>
      <c r="G849" s="48"/>
      <c r="H849" s="48">
        <v>2014</v>
      </c>
    </row>
    <row r="850" spans="1:8" ht="15" customHeight="1" x14ac:dyDescent="0.2">
      <c r="A850" s="48">
        <v>2016</v>
      </c>
      <c r="B850" s="64">
        <v>10364</v>
      </c>
      <c r="C850" s="64">
        <v>84</v>
      </c>
      <c r="D850" s="64">
        <v>801</v>
      </c>
      <c r="E850" s="49"/>
      <c r="F850" s="50">
        <v>-464</v>
      </c>
      <c r="G850" s="48"/>
      <c r="H850" s="48">
        <v>2016</v>
      </c>
    </row>
    <row r="851" spans="1:8" ht="15" customHeight="1" x14ac:dyDescent="0.2">
      <c r="A851" s="48">
        <v>2017</v>
      </c>
      <c r="B851" s="64">
        <v>10364</v>
      </c>
      <c r="C851" s="64">
        <v>84</v>
      </c>
      <c r="D851" s="64">
        <v>801</v>
      </c>
      <c r="E851" s="49"/>
      <c r="F851" s="50">
        <v>-14682</v>
      </c>
      <c r="G851" s="48" t="s">
        <v>158</v>
      </c>
      <c r="H851" s="48">
        <v>2017</v>
      </c>
    </row>
    <row r="852" spans="1:8" ht="15" customHeight="1" x14ac:dyDescent="0.2">
      <c r="A852" s="48">
        <v>2017</v>
      </c>
      <c r="B852" s="64">
        <v>10364</v>
      </c>
      <c r="C852" s="64">
        <v>84</v>
      </c>
      <c r="D852" s="64">
        <v>801</v>
      </c>
      <c r="E852" s="49"/>
      <c r="F852" s="50">
        <v>0.34</v>
      </c>
      <c r="G852" s="48" t="s">
        <v>233</v>
      </c>
      <c r="H852" s="48">
        <v>2017</v>
      </c>
    </row>
    <row r="853" spans="1:8" ht="15" customHeight="1" x14ac:dyDescent="0.2">
      <c r="A853" s="48">
        <v>2014</v>
      </c>
      <c r="B853" s="64">
        <v>10365</v>
      </c>
      <c r="C853" s="64">
        <v>84</v>
      </c>
      <c r="D853" s="64">
        <v>802</v>
      </c>
      <c r="E853" s="49"/>
      <c r="F853" s="50">
        <v>-30500</v>
      </c>
      <c r="G853" s="48"/>
      <c r="H853" s="48">
        <v>2014</v>
      </c>
    </row>
    <row r="854" spans="1:8" ht="15" customHeight="1" x14ac:dyDescent="0.2">
      <c r="A854" s="48">
        <v>2016</v>
      </c>
      <c r="B854" s="64">
        <v>10365</v>
      </c>
      <c r="C854" s="64">
        <v>84</v>
      </c>
      <c r="D854" s="67">
        <v>802</v>
      </c>
      <c r="E854" s="49"/>
      <c r="F854" s="50">
        <v>213.4</v>
      </c>
      <c r="G854" s="48" t="s">
        <v>138</v>
      </c>
      <c r="H854" s="48">
        <v>2014</v>
      </c>
    </row>
    <row r="855" spans="1:8" ht="15" customHeight="1" x14ac:dyDescent="0.2">
      <c r="A855" s="48">
        <v>2017</v>
      </c>
      <c r="B855" s="64">
        <v>10366</v>
      </c>
      <c r="C855" s="64">
        <v>84</v>
      </c>
      <c r="D855" s="64">
        <v>801</v>
      </c>
      <c r="E855" s="49"/>
      <c r="F855" s="50">
        <v>-132000</v>
      </c>
      <c r="G855" s="48" t="s">
        <v>158</v>
      </c>
      <c r="H855" s="48">
        <v>2017</v>
      </c>
    </row>
    <row r="856" spans="1:8" ht="15" customHeight="1" x14ac:dyDescent="0.2">
      <c r="A856" s="48">
        <v>2017</v>
      </c>
      <c r="B856" s="64">
        <v>10366</v>
      </c>
      <c r="C856" s="64">
        <v>84</v>
      </c>
      <c r="D856" s="64">
        <v>801</v>
      </c>
      <c r="E856" s="49"/>
      <c r="F856" s="50">
        <v>85000</v>
      </c>
      <c r="G856" s="48" t="s">
        <v>223</v>
      </c>
      <c r="H856" s="48">
        <v>2017</v>
      </c>
    </row>
    <row r="857" spans="1:8" ht="15" customHeight="1" x14ac:dyDescent="0.2">
      <c r="A857" s="48">
        <v>2017</v>
      </c>
      <c r="B857" s="64">
        <v>10366</v>
      </c>
      <c r="C857" s="64">
        <v>84</v>
      </c>
      <c r="D857" s="64">
        <v>801</v>
      </c>
      <c r="E857" s="49"/>
      <c r="F857" s="50">
        <v>47000</v>
      </c>
      <c r="G857" s="48" t="s">
        <v>223</v>
      </c>
      <c r="H857" s="48">
        <v>2017</v>
      </c>
    </row>
    <row r="858" spans="1:8" ht="15" customHeight="1" x14ac:dyDescent="0.2">
      <c r="A858" s="48">
        <v>2016</v>
      </c>
      <c r="B858" s="64">
        <v>10368</v>
      </c>
      <c r="C858" s="64">
        <v>84</v>
      </c>
      <c r="D858" s="64">
        <v>801</v>
      </c>
      <c r="E858" s="49"/>
      <c r="F858" s="50">
        <v>-200000</v>
      </c>
      <c r="G858" s="48"/>
      <c r="H858" s="48">
        <v>2016</v>
      </c>
    </row>
    <row r="859" spans="1:8" ht="15" customHeight="1" x14ac:dyDescent="0.2">
      <c r="A859" s="48">
        <v>2017</v>
      </c>
      <c r="B859" s="67">
        <v>10368</v>
      </c>
      <c r="C859" s="67">
        <v>84</v>
      </c>
      <c r="D859" s="67">
        <v>801</v>
      </c>
      <c r="E859" s="49"/>
      <c r="F859" s="50">
        <v>-182523</v>
      </c>
      <c r="G859" s="54" t="s">
        <v>156</v>
      </c>
      <c r="H859" s="48">
        <v>2017</v>
      </c>
    </row>
    <row r="860" spans="1:8" ht="15" customHeight="1" x14ac:dyDescent="0.2">
      <c r="A860" s="48">
        <v>2017</v>
      </c>
      <c r="B860" s="64">
        <v>10368</v>
      </c>
      <c r="C860" s="64">
        <v>84</v>
      </c>
      <c r="D860" s="64">
        <v>801</v>
      </c>
      <c r="E860" s="49"/>
      <c r="F860" s="50">
        <v>-185477</v>
      </c>
      <c r="G860" s="48" t="s">
        <v>158</v>
      </c>
      <c r="H860" s="48">
        <v>2017</v>
      </c>
    </row>
    <row r="861" spans="1:8" ht="15" customHeight="1" x14ac:dyDescent="0.2">
      <c r="A861" s="48">
        <v>2018</v>
      </c>
      <c r="B861" s="67">
        <v>10368</v>
      </c>
      <c r="C861" s="67">
        <v>84</v>
      </c>
      <c r="D861" s="67">
        <v>801</v>
      </c>
      <c r="E861" s="49"/>
      <c r="F861" s="50">
        <v>-100000</v>
      </c>
      <c r="G861" s="48" t="s">
        <v>138</v>
      </c>
      <c r="H861" s="48">
        <v>2017</v>
      </c>
    </row>
    <row r="862" spans="1:8" ht="15" customHeight="1" x14ac:dyDescent="0.2">
      <c r="A862" s="48">
        <v>2018</v>
      </c>
      <c r="B862" s="64">
        <v>10368</v>
      </c>
      <c r="C862" s="64">
        <v>84</v>
      </c>
      <c r="D862" s="64">
        <v>801</v>
      </c>
      <c r="E862" s="49"/>
      <c r="F862" s="50">
        <v>-570000</v>
      </c>
      <c r="G862" s="48" t="s">
        <v>266</v>
      </c>
      <c r="H862" s="48">
        <v>2018</v>
      </c>
    </row>
    <row r="863" spans="1:8" ht="15" customHeight="1" x14ac:dyDescent="0.2">
      <c r="A863" s="48">
        <v>2015</v>
      </c>
      <c r="B863" s="64">
        <v>10370</v>
      </c>
      <c r="C863" s="64">
        <v>84</v>
      </c>
      <c r="D863" s="64">
        <v>801</v>
      </c>
      <c r="E863" s="49"/>
      <c r="F863" s="50">
        <v>-1500</v>
      </c>
      <c r="G863" s="48"/>
      <c r="H863" s="48">
        <v>2015</v>
      </c>
    </row>
    <row r="864" spans="1:8" ht="15" customHeight="1" x14ac:dyDescent="0.2">
      <c r="A864" s="48">
        <v>2016</v>
      </c>
      <c r="B864" s="64">
        <v>10370</v>
      </c>
      <c r="C864" s="64">
        <v>84</v>
      </c>
      <c r="D864" s="64">
        <v>801</v>
      </c>
      <c r="E864" s="56"/>
      <c r="F864" s="50">
        <v>53.5</v>
      </c>
      <c r="G864" s="48" t="s">
        <v>89</v>
      </c>
      <c r="H864" s="48">
        <v>2015</v>
      </c>
    </row>
    <row r="865" spans="1:8" ht="15" customHeight="1" x14ac:dyDescent="0.2">
      <c r="A865" s="48">
        <v>2015</v>
      </c>
      <c r="B865" s="64">
        <v>10371</v>
      </c>
      <c r="C865" s="64">
        <v>402</v>
      </c>
      <c r="D865" s="64">
        <v>801</v>
      </c>
      <c r="E865" s="49"/>
      <c r="F865" s="50">
        <v>-500</v>
      </c>
      <c r="G865" s="48"/>
      <c r="H865" s="48">
        <v>2015</v>
      </c>
    </row>
    <row r="866" spans="1:8" ht="15" customHeight="1" x14ac:dyDescent="0.2">
      <c r="A866" s="48">
        <v>2015</v>
      </c>
      <c r="B866" s="64">
        <v>10371</v>
      </c>
      <c r="C866" s="64">
        <v>402</v>
      </c>
      <c r="D866" s="67">
        <v>801</v>
      </c>
      <c r="E866" s="49"/>
      <c r="F866" s="50">
        <v>500</v>
      </c>
      <c r="G866" s="48" t="s">
        <v>117</v>
      </c>
      <c r="H866" s="48">
        <v>2015</v>
      </c>
    </row>
    <row r="867" spans="1:8" ht="15" customHeight="1" x14ac:dyDescent="0.2">
      <c r="A867" s="48">
        <v>2015</v>
      </c>
      <c r="B867" s="49">
        <v>10372</v>
      </c>
      <c r="C867" s="49">
        <v>84</v>
      </c>
      <c r="D867" s="53">
        <v>801</v>
      </c>
      <c r="E867" s="49" t="s">
        <v>16</v>
      </c>
      <c r="F867" s="50">
        <v>-125000</v>
      </c>
      <c r="G867" s="48"/>
      <c r="H867" s="48">
        <v>2015</v>
      </c>
    </row>
    <row r="868" spans="1:8" ht="15" customHeight="1" x14ac:dyDescent="0.2">
      <c r="A868" s="48">
        <v>2016</v>
      </c>
      <c r="B868" s="56">
        <v>10372</v>
      </c>
      <c r="C868" s="56">
        <v>84</v>
      </c>
      <c r="D868" s="56">
        <v>801</v>
      </c>
      <c r="E868" s="60" t="s">
        <v>16</v>
      </c>
      <c r="F868" s="50">
        <v>6153.49</v>
      </c>
      <c r="G868" s="48" t="s">
        <v>113</v>
      </c>
      <c r="H868" s="48">
        <v>2015</v>
      </c>
    </row>
    <row r="869" spans="1:8" ht="15" customHeight="1" x14ac:dyDescent="0.2">
      <c r="A869" s="48">
        <v>2014</v>
      </c>
      <c r="B869" s="64">
        <v>10373</v>
      </c>
      <c r="C869" s="64">
        <v>30</v>
      </c>
      <c r="D869" s="64">
        <v>801</v>
      </c>
      <c r="E869" s="49"/>
      <c r="F869" s="50">
        <v>-180069.8</v>
      </c>
      <c r="G869" s="48"/>
      <c r="H869" s="48">
        <v>2014</v>
      </c>
    </row>
    <row r="870" spans="1:8" ht="15" customHeight="1" x14ac:dyDescent="0.2">
      <c r="A870" s="48">
        <v>2015</v>
      </c>
      <c r="B870" s="64">
        <v>10373</v>
      </c>
      <c r="C870" s="64">
        <v>30</v>
      </c>
      <c r="D870" s="64">
        <v>801</v>
      </c>
      <c r="E870" s="49"/>
      <c r="F870" s="50">
        <v>-150000</v>
      </c>
      <c r="G870" s="48"/>
      <c r="H870" s="48">
        <v>2015</v>
      </c>
    </row>
    <row r="871" spans="1:8" ht="15" customHeight="1" x14ac:dyDescent="0.2">
      <c r="A871" s="48">
        <v>2016</v>
      </c>
      <c r="B871" s="64">
        <v>10373</v>
      </c>
      <c r="C871" s="64">
        <v>30</v>
      </c>
      <c r="D871" s="64">
        <v>801</v>
      </c>
      <c r="E871" s="49"/>
      <c r="F871" s="50">
        <v>-19560</v>
      </c>
      <c r="G871" s="48"/>
      <c r="H871" s="48">
        <v>2016</v>
      </c>
    </row>
    <row r="872" spans="1:8" ht="15" customHeight="1" x14ac:dyDescent="0.2">
      <c r="A872" s="48">
        <v>2017</v>
      </c>
      <c r="B872" s="64">
        <v>10373</v>
      </c>
      <c r="C872" s="64">
        <v>30</v>
      </c>
      <c r="D872" s="64">
        <v>801</v>
      </c>
      <c r="E872" s="49"/>
      <c r="F872" s="50">
        <v>-33007</v>
      </c>
      <c r="G872" s="48" t="s">
        <v>158</v>
      </c>
      <c r="H872" s="48">
        <v>2017</v>
      </c>
    </row>
    <row r="873" spans="1:8" ht="15" customHeight="1" x14ac:dyDescent="0.2">
      <c r="A873" s="48">
        <v>2017</v>
      </c>
      <c r="B873" s="64">
        <v>10373</v>
      </c>
      <c r="C873" s="64">
        <v>30</v>
      </c>
      <c r="D873" s="64">
        <v>801</v>
      </c>
      <c r="E873" s="49"/>
      <c r="F873" s="50">
        <v>31359.84</v>
      </c>
      <c r="G873" s="48" t="s">
        <v>223</v>
      </c>
      <c r="H873" s="48">
        <v>2014</v>
      </c>
    </row>
    <row r="874" spans="1:8" ht="15" customHeight="1" x14ac:dyDescent="0.2">
      <c r="A874" s="48">
        <v>2017</v>
      </c>
      <c r="B874" s="64">
        <v>10373</v>
      </c>
      <c r="C874" s="64">
        <v>30</v>
      </c>
      <c r="D874" s="64">
        <v>801</v>
      </c>
      <c r="E874" s="49"/>
      <c r="F874" s="50">
        <v>150000</v>
      </c>
      <c r="G874" s="48" t="s">
        <v>223</v>
      </c>
      <c r="H874" s="48">
        <v>2015</v>
      </c>
    </row>
    <row r="875" spans="1:8" ht="15" customHeight="1" x14ac:dyDescent="0.2">
      <c r="A875" s="48">
        <v>2017</v>
      </c>
      <c r="B875" s="64">
        <v>10373</v>
      </c>
      <c r="C875" s="64">
        <v>30</v>
      </c>
      <c r="D875" s="64">
        <v>801</v>
      </c>
      <c r="E875" s="49"/>
      <c r="F875" s="50">
        <v>19560</v>
      </c>
      <c r="G875" s="48" t="s">
        <v>223</v>
      </c>
      <c r="H875" s="48">
        <v>2016</v>
      </c>
    </row>
    <row r="876" spans="1:8" ht="15" customHeight="1" x14ac:dyDescent="0.2">
      <c r="A876" s="48">
        <v>2017</v>
      </c>
      <c r="B876" s="64">
        <v>10373</v>
      </c>
      <c r="C876" s="64">
        <v>30</v>
      </c>
      <c r="D876" s="64">
        <v>801</v>
      </c>
      <c r="E876" s="49"/>
      <c r="F876" s="50">
        <v>33007</v>
      </c>
      <c r="G876" s="48" t="s">
        <v>223</v>
      </c>
      <c r="H876" s="48">
        <v>2017</v>
      </c>
    </row>
    <row r="877" spans="1:8" ht="15" customHeight="1" x14ac:dyDescent="0.2">
      <c r="A877" s="48">
        <v>2017</v>
      </c>
      <c r="B877" s="64">
        <v>10373</v>
      </c>
      <c r="C877" s="64">
        <v>41</v>
      </c>
      <c r="D877" s="64">
        <v>801</v>
      </c>
      <c r="E877" s="49"/>
      <c r="F877" s="50">
        <v>-31359.84</v>
      </c>
      <c r="G877" s="48" t="s">
        <v>223</v>
      </c>
      <c r="H877" s="48">
        <v>2014</v>
      </c>
    </row>
    <row r="878" spans="1:8" ht="15" customHeight="1" x14ac:dyDescent="0.2">
      <c r="A878" s="48">
        <v>2017</v>
      </c>
      <c r="B878" s="64">
        <v>10373</v>
      </c>
      <c r="C878" s="64">
        <v>41</v>
      </c>
      <c r="D878" s="64">
        <v>801</v>
      </c>
      <c r="E878" s="49"/>
      <c r="F878" s="50">
        <v>-150000</v>
      </c>
      <c r="G878" s="48" t="s">
        <v>223</v>
      </c>
      <c r="H878" s="48">
        <v>2015</v>
      </c>
    </row>
    <row r="879" spans="1:8" ht="15" customHeight="1" x14ac:dyDescent="0.2">
      <c r="A879" s="48">
        <v>2017</v>
      </c>
      <c r="B879" s="64">
        <v>10373</v>
      </c>
      <c r="C879" s="64">
        <v>41</v>
      </c>
      <c r="D879" s="64">
        <v>801</v>
      </c>
      <c r="E879" s="49"/>
      <c r="F879" s="50">
        <v>-19560</v>
      </c>
      <c r="G879" s="48" t="s">
        <v>223</v>
      </c>
      <c r="H879" s="48">
        <v>2016</v>
      </c>
    </row>
    <row r="880" spans="1:8" ht="15" customHeight="1" x14ac:dyDescent="0.2">
      <c r="A880" s="48">
        <v>2017</v>
      </c>
      <c r="B880" s="64">
        <v>10373</v>
      </c>
      <c r="C880" s="64">
        <v>41</v>
      </c>
      <c r="D880" s="64">
        <v>801</v>
      </c>
      <c r="E880" s="49"/>
      <c r="F880" s="50">
        <v>-33007</v>
      </c>
      <c r="G880" s="48" t="s">
        <v>223</v>
      </c>
      <c r="H880" s="48">
        <v>2017</v>
      </c>
    </row>
    <row r="881" spans="1:8" ht="15" customHeight="1" x14ac:dyDescent="0.2">
      <c r="A881" s="48">
        <v>2018</v>
      </c>
      <c r="B881" s="64">
        <v>10373</v>
      </c>
      <c r="C881" s="64">
        <v>30</v>
      </c>
      <c r="D881" s="64">
        <v>801</v>
      </c>
      <c r="E881" s="49"/>
      <c r="F881" s="50">
        <v>-6155</v>
      </c>
      <c r="G881" s="48" t="s">
        <v>266</v>
      </c>
      <c r="H881" s="48">
        <v>2018</v>
      </c>
    </row>
    <row r="882" spans="1:8" ht="15" customHeight="1" x14ac:dyDescent="0.2">
      <c r="A882" s="48">
        <v>2014</v>
      </c>
      <c r="B882" s="64">
        <v>10374</v>
      </c>
      <c r="C882" s="64">
        <v>84</v>
      </c>
      <c r="D882" s="64">
        <v>801</v>
      </c>
      <c r="E882" s="49"/>
      <c r="F882" s="50">
        <v>-500</v>
      </c>
      <c r="G882" s="48"/>
      <c r="H882" s="48">
        <v>2014</v>
      </c>
    </row>
    <row r="883" spans="1:8" ht="15" customHeight="1" x14ac:dyDescent="0.2">
      <c r="A883" s="48">
        <v>2015</v>
      </c>
      <c r="B883" s="64">
        <v>10374</v>
      </c>
      <c r="C883" s="64">
        <v>84</v>
      </c>
      <c r="D883" s="64">
        <v>801</v>
      </c>
      <c r="E883" s="49"/>
      <c r="F883" s="50">
        <v>-200</v>
      </c>
      <c r="G883" s="48"/>
      <c r="H883" s="48">
        <v>2015</v>
      </c>
    </row>
    <row r="884" spans="1:8" ht="15" customHeight="1" x14ac:dyDescent="0.2">
      <c r="A884" s="48">
        <v>2016</v>
      </c>
      <c r="B884" s="64">
        <v>10374</v>
      </c>
      <c r="C884" s="64">
        <v>84</v>
      </c>
      <c r="D884" s="64">
        <v>801</v>
      </c>
      <c r="E884" s="56"/>
      <c r="F884" s="50">
        <v>4.1100000000000003</v>
      </c>
      <c r="G884" s="48" t="s">
        <v>89</v>
      </c>
      <c r="H884" s="48">
        <v>2015</v>
      </c>
    </row>
    <row r="885" spans="1:8" ht="15" customHeight="1" x14ac:dyDescent="0.2">
      <c r="A885" s="48">
        <v>2015</v>
      </c>
      <c r="B885" s="64">
        <v>10375</v>
      </c>
      <c r="C885" s="64">
        <v>403</v>
      </c>
      <c r="D885" s="64">
        <v>802</v>
      </c>
      <c r="E885" s="49"/>
      <c r="F885" s="50">
        <v>-16000</v>
      </c>
      <c r="G885" s="48"/>
      <c r="H885" s="48">
        <v>2015</v>
      </c>
    </row>
    <row r="886" spans="1:8" ht="15" customHeight="1" x14ac:dyDescent="0.2">
      <c r="A886" s="48">
        <v>2016</v>
      </c>
      <c r="B886" s="64">
        <v>10375</v>
      </c>
      <c r="C886" s="64">
        <v>403</v>
      </c>
      <c r="D886" s="64">
        <v>802</v>
      </c>
      <c r="E886" s="56"/>
      <c r="F886" s="50">
        <v>644.15</v>
      </c>
      <c r="G886" s="48" t="s">
        <v>89</v>
      </c>
      <c r="H886" s="48">
        <v>2015</v>
      </c>
    </row>
    <row r="887" spans="1:8" ht="15" customHeight="1" x14ac:dyDescent="0.2">
      <c r="A887" s="48">
        <v>2015</v>
      </c>
      <c r="B887" s="64">
        <v>10376</v>
      </c>
      <c r="C887" s="64">
        <v>30</v>
      </c>
      <c r="D887" s="64">
        <v>801</v>
      </c>
      <c r="E887" s="49"/>
      <c r="F887" s="50">
        <v>-167000</v>
      </c>
      <c r="G887" s="48"/>
      <c r="H887" s="48">
        <v>2015</v>
      </c>
    </row>
    <row r="888" spans="1:8" ht="15" customHeight="1" x14ac:dyDescent="0.2">
      <c r="A888" s="48">
        <v>2016</v>
      </c>
      <c r="B888" s="64">
        <v>10376</v>
      </c>
      <c r="C888" s="64">
        <v>30</v>
      </c>
      <c r="D888" s="64">
        <v>801</v>
      </c>
      <c r="E888" s="49"/>
      <c r="F888" s="50">
        <v>-300000</v>
      </c>
      <c r="G888" s="48"/>
      <c r="H888" s="48">
        <v>2016</v>
      </c>
    </row>
    <row r="889" spans="1:8" ht="15" customHeight="1" x14ac:dyDescent="0.2">
      <c r="A889" s="48">
        <v>2015</v>
      </c>
      <c r="B889" s="64">
        <v>10377</v>
      </c>
      <c r="C889" s="64">
        <v>403</v>
      </c>
      <c r="D889" s="64">
        <v>802</v>
      </c>
      <c r="E889" s="49"/>
      <c r="F889" s="50">
        <v>-200</v>
      </c>
      <c r="G889" s="48"/>
      <c r="H889" s="48">
        <v>2015</v>
      </c>
    </row>
    <row r="890" spans="1:8" ht="15" customHeight="1" x14ac:dyDescent="0.2">
      <c r="A890" s="48">
        <v>2016</v>
      </c>
      <c r="B890" s="64">
        <v>10377</v>
      </c>
      <c r="C890" s="64">
        <v>403</v>
      </c>
      <c r="D890" s="64">
        <v>802</v>
      </c>
      <c r="E890" s="56"/>
      <c r="F890" s="50">
        <v>30.86</v>
      </c>
      <c r="G890" s="48" t="s">
        <v>89</v>
      </c>
      <c r="H890" s="48">
        <v>2015</v>
      </c>
    </row>
    <row r="891" spans="1:8" ht="15" customHeight="1" x14ac:dyDescent="0.2">
      <c r="A891" s="48">
        <v>2014</v>
      </c>
      <c r="B891" s="49">
        <v>10379</v>
      </c>
      <c r="C891" s="49">
        <v>84</v>
      </c>
      <c r="D891" s="53">
        <v>801</v>
      </c>
      <c r="E891" s="49" t="s">
        <v>16</v>
      </c>
      <c r="F891" s="50">
        <v>-25100</v>
      </c>
      <c r="G891" s="48"/>
      <c r="H891" s="48">
        <v>2014</v>
      </c>
    </row>
    <row r="892" spans="1:8" ht="15" customHeight="1" x14ac:dyDescent="0.2">
      <c r="A892" s="48">
        <v>2015</v>
      </c>
      <c r="B892" s="49">
        <v>10379</v>
      </c>
      <c r="C892" s="49">
        <v>84</v>
      </c>
      <c r="D892" s="53">
        <v>801</v>
      </c>
      <c r="E892" s="49" t="s">
        <v>16</v>
      </c>
      <c r="F892" s="50">
        <v>-1500</v>
      </c>
      <c r="G892" s="48"/>
      <c r="H892" s="48">
        <v>2015</v>
      </c>
    </row>
    <row r="893" spans="1:8" ht="15" customHeight="1" x14ac:dyDescent="0.2">
      <c r="A893" s="48">
        <v>2016</v>
      </c>
      <c r="B893" s="64">
        <v>10379</v>
      </c>
      <c r="C893" s="64">
        <v>84</v>
      </c>
      <c r="D893" s="64">
        <v>801</v>
      </c>
      <c r="E893" s="56"/>
      <c r="F893" s="50">
        <v>-4.1100000000000003</v>
      </c>
      <c r="G893" s="48" t="s">
        <v>113</v>
      </c>
      <c r="H893" s="48">
        <v>2015</v>
      </c>
    </row>
    <row r="894" spans="1:8" ht="15" customHeight="1" x14ac:dyDescent="0.2">
      <c r="A894" s="48">
        <v>2017</v>
      </c>
      <c r="B894" s="49">
        <v>10379</v>
      </c>
      <c r="C894" s="49">
        <v>84</v>
      </c>
      <c r="D894" s="49">
        <v>801</v>
      </c>
      <c r="E894" s="49" t="s">
        <v>16</v>
      </c>
      <c r="F894" s="50">
        <v>-4</v>
      </c>
      <c r="G894" s="48" t="s">
        <v>158</v>
      </c>
      <c r="H894" s="48">
        <v>2017</v>
      </c>
    </row>
    <row r="895" spans="1:8" ht="15" customHeight="1" x14ac:dyDescent="0.2">
      <c r="A895" s="48">
        <v>2014</v>
      </c>
      <c r="B895" s="64">
        <v>10380</v>
      </c>
      <c r="C895" s="64">
        <v>84</v>
      </c>
      <c r="D895" s="64">
        <v>801</v>
      </c>
      <c r="E895" s="49"/>
      <c r="F895" s="50">
        <v>-61000</v>
      </c>
      <c r="G895" s="48"/>
      <c r="H895" s="48">
        <v>2014</v>
      </c>
    </row>
    <row r="896" spans="1:8" ht="15" customHeight="1" x14ac:dyDescent="0.2">
      <c r="A896" s="48">
        <v>2016</v>
      </c>
      <c r="B896" s="64">
        <v>10380</v>
      </c>
      <c r="C896" s="64">
        <v>84</v>
      </c>
      <c r="D896" s="64">
        <v>801</v>
      </c>
      <c r="E896" s="56"/>
      <c r="F896" s="50">
        <v>58000</v>
      </c>
      <c r="G896" s="48" t="s">
        <v>89</v>
      </c>
      <c r="H896" s="48">
        <v>2014</v>
      </c>
    </row>
    <row r="897" spans="1:8" ht="15" customHeight="1" x14ac:dyDescent="0.2">
      <c r="A897" s="48">
        <v>2016</v>
      </c>
      <c r="B897" s="64">
        <v>10380</v>
      </c>
      <c r="C897" s="64">
        <v>84</v>
      </c>
      <c r="D897" s="64">
        <v>801</v>
      </c>
      <c r="E897" s="56"/>
      <c r="F897" s="50">
        <v>290.64999999999998</v>
      </c>
      <c r="G897" s="48" t="s">
        <v>113</v>
      </c>
      <c r="H897" s="48">
        <v>2014</v>
      </c>
    </row>
    <row r="898" spans="1:8" ht="15" customHeight="1" x14ac:dyDescent="0.2">
      <c r="A898" s="48">
        <v>2013</v>
      </c>
      <c r="B898" s="64">
        <v>10381</v>
      </c>
      <c r="C898" s="64">
        <v>30</v>
      </c>
      <c r="D898" s="64">
        <v>802</v>
      </c>
      <c r="E898" s="49"/>
      <c r="F898" s="50">
        <v>-25402.82</v>
      </c>
      <c r="G898" s="48"/>
      <c r="H898" s="48">
        <v>2013</v>
      </c>
    </row>
    <row r="899" spans="1:8" ht="15" customHeight="1" x14ac:dyDescent="0.2">
      <c r="A899" s="48">
        <v>2014</v>
      </c>
      <c r="B899" s="64">
        <v>10381</v>
      </c>
      <c r="C899" s="64">
        <v>30</v>
      </c>
      <c r="D899" s="64">
        <v>802</v>
      </c>
      <c r="E899" s="49"/>
      <c r="F899" s="50">
        <v>-50000</v>
      </c>
      <c r="G899" s="48"/>
      <c r="H899" s="48">
        <v>2014</v>
      </c>
    </row>
    <row r="900" spans="1:8" ht="15" customHeight="1" x14ac:dyDescent="0.2">
      <c r="A900" s="48">
        <v>2014</v>
      </c>
      <c r="B900" s="64">
        <v>10381</v>
      </c>
      <c r="C900" s="64">
        <v>30</v>
      </c>
      <c r="D900" s="64">
        <v>802</v>
      </c>
      <c r="E900" s="49"/>
      <c r="F900" s="50">
        <v>37894.61</v>
      </c>
      <c r="G900" s="48" t="s">
        <v>135</v>
      </c>
      <c r="H900" s="48">
        <v>2014</v>
      </c>
    </row>
    <row r="901" spans="1:8" ht="15" customHeight="1" x14ac:dyDescent="0.2">
      <c r="A901" s="48">
        <v>2016</v>
      </c>
      <c r="B901" s="64">
        <v>10381</v>
      </c>
      <c r="C901" s="64">
        <v>30</v>
      </c>
      <c r="D901" s="64">
        <v>802</v>
      </c>
      <c r="E901" s="49"/>
      <c r="F901" s="50">
        <v>-45000</v>
      </c>
      <c r="G901" s="48"/>
      <c r="H901" s="48">
        <v>2016</v>
      </c>
    </row>
    <row r="902" spans="1:8" ht="15" customHeight="1" x14ac:dyDescent="0.2">
      <c r="A902" s="48">
        <v>2017</v>
      </c>
      <c r="B902" s="64">
        <v>10381</v>
      </c>
      <c r="C902" s="64">
        <v>30</v>
      </c>
      <c r="D902" s="64">
        <v>802</v>
      </c>
      <c r="E902" s="49"/>
      <c r="F902" s="50">
        <v>-15810.23</v>
      </c>
      <c r="G902" s="48" t="s">
        <v>138</v>
      </c>
      <c r="H902" s="48">
        <v>2017</v>
      </c>
    </row>
    <row r="903" spans="1:8" ht="15" customHeight="1" x14ac:dyDescent="0.2">
      <c r="A903" s="48">
        <v>2018</v>
      </c>
      <c r="B903" s="64">
        <v>10381</v>
      </c>
      <c r="C903" s="64">
        <v>30</v>
      </c>
      <c r="D903" s="64">
        <v>802</v>
      </c>
      <c r="E903" s="49"/>
      <c r="F903" s="50">
        <v>-7300</v>
      </c>
      <c r="G903" s="48" t="s">
        <v>266</v>
      </c>
      <c r="H903" s="48">
        <v>2018</v>
      </c>
    </row>
    <row r="904" spans="1:8" ht="15" customHeight="1" x14ac:dyDescent="0.2">
      <c r="A904" s="48">
        <v>2019</v>
      </c>
      <c r="B904" s="64">
        <v>10381</v>
      </c>
      <c r="C904" s="64">
        <v>30</v>
      </c>
      <c r="D904" s="64">
        <v>802</v>
      </c>
      <c r="E904" s="49"/>
      <c r="F904" s="50">
        <v>-0.45</v>
      </c>
      <c r="G904" s="48" t="s">
        <v>233</v>
      </c>
      <c r="H904" s="48">
        <v>2018</v>
      </c>
    </row>
    <row r="905" spans="1:8" ht="15" customHeight="1" x14ac:dyDescent="0.2">
      <c r="A905" s="48">
        <v>2014</v>
      </c>
      <c r="B905" s="64">
        <v>10382</v>
      </c>
      <c r="C905" s="64">
        <v>84</v>
      </c>
      <c r="D905" s="64">
        <v>801</v>
      </c>
      <c r="E905" s="49"/>
      <c r="F905" s="50">
        <v>-500</v>
      </c>
      <c r="G905" s="48"/>
      <c r="H905" s="48">
        <v>2014</v>
      </c>
    </row>
    <row r="906" spans="1:8" ht="15" customHeight="1" x14ac:dyDescent="0.2">
      <c r="A906" s="48">
        <v>2015</v>
      </c>
      <c r="B906" s="64">
        <v>10382</v>
      </c>
      <c r="C906" s="64">
        <v>403</v>
      </c>
      <c r="D906" s="64">
        <v>801</v>
      </c>
      <c r="E906" s="49"/>
      <c r="F906" s="50">
        <v>-535700</v>
      </c>
      <c r="G906" s="48"/>
      <c r="H906" s="48">
        <v>2015</v>
      </c>
    </row>
    <row r="907" spans="1:8" ht="15" customHeight="1" x14ac:dyDescent="0.2">
      <c r="A907" s="48">
        <v>2015</v>
      </c>
      <c r="B907" s="64">
        <v>10382</v>
      </c>
      <c r="C907" s="64">
        <v>84</v>
      </c>
      <c r="D907" s="64">
        <v>801</v>
      </c>
      <c r="E907" s="49"/>
      <c r="F907" s="50">
        <v>-264300</v>
      </c>
      <c r="G907" s="48"/>
      <c r="H907" s="48">
        <v>2015</v>
      </c>
    </row>
    <row r="908" spans="1:8" ht="15" customHeight="1" x14ac:dyDescent="0.2">
      <c r="A908" s="48">
        <v>2016</v>
      </c>
      <c r="B908" s="64">
        <v>10382</v>
      </c>
      <c r="C908" s="64">
        <v>403</v>
      </c>
      <c r="D908" s="64">
        <v>801</v>
      </c>
      <c r="E908" s="49"/>
      <c r="F908" s="50">
        <v>-15478</v>
      </c>
      <c r="G908" s="48"/>
      <c r="H908" s="48">
        <v>2016</v>
      </c>
    </row>
    <row r="909" spans="1:8" ht="15" customHeight="1" x14ac:dyDescent="0.2">
      <c r="A909" s="48">
        <v>2016</v>
      </c>
      <c r="B909" s="64">
        <v>10382</v>
      </c>
      <c r="C909" s="64">
        <v>84</v>
      </c>
      <c r="D909" s="64">
        <v>801</v>
      </c>
      <c r="E909" s="49"/>
      <c r="F909" s="50">
        <v>-3123</v>
      </c>
      <c r="G909" s="48"/>
      <c r="H909" s="48">
        <v>2016</v>
      </c>
    </row>
    <row r="910" spans="1:8" ht="15" customHeight="1" x14ac:dyDescent="0.2">
      <c r="A910" s="48">
        <v>2016</v>
      </c>
      <c r="B910" s="64">
        <v>10382</v>
      </c>
      <c r="C910" s="64">
        <v>403</v>
      </c>
      <c r="D910" s="64">
        <v>801</v>
      </c>
      <c r="E910" s="56"/>
      <c r="F910" s="50">
        <v>11687.82</v>
      </c>
      <c r="G910" s="48" t="s">
        <v>89</v>
      </c>
      <c r="H910" s="48">
        <v>2016</v>
      </c>
    </row>
    <row r="911" spans="1:8" ht="15" customHeight="1" x14ac:dyDescent="0.2">
      <c r="A911" s="48">
        <v>2017</v>
      </c>
      <c r="B911" s="64">
        <v>10382</v>
      </c>
      <c r="C911" s="64">
        <v>403</v>
      </c>
      <c r="D911" s="64">
        <v>801</v>
      </c>
      <c r="E911" s="49"/>
      <c r="F911" s="50">
        <v>-224822</v>
      </c>
      <c r="G911" s="48" t="s">
        <v>158</v>
      </c>
      <c r="H911" s="48">
        <v>2017</v>
      </c>
    </row>
    <row r="912" spans="1:8" ht="15" customHeight="1" x14ac:dyDescent="0.2">
      <c r="A912" s="48">
        <v>2017</v>
      </c>
      <c r="B912" s="64">
        <v>10382</v>
      </c>
      <c r="C912" s="64">
        <v>84</v>
      </c>
      <c r="D912" s="64">
        <v>801</v>
      </c>
      <c r="E912" s="49"/>
      <c r="F912" s="50">
        <v>-14481</v>
      </c>
      <c r="G912" s="48" t="s">
        <v>158</v>
      </c>
      <c r="H912" s="48">
        <v>2017</v>
      </c>
    </row>
    <row r="913" spans="1:8" ht="15" customHeight="1" x14ac:dyDescent="0.2">
      <c r="A913" s="48">
        <v>2015</v>
      </c>
      <c r="B913" s="64">
        <v>10383</v>
      </c>
      <c r="C913" s="64">
        <v>402</v>
      </c>
      <c r="D913" s="64">
        <v>801</v>
      </c>
      <c r="E913" s="49"/>
      <c r="F913" s="50">
        <v>-500</v>
      </c>
      <c r="G913" s="48"/>
      <c r="H913" s="48">
        <v>2015</v>
      </c>
    </row>
    <row r="914" spans="1:8" ht="15" customHeight="1" x14ac:dyDescent="0.2">
      <c r="A914" s="48">
        <v>2016</v>
      </c>
      <c r="B914" s="64">
        <v>10383</v>
      </c>
      <c r="C914" s="64">
        <v>402</v>
      </c>
      <c r="D914" s="64">
        <v>801</v>
      </c>
      <c r="E914" s="56"/>
      <c r="F914" s="50">
        <v>248.51</v>
      </c>
      <c r="G914" s="48" t="s">
        <v>89</v>
      </c>
      <c r="H914" s="48">
        <v>2015</v>
      </c>
    </row>
    <row r="915" spans="1:8" ht="15" customHeight="1" x14ac:dyDescent="0.2">
      <c r="A915" s="48">
        <v>2014</v>
      </c>
      <c r="B915" s="64">
        <v>10384</v>
      </c>
      <c r="C915" s="64">
        <v>403</v>
      </c>
      <c r="D915" s="64">
        <v>801</v>
      </c>
      <c r="E915" s="49"/>
      <c r="F915" s="50">
        <v>-130000</v>
      </c>
      <c r="G915" s="48"/>
      <c r="H915" s="48">
        <v>2014</v>
      </c>
    </row>
    <row r="916" spans="1:8" ht="15" customHeight="1" x14ac:dyDescent="0.2">
      <c r="A916" s="48">
        <v>2015</v>
      </c>
      <c r="B916" s="64">
        <v>10384</v>
      </c>
      <c r="C916" s="64">
        <v>403</v>
      </c>
      <c r="D916" s="64">
        <v>801</v>
      </c>
      <c r="E916" s="49"/>
      <c r="F916" s="50">
        <v>-2500</v>
      </c>
      <c r="G916" s="48"/>
      <c r="H916" s="48">
        <v>2015</v>
      </c>
    </row>
    <row r="917" spans="1:8" ht="15" customHeight="1" x14ac:dyDescent="0.2">
      <c r="A917" s="48">
        <v>2016</v>
      </c>
      <c r="B917" s="64">
        <v>10384</v>
      </c>
      <c r="C917" s="64">
        <v>403</v>
      </c>
      <c r="D917" s="64">
        <v>801</v>
      </c>
      <c r="E917" s="49"/>
      <c r="F917" s="50">
        <v>-1000</v>
      </c>
      <c r="G917" s="48"/>
      <c r="H917" s="48">
        <v>2016</v>
      </c>
    </row>
    <row r="918" spans="1:8" ht="15" customHeight="1" x14ac:dyDescent="0.2">
      <c r="A918" s="48">
        <v>2016</v>
      </c>
      <c r="B918" s="67">
        <v>10384</v>
      </c>
      <c r="C918" s="64">
        <v>403</v>
      </c>
      <c r="D918" s="67">
        <v>801</v>
      </c>
      <c r="E918" s="49"/>
      <c r="F918" s="50">
        <v>12329.48</v>
      </c>
      <c r="G918" s="48" t="s">
        <v>143</v>
      </c>
      <c r="H918" s="48">
        <v>2016</v>
      </c>
    </row>
    <row r="919" spans="1:8" ht="15" customHeight="1" x14ac:dyDescent="0.2">
      <c r="A919" s="48">
        <v>2014</v>
      </c>
      <c r="B919" s="64">
        <v>10385</v>
      </c>
      <c r="C919" s="64">
        <v>84</v>
      </c>
      <c r="D919" s="64">
        <v>801</v>
      </c>
      <c r="E919" s="49"/>
      <c r="F919" s="50">
        <v>-21000</v>
      </c>
      <c r="G919" s="48"/>
      <c r="H919" s="48">
        <v>2014</v>
      </c>
    </row>
    <row r="920" spans="1:8" ht="15" customHeight="1" x14ac:dyDescent="0.2">
      <c r="A920" s="48">
        <v>2016</v>
      </c>
      <c r="B920" s="64">
        <v>10385</v>
      </c>
      <c r="C920" s="64">
        <v>84</v>
      </c>
      <c r="D920" s="67">
        <v>801</v>
      </c>
      <c r="E920" s="49"/>
      <c r="F920" s="50">
        <v>16137.78</v>
      </c>
      <c r="G920" s="48" t="s">
        <v>138</v>
      </c>
      <c r="H920" s="48">
        <v>2014</v>
      </c>
    </row>
    <row r="921" spans="1:8" ht="15" customHeight="1" x14ac:dyDescent="0.2">
      <c r="A921" s="48">
        <v>2017</v>
      </c>
      <c r="B921" s="64">
        <v>10385</v>
      </c>
      <c r="C921" s="64">
        <v>84</v>
      </c>
      <c r="D921" s="64">
        <v>801</v>
      </c>
      <c r="E921" s="49"/>
      <c r="F921" s="50">
        <v>631.39</v>
      </c>
      <c r="G921" s="48" t="s">
        <v>223</v>
      </c>
      <c r="H921" s="48">
        <v>2014</v>
      </c>
    </row>
    <row r="922" spans="1:8" ht="15" customHeight="1" x14ac:dyDescent="0.2">
      <c r="A922" s="48">
        <v>2014</v>
      </c>
      <c r="B922" s="64">
        <v>10386</v>
      </c>
      <c r="C922" s="64">
        <v>402</v>
      </c>
      <c r="D922" s="64">
        <v>802</v>
      </c>
      <c r="E922" s="49"/>
      <c r="F922" s="50">
        <v>-145806.12</v>
      </c>
      <c r="G922" s="48"/>
      <c r="H922" s="48">
        <v>2014</v>
      </c>
    </row>
    <row r="923" spans="1:8" ht="15" customHeight="1" x14ac:dyDescent="0.2">
      <c r="A923" s="48">
        <v>2015</v>
      </c>
      <c r="B923" s="64">
        <v>10386</v>
      </c>
      <c r="C923" s="64">
        <v>402</v>
      </c>
      <c r="D923" s="64">
        <v>802</v>
      </c>
      <c r="E923" s="49"/>
      <c r="F923" s="50">
        <v>-50000</v>
      </c>
      <c r="G923" s="48"/>
      <c r="H923" s="48">
        <v>2015</v>
      </c>
    </row>
    <row r="924" spans="1:8" ht="15" customHeight="1" x14ac:dyDescent="0.2">
      <c r="A924" s="48">
        <v>2016</v>
      </c>
      <c r="B924" s="64">
        <v>10386</v>
      </c>
      <c r="C924" s="64">
        <v>402</v>
      </c>
      <c r="D924" s="67">
        <v>802</v>
      </c>
      <c r="E924" s="49"/>
      <c r="F924" s="50">
        <v>15444.69</v>
      </c>
      <c r="G924" s="48" t="s">
        <v>138</v>
      </c>
      <c r="H924" s="48">
        <v>2014</v>
      </c>
    </row>
    <row r="925" spans="1:8" ht="15" customHeight="1" x14ac:dyDescent="0.2">
      <c r="A925" s="48">
        <v>2016</v>
      </c>
      <c r="B925" s="64">
        <v>10386</v>
      </c>
      <c r="C925" s="64">
        <v>402</v>
      </c>
      <c r="D925" s="67">
        <v>802</v>
      </c>
      <c r="E925" s="49"/>
      <c r="F925" s="50">
        <v>50000</v>
      </c>
      <c r="G925" s="48" t="s">
        <v>145</v>
      </c>
      <c r="H925" s="48">
        <v>2014</v>
      </c>
    </row>
    <row r="926" spans="1:8" ht="15" customHeight="1" x14ac:dyDescent="0.2">
      <c r="A926" s="48">
        <v>2014</v>
      </c>
      <c r="B926" s="64">
        <v>10387</v>
      </c>
      <c r="C926" s="67">
        <v>401</v>
      </c>
      <c r="D926" s="64">
        <v>801</v>
      </c>
      <c r="E926" s="49"/>
      <c r="F926" s="50">
        <v>-205884.23</v>
      </c>
      <c r="G926" s="48" t="s">
        <v>17</v>
      </c>
      <c r="H926" s="48">
        <v>2014</v>
      </c>
    </row>
    <row r="927" spans="1:8" ht="15" customHeight="1" x14ac:dyDescent="0.2">
      <c r="A927" s="48">
        <v>2015</v>
      </c>
      <c r="B927" s="64">
        <v>10387</v>
      </c>
      <c r="C927" s="64">
        <v>30</v>
      </c>
      <c r="D927" s="64">
        <v>801</v>
      </c>
      <c r="E927" s="49"/>
      <c r="F927" s="50">
        <v>-6174291</v>
      </c>
      <c r="G927" s="48"/>
      <c r="H927" s="48">
        <v>2015</v>
      </c>
    </row>
    <row r="928" spans="1:8" ht="15" customHeight="1" x14ac:dyDescent="0.2">
      <c r="A928" s="48">
        <v>2016</v>
      </c>
      <c r="B928" s="64">
        <v>10387</v>
      </c>
      <c r="C928" s="64">
        <v>30</v>
      </c>
      <c r="D928" s="64">
        <v>801</v>
      </c>
      <c r="E928" s="49"/>
      <c r="F928" s="50">
        <v>-8417000</v>
      </c>
      <c r="G928" s="48"/>
      <c r="H928" s="48">
        <v>2016</v>
      </c>
    </row>
    <row r="929" spans="1:8" ht="15" customHeight="1" x14ac:dyDescent="0.2">
      <c r="A929" s="48">
        <v>2016</v>
      </c>
      <c r="B929" s="64">
        <v>10387</v>
      </c>
      <c r="C929" s="64">
        <v>30</v>
      </c>
      <c r="D929" s="64">
        <v>801</v>
      </c>
      <c r="E929" s="56"/>
      <c r="F929" s="50">
        <v>-624543.53</v>
      </c>
      <c r="G929" s="48" t="s">
        <v>89</v>
      </c>
      <c r="H929" s="48">
        <v>2016</v>
      </c>
    </row>
    <row r="930" spans="1:8" ht="15" customHeight="1" x14ac:dyDescent="0.2">
      <c r="A930" s="48">
        <v>2016</v>
      </c>
      <c r="B930" s="64">
        <v>10387</v>
      </c>
      <c r="C930" s="64">
        <v>30</v>
      </c>
      <c r="D930" s="64">
        <v>802</v>
      </c>
      <c r="E930" s="56"/>
      <c r="F930" s="50">
        <v>624543.53</v>
      </c>
      <c r="G930" s="48" t="s">
        <v>89</v>
      </c>
      <c r="H930" s="48">
        <v>2016</v>
      </c>
    </row>
    <row r="931" spans="1:8" ht="15" customHeight="1" x14ac:dyDescent="0.2">
      <c r="A931" s="48">
        <v>2016</v>
      </c>
      <c r="B931" s="64">
        <v>10387</v>
      </c>
      <c r="C931" s="64">
        <v>30</v>
      </c>
      <c r="D931" s="64">
        <v>801</v>
      </c>
      <c r="E931" s="56"/>
      <c r="F931" s="50">
        <v>-32065.47</v>
      </c>
      <c r="G931" s="48" t="s">
        <v>89</v>
      </c>
      <c r="H931" s="48">
        <v>2016</v>
      </c>
    </row>
    <row r="932" spans="1:8" ht="15" customHeight="1" x14ac:dyDescent="0.2">
      <c r="A932" s="48">
        <v>2016</v>
      </c>
      <c r="B932" s="64">
        <v>10387</v>
      </c>
      <c r="C932" s="64">
        <v>30</v>
      </c>
      <c r="D932" s="64">
        <v>802</v>
      </c>
      <c r="E932" s="56"/>
      <c r="F932" s="50">
        <v>32065.47</v>
      </c>
      <c r="G932" s="48" t="s">
        <v>89</v>
      </c>
      <c r="H932" s="48">
        <v>2016</v>
      </c>
    </row>
    <row r="933" spans="1:8" ht="15" customHeight="1" x14ac:dyDescent="0.2">
      <c r="A933" s="48">
        <v>2016</v>
      </c>
      <c r="B933" s="64">
        <v>10387</v>
      </c>
      <c r="C933" s="64">
        <v>30</v>
      </c>
      <c r="D933" s="64">
        <v>801</v>
      </c>
      <c r="E933" s="56"/>
      <c r="F933" s="50">
        <v>-4801.67</v>
      </c>
      <c r="G933" s="48" t="s">
        <v>89</v>
      </c>
      <c r="H933" s="48">
        <v>2016</v>
      </c>
    </row>
    <row r="934" spans="1:8" ht="15" customHeight="1" x14ac:dyDescent="0.2">
      <c r="A934" s="48">
        <v>2016</v>
      </c>
      <c r="B934" s="64">
        <v>10387</v>
      </c>
      <c r="C934" s="64">
        <v>30</v>
      </c>
      <c r="D934" s="64">
        <v>801</v>
      </c>
      <c r="E934" s="56"/>
      <c r="F934" s="50">
        <v>100000</v>
      </c>
      <c r="G934" s="48" t="s">
        <v>118</v>
      </c>
      <c r="H934" s="48">
        <v>2016</v>
      </c>
    </row>
    <row r="935" spans="1:8" ht="15" customHeight="1" x14ac:dyDescent="0.2">
      <c r="A935" s="48">
        <v>2016</v>
      </c>
      <c r="B935" s="64">
        <v>10387</v>
      </c>
      <c r="C935" s="64">
        <v>30</v>
      </c>
      <c r="D935" s="64">
        <v>801</v>
      </c>
      <c r="E935" s="56"/>
      <c r="F935" s="50">
        <v>980800</v>
      </c>
      <c r="G935" s="48" t="s">
        <v>137</v>
      </c>
      <c r="H935" s="48">
        <v>2016</v>
      </c>
    </row>
    <row r="936" spans="1:8" ht="15" customHeight="1" x14ac:dyDescent="0.2">
      <c r="A936" s="48">
        <v>2016</v>
      </c>
      <c r="B936" s="64">
        <v>10387</v>
      </c>
      <c r="C936" s="64">
        <v>30</v>
      </c>
      <c r="D936" s="64">
        <v>802</v>
      </c>
      <c r="E936" s="56"/>
      <c r="F936" s="50">
        <v>-980800</v>
      </c>
      <c r="G936" s="48" t="s">
        <v>137</v>
      </c>
      <c r="H936" s="48">
        <v>2016</v>
      </c>
    </row>
    <row r="937" spans="1:8" ht="15" customHeight="1" x14ac:dyDescent="0.2">
      <c r="A937" s="48">
        <v>2017</v>
      </c>
      <c r="B937" s="64">
        <v>10387</v>
      </c>
      <c r="C937" s="64">
        <v>401</v>
      </c>
      <c r="D937" s="64">
        <v>801</v>
      </c>
      <c r="E937" s="49"/>
      <c r="F937" s="50">
        <v>-63300</v>
      </c>
      <c r="G937" s="48" t="s">
        <v>158</v>
      </c>
      <c r="H937" s="48">
        <v>2017</v>
      </c>
    </row>
    <row r="938" spans="1:8" ht="15" customHeight="1" x14ac:dyDescent="0.2">
      <c r="A938" s="48">
        <v>2014</v>
      </c>
      <c r="B938" s="64">
        <v>10389</v>
      </c>
      <c r="C938" s="64">
        <v>30</v>
      </c>
      <c r="D938" s="64">
        <v>801</v>
      </c>
      <c r="E938" s="49"/>
      <c r="F938" s="50">
        <v>-13253.24</v>
      </c>
      <c r="G938" s="48"/>
      <c r="H938" s="48">
        <v>2014</v>
      </c>
    </row>
    <row r="939" spans="1:8" ht="15" customHeight="1" x14ac:dyDescent="0.2">
      <c r="A939" s="48">
        <v>2014</v>
      </c>
      <c r="B939" s="64">
        <v>10389</v>
      </c>
      <c r="C939" s="64">
        <v>30</v>
      </c>
      <c r="D939" s="64">
        <v>801</v>
      </c>
      <c r="E939" s="49"/>
      <c r="F939" s="50">
        <v>0.24</v>
      </c>
      <c r="G939" s="48" t="s">
        <v>135</v>
      </c>
      <c r="H939" s="48">
        <v>2014</v>
      </c>
    </row>
    <row r="940" spans="1:8" ht="15" customHeight="1" x14ac:dyDescent="0.2">
      <c r="A940" s="48">
        <v>2016</v>
      </c>
      <c r="B940" s="64">
        <v>10389</v>
      </c>
      <c r="C940" s="64">
        <v>30</v>
      </c>
      <c r="D940" s="64">
        <v>801</v>
      </c>
      <c r="E940" s="49"/>
      <c r="F940" s="50">
        <v>13253</v>
      </c>
      <c r="G940" s="48" t="s">
        <v>138</v>
      </c>
      <c r="H940" s="48">
        <v>2014</v>
      </c>
    </row>
    <row r="941" spans="1:8" ht="15" customHeight="1" x14ac:dyDescent="0.2">
      <c r="A941" s="48">
        <v>2016</v>
      </c>
      <c r="B941" s="64">
        <v>10390</v>
      </c>
      <c r="C941" s="64">
        <v>31</v>
      </c>
      <c r="D941" s="64">
        <v>801</v>
      </c>
      <c r="E941" s="49"/>
      <c r="F941" s="50">
        <v>-1001297</v>
      </c>
      <c r="G941" s="48"/>
      <c r="H941" s="48">
        <v>2016</v>
      </c>
    </row>
    <row r="942" spans="1:8" ht="15" customHeight="1" x14ac:dyDescent="0.2">
      <c r="A942" s="48">
        <v>2017</v>
      </c>
      <c r="B942" s="64">
        <v>10390</v>
      </c>
      <c r="C942" s="64">
        <v>31</v>
      </c>
      <c r="D942" s="64">
        <v>801</v>
      </c>
      <c r="E942" s="49"/>
      <c r="F942" s="50">
        <v>-4572703</v>
      </c>
      <c r="G942" s="48" t="s">
        <v>158</v>
      </c>
      <c r="H942" s="48">
        <v>2017</v>
      </c>
    </row>
    <row r="943" spans="1:8" ht="15" customHeight="1" x14ac:dyDescent="0.2">
      <c r="A943" s="48">
        <v>2018</v>
      </c>
      <c r="B943" s="64">
        <v>10390</v>
      </c>
      <c r="C943" s="64">
        <v>31</v>
      </c>
      <c r="D943" s="64">
        <v>801</v>
      </c>
      <c r="E943" s="49"/>
      <c r="F943" s="50">
        <v>-3560000</v>
      </c>
      <c r="G943" s="48" t="s">
        <v>266</v>
      </c>
      <c r="H943" s="48">
        <v>2018</v>
      </c>
    </row>
    <row r="944" spans="1:8" ht="15" customHeight="1" x14ac:dyDescent="0.2">
      <c r="A944" s="48">
        <v>2015</v>
      </c>
      <c r="B944" s="64">
        <v>10391</v>
      </c>
      <c r="C944" s="64">
        <v>30</v>
      </c>
      <c r="D944" s="64">
        <v>801</v>
      </c>
      <c r="E944" s="49"/>
      <c r="F944" s="50">
        <v>-43000</v>
      </c>
      <c r="G944" s="48"/>
      <c r="H944" s="48">
        <v>2015</v>
      </c>
    </row>
    <row r="945" spans="1:8" ht="15" customHeight="1" x14ac:dyDescent="0.2">
      <c r="A945" s="31">
        <v>2015</v>
      </c>
      <c r="B945" s="64">
        <v>10391</v>
      </c>
      <c r="C945" s="64">
        <v>30</v>
      </c>
      <c r="D945" s="64">
        <v>801</v>
      </c>
      <c r="E945" s="49"/>
      <c r="F945" s="50">
        <v>43000</v>
      </c>
      <c r="G945" s="54" t="s">
        <v>89</v>
      </c>
      <c r="H945" s="48">
        <v>2015</v>
      </c>
    </row>
    <row r="946" spans="1:8" ht="15" customHeight="1" x14ac:dyDescent="0.2">
      <c r="A946" s="48">
        <v>2015</v>
      </c>
      <c r="B946" s="64">
        <v>10392</v>
      </c>
      <c r="C946" s="64">
        <v>31</v>
      </c>
      <c r="D946" s="64">
        <v>801</v>
      </c>
      <c r="E946" s="49"/>
      <c r="F946" s="50">
        <v>-165000</v>
      </c>
      <c r="G946" s="48"/>
      <c r="H946" s="48">
        <v>2015</v>
      </c>
    </row>
    <row r="947" spans="1:8" ht="15" customHeight="1" x14ac:dyDescent="0.2">
      <c r="A947" s="48">
        <v>2015</v>
      </c>
      <c r="B947" s="64">
        <v>10392</v>
      </c>
      <c r="C947" s="64">
        <v>31</v>
      </c>
      <c r="D947" s="67">
        <v>801</v>
      </c>
      <c r="E947" s="49"/>
      <c r="F947" s="50">
        <v>165000</v>
      </c>
      <c r="G947" s="48" t="s">
        <v>119</v>
      </c>
      <c r="H947" s="48">
        <v>2015</v>
      </c>
    </row>
    <row r="948" spans="1:8" ht="15" customHeight="1" x14ac:dyDescent="0.2">
      <c r="A948" s="48">
        <v>2015</v>
      </c>
      <c r="B948" s="64">
        <v>10393</v>
      </c>
      <c r="C948" s="64">
        <v>30</v>
      </c>
      <c r="D948" s="64">
        <v>801</v>
      </c>
      <c r="E948" s="49"/>
      <c r="F948" s="50">
        <v>-70000</v>
      </c>
      <c r="G948" s="48"/>
      <c r="H948" s="48">
        <v>2015</v>
      </c>
    </row>
    <row r="949" spans="1:8" ht="15" customHeight="1" x14ac:dyDescent="0.2">
      <c r="A949" s="48">
        <v>2018</v>
      </c>
      <c r="B949" s="64">
        <v>10393</v>
      </c>
      <c r="C949" s="64">
        <v>30</v>
      </c>
      <c r="D949" s="64">
        <v>801</v>
      </c>
      <c r="E949" s="49"/>
      <c r="F949" s="50">
        <v>6420.3000000000029</v>
      </c>
      <c r="G949" s="48" t="s">
        <v>343</v>
      </c>
      <c r="H949" s="48">
        <v>2015</v>
      </c>
    </row>
    <row r="950" spans="1:8" ht="15" customHeight="1" x14ac:dyDescent="0.2">
      <c r="A950" s="48">
        <v>2016</v>
      </c>
      <c r="B950" s="64">
        <v>10399</v>
      </c>
      <c r="C950" s="64">
        <v>17</v>
      </c>
      <c r="D950" s="64">
        <v>801</v>
      </c>
      <c r="E950" s="49"/>
      <c r="F950" s="50">
        <v>-365000</v>
      </c>
      <c r="G950" s="48"/>
      <c r="H950" s="48">
        <v>2016</v>
      </c>
    </row>
    <row r="951" spans="1:8" ht="15" customHeight="1" x14ac:dyDescent="0.2">
      <c r="A951" s="48">
        <v>2016</v>
      </c>
      <c r="B951" s="64">
        <v>10399</v>
      </c>
      <c r="C951" s="64">
        <v>17</v>
      </c>
      <c r="D951" s="67">
        <v>801</v>
      </c>
      <c r="E951" s="49"/>
      <c r="F951" s="50">
        <v>200000</v>
      </c>
      <c r="G951" s="48" t="s">
        <v>137</v>
      </c>
      <c r="H951" s="48">
        <v>2016</v>
      </c>
    </row>
    <row r="952" spans="1:8" ht="15" customHeight="1" x14ac:dyDescent="0.2">
      <c r="A952" s="48">
        <v>2016</v>
      </c>
      <c r="B952" s="64">
        <v>10399</v>
      </c>
      <c r="C952" s="64">
        <v>17</v>
      </c>
      <c r="D952" s="67">
        <v>802</v>
      </c>
      <c r="E952" s="49"/>
      <c r="F952" s="50">
        <v>-200000</v>
      </c>
      <c r="G952" s="48" t="s">
        <v>137</v>
      </c>
      <c r="H952" s="48">
        <v>2016</v>
      </c>
    </row>
    <row r="953" spans="1:8" ht="15" customHeight="1" x14ac:dyDescent="0.2">
      <c r="A953" s="48">
        <v>2017</v>
      </c>
      <c r="B953" s="60">
        <v>10399</v>
      </c>
      <c r="C953" s="60">
        <v>84</v>
      </c>
      <c r="D953" s="60">
        <v>801</v>
      </c>
      <c r="E953" s="53" t="s">
        <v>16</v>
      </c>
      <c r="F953" s="50">
        <v>-40000</v>
      </c>
      <c r="G953" s="48" t="s">
        <v>138</v>
      </c>
      <c r="H953" s="48">
        <v>2015</v>
      </c>
    </row>
    <row r="954" spans="1:8" ht="15" customHeight="1" x14ac:dyDescent="0.2">
      <c r="A954" s="48">
        <v>2017</v>
      </c>
      <c r="B954" s="64">
        <v>10399</v>
      </c>
      <c r="C954" s="64">
        <v>17</v>
      </c>
      <c r="D954" s="64">
        <v>801</v>
      </c>
      <c r="E954" s="49"/>
      <c r="F954" s="50">
        <v>-92784.91</v>
      </c>
      <c r="G954" s="48" t="s">
        <v>137</v>
      </c>
      <c r="H954" s="48">
        <v>2016</v>
      </c>
    </row>
    <row r="955" spans="1:8" ht="15" customHeight="1" x14ac:dyDescent="0.2">
      <c r="A955" s="48">
        <v>2017</v>
      </c>
      <c r="B955" s="64">
        <v>10399</v>
      </c>
      <c r="C955" s="64">
        <v>17</v>
      </c>
      <c r="D955" s="67">
        <v>802</v>
      </c>
      <c r="E955" s="49"/>
      <c r="F955" s="50">
        <v>92784.91</v>
      </c>
      <c r="G955" s="48" t="s">
        <v>137</v>
      </c>
      <c r="H955" s="48">
        <v>2016</v>
      </c>
    </row>
    <row r="956" spans="1:8" ht="15" customHeight="1" x14ac:dyDescent="0.2">
      <c r="A956" s="48">
        <v>2018</v>
      </c>
      <c r="B956" s="64">
        <v>10399</v>
      </c>
      <c r="C956" s="64">
        <v>17</v>
      </c>
      <c r="D956" s="64">
        <v>802</v>
      </c>
      <c r="E956" s="49"/>
      <c r="F956" s="50">
        <v>97824.5</v>
      </c>
      <c r="G956" s="48" t="s">
        <v>262</v>
      </c>
      <c r="H956" s="48">
        <v>2016</v>
      </c>
    </row>
    <row r="957" spans="1:8" ht="15" customHeight="1" x14ac:dyDescent="0.2">
      <c r="A957" s="48">
        <v>2013</v>
      </c>
      <c r="B957" s="64">
        <v>10400</v>
      </c>
      <c r="C957" s="64">
        <v>401</v>
      </c>
      <c r="D957" s="64">
        <v>802</v>
      </c>
      <c r="E957" s="49"/>
      <c r="F957" s="50">
        <v>-36487.370000000003</v>
      </c>
      <c r="G957" s="48"/>
      <c r="H957" s="48">
        <v>2013</v>
      </c>
    </row>
    <row r="958" spans="1:8" ht="15" customHeight="1" x14ac:dyDescent="0.2">
      <c r="A958" s="48">
        <v>2016</v>
      </c>
      <c r="B958" s="64">
        <v>10400</v>
      </c>
      <c r="C958" s="64">
        <v>401</v>
      </c>
      <c r="D958" s="64">
        <v>802</v>
      </c>
      <c r="E958" s="49"/>
      <c r="F958" s="50">
        <v>-1384</v>
      </c>
      <c r="G958" s="48"/>
      <c r="H958" s="48">
        <v>2016</v>
      </c>
    </row>
    <row r="959" spans="1:8" ht="15" customHeight="1" x14ac:dyDescent="0.2">
      <c r="A959" s="48">
        <v>2013</v>
      </c>
      <c r="B959" s="64">
        <v>10401</v>
      </c>
      <c r="C959" s="64">
        <v>401</v>
      </c>
      <c r="D959" s="64">
        <v>801</v>
      </c>
      <c r="E959" s="49"/>
      <c r="F959" s="50">
        <v>-2850</v>
      </c>
      <c r="G959" s="48"/>
      <c r="H959" s="48">
        <v>2013</v>
      </c>
    </row>
    <row r="960" spans="1:8" ht="15" customHeight="1" x14ac:dyDescent="0.2">
      <c r="A960" s="48">
        <v>2014</v>
      </c>
      <c r="B960" s="64">
        <v>10404</v>
      </c>
      <c r="C960" s="64">
        <v>84</v>
      </c>
      <c r="D960" s="64">
        <v>801</v>
      </c>
      <c r="E960" s="49"/>
      <c r="F960" s="50">
        <v>-100</v>
      </c>
      <c r="G960" s="48"/>
      <c r="H960" s="48">
        <v>2014</v>
      </c>
    </row>
    <row r="961" spans="1:8" ht="15" customHeight="1" x14ac:dyDescent="0.2">
      <c r="A961" s="48">
        <v>2016</v>
      </c>
      <c r="B961" s="64">
        <v>10404</v>
      </c>
      <c r="C961" s="64">
        <v>84</v>
      </c>
      <c r="D961" s="64">
        <v>801</v>
      </c>
      <c r="E961" s="56"/>
      <c r="F961" s="50">
        <v>45.22</v>
      </c>
      <c r="G961" s="48" t="s">
        <v>113</v>
      </c>
      <c r="H961" s="48">
        <v>2014</v>
      </c>
    </row>
    <row r="962" spans="1:8" ht="15" customHeight="1" x14ac:dyDescent="0.2">
      <c r="A962" s="48">
        <v>2014</v>
      </c>
      <c r="B962" s="64">
        <v>10405</v>
      </c>
      <c r="C962" s="64">
        <v>31</v>
      </c>
      <c r="D962" s="64">
        <v>801</v>
      </c>
      <c r="E962" s="49"/>
      <c r="F962" s="50">
        <v>-1682.9</v>
      </c>
      <c r="G962" s="48"/>
      <c r="H962" s="48">
        <v>2014</v>
      </c>
    </row>
    <row r="963" spans="1:8" ht="15" customHeight="1" x14ac:dyDescent="0.2">
      <c r="A963" s="48">
        <v>2015</v>
      </c>
      <c r="B963" s="64">
        <v>10405</v>
      </c>
      <c r="C963" s="64">
        <v>31</v>
      </c>
      <c r="D963" s="64">
        <v>801</v>
      </c>
      <c r="E963" s="49"/>
      <c r="F963" s="50">
        <v>-934500</v>
      </c>
      <c r="G963" s="48"/>
      <c r="H963" s="48">
        <v>2015</v>
      </c>
    </row>
    <row r="964" spans="1:8" ht="15" customHeight="1" x14ac:dyDescent="0.2">
      <c r="A964" s="48">
        <v>2016</v>
      </c>
      <c r="B964" s="64">
        <v>10405</v>
      </c>
      <c r="C964" s="64">
        <v>31</v>
      </c>
      <c r="D964" s="64">
        <v>801</v>
      </c>
      <c r="E964" s="49"/>
      <c r="F964" s="50">
        <v>-850000</v>
      </c>
      <c r="G964" s="48"/>
      <c r="H964" s="48">
        <v>2016</v>
      </c>
    </row>
    <row r="965" spans="1:8" ht="15" customHeight="1" x14ac:dyDescent="0.2">
      <c r="A965" s="48">
        <v>2017</v>
      </c>
      <c r="B965" s="64">
        <v>10405</v>
      </c>
      <c r="C965" s="64">
        <v>31</v>
      </c>
      <c r="D965" s="64">
        <v>801</v>
      </c>
      <c r="E965" s="49"/>
      <c r="F965" s="50">
        <v>-991500</v>
      </c>
      <c r="G965" s="48" t="s">
        <v>158</v>
      </c>
      <c r="H965" s="48">
        <v>2017</v>
      </c>
    </row>
    <row r="966" spans="1:8" ht="15" customHeight="1" x14ac:dyDescent="0.2">
      <c r="A966" s="48">
        <v>2015</v>
      </c>
      <c r="B966" s="64">
        <v>10406</v>
      </c>
      <c r="C966" s="64">
        <v>31</v>
      </c>
      <c r="D966" s="64">
        <v>802</v>
      </c>
      <c r="E966" s="49"/>
      <c r="F966" s="50">
        <v>-30000</v>
      </c>
      <c r="G966" s="48"/>
      <c r="H966" s="48">
        <v>2015</v>
      </c>
    </row>
    <row r="967" spans="1:8" ht="15" customHeight="1" x14ac:dyDescent="0.2">
      <c r="A967" s="31">
        <v>2015</v>
      </c>
      <c r="B967" s="64">
        <v>10406</v>
      </c>
      <c r="C967" s="64">
        <v>31</v>
      </c>
      <c r="D967" s="64">
        <v>802</v>
      </c>
      <c r="E967" s="49"/>
      <c r="F967" s="50">
        <v>30000</v>
      </c>
      <c r="G967" s="54" t="s">
        <v>89</v>
      </c>
      <c r="H967" s="48">
        <v>2015</v>
      </c>
    </row>
    <row r="968" spans="1:8" ht="15" customHeight="1" x14ac:dyDescent="0.2">
      <c r="A968" s="48">
        <v>2014</v>
      </c>
      <c r="B968" s="64">
        <v>10408</v>
      </c>
      <c r="C968" s="64">
        <v>31</v>
      </c>
      <c r="D968" s="64">
        <v>802</v>
      </c>
      <c r="E968" s="49"/>
      <c r="F968" s="50">
        <v>-114081.03</v>
      </c>
      <c r="G968" s="48"/>
      <c r="H968" s="48">
        <v>2014</v>
      </c>
    </row>
    <row r="969" spans="1:8" ht="15" customHeight="1" x14ac:dyDescent="0.2">
      <c r="A969" s="48">
        <v>2015</v>
      </c>
      <c r="B969" s="64">
        <v>10408</v>
      </c>
      <c r="C969" s="64">
        <v>31</v>
      </c>
      <c r="D969" s="64">
        <v>802</v>
      </c>
      <c r="E969" s="49"/>
      <c r="F969" s="50">
        <v>-30000</v>
      </c>
      <c r="G969" s="48"/>
      <c r="H969" s="48">
        <v>2015</v>
      </c>
    </row>
    <row r="970" spans="1:8" ht="15" customHeight="1" x14ac:dyDescent="0.2">
      <c r="A970" s="31">
        <v>2015</v>
      </c>
      <c r="B970" s="64">
        <v>10408</v>
      </c>
      <c r="C970" s="64">
        <v>31</v>
      </c>
      <c r="D970" s="64">
        <v>802</v>
      </c>
      <c r="E970" s="49"/>
      <c r="F970" s="50">
        <v>-30000</v>
      </c>
      <c r="G970" s="54" t="s">
        <v>89</v>
      </c>
      <c r="H970" s="48">
        <v>2015</v>
      </c>
    </row>
    <row r="971" spans="1:8" ht="15" customHeight="1" x14ac:dyDescent="0.2">
      <c r="A971" s="31">
        <v>2015</v>
      </c>
      <c r="B971" s="64">
        <v>10408</v>
      </c>
      <c r="C971" s="64">
        <v>31</v>
      </c>
      <c r="D971" s="64">
        <v>802</v>
      </c>
      <c r="E971" s="49"/>
      <c r="F971" s="50">
        <v>-23600</v>
      </c>
      <c r="G971" s="54" t="s">
        <v>89</v>
      </c>
      <c r="H971" s="48">
        <v>2015</v>
      </c>
    </row>
    <row r="972" spans="1:8" ht="15" customHeight="1" x14ac:dyDescent="0.2">
      <c r="A972" s="48">
        <v>2016</v>
      </c>
      <c r="B972" s="64">
        <v>10408</v>
      </c>
      <c r="C972" s="64">
        <v>31</v>
      </c>
      <c r="D972" s="64">
        <v>802</v>
      </c>
      <c r="E972" s="49"/>
      <c r="F972" s="50">
        <v>-50852</v>
      </c>
      <c r="G972" s="48"/>
      <c r="H972" s="48">
        <v>2016</v>
      </c>
    </row>
    <row r="973" spans="1:8" ht="15" customHeight="1" x14ac:dyDescent="0.2">
      <c r="A973" s="31">
        <v>2016</v>
      </c>
      <c r="B973" s="64">
        <v>10408</v>
      </c>
      <c r="C973" s="64">
        <v>31</v>
      </c>
      <c r="D973" s="64">
        <v>802</v>
      </c>
      <c r="E973" s="49"/>
      <c r="F973" s="50">
        <v>114081.03</v>
      </c>
      <c r="G973" s="48" t="s">
        <v>137</v>
      </c>
      <c r="H973" s="48">
        <v>2014</v>
      </c>
    </row>
    <row r="974" spans="1:8" ht="15" customHeight="1" x14ac:dyDescent="0.2">
      <c r="A974" s="31">
        <v>2016</v>
      </c>
      <c r="B974" s="64">
        <v>10408</v>
      </c>
      <c r="C974" s="64">
        <v>31</v>
      </c>
      <c r="D974" s="64">
        <v>802</v>
      </c>
      <c r="E974" s="49"/>
      <c r="F974" s="50">
        <v>10609.73</v>
      </c>
      <c r="G974" s="48" t="s">
        <v>137</v>
      </c>
      <c r="H974" s="48">
        <v>2015</v>
      </c>
    </row>
    <row r="975" spans="1:8" ht="15" customHeight="1" x14ac:dyDescent="0.2">
      <c r="A975" s="31">
        <v>2016</v>
      </c>
      <c r="B975" s="64">
        <v>10408</v>
      </c>
      <c r="C975" s="64">
        <v>31</v>
      </c>
      <c r="D975" s="67">
        <v>801</v>
      </c>
      <c r="E975" s="49"/>
      <c r="F975" s="50">
        <v>-114081.03</v>
      </c>
      <c r="G975" s="48" t="s">
        <v>137</v>
      </c>
      <c r="H975" s="48">
        <v>2014</v>
      </c>
    </row>
    <row r="976" spans="1:8" ht="15" customHeight="1" x14ac:dyDescent="0.2">
      <c r="A976" s="31">
        <v>2016</v>
      </c>
      <c r="B976" s="64">
        <v>10408</v>
      </c>
      <c r="C976" s="64">
        <v>31</v>
      </c>
      <c r="D976" s="67">
        <v>801</v>
      </c>
      <c r="E976" s="49"/>
      <c r="F976" s="50">
        <v>-10609.73</v>
      </c>
      <c r="G976" s="48" t="s">
        <v>137</v>
      </c>
      <c r="H976" s="48">
        <v>2015</v>
      </c>
    </row>
    <row r="977" spans="1:8" ht="15" customHeight="1" x14ac:dyDescent="0.2">
      <c r="A977" s="48">
        <v>2016</v>
      </c>
      <c r="B977" s="64">
        <v>10408</v>
      </c>
      <c r="C977" s="64">
        <v>31</v>
      </c>
      <c r="D977" s="67">
        <v>802</v>
      </c>
      <c r="E977" s="49"/>
      <c r="F977" s="50">
        <v>50852</v>
      </c>
      <c r="G977" s="48" t="s">
        <v>142</v>
      </c>
      <c r="H977" s="48">
        <v>2014</v>
      </c>
    </row>
    <row r="978" spans="1:8" ht="15" customHeight="1" x14ac:dyDescent="0.2">
      <c r="A978" s="48">
        <v>2016</v>
      </c>
      <c r="B978" s="68">
        <v>10409</v>
      </c>
      <c r="C978" s="68">
        <v>31</v>
      </c>
      <c r="D978" s="68">
        <v>801</v>
      </c>
      <c r="E978" s="49"/>
      <c r="F978" s="59">
        <v>-55600</v>
      </c>
      <c r="G978" s="48"/>
      <c r="H978" s="48">
        <v>2016</v>
      </c>
    </row>
    <row r="979" spans="1:8" ht="15" customHeight="1" x14ac:dyDescent="0.2">
      <c r="A979" s="48">
        <v>2018</v>
      </c>
      <c r="B979" s="68">
        <v>10409</v>
      </c>
      <c r="C979" s="68">
        <v>31</v>
      </c>
      <c r="D979" s="68">
        <v>801</v>
      </c>
      <c r="E979" s="49"/>
      <c r="F979" s="50">
        <v>-22000</v>
      </c>
      <c r="G979" s="48" t="s">
        <v>266</v>
      </c>
      <c r="H979" s="48">
        <v>2018</v>
      </c>
    </row>
    <row r="980" spans="1:8" ht="15" customHeight="1" x14ac:dyDescent="0.2">
      <c r="A980" s="48">
        <v>2018</v>
      </c>
      <c r="B980" s="65">
        <v>10409</v>
      </c>
      <c r="C980" s="65">
        <v>31</v>
      </c>
      <c r="D980" s="65">
        <v>801</v>
      </c>
      <c r="E980" s="49"/>
      <c r="F980" s="50">
        <v>12010</v>
      </c>
      <c r="G980" s="48" t="s">
        <v>137</v>
      </c>
      <c r="H980" s="48">
        <v>2018</v>
      </c>
    </row>
    <row r="981" spans="1:8" ht="15" customHeight="1" x14ac:dyDescent="0.2">
      <c r="A981" s="48">
        <v>2018</v>
      </c>
      <c r="B981" s="64">
        <v>10409</v>
      </c>
      <c r="C981" s="64">
        <v>31</v>
      </c>
      <c r="D981" s="64">
        <v>802</v>
      </c>
      <c r="E981" s="49"/>
      <c r="F981" s="50">
        <v>-12010</v>
      </c>
      <c r="G981" s="48" t="s">
        <v>137</v>
      </c>
      <c r="H981" s="48">
        <v>2018</v>
      </c>
    </row>
    <row r="982" spans="1:8" ht="15" customHeight="1" x14ac:dyDescent="0.2">
      <c r="A982" s="48">
        <v>2015</v>
      </c>
      <c r="B982" s="64">
        <v>10410</v>
      </c>
      <c r="C982" s="64">
        <v>30</v>
      </c>
      <c r="D982" s="64">
        <v>801</v>
      </c>
      <c r="E982" s="49"/>
      <c r="F982" s="50">
        <v>-5000</v>
      </c>
      <c r="G982" s="48"/>
      <c r="H982" s="48">
        <v>2015</v>
      </c>
    </row>
    <row r="983" spans="1:8" ht="15" customHeight="1" x14ac:dyDescent="0.2">
      <c r="A983" s="48">
        <v>2018</v>
      </c>
      <c r="B983" s="64">
        <v>10410</v>
      </c>
      <c r="C983" s="64">
        <v>30</v>
      </c>
      <c r="D983" s="64">
        <v>801</v>
      </c>
      <c r="E983" s="49"/>
      <c r="F983" s="50">
        <v>946.75</v>
      </c>
      <c r="G983" s="48" t="s">
        <v>343</v>
      </c>
      <c r="H983" s="48">
        <v>2015</v>
      </c>
    </row>
    <row r="984" spans="1:8" ht="15" customHeight="1" x14ac:dyDescent="0.2">
      <c r="A984" s="48">
        <v>2014</v>
      </c>
      <c r="B984" s="64">
        <v>10411</v>
      </c>
      <c r="C984" s="64">
        <v>44</v>
      </c>
      <c r="D984" s="64">
        <v>801</v>
      </c>
      <c r="E984" s="49"/>
      <c r="F984" s="50">
        <v>-20555</v>
      </c>
      <c r="G984" s="48"/>
      <c r="H984" s="48">
        <v>2014</v>
      </c>
    </row>
    <row r="985" spans="1:8" ht="15" customHeight="1" x14ac:dyDescent="0.2">
      <c r="A985" s="48">
        <v>2015</v>
      </c>
      <c r="B985" s="64">
        <v>10411</v>
      </c>
      <c r="C985" s="64">
        <v>44</v>
      </c>
      <c r="D985" s="64">
        <v>801</v>
      </c>
      <c r="E985" s="49"/>
      <c r="F985" s="50">
        <v>-20733</v>
      </c>
      <c r="G985" s="48"/>
      <c r="H985" s="48">
        <v>2015</v>
      </c>
    </row>
    <row r="986" spans="1:8" ht="15" customHeight="1" x14ac:dyDescent="0.2">
      <c r="A986" s="48">
        <v>2017</v>
      </c>
      <c r="B986" s="64">
        <v>10411</v>
      </c>
      <c r="C986" s="64">
        <v>44</v>
      </c>
      <c r="D986" s="67">
        <v>801</v>
      </c>
      <c r="E986" s="49"/>
      <c r="F986" s="50">
        <v>3302</v>
      </c>
      <c r="G986" s="48" t="s">
        <v>152</v>
      </c>
      <c r="H986" s="48">
        <v>2014</v>
      </c>
    </row>
    <row r="987" spans="1:8" ht="15" customHeight="1" x14ac:dyDescent="0.2">
      <c r="A987" s="48">
        <v>2014</v>
      </c>
      <c r="B987" s="64">
        <v>10412</v>
      </c>
      <c r="C987" s="64">
        <v>84</v>
      </c>
      <c r="D987" s="64">
        <v>801</v>
      </c>
      <c r="E987" s="49"/>
      <c r="F987" s="50">
        <v>-8100</v>
      </c>
      <c r="G987" s="48"/>
      <c r="H987" s="48">
        <v>2014</v>
      </c>
    </row>
    <row r="988" spans="1:8" ht="15" customHeight="1" x14ac:dyDescent="0.2">
      <c r="A988" s="48">
        <v>2015</v>
      </c>
      <c r="B988" s="64">
        <v>10412</v>
      </c>
      <c r="C988" s="64">
        <v>402</v>
      </c>
      <c r="D988" s="64">
        <v>801</v>
      </c>
      <c r="E988" s="49"/>
      <c r="F988" s="50">
        <v>-50000</v>
      </c>
      <c r="G988" s="48"/>
      <c r="H988" s="48">
        <v>2015</v>
      </c>
    </row>
    <row r="989" spans="1:8" ht="15" customHeight="1" x14ac:dyDescent="0.2">
      <c r="A989" s="31">
        <v>2015</v>
      </c>
      <c r="B989" s="64">
        <v>10412</v>
      </c>
      <c r="C989" s="64">
        <v>402</v>
      </c>
      <c r="D989" s="64">
        <v>801</v>
      </c>
      <c r="E989" s="49"/>
      <c r="F989" s="50">
        <v>8210</v>
      </c>
      <c r="G989" s="54" t="s">
        <v>89</v>
      </c>
      <c r="H989" s="48">
        <v>2015</v>
      </c>
    </row>
    <row r="990" spans="1:8" ht="15" customHeight="1" x14ac:dyDescent="0.2">
      <c r="A990" s="31">
        <v>2015</v>
      </c>
      <c r="B990" s="64">
        <v>10412</v>
      </c>
      <c r="C990" s="64">
        <v>45</v>
      </c>
      <c r="D990" s="64">
        <v>801</v>
      </c>
      <c r="E990" s="49"/>
      <c r="F990" s="50">
        <v>-8210</v>
      </c>
      <c r="G990" s="54" t="s">
        <v>89</v>
      </c>
      <c r="H990" s="48">
        <v>2015</v>
      </c>
    </row>
    <row r="991" spans="1:8" ht="15" customHeight="1" x14ac:dyDescent="0.2">
      <c r="A991" s="48">
        <v>2016</v>
      </c>
      <c r="B991" s="64">
        <v>10412</v>
      </c>
      <c r="C991" s="64">
        <v>84</v>
      </c>
      <c r="D991" s="64">
        <v>801</v>
      </c>
      <c r="E991" s="56"/>
      <c r="F991" s="50">
        <v>8100</v>
      </c>
      <c r="G991" s="48" t="s">
        <v>113</v>
      </c>
      <c r="H991" s="48">
        <v>2014</v>
      </c>
    </row>
    <row r="992" spans="1:8" ht="15" customHeight="1" x14ac:dyDescent="0.2">
      <c r="A992" s="31">
        <v>2016</v>
      </c>
      <c r="B992" s="64">
        <v>10412</v>
      </c>
      <c r="C992" s="64">
        <v>402</v>
      </c>
      <c r="D992" s="64">
        <v>801</v>
      </c>
      <c r="E992" s="56"/>
      <c r="F992" s="50">
        <v>4343.67</v>
      </c>
      <c r="G992" s="48" t="s">
        <v>89</v>
      </c>
      <c r="H992" s="48">
        <v>2015</v>
      </c>
    </row>
    <row r="993" spans="1:8" ht="15" customHeight="1" x14ac:dyDescent="0.2">
      <c r="A993" s="48">
        <v>2017</v>
      </c>
      <c r="B993" s="65">
        <v>10412</v>
      </c>
      <c r="C993" s="65">
        <v>402</v>
      </c>
      <c r="D993" s="65">
        <v>801</v>
      </c>
      <c r="E993" s="49"/>
      <c r="F993" s="51">
        <v>1.59</v>
      </c>
      <c r="G993" s="48" t="s">
        <v>138</v>
      </c>
      <c r="H993" s="48">
        <v>2015</v>
      </c>
    </row>
    <row r="994" spans="1:8" ht="15" customHeight="1" x14ac:dyDescent="0.2">
      <c r="A994" s="48">
        <v>2015</v>
      </c>
      <c r="B994" s="65">
        <v>10413</v>
      </c>
      <c r="C994" s="65">
        <v>402</v>
      </c>
      <c r="D994" s="65">
        <v>801</v>
      </c>
      <c r="E994" s="49"/>
      <c r="F994" s="50">
        <v>-1000</v>
      </c>
      <c r="G994" s="48"/>
      <c r="H994" s="48">
        <v>2015</v>
      </c>
    </row>
    <row r="995" spans="1:8" ht="15" customHeight="1" x14ac:dyDescent="0.2">
      <c r="A995" s="31">
        <v>2016</v>
      </c>
      <c r="B995" s="64">
        <v>10413</v>
      </c>
      <c r="C995" s="64">
        <v>402</v>
      </c>
      <c r="D995" s="65">
        <v>801</v>
      </c>
      <c r="E995" s="56"/>
      <c r="F995" s="50">
        <v>296.10000000000002</v>
      </c>
      <c r="G995" s="48" t="s">
        <v>89</v>
      </c>
      <c r="H995" s="48">
        <v>2015</v>
      </c>
    </row>
    <row r="996" spans="1:8" ht="15" customHeight="1" x14ac:dyDescent="0.2">
      <c r="A996" s="48">
        <v>2014</v>
      </c>
      <c r="B996" s="64">
        <v>10415</v>
      </c>
      <c r="C996" s="64">
        <v>84</v>
      </c>
      <c r="D996" s="64">
        <v>801</v>
      </c>
      <c r="E996" s="49"/>
      <c r="F996" s="50">
        <v>-2000</v>
      </c>
      <c r="G996" s="48"/>
      <c r="H996" s="48">
        <v>2014</v>
      </c>
    </row>
    <row r="997" spans="1:8" ht="15" customHeight="1" x14ac:dyDescent="0.2">
      <c r="A997" s="48">
        <v>2016</v>
      </c>
      <c r="B997" s="64">
        <v>10415</v>
      </c>
      <c r="C997" s="64">
        <v>84</v>
      </c>
      <c r="D997" s="64">
        <v>801</v>
      </c>
      <c r="E997" s="56"/>
      <c r="F997" s="50">
        <v>1924.89</v>
      </c>
      <c r="G997" s="48" t="s">
        <v>113</v>
      </c>
      <c r="H997" s="48">
        <v>2014</v>
      </c>
    </row>
    <row r="998" spans="1:8" ht="15" customHeight="1" x14ac:dyDescent="0.2">
      <c r="A998" s="48">
        <v>2014</v>
      </c>
      <c r="B998" s="64">
        <v>10416</v>
      </c>
      <c r="C998" s="64">
        <v>84</v>
      </c>
      <c r="D998" s="64">
        <v>801</v>
      </c>
      <c r="E998" s="49"/>
      <c r="F998" s="50">
        <v>-19500</v>
      </c>
      <c r="G998" s="48"/>
      <c r="H998" s="48">
        <v>2014</v>
      </c>
    </row>
    <row r="999" spans="1:8" ht="15" customHeight="1" x14ac:dyDescent="0.2">
      <c r="A999" s="48">
        <v>2015</v>
      </c>
      <c r="B999" s="64">
        <v>10416</v>
      </c>
      <c r="C999" s="64">
        <v>84</v>
      </c>
      <c r="D999" s="64">
        <v>801</v>
      </c>
      <c r="E999" s="49"/>
      <c r="F999" s="50">
        <v>-1200</v>
      </c>
      <c r="G999" s="48"/>
      <c r="H999" s="48">
        <v>2015</v>
      </c>
    </row>
    <row r="1000" spans="1:8" ht="15" customHeight="1" x14ac:dyDescent="0.2">
      <c r="A1000" s="48">
        <v>2016</v>
      </c>
      <c r="B1000" s="64">
        <v>10416</v>
      </c>
      <c r="C1000" s="64">
        <v>84</v>
      </c>
      <c r="D1000" s="64">
        <v>801</v>
      </c>
      <c r="E1000" s="49"/>
      <c r="F1000" s="50">
        <v>-47179</v>
      </c>
      <c r="G1000" s="48"/>
      <c r="H1000" s="48">
        <v>2016</v>
      </c>
    </row>
    <row r="1001" spans="1:8" ht="15" customHeight="1" x14ac:dyDescent="0.2">
      <c r="A1001" s="48">
        <v>2016</v>
      </c>
      <c r="B1001" s="64">
        <v>10416</v>
      </c>
      <c r="C1001" s="64">
        <v>84</v>
      </c>
      <c r="D1001" s="64">
        <v>801</v>
      </c>
      <c r="E1001" s="56"/>
      <c r="F1001" s="50">
        <v>0.01</v>
      </c>
      <c r="G1001" s="48" t="s">
        <v>89</v>
      </c>
      <c r="H1001" s="48">
        <v>2016</v>
      </c>
    </row>
    <row r="1002" spans="1:8" ht="15" customHeight="1" x14ac:dyDescent="0.2">
      <c r="A1002" s="48">
        <v>2016</v>
      </c>
      <c r="B1002" s="67">
        <v>10416</v>
      </c>
      <c r="C1002" s="64">
        <v>84</v>
      </c>
      <c r="D1002" s="67">
        <v>801</v>
      </c>
      <c r="E1002" s="49"/>
      <c r="F1002" s="50">
        <v>-48.32</v>
      </c>
      <c r="G1002" s="48" t="s">
        <v>138</v>
      </c>
      <c r="H1002" s="48">
        <v>2014</v>
      </c>
    </row>
    <row r="1003" spans="1:8" ht="15" customHeight="1" x14ac:dyDescent="0.2">
      <c r="A1003" s="48">
        <v>2017</v>
      </c>
      <c r="B1003" s="64">
        <v>10416</v>
      </c>
      <c r="C1003" s="64">
        <v>84</v>
      </c>
      <c r="D1003" s="64">
        <v>801</v>
      </c>
      <c r="E1003" s="49"/>
      <c r="F1003" s="50">
        <v>-620000</v>
      </c>
      <c r="G1003" s="48" t="s">
        <v>158</v>
      </c>
      <c r="H1003" s="48">
        <v>2017</v>
      </c>
    </row>
    <row r="1004" spans="1:8" ht="15" customHeight="1" x14ac:dyDescent="0.2">
      <c r="A1004" s="48">
        <v>2014</v>
      </c>
      <c r="B1004" s="64">
        <v>10417</v>
      </c>
      <c r="C1004" s="64">
        <v>84</v>
      </c>
      <c r="D1004" s="64">
        <v>801</v>
      </c>
      <c r="E1004" s="49"/>
      <c r="F1004" s="50">
        <v>-103500</v>
      </c>
      <c r="G1004" s="48"/>
      <c r="H1004" s="48">
        <v>2014</v>
      </c>
    </row>
    <row r="1005" spans="1:8" ht="15" customHeight="1" x14ac:dyDescent="0.2">
      <c r="A1005" s="48">
        <v>2015</v>
      </c>
      <c r="B1005" s="64">
        <v>10417</v>
      </c>
      <c r="C1005" s="64">
        <v>402</v>
      </c>
      <c r="D1005" s="64">
        <v>801</v>
      </c>
      <c r="E1005" s="49"/>
      <c r="F1005" s="50">
        <v>-205000</v>
      </c>
      <c r="G1005" s="48"/>
      <c r="H1005" s="48">
        <v>2015</v>
      </c>
    </row>
    <row r="1006" spans="1:8" ht="15" customHeight="1" x14ac:dyDescent="0.2">
      <c r="A1006" s="48">
        <v>2015</v>
      </c>
      <c r="B1006" s="64">
        <v>10417</v>
      </c>
      <c r="C1006" s="64">
        <v>84</v>
      </c>
      <c r="D1006" s="64">
        <v>801</v>
      </c>
      <c r="E1006" s="49"/>
      <c r="F1006" s="50">
        <v>-2100</v>
      </c>
      <c r="G1006" s="48"/>
      <c r="H1006" s="48">
        <v>2015</v>
      </c>
    </row>
    <row r="1007" spans="1:8" ht="15" customHeight="1" x14ac:dyDescent="0.2">
      <c r="A1007" s="31">
        <v>2015</v>
      </c>
      <c r="B1007" s="64">
        <v>10417</v>
      </c>
      <c r="C1007" s="64">
        <v>402</v>
      </c>
      <c r="D1007" s="64">
        <v>801</v>
      </c>
      <c r="E1007" s="49"/>
      <c r="F1007" s="50">
        <v>-2000</v>
      </c>
      <c r="G1007" s="54" t="s">
        <v>89</v>
      </c>
      <c r="H1007" s="48">
        <v>2015</v>
      </c>
    </row>
    <row r="1008" spans="1:8" ht="15" customHeight="1" x14ac:dyDescent="0.2">
      <c r="A1008" s="31">
        <v>2015</v>
      </c>
      <c r="B1008" s="64">
        <v>10417</v>
      </c>
      <c r="C1008" s="64">
        <v>84</v>
      </c>
      <c r="D1008" s="64">
        <v>801</v>
      </c>
      <c r="E1008" s="49"/>
      <c r="F1008" s="50">
        <v>-5000</v>
      </c>
      <c r="G1008" s="54" t="s">
        <v>89</v>
      </c>
      <c r="H1008" s="48">
        <v>2015</v>
      </c>
    </row>
    <row r="1009" spans="1:8" ht="15" customHeight="1" x14ac:dyDescent="0.2">
      <c r="A1009" s="48">
        <v>2016</v>
      </c>
      <c r="B1009" s="64">
        <v>10417</v>
      </c>
      <c r="C1009" s="64">
        <v>402</v>
      </c>
      <c r="D1009" s="64">
        <v>801</v>
      </c>
      <c r="E1009" s="49"/>
      <c r="F1009" s="50">
        <v>-2000</v>
      </c>
      <c r="G1009" s="48"/>
      <c r="H1009" s="48">
        <v>2016</v>
      </c>
    </row>
    <row r="1010" spans="1:8" ht="15" customHeight="1" x14ac:dyDescent="0.2">
      <c r="A1010" s="48">
        <v>2016</v>
      </c>
      <c r="B1010" s="64">
        <v>10417</v>
      </c>
      <c r="C1010" s="64">
        <v>84</v>
      </c>
      <c r="D1010" s="64">
        <v>801</v>
      </c>
      <c r="E1010" s="49"/>
      <c r="F1010" s="50">
        <v>-5000</v>
      </c>
      <c r="G1010" s="48"/>
      <c r="H1010" s="48">
        <v>2016</v>
      </c>
    </row>
    <row r="1011" spans="1:8" ht="15" customHeight="1" x14ac:dyDescent="0.2">
      <c r="A1011" s="48">
        <v>2016</v>
      </c>
      <c r="B1011" s="64">
        <v>10417</v>
      </c>
      <c r="C1011" s="64">
        <v>84</v>
      </c>
      <c r="D1011" s="64">
        <v>801</v>
      </c>
      <c r="E1011" s="56"/>
      <c r="F1011" s="50">
        <v>5493.83</v>
      </c>
      <c r="G1011" s="48" t="s">
        <v>89</v>
      </c>
      <c r="H1011" s="48">
        <v>2014</v>
      </c>
    </row>
    <row r="1012" spans="1:8" ht="15" customHeight="1" x14ac:dyDescent="0.2">
      <c r="A1012" s="31">
        <v>2016</v>
      </c>
      <c r="B1012" s="64">
        <v>10417</v>
      </c>
      <c r="C1012" s="64">
        <v>402</v>
      </c>
      <c r="D1012" s="64">
        <v>801</v>
      </c>
      <c r="E1012" s="56"/>
      <c r="F1012" s="50">
        <v>34944.959999999999</v>
      </c>
      <c r="G1012" s="48" t="s">
        <v>89</v>
      </c>
      <c r="H1012" s="48">
        <v>2015</v>
      </c>
    </row>
    <row r="1013" spans="1:8" ht="15" customHeight="1" x14ac:dyDescent="0.2">
      <c r="A1013" s="31">
        <v>2016</v>
      </c>
      <c r="B1013" s="64">
        <v>10417</v>
      </c>
      <c r="C1013" s="64">
        <v>402</v>
      </c>
      <c r="D1013" s="67">
        <v>801</v>
      </c>
      <c r="E1013" s="49"/>
      <c r="F1013" s="50">
        <v>2000</v>
      </c>
      <c r="G1013" s="48" t="s">
        <v>116</v>
      </c>
      <c r="H1013" s="48">
        <v>2016</v>
      </c>
    </row>
    <row r="1014" spans="1:8" ht="15" customHeight="1" x14ac:dyDescent="0.2">
      <c r="A1014" s="48">
        <v>2016</v>
      </c>
      <c r="B1014" s="64">
        <v>10417</v>
      </c>
      <c r="C1014" s="64">
        <v>84</v>
      </c>
      <c r="D1014" s="67">
        <v>801</v>
      </c>
      <c r="E1014" s="49"/>
      <c r="F1014" s="50">
        <v>5000</v>
      </c>
      <c r="G1014" s="48" t="s">
        <v>146</v>
      </c>
      <c r="H1014" s="48">
        <v>2014</v>
      </c>
    </row>
    <row r="1015" spans="1:8" ht="15" customHeight="1" x14ac:dyDescent="0.2">
      <c r="A1015" s="48">
        <v>2015</v>
      </c>
      <c r="B1015" s="64">
        <v>10418</v>
      </c>
      <c r="C1015" s="64">
        <v>45</v>
      </c>
      <c r="D1015" s="64">
        <v>801</v>
      </c>
      <c r="E1015" s="56"/>
      <c r="F1015" s="50">
        <v>878.63</v>
      </c>
      <c r="G1015" s="48" t="s">
        <v>89</v>
      </c>
      <c r="H1015" s="48">
        <v>2016</v>
      </c>
    </row>
    <row r="1016" spans="1:8" ht="15" customHeight="1" x14ac:dyDescent="0.2">
      <c r="A1016" s="48">
        <v>2016</v>
      </c>
      <c r="B1016" s="64">
        <v>10418</v>
      </c>
      <c r="C1016" s="64">
        <v>45</v>
      </c>
      <c r="D1016" s="64">
        <v>801</v>
      </c>
      <c r="E1016" s="49"/>
      <c r="F1016" s="50">
        <v>-87911</v>
      </c>
      <c r="G1016" s="48"/>
      <c r="H1016" s="48">
        <v>2016</v>
      </c>
    </row>
    <row r="1017" spans="1:8" ht="15" customHeight="1" x14ac:dyDescent="0.2">
      <c r="A1017" s="48">
        <v>2016</v>
      </c>
      <c r="B1017" s="64">
        <v>10418</v>
      </c>
      <c r="C1017" s="64">
        <v>45</v>
      </c>
      <c r="D1017" s="64">
        <v>801</v>
      </c>
      <c r="E1017" s="56"/>
      <c r="F1017" s="50">
        <v>1459.07</v>
      </c>
      <c r="G1017" s="48" t="s">
        <v>89</v>
      </c>
      <c r="H1017" s="48">
        <v>2016</v>
      </c>
    </row>
    <row r="1018" spans="1:8" ht="15" customHeight="1" x14ac:dyDescent="0.2">
      <c r="A1018" s="48">
        <v>2017</v>
      </c>
      <c r="B1018" s="64">
        <v>10418</v>
      </c>
      <c r="C1018" s="64">
        <v>45</v>
      </c>
      <c r="D1018" s="64">
        <v>801</v>
      </c>
      <c r="E1018" s="56"/>
      <c r="F1018" s="50">
        <v>13121.41</v>
      </c>
      <c r="G1018" s="48" t="s">
        <v>138</v>
      </c>
      <c r="H1018" s="48">
        <v>2016</v>
      </c>
    </row>
    <row r="1019" spans="1:8" ht="15" customHeight="1" x14ac:dyDescent="0.2">
      <c r="A1019" s="48">
        <v>2017</v>
      </c>
      <c r="B1019" s="64">
        <v>10418</v>
      </c>
      <c r="C1019" s="64">
        <v>45</v>
      </c>
      <c r="D1019" s="64">
        <v>801</v>
      </c>
      <c r="E1019" s="49"/>
      <c r="F1019" s="50">
        <v>2899.99</v>
      </c>
      <c r="G1019" s="48" t="s">
        <v>138</v>
      </c>
      <c r="H1019" s="48">
        <v>2016</v>
      </c>
    </row>
    <row r="1020" spans="1:8" ht="15" customHeight="1" x14ac:dyDescent="0.2">
      <c r="A1020" s="48">
        <v>2017</v>
      </c>
      <c r="B1020" s="64">
        <v>10418</v>
      </c>
      <c r="C1020" s="64">
        <v>45</v>
      </c>
      <c r="D1020" s="64">
        <v>801</v>
      </c>
      <c r="E1020" s="56"/>
      <c r="F1020" s="50">
        <v>1145.6600000000001</v>
      </c>
      <c r="G1020" s="48" t="s">
        <v>138</v>
      </c>
      <c r="H1020" s="48">
        <v>2016</v>
      </c>
    </row>
    <row r="1021" spans="1:8" ht="15" customHeight="1" x14ac:dyDescent="0.2">
      <c r="A1021" s="48">
        <v>2018</v>
      </c>
      <c r="B1021" s="64">
        <v>10418</v>
      </c>
      <c r="C1021" s="64">
        <v>45</v>
      </c>
      <c r="D1021" s="64">
        <v>801</v>
      </c>
      <c r="E1021" s="49"/>
      <c r="F1021" s="50">
        <v>68406.240000000005</v>
      </c>
      <c r="G1021" s="48" t="s">
        <v>343</v>
      </c>
      <c r="H1021" s="48">
        <v>2016</v>
      </c>
    </row>
    <row r="1022" spans="1:8" ht="15" customHeight="1" x14ac:dyDescent="0.2">
      <c r="A1022" s="48">
        <v>2014</v>
      </c>
      <c r="B1022" s="64">
        <v>10420</v>
      </c>
      <c r="C1022" s="64">
        <v>45</v>
      </c>
      <c r="D1022" s="64">
        <v>801</v>
      </c>
      <c r="E1022" s="49"/>
      <c r="F1022" s="50">
        <v>-457171.93</v>
      </c>
      <c r="G1022" s="48"/>
      <c r="H1022" s="48">
        <v>2014</v>
      </c>
    </row>
    <row r="1023" spans="1:8" ht="15" customHeight="1" x14ac:dyDescent="0.2">
      <c r="A1023" s="48">
        <v>2016</v>
      </c>
      <c r="B1023" s="64">
        <v>10420</v>
      </c>
      <c r="C1023" s="64">
        <v>45</v>
      </c>
      <c r="D1023" s="64">
        <v>801</v>
      </c>
      <c r="E1023" s="49"/>
      <c r="F1023" s="50">
        <v>-25177</v>
      </c>
      <c r="G1023" s="48"/>
      <c r="H1023" s="48">
        <v>2016</v>
      </c>
    </row>
    <row r="1024" spans="1:8" ht="15" customHeight="1" x14ac:dyDescent="0.2">
      <c r="A1024" s="48">
        <v>2017</v>
      </c>
      <c r="B1024" s="64">
        <v>10420</v>
      </c>
      <c r="C1024" s="64">
        <v>45</v>
      </c>
      <c r="D1024" s="64">
        <v>801</v>
      </c>
      <c r="E1024" s="49"/>
      <c r="F1024" s="50">
        <v>-681509</v>
      </c>
      <c r="G1024" s="48" t="s">
        <v>1186</v>
      </c>
      <c r="H1024" s="48">
        <v>2017</v>
      </c>
    </row>
    <row r="1025" spans="1:8" ht="15" customHeight="1" x14ac:dyDescent="0.2">
      <c r="A1025" s="48">
        <v>2017</v>
      </c>
      <c r="B1025" s="64">
        <v>10420</v>
      </c>
      <c r="C1025" s="64">
        <v>45</v>
      </c>
      <c r="D1025" s="64">
        <v>802</v>
      </c>
      <c r="E1025" s="49"/>
      <c r="F1025" s="50">
        <v>-25591</v>
      </c>
      <c r="G1025" s="48" t="s">
        <v>1186</v>
      </c>
      <c r="H1025" s="48">
        <v>2017</v>
      </c>
    </row>
    <row r="1026" spans="1:8" ht="15" customHeight="1" x14ac:dyDescent="0.2">
      <c r="A1026" s="48">
        <v>2017</v>
      </c>
      <c r="B1026" s="64">
        <v>10420</v>
      </c>
      <c r="C1026" s="64">
        <v>45</v>
      </c>
      <c r="D1026" s="64">
        <v>801</v>
      </c>
      <c r="E1026" s="49"/>
      <c r="F1026" s="50">
        <v>10599.889999999898</v>
      </c>
      <c r="G1026" s="48" t="s">
        <v>237</v>
      </c>
      <c r="H1026" s="48">
        <v>2017</v>
      </c>
    </row>
    <row r="1027" spans="1:8" ht="15" customHeight="1" x14ac:dyDescent="0.2">
      <c r="A1027" s="48">
        <v>2017</v>
      </c>
      <c r="B1027" s="64">
        <v>10420</v>
      </c>
      <c r="C1027" s="64">
        <v>45</v>
      </c>
      <c r="D1027" s="64">
        <v>802</v>
      </c>
      <c r="E1027" s="49"/>
      <c r="F1027" s="50">
        <v>-10599.89</v>
      </c>
      <c r="G1027" s="48" t="s">
        <v>237</v>
      </c>
      <c r="H1027" s="48">
        <v>2017</v>
      </c>
    </row>
    <row r="1028" spans="1:8" ht="15" customHeight="1" x14ac:dyDescent="0.2">
      <c r="A1028" s="48">
        <v>2017</v>
      </c>
      <c r="B1028" s="64">
        <v>10420</v>
      </c>
      <c r="C1028" s="64">
        <v>45</v>
      </c>
      <c r="D1028" s="64">
        <v>801</v>
      </c>
      <c r="E1028" s="49"/>
      <c r="F1028" s="50">
        <v>4421.57</v>
      </c>
      <c r="G1028" s="48" t="s">
        <v>237</v>
      </c>
      <c r="H1028" s="48">
        <v>2017</v>
      </c>
    </row>
    <row r="1029" spans="1:8" ht="15" customHeight="1" x14ac:dyDescent="0.2">
      <c r="A1029" s="48">
        <v>2017</v>
      </c>
      <c r="B1029" s="64">
        <v>10420</v>
      </c>
      <c r="C1029" s="64">
        <v>45</v>
      </c>
      <c r="D1029" s="64">
        <v>802</v>
      </c>
      <c r="E1029" s="49"/>
      <c r="F1029" s="50">
        <v>-4421.57</v>
      </c>
      <c r="G1029" s="48" t="s">
        <v>237</v>
      </c>
      <c r="H1029" s="48">
        <v>2017</v>
      </c>
    </row>
    <row r="1030" spans="1:8" ht="15" customHeight="1" x14ac:dyDescent="0.2">
      <c r="A1030" s="48">
        <v>2016</v>
      </c>
      <c r="B1030" s="64">
        <v>10422</v>
      </c>
      <c r="C1030" s="64">
        <v>402</v>
      </c>
      <c r="D1030" s="64">
        <v>801</v>
      </c>
      <c r="E1030" s="56"/>
      <c r="F1030" s="50">
        <v>-6903.45</v>
      </c>
      <c r="G1030" s="48" t="s">
        <v>89</v>
      </c>
      <c r="H1030" s="48">
        <v>2015</v>
      </c>
    </row>
    <row r="1031" spans="1:8" ht="15" customHeight="1" x14ac:dyDescent="0.2">
      <c r="A1031" s="48">
        <v>2017</v>
      </c>
      <c r="B1031" s="64">
        <v>10422</v>
      </c>
      <c r="C1031" s="64">
        <v>402</v>
      </c>
      <c r="D1031" s="64">
        <v>801</v>
      </c>
      <c r="E1031" s="49"/>
      <c r="F1031" s="50">
        <v>-104000</v>
      </c>
      <c r="G1031" s="48" t="s">
        <v>158</v>
      </c>
      <c r="H1031" s="48">
        <v>2017</v>
      </c>
    </row>
    <row r="1032" spans="1:8" ht="15" customHeight="1" x14ac:dyDescent="0.2">
      <c r="A1032" s="48">
        <v>2018</v>
      </c>
      <c r="B1032" s="67">
        <v>10422</v>
      </c>
      <c r="C1032" s="67">
        <v>402</v>
      </c>
      <c r="D1032" s="67">
        <v>801</v>
      </c>
      <c r="E1032" s="49"/>
      <c r="F1032" s="50">
        <v>210.8</v>
      </c>
      <c r="G1032" s="48" t="s">
        <v>138</v>
      </c>
      <c r="H1032" s="48">
        <v>2017</v>
      </c>
    </row>
    <row r="1033" spans="1:8" ht="15" customHeight="1" x14ac:dyDescent="0.2">
      <c r="A1033" s="48">
        <v>2014</v>
      </c>
      <c r="B1033" s="64">
        <v>10423</v>
      </c>
      <c r="C1033" s="64">
        <v>401</v>
      </c>
      <c r="D1033" s="64">
        <v>802</v>
      </c>
      <c r="E1033" s="49"/>
      <c r="F1033" s="50">
        <v>-25110</v>
      </c>
      <c r="G1033" s="48"/>
      <c r="H1033" s="48">
        <v>2014</v>
      </c>
    </row>
    <row r="1034" spans="1:8" ht="15" customHeight="1" x14ac:dyDescent="0.2">
      <c r="A1034" s="48">
        <v>2015</v>
      </c>
      <c r="B1034" s="64">
        <v>10423</v>
      </c>
      <c r="C1034" s="64">
        <v>401</v>
      </c>
      <c r="D1034" s="64">
        <v>802</v>
      </c>
      <c r="E1034" s="49"/>
      <c r="F1034" s="50">
        <v>-500</v>
      </c>
      <c r="G1034" s="48"/>
      <c r="H1034" s="48">
        <v>2015</v>
      </c>
    </row>
    <row r="1035" spans="1:8" ht="15" customHeight="1" x14ac:dyDescent="0.2">
      <c r="A1035" s="48">
        <v>2016</v>
      </c>
      <c r="B1035" s="64">
        <v>10423</v>
      </c>
      <c r="C1035" s="64">
        <v>401</v>
      </c>
      <c r="D1035" s="64">
        <v>801</v>
      </c>
      <c r="E1035" s="49"/>
      <c r="F1035" s="50">
        <v>-1272.43</v>
      </c>
      <c r="G1035" s="54" t="s">
        <v>89</v>
      </c>
      <c r="H1035" s="48">
        <v>2014</v>
      </c>
    </row>
    <row r="1036" spans="1:8" ht="15" customHeight="1" x14ac:dyDescent="0.2">
      <c r="A1036" s="48">
        <v>2016</v>
      </c>
      <c r="B1036" s="64">
        <v>10423</v>
      </c>
      <c r="C1036" s="64">
        <v>401</v>
      </c>
      <c r="D1036" s="64">
        <v>802</v>
      </c>
      <c r="E1036" s="49"/>
      <c r="F1036" s="50">
        <v>1272.43</v>
      </c>
      <c r="G1036" s="54" t="s">
        <v>89</v>
      </c>
      <c r="H1036" s="48">
        <v>2014</v>
      </c>
    </row>
    <row r="1037" spans="1:8" ht="15" customHeight="1" x14ac:dyDescent="0.2">
      <c r="A1037" s="48">
        <v>2016</v>
      </c>
      <c r="B1037" s="64">
        <v>10423</v>
      </c>
      <c r="C1037" s="64">
        <v>401</v>
      </c>
      <c r="D1037" s="64">
        <v>802</v>
      </c>
      <c r="E1037" s="56"/>
      <c r="F1037" s="50">
        <v>107.57</v>
      </c>
      <c r="G1037" s="54" t="s">
        <v>89</v>
      </c>
      <c r="H1037" s="48">
        <v>2015</v>
      </c>
    </row>
    <row r="1038" spans="1:8" ht="15" customHeight="1" x14ac:dyDescent="0.2">
      <c r="A1038" s="48">
        <v>2014</v>
      </c>
      <c r="B1038" s="64">
        <v>10424</v>
      </c>
      <c r="C1038" s="64">
        <v>401</v>
      </c>
      <c r="D1038" s="64">
        <v>802</v>
      </c>
      <c r="E1038" s="49"/>
      <c r="F1038" s="50">
        <v>-130</v>
      </c>
      <c r="G1038" s="48"/>
      <c r="H1038" s="48">
        <v>2014</v>
      </c>
    </row>
    <row r="1039" spans="1:8" ht="15" customHeight="1" x14ac:dyDescent="0.2">
      <c r="A1039" s="48">
        <v>2015</v>
      </c>
      <c r="B1039" s="64">
        <v>10424</v>
      </c>
      <c r="C1039" s="64">
        <v>401</v>
      </c>
      <c r="D1039" s="64">
        <v>802</v>
      </c>
      <c r="E1039" s="49"/>
      <c r="F1039" s="50">
        <v>-135000</v>
      </c>
      <c r="G1039" s="48"/>
      <c r="H1039" s="48">
        <v>2015</v>
      </c>
    </row>
    <row r="1040" spans="1:8" ht="15" customHeight="1" x14ac:dyDescent="0.2">
      <c r="A1040" s="48">
        <v>2016</v>
      </c>
      <c r="B1040" s="64">
        <v>10424</v>
      </c>
      <c r="C1040" s="64">
        <v>401</v>
      </c>
      <c r="D1040" s="64">
        <v>802</v>
      </c>
      <c r="E1040" s="56"/>
      <c r="F1040" s="50">
        <v>2500</v>
      </c>
      <c r="G1040" s="48" t="s">
        <v>89</v>
      </c>
      <c r="H1040" s="48">
        <v>2015</v>
      </c>
    </row>
    <row r="1041" spans="1:8" ht="15" customHeight="1" x14ac:dyDescent="0.2">
      <c r="A1041" s="48">
        <v>2017</v>
      </c>
      <c r="B1041" s="64">
        <v>10424</v>
      </c>
      <c r="C1041" s="64">
        <v>401</v>
      </c>
      <c r="D1041" s="64">
        <v>802</v>
      </c>
      <c r="E1041" s="49"/>
      <c r="F1041" s="50">
        <v>20169.05</v>
      </c>
      <c r="G1041" s="48" t="s">
        <v>223</v>
      </c>
      <c r="H1041" s="48">
        <v>2015</v>
      </c>
    </row>
    <row r="1042" spans="1:8" ht="15" customHeight="1" x14ac:dyDescent="0.2">
      <c r="A1042" s="48">
        <v>2015</v>
      </c>
      <c r="B1042" s="64">
        <v>10427</v>
      </c>
      <c r="C1042" s="64">
        <v>45</v>
      </c>
      <c r="D1042" s="64">
        <v>801</v>
      </c>
      <c r="E1042" s="49"/>
      <c r="F1042" s="50">
        <v>-150000</v>
      </c>
      <c r="G1042" s="48"/>
      <c r="H1042" s="48">
        <v>2015</v>
      </c>
    </row>
    <row r="1043" spans="1:8" ht="15" customHeight="1" x14ac:dyDescent="0.2">
      <c r="A1043" s="48">
        <v>2015</v>
      </c>
      <c r="B1043" s="64">
        <v>10427</v>
      </c>
      <c r="C1043" s="64">
        <v>45</v>
      </c>
      <c r="D1043" s="64">
        <v>801</v>
      </c>
      <c r="E1043" s="56"/>
      <c r="F1043" s="50">
        <v>6000</v>
      </c>
      <c r="G1043" s="48" t="s">
        <v>123</v>
      </c>
      <c r="H1043" s="48">
        <v>2015</v>
      </c>
    </row>
    <row r="1044" spans="1:8" ht="15" customHeight="1" x14ac:dyDescent="0.2">
      <c r="A1044" s="48">
        <v>2015</v>
      </c>
      <c r="B1044" s="64">
        <v>10427</v>
      </c>
      <c r="C1044" s="64">
        <v>45</v>
      </c>
      <c r="D1044" s="64">
        <v>801</v>
      </c>
      <c r="E1044" s="56"/>
      <c r="F1044" s="50">
        <v>25000</v>
      </c>
      <c r="G1044" s="48" t="s">
        <v>123</v>
      </c>
      <c r="H1044" s="48">
        <v>2015</v>
      </c>
    </row>
    <row r="1045" spans="1:8" ht="15" customHeight="1" x14ac:dyDescent="0.2">
      <c r="A1045" s="48">
        <v>2015</v>
      </c>
      <c r="B1045" s="64">
        <v>10427</v>
      </c>
      <c r="C1045" s="64">
        <v>45</v>
      </c>
      <c r="D1045" s="64">
        <v>801</v>
      </c>
      <c r="E1045" s="56"/>
      <c r="F1045" s="50">
        <v>18202.05</v>
      </c>
      <c r="G1045" s="48" t="s">
        <v>123</v>
      </c>
      <c r="H1045" s="48">
        <v>2015</v>
      </c>
    </row>
    <row r="1046" spans="1:8" ht="15" customHeight="1" x14ac:dyDescent="0.2">
      <c r="A1046" s="48">
        <v>2015</v>
      </c>
      <c r="B1046" s="64">
        <v>10427</v>
      </c>
      <c r="C1046" s="64">
        <v>45</v>
      </c>
      <c r="D1046" s="64">
        <v>801</v>
      </c>
      <c r="E1046" s="56"/>
      <c r="F1046" s="50">
        <v>6056.6</v>
      </c>
      <c r="G1046" s="48" t="s">
        <v>123</v>
      </c>
      <c r="H1046" s="48">
        <v>2015</v>
      </c>
    </row>
    <row r="1047" spans="1:8" ht="15" customHeight="1" x14ac:dyDescent="0.2">
      <c r="A1047" s="48">
        <v>2015</v>
      </c>
      <c r="B1047" s="64">
        <v>10427</v>
      </c>
      <c r="C1047" s="64">
        <v>45</v>
      </c>
      <c r="D1047" s="64">
        <v>801</v>
      </c>
      <c r="E1047" s="56"/>
      <c r="F1047" s="50">
        <v>33000</v>
      </c>
      <c r="G1047" s="48" t="s">
        <v>123</v>
      </c>
      <c r="H1047" s="48">
        <v>2015</v>
      </c>
    </row>
    <row r="1048" spans="1:8" ht="15" customHeight="1" x14ac:dyDescent="0.2">
      <c r="A1048" s="48">
        <v>2016</v>
      </c>
      <c r="B1048" s="64">
        <v>10427</v>
      </c>
      <c r="C1048" s="64">
        <v>45</v>
      </c>
      <c r="D1048" s="64">
        <v>801</v>
      </c>
      <c r="E1048" s="49"/>
      <c r="F1048" s="50">
        <v>-80994</v>
      </c>
      <c r="G1048" s="48"/>
      <c r="H1048" s="48">
        <v>2016</v>
      </c>
    </row>
    <row r="1049" spans="1:8" ht="15" customHeight="1" x14ac:dyDescent="0.2">
      <c r="A1049" s="48">
        <v>2016</v>
      </c>
      <c r="B1049" s="64">
        <v>10427</v>
      </c>
      <c r="C1049" s="64">
        <v>45</v>
      </c>
      <c r="D1049" s="64">
        <v>801</v>
      </c>
      <c r="E1049" s="56"/>
      <c r="F1049" s="50">
        <v>5000</v>
      </c>
      <c r="G1049" s="48" t="s">
        <v>89</v>
      </c>
      <c r="H1049" s="48">
        <v>2015</v>
      </c>
    </row>
    <row r="1050" spans="1:8" ht="15" customHeight="1" x14ac:dyDescent="0.2">
      <c r="A1050" s="48">
        <v>2016</v>
      </c>
      <c r="B1050" s="64">
        <v>10427</v>
      </c>
      <c r="C1050" s="64">
        <v>45</v>
      </c>
      <c r="D1050" s="64">
        <v>801</v>
      </c>
      <c r="E1050" s="56"/>
      <c r="F1050" s="50">
        <v>2890.64</v>
      </c>
      <c r="G1050" s="48" t="s">
        <v>89</v>
      </c>
      <c r="H1050" s="48">
        <v>2015</v>
      </c>
    </row>
    <row r="1051" spans="1:8" ht="15" customHeight="1" x14ac:dyDescent="0.2">
      <c r="A1051" s="48">
        <v>2016</v>
      </c>
      <c r="B1051" s="64">
        <v>10427</v>
      </c>
      <c r="C1051" s="64">
        <v>45</v>
      </c>
      <c r="D1051" s="64">
        <v>801</v>
      </c>
      <c r="E1051" s="56"/>
      <c r="F1051" s="50">
        <v>49839.08</v>
      </c>
      <c r="G1051" s="48" t="s">
        <v>89</v>
      </c>
      <c r="H1051" s="48">
        <v>2015</v>
      </c>
    </row>
    <row r="1052" spans="1:8" ht="15" customHeight="1" x14ac:dyDescent="0.2">
      <c r="A1052" s="48">
        <v>2016</v>
      </c>
      <c r="B1052" s="64">
        <v>10427</v>
      </c>
      <c r="C1052" s="64">
        <v>45</v>
      </c>
      <c r="D1052" s="64">
        <v>801</v>
      </c>
      <c r="E1052" s="56"/>
      <c r="F1052" s="50">
        <v>22085.219999999998</v>
      </c>
      <c r="G1052" s="48" t="s">
        <v>89</v>
      </c>
      <c r="H1052" s="48">
        <v>2016</v>
      </c>
    </row>
    <row r="1053" spans="1:8" ht="15" customHeight="1" x14ac:dyDescent="0.2">
      <c r="A1053" s="48">
        <v>2017</v>
      </c>
      <c r="B1053" s="64">
        <v>10427</v>
      </c>
      <c r="C1053" s="64">
        <v>45</v>
      </c>
      <c r="D1053" s="64">
        <v>801</v>
      </c>
      <c r="E1053" s="49"/>
      <c r="F1053" s="50">
        <v>24002.91</v>
      </c>
      <c r="G1053" s="48" t="s">
        <v>223</v>
      </c>
      <c r="H1053" s="48">
        <v>2016</v>
      </c>
    </row>
    <row r="1054" spans="1:8" ht="15" customHeight="1" x14ac:dyDescent="0.2">
      <c r="A1054" s="48">
        <v>2017</v>
      </c>
      <c r="B1054" s="64">
        <v>10427</v>
      </c>
      <c r="C1054" s="64">
        <v>45</v>
      </c>
      <c r="D1054" s="64">
        <v>801</v>
      </c>
      <c r="E1054" s="49"/>
      <c r="F1054" s="50">
        <v>25000</v>
      </c>
      <c r="G1054" s="48" t="s">
        <v>223</v>
      </c>
      <c r="H1054" s="48">
        <v>2016</v>
      </c>
    </row>
    <row r="1055" spans="1:8" ht="15" customHeight="1" x14ac:dyDescent="0.2">
      <c r="A1055" s="48">
        <v>2017</v>
      </c>
      <c r="B1055" s="64">
        <v>10427</v>
      </c>
      <c r="C1055" s="64">
        <v>45</v>
      </c>
      <c r="D1055" s="64">
        <v>801</v>
      </c>
      <c r="E1055" s="49"/>
      <c r="F1055" s="50">
        <v>5000</v>
      </c>
      <c r="G1055" s="48" t="s">
        <v>223</v>
      </c>
      <c r="H1055" s="48">
        <v>2016</v>
      </c>
    </row>
    <row r="1056" spans="1:8" ht="15" customHeight="1" x14ac:dyDescent="0.2">
      <c r="A1056" s="48">
        <v>2017</v>
      </c>
      <c r="B1056" s="64">
        <v>10427</v>
      </c>
      <c r="C1056" s="64">
        <v>45</v>
      </c>
      <c r="D1056" s="64">
        <v>801</v>
      </c>
      <c r="E1056" s="49"/>
      <c r="F1056" s="50">
        <v>1061.49</v>
      </c>
      <c r="G1056" s="48" t="s">
        <v>223</v>
      </c>
      <c r="H1056" s="48">
        <v>2016</v>
      </c>
    </row>
    <row r="1057" spans="1:8" ht="15" customHeight="1" x14ac:dyDescent="0.2">
      <c r="A1057" s="48">
        <v>2018</v>
      </c>
      <c r="B1057" s="64">
        <v>10427</v>
      </c>
      <c r="C1057" s="64">
        <v>45</v>
      </c>
      <c r="D1057" s="64">
        <v>801</v>
      </c>
      <c r="E1057" s="49"/>
      <c r="F1057" s="50">
        <v>-9883</v>
      </c>
      <c r="G1057" s="48" t="s">
        <v>266</v>
      </c>
      <c r="H1057" s="48">
        <v>2018</v>
      </c>
    </row>
    <row r="1058" spans="1:8" ht="15" customHeight="1" x14ac:dyDescent="0.2">
      <c r="A1058" s="48">
        <v>2018</v>
      </c>
      <c r="B1058" s="67">
        <v>10427</v>
      </c>
      <c r="C1058" s="64">
        <v>45</v>
      </c>
      <c r="D1058" s="64">
        <v>801</v>
      </c>
      <c r="E1058" s="49"/>
      <c r="F1058" s="50">
        <v>7758.29</v>
      </c>
      <c r="G1058" s="48" t="s">
        <v>138</v>
      </c>
      <c r="H1058" s="48">
        <v>2018</v>
      </c>
    </row>
    <row r="1059" spans="1:8" ht="15" customHeight="1" x14ac:dyDescent="0.2">
      <c r="A1059" s="48">
        <v>2014</v>
      </c>
      <c r="B1059" s="64">
        <v>10428</v>
      </c>
      <c r="C1059" s="64">
        <v>45</v>
      </c>
      <c r="D1059" s="64">
        <v>801</v>
      </c>
      <c r="E1059" s="49"/>
      <c r="F1059" s="50">
        <v>-25000</v>
      </c>
      <c r="G1059" s="48"/>
      <c r="H1059" s="48">
        <v>2014</v>
      </c>
    </row>
    <row r="1060" spans="1:8" ht="15" customHeight="1" x14ac:dyDescent="0.2">
      <c r="A1060" s="48">
        <v>2016</v>
      </c>
      <c r="B1060" s="64">
        <v>10428</v>
      </c>
      <c r="C1060" s="64">
        <v>45</v>
      </c>
      <c r="D1060" s="67">
        <v>801</v>
      </c>
      <c r="E1060" s="49"/>
      <c r="F1060" s="50">
        <v>25000</v>
      </c>
      <c r="G1060" s="48" t="s">
        <v>138</v>
      </c>
      <c r="H1060" s="48">
        <v>2014</v>
      </c>
    </row>
    <row r="1061" spans="1:8" ht="15" customHeight="1" x14ac:dyDescent="0.2">
      <c r="A1061" s="48">
        <v>2017</v>
      </c>
      <c r="B1061" s="64">
        <v>10428</v>
      </c>
      <c r="C1061" s="64">
        <v>45</v>
      </c>
      <c r="D1061" s="64">
        <v>801</v>
      </c>
      <c r="E1061" s="49"/>
      <c r="F1061" s="50">
        <v>-8636</v>
      </c>
      <c r="G1061" s="48" t="s">
        <v>158</v>
      </c>
      <c r="H1061" s="48">
        <v>2017</v>
      </c>
    </row>
    <row r="1062" spans="1:8" ht="15" customHeight="1" x14ac:dyDescent="0.2">
      <c r="A1062" s="48">
        <v>2017</v>
      </c>
      <c r="B1062" s="64">
        <v>10428</v>
      </c>
      <c r="C1062" s="64">
        <v>45</v>
      </c>
      <c r="D1062" s="64">
        <v>801</v>
      </c>
      <c r="E1062" s="49"/>
      <c r="F1062" s="50">
        <v>-0.16</v>
      </c>
      <c r="G1062" s="48" t="s">
        <v>233</v>
      </c>
      <c r="H1062" s="48">
        <v>2017</v>
      </c>
    </row>
    <row r="1063" spans="1:8" ht="15" customHeight="1" x14ac:dyDescent="0.2">
      <c r="A1063" s="48">
        <v>2018</v>
      </c>
      <c r="B1063" s="64">
        <v>10428</v>
      </c>
      <c r="C1063" s="64">
        <v>45</v>
      </c>
      <c r="D1063" s="64">
        <v>801</v>
      </c>
      <c r="E1063" s="53"/>
      <c r="F1063" s="50">
        <v>1537.18</v>
      </c>
      <c r="G1063" s="48" t="s">
        <v>138</v>
      </c>
      <c r="H1063" s="48">
        <v>2017</v>
      </c>
    </row>
    <row r="1064" spans="1:8" ht="15" customHeight="1" x14ac:dyDescent="0.2">
      <c r="A1064" s="31">
        <v>2015</v>
      </c>
      <c r="B1064" s="65">
        <v>10429</v>
      </c>
      <c r="C1064" s="65">
        <v>402</v>
      </c>
      <c r="D1064" s="65">
        <v>801</v>
      </c>
      <c r="E1064" s="25"/>
      <c r="F1064" s="51">
        <v>-5000</v>
      </c>
      <c r="G1064" s="54" t="s">
        <v>89</v>
      </c>
      <c r="H1064" s="48">
        <v>2015</v>
      </c>
    </row>
    <row r="1065" spans="1:8" ht="15" customHeight="1" x14ac:dyDescent="0.2">
      <c r="A1065" s="48">
        <v>2016</v>
      </c>
      <c r="B1065" s="64">
        <v>10429</v>
      </c>
      <c r="C1065" s="64">
        <v>402</v>
      </c>
      <c r="D1065" s="64">
        <v>801</v>
      </c>
      <c r="E1065" s="49"/>
      <c r="F1065" s="50">
        <v>-4350</v>
      </c>
      <c r="G1065" s="48"/>
      <c r="H1065" s="48">
        <v>2016</v>
      </c>
    </row>
    <row r="1066" spans="1:8" ht="15" customHeight="1" x14ac:dyDescent="0.2">
      <c r="A1066" s="48">
        <v>2017</v>
      </c>
      <c r="B1066" s="64">
        <v>10429</v>
      </c>
      <c r="C1066" s="64">
        <v>402</v>
      </c>
      <c r="D1066" s="64">
        <v>801</v>
      </c>
      <c r="E1066" s="49"/>
      <c r="F1066" s="50">
        <v>-295650</v>
      </c>
      <c r="G1066" s="48" t="s">
        <v>158</v>
      </c>
      <c r="H1066" s="48">
        <v>2017</v>
      </c>
    </row>
    <row r="1067" spans="1:8" ht="15" customHeight="1" x14ac:dyDescent="0.2">
      <c r="A1067" s="31">
        <v>2015</v>
      </c>
      <c r="B1067" s="65">
        <v>10433</v>
      </c>
      <c r="C1067" s="65">
        <v>402</v>
      </c>
      <c r="D1067" s="65">
        <v>801</v>
      </c>
      <c r="E1067" s="25"/>
      <c r="F1067" s="51">
        <v>-1000</v>
      </c>
      <c r="G1067" s="54" t="s">
        <v>89</v>
      </c>
      <c r="H1067" s="48">
        <v>2015</v>
      </c>
    </row>
    <row r="1068" spans="1:8" ht="15" customHeight="1" x14ac:dyDescent="0.2">
      <c r="A1068" s="31">
        <v>2015</v>
      </c>
      <c r="B1068" s="65">
        <v>10433</v>
      </c>
      <c r="C1068" s="65">
        <v>402</v>
      </c>
      <c r="D1068" s="65">
        <v>801</v>
      </c>
      <c r="E1068" s="25"/>
      <c r="F1068" s="51">
        <v>-500</v>
      </c>
      <c r="G1068" s="54" t="s">
        <v>89</v>
      </c>
      <c r="H1068" s="48">
        <v>2015</v>
      </c>
    </row>
    <row r="1069" spans="1:8" ht="15" customHeight="1" x14ac:dyDescent="0.2">
      <c r="A1069" s="31">
        <v>2016</v>
      </c>
      <c r="B1069" s="64">
        <v>10433</v>
      </c>
      <c r="C1069" s="64">
        <v>402</v>
      </c>
      <c r="D1069" s="64">
        <v>801</v>
      </c>
      <c r="E1069" s="56"/>
      <c r="F1069" s="50">
        <v>-2500</v>
      </c>
      <c r="G1069" s="54" t="s">
        <v>89</v>
      </c>
      <c r="H1069" s="48">
        <v>2016</v>
      </c>
    </row>
    <row r="1070" spans="1:8" ht="15" customHeight="1" x14ac:dyDescent="0.2">
      <c r="A1070" s="48">
        <v>2017</v>
      </c>
      <c r="B1070" s="64">
        <v>10433</v>
      </c>
      <c r="C1070" s="64">
        <v>402</v>
      </c>
      <c r="D1070" s="64">
        <v>801</v>
      </c>
      <c r="E1070" s="49"/>
      <c r="F1070" s="50">
        <v>-5000</v>
      </c>
      <c r="G1070" s="48" t="s">
        <v>158</v>
      </c>
      <c r="H1070" s="48">
        <v>2017</v>
      </c>
    </row>
    <row r="1071" spans="1:8" ht="15" customHeight="1" x14ac:dyDescent="0.2">
      <c r="A1071" s="48">
        <v>2017</v>
      </c>
      <c r="B1071" s="64">
        <v>10433</v>
      </c>
      <c r="C1071" s="64">
        <v>402</v>
      </c>
      <c r="D1071" s="64">
        <v>801</v>
      </c>
      <c r="E1071" s="49"/>
      <c r="F1071" s="50">
        <v>-14016.39</v>
      </c>
      <c r="G1071" s="48" t="s">
        <v>223</v>
      </c>
      <c r="H1071" s="48">
        <v>2016</v>
      </c>
    </row>
    <row r="1072" spans="1:8" ht="15" customHeight="1" x14ac:dyDescent="0.2">
      <c r="A1072" s="48">
        <v>2015</v>
      </c>
      <c r="B1072" s="64">
        <v>10441</v>
      </c>
      <c r="C1072" s="64">
        <v>403</v>
      </c>
      <c r="D1072" s="64">
        <v>801</v>
      </c>
      <c r="E1072" s="49"/>
      <c r="F1072" s="50">
        <v>-35000</v>
      </c>
      <c r="G1072" s="48"/>
      <c r="H1072" s="48">
        <v>2015</v>
      </c>
    </row>
    <row r="1073" spans="1:8" ht="15" customHeight="1" x14ac:dyDescent="0.2">
      <c r="A1073" s="31">
        <v>2015</v>
      </c>
      <c r="B1073" s="65">
        <v>10441</v>
      </c>
      <c r="C1073" s="65">
        <v>402</v>
      </c>
      <c r="D1073" s="65">
        <v>801</v>
      </c>
      <c r="E1073" s="25"/>
      <c r="F1073" s="51">
        <v>-2000</v>
      </c>
      <c r="G1073" s="54" t="s">
        <v>89</v>
      </c>
      <c r="H1073" s="48">
        <v>2015</v>
      </c>
    </row>
    <row r="1074" spans="1:8" ht="15" customHeight="1" x14ac:dyDescent="0.2">
      <c r="A1074" s="31">
        <v>2015</v>
      </c>
      <c r="B1074" s="65">
        <v>10441</v>
      </c>
      <c r="C1074" s="65">
        <v>402</v>
      </c>
      <c r="D1074" s="65">
        <v>801</v>
      </c>
      <c r="E1074" s="25"/>
      <c r="F1074" s="51">
        <v>-52000</v>
      </c>
      <c r="G1074" s="54" t="s">
        <v>89</v>
      </c>
      <c r="H1074" s="48">
        <v>2015</v>
      </c>
    </row>
    <row r="1075" spans="1:8" ht="15" customHeight="1" x14ac:dyDescent="0.2">
      <c r="A1075" s="31">
        <v>2015</v>
      </c>
      <c r="B1075" s="65">
        <v>10441</v>
      </c>
      <c r="C1075" s="65">
        <v>402</v>
      </c>
      <c r="D1075" s="65">
        <v>801</v>
      </c>
      <c r="E1075" s="49"/>
      <c r="F1075" s="50">
        <v>1500</v>
      </c>
      <c r="G1075" s="54" t="s">
        <v>89</v>
      </c>
      <c r="H1075" s="48">
        <v>2015</v>
      </c>
    </row>
    <row r="1076" spans="1:8" ht="15" customHeight="1" x14ac:dyDescent="0.2">
      <c r="A1076" s="31">
        <v>2015</v>
      </c>
      <c r="B1076" s="64">
        <v>10441</v>
      </c>
      <c r="C1076" s="64">
        <v>45</v>
      </c>
      <c r="D1076" s="65">
        <v>801</v>
      </c>
      <c r="E1076" s="49"/>
      <c r="F1076" s="50">
        <v>-1500</v>
      </c>
      <c r="G1076" s="54" t="s">
        <v>89</v>
      </c>
      <c r="H1076" s="48">
        <v>2015</v>
      </c>
    </row>
    <row r="1077" spans="1:8" ht="15" customHeight="1" x14ac:dyDescent="0.2">
      <c r="A1077" s="48">
        <v>2016</v>
      </c>
      <c r="B1077" s="64">
        <v>10441</v>
      </c>
      <c r="C1077" s="64">
        <v>402</v>
      </c>
      <c r="D1077" s="64">
        <v>801</v>
      </c>
      <c r="E1077" s="49"/>
      <c r="F1077" s="50">
        <v>-24050</v>
      </c>
      <c r="G1077" s="48"/>
      <c r="H1077" s="48">
        <v>2016</v>
      </c>
    </row>
    <row r="1078" spans="1:8" ht="15" customHeight="1" x14ac:dyDescent="0.2">
      <c r="A1078" s="48">
        <v>2016</v>
      </c>
      <c r="B1078" s="64">
        <v>10441</v>
      </c>
      <c r="C1078" s="64">
        <v>45</v>
      </c>
      <c r="D1078" s="64">
        <v>801</v>
      </c>
      <c r="E1078" s="49"/>
      <c r="F1078" s="50">
        <v>-414</v>
      </c>
      <c r="G1078" s="48"/>
      <c r="H1078" s="48">
        <v>2016</v>
      </c>
    </row>
    <row r="1079" spans="1:8" ht="15" customHeight="1" x14ac:dyDescent="0.2">
      <c r="A1079" s="48">
        <v>2016</v>
      </c>
      <c r="B1079" s="64">
        <v>10441</v>
      </c>
      <c r="C1079" s="64">
        <v>45</v>
      </c>
      <c r="D1079" s="67">
        <v>801</v>
      </c>
      <c r="E1079" s="49"/>
      <c r="F1079" s="50">
        <v>414</v>
      </c>
      <c r="G1079" s="54" t="s">
        <v>96</v>
      </c>
      <c r="H1079" s="48">
        <v>2016</v>
      </c>
    </row>
    <row r="1080" spans="1:8" ht="15" customHeight="1" x14ac:dyDescent="0.2">
      <c r="A1080" s="48">
        <v>2017</v>
      </c>
      <c r="B1080" s="64">
        <v>10441</v>
      </c>
      <c r="C1080" s="64">
        <v>402</v>
      </c>
      <c r="D1080" s="64">
        <v>801</v>
      </c>
      <c r="E1080" s="49"/>
      <c r="F1080" s="50">
        <v>-1475950</v>
      </c>
      <c r="G1080" s="48" t="s">
        <v>160</v>
      </c>
      <c r="H1080" s="48">
        <v>2017</v>
      </c>
    </row>
    <row r="1081" spans="1:8" ht="15" customHeight="1" x14ac:dyDescent="0.2">
      <c r="A1081" s="48">
        <v>2018</v>
      </c>
      <c r="B1081" s="64">
        <v>10441</v>
      </c>
      <c r="C1081" s="64">
        <v>45</v>
      </c>
      <c r="D1081" s="64">
        <v>801</v>
      </c>
      <c r="E1081" s="49"/>
      <c r="F1081" s="50">
        <v>414.23</v>
      </c>
      <c r="G1081" s="48" t="s">
        <v>343</v>
      </c>
      <c r="H1081" s="48">
        <v>2015</v>
      </c>
    </row>
    <row r="1082" spans="1:8" ht="15" customHeight="1" x14ac:dyDescent="0.2">
      <c r="A1082" s="48">
        <v>2014</v>
      </c>
      <c r="B1082" s="64">
        <v>10443</v>
      </c>
      <c r="C1082" s="64">
        <v>84</v>
      </c>
      <c r="D1082" s="64">
        <v>801</v>
      </c>
      <c r="E1082" s="49"/>
      <c r="F1082" s="50">
        <v>-1500</v>
      </c>
      <c r="G1082" s="48"/>
      <c r="H1082" s="48">
        <v>2014</v>
      </c>
    </row>
    <row r="1083" spans="1:8" ht="15" customHeight="1" x14ac:dyDescent="0.2">
      <c r="A1083" s="48">
        <v>2015</v>
      </c>
      <c r="B1083" s="64">
        <v>10443</v>
      </c>
      <c r="C1083" s="64">
        <v>402</v>
      </c>
      <c r="D1083" s="64">
        <v>801</v>
      </c>
      <c r="E1083" s="49"/>
      <c r="F1083" s="50">
        <v>-335000</v>
      </c>
      <c r="G1083" s="48"/>
      <c r="H1083" s="48">
        <v>2015</v>
      </c>
    </row>
    <row r="1084" spans="1:8" ht="15" customHeight="1" x14ac:dyDescent="0.2">
      <c r="A1084" s="48">
        <v>2015</v>
      </c>
      <c r="B1084" s="64">
        <v>10443</v>
      </c>
      <c r="C1084" s="64">
        <v>84</v>
      </c>
      <c r="D1084" s="64">
        <v>801</v>
      </c>
      <c r="E1084" s="49"/>
      <c r="F1084" s="50">
        <v>-30000</v>
      </c>
      <c r="G1084" s="48"/>
      <c r="H1084" s="48">
        <v>2015</v>
      </c>
    </row>
    <row r="1085" spans="1:8" ht="15" customHeight="1" x14ac:dyDescent="0.2">
      <c r="A1085" s="31">
        <v>2015</v>
      </c>
      <c r="B1085" s="65">
        <v>10443</v>
      </c>
      <c r="C1085" s="65">
        <v>402</v>
      </c>
      <c r="D1085" s="65">
        <v>801</v>
      </c>
      <c r="E1085" s="25"/>
      <c r="F1085" s="51">
        <v>-5000</v>
      </c>
      <c r="G1085" s="54" t="s">
        <v>89</v>
      </c>
      <c r="H1085" s="48">
        <v>2015</v>
      </c>
    </row>
    <row r="1086" spans="1:8" ht="15" customHeight="1" x14ac:dyDescent="0.2">
      <c r="A1086" s="48">
        <v>2016</v>
      </c>
      <c r="B1086" s="64">
        <v>10443</v>
      </c>
      <c r="C1086" s="64">
        <v>84</v>
      </c>
      <c r="D1086" s="64">
        <v>801</v>
      </c>
      <c r="E1086" s="49"/>
      <c r="F1086" s="50">
        <v>-538</v>
      </c>
      <c r="G1086" s="48"/>
      <c r="H1086" s="48">
        <v>2016</v>
      </c>
    </row>
    <row r="1087" spans="1:8" ht="15" customHeight="1" x14ac:dyDescent="0.2">
      <c r="A1087" s="48">
        <v>2016</v>
      </c>
      <c r="B1087" s="64">
        <v>10443</v>
      </c>
      <c r="C1087" s="64">
        <v>84</v>
      </c>
      <c r="D1087" s="64">
        <v>801</v>
      </c>
      <c r="E1087" s="56"/>
      <c r="F1087" s="50">
        <v>537.63</v>
      </c>
      <c r="G1087" s="48" t="s">
        <v>89</v>
      </c>
      <c r="H1087" s="48">
        <v>2016</v>
      </c>
    </row>
    <row r="1088" spans="1:8" ht="15" customHeight="1" x14ac:dyDescent="0.2">
      <c r="A1088" s="48">
        <v>2016</v>
      </c>
      <c r="B1088" s="64">
        <v>10443</v>
      </c>
      <c r="C1088" s="64">
        <v>402</v>
      </c>
      <c r="D1088" s="64">
        <v>801</v>
      </c>
      <c r="E1088" s="56"/>
      <c r="F1088" s="50">
        <v>133133.93</v>
      </c>
      <c r="G1088" s="48" t="s">
        <v>89</v>
      </c>
      <c r="H1088" s="48">
        <v>2015</v>
      </c>
    </row>
    <row r="1089" spans="1:8" ht="15" customHeight="1" x14ac:dyDescent="0.2">
      <c r="A1089" s="48">
        <v>2017</v>
      </c>
      <c r="B1089" s="64">
        <v>10443</v>
      </c>
      <c r="C1089" s="64">
        <v>84</v>
      </c>
      <c r="D1089" s="64">
        <v>801</v>
      </c>
      <c r="E1089" s="49"/>
      <c r="F1089" s="50">
        <v>-462</v>
      </c>
      <c r="G1089" s="48" t="s">
        <v>158</v>
      </c>
      <c r="H1089" s="48">
        <v>2017</v>
      </c>
    </row>
    <row r="1090" spans="1:8" ht="15" customHeight="1" x14ac:dyDescent="0.2">
      <c r="A1090" s="48">
        <v>2015</v>
      </c>
      <c r="B1090" s="64">
        <v>10449</v>
      </c>
      <c r="C1090" s="64">
        <v>401</v>
      </c>
      <c r="D1090" s="64">
        <v>801</v>
      </c>
      <c r="E1090" s="49"/>
      <c r="F1090" s="50">
        <v>-100</v>
      </c>
      <c r="G1090" s="48"/>
      <c r="H1090" s="48">
        <v>2015</v>
      </c>
    </row>
    <row r="1091" spans="1:8" ht="15" customHeight="1" x14ac:dyDescent="0.2">
      <c r="A1091" s="48">
        <v>2016</v>
      </c>
      <c r="B1091" s="67">
        <v>10449</v>
      </c>
      <c r="C1091" s="67">
        <v>401</v>
      </c>
      <c r="D1091" s="67">
        <v>801</v>
      </c>
      <c r="E1091" s="56"/>
      <c r="F1091" s="50">
        <v>40.39</v>
      </c>
      <c r="G1091" s="48" t="s">
        <v>89</v>
      </c>
      <c r="H1091" s="48">
        <v>2015</v>
      </c>
    </row>
    <row r="1092" spans="1:8" ht="15" customHeight="1" x14ac:dyDescent="0.2">
      <c r="A1092" s="48">
        <v>2017</v>
      </c>
      <c r="B1092" s="64">
        <v>10449</v>
      </c>
      <c r="C1092" s="64">
        <v>401</v>
      </c>
      <c r="D1092" s="64">
        <v>801</v>
      </c>
      <c r="E1092" s="49"/>
      <c r="F1092" s="50">
        <v>-77706.55</v>
      </c>
      <c r="G1092" s="48" t="s">
        <v>138</v>
      </c>
      <c r="H1092" s="48">
        <v>2016</v>
      </c>
    </row>
    <row r="1093" spans="1:8" ht="15" customHeight="1" x14ac:dyDescent="0.2">
      <c r="A1093" s="48">
        <v>2015</v>
      </c>
      <c r="B1093" s="64">
        <v>10454</v>
      </c>
      <c r="C1093" s="64">
        <v>402</v>
      </c>
      <c r="D1093" s="64">
        <v>801</v>
      </c>
      <c r="E1093" s="49"/>
      <c r="F1093" s="50">
        <v>-245000</v>
      </c>
      <c r="G1093" s="48"/>
      <c r="H1093" s="48">
        <v>2015</v>
      </c>
    </row>
    <row r="1094" spans="1:8" ht="15" customHeight="1" x14ac:dyDescent="0.2">
      <c r="A1094" s="48">
        <v>2016</v>
      </c>
      <c r="B1094" s="64">
        <v>10454</v>
      </c>
      <c r="C1094" s="64">
        <v>402</v>
      </c>
      <c r="D1094" s="64">
        <v>801</v>
      </c>
      <c r="E1094" s="56"/>
      <c r="F1094" s="50">
        <v>19025.900000000001</v>
      </c>
      <c r="G1094" s="48" t="s">
        <v>89</v>
      </c>
      <c r="H1094" s="48">
        <v>2015</v>
      </c>
    </row>
    <row r="1095" spans="1:8" ht="15" customHeight="1" x14ac:dyDescent="0.2">
      <c r="A1095" s="48">
        <v>2016</v>
      </c>
      <c r="B1095" s="64">
        <v>10454</v>
      </c>
      <c r="C1095" s="64">
        <v>402</v>
      </c>
      <c r="D1095" s="64">
        <v>801</v>
      </c>
      <c r="E1095" s="56"/>
      <c r="F1095" s="50">
        <v>12876.8</v>
      </c>
      <c r="G1095" s="48" t="s">
        <v>89</v>
      </c>
      <c r="H1095" s="48">
        <v>2015</v>
      </c>
    </row>
    <row r="1096" spans="1:8" ht="15" customHeight="1" x14ac:dyDescent="0.2">
      <c r="A1096" s="48">
        <v>2015</v>
      </c>
      <c r="B1096" s="64">
        <v>10455</v>
      </c>
      <c r="C1096" s="64">
        <v>402</v>
      </c>
      <c r="D1096" s="64">
        <v>802</v>
      </c>
      <c r="E1096" s="49"/>
      <c r="F1096" s="50">
        <v>-480000</v>
      </c>
      <c r="G1096" s="48"/>
      <c r="H1096" s="48">
        <v>2015</v>
      </c>
    </row>
    <row r="1097" spans="1:8" ht="15" customHeight="1" x14ac:dyDescent="0.2">
      <c r="A1097" s="48">
        <v>2016</v>
      </c>
      <c r="B1097" s="64">
        <v>10455</v>
      </c>
      <c r="C1097" s="64">
        <v>402</v>
      </c>
      <c r="D1097" s="64">
        <v>802</v>
      </c>
      <c r="E1097" s="56"/>
      <c r="F1097" s="50">
        <v>47523.32</v>
      </c>
      <c r="G1097" s="48" t="s">
        <v>89</v>
      </c>
      <c r="H1097" s="48">
        <v>2015</v>
      </c>
    </row>
    <row r="1098" spans="1:8" ht="15" customHeight="1" x14ac:dyDescent="0.2">
      <c r="A1098" s="48">
        <v>2016</v>
      </c>
      <c r="B1098" s="64">
        <v>10455</v>
      </c>
      <c r="C1098" s="64">
        <v>402</v>
      </c>
      <c r="D1098" s="64">
        <v>802</v>
      </c>
      <c r="E1098" s="56"/>
      <c r="F1098" s="50">
        <v>25958.69</v>
      </c>
      <c r="G1098" s="48" t="s">
        <v>89</v>
      </c>
      <c r="H1098" s="48">
        <v>2016</v>
      </c>
    </row>
    <row r="1099" spans="1:8" ht="15" customHeight="1" x14ac:dyDescent="0.2">
      <c r="A1099" s="48">
        <v>2016</v>
      </c>
      <c r="B1099" s="64">
        <v>10455</v>
      </c>
      <c r="C1099" s="64">
        <v>402</v>
      </c>
      <c r="D1099" s="64">
        <v>802</v>
      </c>
      <c r="E1099" s="56"/>
      <c r="F1099" s="50">
        <v>-25958.69</v>
      </c>
      <c r="G1099" s="48" t="s">
        <v>89</v>
      </c>
      <c r="H1099" s="48">
        <v>2015</v>
      </c>
    </row>
    <row r="1100" spans="1:8" ht="15" customHeight="1" x14ac:dyDescent="0.2">
      <c r="A1100" s="48">
        <v>2014</v>
      </c>
      <c r="B1100" s="64">
        <v>10456</v>
      </c>
      <c r="C1100" s="64">
        <v>84</v>
      </c>
      <c r="D1100" s="64">
        <v>801</v>
      </c>
      <c r="E1100" s="49"/>
      <c r="F1100" s="50">
        <v>-120000</v>
      </c>
      <c r="G1100" s="48"/>
      <c r="H1100" s="48">
        <v>2014</v>
      </c>
    </row>
    <row r="1101" spans="1:8" ht="15" customHeight="1" x14ac:dyDescent="0.2">
      <c r="A1101" s="48">
        <v>2016</v>
      </c>
      <c r="B1101" s="64">
        <v>10456</v>
      </c>
      <c r="C1101" s="64">
        <v>84</v>
      </c>
      <c r="D1101" s="64">
        <v>801</v>
      </c>
      <c r="E1101" s="56"/>
      <c r="F1101" s="50">
        <v>3742.02</v>
      </c>
      <c r="G1101" s="48" t="s">
        <v>113</v>
      </c>
      <c r="H1101" s="48">
        <v>2014</v>
      </c>
    </row>
    <row r="1102" spans="1:8" ht="15" customHeight="1" x14ac:dyDescent="0.2">
      <c r="A1102" s="48">
        <v>2015</v>
      </c>
      <c r="B1102" s="64">
        <v>10457</v>
      </c>
      <c r="C1102" s="64">
        <v>44</v>
      </c>
      <c r="D1102" s="64">
        <v>801</v>
      </c>
      <c r="E1102" s="49"/>
      <c r="F1102" s="50">
        <v>-106550</v>
      </c>
      <c r="G1102" s="48"/>
      <c r="H1102" s="48">
        <v>2015</v>
      </c>
    </row>
    <row r="1103" spans="1:8" ht="15" customHeight="1" x14ac:dyDescent="0.2">
      <c r="A1103" s="48">
        <v>2016</v>
      </c>
      <c r="B1103" s="64">
        <v>10457</v>
      </c>
      <c r="C1103" s="64">
        <v>44</v>
      </c>
      <c r="D1103" s="64">
        <v>801</v>
      </c>
      <c r="E1103" s="49"/>
      <c r="F1103" s="50">
        <v>-26425</v>
      </c>
      <c r="G1103" s="48"/>
      <c r="H1103" s="48">
        <v>2016</v>
      </c>
    </row>
    <row r="1104" spans="1:8" ht="15" customHeight="1" x14ac:dyDescent="0.2">
      <c r="A1104" s="48">
        <v>2018</v>
      </c>
      <c r="B1104" s="64">
        <v>10457</v>
      </c>
      <c r="C1104" s="64">
        <v>44</v>
      </c>
      <c r="D1104" s="64">
        <v>801</v>
      </c>
      <c r="E1104" s="49"/>
      <c r="F1104" s="50">
        <v>1171.8500000000058</v>
      </c>
      <c r="G1104" s="48" t="s">
        <v>343</v>
      </c>
      <c r="H1104" s="48">
        <v>2016</v>
      </c>
    </row>
    <row r="1105" spans="1:8" ht="15" customHeight="1" x14ac:dyDescent="0.2">
      <c r="A1105" s="48">
        <v>2015</v>
      </c>
      <c r="B1105" s="64">
        <v>10459</v>
      </c>
      <c r="C1105" s="64">
        <v>402</v>
      </c>
      <c r="D1105" s="64">
        <v>802</v>
      </c>
      <c r="E1105" s="49"/>
      <c r="F1105" s="50">
        <v>-675000</v>
      </c>
      <c r="G1105" s="48"/>
      <c r="H1105" s="48">
        <v>2015</v>
      </c>
    </row>
    <row r="1106" spans="1:8" ht="15" customHeight="1" x14ac:dyDescent="0.2">
      <c r="A1106" s="31">
        <v>2015</v>
      </c>
      <c r="B1106" s="65">
        <v>10459</v>
      </c>
      <c r="C1106" s="65">
        <v>402</v>
      </c>
      <c r="D1106" s="65">
        <v>802</v>
      </c>
      <c r="E1106" s="25"/>
      <c r="F1106" s="51">
        <v>-500</v>
      </c>
      <c r="G1106" s="54" t="s">
        <v>89</v>
      </c>
      <c r="H1106" s="48">
        <v>2015</v>
      </c>
    </row>
    <row r="1107" spans="1:8" ht="15" customHeight="1" x14ac:dyDescent="0.2">
      <c r="A1107" s="48">
        <v>2016</v>
      </c>
      <c r="B1107" s="64">
        <v>10459</v>
      </c>
      <c r="C1107" s="64">
        <v>402</v>
      </c>
      <c r="D1107" s="64">
        <v>802</v>
      </c>
      <c r="E1107" s="56"/>
      <c r="F1107" s="50">
        <v>8196.41</v>
      </c>
      <c r="G1107" s="48" t="s">
        <v>89</v>
      </c>
      <c r="H1107" s="48">
        <v>2015</v>
      </c>
    </row>
    <row r="1108" spans="1:8" ht="15" customHeight="1" x14ac:dyDescent="0.2">
      <c r="A1108" s="48">
        <v>2015</v>
      </c>
      <c r="B1108" s="68">
        <v>10460</v>
      </c>
      <c r="C1108" s="68">
        <v>403</v>
      </c>
      <c r="D1108" s="68">
        <v>801</v>
      </c>
      <c r="E1108" s="49"/>
      <c r="F1108" s="59">
        <v>-8000</v>
      </c>
      <c r="G1108" s="48"/>
      <c r="H1108" s="48">
        <v>2015</v>
      </c>
    </row>
    <row r="1109" spans="1:8" ht="15" customHeight="1" x14ac:dyDescent="0.2">
      <c r="A1109" s="31">
        <v>2015</v>
      </c>
      <c r="B1109" s="68">
        <v>10460</v>
      </c>
      <c r="C1109" s="68">
        <v>403</v>
      </c>
      <c r="D1109" s="68">
        <v>801</v>
      </c>
      <c r="E1109" s="56"/>
      <c r="F1109" s="50">
        <v>5000</v>
      </c>
      <c r="G1109" s="54" t="s">
        <v>89</v>
      </c>
      <c r="H1109" s="48">
        <v>2015</v>
      </c>
    </row>
    <row r="1110" spans="1:8" ht="15" customHeight="1" x14ac:dyDescent="0.2">
      <c r="A1110" s="48">
        <v>2016</v>
      </c>
      <c r="B1110" s="64">
        <v>10460</v>
      </c>
      <c r="C1110" s="64">
        <v>403</v>
      </c>
      <c r="D1110" s="64">
        <v>801</v>
      </c>
      <c r="E1110" s="49"/>
      <c r="F1110" s="50">
        <v>-222514</v>
      </c>
      <c r="G1110" s="48"/>
      <c r="H1110" s="48">
        <v>2016</v>
      </c>
    </row>
    <row r="1111" spans="1:8" ht="15" customHeight="1" x14ac:dyDescent="0.2">
      <c r="A1111" s="48">
        <v>2016</v>
      </c>
      <c r="B1111" s="64">
        <v>10460</v>
      </c>
      <c r="C1111" s="64">
        <v>403</v>
      </c>
      <c r="D1111" s="64">
        <v>801</v>
      </c>
      <c r="E1111" s="56"/>
      <c r="F1111" s="50">
        <v>-30000</v>
      </c>
      <c r="G1111" s="48" t="s">
        <v>89</v>
      </c>
      <c r="H1111" s="48">
        <v>2016</v>
      </c>
    </row>
    <row r="1112" spans="1:8" ht="15" customHeight="1" x14ac:dyDescent="0.2">
      <c r="A1112" s="48">
        <v>2016</v>
      </c>
      <c r="B1112" s="64">
        <v>10460</v>
      </c>
      <c r="C1112" s="64">
        <v>403</v>
      </c>
      <c r="D1112" s="64">
        <v>801</v>
      </c>
      <c r="E1112" s="56"/>
      <c r="F1112" s="50">
        <v>3000</v>
      </c>
      <c r="G1112" s="48" t="s">
        <v>89</v>
      </c>
      <c r="H1112" s="48">
        <v>2016</v>
      </c>
    </row>
    <row r="1113" spans="1:8" ht="15" customHeight="1" x14ac:dyDescent="0.2">
      <c r="A1113" s="48">
        <v>2016</v>
      </c>
      <c r="B1113" s="67">
        <v>10460</v>
      </c>
      <c r="C1113" s="67">
        <v>403</v>
      </c>
      <c r="D1113" s="67">
        <v>801</v>
      </c>
      <c r="E1113" s="49"/>
      <c r="F1113" s="50">
        <v>-12424.14</v>
      </c>
      <c r="G1113" s="48" t="s">
        <v>138</v>
      </c>
      <c r="H1113" s="48">
        <v>2016</v>
      </c>
    </row>
    <row r="1114" spans="1:8" ht="15" customHeight="1" x14ac:dyDescent="0.2">
      <c r="A1114" s="48">
        <v>2016</v>
      </c>
      <c r="B1114" s="64">
        <v>10460</v>
      </c>
      <c r="C1114" s="64">
        <v>403</v>
      </c>
      <c r="D1114" s="64">
        <v>802</v>
      </c>
      <c r="E1114" s="56"/>
      <c r="F1114" s="50">
        <v>-14000</v>
      </c>
      <c r="G1114" s="48" t="s">
        <v>89</v>
      </c>
      <c r="H1114" s="48">
        <v>2016</v>
      </c>
    </row>
    <row r="1115" spans="1:8" ht="15" customHeight="1" x14ac:dyDescent="0.2">
      <c r="A1115" s="48">
        <v>2017</v>
      </c>
      <c r="B1115" s="64">
        <v>10460</v>
      </c>
      <c r="C1115" s="64">
        <v>403</v>
      </c>
      <c r="D1115" s="64">
        <v>801</v>
      </c>
      <c r="E1115" s="49"/>
      <c r="F1115" s="50">
        <v>-120286</v>
      </c>
      <c r="G1115" s="48" t="s">
        <v>158</v>
      </c>
      <c r="H1115" s="48">
        <v>2017</v>
      </c>
    </row>
    <row r="1116" spans="1:8" ht="15" customHeight="1" x14ac:dyDescent="0.2">
      <c r="A1116" s="48">
        <v>2017</v>
      </c>
      <c r="B1116" s="64">
        <v>10460</v>
      </c>
      <c r="C1116" s="64">
        <v>403</v>
      </c>
      <c r="D1116" s="64">
        <v>801</v>
      </c>
      <c r="E1116" s="49"/>
      <c r="F1116" s="50">
        <v>59311.28</v>
      </c>
      <c r="G1116" s="48" t="s">
        <v>223</v>
      </c>
      <c r="H1116" s="48">
        <v>2016</v>
      </c>
    </row>
    <row r="1117" spans="1:8" ht="15" customHeight="1" x14ac:dyDescent="0.2">
      <c r="A1117" s="48">
        <v>2015</v>
      </c>
      <c r="B1117" s="64">
        <v>10461</v>
      </c>
      <c r="C1117" s="64">
        <v>403</v>
      </c>
      <c r="D1117" s="64">
        <v>801</v>
      </c>
      <c r="E1117" s="49"/>
      <c r="F1117" s="50">
        <v>-1500</v>
      </c>
      <c r="G1117" s="48"/>
      <c r="H1117" s="48">
        <v>2015</v>
      </c>
    </row>
    <row r="1118" spans="1:8" ht="15" customHeight="1" x14ac:dyDescent="0.2">
      <c r="A1118" s="48">
        <v>2016</v>
      </c>
      <c r="B1118" s="64">
        <v>10461</v>
      </c>
      <c r="C1118" s="64">
        <v>403</v>
      </c>
      <c r="D1118" s="64">
        <v>801</v>
      </c>
      <c r="E1118" s="49"/>
      <c r="F1118" s="50">
        <v>-627</v>
      </c>
      <c r="G1118" s="48"/>
      <c r="H1118" s="48">
        <v>2016</v>
      </c>
    </row>
    <row r="1119" spans="1:8" ht="15" customHeight="1" x14ac:dyDescent="0.2">
      <c r="A1119" s="48">
        <v>2016</v>
      </c>
      <c r="B1119" s="64">
        <v>10461</v>
      </c>
      <c r="C1119" s="64">
        <v>403</v>
      </c>
      <c r="D1119" s="64">
        <v>801</v>
      </c>
      <c r="E1119" s="56"/>
      <c r="F1119" s="50">
        <v>-40000</v>
      </c>
      <c r="G1119" s="48" t="s">
        <v>89</v>
      </c>
      <c r="H1119" s="48">
        <v>2016</v>
      </c>
    </row>
    <row r="1120" spans="1:8" ht="15" customHeight="1" x14ac:dyDescent="0.2">
      <c r="A1120" s="48">
        <v>2017</v>
      </c>
      <c r="B1120" s="64">
        <v>10461</v>
      </c>
      <c r="C1120" s="64">
        <v>403</v>
      </c>
      <c r="D1120" s="64">
        <v>801</v>
      </c>
      <c r="E1120" s="49"/>
      <c r="F1120" s="50">
        <v>-104373</v>
      </c>
      <c r="G1120" s="48" t="s">
        <v>158</v>
      </c>
      <c r="H1120" s="48">
        <v>2017</v>
      </c>
    </row>
    <row r="1121" spans="1:8" ht="15" customHeight="1" x14ac:dyDescent="0.2">
      <c r="A1121" s="48">
        <v>2017</v>
      </c>
      <c r="B1121" s="64">
        <v>10461</v>
      </c>
      <c r="C1121" s="64">
        <v>403</v>
      </c>
      <c r="D1121" s="64">
        <v>801</v>
      </c>
      <c r="E1121" s="49"/>
      <c r="F1121" s="50">
        <v>0.11</v>
      </c>
      <c r="G1121" s="48" t="s">
        <v>233</v>
      </c>
      <c r="H1121" s="48">
        <v>2017</v>
      </c>
    </row>
    <row r="1122" spans="1:8" ht="15" customHeight="1" x14ac:dyDescent="0.2">
      <c r="A1122" s="48">
        <v>2015</v>
      </c>
      <c r="B1122" s="64">
        <v>10463</v>
      </c>
      <c r="C1122" s="64">
        <v>51</v>
      </c>
      <c r="D1122" s="64">
        <v>801</v>
      </c>
      <c r="E1122" s="49"/>
      <c r="F1122" s="50">
        <v>-400000</v>
      </c>
      <c r="G1122" s="48"/>
      <c r="H1122" s="48">
        <v>2015</v>
      </c>
    </row>
    <row r="1123" spans="1:8" ht="15" customHeight="1" x14ac:dyDescent="0.2">
      <c r="A1123" s="48">
        <v>2017</v>
      </c>
      <c r="B1123" s="64">
        <v>10463</v>
      </c>
      <c r="C1123" s="64">
        <v>51</v>
      </c>
      <c r="D1123" s="64">
        <v>801</v>
      </c>
      <c r="E1123" s="49"/>
      <c r="F1123" s="50">
        <v>-30000</v>
      </c>
      <c r="G1123" s="48" t="s">
        <v>158</v>
      </c>
      <c r="H1123" s="48">
        <v>2017</v>
      </c>
    </row>
    <row r="1124" spans="1:8" ht="15" customHeight="1" x14ac:dyDescent="0.2">
      <c r="A1124" s="48">
        <v>2017</v>
      </c>
      <c r="B1124" s="64">
        <v>10463</v>
      </c>
      <c r="C1124" s="64">
        <v>51</v>
      </c>
      <c r="D1124" s="64">
        <v>801</v>
      </c>
      <c r="E1124" s="49"/>
      <c r="F1124" s="50">
        <v>-2285.61</v>
      </c>
      <c r="G1124" s="48" t="s">
        <v>138</v>
      </c>
      <c r="H1124" s="48">
        <v>2017</v>
      </c>
    </row>
    <row r="1125" spans="1:8" ht="15" customHeight="1" x14ac:dyDescent="0.2">
      <c r="A1125" s="48">
        <v>2018</v>
      </c>
      <c r="B1125" s="65">
        <v>10463</v>
      </c>
      <c r="C1125" s="65">
        <v>51</v>
      </c>
      <c r="D1125" s="65">
        <v>801</v>
      </c>
      <c r="E1125" s="49"/>
      <c r="F1125" s="51">
        <v>-22714</v>
      </c>
      <c r="G1125" s="48" t="s">
        <v>266</v>
      </c>
      <c r="H1125" s="48">
        <v>2018</v>
      </c>
    </row>
    <row r="1126" spans="1:8" ht="15" customHeight="1" x14ac:dyDescent="0.2">
      <c r="A1126" s="48">
        <v>2019</v>
      </c>
      <c r="B1126" s="64">
        <v>10463</v>
      </c>
      <c r="C1126" s="64">
        <v>51</v>
      </c>
      <c r="D1126" s="64">
        <v>801</v>
      </c>
      <c r="E1126" s="49"/>
      <c r="F1126" s="50">
        <v>-0.39</v>
      </c>
      <c r="G1126" s="48"/>
      <c r="H1126" s="48">
        <v>2018</v>
      </c>
    </row>
    <row r="1127" spans="1:8" ht="15" customHeight="1" x14ac:dyDescent="0.2">
      <c r="A1127" s="48">
        <v>2015</v>
      </c>
      <c r="B1127" s="65">
        <v>10464</v>
      </c>
      <c r="C1127" s="65">
        <v>51</v>
      </c>
      <c r="D1127" s="65">
        <v>802</v>
      </c>
      <c r="E1127" s="49"/>
      <c r="F1127" s="50">
        <v>-75000</v>
      </c>
      <c r="G1127" s="48"/>
      <c r="H1127" s="48">
        <v>2015</v>
      </c>
    </row>
    <row r="1128" spans="1:8" ht="15" customHeight="1" x14ac:dyDescent="0.2">
      <c r="A1128" s="48">
        <v>2015</v>
      </c>
      <c r="B1128" s="64">
        <v>10465</v>
      </c>
      <c r="C1128" s="64">
        <v>51</v>
      </c>
      <c r="D1128" s="64">
        <v>801</v>
      </c>
      <c r="E1128" s="49"/>
      <c r="F1128" s="50">
        <v>-140000</v>
      </c>
      <c r="G1128" s="48"/>
      <c r="H1128" s="48">
        <v>2015</v>
      </c>
    </row>
    <row r="1129" spans="1:8" ht="15" customHeight="1" x14ac:dyDescent="0.2">
      <c r="A1129" s="48">
        <v>2016</v>
      </c>
      <c r="B1129" s="64">
        <v>10465</v>
      </c>
      <c r="C1129" s="64">
        <v>51</v>
      </c>
      <c r="D1129" s="64">
        <v>801</v>
      </c>
      <c r="E1129" s="56"/>
      <c r="F1129" s="50">
        <v>4241.78</v>
      </c>
      <c r="G1129" s="48" t="s">
        <v>89</v>
      </c>
      <c r="H1129" s="48">
        <v>2015</v>
      </c>
    </row>
    <row r="1130" spans="1:8" ht="15" customHeight="1" x14ac:dyDescent="0.2">
      <c r="A1130" s="48">
        <v>2016</v>
      </c>
      <c r="B1130" s="64">
        <v>10465</v>
      </c>
      <c r="C1130" s="64">
        <v>51</v>
      </c>
      <c r="D1130" s="64">
        <v>801</v>
      </c>
      <c r="E1130" s="56"/>
      <c r="F1130" s="50">
        <v>68.69</v>
      </c>
      <c r="G1130" s="48" t="s">
        <v>89</v>
      </c>
      <c r="H1130" s="48">
        <v>2015</v>
      </c>
    </row>
    <row r="1131" spans="1:8" ht="15" customHeight="1" x14ac:dyDescent="0.2">
      <c r="A1131" s="48">
        <v>2017</v>
      </c>
      <c r="B1131" s="64">
        <v>10465</v>
      </c>
      <c r="C1131" s="64">
        <v>51</v>
      </c>
      <c r="D1131" s="64">
        <v>801</v>
      </c>
      <c r="E1131" s="56"/>
      <c r="F1131" s="50">
        <v>85000</v>
      </c>
      <c r="G1131" s="48" t="s">
        <v>89</v>
      </c>
      <c r="H1131" s="48">
        <v>2015</v>
      </c>
    </row>
    <row r="1132" spans="1:8" ht="15" customHeight="1" x14ac:dyDescent="0.2">
      <c r="A1132" s="48">
        <v>2017</v>
      </c>
      <c r="B1132" s="64">
        <v>10465</v>
      </c>
      <c r="C1132" s="64">
        <v>51</v>
      </c>
      <c r="D1132" s="64">
        <v>801</v>
      </c>
      <c r="E1132" s="49"/>
      <c r="F1132" s="50">
        <v>4268.37</v>
      </c>
      <c r="G1132" s="48" t="s">
        <v>138</v>
      </c>
      <c r="H1132" s="48">
        <v>2015</v>
      </c>
    </row>
    <row r="1133" spans="1:8" ht="15" customHeight="1" x14ac:dyDescent="0.2">
      <c r="A1133" s="48">
        <v>2015</v>
      </c>
      <c r="B1133" s="64">
        <v>10466</v>
      </c>
      <c r="C1133" s="64">
        <v>51</v>
      </c>
      <c r="D1133" s="64">
        <v>802</v>
      </c>
      <c r="E1133" s="49"/>
      <c r="F1133" s="50">
        <v>-40000</v>
      </c>
      <c r="G1133" s="48"/>
      <c r="H1133" s="48">
        <v>2015</v>
      </c>
    </row>
    <row r="1134" spans="1:8" ht="15" customHeight="1" x14ac:dyDescent="0.2">
      <c r="A1134" s="48">
        <v>2017</v>
      </c>
      <c r="B1134" s="64">
        <v>10466</v>
      </c>
      <c r="C1134" s="64">
        <v>51</v>
      </c>
      <c r="D1134" s="64">
        <v>802</v>
      </c>
      <c r="E1134" s="56"/>
      <c r="F1134" s="50">
        <v>1082.21</v>
      </c>
      <c r="G1134" s="48" t="s">
        <v>138</v>
      </c>
      <c r="H1134" s="48">
        <v>2015</v>
      </c>
    </row>
    <row r="1135" spans="1:8" ht="15" customHeight="1" x14ac:dyDescent="0.2">
      <c r="A1135" s="48">
        <v>2015</v>
      </c>
      <c r="B1135" s="64">
        <v>10467</v>
      </c>
      <c r="C1135" s="64">
        <v>51</v>
      </c>
      <c r="D1135" s="64">
        <v>802</v>
      </c>
      <c r="E1135" s="49"/>
      <c r="F1135" s="50">
        <v>-15000</v>
      </c>
      <c r="G1135" s="48"/>
      <c r="H1135" s="48">
        <v>2015</v>
      </c>
    </row>
    <row r="1136" spans="1:8" ht="15" customHeight="1" x14ac:dyDescent="0.2">
      <c r="A1136" s="48">
        <v>2016</v>
      </c>
      <c r="B1136" s="64">
        <v>10467</v>
      </c>
      <c r="C1136" s="64">
        <v>51</v>
      </c>
      <c r="D1136" s="64">
        <v>802</v>
      </c>
      <c r="E1136" s="56"/>
      <c r="F1136" s="50">
        <v>-3160.94</v>
      </c>
      <c r="G1136" s="48" t="s">
        <v>89</v>
      </c>
      <c r="H1136" s="48">
        <v>2015</v>
      </c>
    </row>
    <row r="1137" spans="1:8" ht="15" customHeight="1" x14ac:dyDescent="0.2">
      <c r="A1137" s="48">
        <v>2015</v>
      </c>
      <c r="B1137" s="64">
        <v>10468</v>
      </c>
      <c r="C1137" s="64">
        <v>51</v>
      </c>
      <c r="D1137" s="64">
        <v>801</v>
      </c>
      <c r="E1137" s="49"/>
      <c r="F1137" s="50">
        <v>-92000</v>
      </c>
      <c r="G1137" s="48"/>
      <c r="H1137" s="48">
        <v>2015</v>
      </c>
    </row>
    <row r="1138" spans="1:8" ht="15" customHeight="1" x14ac:dyDescent="0.2">
      <c r="A1138" s="48">
        <v>2016</v>
      </c>
      <c r="B1138" s="64">
        <v>10468</v>
      </c>
      <c r="C1138" s="64">
        <v>51</v>
      </c>
      <c r="D1138" s="67">
        <v>801</v>
      </c>
      <c r="E1138" s="49"/>
      <c r="F1138" s="50">
        <v>14627.39</v>
      </c>
      <c r="G1138" s="48" t="s">
        <v>137</v>
      </c>
      <c r="H1138" s="48">
        <v>2015</v>
      </c>
    </row>
    <row r="1139" spans="1:8" ht="15" customHeight="1" x14ac:dyDescent="0.2">
      <c r="A1139" s="48">
        <v>2016</v>
      </c>
      <c r="B1139" s="64">
        <v>10468</v>
      </c>
      <c r="C1139" s="64">
        <v>51</v>
      </c>
      <c r="D1139" s="67">
        <v>802</v>
      </c>
      <c r="E1139" s="49"/>
      <c r="F1139" s="50">
        <v>-14627.39</v>
      </c>
      <c r="G1139" s="48" t="s">
        <v>137</v>
      </c>
      <c r="H1139" s="48">
        <v>2015</v>
      </c>
    </row>
    <row r="1140" spans="1:8" ht="15" customHeight="1" x14ac:dyDescent="0.2">
      <c r="A1140" s="48">
        <v>2018</v>
      </c>
      <c r="B1140" s="64">
        <v>10468</v>
      </c>
      <c r="C1140" s="64">
        <v>51</v>
      </c>
      <c r="D1140" s="67">
        <v>801</v>
      </c>
      <c r="E1140" s="49"/>
      <c r="F1140" s="50">
        <v>4526.0299999999988</v>
      </c>
      <c r="G1140" s="48" t="s">
        <v>137</v>
      </c>
      <c r="H1140" s="48">
        <v>2015</v>
      </c>
    </row>
    <row r="1141" spans="1:8" ht="15" customHeight="1" x14ac:dyDescent="0.2">
      <c r="A1141" s="48">
        <v>2018</v>
      </c>
      <c r="B1141" s="64">
        <v>10468</v>
      </c>
      <c r="C1141" s="64">
        <v>51</v>
      </c>
      <c r="D1141" s="67">
        <v>802</v>
      </c>
      <c r="E1141" s="49"/>
      <c r="F1141" s="50">
        <v>-4526.03</v>
      </c>
      <c r="G1141" s="48" t="s">
        <v>137</v>
      </c>
      <c r="H1141" s="48">
        <v>2015</v>
      </c>
    </row>
    <row r="1142" spans="1:8" ht="15" customHeight="1" x14ac:dyDescent="0.2">
      <c r="A1142" s="48">
        <v>2018</v>
      </c>
      <c r="B1142" s="64">
        <v>10468</v>
      </c>
      <c r="C1142" s="64">
        <v>51</v>
      </c>
      <c r="D1142" s="67">
        <v>801</v>
      </c>
      <c r="E1142" s="49"/>
      <c r="F1142" s="50">
        <v>273.57</v>
      </c>
      <c r="G1142" s="48" t="s">
        <v>252</v>
      </c>
      <c r="H1142" s="48">
        <v>2015</v>
      </c>
    </row>
    <row r="1143" spans="1:8" ht="15" customHeight="1" x14ac:dyDescent="0.2">
      <c r="A1143" s="48">
        <v>2015</v>
      </c>
      <c r="B1143" s="64">
        <v>10470</v>
      </c>
      <c r="C1143" s="64">
        <v>51</v>
      </c>
      <c r="D1143" s="64">
        <v>801</v>
      </c>
      <c r="E1143" s="49"/>
      <c r="F1143" s="50">
        <v>-160000</v>
      </c>
      <c r="G1143" s="48"/>
      <c r="H1143" s="48">
        <v>2015</v>
      </c>
    </row>
    <row r="1144" spans="1:8" ht="15" customHeight="1" x14ac:dyDescent="0.2">
      <c r="A1144" s="48">
        <v>2016</v>
      </c>
      <c r="B1144" s="64">
        <v>10470</v>
      </c>
      <c r="C1144" s="64">
        <v>51</v>
      </c>
      <c r="D1144" s="64">
        <v>802</v>
      </c>
      <c r="E1144" s="56"/>
      <c r="F1144" s="50">
        <v>11960.48</v>
      </c>
      <c r="G1144" s="48" t="s">
        <v>89</v>
      </c>
      <c r="H1144" s="48">
        <v>2015</v>
      </c>
    </row>
    <row r="1145" spans="1:8" ht="15" customHeight="1" x14ac:dyDescent="0.2">
      <c r="A1145" s="48">
        <v>2016</v>
      </c>
      <c r="B1145" s="64">
        <v>10470</v>
      </c>
      <c r="C1145" s="64">
        <v>51</v>
      </c>
      <c r="D1145" s="67">
        <v>801</v>
      </c>
      <c r="E1145" s="49"/>
      <c r="F1145" s="50">
        <v>38800.58</v>
      </c>
      <c r="G1145" s="48" t="s">
        <v>137</v>
      </c>
      <c r="H1145" s="48">
        <v>2015</v>
      </c>
    </row>
    <row r="1146" spans="1:8" ht="15" customHeight="1" x14ac:dyDescent="0.2">
      <c r="A1146" s="48">
        <v>2016</v>
      </c>
      <c r="B1146" s="64">
        <v>10470</v>
      </c>
      <c r="C1146" s="64">
        <v>51</v>
      </c>
      <c r="D1146" s="67">
        <v>802</v>
      </c>
      <c r="E1146" s="49"/>
      <c r="F1146" s="50">
        <v>-38800.58</v>
      </c>
      <c r="G1146" s="48" t="s">
        <v>137</v>
      </c>
      <c r="H1146" s="48">
        <v>2015</v>
      </c>
    </row>
    <row r="1147" spans="1:8" ht="15" customHeight="1" x14ac:dyDescent="0.2">
      <c r="A1147" s="48">
        <v>2017</v>
      </c>
      <c r="B1147" s="64">
        <v>10470</v>
      </c>
      <c r="C1147" s="64">
        <v>51</v>
      </c>
      <c r="D1147" s="67">
        <v>802</v>
      </c>
      <c r="E1147" s="49"/>
      <c r="F1147" s="50">
        <v>56.37</v>
      </c>
      <c r="G1147" s="48" t="s">
        <v>138</v>
      </c>
      <c r="H1147" s="48">
        <v>2015</v>
      </c>
    </row>
    <row r="1148" spans="1:8" ht="15" customHeight="1" x14ac:dyDescent="0.2">
      <c r="A1148" s="48">
        <v>2017</v>
      </c>
      <c r="B1148" s="64">
        <v>10470</v>
      </c>
      <c r="C1148" s="64">
        <v>51</v>
      </c>
      <c r="D1148" s="67">
        <v>802</v>
      </c>
      <c r="E1148" s="49"/>
      <c r="F1148" s="50">
        <v>9585.91</v>
      </c>
      <c r="G1148" s="48" t="s">
        <v>138</v>
      </c>
      <c r="H1148" s="48">
        <v>2015</v>
      </c>
    </row>
    <row r="1149" spans="1:8" ht="15" customHeight="1" x14ac:dyDescent="0.2">
      <c r="A1149" s="31">
        <v>2018</v>
      </c>
      <c r="B1149" s="64">
        <v>10470</v>
      </c>
      <c r="C1149" s="64">
        <v>51</v>
      </c>
      <c r="D1149" s="67">
        <v>801</v>
      </c>
      <c r="E1149" s="49"/>
      <c r="F1149" s="50">
        <v>9642.2799999999988</v>
      </c>
      <c r="G1149" s="48" t="s">
        <v>137</v>
      </c>
      <c r="H1149" s="48">
        <v>2015</v>
      </c>
    </row>
    <row r="1150" spans="1:8" ht="15" customHeight="1" x14ac:dyDescent="0.2">
      <c r="A1150" s="31">
        <v>2018</v>
      </c>
      <c r="B1150" s="64">
        <v>10470</v>
      </c>
      <c r="C1150" s="64">
        <v>51</v>
      </c>
      <c r="D1150" s="67">
        <v>802</v>
      </c>
      <c r="E1150" s="49"/>
      <c r="F1150" s="50">
        <v>-9642.2799999999988</v>
      </c>
      <c r="G1150" s="48" t="s">
        <v>137</v>
      </c>
      <c r="H1150" s="48">
        <v>2015</v>
      </c>
    </row>
    <row r="1151" spans="1:8" ht="15" customHeight="1" x14ac:dyDescent="0.2">
      <c r="A1151" s="31">
        <v>2018</v>
      </c>
      <c r="B1151" s="64">
        <v>10470</v>
      </c>
      <c r="C1151" s="64">
        <v>51</v>
      </c>
      <c r="D1151" s="64">
        <v>802</v>
      </c>
      <c r="E1151" s="49"/>
      <c r="F1151" s="50">
        <v>733.34</v>
      </c>
      <c r="G1151" s="48" t="s">
        <v>252</v>
      </c>
      <c r="H1151" s="48">
        <v>2015</v>
      </c>
    </row>
    <row r="1152" spans="1:8" ht="15" customHeight="1" x14ac:dyDescent="0.2">
      <c r="A1152" s="31">
        <v>2018</v>
      </c>
      <c r="B1152" s="64">
        <v>10470</v>
      </c>
      <c r="C1152" s="64">
        <v>51</v>
      </c>
      <c r="D1152" s="64">
        <v>802</v>
      </c>
      <c r="E1152" s="49"/>
      <c r="F1152" s="50">
        <v>4266.66</v>
      </c>
      <c r="G1152" s="48" t="s">
        <v>252</v>
      </c>
      <c r="H1152" s="48">
        <v>2015</v>
      </c>
    </row>
    <row r="1153" spans="1:8" ht="15" customHeight="1" x14ac:dyDescent="0.2">
      <c r="A1153" s="48">
        <v>2015</v>
      </c>
      <c r="B1153" s="64">
        <v>10471</v>
      </c>
      <c r="C1153" s="64">
        <v>51</v>
      </c>
      <c r="D1153" s="64">
        <v>802</v>
      </c>
      <c r="E1153" s="49"/>
      <c r="F1153" s="50">
        <v>-10000</v>
      </c>
      <c r="G1153" s="48"/>
      <c r="H1153" s="48">
        <v>2015</v>
      </c>
    </row>
    <row r="1154" spans="1:8" ht="15" customHeight="1" x14ac:dyDescent="0.2">
      <c r="A1154" s="48">
        <v>2016</v>
      </c>
      <c r="B1154" s="64">
        <v>10471</v>
      </c>
      <c r="C1154" s="64">
        <v>51</v>
      </c>
      <c r="D1154" s="64">
        <v>802</v>
      </c>
      <c r="E1154" s="56"/>
      <c r="F1154" s="50">
        <v>-1530.09</v>
      </c>
      <c r="G1154" s="48" t="s">
        <v>138</v>
      </c>
      <c r="H1154" s="48">
        <v>2015</v>
      </c>
    </row>
    <row r="1155" spans="1:8" ht="15" customHeight="1" x14ac:dyDescent="0.2">
      <c r="A1155" s="48">
        <v>2016</v>
      </c>
      <c r="B1155" s="64">
        <v>10472</v>
      </c>
      <c r="C1155" s="64">
        <v>51</v>
      </c>
      <c r="D1155" s="64">
        <v>802</v>
      </c>
      <c r="E1155" s="56"/>
      <c r="F1155" s="50">
        <v>-3384.04</v>
      </c>
      <c r="G1155" s="48" t="s">
        <v>89</v>
      </c>
      <c r="H1155" s="48">
        <v>2015</v>
      </c>
    </row>
    <row r="1156" spans="1:8" ht="15" customHeight="1" x14ac:dyDescent="0.2">
      <c r="A1156" s="48">
        <v>2014</v>
      </c>
      <c r="B1156" s="64">
        <v>10475</v>
      </c>
      <c r="C1156" s="64">
        <v>403</v>
      </c>
      <c r="D1156" s="64">
        <v>802</v>
      </c>
      <c r="E1156" s="49"/>
      <c r="F1156" s="50">
        <v>-14000</v>
      </c>
      <c r="G1156" s="48"/>
      <c r="H1156" s="48">
        <v>2014</v>
      </c>
    </row>
    <row r="1157" spans="1:8" ht="15" customHeight="1" x14ac:dyDescent="0.2">
      <c r="A1157" s="48">
        <v>2015</v>
      </c>
      <c r="B1157" s="64">
        <v>10475</v>
      </c>
      <c r="C1157" s="64">
        <v>402</v>
      </c>
      <c r="D1157" s="64">
        <v>802</v>
      </c>
      <c r="E1157" s="49"/>
      <c r="F1157" s="50">
        <v>-175000</v>
      </c>
      <c r="G1157" s="48"/>
      <c r="H1157" s="48">
        <v>2015</v>
      </c>
    </row>
    <row r="1158" spans="1:8" ht="15" customHeight="1" x14ac:dyDescent="0.2">
      <c r="A1158" s="48">
        <v>2016</v>
      </c>
      <c r="B1158" s="65">
        <v>10475</v>
      </c>
      <c r="C1158" s="65">
        <v>402</v>
      </c>
      <c r="D1158" s="65">
        <v>802</v>
      </c>
      <c r="E1158" s="56"/>
      <c r="F1158" s="51">
        <v>5103.6899999999996</v>
      </c>
      <c r="G1158" s="48" t="s">
        <v>89</v>
      </c>
      <c r="H1158" s="48">
        <v>2015</v>
      </c>
    </row>
    <row r="1159" spans="1:8" ht="15" customHeight="1" x14ac:dyDescent="0.2">
      <c r="A1159" s="48">
        <v>2016</v>
      </c>
      <c r="B1159" s="65">
        <v>10475</v>
      </c>
      <c r="C1159" s="65">
        <v>403</v>
      </c>
      <c r="D1159" s="65">
        <v>802</v>
      </c>
      <c r="E1159" s="56"/>
      <c r="F1159" s="50">
        <v>14000</v>
      </c>
      <c r="G1159" s="48" t="s">
        <v>89</v>
      </c>
      <c r="H1159" s="48">
        <v>2014</v>
      </c>
    </row>
    <row r="1160" spans="1:8" ht="15" customHeight="1" x14ac:dyDescent="0.2">
      <c r="A1160" s="48">
        <v>2015</v>
      </c>
      <c r="B1160" s="64">
        <v>10476</v>
      </c>
      <c r="C1160" s="64">
        <v>402</v>
      </c>
      <c r="D1160" s="64">
        <v>802</v>
      </c>
      <c r="E1160" s="49"/>
      <c r="F1160" s="50">
        <v>-495000</v>
      </c>
      <c r="G1160" s="48"/>
      <c r="H1160" s="48">
        <v>2015</v>
      </c>
    </row>
    <row r="1161" spans="1:8" ht="15" customHeight="1" x14ac:dyDescent="0.2">
      <c r="A1161" s="48">
        <v>2016</v>
      </c>
      <c r="B1161" s="64">
        <v>10476</v>
      </c>
      <c r="C1161" s="64">
        <v>402</v>
      </c>
      <c r="D1161" s="64">
        <v>802</v>
      </c>
      <c r="E1161" s="56"/>
      <c r="F1161" s="50">
        <v>-2088</v>
      </c>
      <c r="G1161" s="48" t="s">
        <v>89</v>
      </c>
      <c r="H1161" s="48">
        <v>2015</v>
      </c>
    </row>
    <row r="1162" spans="1:8" ht="15" customHeight="1" x14ac:dyDescent="0.2">
      <c r="A1162" s="48">
        <v>2016</v>
      </c>
      <c r="B1162" s="64">
        <v>10476</v>
      </c>
      <c r="C1162" s="64">
        <v>402</v>
      </c>
      <c r="D1162" s="64">
        <v>802</v>
      </c>
      <c r="E1162" s="56"/>
      <c r="F1162" s="50">
        <v>6477.73</v>
      </c>
      <c r="G1162" s="48" t="s">
        <v>89</v>
      </c>
      <c r="H1162" s="48">
        <v>2015</v>
      </c>
    </row>
    <row r="1163" spans="1:8" ht="15" customHeight="1" x14ac:dyDescent="0.2">
      <c r="A1163" s="48">
        <v>2016</v>
      </c>
      <c r="B1163" s="64">
        <v>10476</v>
      </c>
      <c r="C1163" s="64">
        <v>402</v>
      </c>
      <c r="D1163" s="64">
        <v>802</v>
      </c>
      <c r="E1163" s="56"/>
      <c r="F1163" s="50">
        <v>2088</v>
      </c>
      <c r="G1163" s="48" t="s">
        <v>89</v>
      </c>
      <c r="H1163" s="48">
        <v>2015</v>
      </c>
    </row>
    <row r="1164" spans="1:8" ht="15" customHeight="1" x14ac:dyDescent="0.2">
      <c r="A1164" s="31">
        <v>2015</v>
      </c>
      <c r="B1164" s="65">
        <v>10477</v>
      </c>
      <c r="C1164" s="65">
        <v>402</v>
      </c>
      <c r="D1164" s="65">
        <v>801</v>
      </c>
      <c r="E1164" s="25"/>
      <c r="F1164" s="51">
        <v>-10000</v>
      </c>
      <c r="G1164" s="54" t="s">
        <v>89</v>
      </c>
      <c r="H1164" s="48">
        <v>2015</v>
      </c>
    </row>
    <row r="1165" spans="1:8" ht="15" customHeight="1" x14ac:dyDescent="0.2">
      <c r="A1165" s="48">
        <v>2016</v>
      </c>
      <c r="B1165" s="64">
        <v>10477</v>
      </c>
      <c r="C1165" s="64">
        <v>402</v>
      </c>
      <c r="D1165" s="64">
        <v>801</v>
      </c>
      <c r="E1165" s="49"/>
      <c r="F1165" s="50">
        <v>-228</v>
      </c>
      <c r="G1165" s="48"/>
      <c r="H1165" s="48">
        <v>2016</v>
      </c>
    </row>
    <row r="1166" spans="1:8" ht="15" customHeight="1" x14ac:dyDescent="0.2">
      <c r="A1166" s="48">
        <v>2016</v>
      </c>
      <c r="B1166" s="64">
        <v>10477</v>
      </c>
      <c r="C1166" s="64">
        <v>402</v>
      </c>
      <c r="D1166" s="64">
        <v>801</v>
      </c>
      <c r="E1166" s="56"/>
      <c r="F1166" s="50">
        <v>-51.1</v>
      </c>
      <c r="G1166" s="48" t="s">
        <v>89</v>
      </c>
      <c r="H1166" s="48">
        <v>2016</v>
      </c>
    </row>
    <row r="1167" spans="1:8" ht="15" customHeight="1" x14ac:dyDescent="0.2">
      <c r="A1167" s="48">
        <v>2016</v>
      </c>
      <c r="B1167" s="64">
        <v>10477</v>
      </c>
      <c r="C1167" s="64">
        <v>402</v>
      </c>
      <c r="D1167" s="64">
        <v>801</v>
      </c>
      <c r="E1167" s="56"/>
      <c r="F1167" s="50">
        <v>-23048.19</v>
      </c>
      <c r="G1167" s="48" t="s">
        <v>89</v>
      </c>
      <c r="H1167" s="48">
        <v>2016</v>
      </c>
    </row>
    <row r="1168" spans="1:8" ht="15" customHeight="1" x14ac:dyDescent="0.2">
      <c r="A1168" s="48">
        <v>2016</v>
      </c>
      <c r="B1168" s="64">
        <v>10477</v>
      </c>
      <c r="C1168" s="64">
        <v>402</v>
      </c>
      <c r="D1168" s="64">
        <v>801</v>
      </c>
      <c r="E1168" s="56"/>
      <c r="F1168" s="50">
        <v>10000</v>
      </c>
      <c r="G1168" s="48" t="s">
        <v>89</v>
      </c>
      <c r="H1168" s="48">
        <v>2015</v>
      </c>
    </row>
    <row r="1169" spans="1:8" ht="15" customHeight="1" x14ac:dyDescent="0.2">
      <c r="A1169" s="48">
        <v>2016</v>
      </c>
      <c r="B1169" s="64">
        <v>10477</v>
      </c>
      <c r="C1169" s="64">
        <v>402</v>
      </c>
      <c r="D1169" s="64">
        <v>801</v>
      </c>
      <c r="E1169" s="56"/>
      <c r="F1169" s="50">
        <v>228</v>
      </c>
      <c r="G1169" s="48" t="s">
        <v>96</v>
      </c>
      <c r="H1169" s="48">
        <v>2016</v>
      </c>
    </row>
    <row r="1170" spans="1:8" ht="15" customHeight="1" x14ac:dyDescent="0.2">
      <c r="A1170" s="48">
        <v>2015</v>
      </c>
      <c r="B1170" s="64">
        <v>10480</v>
      </c>
      <c r="C1170" s="64">
        <v>51</v>
      </c>
      <c r="D1170" s="64">
        <v>802</v>
      </c>
      <c r="E1170" s="49"/>
      <c r="F1170" s="50">
        <v>-15000</v>
      </c>
      <c r="G1170" s="48"/>
      <c r="H1170" s="48">
        <v>2015</v>
      </c>
    </row>
    <row r="1171" spans="1:8" ht="15" customHeight="1" x14ac:dyDescent="0.2">
      <c r="A1171" s="48">
        <v>2016</v>
      </c>
      <c r="B1171" s="64">
        <v>10480</v>
      </c>
      <c r="C1171" s="64">
        <v>51</v>
      </c>
      <c r="D1171" s="64">
        <v>802</v>
      </c>
      <c r="E1171" s="49"/>
      <c r="F1171" s="50">
        <v>-519.66</v>
      </c>
      <c r="G1171" s="48" t="s">
        <v>138</v>
      </c>
      <c r="H1171" s="48">
        <v>2014</v>
      </c>
    </row>
    <row r="1172" spans="1:8" ht="15" customHeight="1" x14ac:dyDescent="0.2">
      <c r="A1172" s="48">
        <v>2015</v>
      </c>
      <c r="B1172" s="64">
        <v>10482</v>
      </c>
      <c r="C1172" s="64">
        <v>51</v>
      </c>
      <c r="D1172" s="64">
        <v>802</v>
      </c>
      <c r="E1172" s="49"/>
      <c r="F1172" s="50">
        <v>-150000</v>
      </c>
      <c r="G1172" s="48"/>
      <c r="H1172" s="48">
        <v>2015</v>
      </c>
    </row>
    <row r="1173" spans="1:8" ht="15" customHeight="1" x14ac:dyDescent="0.2">
      <c r="A1173" s="48">
        <v>2016</v>
      </c>
      <c r="B1173" s="64">
        <v>10482</v>
      </c>
      <c r="C1173" s="64">
        <v>51</v>
      </c>
      <c r="D1173" s="64">
        <v>801</v>
      </c>
      <c r="E1173" s="56"/>
      <c r="F1173" s="50">
        <v>4535.04</v>
      </c>
      <c r="G1173" s="48" t="s">
        <v>89</v>
      </c>
      <c r="H1173" s="48">
        <v>2015</v>
      </c>
    </row>
    <row r="1174" spans="1:8" ht="15" customHeight="1" x14ac:dyDescent="0.2">
      <c r="A1174" s="48">
        <v>2016</v>
      </c>
      <c r="B1174" s="64">
        <v>10482</v>
      </c>
      <c r="C1174" s="64">
        <v>51</v>
      </c>
      <c r="D1174" s="64">
        <v>801</v>
      </c>
      <c r="E1174" s="56"/>
      <c r="F1174" s="50">
        <v>-85157.05</v>
      </c>
      <c r="G1174" s="48" t="s">
        <v>137</v>
      </c>
      <c r="H1174" s="48">
        <v>2015</v>
      </c>
    </row>
    <row r="1175" spans="1:8" ht="15" customHeight="1" x14ac:dyDescent="0.2">
      <c r="A1175" s="48">
        <v>2016</v>
      </c>
      <c r="B1175" s="64">
        <v>10482</v>
      </c>
      <c r="C1175" s="64">
        <v>51</v>
      </c>
      <c r="D1175" s="64">
        <v>802</v>
      </c>
      <c r="E1175" s="56"/>
      <c r="F1175" s="50">
        <v>85157.05</v>
      </c>
      <c r="G1175" s="48" t="s">
        <v>137</v>
      </c>
      <c r="H1175" s="48">
        <v>2015</v>
      </c>
    </row>
    <row r="1176" spans="1:8" ht="15" customHeight="1" x14ac:dyDescent="0.2">
      <c r="A1176" s="48">
        <v>2017</v>
      </c>
      <c r="B1176" s="64">
        <v>10482</v>
      </c>
      <c r="C1176" s="64">
        <v>51</v>
      </c>
      <c r="D1176" s="67">
        <v>801</v>
      </c>
      <c r="E1176" s="49"/>
      <c r="F1176" s="50">
        <v>-573.95000000000005</v>
      </c>
      <c r="G1176" s="48" t="s">
        <v>138</v>
      </c>
      <c r="H1176" s="48">
        <v>2014</v>
      </c>
    </row>
    <row r="1177" spans="1:8" ht="15" customHeight="1" x14ac:dyDescent="0.2">
      <c r="A1177" s="48">
        <v>2017</v>
      </c>
      <c r="B1177" s="64">
        <v>10482</v>
      </c>
      <c r="C1177" s="64">
        <v>51</v>
      </c>
      <c r="D1177" s="64">
        <v>802</v>
      </c>
      <c r="E1177" s="49"/>
      <c r="F1177" s="50">
        <v>960</v>
      </c>
      <c r="G1177" s="48" t="s">
        <v>138</v>
      </c>
      <c r="H1177" s="48">
        <v>2015</v>
      </c>
    </row>
    <row r="1178" spans="1:8" ht="15" customHeight="1" x14ac:dyDescent="0.2">
      <c r="A1178" s="48">
        <v>2017</v>
      </c>
      <c r="B1178" s="64">
        <v>10482</v>
      </c>
      <c r="C1178" s="64">
        <v>51</v>
      </c>
      <c r="D1178" s="64">
        <v>802</v>
      </c>
      <c r="E1178" s="49"/>
      <c r="F1178" s="50">
        <v>711.55</v>
      </c>
      <c r="G1178" s="48" t="s">
        <v>223</v>
      </c>
      <c r="H1178" s="48">
        <v>2015</v>
      </c>
    </row>
    <row r="1179" spans="1:8" ht="15" customHeight="1" x14ac:dyDescent="0.2">
      <c r="A1179" s="48">
        <v>2017</v>
      </c>
      <c r="B1179" s="64">
        <v>10482</v>
      </c>
      <c r="C1179" s="64">
        <v>51</v>
      </c>
      <c r="D1179" s="67">
        <v>801</v>
      </c>
      <c r="E1179" s="49"/>
      <c r="F1179" s="50">
        <v>-20450.189999999999</v>
      </c>
      <c r="G1179" s="48" t="s">
        <v>223</v>
      </c>
      <c r="H1179" s="48">
        <v>2015</v>
      </c>
    </row>
    <row r="1180" spans="1:8" ht="15" customHeight="1" x14ac:dyDescent="0.2">
      <c r="A1180" s="48">
        <v>2017</v>
      </c>
      <c r="B1180" s="64">
        <v>10482</v>
      </c>
      <c r="C1180" s="64">
        <v>51</v>
      </c>
      <c r="D1180" s="64">
        <v>802</v>
      </c>
      <c r="E1180" s="49"/>
      <c r="F1180" s="50">
        <v>20450.189999999999</v>
      </c>
      <c r="G1180" s="48" t="s">
        <v>138</v>
      </c>
      <c r="H1180" s="48">
        <v>2015</v>
      </c>
    </row>
    <row r="1181" spans="1:8" ht="15" customHeight="1" x14ac:dyDescent="0.2">
      <c r="A1181" s="48">
        <v>2018</v>
      </c>
      <c r="B1181" s="67">
        <v>10482</v>
      </c>
      <c r="C1181" s="67">
        <v>51</v>
      </c>
      <c r="D1181" s="64">
        <v>801</v>
      </c>
      <c r="E1181" s="49"/>
      <c r="F1181" s="50">
        <v>2000</v>
      </c>
      <c r="G1181" s="48" t="s">
        <v>138</v>
      </c>
      <c r="H1181" s="48">
        <v>2015</v>
      </c>
    </row>
    <row r="1182" spans="1:8" ht="15" customHeight="1" x14ac:dyDescent="0.2">
      <c r="A1182" s="48">
        <v>2019</v>
      </c>
      <c r="B1182" s="67">
        <v>10482</v>
      </c>
      <c r="C1182" s="67">
        <v>51</v>
      </c>
      <c r="D1182" s="64">
        <v>801</v>
      </c>
      <c r="E1182" s="49"/>
      <c r="F1182" s="50">
        <v>51.46</v>
      </c>
      <c r="G1182" s="48" t="s">
        <v>345</v>
      </c>
      <c r="H1182" s="48">
        <v>2015</v>
      </c>
    </row>
    <row r="1183" spans="1:8" ht="15" customHeight="1" x14ac:dyDescent="0.2">
      <c r="A1183" s="48">
        <v>2019</v>
      </c>
      <c r="B1183" s="64">
        <v>10482</v>
      </c>
      <c r="C1183" s="64">
        <v>51</v>
      </c>
      <c r="D1183" s="64">
        <v>801</v>
      </c>
      <c r="E1183" s="49"/>
      <c r="F1183" s="50">
        <v>0.15</v>
      </c>
      <c r="G1183" s="48" t="s">
        <v>233</v>
      </c>
      <c r="H1183" s="48">
        <v>2018</v>
      </c>
    </row>
    <row r="1184" spans="1:8" ht="15" customHeight="1" x14ac:dyDescent="0.2">
      <c r="A1184" s="48">
        <v>2015</v>
      </c>
      <c r="B1184" s="64">
        <v>10483</v>
      </c>
      <c r="C1184" s="64">
        <v>51</v>
      </c>
      <c r="D1184" s="64">
        <v>801</v>
      </c>
      <c r="E1184" s="49"/>
      <c r="F1184" s="50">
        <v>-25000</v>
      </c>
      <c r="G1184" s="48"/>
      <c r="H1184" s="48">
        <v>2015</v>
      </c>
    </row>
    <row r="1185" spans="1:8" ht="15" customHeight="1" x14ac:dyDescent="0.2">
      <c r="A1185" s="48">
        <v>2018</v>
      </c>
      <c r="B1185" s="64">
        <v>10483</v>
      </c>
      <c r="C1185" s="64">
        <v>51</v>
      </c>
      <c r="D1185" s="67">
        <v>801</v>
      </c>
      <c r="E1185" s="49"/>
      <c r="F1185" s="50">
        <v>57.96</v>
      </c>
      <c r="G1185" s="48" t="s">
        <v>252</v>
      </c>
      <c r="H1185" s="48">
        <v>2015</v>
      </c>
    </row>
    <row r="1186" spans="1:8" ht="15" customHeight="1" x14ac:dyDescent="0.2">
      <c r="A1186" s="48">
        <v>2015</v>
      </c>
      <c r="B1186" s="64">
        <v>10485</v>
      </c>
      <c r="C1186" s="64">
        <v>51</v>
      </c>
      <c r="D1186" s="64">
        <v>801</v>
      </c>
      <c r="E1186" s="49"/>
      <c r="F1186" s="50">
        <v>-120000</v>
      </c>
      <c r="G1186" s="48"/>
      <c r="H1186" s="48">
        <v>2015</v>
      </c>
    </row>
    <row r="1187" spans="1:8" ht="15" customHeight="1" x14ac:dyDescent="0.2">
      <c r="A1187" s="48">
        <v>2015</v>
      </c>
      <c r="B1187" s="64">
        <v>10485</v>
      </c>
      <c r="C1187" s="64">
        <v>51</v>
      </c>
      <c r="D1187" s="64">
        <v>801</v>
      </c>
      <c r="E1187" s="49"/>
      <c r="F1187" s="50">
        <v>-5775.68</v>
      </c>
      <c r="G1187" s="48" t="s">
        <v>138</v>
      </c>
      <c r="H1187" s="48">
        <v>2015</v>
      </c>
    </row>
    <row r="1188" spans="1:8" ht="15" customHeight="1" x14ac:dyDescent="0.2">
      <c r="A1188" s="48">
        <v>2015</v>
      </c>
      <c r="B1188" s="67">
        <v>10485</v>
      </c>
      <c r="C1188" s="64">
        <v>51</v>
      </c>
      <c r="D1188" s="64">
        <v>801</v>
      </c>
      <c r="E1188" s="49"/>
      <c r="F1188" s="50">
        <v>-13155.68</v>
      </c>
      <c r="G1188" s="48" t="s">
        <v>138</v>
      </c>
      <c r="H1188" s="48">
        <v>2015</v>
      </c>
    </row>
    <row r="1189" spans="1:8" ht="15" customHeight="1" x14ac:dyDescent="0.2">
      <c r="A1189" s="48">
        <v>2016</v>
      </c>
      <c r="B1189" s="64">
        <v>10485</v>
      </c>
      <c r="C1189" s="64">
        <v>51</v>
      </c>
      <c r="D1189" s="64">
        <v>801</v>
      </c>
      <c r="E1189" s="49"/>
      <c r="F1189" s="50">
        <v>-12626</v>
      </c>
      <c r="G1189" s="48"/>
      <c r="H1189" s="48">
        <v>2016</v>
      </c>
    </row>
    <row r="1190" spans="1:8" ht="15" customHeight="1" x14ac:dyDescent="0.2">
      <c r="A1190" s="48">
        <v>2016</v>
      </c>
      <c r="B1190" s="67">
        <v>10485</v>
      </c>
      <c r="C1190" s="64">
        <v>51</v>
      </c>
      <c r="D1190" s="64">
        <v>801</v>
      </c>
      <c r="E1190" s="49"/>
      <c r="F1190" s="50">
        <v>21.35</v>
      </c>
      <c r="G1190" s="48" t="s">
        <v>138</v>
      </c>
      <c r="H1190" s="48">
        <v>2015</v>
      </c>
    </row>
    <row r="1191" spans="1:8" ht="15" customHeight="1" x14ac:dyDescent="0.2">
      <c r="A1191" s="48">
        <v>2016</v>
      </c>
      <c r="B1191" s="67">
        <v>10485</v>
      </c>
      <c r="C1191" s="64">
        <v>51</v>
      </c>
      <c r="D1191" s="64">
        <v>801</v>
      </c>
      <c r="E1191" s="49"/>
      <c r="F1191" s="50">
        <v>12626</v>
      </c>
      <c r="G1191" s="48" t="s">
        <v>146</v>
      </c>
      <c r="H1191" s="48">
        <v>2016</v>
      </c>
    </row>
    <row r="1192" spans="1:8" ht="15" customHeight="1" x14ac:dyDescent="0.2">
      <c r="A1192" s="48">
        <v>2017</v>
      </c>
      <c r="B1192" s="64">
        <v>10485</v>
      </c>
      <c r="C1192" s="64">
        <v>51</v>
      </c>
      <c r="D1192" s="64">
        <v>801</v>
      </c>
      <c r="E1192" s="49"/>
      <c r="F1192" s="50">
        <v>6601.14</v>
      </c>
      <c r="G1192" s="48" t="s">
        <v>223</v>
      </c>
      <c r="H1192" s="48">
        <v>2015</v>
      </c>
    </row>
    <row r="1193" spans="1:8" ht="15" customHeight="1" x14ac:dyDescent="0.2">
      <c r="A1193" s="48">
        <v>2018</v>
      </c>
      <c r="B1193" s="67">
        <v>10485</v>
      </c>
      <c r="C1193" s="67">
        <v>51</v>
      </c>
      <c r="D1193" s="64">
        <v>801</v>
      </c>
      <c r="E1193" s="49"/>
      <c r="F1193" s="50">
        <v>500</v>
      </c>
      <c r="G1193" s="48" t="s">
        <v>138</v>
      </c>
      <c r="H1193" s="48">
        <v>2015</v>
      </c>
    </row>
    <row r="1194" spans="1:8" ht="15" customHeight="1" x14ac:dyDescent="0.2">
      <c r="A1194" s="48">
        <v>2015</v>
      </c>
      <c r="B1194" s="64">
        <v>10486</v>
      </c>
      <c r="C1194" s="64">
        <v>51</v>
      </c>
      <c r="D1194" s="64">
        <v>802</v>
      </c>
      <c r="E1194" s="49"/>
      <c r="F1194" s="50">
        <v>-125000</v>
      </c>
      <c r="G1194" s="48"/>
      <c r="H1194" s="48">
        <v>2015</v>
      </c>
    </row>
    <row r="1195" spans="1:8" ht="15" customHeight="1" x14ac:dyDescent="0.2">
      <c r="A1195" s="48">
        <v>2016</v>
      </c>
      <c r="B1195" s="64">
        <v>10486</v>
      </c>
      <c r="C1195" s="64">
        <v>51</v>
      </c>
      <c r="D1195" s="67">
        <v>801</v>
      </c>
      <c r="E1195" s="49"/>
      <c r="F1195" s="50">
        <v>-124474.53</v>
      </c>
      <c r="G1195" s="48" t="s">
        <v>137</v>
      </c>
      <c r="H1195" s="48">
        <v>2015</v>
      </c>
    </row>
    <row r="1196" spans="1:8" ht="15" customHeight="1" x14ac:dyDescent="0.2">
      <c r="A1196" s="48">
        <v>2016</v>
      </c>
      <c r="B1196" s="64">
        <v>10486</v>
      </c>
      <c r="C1196" s="64">
        <v>51</v>
      </c>
      <c r="D1196" s="67">
        <v>802</v>
      </c>
      <c r="E1196" s="49"/>
      <c r="F1196" s="50">
        <v>124474.53</v>
      </c>
      <c r="G1196" s="48" t="s">
        <v>137</v>
      </c>
      <c r="H1196" s="48">
        <v>2015</v>
      </c>
    </row>
    <row r="1197" spans="1:8" ht="15" customHeight="1" x14ac:dyDescent="0.2">
      <c r="A1197" s="48">
        <v>2015</v>
      </c>
      <c r="B1197" s="64">
        <v>10488</v>
      </c>
      <c r="C1197" s="64">
        <v>51</v>
      </c>
      <c r="D1197" s="64">
        <v>801</v>
      </c>
      <c r="E1197" s="49"/>
      <c r="F1197" s="50">
        <v>-199000</v>
      </c>
      <c r="G1197" s="48"/>
      <c r="H1197" s="48">
        <v>2015</v>
      </c>
    </row>
    <row r="1198" spans="1:8" ht="15" customHeight="1" x14ac:dyDescent="0.2">
      <c r="A1198" s="48">
        <v>2016</v>
      </c>
      <c r="B1198" s="64">
        <v>10488</v>
      </c>
      <c r="C1198" s="64">
        <v>51</v>
      </c>
      <c r="D1198" s="64">
        <v>801</v>
      </c>
      <c r="E1198" s="56"/>
      <c r="F1198" s="50">
        <v>4561.58</v>
      </c>
      <c r="G1198" s="48" t="s">
        <v>89</v>
      </c>
      <c r="H1198" s="48">
        <v>2015</v>
      </c>
    </row>
    <row r="1199" spans="1:8" ht="15" customHeight="1" x14ac:dyDescent="0.2">
      <c r="A1199" s="48">
        <v>2016</v>
      </c>
      <c r="B1199" s="64">
        <v>10488</v>
      </c>
      <c r="C1199" s="64">
        <v>51</v>
      </c>
      <c r="D1199" s="64">
        <v>801</v>
      </c>
      <c r="E1199" s="56"/>
      <c r="F1199" s="50">
        <v>345</v>
      </c>
      <c r="G1199" s="48" t="s">
        <v>89</v>
      </c>
      <c r="H1199" s="48">
        <v>2015</v>
      </c>
    </row>
    <row r="1200" spans="1:8" ht="15" customHeight="1" x14ac:dyDescent="0.2">
      <c r="A1200" s="48">
        <v>2016</v>
      </c>
      <c r="B1200" s="64">
        <v>10488</v>
      </c>
      <c r="C1200" s="64">
        <v>51</v>
      </c>
      <c r="D1200" s="64">
        <v>801</v>
      </c>
      <c r="E1200" s="56"/>
      <c r="F1200" s="50">
        <v>90000</v>
      </c>
      <c r="G1200" s="48" t="s">
        <v>137</v>
      </c>
      <c r="H1200" s="48">
        <v>2015</v>
      </c>
    </row>
    <row r="1201" spans="1:8" ht="15" customHeight="1" x14ac:dyDescent="0.2">
      <c r="A1201" s="48">
        <v>2016</v>
      </c>
      <c r="B1201" s="64">
        <v>10488</v>
      </c>
      <c r="C1201" s="64">
        <v>51</v>
      </c>
      <c r="D1201" s="64">
        <v>802</v>
      </c>
      <c r="E1201" s="56"/>
      <c r="F1201" s="50">
        <v>-90000</v>
      </c>
      <c r="G1201" s="48" t="s">
        <v>137</v>
      </c>
      <c r="H1201" s="48">
        <v>2015</v>
      </c>
    </row>
    <row r="1202" spans="1:8" ht="15" customHeight="1" x14ac:dyDescent="0.2">
      <c r="A1202" s="48">
        <v>2017</v>
      </c>
      <c r="B1202" s="64">
        <v>10488</v>
      </c>
      <c r="C1202" s="64">
        <v>51</v>
      </c>
      <c r="D1202" s="64">
        <v>801</v>
      </c>
      <c r="E1202" s="56"/>
      <c r="F1202" s="50">
        <v>69.94</v>
      </c>
      <c r="G1202" s="48" t="s">
        <v>89</v>
      </c>
      <c r="H1202" s="48">
        <v>2015</v>
      </c>
    </row>
    <row r="1203" spans="1:8" ht="15" customHeight="1" x14ac:dyDescent="0.2">
      <c r="A1203" s="48">
        <v>2017</v>
      </c>
      <c r="B1203" s="64">
        <v>10488</v>
      </c>
      <c r="C1203" s="64">
        <v>51</v>
      </c>
      <c r="D1203" s="64">
        <v>801</v>
      </c>
      <c r="E1203" s="56"/>
      <c r="F1203" s="50">
        <v>73907.539999999994</v>
      </c>
      <c r="G1203" s="48" t="s">
        <v>152</v>
      </c>
      <c r="H1203" s="48">
        <v>2015</v>
      </c>
    </row>
    <row r="1204" spans="1:8" ht="15" customHeight="1" x14ac:dyDescent="0.2">
      <c r="A1204" s="48">
        <v>2017</v>
      </c>
      <c r="B1204" s="64">
        <v>10488</v>
      </c>
      <c r="C1204" s="64">
        <v>51</v>
      </c>
      <c r="D1204" s="64">
        <v>802</v>
      </c>
      <c r="E1204" s="56"/>
      <c r="F1204" s="50">
        <v>-4146.3100000000004</v>
      </c>
      <c r="G1204" s="48" t="s">
        <v>137</v>
      </c>
      <c r="H1204" s="48">
        <v>2015</v>
      </c>
    </row>
    <row r="1205" spans="1:8" ht="15" customHeight="1" x14ac:dyDescent="0.2">
      <c r="A1205" s="48">
        <v>2017</v>
      </c>
      <c r="B1205" s="64">
        <v>10488</v>
      </c>
      <c r="C1205" s="64">
        <v>51</v>
      </c>
      <c r="D1205" s="64">
        <v>801</v>
      </c>
      <c r="E1205" s="56"/>
      <c r="F1205" s="50">
        <v>4146.3100000000004</v>
      </c>
      <c r="G1205" s="48" t="s">
        <v>137</v>
      </c>
      <c r="H1205" s="48">
        <v>2015</v>
      </c>
    </row>
    <row r="1206" spans="1:8" ht="15" customHeight="1" x14ac:dyDescent="0.2">
      <c r="A1206" s="48">
        <v>2018</v>
      </c>
      <c r="B1206" s="67">
        <v>10488</v>
      </c>
      <c r="C1206" s="64">
        <v>51</v>
      </c>
      <c r="D1206" s="67">
        <v>802</v>
      </c>
      <c r="E1206" s="49"/>
      <c r="F1206" s="50">
        <v>-273.57</v>
      </c>
      <c r="G1206" s="48" t="s">
        <v>252</v>
      </c>
      <c r="H1206" s="48">
        <v>2015</v>
      </c>
    </row>
    <row r="1207" spans="1:8" ht="15" customHeight="1" x14ac:dyDescent="0.2">
      <c r="A1207" s="48">
        <v>2018</v>
      </c>
      <c r="B1207" s="67">
        <v>10488</v>
      </c>
      <c r="C1207" s="64">
        <v>51</v>
      </c>
      <c r="D1207" s="67">
        <v>802</v>
      </c>
      <c r="E1207" s="49"/>
      <c r="F1207" s="50">
        <v>-57.96</v>
      </c>
      <c r="G1207" s="48" t="s">
        <v>252</v>
      </c>
      <c r="H1207" s="48">
        <v>2015</v>
      </c>
    </row>
    <row r="1208" spans="1:8" ht="15" customHeight="1" x14ac:dyDescent="0.2">
      <c r="A1208" s="31">
        <v>2018</v>
      </c>
      <c r="B1208" s="67">
        <v>10488</v>
      </c>
      <c r="C1208" s="64">
        <v>51</v>
      </c>
      <c r="D1208" s="64">
        <v>802</v>
      </c>
      <c r="E1208" s="49"/>
      <c r="F1208" s="50">
        <v>-223.18</v>
      </c>
      <c r="G1208" s="48" t="s">
        <v>252</v>
      </c>
      <c r="H1208" s="48">
        <v>2015</v>
      </c>
    </row>
    <row r="1209" spans="1:8" ht="15" customHeight="1" x14ac:dyDescent="0.2">
      <c r="A1209" s="31">
        <v>2018</v>
      </c>
      <c r="B1209" s="67">
        <v>10488</v>
      </c>
      <c r="C1209" s="64">
        <v>51</v>
      </c>
      <c r="D1209" s="64">
        <v>802</v>
      </c>
      <c r="E1209" s="49"/>
      <c r="F1209" s="50">
        <v>-0.63</v>
      </c>
      <c r="G1209" s="48" t="s">
        <v>252</v>
      </c>
      <c r="H1209" s="48">
        <v>2015</v>
      </c>
    </row>
    <row r="1210" spans="1:8" ht="15" customHeight="1" x14ac:dyDescent="0.2">
      <c r="A1210" s="31">
        <v>2018</v>
      </c>
      <c r="B1210" s="67">
        <v>10488</v>
      </c>
      <c r="C1210" s="64">
        <v>51</v>
      </c>
      <c r="D1210" s="64">
        <v>802</v>
      </c>
      <c r="E1210" s="49"/>
      <c r="F1210" s="50">
        <v>-50</v>
      </c>
      <c r="G1210" s="48" t="s">
        <v>252</v>
      </c>
      <c r="H1210" s="48">
        <v>2015</v>
      </c>
    </row>
    <row r="1211" spans="1:8" ht="15" customHeight="1" x14ac:dyDescent="0.2">
      <c r="A1211" s="31">
        <v>2018</v>
      </c>
      <c r="B1211" s="67">
        <v>10488</v>
      </c>
      <c r="C1211" s="64">
        <v>51</v>
      </c>
      <c r="D1211" s="64">
        <v>802</v>
      </c>
      <c r="E1211" s="49"/>
      <c r="F1211" s="50">
        <v>-254.04</v>
      </c>
      <c r="G1211" s="48" t="s">
        <v>252</v>
      </c>
      <c r="H1211" s="48">
        <v>2015</v>
      </c>
    </row>
    <row r="1212" spans="1:8" ht="15" customHeight="1" x14ac:dyDescent="0.2">
      <c r="A1212" s="31">
        <v>2018</v>
      </c>
      <c r="B1212" s="67">
        <v>10488</v>
      </c>
      <c r="C1212" s="64">
        <v>51</v>
      </c>
      <c r="D1212" s="64">
        <v>802</v>
      </c>
      <c r="E1212" s="49"/>
      <c r="F1212" s="50">
        <v>-258.17</v>
      </c>
      <c r="G1212" s="48" t="s">
        <v>252</v>
      </c>
      <c r="H1212" s="48">
        <v>2016</v>
      </c>
    </row>
    <row r="1213" spans="1:8" ht="15" customHeight="1" x14ac:dyDescent="0.2">
      <c r="A1213" s="31">
        <v>2018</v>
      </c>
      <c r="B1213" s="67">
        <v>10488</v>
      </c>
      <c r="C1213" s="64">
        <v>51</v>
      </c>
      <c r="D1213" s="64">
        <v>802</v>
      </c>
      <c r="E1213" s="49"/>
      <c r="F1213" s="50">
        <v>-768.66</v>
      </c>
      <c r="G1213" s="48" t="s">
        <v>252</v>
      </c>
      <c r="H1213" s="48">
        <v>2017</v>
      </c>
    </row>
    <row r="1214" spans="1:8" ht="15" customHeight="1" x14ac:dyDescent="0.2">
      <c r="A1214" s="31">
        <v>2018</v>
      </c>
      <c r="B1214" s="67">
        <v>10488</v>
      </c>
      <c r="C1214" s="64">
        <v>51</v>
      </c>
      <c r="D1214" s="64">
        <v>802</v>
      </c>
      <c r="E1214" s="49"/>
      <c r="F1214" s="50">
        <v>-733.34</v>
      </c>
      <c r="G1214" s="48" t="s">
        <v>252</v>
      </c>
      <c r="H1214" s="48">
        <v>2015</v>
      </c>
    </row>
    <row r="1215" spans="1:8" ht="15" customHeight="1" x14ac:dyDescent="0.2">
      <c r="A1215" s="48">
        <v>2015</v>
      </c>
      <c r="B1215" s="64">
        <v>10489</v>
      </c>
      <c r="C1215" s="64">
        <v>51</v>
      </c>
      <c r="D1215" s="64">
        <v>802</v>
      </c>
      <c r="E1215" s="49"/>
      <c r="F1215" s="50">
        <v>-150000</v>
      </c>
      <c r="G1215" s="48"/>
      <c r="H1215" s="48">
        <v>2015</v>
      </c>
    </row>
    <row r="1216" spans="1:8" ht="15" customHeight="1" x14ac:dyDescent="0.2">
      <c r="A1216" s="48">
        <v>2017</v>
      </c>
      <c r="B1216" s="64">
        <v>10489</v>
      </c>
      <c r="C1216" s="64">
        <v>51</v>
      </c>
      <c r="D1216" s="67">
        <v>802</v>
      </c>
      <c r="E1216" s="49"/>
      <c r="F1216" s="50">
        <v>41486.949999999997</v>
      </c>
      <c r="G1216" s="48" t="s">
        <v>152</v>
      </c>
      <c r="H1216" s="48">
        <v>2015</v>
      </c>
    </row>
    <row r="1217" spans="1:8" ht="15" customHeight="1" x14ac:dyDescent="0.2">
      <c r="A1217" s="48">
        <v>2017</v>
      </c>
      <c r="B1217" s="64">
        <v>10489</v>
      </c>
      <c r="C1217" s="64">
        <v>51</v>
      </c>
      <c r="D1217" s="64">
        <v>802</v>
      </c>
      <c r="E1217" s="49"/>
      <c r="F1217" s="50">
        <v>-1573.72</v>
      </c>
      <c r="G1217" s="48" t="s">
        <v>223</v>
      </c>
      <c r="H1217" s="48">
        <v>2016</v>
      </c>
    </row>
    <row r="1218" spans="1:8" ht="15" customHeight="1" x14ac:dyDescent="0.2">
      <c r="A1218" s="48">
        <v>2017</v>
      </c>
      <c r="B1218" s="64">
        <v>10489</v>
      </c>
      <c r="C1218" s="64">
        <v>51</v>
      </c>
      <c r="D1218" s="64">
        <v>802</v>
      </c>
      <c r="E1218" s="49"/>
      <c r="F1218" s="50">
        <v>1045.2</v>
      </c>
      <c r="G1218" s="48" t="s">
        <v>223</v>
      </c>
      <c r="H1218" s="48">
        <v>2015</v>
      </c>
    </row>
    <row r="1219" spans="1:8" ht="15" customHeight="1" x14ac:dyDescent="0.2">
      <c r="A1219" s="48">
        <v>2017</v>
      </c>
      <c r="B1219" s="64">
        <v>10489</v>
      </c>
      <c r="C1219" s="64">
        <v>51</v>
      </c>
      <c r="D1219" s="64">
        <v>802</v>
      </c>
      <c r="E1219" s="49"/>
      <c r="F1219" s="50">
        <v>2754.8</v>
      </c>
      <c r="G1219" s="48" t="s">
        <v>223</v>
      </c>
      <c r="H1219" s="48">
        <v>2015</v>
      </c>
    </row>
    <row r="1220" spans="1:8" ht="15" customHeight="1" x14ac:dyDescent="0.2">
      <c r="A1220" s="48">
        <v>2015</v>
      </c>
      <c r="B1220" s="64">
        <v>10490</v>
      </c>
      <c r="C1220" s="64">
        <v>51</v>
      </c>
      <c r="D1220" s="64">
        <v>801</v>
      </c>
      <c r="E1220" s="49"/>
      <c r="F1220" s="50">
        <v>-16000</v>
      </c>
      <c r="G1220" s="48"/>
      <c r="H1220" s="48">
        <v>2015</v>
      </c>
    </row>
    <row r="1221" spans="1:8" ht="15" customHeight="1" x14ac:dyDescent="0.2">
      <c r="A1221" s="31">
        <v>2015</v>
      </c>
      <c r="B1221" s="64">
        <v>10490</v>
      </c>
      <c r="C1221" s="64">
        <v>51</v>
      </c>
      <c r="D1221" s="64">
        <v>802</v>
      </c>
      <c r="E1221" s="49"/>
      <c r="F1221" s="50">
        <v>-3000</v>
      </c>
      <c r="G1221" s="54" t="s">
        <v>89</v>
      </c>
      <c r="H1221" s="48">
        <v>2015</v>
      </c>
    </row>
    <row r="1222" spans="1:8" ht="15" customHeight="1" x14ac:dyDescent="0.2">
      <c r="A1222" s="31">
        <v>2016</v>
      </c>
      <c r="B1222" s="64">
        <v>10490</v>
      </c>
      <c r="C1222" s="64">
        <v>51</v>
      </c>
      <c r="D1222" s="67">
        <v>801</v>
      </c>
      <c r="E1222" s="49"/>
      <c r="F1222" s="50">
        <v>16000</v>
      </c>
      <c r="G1222" s="48" t="s">
        <v>137</v>
      </c>
      <c r="H1222" s="48">
        <v>2015</v>
      </c>
    </row>
    <row r="1223" spans="1:8" ht="15" customHeight="1" x14ac:dyDescent="0.2">
      <c r="A1223" s="31">
        <v>2016</v>
      </c>
      <c r="B1223" s="64">
        <v>10490</v>
      </c>
      <c r="C1223" s="64">
        <v>51</v>
      </c>
      <c r="D1223" s="64">
        <v>802</v>
      </c>
      <c r="E1223" s="49"/>
      <c r="F1223" s="50">
        <v>-16000</v>
      </c>
      <c r="G1223" s="48" t="s">
        <v>137</v>
      </c>
      <c r="H1223" s="48">
        <v>2015</v>
      </c>
    </row>
    <row r="1224" spans="1:8" ht="15" customHeight="1" x14ac:dyDescent="0.2">
      <c r="A1224" s="31">
        <v>2018</v>
      </c>
      <c r="B1224" s="64">
        <v>10490</v>
      </c>
      <c r="C1224" s="64">
        <v>51</v>
      </c>
      <c r="D1224" s="64">
        <v>802</v>
      </c>
      <c r="E1224" s="49"/>
      <c r="F1224" s="50">
        <v>223.18</v>
      </c>
      <c r="G1224" s="48" t="s">
        <v>252</v>
      </c>
      <c r="H1224" s="48">
        <v>2015</v>
      </c>
    </row>
    <row r="1225" spans="1:8" ht="15" customHeight="1" x14ac:dyDescent="0.2">
      <c r="A1225" s="48">
        <v>2015</v>
      </c>
      <c r="B1225" s="64">
        <v>10491</v>
      </c>
      <c r="C1225" s="64">
        <v>51</v>
      </c>
      <c r="D1225" s="64">
        <v>801</v>
      </c>
      <c r="E1225" s="49"/>
      <c r="F1225" s="50">
        <v>-90000</v>
      </c>
      <c r="G1225" s="48"/>
      <c r="H1225" s="48">
        <v>2015</v>
      </c>
    </row>
    <row r="1226" spans="1:8" ht="15" customHeight="1" x14ac:dyDescent="0.2">
      <c r="A1226" s="48">
        <v>2017</v>
      </c>
      <c r="B1226" s="64">
        <v>10491</v>
      </c>
      <c r="C1226" s="64">
        <v>51</v>
      </c>
      <c r="D1226" s="67">
        <v>801</v>
      </c>
      <c r="E1226" s="49"/>
      <c r="F1226" s="50">
        <v>42899.65</v>
      </c>
      <c r="G1226" s="48" t="s">
        <v>152</v>
      </c>
      <c r="H1226" s="48">
        <v>2015</v>
      </c>
    </row>
    <row r="1227" spans="1:8" ht="15" customHeight="1" x14ac:dyDescent="0.2">
      <c r="A1227" s="48">
        <v>2015</v>
      </c>
      <c r="B1227" s="64">
        <v>10492</v>
      </c>
      <c r="C1227" s="64">
        <v>51</v>
      </c>
      <c r="D1227" s="64">
        <v>802</v>
      </c>
      <c r="E1227" s="49"/>
      <c r="F1227" s="50">
        <v>-80000</v>
      </c>
      <c r="G1227" s="48"/>
      <c r="H1227" s="48">
        <v>2015</v>
      </c>
    </row>
    <row r="1228" spans="1:8" ht="15" customHeight="1" x14ac:dyDescent="0.2">
      <c r="A1228" s="48">
        <v>2016</v>
      </c>
      <c r="B1228" s="64">
        <v>10492</v>
      </c>
      <c r="C1228" s="64">
        <v>51</v>
      </c>
      <c r="D1228" s="67">
        <v>801</v>
      </c>
      <c r="E1228" s="49"/>
      <c r="F1228" s="50">
        <v>-80000</v>
      </c>
      <c r="G1228" s="48" t="s">
        <v>137</v>
      </c>
      <c r="H1228" s="48">
        <v>2015</v>
      </c>
    </row>
    <row r="1229" spans="1:8" ht="15" customHeight="1" x14ac:dyDescent="0.2">
      <c r="A1229" s="48">
        <v>2016</v>
      </c>
      <c r="B1229" s="64">
        <v>10492</v>
      </c>
      <c r="C1229" s="64">
        <v>51</v>
      </c>
      <c r="D1229" s="67">
        <v>802</v>
      </c>
      <c r="E1229" s="49"/>
      <c r="F1229" s="50">
        <v>80000</v>
      </c>
      <c r="G1229" s="48" t="s">
        <v>137</v>
      </c>
      <c r="H1229" s="48">
        <v>2015</v>
      </c>
    </row>
    <row r="1230" spans="1:8" ht="15" customHeight="1" x14ac:dyDescent="0.2">
      <c r="A1230" s="48">
        <v>2015</v>
      </c>
      <c r="B1230" s="64">
        <v>10493</v>
      </c>
      <c r="C1230" s="64">
        <v>51</v>
      </c>
      <c r="D1230" s="64">
        <v>801</v>
      </c>
      <c r="E1230" s="49"/>
      <c r="F1230" s="50">
        <v>-20000</v>
      </c>
      <c r="G1230" s="48"/>
      <c r="H1230" s="48">
        <v>2015</v>
      </c>
    </row>
    <row r="1231" spans="1:8" ht="15" customHeight="1" x14ac:dyDescent="0.2">
      <c r="A1231" s="48">
        <v>2015</v>
      </c>
      <c r="B1231" s="64">
        <v>10494</v>
      </c>
      <c r="C1231" s="64">
        <v>51</v>
      </c>
      <c r="D1231" s="64">
        <v>801</v>
      </c>
      <c r="E1231" s="49"/>
      <c r="F1231" s="50">
        <v>-20000</v>
      </c>
      <c r="G1231" s="48"/>
      <c r="H1231" s="48">
        <v>2015</v>
      </c>
    </row>
    <row r="1232" spans="1:8" ht="15" customHeight="1" x14ac:dyDescent="0.2">
      <c r="A1232" s="48">
        <v>2016</v>
      </c>
      <c r="B1232" s="64">
        <v>10494</v>
      </c>
      <c r="C1232" s="64">
        <v>51</v>
      </c>
      <c r="D1232" s="67">
        <v>801</v>
      </c>
      <c r="E1232" s="49"/>
      <c r="F1232" s="50">
        <v>16034.34</v>
      </c>
      <c r="G1232" s="48" t="s">
        <v>137</v>
      </c>
      <c r="H1232" s="48">
        <v>2015</v>
      </c>
    </row>
    <row r="1233" spans="1:8" ht="15" customHeight="1" x14ac:dyDescent="0.2">
      <c r="A1233" s="48">
        <v>2016</v>
      </c>
      <c r="B1233" s="64">
        <v>10494</v>
      </c>
      <c r="C1233" s="64">
        <v>51</v>
      </c>
      <c r="D1233" s="67">
        <v>802</v>
      </c>
      <c r="E1233" s="49"/>
      <c r="F1233" s="50">
        <v>-16034.34</v>
      </c>
      <c r="G1233" s="48" t="s">
        <v>137</v>
      </c>
      <c r="H1233" s="48">
        <v>2015</v>
      </c>
    </row>
    <row r="1234" spans="1:8" ht="15" customHeight="1" x14ac:dyDescent="0.2">
      <c r="A1234" s="31">
        <v>2018</v>
      </c>
      <c r="B1234" s="64">
        <v>10494</v>
      </c>
      <c r="C1234" s="64">
        <v>51</v>
      </c>
      <c r="D1234" s="64">
        <v>801</v>
      </c>
      <c r="E1234" s="49"/>
      <c r="F1234" s="50">
        <v>-3297</v>
      </c>
      <c r="G1234" s="48" t="s">
        <v>137</v>
      </c>
      <c r="H1234" s="48">
        <v>2015</v>
      </c>
    </row>
    <row r="1235" spans="1:8" ht="15" customHeight="1" x14ac:dyDescent="0.2">
      <c r="A1235" s="31">
        <v>2018</v>
      </c>
      <c r="B1235" s="67">
        <v>10494</v>
      </c>
      <c r="C1235" s="64">
        <v>51</v>
      </c>
      <c r="D1235" s="64">
        <v>802</v>
      </c>
      <c r="E1235" s="49"/>
      <c r="F1235" s="50">
        <v>3297</v>
      </c>
      <c r="G1235" s="48" t="s">
        <v>137</v>
      </c>
      <c r="H1235" s="48">
        <v>2015</v>
      </c>
    </row>
    <row r="1236" spans="1:8" ht="15" customHeight="1" x14ac:dyDescent="0.2">
      <c r="A1236" s="31">
        <v>2018</v>
      </c>
      <c r="B1236" s="67">
        <v>10494</v>
      </c>
      <c r="C1236" s="64">
        <v>51</v>
      </c>
      <c r="D1236" s="64">
        <v>802</v>
      </c>
      <c r="E1236" s="49"/>
      <c r="F1236" s="50">
        <v>0.63</v>
      </c>
      <c r="G1236" s="48" t="s">
        <v>252</v>
      </c>
      <c r="H1236" s="48">
        <v>2015</v>
      </c>
    </row>
    <row r="1237" spans="1:8" ht="15" customHeight="1" x14ac:dyDescent="0.2">
      <c r="A1237" s="48">
        <v>2015</v>
      </c>
      <c r="B1237" s="64">
        <v>10495</v>
      </c>
      <c r="C1237" s="64">
        <v>51</v>
      </c>
      <c r="D1237" s="64">
        <v>801</v>
      </c>
      <c r="E1237" s="49"/>
      <c r="F1237" s="50">
        <v>-25000</v>
      </c>
      <c r="G1237" s="48"/>
      <c r="H1237" s="48">
        <v>2015</v>
      </c>
    </row>
    <row r="1238" spans="1:8" ht="15" customHeight="1" x14ac:dyDescent="0.2">
      <c r="A1238" s="48">
        <v>2017</v>
      </c>
      <c r="B1238" s="64">
        <v>10495</v>
      </c>
      <c r="C1238" s="64">
        <v>51</v>
      </c>
      <c r="D1238" s="64">
        <v>802</v>
      </c>
      <c r="E1238" s="49"/>
      <c r="F1238" s="50">
        <v>-1045.2</v>
      </c>
      <c r="G1238" s="48" t="s">
        <v>223</v>
      </c>
      <c r="H1238" s="48">
        <v>2015</v>
      </c>
    </row>
    <row r="1239" spans="1:8" ht="15" customHeight="1" x14ac:dyDescent="0.2">
      <c r="A1239" s="48">
        <v>2015</v>
      </c>
      <c r="B1239" s="64">
        <v>10496</v>
      </c>
      <c r="C1239" s="64">
        <v>51</v>
      </c>
      <c r="D1239" s="64">
        <v>801</v>
      </c>
      <c r="E1239" s="49"/>
      <c r="F1239" s="50">
        <v>-20000</v>
      </c>
      <c r="G1239" s="48"/>
      <c r="H1239" s="48">
        <v>2015</v>
      </c>
    </row>
    <row r="1240" spans="1:8" ht="15" customHeight="1" x14ac:dyDescent="0.2">
      <c r="A1240" s="48">
        <v>2016</v>
      </c>
      <c r="B1240" s="64">
        <v>10496</v>
      </c>
      <c r="C1240" s="64">
        <v>51</v>
      </c>
      <c r="D1240" s="64">
        <v>802</v>
      </c>
      <c r="E1240" s="56"/>
      <c r="F1240" s="50">
        <v>68827.899999999994</v>
      </c>
      <c r="G1240" s="48" t="s">
        <v>89</v>
      </c>
      <c r="H1240" s="48">
        <v>2015</v>
      </c>
    </row>
    <row r="1241" spans="1:8" ht="15" customHeight="1" x14ac:dyDescent="0.2">
      <c r="A1241" s="48">
        <v>2016</v>
      </c>
      <c r="B1241" s="64">
        <v>10496</v>
      </c>
      <c r="C1241" s="64">
        <v>51</v>
      </c>
      <c r="D1241" s="64">
        <v>802</v>
      </c>
      <c r="E1241" s="49"/>
      <c r="F1241" s="50">
        <v>-48827.9</v>
      </c>
      <c r="G1241" s="48" t="s">
        <v>132</v>
      </c>
      <c r="H1241" s="48">
        <v>2014</v>
      </c>
    </row>
    <row r="1242" spans="1:8" ht="15" customHeight="1" x14ac:dyDescent="0.2">
      <c r="A1242" s="48">
        <v>2016</v>
      </c>
      <c r="B1242" s="64">
        <v>10496</v>
      </c>
      <c r="C1242" s="64">
        <v>51</v>
      </c>
      <c r="D1242" s="64">
        <v>801</v>
      </c>
      <c r="E1242" s="56"/>
      <c r="F1242" s="50">
        <v>20000</v>
      </c>
      <c r="G1242" s="48" t="s">
        <v>137</v>
      </c>
      <c r="H1242" s="48">
        <v>2015</v>
      </c>
    </row>
    <row r="1243" spans="1:8" ht="15" customHeight="1" x14ac:dyDescent="0.2">
      <c r="A1243" s="48">
        <v>2016</v>
      </c>
      <c r="B1243" s="64">
        <v>10496</v>
      </c>
      <c r="C1243" s="64">
        <v>51</v>
      </c>
      <c r="D1243" s="64">
        <v>802</v>
      </c>
      <c r="E1243" s="49"/>
      <c r="F1243" s="50">
        <v>-20000</v>
      </c>
      <c r="G1243" s="48" t="s">
        <v>137</v>
      </c>
      <c r="H1243" s="48">
        <v>2015</v>
      </c>
    </row>
    <row r="1244" spans="1:8" ht="15" customHeight="1" x14ac:dyDescent="0.2">
      <c r="A1244" s="31">
        <v>2018</v>
      </c>
      <c r="B1244" s="64">
        <v>10496</v>
      </c>
      <c r="C1244" s="64">
        <v>51</v>
      </c>
      <c r="D1244" s="64">
        <v>802</v>
      </c>
      <c r="E1244" s="49"/>
      <c r="F1244" s="50">
        <v>-1172.0999999999985</v>
      </c>
      <c r="G1244" s="48" t="s">
        <v>252</v>
      </c>
      <c r="H1244" s="48">
        <v>2017</v>
      </c>
    </row>
    <row r="1245" spans="1:8" ht="15" customHeight="1" x14ac:dyDescent="0.2">
      <c r="A1245" s="48">
        <v>2015</v>
      </c>
      <c r="B1245" s="64">
        <v>10504</v>
      </c>
      <c r="C1245" s="64">
        <v>51</v>
      </c>
      <c r="D1245" s="64">
        <v>802</v>
      </c>
      <c r="E1245" s="49"/>
      <c r="F1245" s="50">
        <v>-150000</v>
      </c>
      <c r="G1245" s="48"/>
      <c r="H1245" s="48">
        <v>2015</v>
      </c>
    </row>
    <row r="1246" spans="1:8" ht="15" customHeight="1" x14ac:dyDescent="0.2">
      <c r="A1246" s="48">
        <v>2018</v>
      </c>
      <c r="B1246" s="64">
        <v>10504</v>
      </c>
      <c r="C1246" s="64">
        <v>51</v>
      </c>
      <c r="D1246" s="64">
        <v>802</v>
      </c>
      <c r="E1246" s="53"/>
      <c r="F1246" s="50">
        <v>4.45</v>
      </c>
      <c r="G1246" s="48" t="s">
        <v>251</v>
      </c>
      <c r="H1246" s="48">
        <v>2015</v>
      </c>
    </row>
    <row r="1247" spans="1:8" ht="15" customHeight="1" x14ac:dyDescent="0.2">
      <c r="A1247" s="48">
        <v>2016</v>
      </c>
      <c r="B1247" s="64">
        <v>10507</v>
      </c>
      <c r="C1247" s="64">
        <v>402</v>
      </c>
      <c r="D1247" s="64">
        <v>802</v>
      </c>
      <c r="E1247" s="49"/>
      <c r="F1247" s="50">
        <v>-1300000</v>
      </c>
      <c r="G1247" s="48"/>
      <c r="H1247" s="48">
        <v>2016</v>
      </c>
    </row>
    <row r="1248" spans="1:8" ht="15" customHeight="1" x14ac:dyDescent="0.2">
      <c r="A1248" s="48">
        <v>2016</v>
      </c>
      <c r="B1248" s="64">
        <v>10507</v>
      </c>
      <c r="C1248" s="64">
        <v>402</v>
      </c>
      <c r="D1248" s="64">
        <v>802</v>
      </c>
      <c r="E1248" s="56"/>
      <c r="F1248" s="50">
        <v>16852.43</v>
      </c>
      <c r="G1248" s="48" t="s">
        <v>89</v>
      </c>
      <c r="H1248" s="48">
        <v>2016</v>
      </c>
    </row>
    <row r="1249" spans="1:8" ht="15" customHeight="1" x14ac:dyDescent="0.2">
      <c r="A1249" s="48">
        <v>2016</v>
      </c>
      <c r="B1249" s="64">
        <v>10507</v>
      </c>
      <c r="C1249" s="64">
        <v>402</v>
      </c>
      <c r="D1249" s="64">
        <v>802</v>
      </c>
      <c r="E1249" s="56"/>
      <c r="F1249" s="50">
        <v>5000</v>
      </c>
      <c r="G1249" s="48" t="s">
        <v>89</v>
      </c>
      <c r="H1249" s="48">
        <v>2016</v>
      </c>
    </row>
    <row r="1250" spans="1:8" ht="15" customHeight="1" x14ac:dyDescent="0.2">
      <c r="A1250" s="48">
        <v>2016</v>
      </c>
      <c r="B1250" s="64">
        <v>10507</v>
      </c>
      <c r="C1250" s="64">
        <v>402</v>
      </c>
      <c r="D1250" s="64">
        <v>802</v>
      </c>
      <c r="E1250" s="56"/>
      <c r="F1250" s="50">
        <v>25958.69</v>
      </c>
      <c r="G1250" s="48" t="s">
        <v>89</v>
      </c>
      <c r="H1250" s="48">
        <v>2015</v>
      </c>
    </row>
    <row r="1251" spans="1:8" ht="15" customHeight="1" x14ac:dyDescent="0.2">
      <c r="A1251" s="48">
        <v>2016</v>
      </c>
      <c r="B1251" s="64">
        <v>10507</v>
      </c>
      <c r="C1251" s="64">
        <v>402</v>
      </c>
      <c r="D1251" s="64">
        <v>802</v>
      </c>
      <c r="E1251" s="56"/>
      <c r="F1251" s="50">
        <v>15000</v>
      </c>
      <c r="G1251" s="48" t="s">
        <v>89</v>
      </c>
      <c r="H1251" s="48">
        <v>2016</v>
      </c>
    </row>
    <row r="1252" spans="1:8" ht="15" customHeight="1" x14ac:dyDescent="0.2">
      <c r="A1252" s="48">
        <v>2014</v>
      </c>
      <c r="B1252" s="64">
        <v>10508</v>
      </c>
      <c r="C1252" s="64">
        <v>84</v>
      </c>
      <c r="D1252" s="64">
        <v>801</v>
      </c>
      <c r="E1252" s="49"/>
      <c r="F1252" s="50">
        <v>-17000</v>
      </c>
      <c r="G1252" s="48"/>
      <c r="H1252" s="48">
        <v>2014</v>
      </c>
    </row>
    <row r="1253" spans="1:8" ht="15" customHeight="1" x14ac:dyDescent="0.2">
      <c r="A1253" s="48">
        <v>2015</v>
      </c>
      <c r="B1253" s="64">
        <v>10508</v>
      </c>
      <c r="C1253" s="64">
        <v>402</v>
      </c>
      <c r="D1253" s="64">
        <v>801</v>
      </c>
      <c r="E1253" s="49"/>
      <c r="F1253" s="50">
        <v>-127000</v>
      </c>
      <c r="G1253" s="48"/>
      <c r="H1253" s="48">
        <v>2015</v>
      </c>
    </row>
    <row r="1254" spans="1:8" ht="15" customHeight="1" x14ac:dyDescent="0.2">
      <c r="A1254" s="48">
        <v>2015</v>
      </c>
      <c r="B1254" s="64">
        <v>10508</v>
      </c>
      <c r="C1254" s="64">
        <v>402</v>
      </c>
      <c r="D1254" s="64">
        <v>801</v>
      </c>
      <c r="E1254" s="56"/>
      <c r="F1254" s="50">
        <v>20000</v>
      </c>
      <c r="G1254" s="48" t="s">
        <v>113</v>
      </c>
      <c r="H1254" s="48">
        <v>2015</v>
      </c>
    </row>
    <row r="1255" spans="1:8" ht="15" customHeight="1" x14ac:dyDescent="0.2">
      <c r="A1255" s="48">
        <v>2015</v>
      </c>
      <c r="B1255" s="64">
        <v>10508</v>
      </c>
      <c r="C1255" s="64">
        <v>45</v>
      </c>
      <c r="D1255" s="64">
        <v>801</v>
      </c>
      <c r="E1255" s="56"/>
      <c r="F1255" s="50">
        <v>-20000</v>
      </c>
      <c r="G1255" s="48" t="s">
        <v>113</v>
      </c>
      <c r="H1255" s="48">
        <v>2015</v>
      </c>
    </row>
    <row r="1256" spans="1:8" ht="15" customHeight="1" x14ac:dyDescent="0.2">
      <c r="A1256" s="48">
        <v>2016</v>
      </c>
      <c r="B1256" s="64">
        <v>10508</v>
      </c>
      <c r="C1256" s="64">
        <v>84</v>
      </c>
      <c r="D1256" s="64">
        <v>801</v>
      </c>
      <c r="E1256" s="56"/>
      <c r="F1256" s="50">
        <v>17000</v>
      </c>
      <c r="G1256" s="48" t="s">
        <v>113</v>
      </c>
      <c r="H1256" s="48">
        <v>2014</v>
      </c>
    </row>
    <row r="1257" spans="1:8" ht="15" customHeight="1" x14ac:dyDescent="0.2">
      <c r="A1257" s="48">
        <v>2017</v>
      </c>
      <c r="B1257" s="64">
        <v>10510</v>
      </c>
      <c r="C1257" s="64">
        <v>51</v>
      </c>
      <c r="D1257" s="64">
        <v>801</v>
      </c>
      <c r="E1257" s="49"/>
      <c r="F1257" s="50">
        <v>-10000</v>
      </c>
      <c r="G1257" s="48" t="s">
        <v>158</v>
      </c>
      <c r="H1257" s="48">
        <v>2017</v>
      </c>
    </row>
    <row r="1258" spans="1:8" ht="15" customHeight="1" x14ac:dyDescent="0.2">
      <c r="A1258" s="48">
        <v>2018</v>
      </c>
      <c r="B1258" s="64">
        <v>10510</v>
      </c>
      <c r="C1258" s="64">
        <v>51</v>
      </c>
      <c r="D1258" s="64">
        <v>801</v>
      </c>
      <c r="E1258" s="49"/>
      <c r="F1258" s="50">
        <v>-26763</v>
      </c>
      <c r="G1258" s="48" t="s">
        <v>266</v>
      </c>
      <c r="H1258" s="48">
        <v>2018</v>
      </c>
    </row>
    <row r="1259" spans="1:8" ht="15" customHeight="1" x14ac:dyDescent="0.2">
      <c r="A1259" s="48">
        <v>2018</v>
      </c>
      <c r="B1259" s="64">
        <v>10510</v>
      </c>
      <c r="C1259" s="64">
        <v>51</v>
      </c>
      <c r="D1259" s="64">
        <v>802</v>
      </c>
      <c r="E1259" s="49"/>
      <c r="F1259" s="50">
        <v>-13237</v>
      </c>
      <c r="G1259" s="48" t="s">
        <v>266</v>
      </c>
      <c r="H1259" s="48">
        <v>2018</v>
      </c>
    </row>
    <row r="1260" spans="1:8" ht="15" customHeight="1" x14ac:dyDescent="0.2">
      <c r="A1260" s="48">
        <v>2018</v>
      </c>
      <c r="B1260" s="67">
        <v>10510</v>
      </c>
      <c r="C1260" s="64">
        <v>51</v>
      </c>
      <c r="D1260" s="64">
        <v>801</v>
      </c>
      <c r="E1260" s="49"/>
      <c r="F1260" s="50">
        <v>538.30999999999995</v>
      </c>
      <c r="G1260" s="48" t="s">
        <v>138</v>
      </c>
      <c r="H1260" s="48">
        <v>2018</v>
      </c>
    </row>
    <row r="1261" spans="1:8" ht="15" customHeight="1" x14ac:dyDescent="0.2">
      <c r="A1261" s="48">
        <v>2018</v>
      </c>
      <c r="B1261" s="67">
        <v>10510</v>
      </c>
      <c r="C1261" s="64">
        <v>51</v>
      </c>
      <c r="D1261" s="64">
        <v>802</v>
      </c>
      <c r="E1261" s="49"/>
      <c r="F1261" s="50">
        <v>4245.75</v>
      </c>
      <c r="G1261" s="48" t="s">
        <v>138</v>
      </c>
      <c r="H1261" s="48">
        <v>2018</v>
      </c>
    </row>
    <row r="1262" spans="1:8" ht="15" customHeight="1" x14ac:dyDescent="0.2">
      <c r="A1262" s="48">
        <v>2015</v>
      </c>
      <c r="B1262" s="64">
        <v>10512</v>
      </c>
      <c r="C1262" s="64">
        <v>51</v>
      </c>
      <c r="D1262" s="64">
        <v>801</v>
      </c>
      <c r="E1262" s="49"/>
      <c r="F1262" s="50">
        <v>-45000</v>
      </c>
      <c r="G1262" s="48"/>
      <c r="H1262" s="48">
        <v>2015</v>
      </c>
    </row>
    <row r="1263" spans="1:8" ht="15" customHeight="1" x14ac:dyDescent="0.2">
      <c r="A1263" s="48">
        <v>2017</v>
      </c>
      <c r="B1263" s="64">
        <v>10512</v>
      </c>
      <c r="C1263" s="64">
        <v>51</v>
      </c>
      <c r="D1263" s="67">
        <v>801</v>
      </c>
      <c r="E1263" s="49"/>
      <c r="F1263" s="50">
        <v>9000</v>
      </c>
      <c r="G1263" s="48" t="s">
        <v>138</v>
      </c>
      <c r="H1263" s="48">
        <v>2015</v>
      </c>
    </row>
    <row r="1264" spans="1:8" ht="15" customHeight="1" x14ac:dyDescent="0.2">
      <c r="A1264" s="48">
        <v>2017</v>
      </c>
      <c r="B1264" s="64">
        <v>10512</v>
      </c>
      <c r="C1264" s="64">
        <v>51</v>
      </c>
      <c r="D1264" s="67">
        <v>801</v>
      </c>
      <c r="E1264" s="49"/>
      <c r="F1264" s="50">
        <v>11822.83</v>
      </c>
      <c r="G1264" s="48" t="s">
        <v>152</v>
      </c>
      <c r="H1264" s="48">
        <v>2015</v>
      </c>
    </row>
    <row r="1265" spans="1:8" ht="15" customHeight="1" x14ac:dyDescent="0.2">
      <c r="A1265" s="48">
        <v>2018</v>
      </c>
      <c r="B1265" s="67">
        <v>10512</v>
      </c>
      <c r="C1265" s="67">
        <v>51</v>
      </c>
      <c r="D1265" s="64">
        <v>801</v>
      </c>
      <c r="E1265" s="49"/>
      <c r="F1265" s="50">
        <v>784.39</v>
      </c>
      <c r="G1265" s="48" t="s">
        <v>152</v>
      </c>
      <c r="H1265" s="48">
        <v>2015</v>
      </c>
    </row>
    <row r="1266" spans="1:8" ht="15" customHeight="1" x14ac:dyDescent="0.2">
      <c r="A1266" s="48">
        <v>2014</v>
      </c>
      <c r="B1266" s="64">
        <v>10515</v>
      </c>
      <c r="C1266" s="64">
        <v>51</v>
      </c>
      <c r="D1266" s="64">
        <v>801</v>
      </c>
      <c r="E1266" s="49"/>
      <c r="F1266" s="50">
        <v>-317388.83999999997</v>
      </c>
      <c r="G1266" s="48"/>
      <c r="H1266" s="48">
        <v>2014</v>
      </c>
    </row>
    <row r="1267" spans="1:8" ht="15" customHeight="1" x14ac:dyDescent="0.2">
      <c r="A1267" s="48">
        <v>2016</v>
      </c>
      <c r="B1267" s="64">
        <v>10515</v>
      </c>
      <c r="C1267" s="64">
        <v>51</v>
      </c>
      <c r="D1267" s="64">
        <v>801</v>
      </c>
      <c r="E1267" s="49"/>
      <c r="F1267" s="50">
        <v>-16697</v>
      </c>
      <c r="G1267" s="48"/>
      <c r="H1267" s="48">
        <v>2016</v>
      </c>
    </row>
    <row r="1268" spans="1:8" ht="15" customHeight="1" x14ac:dyDescent="0.2">
      <c r="A1268" s="48">
        <v>2017</v>
      </c>
      <c r="B1268" s="67">
        <v>10515</v>
      </c>
      <c r="C1268" s="64">
        <v>51</v>
      </c>
      <c r="D1268" s="67">
        <v>801</v>
      </c>
      <c r="E1268" s="49"/>
      <c r="F1268" s="50">
        <v>-9000</v>
      </c>
      <c r="G1268" s="48" t="s">
        <v>138</v>
      </c>
      <c r="H1268" s="48">
        <v>2015</v>
      </c>
    </row>
    <row r="1269" spans="1:8" ht="15" customHeight="1" x14ac:dyDescent="0.2">
      <c r="A1269" s="48">
        <v>2017</v>
      </c>
      <c r="B1269" s="64">
        <v>10515</v>
      </c>
      <c r="C1269" s="64">
        <v>51</v>
      </c>
      <c r="D1269" s="64">
        <v>801</v>
      </c>
      <c r="E1269" s="49"/>
      <c r="F1269" s="50">
        <v>-48989</v>
      </c>
      <c r="G1269" s="48" t="s">
        <v>158</v>
      </c>
      <c r="H1269" s="48">
        <v>2017</v>
      </c>
    </row>
    <row r="1270" spans="1:8" ht="15" customHeight="1" x14ac:dyDescent="0.2">
      <c r="A1270" s="48">
        <v>2018</v>
      </c>
      <c r="B1270" s="64">
        <v>10515</v>
      </c>
      <c r="C1270" s="64">
        <v>51</v>
      </c>
      <c r="D1270" s="64">
        <v>801</v>
      </c>
      <c r="E1270" s="49"/>
      <c r="F1270" s="50">
        <v>-65000</v>
      </c>
      <c r="G1270" s="48" t="s">
        <v>266</v>
      </c>
      <c r="H1270" s="48">
        <v>2018</v>
      </c>
    </row>
    <row r="1271" spans="1:8" ht="15" customHeight="1" x14ac:dyDescent="0.2">
      <c r="A1271" s="48">
        <v>2018</v>
      </c>
      <c r="B1271" s="67">
        <v>10515</v>
      </c>
      <c r="C1271" s="67">
        <v>51</v>
      </c>
      <c r="D1271" s="64">
        <v>801</v>
      </c>
      <c r="E1271" s="49"/>
      <c r="F1271" s="50">
        <v>0.02</v>
      </c>
      <c r="G1271" s="48" t="s">
        <v>233</v>
      </c>
      <c r="H1271" s="48">
        <v>2018</v>
      </c>
    </row>
    <row r="1272" spans="1:8" ht="15" customHeight="1" x14ac:dyDescent="0.2">
      <c r="A1272" s="48">
        <v>2015</v>
      </c>
      <c r="B1272" s="64">
        <v>10516</v>
      </c>
      <c r="C1272" s="64">
        <v>51</v>
      </c>
      <c r="D1272" s="64">
        <v>801</v>
      </c>
      <c r="E1272" s="49"/>
      <c r="F1272" s="50">
        <v>-10000</v>
      </c>
      <c r="G1272" s="48"/>
      <c r="H1272" s="48">
        <v>2015</v>
      </c>
    </row>
    <row r="1273" spans="1:8" ht="15" customHeight="1" x14ac:dyDescent="0.2">
      <c r="A1273" s="48">
        <v>2017</v>
      </c>
      <c r="B1273" s="64">
        <v>10516</v>
      </c>
      <c r="C1273" s="64">
        <v>51</v>
      </c>
      <c r="D1273" s="64">
        <v>801</v>
      </c>
      <c r="E1273" s="49"/>
      <c r="F1273" s="50">
        <v>-815000</v>
      </c>
      <c r="G1273" s="48" t="s">
        <v>158</v>
      </c>
      <c r="H1273" s="48">
        <v>2017</v>
      </c>
    </row>
    <row r="1274" spans="1:8" ht="15" customHeight="1" x14ac:dyDescent="0.2">
      <c r="A1274" s="48">
        <v>2017</v>
      </c>
      <c r="B1274" s="64">
        <v>10516</v>
      </c>
      <c r="C1274" s="64">
        <v>51</v>
      </c>
      <c r="D1274" s="64">
        <v>801</v>
      </c>
      <c r="E1274" s="49"/>
      <c r="F1274" s="50">
        <v>731196.8</v>
      </c>
      <c r="G1274" s="48" t="s">
        <v>137</v>
      </c>
      <c r="H1274" s="48">
        <v>2017</v>
      </c>
    </row>
    <row r="1275" spans="1:8" ht="15" customHeight="1" x14ac:dyDescent="0.2">
      <c r="A1275" s="48">
        <v>2017</v>
      </c>
      <c r="B1275" s="64">
        <v>10516</v>
      </c>
      <c r="C1275" s="64">
        <v>51</v>
      </c>
      <c r="D1275" s="67">
        <v>802</v>
      </c>
      <c r="E1275" s="49"/>
      <c r="F1275" s="50">
        <v>-731196.8</v>
      </c>
      <c r="G1275" s="48" t="s">
        <v>137</v>
      </c>
      <c r="H1275" s="48">
        <v>2017</v>
      </c>
    </row>
    <row r="1276" spans="1:8" ht="15" customHeight="1" x14ac:dyDescent="0.2">
      <c r="A1276" s="48">
        <v>2018</v>
      </c>
      <c r="B1276" s="64">
        <v>10516</v>
      </c>
      <c r="C1276" s="64">
        <v>51</v>
      </c>
      <c r="D1276" s="64">
        <v>802</v>
      </c>
      <c r="E1276" s="49"/>
      <c r="F1276" s="50">
        <v>-1175000</v>
      </c>
      <c r="G1276" s="48" t="s">
        <v>266</v>
      </c>
      <c r="H1276" s="48">
        <v>2018</v>
      </c>
    </row>
    <row r="1277" spans="1:8" ht="15" customHeight="1" x14ac:dyDescent="0.2">
      <c r="A1277" s="48">
        <v>2015</v>
      </c>
      <c r="B1277" s="64">
        <v>10517</v>
      </c>
      <c r="C1277" s="64">
        <v>51</v>
      </c>
      <c r="D1277" s="64">
        <v>802</v>
      </c>
      <c r="E1277" s="49"/>
      <c r="F1277" s="50">
        <v>-20000</v>
      </c>
      <c r="G1277" s="48"/>
      <c r="H1277" s="48">
        <v>2015</v>
      </c>
    </row>
    <row r="1278" spans="1:8" ht="15" customHeight="1" x14ac:dyDescent="0.2">
      <c r="A1278" s="48">
        <v>2016</v>
      </c>
      <c r="B1278" s="64">
        <v>10517</v>
      </c>
      <c r="C1278" s="64">
        <v>51</v>
      </c>
      <c r="D1278" s="67">
        <v>801</v>
      </c>
      <c r="E1278" s="49"/>
      <c r="F1278" s="50">
        <v>-20000</v>
      </c>
      <c r="G1278" s="48" t="s">
        <v>137</v>
      </c>
      <c r="H1278" s="48">
        <v>2015</v>
      </c>
    </row>
    <row r="1279" spans="1:8" ht="15" customHeight="1" x14ac:dyDescent="0.2">
      <c r="A1279" s="48">
        <v>2016</v>
      </c>
      <c r="B1279" s="64">
        <v>10517</v>
      </c>
      <c r="C1279" s="64">
        <v>51</v>
      </c>
      <c r="D1279" s="67">
        <v>802</v>
      </c>
      <c r="E1279" s="49"/>
      <c r="F1279" s="50">
        <v>20000</v>
      </c>
      <c r="G1279" s="48" t="s">
        <v>137</v>
      </c>
      <c r="H1279" s="48">
        <v>2015</v>
      </c>
    </row>
    <row r="1280" spans="1:8" ht="15" customHeight="1" x14ac:dyDescent="0.2">
      <c r="A1280" s="48">
        <v>2016</v>
      </c>
      <c r="B1280" s="64">
        <v>10520</v>
      </c>
      <c r="C1280" s="64">
        <v>51</v>
      </c>
      <c r="D1280" s="64">
        <v>801</v>
      </c>
      <c r="E1280" s="49"/>
      <c r="F1280" s="50">
        <v>-24791</v>
      </c>
      <c r="G1280" s="48"/>
      <c r="H1280" s="48">
        <v>2016</v>
      </c>
    </row>
    <row r="1281" spans="1:8" ht="15" customHeight="1" x14ac:dyDescent="0.2">
      <c r="A1281" s="48">
        <v>2017</v>
      </c>
      <c r="B1281" s="64">
        <v>10520</v>
      </c>
      <c r="C1281" s="64">
        <v>51</v>
      </c>
      <c r="D1281" s="64">
        <v>801</v>
      </c>
      <c r="E1281" s="49"/>
      <c r="F1281" s="50">
        <v>-25209</v>
      </c>
      <c r="G1281" s="48" t="s">
        <v>158</v>
      </c>
      <c r="H1281" s="48">
        <v>2017</v>
      </c>
    </row>
    <row r="1282" spans="1:8" ht="15" customHeight="1" x14ac:dyDescent="0.2">
      <c r="A1282" s="48">
        <v>2015</v>
      </c>
      <c r="B1282" s="64">
        <v>10521</v>
      </c>
      <c r="C1282" s="64">
        <v>51</v>
      </c>
      <c r="D1282" s="64">
        <v>801</v>
      </c>
      <c r="E1282" s="49"/>
      <c r="F1282" s="50">
        <v>-50000</v>
      </c>
      <c r="G1282" s="48"/>
      <c r="H1282" s="48">
        <v>2015</v>
      </c>
    </row>
    <row r="1283" spans="1:8" ht="15" customHeight="1" x14ac:dyDescent="0.2">
      <c r="A1283" s="48">
        <v>2016</v>
      </c>
      <c r="B1283" s="64">
        <v>10521</v>
      </c>
      <c r="C1283" s="64">
        <v>51</v>
      </c>
      <c r="D1283" s="64">
        <v>801</v>
      </c>
      <c r="E1283" s="56"/>
      <c r="F1283" s="50">
        <v>8336.26</v>
      </c>
      <c r="G1283" s="48" t="s">
        <v>89</v>
      </c>
      <c r="H1283" s="48">
        <v>2015</v>
      </c>
    </row>
    <row r="1284" spans="1:8" ht="15" customHeight="1" x14ac:dyDescent="0.2">
      <c r="A1284" s="48">
        <v>2017</v>
      </c>
      <c r="B1284" s="64">
        <v>10521</v>
      </c>
      <c r="C1284" s="64">
        <v>51</v>
      </c>
      <c r="D1284" s="64">
        <v>801</v>
      </c>
      <c r="E1284" s="49"/>
      <c r="F1284" s="50">
        <v>9750.89</v>
      </c>
      <c r="G1284" s="48" t="s">
        <v>138</v>
      </c>
      <c r="H1284" s="48">
        <v>2015</v>
      </c>
    </row>
    <row r="1285" spans="1:8" ht="15" customHeight="1" x14ac:dyDescent="0.2">
      <c r="A1285" s="48">
        <v>2018</v>
      </c>
      <c r="B1285" s="67">
        <v>10521</v>
      </c>
      <c r="C1285" s="64">
        <v>51</v>
      </c>
      <c r="D1285" s="64">
        <v>801</v>
      </c>
      <c r="E1285" s="49"/>
      <c r="F1285" s="50">
        <v>1200</v>
      </c>
      <c r="G1285" s="48" t="s">
        <v>138</v>
      </c>
      <c r="H1285" s="48">
        <v>2015</v>
      </c>
    </row>
    <row r="1286" spans="1:8" ht="15" customHeight="1" x14ac:dyDescent="0.2">
      <c r="A1286" s="48">
        <v>2015</v>
      </c>
      <c r="B1286" s="64">
        <v>10524</v>
      </c>
      <c r="C1286" s="64">
        <v>51</v>
      </c>
      <c r="D1286" s="64">
        <v>801</v>
      </c>
      <c r="E1286" s="49"/>
      <c r="F1286" s="50">
        <v>-50000</v>
      </c>
      <c r="G1286" s="48"/>
      <c r="H1286" s="48">
        <v>2015</v>
      </c>
    </row>
    <row r="1287" spans="1:8" ht="15" customHeight="1" x14ac:dyDescent="0.2">
      <c r="A1287" s="48">
        <v>2017</v>
      </c>
      <c r="B1287" s="64">
        <v>10524</v>
      </c>
      <c r="C1287" s="64">
        <v>51</v>
      </c>
      <c r="D1287" s="64">
        <v>801</v>
      </c>
      <c r="E1287" s="49"/>
      <c r="F1287" s="50">
        <v>-150000</v>
      </c>
      <c r="G1287" s="48" t="s">
        <v>158</v>
      </c>
      <c r="H1287" s="48">
        <v>2017</v>
      </c>
    </row>
    <row r="1288" spans="1:8" ht="15" customHeight="1" x14ac:dyDescent="0.2">
      <c r="A1288" s="48">
        <v>2014</v>
      </c>
      <c r="B1288" s="64">
        <v>10526</v>
      </c>
      <c r="C1288" s="64">
        <v>51</v>
      </c>
      <c r="D1288" s="64">
        <v>801</v>
      </c>
      <c r="E1288" s="49"/>
      <c r="F1288" s="50">
        <v>-88693.07</v>
      </c>
      <c r="G1288" s="48"/>
      <c r="H1288" s="48">
        <v>2014</v>
      </c>
    </row>
    <row r="1289" spans="1:8" ht="15" customHeight="1" x14ac:dyDescent="0.2">
      <c r="A1289" s="48">
        <v>2015</v>
      </c>
      <c r="B1289" s="64">
        <v>10526</v>
      </c>
      <c r="C1289" s="64">
        <v>51</v>
      </c>
      <c r="D1289" s="64">
        <v>801</v>
      </c>
      <c r="E1289" s="49"/>
      <c r="F1289" s="50">
        <v>-1430000</v>
      </c>
      <c r="G1289" s="48"/>
      <c r="H1289" s="48">
        <v>2015</v>
      </c>
    </row>
    <row r="1290" spans="1:8" ht="15" customHeight="1" x14ac:dyDescent="0.2">
      <c r="A1290" s="48">
        <v>2016</v>
      </c>
      <c r="B1290" s="64">
        <v>10526</v>
      </c>
      <c r="C1290" s="64">
        <v>51</v>
      </c>
      <c r="D1290" s="64">
        <v>801</v>
      </c>
      <c r="E1290" s="56"/>
      <c r="F1290" s="50">
        <v>-231275.51999999999</v>
      </c>
      <c r="G1290" s="48" t="s">
        <v>89</v>
      </c>
      <c r="H1290" s="48">
        <v>2015</v>
      </c>
    </row>
    <row r="1291" spans="1:8" ht="15" customHeight="1" x14ac:dyDescent="0.2">
      <c r="A1291" s="48">
        <v>2016</v>
      </c>
      <c r="B1291" s="64">
        <v>10526</v>
      </c>
      <c r="C1291" s="64">
        <v>51</v>
      </c>
      <c r="D1291" s="64">
        <v>802</v>
      </c>
      <c r="E1291" s="56"/>
      <c r="F1291" s="50">
        <v>231275.51999999999</v>
      </c>
      <c r="G1291" s="48" t="s">
        <v>89</v>
      </c>
      <c r="H1291" s="48">
        <v>2015</v>
      </c>
    </row>
    <row r="1292" spans="1:8" ht="15" customHeight="1" x14ac:dyDescent="0.2">
      <c r="A1292" s="48">
        <v>2016</v>
      </c>
      <c r="B1292" s="64">
        <v>10526</v>
      </c>
      <c r="C1292" s="64">
        <v>51</v>
      </c>
      <c r="D1292" s="64">
        <v>802</v>
      </c>
      <c r="E1292" s="56"/>
      <c r="F1292" s="50">
        <v>122549.46</v>
      </c>
      <c r="G1292" s="48" t="s">
        <v>89</v>
      </c>
      <c r="H1292" s="48">
        <v>2015</v>
      </c>
    </row>
    <row r="1293" spans="1:8" ht="15" customHeight="1" x14ac:dyDescent="0.2">
      <c r="A1293" s="48">
        <v>2016</v>
      </c>
      <c r="B1293" s="64">
        <v>10526</v>
      </c>
      <c r="C1293" s="64">
        <v>51</v>
      </c>
      <c r="D1293" s="64">
        <v>801</v>
      </c>
      <c r="E1293" s="56"/>
      <c r="F1293" s="50">
        <v>1298693.07</v>
      </c>
      <c r="G1293" s="48" t="s">
        <v>137</v>
      </c>
      <c r="H1293" s="48">
        <v>2015</v>
      </c>
    </row>
    <row r="1294" spans="1:8" ht="15" customHeight="1" x14ac:dyDescent="0.2">
      <c r="A1294" s="48">
        <v>2016</v>
      </c>
      <c r="B1294" s="64">
        <v>10526</v>
      </c>
      <c r="C1294" s="64">
        <v>51</v>
      </c>
      <c r="D1294" s="64">
        <v>802</v>
      </c>
      <c r="E1294" s="56"/>
      <c r="F1294" s="50">
        <v>-1298693.07</v>
      </c>
      <c r="G1294" s="48" t="s">
        <v>137</v>
      </c>
      <c r="H1294" s="48">
        <v>2015</v>
      </c>
    </row>
    <row r="1295" spans="1:8" ht="15" customHeight="1" x14ac:dyDescent="0.2">
      <c r="A1295" s="48">
        <v>2017</v>
      </c>
      <c r="B1295" s="64">
        <v>10526</v>
      </c>
      <c r="C1295" s="64">
        <v>51</v>
      </c>
      <c r="D1295" s="64">
        <v>802</v>
      </c>
      <c r="E1295" s="49"/>
      <c r="F1295" s="50">
        <v>3900.92</v>
      </c>
      <c r="G1295" s="48" t="s">
        <v>138</v>
      </c>
      <c r="H1295" s="48">
        <v>2015</v>
      </c>
    </row>
    <row r="1296" spans="1:8" ht="15" customHeight="1" x14ac:dyDescent="0.2">
      <c r="A1296" s="31">
        <v>2018</v>
      </c>
      <c r="B1296" s="67">
        <v>10526</v>
      </c>
      <c r="C1296" s="64">
        <v>51</v>
      </c>
      <c r="D1296" s="64">
        <v>802</v>
      </c>
      <c r="E1296" s="49"/>
      <c r="F1296" s="50">
        <v>50</v>
      </c>
      <c r="G1296" s="48" t="s">
        <v>252</v>
      </c>
      <c r="H1296" s="48">
        <v>2015</v>
      </c>
    </row>
    <row r="1297" spans="1:8" ht="15" customHeight="1" x14ac:dyDescent="0.2">
      <c r="A1297" s="48">
        <v>2014</v>
      </c>
      <c r="B1297" s="64">
        <v>10529</v>
      </c>
      <c r="C1297" s="64">
        <v>403</v>
      </c>
      <c r="D1297" s="64">
        <v>801</v>
      </c>
      <c r="E1297" s="49"/>
      <c r="F1297" s="50">
        <v>-145000</v>
      </c>
      <c r="G1297" s="48"/>
      <c r="H1297" s="48">
        <v>2014</v>
      </c>
    </row>
    <row r="1298" spans="1:8" ht="15" customHeight="1" x14ac:dyDescent="0.2">
      <c r="A1298" s="48">
        <v>2016</v>
      </c>
      <c r="B1298" s="64">
        <v>10529</v>
      </c>
      <c r="C1298" s="64">
        <v>403</v>
      </c>
      <c r="D1298" s="64">
        <v>801</v>
      </c>
      <c r="E1298" s="49"/>
      <c r="F1298" s="50">
        <v>-8078</v>
      </c>
      <c r="G1298" s="48"/>
      <c r="H1298" s="48">
        <v>2016</v>
      </c>
    </row>
    <row r="1299" spans="1:8" ht="15" customHeight="1" x14ac:dyDescent="0.2">
      <c r="A1299" s="48">
        <v>2016</v>
      </c>
      <c r="B1299" s="64">
        <v>10529</v>
      </c>
      <c r="C1299" s="64">
        <v>403</v>
      </c>
      <c r="D1299" s="64">
        <v>801</v>
      </c>
      <c r="E1299" s="56"/>
      <c r="F1299" s="50">
        <v>2651.5</v>
      </c>
      <c r="G1299" s="48" t="s">
        <v>89</v>
      </c>
      <c r="H1299" s="48">
        <v>2014</v>
      </c>
    </row>
    <row r="1300" spans="1:8" ht="15" customHeight="1" x14ac:dyDescent="0.2">
      <c r="A1300" s="48">
        <v>2016</v>
      </c>
      <c r="B1300" s="64">
        <v>10529</v>
      </c>
      <c r="C1300" s="64">
        <v>403</v>
      </c>
      <c r="D1300" s="64">
        <v>801</v>
      </c>
      <c r="E1300" s="56"/>
      <c r="F1300" s="50">
        <v>8078</v>
      </c>
      <c r="G1300" s="48" t="s">
        <v>89</v>
      </c>
      <c r="H1300" s="48">
        <v>2016</v>
      </c>
    </row>
    <row r="1301" spans="1:8" ht="15" customHeight="1" x14ac:dyDescent="0.2">
      <c r="A1301" s="48">
        <v>2017</v>
      </c>
      <c r="B1301" s="64">
        <v>10529</v>
      </c>
      <c r="C1301" s="64">
        <v>403</v>
      </c>
      <c r="D1301" s="64">
        <v>801</v>
      </c>
      <c r="E1301" s="49"/>
      <c r="F1301" s="50">
        <v>-10922</v>
      </c>
      <c r="G1301" s="48" t="s">
        <v>158</v>
      </c>
      <c r="H1301" s="48">
        <v>2017</v>
      </c>
    </row>
    <row r="1302" spans="1:8" ht="15" customHeight="1" x14ac:dyDescent="0.2">
      <c r="A1302" s="48">
        <v>2014</v>
      </c>
      <c r="B1302" s="64">
        <v>10530</v>
      </c>
      <c r="C1302" s="64">
        <v>403</v>
      </c>
      <c r="D1302" s="64">
        <v>801</v>
      </c>
      <c r="E1302" s="49"/>
      <c r="F1302" s="50">
        <v>-3500</v>
      </c>
      <c r="G1302" s="48"/>
      <c r="H1302" s="48">
        <v>2014</v>
      </c>
    </row>
    <row r="1303" spans="1:8" ht="15" customHeight="1" x14ac:dyDescent="0.2">
      <c r="A1303" s="48">
        <v>2015</v>
      </c>
      <c r="B1303" s="64">
        <v>10530</v>
      </c>
      <c r="C1303" s="64">
        <v>403</v>
      </c>
      <c r="D1303" s="64">
        <v>801</v>
      </c>
      <c r="E1303" s="49"/>
      <c r="F1303" s="50">
        <v>-2500</v>
      </c>
      <c r="G1303" s="48"/>
      <c r="H1303" s="48">
        <v>2015</v>
      </c>
    </row>
    <row r="1304" spans="1:8" ht="15" customHeight="1" x14ac:dyDescent="0.2">
      <c r="A1304" s="31">
        <v>2015</v>
      </c>
      <c r="B1304" s="66">
        <v>10530</v>
      </c>
      <c r="C1304" s="66">
        <v>403</v>
      </c>
      <c r="D1304" s="66">
        <v>801</v>
      </c>
      <c r="E1304" s="53"/>
      <c r="F1304" s="51">
        <v>-250000</v>
      </c>
      <c r="G1304" s="54" t="s">
        <v>89</v>
      </c>
      <c r="H1304" s="48">
        <v>2015</v>
      </c>
    </row>
    <row r="1305" spans="1:8" ht="15" customHeight="1" x14ac:dyDescent="0.2">
      <c r="A1305" s="31">
        <v>2015</v>
      </c>
      <c r="B1305" s="64">
        <v>10530</v>
      </c>
      <c r="C1305" s="64">
        <v>403</v>
      </c>
      <c r="D1305" s="64">
        <v>801</v>
      </c>
      <c r="E1305" s="56"/>
      <c r="F1305" s="50">
        <v>-5000</v>
      </c>
      <c r="G1305" s="54" t="s">
        <v>89</v>
      </c>
      <c r="H1305" s="48">
        <v>2015</v>
      </c>
    </row>
    <row r="1306" spans="1:8" ht="15" customHeight="1" x14ac:dyDescent="0.2">
      <c r="A1306" s="48">
        <v>2016</v>
      </c>
      <c r="B1306" s="64">
        <v>10530</v>
      </c>
      <c r="C1306" s="64">
        <v>403</v>
      </c>
      <c r="D1306" s="64">
        <v>801</v>
      </c>
      <c r="E1306" s="49"/>
      <c r="F1306" s="50">
        <v>-191242</v>
      </c>
      <c r="G1306" s="48"/>
      <c r="H1306" s="48">
        <v>2016</v>
      </c>
    </row>
    <row r="1307" spans="1:8" ht="15" customHeight="1" x14ac:dyDescent="0.2">
      <c r="A1307" s="48">
        <v>2016</v>
      </c>
      <c r="B1307" s="64">
        <v>10530</v>
      </c>
      <c r="C1307" s="64">
        <v>403</v>
      </c>
      <c r="D1307" s="67">
        <v>801</v>
      </c>
      <c r="E1307" s="49"/>
      <c r="F1307" s="50">
        <v>191242</v>
      </c>
      <c r="G1307" s="48" t="s">
        <v>116</v>
      </c>
      <c r="H1307" s="48">
        <v>2016</v>
      </c>
    </row>
    <row r="1308" spans="1:8" ht="15" customHeight="1" x14ac:dyDescent="0.2">
      <c r="A1308" s="48">
        <v>2017</v>
      </c>
      <c r="B1308" s="64">
        <v>10530</v>
      </c>
      <c r="C1308" s="64">
        <v>403</v>
      </c>
      <c r="D1308" s="67">
        <v>801</v>
      </c>
      <c r="E1308" s="49"/>
      <c r="F1308" s="50">
        <v>18000</v>
      </c>
      <c r="G1308" s="48" t="s">
        <v>152</v>
      </c>
      <c r="H1308" s="48">
        <v>2016</v>
      </c>
    </row>
    <row r="1309" spans="1:8" ht="15" customHeight="1" x14ac:dyDescent="0.2">
      <c r="A1309" s="48">
        <v>2017</v>
      </c>
      <c r="B1309" s="64">
        <v>10530</v>
      </c>
      <c r="C1309" s="64">
        <v>403</v>
      </c>
      <c r="D1309" s="64">
        <v>801</v>
      </c>
      <c r="E1309" s="49"/>
      <c r="F1309" s="50">
        <v>35000</v>
      </c>
      <c r="G1309" s="48" t="s">
        <v>138</v>
      </c>
      <c r="H1309" s="48">
        <v>2015</v>
      </c>
    </row>
    <row r="1310" spans="1:8" ht="15" customHeight="1" x14ac:dyDescent="0.2">
      <c r="A1310" s="48">
        <v>2017</v>
      </c>
      <c r="B1310" s="64">
        <v>10530</v>
      </c>
      <c r="C1310" s="64">
        <v>403</v>
      </c>
      <c r="D1310" s="64">
        <v>801</v>
      </c>
      <c r="E1310" s="49"/>
      <c r="F1310" s="50">
        <v>11850.36</v>
      </c>
      <c r="G1310" s="48" t="s">
        <v>224</v>
      </c>
      <c r="H1310" s="48">
        <v>2015</v>
      </c>
    </row>
    <row r="1311" spans="1:8" ht="15" customHeight="1" x14ac:dyDescent="0.2">
      <c r="A1311" s="48">
        <v>2017</v>
      </c>
      <c r="B1311" s="64">
        <v>10530</v>
      </c>
      <c r="C1311" s="64">
        <v>403</v>
      </c>
      <c r="D1311" s="64">
        <v>801</v>
      </c>
      <c r="E1311" s="49"/>
      <c r="F1311" s="50">
        <v>7000</v>
      </c>
      <c r="G1311" s="48" t="s">
        <v>223</v>
      </c>
      <c r="H1311" s="48">
        <v>2016</v>
      </c>
    </row>
    <row r="1312" spans="1:8" ht="15" customHeight="1" x14ac:dyDescent="0.2">
      <c r="A1312" s="48">
        <v>2018</v>
      </c>
      <c r="B1312" s="67">
        <v>10530</v>
      </c>
      <c r="C1312" s="67">
        <v>403</v>
      </c>
      <c r="D1312" s="67">
        <v>801</v>
      </c>
      <c r="E1312" s="49"/>
      <c r="F1312" s="50">
        <v>1140.71</v>
      </c>
      <c r="G1312" s="48" t="s">
        <v>138</v>
      </c>
      <c r="H1312" s="48">
        <v>2015</v>
      </c>
    </row>
    <row r="1313" spans="1:8" ht="15" customHeight="1" x14ac:dyDescent="0.2">
      <c r="A1313" s="48">
        <v>2016</v>
      </c>
      <c r="B1313" s="64">
        <v>10531</v>
      </c>
      <c r="C1313" s="64">
        <v>403</v>
      </c>
      <c r="D1313" s="64">
        <v>801</v>
      </c>
      <c r="E1313" s="49"/>
      <c r="F1313" s="50">
        <v>-40400</v>
      </c>
      <c r="G1313" s="48"/>
      <c r="H1313" s="48">
        <v>2016</v>
      </c>
    </row>
    <row r="1314" spans="1:8" ht="15" customHeight="1" x14ac:dyDescent="0.2">
      <c r="A1314" s="48">
        <v>2018</v>
      </c>
      <c r="B1314" s="64">
        <v>10531</v>
      </c>
      <c r="C1314" s="64">
        <v>403</v>
      </c>
      <c r="D1314" s="64">
        <v>801</v>
      </c>
      <c r="E1314" s="49"/>
      <c r="F1314" s="50">
        <v>-146600</v>
      </c>
      <c r="G1314" s="48" t="s">
        <v>266</v>
      </c>
      <c r="H1314" s="48">
        <v>2018</v>
      </c>
    </row>
    <row r="1315" spans="1:8" ht="15" customHeight="1" x14ac:dyDescent="0.2">
      <c r="A1315" s="48">
        <v>2014</v>
      </c>
      <c r="B1315" s="64">
        <v>10533</v>
      </c>
      <c r="C1315" s="64">
        <v>84</v>
      </c>
      <c r="D1315" s="64">
        <v>801</v>
      </c>
      <c r="E1315" s="49"/>
      <c r="F1315" s="50">
        <v>-6700</v>
      </c>
      <c r="G1315" s="48"/>
      <c r="H1315" s="48">
        <v>2014</v>
      </c>
    </row>
    <row r="1316" spans="1:8" ht="15" customHeight="1" x14ac:dyDescent="0.2">
      <c r="A1316" s="48">
        <v>2015</v>
      </c>
      <c r="B1316" s="64">
        <v>10533</v>
      </c>
      <c r="C1316" s="64">
        <v>84</v>
      </c>
      <c r="D1316" s="64">
        <v>801</v>
      </c>
      <c r="E1316" s="56"/>
      <c r="F1316" s="50">
        <v>6000</v>
      </c>
      <c r="G1316" s="48" t="s">
        <v>89</v>
      </c>
      <c r="H1316" s="48">
        <v>2014</v>
      </c>
    </row>
    <row r="1317" spans="1:8" ht="15" customHeight="1" x14ac:dyDescent="0.2">
      <c r="A1317" s="48">
        <v>2016</v>
      </c>
      <c r="B1317" s="64">
        <v>10533</v>
      </c>
      <c r="C1317" s="64">
        <v>84</v>
      </c>
      <c r="D1317" s="64">
        <v>801</v>
      </c>
      <c r="E1317" s="56"/>
      <c r="F1317" s="50">
        <v>692</v>
      </c>
      <c r="G1317" s="48" t="s">
        <v>113</v>
      </c>
      <c r="H1317" s="48">
        <v>2014</v>
      </c>
    </row>
    <row r="1318" spans="1:8" ht="15" customHeight="1" x14ac:dyDescent="0.2">
      <c r="A1318" s="48">
        <v>2014</v>
      </c>
      <c r="B1318" s="64">
        <v>10534</v>
      </c>
      <c r="C1318" s="64">
        <v>84</v>
      </c>
      <c r="D1318" s="64">
        <v>802</v>
      </c>
      <c r="E1318" s="49"/>
      <c r="F1318" s="50">
        <v>-37500</v>
      </c>
      <c r="G1318" s="48"/>
      <c r="H1318" s="48">
        <v>2014</v>
      </c>
    </row>
    <row r="1319" spans="1:8" ht="15" customHeight="1" x14ac:dyDescent="0.2">
      <c r="A1319" s="48">
        <v>2017</v>
      </c>
      <c r="B1319" s="64">
        <v>10534</v>
      </c>
      <c r="C1319" s="64">
        <v>84</v>
      </c>
      <c r="D1319" s="64">
        <v>802</v>
      </c>
      <c r="E1319" s="49"/>
      <c r="F1319" s="50">
        <v>-13000</v>
      </c>
      <c r="G1319" s="48" t="s">
        <v>158</v>
      </c>
      <c r="H1319" s="48">
        <v>2017</v>
      </c>
    </row>
    <row r="1320" spans="1:8" ht="15" customHeight="1" x14ac:dyDescent="0.2">
      <c r="A1320" s="48">
        <v>2014</v>
      </c>
      <c r="B1320" s="64">
        <v>10535</v>
      </c>
      <c r="C1320" s="64">
        <v>84</v>
      </c>
      <c r="D1320" s="64">
        <v>801</v>
      </c>
      <c r="E1320" s="49"/>
      <c r="F1320" s="50">
        <v>-40000</v>
      </c>
      <c r="G1320" s="48"/>
      <c r="H1320" s="48">
        <v>2014</v>
      </c>
    </row>
    <row r="1321" spans="1:8" ht="15" customHeight="1" x14ac:dyDescent="0.2">
      <c r="A1321" s="48">
        <v>2017</v>
      </c>
      <c r="B1321" s="64">
        <v>10535</v>
      </c>
      <c r="C1321" s="64">
        <v>84</v>
      </c>
      <c r="D1321" s="64">
        <v>801</v>
      </c>
      <c r="E1321" s="49"/>
      <c r="F1321" s="50">
        <v>-30000</v>
      </c>
      <c r="G1321" s="48" t="s">
        <v>158</v>
      </c>
      <c r="H1321" s="48">
        <v>2017</v>
      </c>
    </row>
    <row r="1322" spans="1:8" ht="15" customHeight="1" x14ac:dyDescent="0.2">
      <c r="A1322" s="48">
        <v>2018</v>
      </c>
      <c r="B1322" s="67">
        <v>10535</v>
      </c>
      <c r="C1322" s="67">
        <v>84</v>
      </c>
      <c r="D1322" s="67">
        <v>801</v>
      </c>
      <c r="E1322" s="49"/>
      <c r="F1322" s="50">
        <v>825.71</v>
      </c>
      <c r="G1322" s="48" t="s">
        <v>138</v>
      </c>
      <c r="H1322" s="48">
        <v>2017</v>
      </c>
    </row>
    <row r="1323" spans="1:8" ht="15" customHeight="1" x14ac:dyDescent="0.2">
      <c r="A1323" s="48">
        <v>2015</v>
      </c>
      <c r="B1323" s="64">
        <v>10536</v>
      </c>
      <c r="C1323" s="64">
        <v>51</v>
      </c>
      <c r="D1323" s="64">
        <v>801</v>
      </c>
      <c r="E1323" s="49"/>
      <c r="F1323" s="50">
        <v>-200000</v>
      </c>
      <c r="G1323" s="48"/>
      <c r="H1323" s="48">
        <v>2015</v>
      </c>
    </row>
    <row r="1324" spans="1:8" ht="15" customHeight="1" x14ac:dyDescent="0.2">
      <c r="A1324" s="48">
        <v>2015</v>
      </c>
      <c r="B1324" s="64">
        <v>10539</v>
      </c>
      <c r="C1324" s="64">
        <v>51</v>
      </c>
      <c r="D1324" s="64">
        <v>801</v>
      </c>
      <c r="E1324" s="49"/>
      <c r="F1324" s="50">
        <v>-350000</v>
      </c>
      <c r="G1324" s="48"/>
      <c r="H1324" s="48">
        <v>2015</v>
      </c>
    </row>
    <row r="1325" spans="1:8" ht="15" customHeight="1" x14ac:dyDescent="0.2">
      <c r="A1325" s="48">
        <v>2018</v>
      </c>
      <c r="B1325" s="64">
        <v>10539</v>
      </c>
      <c r="C1325" s="64">
        <v>51</v>
      </c>
      <c r="D1325" s="64">
        <v>801</v>
      </c>
      <c r="E1325" s="49"/>
      <c r="F1325" s="50">
        <v>10586.5</v>
      </c>
      <c r="G1325" s="48" t="s">
        <v>343</v>
      </c>
      <c r="H1325" s="48">
        <v>2015</v>
      </c>
    </row>
    <row r="1326" spans="1:8" ht="15" customHeight="1" x14ac:dyDescent="0.2">
      <c r="A1326" s="48">
        <v>2015</v>
      </c>
      <c r="B1326" s="64">
        <v>10542</v>
      </c>
      <c r="C1326" s="64">
        <v>51</v>
      </c>
      <c r="D1326" s="64">
        <v>801</v>
      </c>
      <c r="E1326" s="49"/>
      <c r="F1326" s="50">
        <v>-50000</v>
      </c>
      <c r="G1326" s="48"/>
      <c r="H1326" s="48">
        <v>2015</v>
      </c>
    </row>
    <row r="1327" spans="1:8" ht="15" customHeight="1" x14ac:dyDescent="0.2">
      <c r="A1327" s="48">
        <v>2017</v>
      </c>
      <c r="B1327" s="64">
        <v>10542</v>
      </c>
      <c r="C1327" s="64">
        <v>51</v>
      </c>
      <c r="D1327" s="64">
        <v>801</v>
      </c>
      <c r="E1327" s="49"/>
      <c r="F1327" s="50">
        <v>19501.05</v>
      </c>
      <c r="G1327" s="48" t="s">
        <v>138</v>
      </c>
      <c r="H1327" s="48">
        <v>2015</v>
      </c>
    </row>
    <row r="1328" spans="1:8" ht="15" customHeight="1" x14ac:dyDescent="0.2">
      <c r="A1328" s="48">
        <v>2016</v>
      </c>
      <c r="B1328" s="64">
        <v>10543</v>
      </c>
      <c r="C1328" s="64">
        <v>51</v>
      </c>
      <c r="D1328" s="64">
        <v>801</v>
      </c>
      <c r="E1328" s="49"/>
      <c r="F1328" s="50">
        <v>-8953</v>
      </c>
      <c r="G1328" s="48"/>
      <c r="H1328" s="48">
        <v>2016</v>
      </c>
    </row>
    <row r="1329" spans="1:8" ht="15" customHeight="1" x14ac:dyDescent="0.2">
      <c r="A1329" s="48">
        <v>2017</v>
      </c>
      <c r="B1329" s="64">
        <v>10543</v>
      </c>
      <c r="C1329" s="64">
        <v>51</v>
      </c>
      <c r="D1329" s="64">
        <v>801</v>
      </c>
      <c r="E1329" s="49"/>
      <c r="F1329" s="50">
        <v>-81047</v>
      </c>
      <c r="G1329" s="48" t="s">
        <v>158</v>
      </c>
      <c r="H1329" s="48">
        <v>2017</v>
      </c>
    </row>
    <row r="1330" spans="1:8" ht="15" customHeight="1" x14ac:dyDescent="0.2">
      <c r="A1330" s="48">
        <v>2015</v>
      </c>
      <c r="B1330" s="64">
        <v>10544</v>
      </c>
      <c r="C1330" s="64">
        <v>51</v>
      </c>
      <c r="D1330" s="64">
        <v>802</v>
      </c>
      <c r="E1330" s="49"/>
      <c r="F1330" s="50">
        <v>-30000</v>
      </c>
      <c r="G1330" s="48"/>
      <c r="H1330" s="48">
        <v>2015</v>
      </c>
    </row>
    <row r="1331" spans="1:8" ht="15" customHeight="1" x14ac:dyDescent="0.2">
      <c r="A1331" s="31">
        <v>2018</v>
      </c>
      <c r="B1331" s="67">
        <v>10544</v>
      </c>
      <c r="C1331" s="64">
        <v>51</v>
      </c>
      <c r="D1331" s="64">
        <v>802</v>
      </c>
      <c r="E1331" s="49"/>
      <c r="F1331" s="50">
        <v>254.04</v>
      </c>
      <c r="G1331" s="48" t="s">
        <v>252</v>
      </c>
      <c r="H1331" s="48">
        <v>2015</v>
      </c>
    </row>
    <row r="1332" spans="1:8" ht="15" customHeight="1" x14ac:dyDescent="0.2">
      <c r="A1332" s="48">
        <v>2016</v>
      </c>
      <c r="B1332" s="64">
        <v>10566</v>
      </c>
      <c r="C1332" s="64">
        <v>401</v>
      </c>
      <c r="D1332" s="64">
        <v>801</v>
      </c>
      <c r="E1332" s="49"/>
      <c r="F1332" s="50">
        <v>-2361</v>
      </c>
      <c r="G1332" s="48"/>
      <c r="H1332" s="48">
        <v>2016</v>
      </c>
    </row>
    <row r="1333" spans="1:8" ht="15" customHeight="1" x14ac:dyDescent="0.2">
      <c r="A1333" s="48">
        <v>2017</v>
      </c>
      <c r="B1333" s="64">
        <v>10566</v>
      </c>
      <c r="C1333" s="64">
        <v>401</v>
      </c>
      <c r="D1333" s="64">
        <v>801</v>
      </c>
      <c r="E1333" s="49"/>
      <c r="F1333" s="50">
        <v>-1480</v>
      </c>
      <c r="G1333" s="48" t="s">
        <v>158</v>
      </c>
      <c r="H1333" s="48">
        <v>2017</v>
      </c>
    </row>
    <row r="1334" spans="1:8" ht="15" customHeight="1" x14ac:dyDescent="0.2">
      <c r="A1334" s="48">
        <v>2017</v>
      </c>
      <c r="B1334" s="64">
        <v>10566</v>
      </c>
      <c r="C1334" s="64">
        <v>401</v>
      </c>
      <c r="D1334" s="64">
        <v>802</v>
      </c>
      <c r="E1334" s="49"/>
      <c r="F1334" s="50">
        <v>-1320</v>
      </c>
      <c r="G1334" s="48" t="s">
        <v>158</v>
      </c>
      <c r="H1334" s="48">
        <v>2017</v>
      </c>
    </row>
    <row r="1335" spans="1:8" ht="15" customHeight="1" x14ac:dyDescent="0.2">
      <c r="A1335" s="48">
        <v>2017</v>
      </c>
      <c r="B1335" s="64">
        <v>10566</v>
      </c>
      <c r="C1335" s="64">
        <v>401</v>
      </c>
      <c r="D1335" s="64">
        <v>801</v>
      </c>
      <c r="E1335" s="49"/>
      <c r="F1335" s="50">
        <v>-0.4</v>
      </c>
      <c r="G1335" s="48" t="s">
        <v>233</v>
      </c>
      <c r="H1335" s="48">
        <v>2017</v>
      </c>
    </row>
    <row r="1336" spans="1:8" ht="15" customHeight="1" x14ac:dyDescent="0.2">
      <c r="A1336" s="48">
        <v>2017</v>
      </c>
      <c r="B1336" s="64">
        <v>10566</v>
      </c>
      <c r="C1336" s="64">
        <v>401</v>
      </c>
      <c r="D1336" s="64">
        <v>802</v>
      </c>
      <c r="E1336" s="49"/>
      <c r="F1336" s="50">
        <v>0.33</v>
      </c>
      <c r="G1336" s="48" t="s">
        <v>233</v>
      </c>
      <c r="H1336" s="48">
        <v>2017</v>
      </c>
    </row>
    <row r="1337" spans="1:8" ht="15" customHeight="1" x14ac:dyDescent="0.2">
      <c r="A1337" s="48">
        <v>2015</v>
      </c>
      <c r="B1337" s="64">
        <v>10567</v>
      </c>
      <c r="C1337" s="64">
        <v>401</v>
      </c>
      <c r="D1337" s="64">
        <v>801</v>
      </c>
      <c r="E1337" s="49"/>
      <c r="F1337" s="50">
        <v>-238000</v>
      </c>
      <c r="G1337" s="48"/>
      <c r="H1337" s="48">
        <v>2015</v>
      </c>
    </row>
    <row r="1338" spans="1:8" ht="15" customHeight="1" x14ac:dyDescent="0.2">
      <c r="A1338" s="48">
        <v>2016</v>
      </c>
      <c r="B1338" s="64">
        <v>10567</v>
      </c>
      <c r="C1338" s="64">
        <v>401</v>
      </c>
      <c r="D1338" s="64">
        <v>801</v>
      </c>
      <c r="E1338" s="49"/>
      <c r="F1338" s="50">
        <v>-8000</v>
      </c>
      <c r="G1338" s="48"/>
      <c r="H1338" s="48">
        <v>2016</v>
      </c>
    </row>
    <row r="1339" spans="1:8" ht="15" customHeight="1" x14ac:dyDescent="0.2">
      <c r="A1339" s="48">
        <v>2017</v>
      </c>
      <c r="B1339" s="64">
        <v>10567</v>
      </c>
      <c r="C1339" s="64">
        <v>401</v>
      </c>
      <c r="D1339" s="67">
        <v>801</v>
      </c>
      <c r="E1339" s="49"/>
      <c r="F1339" s="50">
        <v>7330.51</v>
      </c>
      <c r="G1339" s="48" t="s">
        <v>138</v>
      </c>
      <c r="H1339" s="48">
        <v>2016</v>
      </c>
    </row>
    <row r="1340" spans="1:8" ht="15" customHeight="1" x14ac:dyDescent="0.2">
      <c r="A1340" s="48">
        <v>2016</v>
      </c>
      <c r="B1340" s="64">
        <v>10568</v>
      </c>
      <c r="C1340" s="64">
        <v>401</v>
      </c>
      <c r="D1340" s="64">
        <v>801</v>
      </c>
      <c r="E1340" s="49"/>
      <c r="F1340" s="50">
        <v>-70000</v>
      </c>
      <c r="G1340" s="48"/>
      <c r="H1340" s="48">
        <v>2016</v>
      </c>
    </row>
    <row r="1341" spans="1:8" ht="15" customHeight="1" x14ac:dyDescent="0.2">
      <c r="A1341" s="48">
        <v>2016</v>
      </c>
      <c r="B1341" s="67">
        <v>10568</v>
      </c>
      <c r="C1341" s="67">
        <v>401</v>
      </c>
      <c r="D1341" s="67">
        <v>801</v>
      </c>
      <c r="E1341" s="56"/>
      <c r="F1341" s="50">
        <v>-40.39</v>
      </c>
      <c r="G1341" s="48" t="s">
        <v>89</v>
      </c>
      <c r="H1341" s="48">
        <v>2015</v>
      </c>
    </row>
    <row r="1342" spans="1:8" ht="15" customHeight="1" x14ac:dyDescent="0.2">
      <c r="A1342" s="48">
        <v>2016</v>
      </c>
      <c r="B1342" s="67">
        <v>10568</v>
      </c>
      <c r="C1342" s="67">
        <v>401</v>
      </c>
      <c r="D1342" s="67">
        <v>801</v>
      </c>
      <c r="E1342" s="56"/>
      <c r="F1342" s="50">
        <v>-1309</v>
      </c>
      <c r="G1342" s="48" t="s">
        <v>89</v>
      </c>
      <c r="H1342" s="48">
        <v>2016</v>
      </c>
    </row>
    <row r="1343" spans="1:8" ht="15" customHeight="1" x14ac:dyDescent="0.2">
      <c r="A1343" s="48">
        <v>2016</v>
      </c>
      <c r="B1343" s="67">
        <v>10568</v>
      </c>
      <c r="C1343" s="67">
        <v>401</v>
      </c>
      <c r="D1343" s="67">
        <v>801</v>
      </c>
      <c r="E1343" s="56"/>
      <c r="F1343" s="50">
        <v>-2293.4499999999998</v>
      </c>
      <c r="G1343" s="48" t="s">
        <v>89</v>
      </c>
      <c r="H1343" s="48">
        <v>2016</v>
      </c>
    </row>
    <row r="1344" spans="1:8" ht="15" customHeight="1" x14ac:dyDescent="0.2">
      <c r="A1344" s="48">
        <v>2016</v>
      </c>
      <c r="B1344" s="67">
        <v>10568</v>
      </c>
      <c r="C1344" s="67">
        <v>401</v>
      </c>
      <c r="D1344" s="67">
        <v>801</v>
      </c>
      <c r="E1344" s="56"/>
      <c r="F1344" s="50">
        <v>-12366.76</v>
      </c>
      <c r="G1344" s="48" t="s">
        <v>89</v>
      </c>
      <c r="H1344" s="48">
        <v>2016</v>
      </c>
    </row>
    <row r="1345" spans="1:8" ht="15" customHeight="1" x14ac:dyDescent="0.2">
      <c r="A1345" s="48">
        <v>2013</v>
      </c>
      <c r="B1345" s="64">
        <v>10569</v>
      </c>
      <c r="C1345" s="64">
        <v>401</v>
      </c>
      <c r="D1345" s="64">
        <v>801</v>
      </c>
      <c r="E1345" s="49"/>
      <c r="F1345" s="50">
        <v>-125320</v>
      </c>
      <c r="G1345" s="48"/>
      <c r="H1345" s="48">
        <v>2013</v>
      </c>
    </row>
    <row r="1346" spans="1:8" ht="15" customHeight="1" x14ac:dyDescent="0.2">
      <c r="A1346" s="48">
        <v>2016</v>
      </c>
      <c r="B1346" s="64">
        <v>10569</v>
      </c>
      <c r="C1346" s="64">
        <v>401</v>
      </c>
      <c r="D1346" s="64">
        <v>801</v>
      </c>
      <c r="E1346" s="49"/>
      <c r="F1346" s="50">
        <v>-390000</v>
      </c>
      <c r="G1346" s="48"/>
      <c r="H1346" s="48">
        <v>2016</v>
      </c>
    </row>
    <row r="1347" spans="1:8" ht="15" customHeight="1" x14ac:dyDescent="0.2">
      <c r="A1347" s="48">
        <v>2016</v>
      </c>
      <c r="B1347" s="64">
        <v>10569</v>
      </c>
      <c r="C1347" s="64">
        <v>401</v>
      </c>
      <c r="D1347" s="64">
        <v>801</v>
      </c>
      <c r="E1347" s="49"/>
      <c r="F1347" s="50">
        <v>515320</v>
      </c>
      <c r="G1347" s="54" t="s">
        <v>89</v>
      </c>
      <c r="H1347" s="48">
        <v>2015</v>
      </c>
    </row>
    <row r="1348" spans="1:8" ht="15" customHeight="1" x14ac:dyDescent="0.2">
      <c r="A1348" s="48">
        <v>2016</v>
      </c>
      <c r="B1348" s="64">
        <v>10569</v>
      </c>
      <c r="C1348" s="64">
        <v>401</v>
      </c>
      <c r="D1348" s="64">
        <v>802</v>
      </c>
      <c r="E1348" s="49"/>
      <c r="F1348" s="50">
        <v>-515320</v>
      </c>
      <c r="G1348" s="54" t="s">
        <v>89</v>
      </c>
      <c r="H1348" s="48">
        <v>2015</v>
      </c>
    </row>
    <row r="1349" spans="1:8" ht="15" customHeight="1" x14ac:dyDescent="0.2">
      <c r="A1349" s="48">
        <v>2016</v>
      </c>
      <c r="B1349" s="64">
        <v>10569</v>
      </c>
      <c r="C1349" s="64">
        <v>401</v>
      </c>
      <c r="D1349" s="64">
        <v>802</v>
      </c>
      <c r="E1349" s="56"/>
      <c r="F1349" s="50">
        <v>-368967.67</v>
      </c>
      <c r="G1349" s="48" t="s">
        <v>89</v>
      </c>
      <c r="H1349" s="48">
        <v>2016</v>
      </c>
    </row>
    <row r="1350" spans="1:8" ht="15" customHeight="1" x14ac:dyDescent="0.2">
      <c r="A1350" s="48">
        <v>2016</v>
      </c>
      <c r="B1350" s="64">
        <v>10570</v>
      </c>
      <c r="C1350" s="64">
        <v>401</v>
      </c>
      <c r="D1350" s="64">
        <v>801</v>
      </c>
      <c r="E1350" s="49"/>
      <c r="F1350" s="50">
        <v>-60000</v>
      </c>
      <c r="G1350" s="48"/>
      <c r="H1350" s="48">
        <v>2016</v>
      </c>
    </row>
    <row r="1351" spans="1:8" ht="15" customHeight="1" x14ac:dyDescent="0.2">
      <c r="A1351" s="48">
        <v>2016</v>
      </c>
      <c r="B1351" s="64">
        <v>10570</v>
      </c>
      <c r="C1351" s="64">
        <v>401</v>
      </c>
      <c r="D1351" s="64">
        <v>801</v>
      </c>
      <c r="E1351" s="56"/>
      <c r="F1351" s="50">
        <v>60000</v>
      </c>
      <c r="G1351" s="48" t="s">
        <v>89</v>
      </c>
      <c r="H1351" s="48">
        <v>2016</v>
      </c>
    </row>
    <row r="1352" spans="1:8" ht="15" customHeight="1" x14ac:dyDescent="0.2">
      <c r="A1352" s="48">
        <v>2014</v>
      </c>
      <c r="B1352" s="64">
        <v>10571</v>
      </c>
      <c r="C1352" s="64">
        <v>401</v>
      </c>
      <c r="D1352" s="64">
        <v>801</v>
      </c>
      <c r="E1352" s="49"/>
      <c r="F1352" s="50">
        <v>-58984.800000000003</v>
      </c>
      <c r="G1352" s="48"/>
      <c r="H1352" s="48">
        <v>2014</v>
      </c>
    </row>
    <row r="1353" spans="1:8" ht="15" customHeight="1" x14ac:dyDescent="0.2">
      <c r="A1353" s="31">
        <v>2014</v>
      </c>
      <c r="B1353" s="64">
        <v>10571</v>
      </c>
      <c r="C1353" s="64">
        <v>401</v>
      </c>
      <c r="D1353" s="64">
        <v>801</v>
      </c>
      <c r="E1353" s="49"/>
      <c r="F1353" s="50">
        <v>58984.800000000003</v>
      </c>
      <c r="G1353" s="48" t="s">
        <v>135</v>
      </c>
      <c r="H1353" s="48">
        <v>2014</v>
      </c>
    </row>
    <row r="1354" spans="1:8" ht="15" customHeight="1" x14ac:dyDescent="0.2">
      <c r="A1354" s="48">
        <v>2016</v>
      </c>
      <c r="B1354" s="64">
        <v>10571</v>
      </c>
      <c r="C1354" s="64">
        <v>401</v>
      </c>
      <c r="D1354" s="64">
        <v>801</v>
      </c>
      <c r="E1354" s="56"/>
      <c r="F1354" s="50">
        <v>-247200</v>
      </c>
      <c r="G1354" s="48" t="s">
        <v>89</v>
      </c>
      <c r="H1354" s="48">
        <v>2016</v>
      </c>
    </row>
    <row r="1355" spans="1:8" ht="15" customHeight="1" x14ac:dyDescent="0.2">
      <c r="A1355" s="48">
        <v>2017</v>
      </c>
      <c r="B1355" s="64">
        <v>10571</v>
      </c>
      <c r="C1355" s="64">
        <v>401</v>
      </c>
      <c r="D1355" s="64">
        <v>801</v>
      </c>
      <c r="E1355" s="49"/>
      <c r="F1355" s="50">
        <v>-66285</v>
      </c>
      <c r="G1355" s="48" t="s">
        <v>158</v>
      </c>
      <c r="H1355" s="48">
        <v>2017</v>
      </c>
    </row>
    <row r="1356" spans="1:8" ht="15" customHeight="1" x14ac:dyDescent="0.2">
      <c r="A1356" s="48">
        <v>2018</v>
      </c>
      <c r="B1356" s="64">
        <v>10571</v>
      </c>
      <c r="C1356" s="64">
        <v>401</v>
      </c>
      <c r="D1356" s="64">
        <v>801</v>
      </c>
      <c r="E1356" s="49"/>
      <c r="F1356" s="50">
        <v>-58379</v>
      </c>
      <c r="G1356" s="48" t="s">
        <v>266</v>
      </c>
      <c r="H1356" s="48">
        <v>2018</v>
      </c>
    </row>
    <row r="1357" spans="1:8" ht="15" customHeight="1" x14ac:dyDescent="0.2">
      <c r="A1357" s="48">
        <v>2018</v>
      </c>
      <c r="B1357" s="64">
        <v>10571</v>
      </c>
      <c r="C1357" s="64">
        <v>401</v>
      </c>
      <c r="D1357" s="64">
        <v>801</v>
      </c>
      <c r="E1357" s="49"/>
      <c r="F1357" s="50">
        <v>0.13</v>
      </c>
      <c r="G1357" s="48" t="s">
        <v>233</v>
      </c>
      <c r="H1357" s="48">
        <v>2018</v>
      </c>
    </row>
    <row r="1358" spans="1:8" ht="15" customHeight="1" x14ac:dyDescent="0.2">
      <c r="A1358" s="48">
        <v>2015</v>
      </c>
      <c r="B1358" s="64">
        <v>10574</v>
      </c>
      <c r="C1358" s="64">
        <v>401</v>
      </c>
      <c r="D1358" s="64">
        <v>801</v>
      </c>
      <c r="E1358" s="49"/>
      <c r="F1358" s="50">
        <v>-450000</v>
      </c>
      <c r="G1358" s="48"/>
      <c r="H1358" s="48">
        <v>2015</v>
      </c>
    </row>
    <row r="1359" spans="1:8" ht="15" customHeight="1" x14ac:dyDescent="0.2">
      <c r="A1359" s="31">
        <v>2015</v>
      </c>
      <c r="B1359" s="64">
        <v>10574</v>
      </c>
      <c r="C1359" s="64">
        <v>401</v>
      </c>
      <c r="D1359" s="64">
        <v>801</v>
      </c>
      <c r="E1359" s="56"/>
      <c r="F1359" s="50">
        <v>-244362</v>
      </c>
      <c r="G1359" s="54" t="s">
        <v>89</v>
      </c>
      <c r="H1359" s="48">
        <v>2015</v>
      </c>
    </row>
    <row r="1360" spans="1:8" ht="15" customHeight="1" x14ac:dyDescent="0.2">
      <c r="A1360" s="31">
        <v>2015</v>
      </c>
      <c r="B1360" s="64">
        <v>10574</v>
      </c>
      <c r="C1360" s="64">
        <v>401</v>
      </c>
      <c r="D1360" s="64">
        <v>801</v>
      </c>
      <c r="E1360" s="56"/>
      <c r="F1360" s="50">
        <v>81454</v>
      </c>
      <c r="G1360" s="54" t="s">
        <v>132</v>
      </c>
      <c r="H1360" s="48">
        <v>2015</v>
      </c>
    </row>
    <row r="1361" spans="1:8" ht="15" customHeight="1" x14ac:dyDescent="0.2">
      <c r="A1361" s="48">
        <v>2016</v>
      </c>
      <c r="B1361" s="64">
        <v>10574</v>
      </c>
      <c r="C1361" s="64">
        <v>401</v>
      </c>
      <c r="D1361" s="64">
        <v>801</v>
      </c>
      <c r="E1361" s="49"/>
      <c r="F1361" s="50">
        <v>-594362</v>
      </c>
      <c r="G1361" s="48"/>
      <c r="H1361" s="48">
        <v>2016</v>
      </c>
    </row>
    <row r="1362" spans="1:8" ht="15" customHeight="1" x14ac:dyDescent="0.2">
      <c r="A1362" s="31">
        <v>2016</v>
      </c>
      <c r="B1362" s="64">
        <v>10574</v>
      </c>
      <c r="C1362" s="64">
        <v>401</v>
      </c>
      <c r="D1362" s="64">
        <v>801</v>
      </c>
      <c r="E1362" s="56"/>
      <c r="F1362" s="50">
        <v>-2120</v>
      </c>
      <c r="G1362" s="54" t="s">
        <v>89</v>
      </c>
      <c r="H1362" s="48">
        <v>2016</v>
      </c>
    </row>
    <row r="1363" spans="1:8" ht="15" customHeight="1" x14ac:dyDescent="0.2">
      <c r="A1363" s="48">
        <v>2016</v>
      </c>
      <c r="B1363" s="64">
        <v>10574</v>
      </c>
      <c r="C1363" s="64">
        <v>401</v>
      </c>
      <c r="D1363" s="64">
        <v>801</v>
      </c>
      <c r="E1363" s="49"/>
      <c r="F1363" s="50">
        <v>244362</v>
      </c>
      <c r="G1363" s="48" t="s">
        <v>121</v>
      </c>
      <c r="H1363" s="48">
        <v>2015</v>
      </c>
    </row>
    <row r="1364" spans="1:8" ht="15" customHeight="1" x14ac:dyDescent="0.2">
      <c r="A1364" s="48">
        <v>2017</v>
      </c>
      <c r="B1364" s="64">
        <v>10574</v>
      </c>
      <c r="C1364" s="64">
        <v>401</v>
      </c>
      <c r="D1364" s="64">
        <v>801</v>
      </c>
      <c r="E1364" s="49"/>
      <c r="F1364" s="50">
        <v>-81454</v>
      </c>
      <c r="G1364" s="48" t="s">
        <v>158</v>
      </c>
      <c r="H1364" s="48">
        <v>2017</v>
      </c>
    </row>
    <row r="1365" spans="1:8" ht="15" customHeight="1" x14ac:dyDescent="0.2">
      <c r="A1365" s="48">
        <v>2016</v>
      </c>
      <c r="B1365" s="64">
        <v>10575</v>
      </c>
      <c r="C1365" s="64">
        <v>84</v>
      </c>
      <c r="D1365" s="64">
        <v>801</v>
      </c>
      <c r="E1365" s="56"/>
      <c r="F1365" s="50">
        <v>-81668.34</v>
      </c>
      <c r="G1365" s="48" t="s">
        <v>89</v>
      </c>
      <c r="H1365" s="48">
        <v>2016</v>
      </c>
    </row>
    <row r="1366" spans="1:8" ht="15" customHeight="1" x14ac:dyDescent="0.2">
      <c r="A1366" s="48">
        <v>2016</v>
      </c>
      <c r="B1366" s="64">
        <v>10575</v>
      </c>
      <c r="C1366" s="64">
        <v>84</v>
      </c>
      <c r="D1366" s="64">
        <v>801</v>
      </c>
      <c r="E1366" s="49"/>
      <c r="F1366" s="50">
        <v>81668.34</v>
      </c>
      <c r="G1366" s="48" t="s">
        <v>132</v>
      </c>
      <c r="H1366" s="48">
        <v>2016</v>
      </c>
    </row>
    <row r="1367" spans="1:8" ht="15" customHeight="1" x14ac:dyDescent="0.2">
      <c r="A1367" s="48">
        <v>2017</v>
      </c>
      <c r="B1367" s="64">
        <v>10575</v>
      </c>
      <c r="C1367" s="64">
        <v>84</v>
      </c>
      <c r="D1367" s="64">
        <v>801</v>
      </c>
      <c r="E1367" s="49"/>
      <c r="F1367" s="50">
        <v>-102668</v>
      </c>
      <c r="G1367" s="48" t="s">
        <v>158</v>
      </c>
      <c r="H1367" s="48">
        <v>2017</v>
      </c>
    </row>
    <row r="1368" spans="1:8" ht="15" customHeight="1" x14ac:dyDescent="0.2">
      <c r="A1368" s="48">
        <v>2018</v>
      </c>
      <c r="B1368" s="64">
        <v>10578</v>
      </c>
      <c r="C1368" s="64">
        <v>91</v>
      </c>
      <c r="D1368" s="64">
        <v>801</v>
      </c>
      <c r="E1368" s="49"/>
      <c r="F1368" s="50">
        <v>-750000</v>
      </c>
      <c r="G1368" s="48" t="s">
        <v>266</v>
      </c>
      <c r="H1368" s="48">
        <v>2018</v>
      </c>
    </row>
    <row r="1369" spans="1:8" ht="15" customHeight="1" x14ac:dyDescent="0.2">
      <c r="A1369" s="48">
        <v>2014</v>
      </c>
      <c r="B1369" s="64">
        <v>10588</v>
      </c>
      <c r="C1369" s="64">
        <v>62</v>
      </c>
      <c r="D1369" s="64">
        <v>801</v>
      </c>
      <c r="E1369" s="49"/>
      <c r="F1369" s="50">
        <v>-143793.78</v>
      </c>
      <c r="G1369" s="48"/>
      <c r="H1369" s="48">
        <v>2014</v>
      </c>
    </row>
    <row r="1370" spans="1:8" ht="15" customHeight="1" x14ac:dyDescent="0.2">
      <c r="A1370" s="48">
        <v>2015</v>
      </c>
      <c r="B1370" s="64">
        <v>10588</v>
      </c>
      <c r="C1370" s="64">
        <v>62</v>
      </c>
      <c r="D1370" s="64">
        <v>801</v>
      </c>
      <c r="E1370" s="49"/>
      <c r="F1370" s="50">
        <v>-1050000</v>
      </c>
      <c r="G1370" s="48"/>
      <c r="H1370" s="48">
        <v>2015</v>
      </c>
    </row>
    <row r="1371" spans="1:8" ht="15" customHeight="1" x14ac:dyDescent="0.2">
      <c r="A1371" s="31">
        <v>2015</v>
      </c>
      <c r="B1371" s="64">
        <v>10588</v>
      </c>
      <c r="C1371" s="64">
        <v>62</v>
      </c>
      <c r="D1371" s="67">
        <v>801</v>
      </c>
      <c r="E1371" s="53"/>
      <c r="F1371" s="50">
        <v>1050000</v>
      </c>
      <c r="G1371" s="54" t="s">
        <v>89</v>
      </c>
      <c r="H1371" s="48">
        <v>2015</v>
      </c>
    </row>
    <row r="1372" spans="1:8" ht="15" customHeight="1" x14ac:dyDescent="0.2">
      <c r="A1372" s="31">
        <v>2015</v>
      </c>
      <c r="B1372" s="64">
        <v>10588</v>
      </c>
      <c r="C1372" s="64">
        <v>62</v>
      </c>
      <c r="D1372" s="67">
        <v>801</v>
      </c>
      <c r="E1372" s="53"/>
      <c r="F1372" s="50">
        <v>143793.78</v>
      </c>
      <c r="G1372" s="48" t="s">
        <v>147</v>
      </c>
      <c r="H1372" s="48">
        <v>2014</v>
      </c>
    </row>
    <row r="1373" spans="1:8" ht="15" customHeight="1" x14ac:dyDescent="0.2">
      <c r="A1373" s="48">
        <v>2015</v>
      </c>
      <c r="B1373" s="64">
        <v>10604</v>
      </c>
      <c r="C1373" s="64">
        <v>84</v>
      </c>
      <c r="D1373" s="64">
        <v>801</v>
      </c>
      <c r="E1373" s="49"/>
      <c r="F1373" s="50">
        <v>-75000</v>
      </c>
      <c r="G1373" s="48"/>
      <c r="H1373" s="48">
        <v>2015</v>
      </c>
    </row>
    <row r="1374" spans="1:8" ht="15" customHeight="1" x14ac:dyDescent="0.2">
      <c r="A1374" s="31">
        <v>2015</v>
      </c>
      <c r="B1374" s="64">
        <v>10604</v>
      </c>
      <c r="C1374" s="64">
        <v>84</v>
      </c>
      <c r="D1374" s="64">
        <v>801</v>
      </c>
      <c r="E1374" s="49"/>
      <c r="F1374" s="50">
        <v>40000</v>
      </c>
      <c r="G1374" s="54" t="s">
        <v>89</v>
      </c>
      <c r="H1374" s="48">
        <v>2015</v>
      </c>
    </row>
    <row r="1375" spans="1:8" ht="15" customHeight="1" x14ac:dyDescent="0.2">
      <c r="A1375" s="31">
        <v>2015</v>
      </c>
      <c r="B1375" s="64">
        <v>10604</v>
      </c>
      <c r="C1375" s="64">
        <v>402</v>
      </c>
      <c r="D1375" s="64">
        <v>801</v>
      </c>
      <c r="E1375" s="49"/>
      <c r="F1375" s="50">
        <v>2000</v>
      </c>
      <c r="G1375" s="54" t="s">
        <v>89</v>
      </c>
      <c r="H1375" s="48">
        <v>2015</v>
      </c>
    </row>
    <row r="1376" spans="1:8" ht="15" customHeight="1" x14ac:dyDescent="0.2">
      <c r="A1376" s="31">
        <v>2015</v>
      </c>
      <c r="B1376" s="64">
        <v>10604</v>
      </c>
      <c r="C1376" s="64">
        <v>84</v>
      </c>
      <c r="D1376" s="64">
        <v>801</v>
      </c>
      <c r="E1376" s="49"/>
      <c r="F1376" s="50">
        <v>5000</v>
      </c>
      <c r="G1376" s="54" t="s">
        <v>89</v>
      </c>
      <c r="H1376" s="48">
        <v>2015</v>
      </c>
    </row>
    <row r="1377" spans="1:8" ht="15" customHeight="1" x14ac:dyDescent="0.2">
      <c r="A1377" s="31">
        <v>2015</v>
      </c>
      <c r="B1377" s="64">
        <v>10604</v>
      </c>
      <c r="C1377" s="64">
        <v>402</v>
      </c>
      <c r="D1377" s="64">
        <v>801</v>
      </c>
      <c r="E1377" s="49"/>
      <c r="F1377" s="50">
        <v>1000</v>
      </c>
      <c r="G1377" s="54" t="s">
        <v>89</v>
      </c>
      <c r="H1377" s="48">
        <v>2015</v>
      </c>
    </row>
    <row r="1378" spans="1:8" ht="15" customHeight="1" x14ac:dyDescent="0.2">
      <c r="A1378" s="31">
        <v>2015</v>
      </c>
      <c r="B1378" s="64">
        <v>10604</v>
      </c>
      <c r="C1378" s="64">
        <v>45</v>
      </c>
      <c r="D1378" s="64">
        <v>801</v>
      </c>
      <c r="E1378" s="49"/>
      <c r="F1378" s="50">
        <v>-1000</v>
      </c>
      <c r="G1378" s="54" t="s">
        <v>89</v>
      </c>
      <c r="H1378" s="48">
        <v>2015</v>
      </c>
    </row>
    <row r="1379" spans="1:8" ht="15" customHeight="1" x14ac:dyDescent="0.2">
      <c r="A1379" s="31">
        <v>2015</v>
      </c>
      <c r="B1379" s="64">
        <v>10604</v>
      </c>
      <c r="C1379" s="64">
        <v>402</v>
      </c>
      <c r="D1379" s="64">
        <v>801</v>
      </c>
      <c r="E1379" s="49"/>
      <c r="F1379" s="50">
        <v>-3000</v>
      </c>
      <c r="G1379" s="54" t="s">
        <v>89</v>
      </c>
      <c r="H1379" s="48">
        <v>2015</v>
      </c>
    </row>
    <row r="1380" spans="1:8" ht="15" customHeight="1" x14ac:dyDescent="0.2">
      <c r="A1380" s="48">
        <v>2016</v>
      </c>
      <c r="B1380" s="65">
        <v>10604</v>
      </c>
      <c r="C1380" s="65">
        <v>402</v>
      </c>
      <c r="D1380" s="68">
        <v>801</v>
      </c>
      <c r="E1380" s="56"/>
      <c r="F1380" s="51">
        <v>934.1</v>
      </c>
      <c r="G1380" s="48" t="s">
        <v>89</v>
      </c>
      <c r="H1380" s="48">
        <v>2015</v>
      </c>
    </row>
    <row r="1381" spans="1:8" ht="15" customHeight="1" x14ac:dyDescent="0.2">
      <c r="A1381" s="48">
        <v>2016</v>
      </c>
      <c r="B1381" s="65">
        <v>10604</v>
      </c>
      <c r="C1381" s="65">
        <v>45</v>
      </c>
      <c r="D1381" s="68">
        <v>801</v>
      </c>
      <c r="E1381" s="56"/>
      <c r="F1381" s="50">
        <v>-934.1</v>
      </c>
      <c r="G1381" s="48" t="s">
        <v>89</v>
      </c>
      <c r="H1381" s="48">
        <v>2015</v>
      </c>
    </row>
    <row r="1382" spans="1:8" ht="15" customHeight="1" x14ac:dyDescent="0.2">
      <c r="A1382" s="31">
        <v>2016</v>
      </c>
      <c r="B1382" s="64">
        <v>10604</v>
      </c>
      <c r="C1382" s="64">
        <v>402</v>
      </c>
      <c r="D1382" s="64">
        <v>801</v>
      </c>
      <c r="E1382" s="56"/>
      <c r="F1382" s="50">
        <v>-151114.87</v>
      </c>
      <c r="G1382" s="48" t="s">
        <v>89</v>
      </c>
      <c r="H1382" s="48">
        <v>2015</v>
      </c>
    </row>
    <row r="1383" spans="1:8" ht="15" customHeight="1" x14ac:dyDescent="0.2">
      <c r="A1383" s="48">
        <v>2017</v>
      </c>
      <c r="B1383" s="64">
        <v>10604</v>
      </c>
      <c r="C1383" s="64">
        <v>402</v>
      </c>
      <c r="D1383" s="64">
        <v>801</v>
      </c>
      <c r="E1383" s="49"/>
      <c r="F1383" s="50">
        <v>2710.22</v>
      </c>
      <c r="G1383" s="48" t="s">
        <v>223</v>
      </c>
      <c r="H1383" s="48">
        <v>2015</v>
      </c>
    </row>
    <row r="1384" spans="1:8" ht="15" customHeight="1" x14ac:dyDescent="0.2">
      <c r="A1384" s="48">
        <v>2017</v>
      </c>
      <c r="B1384" s="64">
        <v>10604</v>
      </c>
      <c r="C1384" s="64">
        <v>84</v>
      </c>
      <c r="D1384" s="64">
        <v>801</v>
      </c>
      <c r="E1384" s="49"/>
      <c r="F1384" s="50">
        <v>30000</v>
      </c>
      <c r="G1384" s="48" t="s">
        <v>223</v>
      </c>
      <c r="H1384" s="48">
        <v>2015</v>
      </c>
    </row>
    <row r="1385" spans="1:8" ht="15" customHeight="1" x14ac:dyDescent="0.2">
      <c r="A1385" s="48">
        <v>2015</v>
      </c>
      <c r="B1385" s="64">
        <v>10606</v>
      </c>
      <c r="C1385" s="64">
        <v>51</v>
      </c>
      <c r="D1385" s="64">
        <v>801</v>
      </c>
      <c r="E1385" s="49"/>
      <c r="F1385" s="50">
        <v>-150000</v>
      </c>
      <c r="G1385" s="48"/>
      <c r="H1385" s="48">
        <v>2015</v>
      </c>
    </row>
    <row r="1386" spans="1:8" ht="15" customHeight="1" x14ac:dyDescent="0.2">
      <c r="A1386" s="48">
        <v>2018</v>
      </c>
      <c r="B1386" s="64">
        <v>10606</v>
      </c>
      <c r="C1386" s="64">
        <v>51</v>
      </c>
      <c r="D1386" s="64">
        <v>802</v>
      </c>
      <c r="E1386" s="49"/>
      <c r="F1386" s="50">
        <v>1000</v>
      </c>
      <c r="G1386" s="48" t="s">
        <v>223</v>
      </c>
      <c r="H1386" s="48">
        <v>2015</v>
      </c>
    </row>
    <row r="1387" spans="1:8" ht="15" customHeight="1" x14ac:dyDescent="0.2">
      <c r="A1387" s="48">
        <v>2018</v>
      </c>
      <c r="B1387" s="64">
        <v>10606</v>
      </c>
      <c r="C1387" s="64">
        <v>51</v>
      </c>
      <c r="D1387" s="64">
        <v>801</v>
      </c>
      <c r="E1387" s="49"/>
      <c r="F1387" s="50">
        <v>118505.9</v>
      </c>
      <c r="G1387" s="48" t="s">
        <v>137</v>
      </c>
      <c r="H1387" s="48">
        <v>2015</v>
      </c>
    </row>
    <row r="1388" spans="1:8" ht="15" customHeight="1" x14ac:dyDescent="0.2">
      <c r="A1388" s="48">
        <v>2018</v>
      </c>
      <c r="B1388" s="64">
        <v>10606</v>
      </c>
      <c r="C1388" s="64">
        <v>51</v>
      </c>
      <c r="D1388" s="64">
        <v>802</v>
      </c>
      <c r="E1388" s="49"/>
      <c r="F1388" s="50">
        <v>-118505.9</v>
      </c>
      <c r="G1388" s="48" t="s">
        <v>137</v>
      </c>
      <c r="H1388" s="48">
        <v>2015</v>
      </c>
    </row>
    <row r="1389" spans="1:8" ht="15" customHeight="1" x14ac:dyDescent="0.2">
      <c r="A1389" s="48">
        <v>2018</v>
      </c>
      <c r="B1389" s="64">
        <v>10606</v>
      </c>
      <c r="C1389" s="64">
        <v>51</v>
      </c>
      <c r="D1389" s="64">
        <v>801</v>
      </c>
      <c r="E1389" s="49"/>
      <c r="F1389" s="50">
        <v>-290.22000000000003</v>
      </c>
      <c r="G1389" s="48" t="s">
        <v>253</v>
      </c>
      <c r="H1389" s="48">
        <v>2015</v>
      </c>
    </row>
    <row r="1390" spans="1:8" ht="15" customHeight="1" x14ac:dyDescent="0.2">
      <c r="A1390" s="48">
        <v>2018</v>
      </c>
      <c r="B1390" s="64">
        <v>10606</v>
      </c>
      <c r="C1390" s="67">
        <v>51</v>
      </c>
      <c r="D1390" s="64">
        <v>802</v>
      </c>
      <c r="E1390" s="49"/>
      <c r="F1390" s="50">
        <v>290.22000000000003</v>
      </c>
      <c r="G1390" s="48" t="s">
        <v>253</v>
      </c>
      <c r="H1390" s="48">
        <v>2015</v>
      </c>
    </row>
    <row r="1391" spans="1:8" ht="15" customHeight="1" x14ac:dyDescent="0.2">
      <c r="A1391" s="48">
        <v>2018</v>
      </c>
      <c r="B1391" s="64">
        <v>10606</v>
      </c>
      <c r="C1391" s="64">
        <v>51</v>
      </c>
      <c r="D1391" s="64">
        <v>802</v>
      </c>
      <c r="E1391" s="49"/>
      <c r="F1391" s="50">
        <v>2640.68</v>
      </c>
      <c r="G1391" s="48" t="s">
        <v>254</v>
      </c>
      <c r="H1391" s="48">
        <v>2015</v>
      </c>
    </row>
    <row r="1392" spans="1:8" ht="15" customHeight="1" x14ac:dyDescent="0.2">
      <c r="A1392" s="48">
        <v>2018</v>
      </c>
      <c r="B1392" s="67">
        <v>10606</v>
      </c>
      <c r="C1392" s="67">
        <v>51</v>
      </c>
      <c r="D1392" s="64">
        <v>801</v>
      </c>
      <c r="E1392" s="49"/>
      <c r="F1392" s="50">
        <v>-203.58</v>
      </c>
      <c r="G1392" s="48" t="s">
        <v>123</v>
      </c>
      <c r="H1392" s="48">
        <v>2016</v>
      </c>
    </row>
    <row r="1393" spans="1:8" ht="15" customHeight="1" x14ac:dyDescent="0.2">
      <c r="A1393" s="48">
        <v>2015</v>
      </c>
      <c r="B1393" s="64">
        <v>10607</v>
      </c>
      <c r="C1393" s="64">
        <v>51</v>
      </c>
      <c r="D1393" s="64">
        <v>801</v>
      </c>
      <c r="E1393" s="49"/>
      <c r="F1393" s="50">
        <v>-5000</v>
      </c>
      <c r="G1393" s="48"/>
      <c r="H1393" s="48">
        <v>2015</v>
      </c>
    </row>
    <row r="1394" spans="1:8" ht="15" customHeight="1" x14ac:dyDescent="0.2">
      <c r="A1394" s="48">
        <v>2016</v>
      </c>
      <c r="B1394" s="64">
        <v>10607</v>
      </c>
      <c r="C1394" s="64">
        <v>51</v>
      </c>
      <c r="D1394" s="64">
        <v>801</v>
      </c>
      <c r="E1394" s="49"/>
      <c r="F1394" s="50">
        <v>-20000</v>
      </c>
      <c r="G1394" s="48"/>
      <c r="H1394" s="48">
        <v>2016</v>
      </c>
    </row>
    <row r="1395" spans="1:8" ht="15" customHeight="1" x14ac:dyDescent="0.2">
      <c r="A1395" s="48">
        <v>2018</v>
      </c>
      <c r="B1395" s="64">
        <v>10607</v>
      </c>
      <c r="C1395" s="64">
        <v>51</v>
      </c>
      <c r="D1395" s="64">
        <v>801</v>
      </c>
      <c r="E1395" s="53"/>
      <c r="F1395" s="50">
        <v>2707.43</v>
      </c>
      <c r="G1395" s="48" t="s">
        <v>138</v>
      </c>
      <c r="H1395" s="48">
        <v>2016</v>
      </c>
    </row>
    <row r="1396" spans="1:8" ht="15" customHeight="1" x14ac:dyDescent="0.2">
      <c r="A1396" s="48">
        <v>2015</v>
      </c>
      <c r="B1396" s="64">
        <v>10609</v>
      </c>
      <c r="C1396" s="64">
        <v>51</v>
      </c>
      <c r="D1396" s="64">
        <v>802</v>
      </c>
      <c r="E1396" s="49"/>
      <c r="F1396" s="50">
        <v>-60000</v>
      </c>
      <c r="G1396" s="48"/>
      <c r="H1396" s="48">
        <v>2015</v>
      </c>
    </row>
    <row r="1397" spans="1:8" ht="15" customHeight="1" x14ac:dyDescent="0.2">
      <c r="A1397" s="48">
        <v>2016</v>
      </c>
      <c r="B1397" s="64">
        <v>10609</v>
      </c>
      <c r="C1397" s="64">
        <v>51</v>
      </c>
      <c r="D1397" s="64">
        <v>802</v>
      </c>
      <c r="E1397" s="56"/>
      <c r="F1397" s="50">
        <v>3384.04</v>
      </c>
      <c r="G1397" s="48" t="s">
        <v>89</v>
      </c>
      <c r="H1397" s="48">
        <v>2015</v>
      </c>
    </row>
    <row r="1398" spans="1:8" ht="15" customHeight="1" x14ac:dyDescent="0.2">
      <c r="A1398" s="48">
        <v>2017</v>
      </c>
      <c r="B1398" s="67">
        <v>10609</v>
      </c>
      <c r="C1398" s="64">
        <v>51</v>
      </c>
      <c r="D1398" s="67">
        <v>802</v>
      </c>
      <c r="E1398" s="49"/>
      <c r="F1398" s="50">
        <v>-56.37</v>
      </c>
      <c r="G1398" s="48" t="s">
        <v>138</v>
      </c>
      <c r="H1398" s="48">
        <v>2015</v>
      </c>
    </row>
    <row r="1399" spans="1:8" ht="15" customHeight="1" x14ac:dyDescent="0.2">
      <c r="A1399" s="48">
        <v>2017</v>
      </c>
      <c r="B1399" s="67">
        <v>10609</v>
      </c>
      <c r="C1399" s="64">
        <v>51</v>
      </c>
      <c r="D1399" s="66">
        <v>802</v>
      </c>
      <c r="E1399" s="49"/>
      <c r="F1399" s="50">
        <v>-327.67</v>
      </c>
      <c r="G1399" s="48" t="s">
        <v>138</v>
      </c>
      <c r="H1399" s="48">
        <v>2015</v>
      </c>
    </row>
    <row r="1400" spans="1:8" ht="15" customHeight="1" x14ac:dyDescent="0.2">
      <c r="A1400" s="48">
        <v>2017</v>
      </c>
      <c r="B1400" s="64">
        <v>10609</v>
      </c>
      <c r="C1400" s="64">
        <v>51</v>
      </c>
      <c r="D1400" s="65">
        <v>802</v>
      </c>
      <c r="E1400" s="49"/>
      <c r="F1400" s="50">
        <v>2798.25</v>
      </c>
      <c r="G1400" s="48" t="s">
        <v>138</v>
      </c>
      <c r="H1400" s="48">
        <v>2015</v>
      </c>
    </row>
    <row r="1401" spans="1:8" ht="15" customHeight="1" x14ac:dyDescent="0.2">
      <c r="A1401" s="48">
        <v>2015</v>
      </c>
      <c r="B1401" s="64">
        <v>10610</v>
      </c>
      <c r="C1401" s="64">
        <v>51</v>
      </c>
      <c r="D1401" s="64">
        <v>802</v>
      </c>
      <c r="E1401" s="49"/>
      <c r="F1401" s="50">
        <v>-5000</v>
      </c>
      <c r="G1401" s="48"/>
      <c r="H1401" s="48">
        <v>2015</v>
      </c>
    </row>
    <row r="1402" spans="1:8" ht="15" customHeight="1" x14ac:dyDescent="0.2">
      <c r="A1402" s="48">
        <v>2017</v>
      </c>
      <c r="B1402" s="64">
        <v>10610</v>
      </c>
      <c r="C1402" s="64">
        <v>51</v>
      </c>
      <c r="D1402" s="67">
        <v>802</v>
      </c>
      <c r="E1402" s="49"/>
      <c r="F1402" s="50">
        <v>327.67</v>
      </c>
      <c r="G1402" s="48" t="s">
        <v>138</v>
      </c>
      <c r="H1402" s="48">
        <v>2015</v>
      </c>
    </row>
    <row r="1403" spans="1:8" ht="15" customHeight="1" x14ac:dyDescent="0.2">
      <c r="A1403" s="48">
        <v>2015</v>
      </c>
      <c r="B1403" s="64">
        <v>10611</v>
      </c>
      <c r="C1403" s="64">
        <v>51</v>
      </c>
      <c r="D1403" s="64">
        <v>802</v>
      </c>
      <c r="E1403" s="49"/>
      <c r="F1403" s="50">
        <v>-15000</v>
      </c>
      <c r="G1403" s="48"/>
      <c r="H1403" s="48">
        <v>2015</v>
      </c>
    </row>
    <row r="1404" spans="1:8" ht="15" customHeight="1" x14ac:dyDescent="0.2">
      <c r="A1404" s="48">
        <v>2016</v>
      </c>
      <c r="B1404" s="64">
        <v>10611</v>
      </c>
      <c r="C1404" s="64">
        <v>51</v>
      </c>
      <c r="D1404" s="64">
        <v>802</v>
      </c>
      <c r="E1404" s="49"/>
      <c r="F1404" s="50">
        <v>-3796.71</v>
      </c>
      <c r="G1404" s="48" t="s">
        <v>138</v>
      </c>
      <c r="H1404" s="48">
        <v>2014</v>
      </c>
    </row>
    <row r="1405" spans="1:8" ht="15" customHeight="1" x14ac:dyDescent="0.2">
      <c r="A1405" s="48">
        <v>2015</v>
      </c>
      <c r="B1405" s="68">
        <v>10612</v>
      </c>
      <c r="C1405" s="68">
        <v>51</v>
      </c>
      <c r="D1405" s="68">
        <v>801</v>
      </c>
      <c r="E1405" s="49"/>
      <c r="F1405" s="59">
        <v>-25000</v>
      </c>
      <c r="G1405" s="48"/>
      <c r="H1405" s="48">
        <v>2015</v>
      </c>
    </row>
    <row r="1406" spans="1:8" ht="15" customHeight="1" x14ac:dyDescent="0.2">
      <c r="A1406" s="31">
        <v>2015</v>
      </c>
      <c r="B1406" s="68">
        <v>10612</v>
      </c>
      <c r="C1406" s="68">
        <v>51</v>
      </c>
      <c r="D1406" s="68">
        <v>801</v>
      </c>
      <c r="E1406" s="49"/>
      <c r="F1406" s="59">
        <v>3000</v>
      </c>
      <c r="G1406" s="54" t="s">
        <v>89</v>
      </c>
      <c r="H1406" s="48">
        <v>2015</v>
      </c>
    </row>
    <row r="1407" spans="1:8" ht="15" customHeight="1" x14ac:dyDescent="0.2">
      <c r="A1407" s="48">
        <v>2017</v>
      </c>
      <c r="B1407" s="64">
        <v>10612</v>
      </c>
      <c r="C1407" s="64">
        <v>51</v>
      </c>
      <c r="D1407" s="64">
        <v>801</v>
      </c>
      <c r="E1407" s="49"/>
      <c r="F1407" s="50">
        <v>-2874.19</v>
      </c>
      <c r="G1407" s="48" t="s">
        <v>138</v>
      </c>
      <c r="H1407" s="48">
        <v>2015</v>
      </c>
    </row>
    <row r="1408" spans="1:8" ht="15" customHeight="1" x14ac:dyDescent="0.2">
      <c r="A1408" s="48">
        <v>2017</v>
      </c>
      <c r="B1408" s="64">
        <v>10612</v>
      </c>
      <c r="C1408" s="64">
        <v>51</v>
      </c>
      <c r="D1408" s="64">
        <v>801</v>
      </c>
      <c r="E1408" s="49"/>
      <c r="F1408" s="50">
        <v>2034.08</v>
      </c>
      <c r="G1408" s="48" t="s">
        <v>223</v>
      </c>
      <c r="H1408" s="48">
        <v>2015</v>
      </c>
    </row>
    <row r="1409" spans="1:8" ht="15" customHeight="1" x14ac:dyDescent="0.2">
      <c r="A1409" s="48">
        <v>2015</v>
      </c>
      <c r="B1409" s="64">
        <v>10613</v>
      </c>
      <c r="C1409" s="64">
        <v>51</v>
      </c>
      <c r="D1409" s="64">
        <v>802</v>
      </c>
      <c r="E1409" s="49"/>
      <c r="F1409" s="50">
        <v>-5000</v>
      </c>
      <c r="G1409" s="48"/>
      <c r="H1409" s="48">
        <v>2015</v>
      </c>
    </row>
    <row r="1410" spans="1:8" ht="15" customHeight="1" x14ac:dyDescent="0.2">
      <c r="A1410" s="48">
        <v>2017</v>
      </c>
      <c r="B1410" s="64">
        <v>10614</v>
      </c>
      <c r="C1410" s="64">
        <v>51</v>
      </c>
      <c r="D1410" s="64">
        <v>801</v>
      </c>
      <c r="E1410" s="49"/>
      <c r="F1410" s="50">
        <v>-711.55</v>
      </c>
      <c r="G1410" s="48" t="s">
        <v>223</v>
      </c>
      <c r="H1410" s="48">
        <v>2015</v>
      </c>
    </row>
    <row r="1411" spans="1:8" ht="15" customHeight="1" x14ac:dyDescent="0.2">
      <c r="A1411" s="48">
        <v>2017</v>
      </c>
      <c r="B1411" s="64">
        <v>10614</v>
      </c>
      <c r="C1411" s="64">
        <v>51</v>
      </c>
      <c r="D1411" s="64">
        <v>801</v>
      </c>
      <c r="E1411" s="49"/>
      <c r="F1411" s="50">
        <v>-6601.14</v>
      </c>
      <c r="G1411" s="48" t="s">
        <v>223</v>
      </c>
      <c r="H1411" s="48">
        <v>2015</v>
      </c>
    </row>
    <row r="1412" spans="1:8" ht="15" customHeight="1" x14ac:dyDescent="0.2">
      <c r="A1412" s="48">
        <v>2017</v>
      </c>
      <c r="B1412" s="64">
        <v>10614</v>
      </c>
      <c r="C1412" s="64">
        <v>51</v>
      </c>
      <c r="D1412" s="64">
        <v>801</v>
      </c>
      <c r="E1412" s="49"/>
      <c r="F1412" s="50">
        <v>-960</v>
      </c>
      <c r="G1412" s="48" t="s">
        <v>223</v>
      </c>
      <c r="H1412" s="48">
        <v>2015</v>
      </c>
    </row>
    <row r="1413" spans="1:8" ht="15" customHeight="1" x14ac:dyDescent="0.2">
      <c r="A1413" s="48">
        <v>2015</v>
      </c>
      <c r="B1413" s="64">
        <v>10615</v>
      </c>
      <c r="C1413" s="64">
        <v>51</v>
      </c>
      <c r="D1413" s="64">
        <v>802</v>
      </c>
      <c r="E1413" s="49"/>
      <c r="F1413" s="50">
        <v>-5000</v>
      </c>
      <c r="G1413" s="48"/>
      <c r="H1413" s="48">
        <v>2015</v>
      </c>
    </row>
    <row r="1414" spans="1:8" ht="15" customHeight="1" x14ac:dyDescent="0.2">
      <c r="A1414" s="48">
        <v>2016</v>
      </c>
      <c r="B1414" s="64">
        <v>10615</v>
      </c>
      <c r="C1414" s="64">
        <v>51</v>
      </c>
      <c r="D1414" s="64">
        <v>802</v>
      </c>
      <c r="E1414" s="49"/>
      <c r="F1414" s="50">
        <v>-861.01</v>
      </c>
      <c r="G1414" s="48" t="s">
        <v>138</v>
      </c>
      <c r="H1414" s="48">
        <v>2014</v>
      </c>
    </row>
    <row r="1415" spans="1:8" ht="15" customHeight="1" x14ac:dyDescent="0.2">
      <c r="A1415" s="48">
        <v>2016</v>
      </c>
      <c r="B1415" s="64">
        <v>10616</v>
      </c>
      <c r="C1415" s="64">
        <v>51</v>
      </c>
      <c r="D1415" s="64">
        <v>802</v>
      </c>
      <c r="E1415" s="49"/>
      <c r="F1415" s="50">
        <v>-4950</v>
      </c>
      <c r="G1415" s="48"/>
      <c r="H1415" s="48">
        <v>2016</v>
      </c>
    </row>
    <row r="1416" spans="1:8" ht="15" customHeight="1" x14ac:dyDescent="0.2">
      <c r="A1416" s="48">
        <v>2016</v>
      </c>
      <c r="B1416" s="64">
        <v>10616</v>
      </c>
      <c r="C1416" s="64">
        <v>51</v>
      </c>
      <c r="D1416" s="64">
        <v>802</v>
      </c>
      <c r="E1416" s="56"/>
      <c r="F1416" s="50">
        <v>-4535.04</v>
      </c>
      <c r="G1416" s="48" t="s">
        <v>89</v>
      </c>
      <c r="H1416" s="48">
        <v>2015</v>
      </c>
    </row>
    <row r="1417" spans="1:8" ht="15" customHeight="1" x14ac:dyDescent="0.2">
      <c r="A1417" s="31">
        <v>2018</v>
      </c>
      <c r="B1417" s="64">
        <v>10616</v>
      </c>
      <c r="C1417" s="64">
        <v>51</v>
      </c>
      <c r="D1417" s="64">
        <v>802</v>
      </c>
      <c r="E1417" s="49"/>
      <c r="F1417" s="50">
        <v>-50</v>
      </c>
      <c r="G1417" s="48" t="s">
        <v>252</v>
      </c>
      <c r="H1417" s="48">
        <v>2017</v>
      </c>
    </row>
    <row r="1418" spans="1:8" ht="15" customHeight="1" x14ac:dyDescent="0.2">
      <c r="A1418" s="48">
        <v>2015</v>
      </c>
      <c r="B1418" s="64">
        <v>10617</v>
      </c>
      <c r="C1418" s="64">
        <v>51</v>
      </c>
      <c r="D1418" s="64">
        <v>802</v>
      </c>
      <c r="E1418" s="49"/>
      <c r="F1418" s="50">
        <v>-313250</v>
      </c>
      <c r="G1418" s="48"/>
      <c r="H1418" s="48">
        <v>2015</v>
      </c>
    </row>
    <row r="1419" spans="1:8" ht="15" customHeight="1" x14ac:dyDescent="0.2">
      <c r="A1419" s="48">
        <v>2015</v>
      </c>
      <c r="B1419" s="64">
        <v>10617</v>
      </c>
      <c r="C1419" s="64">
        <v>51</v>
      </c>
      <c r="D1419" s="64">
        <v>802</v>
      </c>
      <c r="E1419" s="56"/>
      <c r="F1419" s="50">
        <v>254812.31</v>
      </c>
      <c r="G1419" s="48" t="s">
        <v>89</v>
      </c>
      <c r="H1419" s="48">
        <v>2015</v>
      </c>
    </row>
    <row r="1420" spans="1:8" ht="15" customHeight="1" x14ac:dyDescent="0.2">
      <c r="A1420" s="48">
        <v>2016</v>
      </c>
      <c r="B1420" s="64">
        <v>10617</v>
      </c>
      <c r="C1420" s="64">
        <v>51</v>
      </c>
      <c r="D1420" s="64">
        <v>801</v>
      </c>
      <c r="E1420" s="56"/>
      <c r="F1420" s="50">
        <v>-15000</v>
      </c>
      <c r="G1420" s="48" t="s">
        <v>137</v>
      </c>
      <c r="H1420" s="48">
        <v>2015</v>
      </c>
    </row>
    <row r="1421" spans="1:8" ht="15" customHeight="1" x14ac:dyDescent="0.2">
      <c r="A1421" s="48">
        <v>2016</v>
      </c>
      <c r="B1421" s="64">
        <v>10617</v>
      </c>
      <c r="C1421" s="64">
        <v>51</v>
      </c>
      <c r="D1421" s="64">
        <v>802</v>
      </c>
      <c r="E1421" s="56"/>
      <c r="F1421" s="50">
        <v>15000</v>
      </c>
      <c r="G1421" s="48" t="s">
        <v>137</v>
      </c>
      <c r="H1421" s="48">
        <v>2015</v>
      </c>
    </row>
    <row r="1422" spans="1:8" ht="15" customHeight="1" x14ac:dyDescent="0.2">
      <c r="A1422" s="48">
        <v>2017</v>
      </c>
      <c r="B1422" s="64">
        <v>10617</v>
      </c>
      <c r="C1422" s="64">
        <v>51</v>
      </c>
      <c r="D1422" s="64">
        <v>801</v>
      </c>
      <c r="E1422" s="49"/>
      <c r="F1422" s="50">
        <v>-137771</v>
      </c>
      <c r="G1422" s="48" t="s">
        <v>158</v>
      </c>
      <c r="H1422" s="48">
        <v>2017</v>
      </c>
    </row>
    <row r="1423" spans="1:8" ht="15" customHeight="1" x14ac:dyDescent="0.2">
      <c r="A1423" s="48">
        <v>2017</v>
      </c>
      <c r="B1423" s="64">
        <v>10617</v>
      </c>
      <c r="C1423" s="64">
        <v>51</v>
      </c>
      <c r="D1423" s="64">
        <v>802</v>
      </c>
      <c r="E1423" s="49"/>
      <c r="F1423" s="50">
        <v>-2754.8</v>
      </c>
      <c r="G1423" s="48" t="s">
        <v>223</v>
      </c>
      <c r="H1423" s="48">
        <v>2015</v>
      </c>
    </row>
    <row r="1424" spans="1:8" ht="15" customHeight="1" x14ac:dyDescent="0.2">
      <c r="A1424" s="31">
        <v>2018</v>
      </c>
      <c r="B1424" s="65">
        <v>10617</v>
      </c>
      <c r="C1424" s="65">
        <v>51</v>
      </c>
      <c r="D1424" s="65">
        <v>802</v>
      </c>
      <c r="E1424" s="49"/>
      <c r="F1424" s="51">
        <v>-21471.37</v>
      </c>
      <c r="G1424" s="48" t="s">
        <v>252</v>
      </c>
      <c r="H1424" s="48">
        <v>2017</v>
      </c>
    </row>
    <row r="1425" spans="1:8" ht="15" customHeight="1" x14ac:dyDescent="0.2">
      <c r="A1425" s="31">
        <v>2018</v>
      </c>
      <c r="B1425" s="65">
        <v>10617</v>
      </c>
      <c r="C1425" s="65">
        <v>51</v>
      </c>
      <c r="D1425" s="65">
        <v>801</v>
      </c>
      <c r="E1425" s="49"/>
      <c r="F1425" s="51">
        <v>5918.36</v>
      </c>
      <c r="G1425" s="48" t="s">
        <v>137</v>
      </c>
      <c r="H1425" s="48">
        <v>2017</v>
      </c>
    </row>
    <row r="1426" spans="1:8" ht="15" customHeight="1" x14ac:dyDescent="0.2">
      <c r="A1426" s="31">
        <v>2018</v>
      </c>
      <c r="B1426" s="64">
        <v>10617</v>
      </c>
      <c r="C1426" s="64">
        <v>51</v>
      </c>
      <c r="D1426" s="64">
        <v>802</v>
      </c>
      <c r="E1426" s="49"/>
      <c r="F1426" s="50">
        <v>-5918.36</v>
      </c>
      <c r="G1426" s="48" t="s">
        <v>137</v>
      </c>
      <c r="H1426" s="48">
        <v>2017</v>
      </c>
    </row>
    <row r="1427" spans="1:8" ht="15" customHeight="1" x14ac:dyDescent="0.2">
      <c r="A1427" s="31">
        <v>2018</v>
      </c>
      <c r="B1427" s="64">
        <v>10617</v>
      </c>
      <c r="C1427" s="64">
        <v>51</v>
      </c>
      <c r="D1427" s="64">
        <v>801</v>
      </c>
      <c r="E1427" s="49"/>
      <c r="F1427" s="50">
        <v>3275</v>
      </c>
      <c r="G1427" s="48" t="s">
        <v>137</v>
      </c>
      <c r="H1427" s="48">
        <v>2017</v>
      </c>
    </row>
    <row r="1428" spans="1:8" ht="15" customHeight="1" x14ac:dyDescent="0.2">
      <c r="A1428" s="31">
        <v>2018</v>
      </c>
      <c r="B1428" s="64">
        <v>10617</v>
      </c>
      <c r="C1428" s="64">
        <v>51</v>
      </c>
      <c r="D1428" s="64">
        <v>802</v>
      </c>
      <c r="E1428" s="49"/>
      <c r="F1428" s="50">
        <v>-3275</v>
      </c>
      <c r="G1428" s="48" t="s">
        <v>137</v>
      </c>
      <c r="H1428" s="48">
        <v>2017</v>
      </c>
    </row>
    <row r="1429" spans="1:8" ht="15" customHeight="1" x14ac:dyDescent="0.2">
      <c r="A1429" s="48">
        <v>2015</v>
      </c>
      <c r="B1429" s="64">
        <v>10619</v>
      </c>
      <c r="C1429" s="64">
        <v>402</v>
      </c>
      <c r="D1429" s="64">
        <v>801</v>
      </c>
      <c r="E1429" s="49"/>
      <c r="F1429" s="50">
        <v>-143600</v>
      </c>
      <c r="G1429" s="48"/>
      <c r="H1429" s="48">
        <v>2015</v>
      </c>
    </row>
    <row r="1430" spans="1:8" ht="15" customHeight="1" x14ac:dyDescent="0.2">
      <c r="A1430" s="31">
        <v>2015</v>
      </c>
      <c r="B1430" s="65">
        <v>10619</v>
      </c>
      <c r="C1430" s="65">
        <v>402</v>
      </c>
      <c r="D1430" s="65">
        <v>801</v>
      </c>
      <c r="E1430" s="56"/>
      <c r="F1430" s="51">
        <v>-25000</v>
      </c>
      <c r="G1430" s="48" t="s">
        <v>89</v>
      </c>
      <c r="H1430" s="48">
        <v>2015</v>
      </c>
    </row>
    <row r="1431" spans="1:8" ht="15" customHeight="1" x14ac:dyDescent="0.2">
      <c r="A1431" s="31">
        <v>2015</v>
      </c>
      <c r="B1431" s="64">
        <v>10619</v>
      </c>
      <c r="C1431" s="64">
        <v>402</v>
      </c>
      <c r="D1431" s="64">
        <v>801</v>
      </c>
      <c r="E1431" s="56"/>
      <c r="F1431" s="50">
        <v>-7000</v>
      </c>
      <c r="G1431" s="48" t="s">
        <v>89</v>
      </c>
      <c r="H1431" s="48">
        <v>2015</v>
      </c>
    </row>
    <row r="1432" spans="1:8" ht="15" customHeight="1" x14ac:dyDescent="0.2">
      <c r="A1432" s="31">
        <v>2015</v>
      </c>
      <c r="B1432" s="64">
        <v>10619</v>
      </c>
      <c r="C1432" s="64">
        <v>402</v>
      </c>
      <c r="D1432" s="64">
        <v>801</v>
      </c>
      <c r="E1432" s="56"/>
      <c r="F1432" s="50">
        <v>-50000</v>
      </c>
      <c r="G1432" s="48" t="s">
        <v>89</v>
      </c>
      <c r="H1432" s="48">
        <v>2015</v>
      </c>
    </row>
    <row r="1433" spans="1:8" ht="15" customHeight="1" x14ac:dyDescent="0.2">
      <c r="A1433" s="31">
        <v>2015</v>
      </c>
      <c r="B1433" s="64">
        <v>10619</v>
      </c>
      <c r="C1433" s="64">
        <v>402</v>
      </c>
      <c r="D1433" s="64">
        <v>801</v>
      </c>
      <c r="E1433" s="56"/>
      <c r="F1433" s="50">
        <v>-15000</v>
      </c>
      <c r="G1433" s="48" t="s">
        <v>89</v>
      </c>
      <c r="H1433" s="48">
        <v>2015</v>
      </c>
    </row>
    <row r="1434" spans="1:8" ht="15" customHeight="1" x14ac:dyDescent="0.2">
      <c r="A1434" s="48">
        <v>2016</v>
      </c>
      <c r="B1434" s="64">
        <v>10619</v>
      </c>
      <c r="C1434" s="64">
        <v>402</v>
      </c>
      <c r="D1434" s="64">
        <v>801</v>
      </c>
      <c r="E1434" s="49"/>
      <c r="F1434" s="50">
        <v>-97000</v>
      </c>
      <c r="G1434" s="48"/>
      <c r="H1434" s="48">
        <v>2016</v>
      </c>
    </row>
    <row r="1435" spans="1:8" ht="15" customHeight="1" x14ac:dyDescent="0.2">
      <c r="A1435" s="48">
        <v>2016</v>
      </c>
      <c r="B1435" s="64">
        <v>10619</v>
      </c>
      <c r="C1435" s="64">
        <v>402</v>
      </c>
      <c r="D1435" s="64">
        <v>801</v>
      </c>
      <c r="E1435" s="56"/>
      <c r="F1435" s="50">
        <v>879.25</v>
      </c>
      <c r="G1435" s="48" t="s">
        <v>89</v>
      </c>
      <c r="H1435" s="48">
        <v>2015</v>
      </c>
    </row>
    <row r="1436" spans="1:8" ht="15" customHeight="1" x14ac:dyDescent="0.2">
      <c r="A1436" s="31">
        <v>2016</v>
      </c>
      <c r="B1436" s="64">
        <v>10619</v>
      </c>
      <c r="C1436" s="64">
        <v>402</v>
      </c>
      <c r="D1436" s="64">
        <v>801</v>
      </c>
      <c r="E1436" s="56"/>
      <c r="F1436" s="50">
        <v>2865.9</v>
      </c>
      <c r="G1436" s="48" t="s">
        <v>89</v>
      </c>
      <c r="H1436" s="48">
        <v>2016</v>
      </c>
    </row>
    <row r="1437" spans="1:8" ht="15" customHeight="1" x14ac:dyDescent="0.2">
      <c r="A1437" s="31">
        <v>2016</v>
      </c>
      <c r="B1437" s="64">
        <v>10619</v>
      </c>
      <c r="C1437" s="64">
        <v>402</v>
      </c>
      <c r="D1437" s="64">
        <v>802</v>
      </c>
      <c r="E1437" s="56"/>
      <c r="F1437" s="50">
        <v>-2865.9</v>
      </c>
      <c r="G1437" s="48" t="s">
        <v>89</v>
      </c>
      <c r="H1437" s="48">
        <v>2016</v>
      </c>
    </row>
    <row r="1438" spans="1:8" ht="15" customHeight="1" x14ac:dyDescent="0.2">
      <c r="A1438" s="31">
        <v>2016</v>
      </c>
      <c r="B1438" s="64">
        <v>10619</v>
      </c>
      <c r="C1438" s="64">
        <v>402</v>
      </c>
      <c r="D1438" s="67">
        <v>801</v>
      </c>
      <c r="E1438" s="49"/>
      <c r="F1438" s="50">
        <v>97000</v>
      </c>
      <c r="G1438" s="48" t="s">
        <v>116</v>
      </c>
      <c r="H1438" s="48">
        <v>2016</v>
      </c>
    </row>
    <row r="1439" spans="1:8" ht="15" customHeight="1" x14ac:dyDescent="0.2">
      <c r="A1439" s="48">
        <v>2015</v>
      </c>
      <c r="B1439" s="64">
        <v>10620</v>
      </c>
      <c r="C1439" s="64">
        <v>51</v>
      </c>
      <c r="D1439" s="64">
        <v>802</v>
      </c>
      <c r="E1439" s="49"/>
      <c r="F1439" s="50">
        <v>-5000</v>
      </c>
      <c r="G1439" s="48"/>
      <c r="H1439" s="48">
        <v>2015</v>
      </c>
    </row>
    <row r="1440" spans="1:8" ht="15" customHeight="1" x14ac:dyDescent="0.2">
      <c r="A1440" s="48">
        <v>2014</v>
      </c>
      <c r="B1440" s="64">
        <v>10621</v>
      </c>
      <c r="C1440" s="64">
        <v>84</v>
      </c>
      <c r="D1440" s="64">
        <v>801</v>
      </c>
      <c r="E1440" s="49"/>
      <c r="F1440" s="50">
        <v>-30000</v>
      </c>
      <c r="G1440" s="48"/>
      <c r="H1440" s="48">
        <v>2014</v>
      </c>
    </row>
    <row r="1441" spans="1:8" ht="15" customHeight="1" x14ac:dyDescent="0.2">
      <c r="A1441" s="48">
        <v>2015</v>
      </c>
      <c r="B1441" s="64">
        <v>10621</v>
      </c>
      <c r="C1441" s="64">
        <v>402</v>
      </c>
      <c r="D1441" s="64">
        <v>801</v>
      </c>
      <c r="E1441" s="49"/>
      <c r="F1441" s="50">
        <v>-321100</v>
      </c>
      <c r="G1441" s="48"/>
      <c r="H1441" s="48">
        <v>2015</v>
      </c>
    </row>
    <row r="1442" spans="1:8" ht="15" customHeight="1" x14ac:dyDescent="0.2">
      <c r="A1442" s="48">
        <v>2015</v>
      </c>
      <c r="B1442" s="64">
        <v>10621</v>
      </c>
      <c r="C1442" s="64">
        <v>84</v>
      </c>
      <c r="D1442" s="64">
        <v>801</v>
      </c>
      <c r="E1442" s="49"/>
      <c r="F1442" s="50">
        <v>-50000</v>
      </c>
      <c r="G1442" s="48"/>
      <c r="H1442" s="48">
        <v>2015</v>
      </c>
    </row>
    <row r="1443" spans="1:8" ht="15" customHeight="1" x14ac:dyDescent="0.2">
      <c r="A1443" s="31">
        <v>2015</v>
      </c>
      <c r="B1443" s="64">
        <v>10621</v>
      </c>
      <c r="C1443" s="64">
        <v>402</v>
      </c>
      <c r="D1443" s="64">
        <v>801</v>
      </c>
      <c r="E1443" s="49"/>
      <c r="F1443" s="50">
        <v>3000</v>
      </c>
      <c r="G1443" s="54" t="s">
        <v>89</v>
      </c>
      <c r="H1443" s="48">
        <v>2015</v>
      </c>
    </row>
    <row r="1444" spans="1:8" ht="15" customHeight="1" x14ac:dyDescent="0.2">
      <c r="A1444" s="31">
        <v>2015</v>
      </c>
      <c r="B1444" s="64">
        <v>10621</v>
      </c>
      <c r="C1444" s="64">
        <v>402</v>
      </c>
      <c r="D1444" s="64">
        <v>801</v>
      </c>
      <c r="E1444" s="49"/>
      <c r="F1444" s="50">
        <v>10000</v>
      </c>
      <c r="G1444" s="54" t="s">
        <v>89</v>
      </c>
      <c r="H1444" s="48">
        <v>2015</v>
      </c>
    </row>
    <row r="1445" spans="1:8" ht="15" customHeight="1" x14ac:dyDescent="0.2">
      <c r="A1445" s="48">
        <v>2016</v>
      </c>
      <c r="B1445" s="64">
        <v>10621</v>
      </c>
      <c r="C1445" s="64">
        <v>84</v>
      </c>
      <c r="D1445" s="64">
        <v>801</v>
      </c>
      <c r="E1445" s="56"/>
      <c r="F1445" s="50">
        <v>1125.99</v>
      </c>
      <c r="G1445" s="48" t="s">
        <v>89</v>
      </c>
      <c r="H1445" s="48">
        <v>2015</v>
      </c>
    </row>
    <row r="1446" spans="1:8" ht="15" customHeight="1" x14ac:dyDescent="0.2">
      <c r="A1446" s="48">
        <v>2016</v>
      </c>
      <c r="B1446" s="64">
        <v>10621</v>
      </c>
      <c r="C1446" s="64">
        <v>84</v>
      </c>
      <c r="D1446" s="64">
        <v>801</v>
      </c>
      <c r="E1446" s="56"/>
      <c r="F1446" s="50">
        <v>22300</v>
      </c>
      <c r="G1446" s="48" t="s">
        <v>89</v>
      </c>
      <c r="H1446" s="48">
        <v>2015</v>
      </c>
    </row>
    <row r="1447" spans="1:8" ht="15" customHeight="1" x14ac:dyDescent="0.2">
      <c r="A1447" s="48">
        <v>2016</v>
      </c>
      <c r="B1447" s="64">
        <v>10621</v>
      </c>
      <c r="C1447" s="64">
        <v>402</v>
      </c>
      <c r="D1447" s="64">
        <v>801</v>
      </c>
      <c r="E1447" s="56"/>
      <c r="F1447" s="50">
        <v>79923.69</v>
      </c>
      <c r="G1447" s="48" t="s">
        <v>89</v>
      </c>
      <c r="H1447" s="48">
        <v>2015</v>
      </c>
    </row>
    <row r="1448" spans="1:8" ht="15" customHeight="1" x14ac:dyDescent="0.2">
      <c r="A1448" s="48">
        <v>2016</v>
      </c>
      <c r="B1448" s="64">
        <v>10621</v>
      </c>
      <c r="C1448" s="64">
        <v>402</v>
      </c>
      <c r="D1448" s="64">
        <v>801</v>
      </c>
      <c r="E1448" s="56"/>
      <c r="F1448" s="50">
        <v>40557.9</v>
      </c>
      <c r="G1448" s="48" t="s">
        <v>89</v>
      </c>
      <c r="H1448" s="48">
        <v>2015</v>
      </c>
    </row>
    <row r="1449" spans="1:8" ht="15" customHeight="1" x14ac:dyDescent="0.2">
      <c r="A1449" s="48">
        <v>2016</v>
      </c>
      <c r="B1449" s="64">
        <v>10621</v>
      </c>
      <c r="C1449" s="64">
        <v>402</v>
      </c>
      <c r="D1449" s="64">
        <v>801</v>
      </c>
      <c r="E1449" s="56"/>
      <c r="F1449" s="50">
        <v>9450</v>
      </c>
      <c r="G1449" s="48" t="s">
        <v>89</v>
      </c>
      <c r="H1449" s="48">
        <v>2015</v>
      </c>
    </row>
    <row r="1450" spans="1:8" ht="15" customHeight="1" x14ac:dyDescent="0.2">
      <c r="A1450" s="48">
        <v>2017</v>
      </c>
      <c r="B1450" s="64">
        <v>10621</v>
      </c>
      <c r="C1450" s="64">
        <v>84</v>
      </c>
      <c r="D1450" s="64">
        <v>801</v>
      </c>
      <c r="E1450" s="49"/>
      <c r="F1450" s="50">
        <v>-4200</v>
      </c>
      <c r="G1450" s="48" t="s">
        <v>158</v>
      </c>
      <c r="H1450" s="48">
        <v>2017</v>
      </c>
    </row>
    <row r="1451" spans="1:8" ht="15" customHeight="1" x14ac:dyDescent="0.2">
      <c r="A1451" s="48">
        <v>2017</v>
      </c>
      <c r="B1451" s="64">
        <v>10621</v>
      </c>
      <c r="C1451" s="64">
        <v>84</v>
      </c>
      <c r="D1451" s="64">
        <v>801</v>
      </c>
      <c r="E1451" s="49"/>
      <c r="F1451" s="50">
        <v>900</v>
      </c>
      <c r="G1451" s="48" t="s">
        <v>223</v>
      </c>
      <c r="H1451" s="48">
        <v>2017</v>
      </c>
    </row>
    <row r="1452" spans="1:8" ht="15" customHeight="1" x14ac:dyDescent="0.2">
      <c r="A1452" s="48">
        <v>2014</v>
      </c>
      <c r="B1452" s="64">
        <v>10623</v>
      </c>
      <c r="C1452" s="64">
        <v>84</v>
      </c>
      <c r="D1452" s="64">
        <v>801</v>
      </c>
      <c r="E1452" s="49"/>
      <c r="F1452" s="50">
        <v>-51000</v>
      </c>
      <c r="G1452" s="48"/>
      <c r="H1452" s="48">
        <v>2014</v>
      </c>
    </row>
    <row r="1453" spans="1:8" ht="15" customHeight="1" x14ac:dyDescent="0.2">
      <c r="A1453" s="48">
        <v>2015</v>
      </c>
      <c r="B1453" s="64">
        <v>10623</v>
      </c>
      <c r="C1453" s="64">
        <v>402</v>
      </c>
      <c r="D1453" s="64">
        <v>801</v>
      </c>
      <c r="E1453" s="49"/>
      <c r="F1453" s="50">
        <v>-1200000</v>
      </c>
      <c r="G1453" s="48"/>
      <c r="H1453" s="48">
        <v>2015</v>
      </c>
    </row>
    <row r="1454" spans="1:8" ht="15" customHeight="1" x14ac:dyDescent="0.2">
      <c r="A1454" s="48">
        <v>2015</v>
      </c>
      <c r="B1454" s="64">
        <v>10623</v>
      </c>
      <c r="C1454" s="64">
        <v>84</v>
      </c>
      <c r="D1454" s="64">
        <v>801</v>
      </c>
      <c r="E1454" s="49"/>
      <c r="F1454" s="50">
        <v>-126100</v>
      </c>
      <c r="G1454" s="48"/>
      <c r="H1454" s="48">
        <v>2015</v>
      </c>
    </row>
    <row r="1455" spans="1:8" ht="15" customHeight="1" x14ac:dyDescent="0.2">
      <c r="A1455" s="31">
        <v>2015</v>
      </c>
      <c r="B1455" s="64">
        <v>10623</v>
      </c>
      <c r="C1455" s="64">
        <v>402</v>
      </c>
      <c r="D1455" s="64">
        <v>801</v>
      </c>
      <c r="E1455" s="56"/>
      <c r="F1455" s="50">
        <v>25000</v>
      </c>
      <c r="G1455" s="48" t="s">
        <v>89</v>
      </c>
      <c r="H1455" s="48">
        <v>2015</v>
      </c>
    </row>
    <row r="1456" spans="1:8" ht="15" customHeight="1" x14ac:dyDescent="0.2">
      <c r="A1456" s="31">
        <v>2015</v>
      </c>
      <c r="B1456" s="64">
        <v>10623</v>
      </c>
      <c r="C1456" s="64">
        <v>402</v>
      </c>
      <c r="D1456" s="64">
        <v>801</v>
      </c>
      <c r="E1456" s="56"/>
      <c r="F1456" s="50">
        <v>1000</v>
      </c>
      <c r="G1456" s="48" t="s">
        <v>89</v>
      </c>
      <c r="H1456" s="48">
        <v>2015</v>
      </c>
    </row>
    <row r="1457" spans="1:8" ht="15" customHeight="1" x14ac:dyDescent="0.2">
      <c r="A1457" s="31">
        <v>2015</v>
      </c>
      <c r="B1457" s="64">
        <v>10623</v>
      </c>
      <c r="C1457" s="64">
        <v>402</v>
      </c>
      <c r="D1457" s="64">
        <v>801</v>
      </c>
      <c r="E1457" s="56"/>
      <c r="F1457" s="50">
        <v>7000</v>
      </c>
      <c r="G1457" s="48" t="s">
        <v>89</v>
      </c>
      <c r="H1457" s="48">
        <v>2015</v>
      </c>
    </row>
    <row r="1458" spans="1:8" ht="15" customHeight="1" x14ac:dyDescent="0.2">
      <c r="A1458" s="31">
        <v>2015</v>
      </c>
      <c r="B1458" s="64">
        <v>10623</v>
      </c>
      <c r="C1458" s="64">
        <v>402</v>
      </c>
      <c r="D1458" s="64">
        <v>801</v>
      </c>
      <c r="E1458" s="56"/>
      <c r="F1458" s="50">
        <v>5000</v>
      </c>
      <c r="G1458" s="48" t="s">
        <v>89</v>
      </c>
      <c r="H1458" s="48">
        <v>2015</v>
      </c>
    </row>
    <row r="1459" spans="1:8" ht="15" customHeight="1" x14ac:dyDescent="0.2">
      <c r="A1459" s="31">
        <v>2015</v>
      </c>
      <c r="B1459" s="64">
        <v>10623</v>
      </c>
      <c r="C1459" s="64">
        <v>402</v>
      </c>
      <c r="D1459" s="64">
        <v>801</v>
      </c>
      <c r="E1459" s="56"/>
      <c r="F1459" s="50">
        <v>50000</v>
      </c>
      <c r="G1459" s="48" t="s">
        <v>89</v>
      </c>
      <c r="H1459" s="48">
        <v>2015</v>
      </c>
    </row>
    <row r="1460" spans="1:8" ht="15" customHeight="1" x14ac:dyDescent="0.2">
      <c r="A1460" s="31">
        <v>2015</v>
      </c>
      <c r="B1460" s="64">
        <v>10623</v>
      </c>
      <c r="C1460" s="64">
        <v>402</v>
      </c>
      <c r="D1460" s="64">
        <v>801</v>
      </c>
      <c r="E1460" s="56"/>
      <c r="F1460" s="50">
        <v>15000</v>
      </c>
      <c r="G1460" s="48" t="s">
        <v>89</v>
      </c>
      <c r="H1460" s="48">
        <v>2015</v>
      </c>
    </row>
    <row r="1461" spans="1:8" ht="15" customHeight="1" x14ac:dyDescent="0.2">
      <c r="A1461" s="31">
        <v>2015</v>
      </c>
      <c r="B1461" s="64">
        <v>10623</v>
      </c>
      <c r="C1461" s="64">
        <v>402</v>
      </c>
      <c r="D1461" s="64">
        <v>801</v>
      </c>
      <c r="E1461" s="56"/>
      <c r="F1461" s="50">
        <v>3000</v>
      </c>
      <c r="G1461" s="48" t="s">
        <v>89</v>
      </c>
      <c r="H1461" s="48">
        <v>2015</v>
      </c>
    </row>
    <row r="1462" spans="1:8" ht="15" customHeight="1" x14ac:dyDescent="0.2">
      <c r="A1462" s="48">
        <v>2016</v>
      </c>
      <c r="B1462" s="64">
        <v>10623</v>
      </c>
      <c r="C1462" s="64">
        <v>84</v>
      </c>
      <c r="D1462" s="64">
        <v>801</v>
      </c>
      <c r="E1462" s="49"/>
      <c r="F1462" s="50">
        <v>-7500</v>
      </c>
      <c r="G1462" s="48"/>
      <c r="H1462" s="48">
        <v>2016</v>
      </c>
    </row>
    <row r="1463" spans="1:8" ht="15" customHeight="1" x14ac:dyDescent="0.2">
      <c r="A1463" s="48">
        <v>2016</v>
      </c>
      <c r="B1463" s="64">
        <v>10623</v>
      </c>
      <c r="C1463" s="64">
        <v>84</v>
      </c>
      <c r="D1463" s="64">
        <v>801</v>
      </c>
      <c r="E1463" s="56"/>
      <c r="F1463" s="50">
        <v>-581.65</v>
      </c>
      <c r="G1463" s="48" t="s">
        <v>89</v>
      </c>
      <c r="H1463" s="48">
        <v>2015</v>
      </c>
    </row>
    <row r="1464" spans="1:8" ht="15" customHeight="1" x14ac:dyDescent="0.2">
      <c r="A1464" s="48">
        <v>2016</v>
      </c>
      <c r="B1464" s="64">
        <v>10623</v>
      </c>
      <c r="C1464" s="64">
        <v>402</v>
      </c>
      <c r="D1464" s="64">
        <v>801</v>
      </c>
      <c r="E1464" s="56"/>
      <c r="F1464" s="50">
        <v>-35163.589999999997</v>
      </c>
      <c r="G1464" s="48" t="s">
        <v>89</v>
      </c>
      <c r="H1464" s="48">
        <v>2015</v>
      </c>
    </row>
    <row r="1465" spans="1:8" ht="15" customHeight="1" x14ac:dyDescent="0.2">
      <c r="A1465" s="31">
        <v>2016</v>
      </c>
      <c r="B1465" s="64">
        <v>10623</v>
      </c>
      <c r="C1465" s="64">
        <v>402</v>
      </c>
      <c r="D1465" s="64">
        <v>801</v>
      </c>
      <c r="E1465" s="56"/>
      <c r="F1465" s="50">
        <v>48961.89</v>
      </c>
      <c r="G1465" s="48" t="s">
        <v>89</v>
      </c>
      <c r="H1465" s="48">
        <v>2015</v>
      </c>
    </row>
    <row r="1466" spans="1:8" ht="15" customHeight="1" x14ac:dyDescent="0.2">
      <c r="A1466" s="31">
        <v>2016</v>
      </c>
      <c r="B1466" s="64">
        <v>10623</v>
      </c>
      <c r="C1466" s="64">
        <v>402</v>
      </c>
      <c r="D1466" s="64">
        <v>801</v>
      </c>
      <c r="E1466" s="56"/>
      <c r="F1466" s="50">
        <v>-48961.89</v>
      </c>
      <c r="G1466" s="48" t="s">
        <v>89</v>
      </c>
      <c r="H1466" s="48">
        <v>2015</v>
      </c>
    </row>
    <row r="1467" spans="1:8" ht="15" customHeight="1" x14ac:dyDescent="0.2">
      <c r="A1467" s="31">
        <v>2016</v>
      </c>
      <c r="B1467" s="64">
        <v>10623</v>
      </c>
      <c r="C1467" s="64">
        <v>402</v>
      </c>
      <c r="D1467" s="64">
        <v>801</v>
      </c>
      <c r="E1467" s="56"/>
      <c r="F1467" s="50">
        <v>125000</v>
      </c>
      <c r="G1467" s="48" t="s">
        <v>124</v>
      </c>
      <c r="H1467" s="48">
        <v>2015</v>
      </c>
    </row>
    <row r="1468" spans="1:8" ht="15" customHeight="1" x14ac:dyDescent="0.2">
      <c r="A1468" s="48">
        <v>2015</v>
      </c>
      <c r="B1468" s="64">
        <v>10625</v>
      </c>
      <c r="C1468" s="64">
        <v>51</v>
      </c>
      <c r="D1468" s="64">
        <v>802</v>
      </c>
      <c r="E1468" s="49"/>
      <c r="F1468" s="50">
        <v>-30000</v>
      </c>
      <c r="G1468" s="48"/>
      <c r="H1468" s="48">
        <v>2015</v>
      </c>
    </row>
    <row r="1469" spans="1:8" ht="15" customHeight="1" x14ac:dyDescent="0.2">
      <c r="A1469" s="48">
        <v>2017</v>
      </c>
      <c r="B1469" s="64">
        <v>10625</v>
      </c>
      <c r="C1469" s="64">
        <v>51</v>
      </c>
      <c r="D1469" s="67">
        <v>802</v>
      </c>
      <c r="E1469" s="49"/>
      <c r="F1469" s="50">
        <v>16000</v>
      </c>
      <c r="G1469" s="48" t="s">
        <v>138</v>
      </c>
      <c r="H1469" s="48">
        <v>2015</v>
      </c>
    </row>
    <row r="1470" spans="1:8" ht="15" customHeight="1" x14ac:dyDescent="0.2">
      <c r="A1470" s="31">
        <v>2018</v>
      </c>
      <c r="B1470" s="64">
        <v>10625</v>
      </c>
      <c r="C1470" s="64">
        <v>51</v>
      </c>
      <c r="D1470" s="64">
        <v>802</v>
      </c>
      <c r="E1470" s="49"/>
      <c r="F1470" s="50">
        <v>-657.39</v>
      </c>
      <c r="G1470" s="48" t="s">
        <v>252</v>
      </c>
      <c r="H1470" s="48">
        <v>2017</v>
      </c>
    </row>
    <row r="1471" spans="1:8" ht="15" customHeight="1" x14ac:dyDescent="0.2">
      <c r="A1471" s="31">
        <v>2018</v>
      </c>
      <c r="B1471" s="64">
        <v>10626</v>
      </c>
      <c r="C1471" s="64">
        <v>51</v>
      </c>
      <c r="D1471" s="67">
        <v>802</v>
      </c>
      <c r="E1471" s="49"/>
      <c r="F1471" s="50">
        <v>-621.62</v>
      </c>
      <c r="G1471" s="48" t="s">
        <v>252</v>
      </c>
      <c r="H1471" s="48">
        <v>2017</v>
      </c>
    </row>
    <row r="1472" spans="1:8" ht="15" customHeight="1" x14ac:dyDescent="0.2">
      <c r="A1472" s="48">
        <v>2015</v>
      </c>
      <c r="B1472" s="64">
        <v>10627</v>
      </c>
      <c r="C1472" s="64">
        <v>402</v>
      </c>
      <c r="D1472" s="64">
        <v>801</v>
      </c>
      <c r="E1472" s="49"/>
      <c r="F1472" s="50">
        <v>-580800</v>
      </c>
      <c r="G1472" s="48"/>
      <c r="H1472" s="48">
        <v>2015</v>
      </c>
    </row>
    <row r="1473" spans="1:8" ht="15" customHeight="1" x14ac:dyDescent="0.2">
      <c r="A1473" s="48">
        <v>2015</v>
      </c>
      <c r="B1473" s="64">
        <v>10627</v>
      </c>
      <c r="C1473" s="64">
        <v>84</v>
      </c>
      <c r="D1473" s="64">
        <v>801</v>
      </c>
      <c r="E1473" s="49"/>
      <c r="F1473" s="50">
        <v>-130700</v>
      </c>
      <c r="G1473" s="48"/>
      <c r="H1473" s="48">
        <v>2015</v>
      </c>
    </row>
    <row r="1474" spans="1:8" ht="15" customHeight="1" x14ac:dyDescent="0.2">
      <c r="A1474" s="48">
        <v>2016</v>
      </c>
      <c r="B1474" s="64">
        <v>10627</v>
      </c>
      <c r="C1474" s="64">
        <v>84</v>
      </c>
      <c r="D1474" s="64">
        <v>801</v>
      </c>
      <c r="E1474" s="49"/>
      <c r="F1474" s="50">
        <v>-63500</v>
      </c>
      <c r="G1474" s="48"/>
      <c r="H1474" s="48">
        <v>2016</v>
      </c>
    </row>
    <row r="1475" spans="1:8" ht="15" customHeight="1" x14ac:dyDescent="0.2">
      <c r="A1475" s="48">
        <v>2016</v>
      </c>
      <c r="B1475" s="64">
        <v>10627</v>
      </c>
      <c r="C1475" s="64">
        <v>84</v>
      </c>
      <c r="D1475" s="64">
        <v>801</v>
      </c>
      <c r="E1475" s="56"/>
      <c r="F1475" s="50">
        <v>62659.519999999997</v>
      </c>
      <c r="G1475" s="48" t="s">
        <v>89</v>
      </c>
      <c r="H1475" s="48">
        <v>2016</v>
      </c>
    </row>
    <row r="1476" spans="1:8" ht="15" customHeight="1" x14ac:dyDescent="0.2">
      <c r="A1476" s="48">
        <v>2016</v>
      </c>
      <c r="B1476" s="64">
        <v>10627</v>
      </c>
      <c r="C1476" s="64">
        <v>402</v>
      </c>
      <c r="D1476" s="64">
        <v>801</v>
      </c>
      <c r="E1476" s="56"/>
      <c r="F1476" s="50">
        <v>-11246.38</v>
      </c>
      <c r="G1476" s="48" t="s">
        <v>89</v>
      </c>
      <c r="H1476" s="48">
        <v>2015</v>
      </c>
    </row>
    <row r="1477" spans="1:8" ht="15" customHeight="1" x14ac:dyDescent="0.2">
      <c r="A1477" s="31">
        <v>2016</v>
      </c>
      <c r="B1477" s="64">
        <v>10627</v>
      </c>
      <c r="C1477" s="64">
        <v>402</v>
      </c>
      <c r="D1477" s="64">
        <v>801</v>
      </c>
      <c r="E1477" s="56"/>
      <c r="F1477" s="50">
        <v>40588.25</v>
      </c>
      <c r="G1477" s="48" t="s">
        <v>89</v>
      </c>
      <c r="H1477" s="48">
        <v>2015</v>
      </c>
    </row>
    <row r="1478" spans="1:8" ht="15" customHeight="1" x14ac:dyDescent="0.2">
      <c r="A1478" s="48">
        <v>2016</v>
      </c>
      <c r="B1478" s="64">
        <v>10627</v>
      </c>
      <c r="C1478" s="64">
        <v>402</v>
      </c>
      <c r="D1478" s="64">
        <v>801</v>
      </c>
      <c r="E1478" s="56"/>
      <c r="F1478" s="50">
        <v>-40588.25</v>
      </c>
      <c r="G1478" s="48" t="s">
        <v>89</v>
      </c>
      <c r="H1478" s="48">
        <v>2015</v>
      </c>
    </row>
    <row r="1479" spans="1:8" ht="15" customHeight="1" x14ac:dyDescent="0.2">
      <c r="A1479" s="48">
        <v>2016</v>
      </c>
      <c r="B1479" s="64">
        <v>10627</v>
      </c>
      <c r="C1479" s="64">
        <v>402</v>
      </c>
      <c r="D1479" s="64">
        <v>801</v>
      </c>
      <c r="E1479" s="56"/>
      <c r="F1479" s="50">
        <v>75000</v>
      </c>
      <c r="G1479" s="48" t="s">
        <v>125</v>
      </c>
      <c r="H1479" s="48">
        <v>2015</v>
      </c>
    </row>
    <row r="1480" spans="1:8" ht="15" customHeight="1" x14ac:dyDescent="0.2">
      <c r="A1480" s="48">
        <v>2016</v>
      </c>
      <c r="B1480" s="64">
        <v>10629</v>
      </c>
      <c r="C1480" s="64">
        <v>51</v>
      </c>
      <c r="D1480" s="64">
        <v>802</v>
      </c>
      <c r="E1480" s="49"/>
      <c r="F1480" s="50">
        <v>-15000</v>
      </c>
      <c r="G1480" s="48"/>
      <c r="H1480" s="48">
        <v>2016</v>
      </c>
    </row>
    <row r="1481" spans="1:8" ht="15" customHeight="1" x14ac:dyDescent="0.2">
      <c r="A1481" s="48">
        <v>2017</v>
      </c>
      <c r="B1481" s="64">
        <v>10629</v>
      </c>
      <c r="C1481" s="64">
        <v>51</v>
      </c>
      <c r="D1481" s="67">
        <v>802</v>
      </c>
      <c r="E1481" s="49"/>
      <c r="F1481" s="50">
        <v>4756.16</v>
      </c>
      <c r="G1481" s="48" t="s">
        <v>138</v>
      </c>
      <c r="H1481" s="48">
        <v>2016</v>
      </c>
    </row>
    <row r="1482" spans="1:8" ht="15" customHeight="1" x14ac:dyDescent="0.2">
      <c r="A1482" s="48">
        <v>2015</v>
      </c>
      <c r="B1482" s="64">
        <v>10630</v>
      </c>
      <c r="C1482" s="64">
        <v>51</v>
      </c>
      <c r="D1482" s="68">
        <v>802</v>
      </c>
      <c r="E1482" s="49"/>
      <c r="F1482" s="50">
        <v>-35000</v>
      </c>
      <c r="G1482" s="48"/>
      <c r="H1482" s="48">
        <v>2015</v>
      </c>
    </row>
    <row r="1483" spans="1:8" ht="15" customHeight="1" x14ac:dyDescent="0.2">
      <c r="A1483" s="48">
        <v>2016</v>
      </c>
      <c r="B1483" s="64">
        <v>10630</v>
      </c>
      <c r="C1483" s="64">
        <v>51</v>
      </c>
      <c r="D1483" s="68">
        <v>802</v>
      </c>
      <c r="E1483" s="56"/>
      <c r="F1483" s="50">
        <v>166.87</v>
      </c>
      <c r="G1483" s="48" t="s">
        <v>89</v>
      </c>
      <c r="H1483" s="48">
        <v>2015</v>
      </c>
    </row>
    <row r="1484" spans="1:8" ht="15" customHeight="1" x14ac:dyDescent="0.2">
      <c r="A1484" s="48">
        <v>2015</v>
      </c>
      <c r="B1484" s="64">
        <v>10631</v>
      </c>
      <c r="C1484" s="64">
        <v>51</v>
      </c>
      <c r="D1484" s="64">
        <v>801</v>
      </c>
      <c r="E1484" s="49"/>
      <c r="F1484" s="50">
        <v>-30000</v>
      </c>
      <c r="G1484" s="48"/>
      <c r="H1484" s="48">
        <v>2015</v>
      </c>
    </row>
    <row r="1485" spans="1:8" ht="15" customHeight="1" x14ac:dyDescent="0.2">
      <c r="A1485" s="48">
        <v>2015</v>
      </c>
      <c r="B1485" s="64">
        <v>10634</v>
      </c>
      <c r="C1485" s="64">
        <v>51</v>
      </c>
      <c r="D1485" s="64">
        <v>801</v>
      </c>
      <c r="E1485" s="49"/>
      <c r="F1485" s="50">
        <v>-50000</v>
      </c>
      <c r="G1485" s="48"/>
      <c r="H1485" s="48">
        <v>2015</v>
      </c>
    </row>
    <row r="1486" spans="1:8" ht="15" customHeight="1" x14ac:dyDescent="0.2">
      <c r="A1486" s="48">
        <v>2017</v>
      </c>
      <c r="B1486" s="64">
        <v>10634</v>
      </c>
      <c r="C1486" s="64">
        <v>51</v>
      </c>
      <c r="D1486" s="64">
        <v>801</v>
      </c>
      <c r="E1486" s="49"/>
      <c r="F1486" s="50">
        <v>-48046</v>
      </c>
      <c r="G1486" s="48" t="s">
        <v>158</v>
      </c>
      <c r="H1486" s="48">
        <v>2017</v>
      </c>
    </row>
    <row r="1487" spans="1:8" ht="15" customHeight="1" x14ac:dyDescent="0.2">
      <c r="A1487" s="48">
        <v>2017</v>
      </c>
      <c r="B1487" s="64">
        <v>10634</v>
      </c>
      <c r="C1487" s="64">
        <v>51</v>
      </c>
      <c r="D1487" s="64">
        <v>801</v>
      </c>
      <c r="E1487" s="49"/>
      <c r="F1487" s="50">
        <v>1656.83</v>
      </c>
      <c r="G1487" s="48" t="s">
        <v>223</v>
      </c>
      <c r="H1487" s="48">
        <v>2017</v>
      </c>
    </row>
    <row r="1488" spans="1:8" ht="15" customHeight="1" x14ac:dyDescent="0.2">
      <c r="A1488" s="48">
        <v>2017</v>
      </c>
      <c r="B1488" s="64">
        <v>10634</v>
      </c>
      <c r="C1488" s="64">
        <v>51</v>
      </c>
      <c r="D1488" s="64">
        <v>801</v>
      </c>
      <c r="E1488" s="49"/>
      <c r="F1488" s="50">
        <v>-0.26</v>
      </c>
      <c r="G1488" s="48" t="s">
        <v>233</v>
      </c>
      <c r="H1488" s="48">
        <v>2017</v>
      </c>
    </row>
    <row r="1489" spans="1:8" ht="15" customHeight="1" x14ac:dyDescent="0.2">
      <c r="A1489" s="48">
        <v>2018</v>
      </c>
      <c r="B1489" s="67">
        <v>10634</v>
      </c>
      <c r="C1489" s="67">
        <v>51</v>
      </c>
      <c r="D1489" s="64">
        <v>801</v>
      </c>
      <c r="E1489" s="49"/>
      <c r="F1489" s="50">
        <v>-11413.99</v>
      </c>
      <c r="G1489" s="48" t="s">
        <v>123</v>
      </c>
      <c r="H1489" s="48">
        <v>2017</v>
      </c>
    </row>
    <row r="1490" spans="1:8" ht="15" customHeight="1" x14ac:dyDescent="0.2">
      <c r="A1490" s="48">
        <v>2015</v>
      </c>
      <c r="B1490" s="64">
        <v>10635</v>
      </c>
      <c r="C1490" s="67">
        <v>402</v>
      </c>
      <c r="D1490" s="64">
        <v>801</v>
      </c>
      <c r="E1490" s="49"/>
      <c r="F1490" s="50">
        <v>-6000</v>
      </c>
      <c r="G1490" s="48"/>
      <c r="H1490" s="48">
        <v>2015</v>
      </c>
    </row>
    <row r="1491" spans="1:8" ht="15" customHeight="1" x14ac:dyDescent="0.2">
      <c r="A1491" s="31">
        <v>2015</v>
      </c>
      <c r="B1491" s="64">
        <v>10635</v>
      </c>
      <c r="C1491" s="64">
        <v>402</v>
      </c>
      <c r="D1491" s="64">
        <v>801</v>
      </c>
      <c r="E1491" s="49"/>
      <c r="F1491" s="50">
        <v>1500</v>
      </c>
      <c r="G1491" s="54" t="s">
        <v>89</v>
      </c>
      <c r="H1491" s="48">
        <v>2015</v>
      </c>
    </row>
    <row r="1492" spans="1:8" ht="15" customHeight="1" x14ac:dyDescent="0.2">
      <c r="A1492" s="48">
        <v>2016</v>
      </c>
      <c r="B1492" s="64">
        <v>10635</v>
      </c>
      <c r="C1492" s="64">
        <v>402</v>
      </c>
      <c r="D1492" s="64">
        <v>801</v>
      </c>
      <c r="E1492" s="56"/>
      <c r="F1492" s="50">
        <v>4500</v>
      </c>
      <c r="G1492" s="48" t="s">
        <v>89</v>
      </c>
      <c r="H1492" s="48">
        <v>2015</v>
      </c>
    </row>
    <row r="1493" spans="1:8" ht="15" customHeight="1" x14ac:dyDescent="0.2">
      <c r="A1493" s="48">
        <v>2015</v>
      </c>
      <c r="B1493" s="64">
        <v>10636</v>
      </c>
      <c r="C1493" s="64">
        <v>51</v>
      </c>
      <c r="D1493" s="64">
        <v>802</v>
      </c>
      <c r="E1493" s="49"/>
      <c r="F1493" s="50">
        <v>-35000</v>
      </c>
      <c r="G1493" s="48"/>
      <c r="H1493" s="48">
        <v>2015</v>
      </c>
    </row>
    <row r="1494" spans="1:8" ht="15" customHeight="1" x14ac:dyDescent="0.2">
      <c r="A1494" s="48">
        <v>2016</v>
      </c>
      <c r="B1494" s="64">
        <v>10636</v>
      </c>
      <c r="C1494" s="64">
        <v>51</v>
      </c>
      <c r="D1494" s="64">
        <v>802</v>
      </c>
      <c r="E1494" s="56"/>
      <c r="F1494" s="50">
        <v>15232.66</v>
      </c>
      <c r="G1494" s="48" t="s">
        <v>89</v>
      </c>
      <c r="H1494" s="48">
        <v>2015</v>
      </c>
    </row>
    <row r="1495" spans="1:8" ht="15" customHeight="1" x14ac:dyDescent="0.2">
      <c r="A1495" s="48">
        <v>2015</v>
      </c>
      <c r="B1495" s="64">
        <v>10640</v>
      </c>
      <c r="C1495" s="64">
        <v>51</v>
      </c>
      <c r="D1495" s="64">
        <v>801</v>
      </c>
      <c r="E1495" s="49"/>
      <c r="F1495" s="50">
        <v>-45000</v>
      </c>
      <c r="G1495" s="48"/>
      <c r="H1495" s="48">
        <v>2015</v>
      </c>
    </row>
    <row r="1496" spans="1:8" ht="15" customHeight="1" x14ac:dyDescent="0.2">
      <c r="A1496" s="48">
        <v>2016</v>
      </c>
      <c r="B1496" s="64">
        <v>10640</v>
      </c>
      <c r="C1496" s="64">
        <v>51</v>
      </c>
      <c r="D1496" s="64">
        <v>801</v>
      </c>
      <c r="E1496" s="56"/>
      <c r="F1496" s="50">
        <v>16949.28</v>
      </c>
      <c r="G1496" s="48" t="s">
        <v>89</v>
      </c>
      <c r="H1496" s="48">
        <v>2015</v>
      </c>
    </row>
    <row r="1497" spans="1:8" ht="15" customHeight="1" x14ac:dyDescent="0.2">
      <c r="A1497" s="48">
        <v>2016</v>
      </c>
      <c r="B1497" s="68">
        <v>10641</v>
      </c>
      <c r="C1497" s="68">
        <v>51</v>
      </c>
      <c r="D1497" s="68">
        <v>802</v>
      </c>
      <c r="E1497" s="49"/>
      <c r="F1497" s="59">
        <v>-4252</v>
      </c>
      <c r="G1497" s="48"/>
      <c r="H1497" s="48">
        <v>2016</v>
      </c>
    </row>
    <row r="1498" spans="1:8" ht="15" customHeight="1" x14ac:dyDescent="0.2">
      <c r="A1498" s="31">
        <v>2018</v>
      </c>
      <c r="B1498" s="68">
        <v>10641</v>
      </c>
      <c r="C1498" s="68">
        <v>51</v>
      </c>
      <c r="D1498" s="68">
        <v>802</v>
      </c>
      <c r="E1498" s="49"/>
      <c r="F1498" s="59">
        <v>-18496.21</v>
      </c>
      <c r="G1498" s="48" t="s">
        <v>252</v>
      </c>
      <c r="H1498" s="48">
        <v>2017</v>
      </c>
    </row>
    <row r="1499" spans="1:8" ht="15" customHeight="1" x14ac:dyDescent="0.2">
      <c r="A1499" s="48">
        <v>2017</v>
      </c>
      <c r="B1499" s="64">
        <v>10642</v>
      </c>
      <c r="C1499" s="64">
        <v>51</v>
      </c>
      <c r="D1499" s="64">
        <v>801</v>
      </c>
      <c r="E1499" s="56"/>
      <c r="F1499" s="50">
        <v>-969.47</v>
      </c>
      <c r="G1499" s="48" t="s">
        <v>138</v>
      </c>
      <c r="H1499" s="48">
        <v>2017</v>
      </c>
    </row>
    <row r="1500" spans="1:8" ht="15" customHeight="1" x14ac:dyDescent="0.2">
      <c r="A1500" s="48">
        <v>2015</v>
      </c>
      <c r="B1500" s="64">
        <v>10643</v>
      </c>
      <c r="C1500" s="64">
        <v>51</v>
      </c>
      <c r="D1500" s="64">
        <v>801</v>
      </c>
      <c r="E1500" s="49"/>
      <c r="F1500" s="50">
        <v>-50000</v>
      </c>
      <c r="G1500" s="48"/>
      <c r="H1500" s="48">
        <v>2015</v>
      </c>
    </row>
    <row r="1501" spans="1:8" ht="15" customHeight="1" x14ac:dyDescent="0.2">
      <c r="A1501" s="48">
        <v>2016</v>
      </c>
      <c r="B1501" s="64">
        <v>10643</v>
      </c>
      <c r="C1501" s="64">
        <v>51</v>
      </c>
      <c r="D1501" s="65">
        <v>801</v>
      </c>
      <c r="E1501" s="56"/>
      <c r="F1501" s="50">
        <v>11912.11</v>
      </c>
      <c r="G1501" s="48" t="s">
        <v>89</v>
      </c>
      <c r="H1501" s="48">
        <v>2015</v>
      </c>
    </row>
    <row r="1502" spans="1:8" ht="15" customHeight="1" x14ac:dyDescent="0.2">
      <c r="A1502" s="48">
        <v>2015</v>
      </c>
      <c r="B1502" s="64">
        <v>10644</v>
      </c>
      <c r="C1502" s="64">
        <v>51</v>
      </c>
      <c r="D1502" s="65">
        <v>801</v>
      </c>
      <c r="E1502" s="49"/>
      <c r="F1502" s="50">
        <v>-80000</v>
      </c>
      <c r="G1502" s="48"/>
      <c r="H1502" s="48">
        <v>2015</v>
      </c>
    </row>
    <row r="1503" spans="1:8" ht="15" customHeight="1" x14ac:dyDescent="0.2">
      <c r="A1503" s="48">
        <v>2016</v>
      </c>
      <c r="B1503" s="64">
        <v>10644</v>
      </c>
      <c r="C1503" s="64">
        <v>51</v>
      </c>
      <c r="D1503" s="64">
        <v>801</v>
      </c>
      <c r="E1503" s="56"/>
      <c r="F1503" s="50">
        <v>7183.92</v>
      </c>
      <c r="G1503" s="48" t="s">
        <v>89</v>
      </c>
      <c r="H1503" s="48">
        <v>2015</v>
      </c>
    </row>
    <row r="1504" spans="1:8" ht="15" customHeight="1" x14ac:dyDescent="0.2">
      <c r="A1504" s="48">
        <v>2015</v>
      </c>
      <c r="B1504" s="64">
        <v>10645</v>
      </c>
      <c r="C1504" s="64">
        <v>51</v>
      </c>
      <c r="D1504" s="64">
        <v>801</v>
      </c>
      <c r="E1504" s="49"/>
      <c r="F1504" s="50">
        <v>-95000</v>
      </c>
      <c r="G1504" s="48"/>
      <c r="H1504" s="48">
        <v>2015</v>
      </c>
    </row>
    <row r="1505" spans="1:8" ht="15" customHeight="1" x14ac:dyDescent="0.2">
      <c r="A1505" s="48">
        <v>2016</v>
      </c>
      <c r="B1505" s="64">
        <v>10645</v>
      </c>
      <c r="C1505" s="64">
        <v>51</v>
      </c>
      <c r="D1505" s="64">
        <v>801</v>
      </c>
      <c r="E1505" s="56"/>
      <c r="F1505" s="50">
        <v>2349.64</v>
      </c>
      <c r="G1505" s="48" t="s">
        <v>89</v>
      </c>
      <c r="H1505" s="48">
        <v>2015</v>
      </c>
    </row>
    <row r="1506" spans="1:8" ht="15" customHeight="1" x14ac:dyDescent="0.2">
      <c r="A1506" s="48">
        <v>2015</v>
      </c>
      <c r="B1506" s="64">
        <v>10656</v>
      </c>
      <c r="C1506" s="64">
        <v>401</v>
      </c>
      <c r="D1506" s="64">
        <v>802</v>
      </c>
      <c r="E1506" s="49"/>
      <c r="F1506" s="50">
        <v>-2500</v>
      </c>
      <c r="G1506" s="48"/>
      <c r="H1506" s="48">
        <v>2015</v>
      </c>
    </row>
    <row r="1507" spans="1:8" ht="15" customHeight="1" x14ac:dyDescent="0.2">
      <c r="A1507" s="48">
        <v>2017</v>
      </c>
      <c r="B1507" s="64">
        <v>10656</v>
      </c>
      <c r="C1507" s="64">
        <v>401</v>
      </c>
      <c r="D1507" s="67">
        <v>802</v>
      </c>
      <c r="E1507" s="49"/>
      <c r="F1507" s="50">
        <v>2.5099999999999998</v>
      </c>
      <c r="G1507" s="48" t="s">
        <v>138</v>
      </c>
      <c r="H1507" s="48">
        <v>2015</v>
      </c>
    </row>
    <row r="1508" spans="1:8" ht="15" customHeight="1" x14ac:dyDescent="0.2">
      <c r="A1508" s="48">
        <v>2017</v>
      </c>
      <c r="B1508" s="64">
        <v>10656</v>
      </c>
      <c r="C1508" s="64">
        <v>401</v>
      </c>
      <c r="D1508" s="67">
        <v>802</v>
      </c>
      <c r="E1508" s="49"/>
      <c r="F1508" s="50">
        <v>159.49</v>
      </c>
      <c r="G1508" s="48" t="s">
        <v>138</v>
      </c>
      <c r="H1508" s="48">
        <v>2015</v>
      </c>
    </row>
    <row r="1509" spans="1:8" ht="15" customHeight="1" x14ac:dyDescent="0.2">
      <c r="A1509" s="48">
        <v>2016</v>
      </c>
      <c r="B1509" s="64">
        <v>10703</v>
      </c>
      <c r="C1509" s="64">
        <v>17</v>
      </c>
      <c r="D1509" s="64">
        <v>801</v>
      </c>
      <c r="E1509" s="49"/>
      <c r="F1509" s="50">
        <v>-174678</v>
      </c>
      <c r="G1509" s="48"/>
      <c r="H1509" s="48">
        <v>2016</v>
      </c>
    </row>
    <row r="1510" spans="1:8" ht="15" customHeight="1" x14ac:dyDescent="0.2">
      <c r="A1510" s="48">
        <v>2016</v>
      </c>
      <c r="B1510" s="64">
        <v>10703</v>
      </c>
      <c r="C1510" s="64">
        <v>17</v>
      </c>
      <c r="D1510" s="67">
        <v>801</v>
      </c>
      <c r="E1510" s="49"/>
      <c r="F1510" s="50">
        <v>174678</v>
      </c>
      <c r="G1510" s="48" t="s">
        <v>137</v>
      </c>
      <c r="H1510" s="48">
        <v>2016</v>
      </c>
    </row>
    <row r="1511" spans="1:8" ht="15" customHeight="1" x14ac:dyDescent="0.2">
      <c r="A1511" s="48">
        <v>2016</v>
      </c>
      <c r="B1511" s="64">
        <v>10703</v>
      </c>
      <c r="C1511" s="64">
        <v>17</v>
      </c>
      <c r="D1511" s="67">
        <v>802</v>
      </c>
      <c r="E1511" s="49"/>
      <c r="F1511" s="50">
        <v>-174678</v>
      </c>
      <c r="G1511" s="48" t="s">
        <v>137</v>
      </c>
      <c r="H1511" s="48">
        <v>2016</v>
      </c>
    </row>
    <row r="1512" spans="1:8" ht="15" customHeight="1" x14ac:dyDescent="0.2">
      <c r="A1512" s="48">
        <v>2018</v>
      </c>
      <c r="B1512" s="67">
        <v>10703</v>
      </c>
      <c r="C1512" s="64">
        <v>17</v>
      </c>
      <c r="D1512" s="64">
        <v>802</v>
      </c>
      <c r="E1512" s="49"/>
      <c r="F1512" s="50">
        <v>16427.28</v>
      </c>
      <c r="G1512" s="48" t="s">
        <v>262</v>
      </c>
      <c r="H1512" s="48">
        <v>2016</v>
      </c>
    </row>
    <row r="1513" spans="1:8" ht="15" customHeight="1" x14ac:dyDescent="0.2">
      <c r="A1513" s="48">
        <v>2018</v>
      </c>
      <c r="B1513" s="64">
        <v>10703</v>
      </c>
      <c r="C1513" s="64">
        <v>17</v>
      </c>
      <c r="D1513" s="64">
        <v>802</v>
      </c>
      <c r="E1513" s="49"/>
      <c r="F1513" s="50">
        <v>-25322</v>
      </c>
      <c r="G1513" s="48" t="s">
        <v>266</v>
      </c>
      <c r="H1513" s="48">
        <v>2018</v>
      </c>
    </row>
    <row r="1514" spans="1:8" ht="15" customHeight="1" x14ac:dyDescent="0.2">
      <c r="A1514" s="48">
        <v>2013</v>
      </c>
      <c r="B1514" s="64">
        <v>10710</v>
      </c>
      <c r="C1514" s="64">
        <v>44</v>
      </c>
      <c r="D1514" s="64">
        <v>801</v>
      </c>
      <c r="E1514" s="49"/>
      <c r="F1514" s="50">
        <v>-4253.6099999999997</v>
      </c>
      <c r="G1514" s="48"/>
      <c r="H1514" s="48">
        <v>2013</v>
      </c>
    </row>
    <row r="1515" spans="1:8" ht="15" customHeight="1" x14ac:dyDescent="0.2">
      <c r="A1515" s="48">
        <v>2014</v>
      </c>
      <c r="B1515" s="64">
        <v>10710</v>
      </c>
      <c r="C1515" s="64">
        <v>44</v>
      </c>
      <c r="D1515" s="64">
        <v>801</v>
      </c>
      <c r="E1515" s="49"/>
      <c r="F1515" s="50">
        <v>-789478</v>
      </c>
      <c r="G1515" s="48"/>
      <c r="H1515" s="48">
        <v>2014</v>
      </c>
    </row>
    <row r="1516" spans="1:8" ht="15" customHeight="1" x14ac:dyDescent="0.2">
      <c r="A1516" s="48">
        <v>2014</v>
      </c>
      <c r="B1516" s="65">
        <v>10710</v>
      </c>
      <c r="C1516" s="65">
        <v>44</v>
      </c>
      <c r="D1516" s="65">
        <v>801</v>
      </c>
      <c r="E1516" s="49"/>
      <c r="F1516" s="51">
        <v>410457.87</v>
      </c>
      <c r="G1516" s="48" t="s">
        <v>135</v>
      </c>
      <c r="H1516" s="48">
        <v>2014</v>
      </c>
    </row>
    <row r="1517" spans="1:8" ht="15" customHeight="1" x14ac:dyDescent="0.2">
      <c r="A1517" s="31">
        <v>2013</v>
      </c>
      <c r="B1517" s="65">
        <v>10711</v>
      </c>
      <c r="C1517" s="65">
        <v>50</v>
      </c>
      <c r="D1517" s="65">
        <v>801</v>
      </c>
      <c r="E1517" s="49"/>
      <c r="F1517" s="51">
        <v>-40000</v>
      </c>
      <c r="G1517" s="48"/>
      <c r="H1517" s="48">
        <v>2015</v>
      </c>
    </row>
    <row r="1518" spans="1:8" ht="15" customHeight="1" x14ac:dyDescent="0.2">
      <c r="A1518" s="48">
        <v>2016</v>
      </c>
      <c r="B1518" s="64">
        <v>10711</v>
      </c>
      <c r="C1518" s="64">
        <v>50</v>
      </c>
      <c r="D1518" s="67">
        <v>801</v>
      </c>
      <c r="E1518" s="49"/>
      <c r="F1518" s="50">
        <v>2711.23</v>
      </c>
      <c r="G1518" s="48" t="s">
        <v>137</v>
      </c>
      <c r="H1518" s="48">
        <v>2015</v>
      </c>
    </row>
    <row r="1519" spans="1:8" ht="15" customHeight="1" x14ac:dyDescent="0.2">
      <c r="A1519" s="48">
        <v>2016</v>
      </c>
      <c r="B1519" s="64">
        <v>10711</v>
      </c>
      <c r="C1519" s="64">
        <v>50</v>
      </c>
      <c r="D1519" s="67">
        <v>802</v>
      </c>
      <c r="E1519" s="49"/>
      <c r="F1519" s="50">
        <v>-2711.23</v>
      </c>
      <c r="G1519" s="48" t="s">
        <v>137</v>
      </c>
      <c r="H1519" s="48">
        <v>2015</v>
      </c>
    </row>
    <row r="1520" spans="1:8" ht="15" customHeight="1" x14ac:dyDescent="0.2">
      <c r="A1520" s="48">
        <v>2014</v>
      </c>
      <c r="B1520" s="64">
        <v>10712</v>
      </c>
      <c r="C1520" s="64">
        <v>41</v>
      </c>
      <c r="D1520" s="64">
        <v>801</v>
      </c>
      <c r="E1520" s="49"/>
      <c r="F1520" s="50">
        <v>-3685265.4</v>
      </c>
      <c r="G1520" s="48"/>
      <c r="H1520" s="48">
        <v>2014</v>
      </c>
    </row>
    <row r="1521" spans="1:8" ht="15" customHeight="1" x14ac:dyDescent="0.2">
      <c r="A1521" s="48">
        <v>2015</v>
      </c>
      <c r="B1521" s="64">
        <v>10714</v>
      </c>
      <c r="C1521" s="64">
        <v>51</v>
      </c>
      <c r="D1521" s="64">
        <v>801</v>
      </c>
      <c r="E1521" s="56"/>
      <c r="F1521" s="50">
        <v>-254812.31</v>
      </c>
      <c r="G1521" s="48" t="s">
        <v>89</v>
      </c>
      <c r="H1521" s="48">
        <v>2015</v>
      </c>
    </row>
    <row r="1522" spans="1:8" ht="15" customHeight="1" x14ac:dyDescent="0.2">
      <c r="A1522" s="48">
        <v>2015</v>
      </c>
      <c r="B1522" s="64">
        <v>10714</v>
      </c>
      <c r="C1522" s="64">
        <v>51</v>
      </c>
      <c r="D1522" s="64">
        <v>801</v>
      </c>
      <c r="E1522" s="56"/>
      <c r="F1522" s="50">
        <v>-1300.4000000000001</v>
      </c>
      <c r="G1522" s="48" t="s">
        <v>89</v>
      </c>
      <c r="H1522" s="48">
        <v>2014</v>
      </c>
    </row>
    <row r="1523" spans="1:8" ht="15" customHeight="1" x14ac:dyDescent="0.2">
      <c r="A1523" s="48">
        <v>2015</v>
      </c>
      <c r="B1523" s="64">
        <v>10714</v>
      </c>
      <c r="C1523" s="64">
        <v>51</v>
      </c>
      <c r="D1523" s="64">
        <v>801</v>
      </c>
      <c r="E1523" s="49"/>
      <c r="F1523" s="50">
        <v>198864</v>
      </c>
      <c r="G1523" s="48" t="s">
        <v>89</v>
      </c>
      <c r="H1523" s="48">
        <v>2015</v>
      </c>
    </row>
    <row r="1524" spans="1:8" ht="15" customHeight="1" x14ac:dyDescent="0.2">
      <c r="A1524" s="48">
        <v>2015</v>
      </c>
      <c r="B1524" s="64">
        <v>10714</v>
      </c>
      <c r="C1524" s="64">
        <v>51</v>
      </c>
      <c r="D1524" s="64">
        <v>802</v>
      </c>
      <c r="E1524" s="56"/>
      <c r="F1524" s="50">
        <v>-198864</v>
      </c>
      <c r="G1524" s="48" t="s">
        <v>89</v>
      </c>
      <c r="H1524" s="48">
        <v>2015</v>
      </c>
    </row>
    <row r="1525" spans="1:8" ht="15" customHeight="1" x14ac:dyDescent="0.2">
      <c r="A1525" s="48">
        <v>2015</v>
      </c>
      <c r="B1525" s="64">
        <v>10714</v>
      </c>
      <c r="C1525" s="64">
        <v>51</v>
      </c>
      <c r="D1525" s="64">
        <v>801</v>
      </c>
      <c r="E1525" s="56"/>
      <c r="F1525" s="50">
        <v>-80750</v>
      </c>
      <c r="G1525" s="48" t="s">
        <v>89</v>
      </c>
      <c r="H1525" s="48">
        <v>2014</v>
      </c>
    </row>
    <row r="1526" spans="1:8" ht="15" customHeight="1" x14ac:dyDescent="0.2">
      <c r="A1526" s="48">
        <v>2015</v>
      </c>
      <c r="B1526" s="64">
        <v>10714</v>
      </c>
      <c r="C1526" s="64">
        <v>51</v>
      </c>
      <c r="D1526" s="64">
        <v>801</v>
      </c>
      <c r="E1526" s="56"/>
      <c r="F1526" s="50">
        <v>384587.9</v>
      </c>
      <c r="G1526" s="48" t="s">
        <v>137</v>
      </c>
      <c r="H1526" s="48">
        <v>2016</v>
      </c>
    </row>
    <row r="1527" spans="1:8" ht="15" customHeight="1" x14ac:dyDescent="0.2">
      <c r="A1527" s="48">
        <v>2016</v>
      </c>
      <c r="B1527" s="64">
        <v>10714</v>
      </c>
      <c r="C1527" s="64">
        <v>51</v>
      </c>
      <c r="D1527" s="64">
        <v>801</v>
      </c>
      <c r="E1527" s="56"/>
      <c r="F1527" s="50">
        <v>-335760</v>
      </c>
      <c r="G1527" s="48"/>
      <c r="H1527" s="48">
        <v>2016</v>
      </c>
    </row>
    <row r="1528" spans="1:8" ht="15" customHeight="1" x14ac:dyDescent="0.2">
      <c r="A1528" s="48">
        <v>2016</v>
      </c>
      <c r="B1528" s="64">
        <v>10714</v>
      </c>
      <c r="C1528" s="64">
        <v>51</v>
      </c>
      <c r="D1528" s="64">
        <v>802</v>
      </c>
      <c r="E1528" s="56"/>
      <c r="F1528" s="50">
        <v>-68827.899999999994</v>
      </c>
      <c r="G1528" s="48" t="s">
        <v>89</v>
      </c>
      <c r="H1528" s="48">
        <v>2015</v>
      </c>
    </row>
    <row r="1529" spans="1:8" ht="15" customHeight="1" x14ac:dyDescent="0.2">
      <c r="A1529" s="48">
        <v>2016</v>
      </c>
      <c r="B1529" s="64">
        <v>10714</v>
      </c>
      <c r="C1529" s="64">
        <v>51</v>
      </c>
      <c r="D1529" s="64">
        <v>801</v>
      </c>
      <c r="E1529" s="56"/>
      <c r="F1529" s="50">
        <v>68822.83</v>
      </c>
      <c r="G1529" s="48" t="s">
        <v>89</v>
      </c>
      <c r="H1529" s="48">
        <v>2015</v>
      </c>
    </row>
    <row r="1530" spans="1:8" ht="15" customHeight="1" x14ac:dyDescent="0.2">
      <c r="A1530" s="48">
        <v>2016</v>
      </c>
      <c r="B1530" s="64">
        <v>10714</v>
      </c>
      <c r="C1530" s="64">
        <v>51</v>
      </c>
      <c r="D1530" s="64">
        <v>802</v>
      </c>
      <c r="E1530" s="56"/>
      <c r="F1530" s="50">
        <v>-68822.83</v>
      </c>
      <c r="G1530" s="48" t="s">
        <v>89</v>
      </c>
      <c r="H1530" s="48">
        <v>2015</v>
      </c>
    </row>
    <row r="1531" spans="1:8" ht="15" customHeight="1" x14ac:dyDescent="0.2">
      <c r="A1531" s="48">
        <v>2016</v>
      </c>
      <c r="B1531" s="64">
        <v>10714</v>
      </c>
      <c r="C1531" s="64">
        <v>51</v>
      </c>
      <c r="D1531" s="64">
        <v>802</v>
      </c>
      <c r="E1531" s="49"/>
      <c r="F1531" s="50">
        <v>335760</v>
      </c>
      <c r="G1531" s="48" t="s">
        <v>96</v>
      </c>
      <c r="H1531" s="48">
        <v>2016</v>
      </c>
    </row>
    <row r="1532" spans="1:8" ht="15" customHeight="1" x14ac:dyDescent="0.2">
      <c r="A1532" s="48">
        <v>2016</v>
      </c>
      <c r="B1532" s="64">
        <v>10714</v>
      </c>
      <c r="C1532" s="64">
        <v>51</v>
      </c>
      <c r="D1532" s="67">
        <v>802</v>
      </c>
      <c r="E1532" s="49"/>
      <c r="F1532" s="50">
        <v>48827.9</v>
      </c>
      <c r="G1532" s="48" t="s">
        <v>132</v>
      </c>
      <c r="H1532" s="48">
        <v>2014</v>
      </c>
    </row>
    <row r="1533" spans="1:8" ht="15" customHeight="1" x14ac:dyDescent="0.2">
      <c r="A1533" s="48">
        <v>2016</v>
      </c>
      <c r="B1533" s="64">
        <v>10714</v>
      </c>
      <c r="C1533" s="64">
        <v>51</v>
      </c>
      <c r="D1533" s="67">
        <v>802</v>
      </c>
      <c r="E1533" s="49"/>
      <c r="F1533" s="50">
        <v>-384587.9</v>
      </c>
      <c r="G1533" s="48" t="s">
        <v>137</v>
      </c>
      <c r="H1533" s="48">
        <v>2016</v>
      </c>
    </row>
    <row r="1534" spans="1:8" ht="15" customHeight="1" x14ac:dyDescent="0.2">
      <c r="A1534" s="48">
        <v>2017</v>
      </c>
      <c r="B1534" s="64">
        <v>10714</v>
      </c>
      <c r="C1534" s="64">
        <v>51</v>
      </c>
      <c r="D1534" s="64">
        <v>801</v>
      </c>
      <c r="E1534" s="49"/>
      <c r="F1534" s="50">
        <v>-7423</v>
      </c>
      <c r="G1534" s="48" t="s">
        <v>158</v>
      </c>
      <c r="H1534" s="48">
        <v>2017</v>
      </c>
    </row>
    <row r="1535" spans="1:8" ht="15" customHeight="1" x14ac:dyDescent="0.2">
      <c r="A1535" s="48">
        <v>2017</v>
      </c>
      <c r="B1535" s="64">
        <v>10714</v>
      </c>
      <c r="C1535" s="64">
        <v>51</v>
      </c>
      <c r="D1535" s="64">
        <v>801</v>
      </c>
      <c r="E1535" s="49"/>
      <c r="F1535" s="50">
        <v>8209.48</v>
      </c>
      <c r="G1535" s="48" t="s">
        <v>137</v>
      </c>
      <c r="H1535" s="48">
        <v>2017</v>
      </c>
    </row>
    <row r="1536" spans="1:8" ht="15" customHeight="1" x14ac:dyDescent="0.2">
      <c r="A1536" s="48">
        <v>2017</v>
      </c>
      <c r="B1536" s="64">
        <v>10714</v>
      </c>
      <c r="C1536" s="64">
        <v>51</v>
      </c>
      <c r="D1536" s="64">
        <v>802</v>
      </c>
      <c r="E1536" s="56"/>
      <c r="F1536" s="50">
        <v>-8209.48</v>
      </c>
      <c r="G1536" s="48" t="s">
        <v>137</v>
      </c>
      <c r="H1536" s="48">
        <v>2017</v>
      </c>
    </row>
    <row r="1537" spans="1:8" ht="15" customHeight="1" x14ac:dyDescent="0.2">
      <c r="A1537" s="48">
        <v>2018</v>
      </c>
      <c r="B1537" s="64">
        <v>10714</v>
      </c>
      <c r="C1537" s="64">
        <v>51</v>
      </c>
      <c r="D1537" s="64">
        <v>801</v>
      </c>
      <c r="E1537" s="56"/>
      <c r="F1537" s="50">
        <v>-2901.03</v>
      </c>
      <c r="G1537" s="48" t="s">
        <v>137</v>
      </c>
      <c r="H1537" s="48">
        <v>2017</v>
      </c>
    </row>
    <row r="1538" spans="1:8" ht="15" customHeight="1" x14ac:dyDescent="0.2">
      <c r="A1538" s="48">
        <v>2018</v>
      </c>
      <c r="B1538" s="64">
        <v>10714</v>
      </c>
      <c r="C1538" s="64">
        <v>51</v>
      </c>
      <c r="D1538" s="64">
        <v>802</v>
      </c>
      <c r="E1538" s="49"/>
      <c r="F1538" s="50">
        <v>2901.03</v>
      </c>
      <c r="G1538" s="48" t="s">
        <v>137</v>
      </c>
      <c r="H1538" s="48">
        <v>2017</v>
      </c>
    </row>
    <row r="1539" spans="1:8" ht="15" customHeight="1" x14ac:dyDescent="0.2">
      <c r="A1539" s="48">
        <v>2018</v>
      </c>
      <c r="B1539" s="67">
        <v>10714</v>
      </c>
      <c r="C1539" s="67">
        <v>51</v>
      </c>
      <c r="D1539" s="64">
        <v>801</v>
      </c>
      <c r="E1539" s="49"/>
      <c r="F1539" s="50">
        <v>-2.11</v>
      </c>
      <c r="G1539" s="48" t="s">
        <v>253</v>
      </c>
      <c r="H1539" s="48">
        <v>2016</v>
      </c>
    </row>
    <row r="1540" spans="1:8" ht="15" customHeight="1" x14ac:dyDescent="0.2">
      <c r="A1540" s="48">
        <v>2018</v>
      </c>
      <c r="B1540" s="64">
        <v>10714</v>
      </c>
      <c r="C1540" s="64">
        <v>51</v>
      </c>
      <c r="D1540" s="64">
        <v>801</v>
      </c>
      <c r="E1540" s="49"/>
      <c r="F1540" s="50">
        <v>-32440</v>
      </c>
      <c r="G1540" s="48" t="s">
        <v>266</v>
      </c>
      <c r="H1540" s="48">
        <v>2018</v>
      </c>
    </row>
    <row r="1541" spans="1:8" ht="15" customHeight="1" x14ac:dyDescent="0.2">
      <c r="A1541" s="48">
        <v>2014</v>
      </c>
      <c r="B1541" s="64">
        <v>10715</v>
      </c>
      <c r="C1541" s="64">
        <v>51</v>
      </c>
      <c r="D1541" s="64">
        <v>802</v>
      </c>
      <c r="E1541" s="49"/>
      <c r="F1541" s="50">
        <v>-101467.73</v>
      </c>
      <c r="G1541" s="48"/>
      <c r="H1541" s="48">
        <v>2014</v>
      </c>
    </row>
    <row r="1542" spans="1:8" ht="15" customHeight="1" x14ac:dyDescent="0.2">
      <c r="A1542" s="48">
        <v>2015</v>
      </c>
      <c r="B1542" s="64">
        <v>10715</v>
      </c>
      <c r="C1542" s="64">
        <v>51</v>
      </c>
      <c r="D1542" s="64">
        <v>801</v>
      </c>
      <c r="E1542" s="56"/>
      <c r="F1542" s="50">
        <v>2018.43</v>
      </c>
      <c r="G1542" s="48" t="s">
        <v>138</v>
      </c>
      <c r="H1542" s="48">
        <v>2014</v>
      </c>
    </row>
    <row r="1543" spans="1:8" ht="15" customHeight="1" x14ac:dyDescent="0.2">
      <c r="A1543" s="48">
        <v>2016</v>
      </c>
      <c r="B1543" s="64">
        <v>10715</v>
      </c>
      <c r="C1543" s="64">
        <v>51</v>
      </c>
      <c r="D1543" s="64">
        <v>802</v>
      </c>
      <c r="E1543" s="56"/>
      <c r="F1543" s="50">
        <v>-11960.48</v>
      </c>
      <c r="G1543" s="48" t="s">
        <v>89</v>
      </c>
      <c r="H1543" s="48">
        <v>2015</v>
      </c>
    </row>
    <row r="1544" spans="1:8" ht="15" customHeight="1" x14ac:dyDescent="0.2">
      <c r="A1544" s="48">
        <v>2016</v>
      </c>
      <c r="B1544" s="64">
        <v>10715</v>
      </c>
      <c r="C1544" s="64">
        <v>51</v>
      </c>
      <c r="D1544" s="64">
        <v>801</v>
      </c>
      <c r="E1544" s="56"/>
      <c r="F1544" s="50">
        <v>-44523.57</v>
      </c>
      <c r="G1544" s="48" t="s">
        <v>137</v>
      </c>
      <c r="H1544" s="48">
        <v>2014</v>
      </c>
    </row>
    <row r="1545" spans="1:8" ht="15" customHeight="1" x14ac:dyDescent="0.2">
      <c r="A1545" s="48">
        <v>2016</v>
      </c>
      <c r="B1545" s="64">
        <v>10715</v>
      </c>
      <c r="C1545" s="64">
        <v>51</v>
      </c>
      <c r="D1545" s="64">
        <v>802</v>
      </c>
      <c r="E1545" s="56"/>
      <c r="F1545" s="50">
        <v>44523.57</v>
      </c>
      <c r="G1545" s="48" t="s">
        <v>137</v>
      </c>
      <c r="H1545" s="48">
        <v>2014</v>
      </c>
    </row>
    <row r="1546" spans="1:8" ht="15" customHeight="1" x14ac:dyDescent="0.2">
      <c r="A1546" s="48">
        <v>2016</v>
      </c>
      <c r="B1546" s="64">
        <v>10715</v>
      </c>
      <c r="C1546" s="64">
        <v>51</v>
      </c>
      <c r="D1546" s="64">
        <v>802</v>
      </c>
      <c r="E1546" s="56"/>
      <c r="F1546" s="50">
        <v>1530.09</v>
      </c>
      <c r="G1546" s="48" t="s">
        <v>138</v>
      </c>
      <c r="H1546" s="48">
        <v>2015</v>
      </c>
    </row>
    <row r="1547" spans="1:8" ht="15" customHeight="1" x14ac:dyDescent="0.2">
      <c r="A1547" s="48">
        <v>2014</v>
      </c>
      <c r="B1547" s="64">
        <v>10716</v>
      </c>
      <c r="C1547" s="64">
        <v>51</v>
      </c>
      <c r="D1547" s="64">
        <v>801</v>
      </c>
      <c r="E1547" s="49"/>
      <c r="F1547" s="50">
        <v>-166734.04</v>
      </c>
      <c r="G1547" s="48"/>
      <c r="H1547" s="48">
        <v>2014</v>
      </c>
    </row>
    <row r="1548" spans="1:8" ht="15" customHeight="1" x14ac:dyDescent="0.2">
      <c r="A1548" s="48">
        <v>2014</v>
      </c>
      <c r="B1548" s="64">
        <v>10716</v>
      </c>
      <c r="C1548" s="64">
        <v>51</v>
      </c>
      <c r="D1548" s="64">
        <v>801</v>
      </c>
      <c r="E1548" s="49"/>
      <c r="F1548" s="50">
        <v>10369</v>
      </c>
      <c r="G1548" s="48" t="s">
        <v>135</v>
      </c>
      <c r="H1548" s="48">
        <v>2014</v>
      </c>
    </row>
    <row r="1549" spans="1:8" ht="15" customHeight="1" x14ac:dyDescent="0.2">
      <c r="A1549" s="48">
        <v>2014</v>
      </c>
      <c r="B1549" s="64">
        <v>10724</v>
      </c>
      <c r="C1549" s="64">
        <v>50</v>
      </c>
      <c r="D1549" s="64">
        <v>802</v>
      </c>
      <c r="E1549" s="49"/>
      <c r="F1549" s="50">
        <v>-77300.81</v>
      </c>
      <c r="G1549" s="48"/>
      <c r="H1549" s="48">
        <v>2014</v>
      </c>
    </row>
    <row r="1550" spans="1:8" ht="15" customHeight="1" x14ac:dyDescent="0.2">
      <c r="A1550" s="48">
        <v>2014</v>
      </c>
      <c r="B1550" s="64">
        <v>10724</v>
      </c>
      <c r="C1550" s="64">
        <v>50</v>
      </c>
      <c r="D1550" s="64">
        <v>802</v>
      </c>
      <c r="E1550" s="49"/>
      <c r="F1550" s="50">
        <v>0.8</v>
      </c>
      <c r="G1550" s="48" t="s">
        <v>135</v>
      </c>
      <c r="H1550" s="48">
        <v>2014</v>
      </c>
    </row>
    <row r="1551" spans="1:8" ht="15" customHeight="1" x14ac:dyDescent="0.2">
      <c r="A1551" s="48">
        <v>2019</v>
      </c>
      <c r="B1551" s="64">
        <v>10724</v>
      </c>
      <c r="C1551" s="64">
        <v>50</v>
      </c>
      <c r="D1551" s="64">
        <v>802</v>
      </c>
      <c r="E1551" s="49"/>
      <c r="F1551" s="50">
        <v>1284.03</v>
      </c>
      <c r="G1551" s="48" t="s">
        <v>346</v>
      </c>
      <c r="H1551" s="48">
        <v>2014</v>
      </c>
    </row>
    <row r="1552" spans="1:8" ht="15" customHeight="1" x14ac:dyDescent="0.2">
      <c r="A1552" s="48">
        <v>2014</v>
      </c>
      <c r="B1552" s="64">
        <v>10725</v>
      </c>
      <c r="C1552" s="64">
        <v>84</v>
      </c>
      <c r="D1552" s="64">
        <v>801</v>
      </c>
      <c r="E1552" s="49"/>
      <c r="F1552" s="50">
        <v>-5500</v>
      </c>
      <c r="G1552" s="48"/>
      <c r="H1552" s="48">
        <v>2014</v>
      </c>
    </row>
    <row r="1553" spans="1:8" ht="15" customHeight="1" x14ac:dyDescent="0.2">
      <c r="A1553" s="48">
        <v>2015</v>
      </c>
      <c r="B1553" s="64">
        <v>10725</v>
      </c>
      <c r="C1553" s="64">
        <v>402</v>
      </c>
      <c r="D1553" s="64">
        <v>801</v>
      </c>
      <c r="E1553" s="49"/>
      <c r="F1553" s="50">
        <v>-635000</v>
      </c>
      <c r="G1553" s="48"/>
      <c r="H1553" s="48">
        <v>2015</v>
      </c>
    </row>
    <row r="1554" spans="1:8" ht="15" customHeight="1" x14ac:dyDescent="0.2">
      <c r="A1554" s="48">
        <v>2015</v>
      </c>
      <c r="B1554" s="64">
        <v>10725</v>
      </c>
      <c r="C1554" s="64">
        <v>84</v>
      </c>
      <c r="D1554" s="64">
        <v>801</v>
      </c>
      <c r="E1554" s="49"/>
      <c r="F1554" s="50">
        <v>-147000</v>
      </c>
      <c r="G1554" s="48"/>
      <c r="H1554" s="48">
        <v>2015</v>
      </c>
    </row>
    <row r="1555" spans="1:8" ht="15" customHeight="1" x14ac:dyDescent="0.2">
      <c r="A1555" s="48">
        <v>2016</v>
      </c>
      <c r="B1555" s="64">
        <v>10725</v>
      </c>
      <c r="C1555" s="64">
        <v>84</v>
      </c>
      <c r="D1555" s="64">
        <v>801</v>
      </c>
      <c r="E1555" s="56"/>
      <c r="F1555" s="50">
        <v>2379.38</v>
      </c>
      <c r="G1555" s="48" t="s">
        <v>89</v>
      </c>
      <c r="H1555" s="48">
        <v>2015</v>
      </c>
    </row>
    <row r="1556" spans="1:8" ht="15" customHeight="1" x14ac:dyDescent="0.2">
      <c r="A1556" s="48">
        <v>2016</v>
      </c>
      <c r="B1556" s="64">
        <v>10725</v>
      </c>
      <c r="C1556" s="64">
        <v>402</v>
      </c>
      <c r="D1556" s="64">
        <v>801</v>
      </c>
      <c r="E1556" s="56"/>
      <c r="F1556" s="50">
        <v>13743.33</v>
      </c>
      <c r="G1556" s="48" t="s">
        <v>89</v>
      </c>
      <c r="H1556" s="48">
        <v>2015</v>
      </c>
    </row>
    <row r="1557" spans="1:8" ht="15" customHeight="1" x14ac:dyDescent="0.2">
      <c r="A1557" s="48">
        <v>2016</v>
      </c>
      <c r="B1557" s="64">
        <v>10725</v>
      </c>
      <c r="C1557" s="64">
        <v>402</v>
      </c>
      <c r="D1557" s="64">
        <v>801</v>
      </c>
      <c r="E1557" s="56"/>
      <c r="F1557" s="50">
        <v>110662.05</v>
      </c>
      <c r="G1557" s="48" t="s">
        <v>89</v>
      </c>
      <c r="H1557" s="48">
        <v>2015</v>
      </c>
    </row>
    <row r="1558" spans="1:8" ht="15" customHeight="1" x14ac:dyDescent="0.2">
      <c r="A1558" s="48">
        <v>2014</v>
      </c>
      <c r="B1558" s="64">
        <v>10726</v>
      </c>
      <c r="C1558" s="64">
        <v>31</v>
      </c>
      <c r="D1558" s="64">
        <v>801</v>
      </c>
      <c r="E1558" s="49"/>
      <c r="F1558" s="50">
        <v>-113258.14</v>
      </c>
      <c r="G1558" s="48"/>
      <c r="H1558" s="48">
        <v>2014</v>
      </c>
    </row>
    <row r="1559" spans="1:8" ht="15" customHeight="1" x14ac:dyDescent="0.2">
      <c r="A1559" s="48">
        <v>2014</v>
      </c>
      <c r="B1559" s="64">
        <v>10726</v>
      </c>
      <c r="C1559" s="64">
        <v>31</v>
      </c>
      <c r="D1559" s="64">
        <v>802</v>
      </c>
      <c r="E1559" s="49"/>
      <c r="F1559" s="50">
        <v>0.25</v>
      </c>
      <c r="G1559" s="48" t="s">
        <v>135</v>
      </c>
      <c r="H1559" s="48">
        <v>2014</v>
      </c>
    </row>
    <row r="1560" spans="1:8" ht="15" customHeight="1" x14ac:dyDescent="0.2">
      <c r="A1560" s="48">
        <v>2016</v>
      </c>
      <c r="B1560" s="64">
        <v>10726</v>
      </c>
      <c r="C1560" s="64">
        <v>31</v>
      </c>
      <c r="D1560" s="64">
        <v>801</v>
      </c>
      <c r="E1560" s="49"/>
      <c r="F1560" s="50">
        <v>30863.25</v>
      </c>
      <c r="G1560" s="48" t="s">
        <v>137</v>
      </c>
      <c r="H1560" s="48">
        <v>2014</v>
      </c>
    </row>
    <row r="1561" spans="1:8" ht="15" customHeight="1" x14ac:dyDescent="0.2">
      <c r="A1561" s="48">
        <v>2016</v>
      </c>
      <c r="B1561" s="64">
        <v>10726</v>
      </c>
      <c r="C1561" s="64">
        <v>31</v>
      </c>
      <c r="D1561" s="64">
        <v>802</v>
      </c>
      <c r="E1561" s="49"/>
      <c r="F1561" s="50">
        <v>-30863.25</v>
      </c>
      <c r="G1561" s="48" t="s">
        <v>137</v>
      </c>
      <c r="H1561" s="48">
        <v>2014</v>
      </c>
    </row>
    <row r="1562" spans="1:8" ht="15" customHeight="1" x14ac:dyDescent="0.2">
      <c r="A1562" s="48">
        <v>2016</v>
      </c>
      <c r="B1562" s="64">
        <v>10726</v>
      </c>
      <c r="C1562" s="64">
        <v>31</v>
      </c>
      <c r="D1562" s="64">
        <v>802</v>
      </c>
      <c r="E1562" s="49"/>
      <c r="F1562" s="50">
        <v>0.25</v>
      </c>
      <c r="G1562" s="48" t="s">
        <v>149</v>
      </c>
      <c r="H1562" s="48">
        <v>2016</v>
      </c>
    </row>
    <row r="1563" spans="1:8" ht="15" customHeight="1" x14ac:dyDescent="0.2">
      <c r="A1563" s="48">
        <v>2013</v>
      </c>
      <c r="B1563" s="64">
        <v>10728</v>
      </c>
      <c r="C1563" s="64">
        <v>31</v>
      </c>
      <c r="D1563" s="64">
        <v>801</v>
      </c>
      <c r="E1563" s="49"/>
      <c r="F1563" s="50">
        <v>-58525.79</v>
      </c>
      <c r="G1563" s="48"/>
      <c r="H1563" s="48">
        <v>2013</v>
      </c>
    </row>
    <row r="1564" spans="1:8" ht="15" customHeight="1" x14ac:dyDescent="0.2">
      <c r="A1564" s="48">
        <v>2014</v>
      </c>
      <c r="B1564" s="64">
        <v>10728</v>
      </c>
      <c r="C1564" s="64">
        <v>31</v>
      </c>
      <c r="D1564" s="64">
        <v>801</v>
      </c>
      <c r="E1564" s="49"/>
      <c r="F1564" s="50">
        <v>-135000</v>
      </c>
      <c r="G1564" s="48"/>
      <c r="H1564" s="48">
        <v>2014</v>
      </c>
    </row>
    <row r="1565" spans="1:8" ht="15" customHeight="1" x14ac:dyDescent="0.2">
      <c r="A1565" s="48">
        <v>2014</v>
      </c>
      <c r="B1565" s="64">
        <v>10728</v>
      </c>
      <c r="C1565" s="64">
        <v>31</v>
      </c>
      <c r="D1565" s="64">
        <v>801</v>
      </c>
      <c r="E1565" s="49"/>
      <c r="F1565" s="50">
        <v>167.45</v>
      </c>
      <c r="G1565" s="48" t="s">
        <v>135</v>
      </c>
      <c r="H1565" s="48">
        <v>2014</v>
      </c>
    </row>
    <row r="1566" spans="1:8" ht="15" customHeight="1" x14ac:dyDescent="0.2">
      <c r="A1566" s="48">
        <v>2016</v>
      </c>
      <c r="B1566" s="64">
        <v>10728</v>
      </c>
      <c r="C1566" s="64">
        <v>31</v>
      </c>
      <c r="D1566" s="64">
        <v>801</v>
      </c>
      <c r="E1566" s="49"/>
      <c r="F1566" s="50">
        <v>29335.34</v>
      </c>
      <c r="G1566" s="48" t="s">
        <v>137</v>
      </c>
      <c r="H1566" s="48">
        <v>2014</v>
      </c>
    </row>
    <row r="1567" spans="1:8" ht="15" customHeight="1" x14ac:dyDescent="0.2">
      <c r="A1567" s="48">
        <v>2016</v>
      </c>
      <c r="B1567" s="64">
        <v>10728</v>
      </c>
      <c r="C1567" s="64">
        <v>31</v>
      </c>
      <c r="D1567" s="64">
        <v>802</v>
      </c>
      <c r="E1567" s="49"/>
      <c r="F1567" s="50">
        <v>-29335.34</v>
      </c>
      <c r="G1567" s="48" t="s">
        <v>137</v>
      </c>
      <c r="H1567" s="48">
        <v>2014</v>
      </c>
    </row>
    <row r="1568" spans="1:8" ht="15" customHeight="1" x14ac:dyDescent="0.2">
      <c r="A1568" s="48">
        <v>2014</v>
      </c>
      <c r="B1568" s="64">
        <v>10751</v>
      </c>
      <c r="C1568" s="64">
        <v>84</v>
      </c>
      <c r="D1568" s="64">
        <v>801</v>
      </c>
      <c r="E1568" s="49"/>
      <c r="F1568" s="50">
        <v>-1500</v>
      </c>
      <c r="G1568" s="48"/>
      <c r="H1568" s="48">
        <v>2014</v>
      </c>
    </row>
    <row r="1569" spans="1:8" ht="15" customHeight="1" x14ac:dyDescent="0.2">
      <c r="A1569" s="48">
        <v>2016</v>
      </c>
      <c r="B1569" s="64">
        <v>10751</v>
      </c>
      <c r="C1569" s="64">
        <v>84</v>
      </c>
      <c r="D1569" s="64">
        <v>801</v>
      </c>
      <c r="E1569" s="56"/>
      <c r="F1569" s="50">
        <v>1254.8599999999999</v>
      </c>
      <c r="G1569" s="48" t="s">
        <v>113</v>
      </c>
      <c r="H1569" s="48">
        <v>2014</v>
      </c>
    </row>
    <row r="1570" spans="1:8" ht="15" customHeight="1" x14ac:dyDescent="0.2">
      <c r="A1570" s="48">
        <v>2017</v>
      </c>
      <c r="B1570" s="64">
        <v>10755</v>
      </c>
      <c r="C1570" s="64">
        <v>45</v>
      </c>
      <c r="D1570" s="64">
        <v>802</v>
      </c>
      <c r="E1570" s="49"/>
      <c r="F1570" s="50">
        <v>-1092</v>
      </c>
      <c r="G1570" s="48" t="s">
        <v>158</v>
      </c>
      <c r="H1570" s="48">
        <v>2017</v>
      </c>
    </row>
    <row r="1571" spans="1:8" ht="15" customHeight="1" x14ac:dyDescent="0.2">
      <c r="A1571" s="48">
        <v>2017</v>
      </c>
      <c r="B1571" s="64">
        <v>10755</v>
      </c>
      <c r="C1571" s="64">
        <v>45</v>
      </c>
      <c r="D1571" s="64">
        <v>802</v>
      </c>
      <c r="E1571" s="49"/>
      <c r="F1571" s="50">
        <v>0.32</v>
      </c>
      <c r="G1571" s="48" t="s">
        <v>233</v>
      </c>
      <c r="H1571" s="48">
        <v>2017</v>
      </c>
    </row>
    <row r="1572" spans="1:8" ht="15" customHeight="1" x14ac:dyDescent="0.2">
      <c r="A1572" s="48">
        <v>2015</v>
      </c>
      <c r="B1572" s="64">
        <v>10756</v>
      </c>
      <c r="C1572" s="64">
        <v>401</v>
      </c>
      <c r="D1572" s="64">
        <v>802</v>
      </c>
      <c r="E1572" s="49"/>
      <c r="F1572" s="50">
        <v>-15000</v>
      </c>
      <c r="G1572" s="48"/>
      <c r="H1572" s="48">
        <v>2015</v>
      </c>
    </row>
    <row r="1573" spans="1:8" ht="15" customHeight="1" x14ac:dyDescent="0.2">
      <c r="A1573" s="48">
        <v>2016</v>
      </c>
      <c r="B1573" s="64">
        <v>10756</v>
      </c>
      <c r="C1573" s="64">
        <v>401</v>
      </c>
      <c r="D1573" s="64">
        <v>802</v>
      </c>
      <c r="E1573" s="56"/>
      <c r="F1573" s="50">
        <v>1469</v>
      </c>
      <c r="G1573" s="54" t="s">
        <v>89</v>
      </c>
      <c r="H1573" s="48">
        <v>2015</v>
      </c>
    </row>
    <row r="1574" spans="1:8" ht="15" customHeight="1" x14ac:dyDescent="0.2">
      <c r="A1574" s="48">
        <v>2015</v>
      </c>
      <c r="B1574" s="64">
        <v>10758</v>
      </c>
      <c r="C1574" s="64">
        <v>401</v>
      </c>
      <c r="D1574" s="64">
        <v>802</v>
      </c>
      <c r="E1574" s="49"/>
      <c r="F1574" s="50">
        <v>-40000</v>
      </c>
      <c r="G1574" s="48"/>
      <c r="H1574" s="48">
        <v>2015</v>
      </c>
    </row>
    <row r="1575" spans="1:8" ht="15" customHeight="1" x14ac:dyDescent="0.2">
      <c r="A1575" s="48">
        <v>2016</v>
      </c>
      <c r="B1575" s="64">
        <v>10758</v>
      </c>
      <c r="C1575" s="64">
        <v>401</v>
      </c>
      <c r="D1575" s="64">
        <v>802</v>
      </c>
      <c r="E1575" s="56"/>
      <c r="F1575" s="50">
        <v>2542.54</v>
      </c>
      <c r="G1575" s="48" t="s">
        <v>89</v>
      </c>
      <c r="H1575" s="48">
        <v>2016</v>
      </c>
    </row>
    <row r="1576" spans="1:8" ht="15" customHeight="1" x14ac:dyDescent="0.2">
      <c r="A1576" s="48">
        <v>2014</v>
      </c>
      <c r="B1576" s="64">
        <v>10759</v>
      </c>
      <c r="C1576" s="64">
        <v>403</v>
      </c>
      <c r="D1576" s="64">
        <v>802</v>
      </c>
      <c r="E1576" s="49"/>
      <c r="F1576" s="50">
        <v>-8900</v>
      </c>
      <c r="G1576" s="48"/>
      <c r="H1576" s="48">
        <v>2014</v>
      </c>
    </row>
    <row r="1577" spans="1:8" ht="15" customHeight="1" x14ac:dyDescent="0.2">
      <c r="A1577" s="48">
        <v>2016</v>
      </c>
      <c r="B1577" s="64">
        <v>10759</v>
      </c>
      <c r="C1577" s="64">
        <v>403</v>
      </c>
      <c r="D1577" s="67">
        <v>802</v>
      </c>
      <c r="E1577" s="49"/>
      <c r="F1577" s="50">
        <v>3310</v>
      </c>
      <c r="G1577" s="48" t="s">
        <v>138</v>
      </c>
      <c r="H1577" s="48">
        <v>2014</v>
      </c>
    </row>
    <row r="1578" spans="1:8" ht="15" customHeight="1" x14ac:dyDescent="0.2">
      <c r="A1578" s="48">
        <v>2015</v>
      </c>
      <c r="B1578" s="64">
        <v>10763</v>
      </c>
      <c r="C1578" s="64">
        <v>403</v>
      </c>
      <c r="D1578" s="64">
        <v>801</v>
      </c>
      <c r="E1578" s="49"/>
      <c r="F1578" s="50">
        <v>-500</v>
      </c>
      <c r="G1578" s="48"/>
      <c r="H1578" s="48">
        <v>2015</v>
      </c>
    </row>
    <row r="1579" spans="1:8" ht="15" customHeight="1" x14ac:dyDescent="0.2">
      <c r="A1579" s="48">
        <v>2018</v>
      </c>
      <c r="B1579" s="64">
        <v>10763</v>
      </c>
      <c r="C1579" s="64">
        <v>403</v>
      </c>
      <c r="D1579" s="64">
        <v>801</v>
      </c>
      <c r="E1579" s="49"/>
      <c r="F1579" s="50">
        <v>-580000</v>
      </c>
      <c r="G1579" s="48" t="s">
        <v>266</v>
      </c>
      <c r="H1579" s="48">
        <v>2018</v>
      </c>
    </row>
    <row r="1580" spans="1:8" ht="15" customHeight="1" x14ac:dyDescent="0.2">
      <c r="A1580" s="48">
        <v>2018</v>
      </c>
      <c r="B1580" s="64">
        <v>10767</v>
      </c>
      <c r="C1580" s="64">
        <v>45</v>
      </c>
      <c r="D1580" s="64">
        <v>802</v>
      </c>
      <c r="E1580" s="49"/>
      <c r="F1580" s="50">
        <v>-2000000</v>
      </c>
      <c r="G1580" s="48" t="s">
        <v>266</v>
      </c>
      <c r="H1580" s="48">
        <v>2018</v>
      </c>
    </row>
    <row r="1581" spans="1:8" ht="15" customHeight="1" x14ac:dyDescent="0.2">
      <c r="A1581" s="48">
        <v>2015</v>
      </c>
      <c r="B1581" s="64">
        <v>10769</v>
      </c>
      <c r="C1581" s="64">
        <v>51</v>
      </c>
      <c r="D1581" s="64">
        <v>802</v>
      </c>
      <c r="E1581" s="49"/>
      <c r="F1581" s="50">
        <v>-10000</v>
      </c>
      <c r="G1581" s="48"/>
      <c r="H1581" s="48">
        <v>2015</v>
      </c>
    </row>
    <row r="1582" spans="1:8" ht="15" customHeight="1" x14ac:dyDescent="0.2">
      <c r="A1582" s="48">
        <v>2015</v>
      </c>
      <c r="B1582" s="64">
        <v>10769</v>
      </c>
      <c r="C1582" s="64">
        <v>51</v>
      </c>
      <c r="D1582" s="64">
        <v>802</v>
      </c>
      <c r="E1582" s="56"/>
      <c r="F1582" s="50">
        <v>-2018.43</v>
      </c>
      <c r="G1582" s="48" t="s">
        <v>138</v>
      </c>
      <c r="H1582" s="48">
        <v>2014</v>
      </c>
    </row>
    <row r="1583" spans="1:8" ht="15" customHeight="1" x14ac:dyDescent="0.2">
      <c r="A1583" s="48">
        <v>2015</v>
      </c>
      <c r="B1583" s="64">
        <v>10770</v>
      </c>
      <c r="C1583" s="64">
        <v>51</v>
      </c>
      <c r="D1583" s="64">
        <v>801</v>
      </c>
      <c r="E1583" s="49"/>
      <c r="F1583" s="50">
        <v>-10000</v>
      </c>
      <c r="G1583" s="48"/>
      <c r="H1583" s="48">
        <v>2015</v>
      </c>
    </row>
    <row r="1584" spans="1:8" ht="15" customHeight="1" x14ac:dyDescent="0.2">
      <c r="A1584" s="48">
        <v>2016</v>
      </c>
      <c r="B1584" s="64">
        <v>10770</v>
      </c>
      <c r="C1584" s="64">
        <v>51</v>
      </c>
      <c r="D1584" s="64">
        <v>801</v>
      </c>
      <c r="E1584" s="56"/>
      <c r="F1584" s="50">
        <v>6839.06</v>
      </c>
      <c r="G1584" s="48" t="s">
        <v>89</v>
      </c>
      <c r="H1584" s="48">
        <v>2015</v>
      </c>
    </row>
    <row r="1585" spans="1:8" ht="15" customHeight="1" x14ac:dyDescent="0.2">
      <c r="A1585" s="48">
        <v>2016</v>
      </c>
      <c r="B1585" s="64">
        <v>10770</v>
      </c>
      <c r="C1585" s="64">
        <v>51</v>
      </c>
      <c r="D1585" s="64">
        <v>801</v>
      </c>
      <c r="E1585" s="56"/>
      <c r="F1585" s="50">
        <v>3160.94</v>
      </c>
      <c r="G1585" s="48" t="s">
        <v>89</v>
      </c>
      <c r="H1585" s="48">
        <v>2015</v>
      </c>
    </row>
    <row r="1586" spans="1:8" ht="15" customHeight="1" x14ac:dyDescent="0.2">
      <c r="A1586" s="48">
        <v>2014</v>
      </c>
      <c r="B1586" s="64">
        <v>10771</v>
      </c>
      <c r="C1586" s="64">
        <v>64</v>
      </c>
      <c r="D1586" s="64">
        <v>802</v>
      </c>
      <c r="E1586" s="49"/>
      <c r="F1586" s="50">
        <v>-10000</v>
      </c>
      <c r="G1586" s="48"/>
      <c r="H1586" s="48">
        <v>2014</v>
      </c>
    </row>
    <row r="1587" spans="1:8" ht="15" customHeight="1" x14ac:dyDescent="0.2">
      <c r="A1587" s="48">
        <v>2016</v>
      </c>
      <c r="B1587" s="64">
        <v>10773</v>
      </c>
      <c r="C1587" s="64">
        <v>401</v>
      </c>
      <c r="D1587" s="64">
        <v>802</v>
      </c>
      <c r="E1587" s="49"/>
      <c r="F1587" s="50">
        <v>-102000</v>
      </c>
      <c r="G1587" s="48"/>
      <c r="H1587" s="48">
        <v>2016</v>
      </c>
    </row>
    <row r="1588" spans="1:8" ht="15" customHeight="1" x14ac:dyDescent="0.2">
      <c r="A1588" s="48">
        <v>2017</v>
      </c>
      <c r="B1588" s="64">
        <v>10773</v>
      </c>
      <c r="C1588" s="64">
        <v>401</v>
      </c>
      <c r="D1588" s="67">
        <v>802</v>
      </c>
      <c r="E1588" s="49"/>
      <c r="F1588" s="50">
        <v>6500</v>
      </c>
      <c r="G1588" s="48" t="s">
        <v>138</v>
      </c>
      <c r="H1588" s="48">
        <v>2016</v>
      </c>
    </row>
    <row r="1589" spans="1:8" ht="15" customHeight="1" x14ac:dyDescent="0.2">
      <c r="A1589" s="48">
        <v>2017</v>
      </c>
      <c r="B1589" s="64">
        <v>10774</v>
      </c>
      <c r="C1589" s="64">
        <v>45</v>
      </c>
      <c r="D1589" s="64">
        <v>802</v>
      </c>
      <c r="E1589" s="49"/>
      <c r="F1589" s="50">
        <v>-12547</v>
      </c>
      <c r="G1589" s="48" t="s">
        <v>158</v>
      </c>
      <c r="H1589" s="48">
        <v>2017</v>
      </c>
    </row>
    <row r="1590" spans="1:8" ht="15" customHeight="1" x14ac:dyDescent="0.2">
      <c r="A1590" s="48">
        <v>2017</v>
      </c>
      <c r="B1590" s="64">
        <v>10774</v>
      </c>
      <c r="C1590" s="64">
        <v>45</v>
      </c>
      <c r="D1590" s="64">
        <v>802</v>
      </c>
      <c r="E1590" s="49"/>
      <c r="F1590" s="50">
        <v>-0.41</v>
      </c>
      <c r="G1590" s="48" t="s">
        <v>233</v>
      </c>
      <c r="H1590" s="48">
        <v>2017</v>
      </c>
    </row>
    <row r="1591" spans="1:8" ht="15" customHeight="1" x14ac:dyDescent="0.2">
      <c r="A1591" s="48">
        <v>2016</v>
      </c>
      <c r="B1591" s="64">
        <v>10776</v>
      </c>
      <c r="C1591" s="64">
        <v>45</v>
      </c>
      <c r="D1591" s="64">
        <v>801</v>
      </c>
      <c r="E1591" s="56"/>
      <c r="F1591" s="50">
        <v>-1459.07</v>
      </c>
      <c r="G1591" s="48" t="s">
        <v>89</v>
      </c>
      <c r="H1591" s="48">
        <v>2016</v>
      </c>
    </row>
    <row r="1592" spans="1:8" ht="15" customHeight="1" x14ac:dyDescent="0.2">
      <c r="A1592" s="48">
        <v>2016</v>
      </c>
      <c r="B1592" s="64">
        <v>10778</v>
      </c>
      <c r="C1592" s="64">
        <v>17</v>
      </c>
      <c r="D1592" s="64">
        <v>802</v>
      </c>
      <c r="E1592" s="49"/>
      <c r="F1592" s="50">
        <v>-85854</v>
      </c>
      <c r="G1592" s="48"/>
      <c r="H1592" s="48">
        <v>2016</v>
      </c>
    </row>
    <row r="1593" spans="1:8" ht="15" customHeight="1" x14ac:dyDescent="0.2">
      <c r="A1593" s="48">
        <v>2017</v>
      </c>
      <c r="B1593" s="64">
        <v>10778</v>
      </c>
      <c r="C1593" s="64">
        <v>17</v>
      </c>
      <c r="D1593" s="64">
        <v>802</v>
      </c>
      <c r="E1593" s="49"/>
      <c r="F1593" s="50">
        <v>-14146</v>
      </c>
      <c r="G1593" s="48" t="s">
        <v>158</v>
      </c>
      <c r="H1593" s="48">
        <v>2017</v>
      </c>
    </row>
    <row r="1594" spans="1:8" ht="15" customHeight="1" x14ac:dyDescent="0.2">
      <c r="A1594" s="48">
        <v>2016</v>
      </c>
      <c r="B1594" s="64">
        <v>10780</v>
      </c>
      <c r="C1594" s="64">
        <v>64</v>
      </c>
      <c r="D1594" s="64">
        <v>802</v>
      </c>
      <c r="E1594" s="49"/>
      <c r="F1594" s="50">
        <v>-109</v>
      </c>
      <c r="G1594" s="48"/>
      <c r="H1594" s="48">
        <v>2016</v>
      </c>
    </row>
    <row r="1595" spans="1:8" ht="15" customHeight="1" x14ac:dyDescent="0.2">
      <c r="A1595" s="48">
        <v>2017</v>
      </c>
      <c r="B1595" s="64">
        <v>10780</v>
      </c>
      <c r="C1595" s="64">
        <v>64</v>
      </c>
      <c r="D1595" s="64">
        <v>802</v>
      </c>
      <c r="E1595" s="49"/>
      <c r="F1595" s="50">
        <v>-249891</v>
      </c>
      <c r="G1595" s="48" t="s">
        <v>158</v>
      </c>
      <c r="H1595" s="48">
        <v>2017</v>
      </c>
    </row>
    <row r="1596" spans="1:8" ht="15" customHeight="1" x14ac:dyDescent="0.2">
      <c r="A1596" s="48">
        <v>2015</v>
      </c>
      <c r="B1596" s="64">
        <v>10781</v>
      </c>
      <c r="C1596" s="64">
        <v>51</v>
      </c>
      <c r="D1596" s="64">
        <v>802</v>
      </c>
      <c r="E1596" s="49"/>
      <c r="F1596" s="50">
        <v>-35000</v>
      </c>
      <c r="G1596" s="48"/>
      <c r="H1596" s="48">
        <v>2015</v>
      </c>
    </row>
    <row r="1597" spans="1:8" ht="15" customHeight="1" x14ac:dyDescent="0.2">
      <c r="A1597" s="48">
        <v>2015</v>
      </c>
      <c r="B1597" s="64">
        <v>10781</v>
      </c>
      <c r="C1597" s="64">
        <v>51</v>
      </c>
      <c r="D1597" s="64">
        <v>802</v>
      </c>
      <c r="E1597" s="56"/>
      <c r="F1597" s="50">
        <v>-808.98</v>
      </c>
      <c r="G1597" s="48" t="s">
        <v>89</v>
      </c>
      <c r="H1597" s="48">
        <v>2014</v>
      </c>
    </row>
    <row r="1598" spans="1:8" ht="15" customHeight="1" x14ac:dyDescent="0.2">
      <c r="A1598" s="48">
        <v>2016</v>
      </c>
      <c r="B1598" s="64">
        <v>10781</v>
      </c>
      <c r="C1598" s="64">
        <v>51</v>
      </c>
      <c r="D1598" s="64">
        <v>802</v>
      </c>
      <c r="E1598" s="49"/>
      <c r="F1598" s="50">
        <v>-809</v>
      </c>
      <c r="G1598" s="48"/>
      <c r="H1598" s="48">
        <v>2016</v>
      </c>
    </row>
    <row r="1599" spans="1:8" ht="15" customHeight="1" x14ac:dyDescent="0.2">
      <c r="A1599" s="48">
        <v>2016</v>
      </c>
      <c r="B1599" s="64">
        <v>10781</v>
      </c>
      <c r="C1599" s="64">
        <v>51</v>
      </c>
      <c r="D1599" s="64">
        <v>802</v>
      </c>
      <c r="E1599" s="49"/>
      <c r="F1599" s="50">
        <v>809</v>
      </c>
      <c r="G1599" s="48" t="s">
        <v>96</v>
      </c>
      <c r="H1599" s="48">
        <v>2016</v>
      </c>
    </row>
    <row r="1600" spans="1:8" ht="15" customHeight="1" x14ac:dyDescent="0.2">
      <c r="A1600" s="48">
        <v>2017</v>
      </c>
      <c r="B1600" s="64">
        <v>10781</v>
      </c>
      <c r="C1600" s="64">
        <v>51</v>
      </c>
      <c r="D1600" s="64">
        <v>802</v>
      </c>
      <c r="E1600" s="49"/>
      <c r="F1600" s="50">
        <v>2874.19</v>
      </c>
      <c r="G1600" s="48" t="s">
        <v>138</v>
      </c>
      <c r="H1600" s="48">
        <v>2015</v>
      </c>
    </row>
    <row r="1601" spans="1:8" ht="15" customHeight="1" x14ac:dyDescent="0.2">
      <c r="A1601" s="48">
        <v>2016</v>
      </c>
      <c r="B1601" s="64">
        <v>10783</v>
      </c>
      <c r="C1601" s="64">
        <v>64</v>
      </c>
      <c r="D1601" s="64">
        <v>802</v>
      </c>
      <c r="E1601" s="49"/>
      <c r="F1601" s="50">
        <v>-96606</v>
      </c>
      <c r="G1601" s="48"/>
      <c r="H1601" s="48">
        <v>2016</v>
      </c>
    </row>
    <row r="1602" spans="1:8" ht="15" customHeight="1" x14ac:dyDescent="0.2">
      <c r="A1602" s="48">
        <v>2017</v>
      </c>
      <c r="B1602" s="64">
        <v>10783</v>
      </c>
      <c r="C1602" s="64">
        <v>64</v>
      </c>
      <c r="D1602" s="64">
        <v>802</v>
      </c>
      <c r="E1602" s="49"/>
      <c r="F1602" s="50">
        <v>-3394</v>
      </c>
      <c r="G1602" s="48" t="s">
        <v>158</v>
      </c>
      <c r="H1602" s="48">
        <v>2017</v>
      </c>
    </row>
    <row r="1603" spans="1:8" ht="15" customHeight="1" x14ac:dyDescent="0.2">
      <c r="A1603" s="48">
        <v>2018</v>
      </c>
      <c r="B1603" s="64">
        <v>10783</v>
      </c>
      <c r="C1603" s="64">
        <v>64</v>
      </c>
      <c r="D1603" s="64">
        <v>802</v>
      </c>
      <c r="E1603" s="49"/>
      <c r="F1603" s="50">
        <v>96606</v>
      </c>
      <c r="G1603" s="48" t="s">
        <v>343</v>
      </c>
      <c r="H1603" s="48">
        <v>2016</v>
      </c>
    </row>
    <row r="1604" spans="1:8" ht="15" customHeight="1" x14ac:dyDescent="0.2">
      <c r="A1604" s="48">
        <v>2016</v>
      </c>
      <c r="B1604" s="64">
        <v>10785</v>
      </c>
      <c r="C1604" s="64">
        <v>64</v>
      </c>
      <c r="D1604" s="64">
        <v>802</v>
      </c>
      <c r="E1604" s="49"/>
      <c r="F1604" s="50">
        <v>-250000</v>
      </c>
      <c r="G1604" s="48"/>
      <c r="H1604" s="48">
        <v>2016</v>
      </c>
    </row>
    <row r="1605" spans="1:8" ht="15" customHeight="1" x14ac:dyDescent="0.2">
      <c r="A1605" s="48">
        <v>2018</v>
      </c>
      <c r="B1605" s="64">
        <v>10785</v>
      </c>
      <c r="C1605" s="64">
        <v>64</v>
      </c>
      <c r="D1605" s="64">
        <v>802</v>
      </c>
      <c r="E1605" s="49"/>
      <c r="F1605" s="50">
        <v>246044.11</v>
      </c>
      <c r="G1605" s="48" t="s">
        <v>253</v>
      </c>
      <c r="H1605" s="48">
        <v>2016</v>
      </c>
    </row>
    <row r="1606" spans="1:8" ht="15" customHeight="1" x14ac:dyDescent="0.2">
      <c r="A1606" s="48">
        <v>2018</v>
      </c>
      <c r="B1606" s="64">
        <v>10785</v>
      </c>
      <c r="C1606" s="67">
        <v>63</v>
      </c>
      <c r="D1606" s="64">
        <v>802</v>
      </c>
      <c r="E1606" s="49"/>
      <c r="F1606" s="50">
        <v>-246044.11</v>
      </c>
      <c r="G1606" s="48" t="s">
        <v>253</v>
      </c>
      <c r="H1606" s="48">
        <v>2016</v>
      </c>
    </row>
    <row r="1607" spans="1:8" ht="15" customHeight="1" x14ac:dyDescent="0.2">
      <c r="A1607" s="48">
        <v>2018</v>
      </c>
      <c r="B1607" s="64">
        <v>10785</v>
      </c>
      <c r="C1607" s="64">
        <v>63</v>
      </c>
      <c r="D1607" s="64">
        <v>802</v>
      </c>
      <c r="E1607" s="49"/>
      <c r="F1607" s="50">
        <v>-53956</v>
      </c>
      <c r="G1607" s="48" t="s">
        <v>266</v>
      </c>
      <c r="H1607" s="48">
        <v>2018</v>
      </c>
    </row>
    <row r="1608" spans="1:8" ht="15" customHeight="1" x14ac:dyDescent="0.2">
      <c r="A1608" s="48">
        <v>2018</v>
      </c>
      <c r="B1608" s="67">
        <v>10785</v>
      </c>
      <c r="C1608" s="67">
        <v>63</v>
      </c>
      <c r="D1608" s="64">
        <v>802</v>
      </c>
      <c r="E1608" s="49"/>
      <c r="F1608" s="50">
        <v>0.11</v>
      </c>
      <c r="G1608" s="48" t="s">
        <v>233</v>
      </c>
      <c r="H1608" s="48">
        <v>2018</v>
      </c>
    </row>
    <row r="1609" spans="1:8" ht="15" customHeight="1" x14ac:dyDescent="0.2">
      <c r="A1609" s="48">
        <v>2015</v>
      </c>
      <c r="B1609" s="64">
        <v>10786</v>
      </c>
      <c r="C1609" s="64">
        <v>403</v>
      </c>
      <c r="D1609" s="64">
        <v>802</v>
      </c>
      <c r="E1609" s="49"/>
      <c r="F1609" s="50">
        <v>-200000</v>
      </c>
      <c r="G1609" s="48"/>
      <c r="H1609" s="48">
        <v>2015</v>
      </c>
    </row>
    <row r="1610" spans="1:8" ht="15" customHeight="1" x14ac:dyDescent="0.2">
      <c r="A1610" s="31">
        <v>2016</v>
      </c>
      <c r="B1610" s="64">
        <v>10786</v>
      </c>
      <c r="C1610" s="64">
        <v>403</v>
      </c>
      <c r="D1610" s="64">
        <v>802</v>
      </c>
      <c r="E1610" s="56"/>
      <c r="F1610" s="50">
        <v>48961.89</v>
      </c>
      <c r="G1610" s="48" t="s">
        <v>89</v>
      </c>
      <c r="H1610" s="48">
        <v>2015</v>
      </c>
    </row>
    <row r="1611" spans="1:8" ht="15" customHeight="1" x14ac:dyDescent="0.2">
      <c r="A1611" s="48">
        <v>2016</v>
      </c>
      <c r="B1611" s="64">
        <v>10786</v>
      </c>
      <c r="C1611" s="64">
        <v>403</v>
      </c>
      <c r="D1611" s="64">
        <v>802</v>
      </c>
      <c r="E1611" s="56"/>
      <c r="F1611" s="50">
        <v>1406.25</v>
      </c>
      <c r="G1611" s="48" t="s">
        <v>89</v>
      </c>
      <c r="H1611" s="48">
        <v>2015</v>
      </c>
    </row>
    <row r="1612" spans="1:8" ht="15" customHeight="1" x14ac:dyDescent="0.2">
      <c r="A1612" s="48">
        <v>2016</v>
      </c>
      <c r="B1612" s="64">
        <v>10786</v>
      </c>
      <c r="C1612" s="64">
        <v>403</v>
      </c>
      <c r="D1612" s="64">
        <v>802</v>
      </c>
      <c r="E1612" s="56"/>
      <c r="F1612" s="50">
        <v>40588.25</v>
      </c>
      <c r="G1612" s="48" t="s">
        <v>89</v>
      </c>
      <c r="H1612" s="48">
        <v>2015</v>
      </c>
    </row>
    <row r="1613" spans="1:8" ht="15" customHeight="1" x14ac:dyDescent="0.2">
      <c r="A1613" s="48">
        <v>2017</v>
      </c>
      <c r="B1613" s="64">
        <v>10786</v>
      </c>
      <c r="C1613" s="64">
        <v>403</v>
      </c>
      <c r="D1613" s="64">
        <v>802</v>
      </c>
      <c r="E1613" s="56"/>
      <c r="F1613" s="50">
        <v>109043.61</v>
      </c>
      <c r="G1613" s="48" t="s">
        <v>138</v>
      </c>
      <c r="H1613" s="48">
        <v>2015</v>
      </c>
    </row>
    <row r="1614" spans="1:8" ht="15" customHeight="1" x14ac:dyDescent="0.2">
      <c r="A1614" s="48">
        <v>2014</v>
      </c>
      <c r="B1614" s="64">
        <v>10790</v>
      </c>
      <c r="C1614" s="64">
        <v>17</v>
      </c>
      <c r="D1614" s="64">
        <v>802</v>
      </c>
      <c r="E1614" s="49"/>
      <c r="F1614" s="50">
        <v>-11177.78</v>
      </c>
      <c r="G1614" s="48"/>
      <c r="H1614" s="48">
        <v>2014</v>
      </c>
    </row>
    <row r="1615" spans="1:8" ht="15" customHeight="1" x14ac:dyDescent="0.2">
      <c r="A1615" s="48">
        <v>2017</v>
      </c>
      <c r="B1615" s="64">
        <v>10790</v>
      </c>
      <c r="C1615" s="64">
        <v>17</v>
      </c>
      <c r="D1615" s="64">
        <v>802</v>
      </c>
      <c r="E1615" s="49"/>
      <c r="F1615" s="50">
        <v>-1100</v>
      </c>
      <c r="G1615" s="48" t="s">
        <v>158</v>
      </c>
      <c r="H1615" s="48">
        <v>2017</v>
      </c>
    </row>
    <row r="1616" spans="1:8" ht="15" customHeight="1" x14ac:dyDescent="0.2">
      <c r="A1616" s="48">
        <v>2016</v>
      </c>
      <c r="B1616" s="64">
        <v>10798</v>
      </c>
      <c r="C1616" s="64">
        <v>51</v>
      </c>
      <c r="D1616" s="64">
        <v>801</v>
      </c>
      <c r="E1616" s="49"/>
      <c r="F1616" s="50">
        <v>-80000</v>
      </c>
      <c r="G1616" s="48"/>
      <c r="H1616" s="48">
        <v>2016</v>
      </c>
    </row>
    <row r="1617" spans="1:8" ht="15" customHeight="1" x14ac:dyDescent="0.2">
      <c r="A1617" s="48">
        <v>2017</v>
      </c>
      <c r="B1617" s="64">
        <v>10798</v>
      </c>
      <c r="C1617" s="64">
        <v>51</v>
      </c>
      <c r="D1617" s="64">
        <v>801</v>
      </c>
      <c r="E1617" s="49"/>
      <c r="F1617" s="50">
        <v>-102952</v>
      </c>
      <c r="G1617" s="48" t="s">
        <v>158</v>
      </c>
      <c r="H1617" s="48">
        <v>2017</v>
      </c>
    </row>
    <row r="1618" spans="1:8" ht="15" customHeight="1" x14ac:dyDescent="0.2">
      <c r="A1618" s="48">
        <v>2018</v>
      </c>
      <c r="B1618" s="64">
        <v>10798</v>
      </c>
      <c r="C1618" s="64">
        <v>51</v>
      </c>
      <c r="D1618" s="64">
        <v>801</v>
      </c>
      <c r="E1618" s="49"/>
      <c r="F1618" s="50">
        <v>-250000</v>
      </c>
      <c r="G1618" s="48" t="s">
        <v>266</v>
      </c>
      <c r="H1618" s="48">
        <v>2018</v>
      </c>
    </row>
    <row r="1619" spans="1:8" ht="15" customHeight="1" x14ac:dyDescent="0.2">
      <c r="A1619" s="48">
        <v>2018</v>
      </c>
      <c r="B1619" s="67">
        <v>10798</v>
      </c>
      <c r="C1619" s="67">
        <v>51</v>
      </c>
      <c r="D1619" s="64">
        <v>801</v>
      </c>
      <c r="E1619" s="49"/>
      <c r="F1619" s="50">
        <v>0.39</v>
      </c>
      <c r="G1619" s="48" t="s">
        <v>233</v>
      </c>
      <c r="H1619" s="48">
        <v>2018</v>
      </c>
    </row>
    <row r="1620" spans="1:8" ht="15" customHeight="1" x14ac:dyDescent="0.2">
      <c r="A1620" s="48">
        <v>2015</v>
      </c>
      <c r="B1620" s="64">
        <v>10799</v>
      </c>
      <c r="C1620" s="64">
        <v>45</v>
      </c>
      <c r="D1620" s="64">
        <v>801</v>
      </c>
      <c r="E1620" s="56"/>
      <c r="F1620" s="50">
        <v>-18202.05</v>
      </c>
      <c r="G1620" s="48" t="s">
        <v>123</v>
      </c>
      <c r="H1620" s="48">
        <v>2015</v>
      </c>
    </row>
    <row r="1621" spans="1:8" ht="15" customHeight="1" x14ac:dyDescent="0.2">
      <c r="A1621" s="48">
        <v>2017</v>
      </c>
      <c r="B1621" s="64">
        <v>10799</v>
      </c>
      <c r="C1621" s="64">
        <v>45</v>
      </c>
      <c r="D1621" s="64">
        <v>801</v>
      </c>
      <c r="E1621" s="49"/>
      <c r="F1621" s="50">
        <v>-23435</v>
      </c>
      <c r="G1621" s="48" t="s">
        <v>158</v>
      </c>
      <c r="H1621" s="48">
        <v>2017</v>
      </c>
    </row>
    <row r="1622" spans="1:8" ht="15" customHeight="1" x14ac:dyDescent="0.2">
      <c r="A1622" s="48">
        <v>2014</v>
      </c>
      <c r="B1622" s="64">
        <v>10811</v>
      </c>
      <c r="C1622" s="64">
        <v>51</v>
      </c>
      <c r="D1622" s="64">
        <v>802</v>
      </c>
      <c r="E1622" s="49"/>
      <c r="F1622" s="50">
        <v>-11054</v>
      </c>
      <c r="G1622" s="48"/>
      <c r="H1622" s="48">
        <v>2014</v>
      </c>
    </row>
    <row r="1623" spans="1:8" ht="15" customHeight="1" x14ac:dyDescent="0.2">
      <c r="A1623" s="48">
        <v>2014</v>
      </c>
      <c r="B1623" s="64">
        <v>10811</v>
      </c>
      <c r="C1623" s="64">
        <v>51</v>
      </c>
      <c r="D1623" s="64">
        <v>802</v>
      </c>
      <c r="E1623" s="49"/>
      <c r="F1623" s="50">
        <v>1173.1400000000001</v>
      </c>
      <c r="G1623" s="48" t="s">
        <v>135</v>
      </c>
      <c r="H1623" s="48">
        <v>2014</v>
      </c>
    </row>
    <row r="1624" spans="1:8" ht="15" customHeight="1" x14ac:dyDescent="0.2">
      <c r="A1624" s="48">
        <v>2016</v>
      </c>
      <c r="B1624" s="64">
        <v>10811</v>
      </c>
      <c r="C1624" s="64">
        <v>51</v>
      </c>
      <c r="D1624" s="64">
        <v>802</v>
      </c>
      <c r="E1624" s="49"/>
      <c r="F1624" s="50">
        <v>3796.71</v>
      </c>
      <c r="G1624" s="48" t="s">
        <v>138</v>
      </c>
      <c r="H1624" s="48">
        <v>2014</v>
      </c>
    </row>
    <row r="1625" spans="1:8" ht="15" customHeight="1" x14ac:dyDescent="0.2">
      <c r="A1625" s="48">
        <v>2016</v>
      </c>
      <c r="B1625" s="64">
        <v>10811</v>
      </c>
      <c r="C1625" s="64">
        <v>51</v>
      </c>
      <c r="D1625" s="64">
        <v>802</v>
      </c>
      <c r="E1625" s="49"/>
      <c r="F1625" s="50">
        <v>861.01</v>
      </c>
      <c r="G1625" s="48" t="s">
        <v>138</v>
      </c>
      <c r="H1625" s="48">
        <v>2014</v>
      </c>
    </row>
    <row r="1626" spans="1:8" ht="15" customHeight="1" x14ac:dyDescent="0.2">
      <c r="A1626" s="48">
        <v>2016</v>
      </c>
      <c r="B1626" s="64">
        <v>10811</v>
      </c>
      <c r="C1626" s="64">
        <v>51</v>
      </c>
      <c r="D1626" s="64">
        <v>802</v>
      </c>
      <c r="E1626" s="49"/>
      <c r="F1626" s="50">
        <v>519.66</v>
      </c>
      <c r="G1626" s="48" t="s">
        <v>138</v>
      </c>
      <c r="H1626" s="48">
        <v>2014</v>
      </c>
    </row>
    <row r="1627" spans="1:8" ht="15" customHeight="1" x14ac:dyDescent="0.2">
      <c r="A1627" s="48">
        <v>2014</v>
      </c>
      <c r="B1627" s="64">
        <v>10812</v>
      </c>
      <c r="C1627" s="64">
        <v>51</v>
      </c>
      <c r="D1627" s="64">
        <v>802</v>
      </c>
      <c r="E1627" s="49"/>
      <c r="F1627" s="50">
        <v>-14992</v>
      </c>
      <c r="G1627" s="48"/>
      <c r="H1627" s="48">
        <v>2014</v>
      </c>
    </row>
    <row r="1628" spans="1:8" ht="15" customHeight="1" x14ac:dyDescent="0.2">
      <c r="A1628" s="48">
        <v>2016</v>
      </c>
      <c r="B1628" s="64">
        <v>10812</v>
      </c>
      <c r="C1628" s="64">
        <v>51</v>
      </c>
      <c r="D1628" s="67">
        <v>802</v>
      </c>
      <c r="E1628" s="49"/>
      <c r="F1628" s="50">
        <v>2378.66</v>
      </c>
      <c r="G1628" s="48" t="s">
        <v>138</v>
      </c>
      <c r="H1628" s="48">
        <v>2014</v>
      </c>
    </row>
    <row r="1629" spans="1:8" ht="15" customHeight="1" x14ac:dyDescent="0.2">
      <c r="A1629" s="48">
        <v>2014</v>
      </c>
      <c r="B1629" s="64">
        <v>10814</v>
      </c>
      <c r="C1629" s="64">
        <v>51</v>
      </c>
      <c r="D1629" s="64">
        <v>802</v>
      </c>
      <c r="E1629" s="49"/>
      <c r="F1629" s="50">
        <v>-10052</v>
      </c>
      <c r="G1629" s="48"/>
      <c r="H1629" s="48">
        <v>2014</v>
      </c>
    </row>
    <row r="1630" spans="1:8" ht="15" customHeight="1" x14ac:dyDescent="0.2">
      <c r="A1630" s="48">
        <v>2014</v>
      </c>
      <c r="B1630" s="64">
        <v>10814</v>
      </c>
      <c r="C1630" s="64">
        <v>51</v>
      </c>
      <c r="D1630" s="64">
        <v>802</v>
      </c>
      <c r="E1630" s="49"/>
      <c r="F1630" s="50">
        <v>2411.38</v>
      </c>
      <c r="G1630" s="48" t="s">
        <v>135</v>
      </c>
      <c r="H1630" s="48">
        <v>2014</v>
      </c>
    </row>
    <row r="1631" spans="1:8" ht="15" customHeight="1" x14ac:dyDescent="0.2">
      <c r="A1631" s="48">
        <v>2015</v>
      </c>
      <c r="B1631" s="64">
        <v>10814</v>
      </c>
      <c r="C1631" s="64">
        <v>51</v>
      </c>
      <c r="D1631" s="64">
        <v>802</v>
      </c>
      <c r="E1631" s="56"/>
      <c r="F1631" s="50">
        <v>808.98</v>
      </c>
      <c r="G1631" s="48" t="s">
        <v>89</v>
      </c>
      <c r="H1631" s="48">
        <v>2014</v>
      </c>
    </row>
    <row r="1632" spans="1:8" ht="15" customHeight="1" x14ac:dyDescent="0.2">
      <c r="A1632" s="48">
        <v>2017</v>
      </c>
      <c r="B1632" s="64">
        <v>10814</v>
      </c>
      <c r="C1632" s="64">
        <v>51</v>
      </c>
      <c r="D1632" s="64">
        <v>802</v>
      </c>
      <c r="E1632" s="49"/>
      <c r="F1632" s="50">
        <v>-960</v>
      </c>
      <c r="G1632" s="48" t="s">
        <v>138</v>
      </c>
      <c r="H1632" s="48">
        <v>2015</v>
      </c>
    </row>
    <row r="1633" spans="1:8" ht="15" customHeight="1" x14ac:dyDescent="0.2">
      <c r="A1633" s="48">
        <v>2017</v>
      </c>
      <c r="B1633" s="64">
        <v>10814</v>
      </c>
      <c r="C1633" s="64">
        <v>51</v>
      </c>
      <c r="D1633" s="64">
        <v>802</v>
      </c>
      <c r="E1633" s="49"/>
      <c r="F1633" s="50">
        <v>960</v>
      </c>
      <c r="G1633" s="48" t="s">
        <v>223</v>
      </c>
      <c r="H1633" s="48">
        <v>2015</v>
      </c>
    </row>
    <row r="1634" spans="1:8" ht="15" customHeight="1" x14ac:dyDescent="0.2">
      <c r="A1634" s="31">
        <v>2014</v>
      </c>
      <c r="B1634" s="64">
        <v>10815</v>
      </c>
      <c r="C1634" s="64">
        <v>51</v>
      </c>
      <c r="D1634" s="64">
        <v>802</v>
      </c>
      <c r="E1634" s="49"/>
      <c r="F1634" s="50">
        <v>-48.51</v>
      </c>
      <c r="G1634" s="48"/>
      <c r="H1634" s="48">
        <v>2014</v>
      </c>
    </row>
    <row r="1635" spans="1:8" ht="15" customHeight="1" x14ac:dyDescent="0.2">
      <c r="A1635" s="48">
        <v>2014</v>
      </c>
      <c r="B1635" s="64">
        <v>10815</v>
      </c>
      <c r="C1635" s="64">
        <v>51</v>
      </c>
      <c r="D1635" s="64">
        <v>802</v>
      </c>
      <c r="E1635" s="49"/>
      <c r="F1635" s="50">
        <v>48.51</v>
      </c>
      <c r="G1635" s="48" t="s">
        <v>135</v>
      </c>
      <c r="H1635" s="48">
        <v>2014</v>
      </c>
    </row>
    <row r="1636" spans="1:8" ht="15" customHeight="1" x14ac:dyDescent="0.2">
      <c r="A1636" s="48">
        <v>2014</v>
      </c>
      <c r="B1636" s="64">
        <v>10816</v>
      </c>
      <c r="C1636" s="64">
        <v>51</v>
      </c>
      <c r="D1636" s="64">
        <v>801</v>
      </c>
      <c r="E1636" s="49"/>
      <c r="F1636" s="50">
        <v>-3058.05</v>
      </c>
      <c r="G1636" s="48"/>
      <c r="H1636" s="48">
        <v>2014</v>
      </c>
    </row>
    <row r="1637" spans="1:8" ht="15" customHeight="1" x14ac:dyDescent="0.2">
      <c r="A1637" s="48">
        <v>2015</v>
      </c>
      <c r="B1637" s="67">
        <v>10816</v>
      </c>
      <c r="C1637" s="64">
        <v>51</v>
      </c>
      <c r="D1637" s="64">
        <v>801</v>
      </c>
      <c r="E1637" s="49"/>
      <c r="F1637" s="50">
        <v>-7577.36</v>
      </c>
      <c r="G1637" s="48" t="s">
        <v>138</v>
      </c>
      <c r="H1637" s="48">
        <v>2014</v>
      </c>
    </row>
    <row r="1638" spans="1:8" ht="15" customHeight="1" x14ac:dyDescent="0.2">
      <c r="A1638" s="48">
        <v>2016</v>
      </c>
      <c r="B1638" s="64">
        <v>10816</v>
      </c>
      <c r="C1638" s="64">
        <v>51</v>
      </c>
      <c r="D1638" s="64">
        <v>801</v>
      </c>
      <c r="E1638" s="49"/>
      <c r="F1638" s="50">
        <v>-125</v>
      </c>
      <c r="G1638" s="48"/>
      <c r="H1638" s="48">
        <v>2016</v>
      </c>
    </row>
    <row r="1639" spans="1:8" ht="15" customHeight="1" x14ac:dyDescent="0.2">
      <c r="A1639" s="48">
        <v>2016</v>
      </c>
      <c r="B1639" s="67">
        <v>10816</v>
      </c>
      <c r="C1639" s="64">
        <v>51</v>
      </c>
      <c r="D1639" s="64">
        <v>801</v>
      </c>
      <c r="E1639" s="49"/>
      <c r="F1639" s="50">
        <v>-21.35</v>
      </c>
      <c r="G1639" s="48" t="s">
        <v>138</v>
      </c>
      <c r="H1639" s="48">
        <v>2015</v>
      </c>
    </row>
    <row r="1640" spans="1:8" ht="15" customHeight="1" x14ac:dyDescent="0.2">
      <c r="A1640" s="48">
        <v>2016</v>
      </c>
      <c r="B1640" s="67">
        <v>10816</v>
      </c>
      <c r="C1640" s="64">
        <v>51</v>
      </c>
      <c r="D1640" s="64">
        <v>801</v>
      </c>
      <c r="E1640" s="49"/>
      <c r="F1640" s="50">
        <v>125</v>
      </c>
      <c r="G1640" s="48" t="s">
        <v>146</v>
      </c>
      <c r="H1640" s="48">
        <v>2016</v>
      </c>
    </row>
    <row r="1641" spans="1:8" ht="15" customHeight="1" x14ac:dyDescent="0.2">
      <c r="A1641" s="48">
        <v>2014</v>
      </c>
      <c r="B1641" s="64">
        <v>10822</v>
      </c>
      <c r="C1641" s="64">
        <v>51</v>
      </c>
      <c r="D1641" s="64">
        <v>801</v>
      </c>
      <c r="E1641" s="49"/>
      <c r="F1641" s="50">
        <v>-76329.42</v>
      </c>
      <c r="G1641" s="48"/>
      <c r="H1641" s="48">
        <v>2014</v>
      </c>
    </row>
    <row r="1642" spans="1:8" ht="15" customHeight="1" x14ac:dyDescent="0.2">
      <c r="A1642" s="48">
        <v>2014</v>
      </c>
      <c r="B1642" s="64">
        <v>10822</v>
      </c>
      <c r="C1642" s="64">
        <v>51</v>
      </c>
      <c r="D1642" s="64">
        <v>801</v>
      </c>
      <c r="E1642" s="49"/>
      <c r="F1642" s="50">
        <v>76329.42</v>
      </c>
      <c r="G1642" s="48" t="s">
        <v>135</v>
      </c>
      <c r="H1642" s="48">
        <v>2014</v>
      </c>
    </row>
    <row r="1643" spans="1:8" ht="15" customHeight="1" x14ac:dyDescent="0.2">
      <c r="A1643" s="48">
        <v>2014</v>
      </c>
      <c r="B1643" s="64">
        <v>10823</v>
      </c>
      <c r="C1643" s="64">
        <v>51</v>
      </c>
      <c r="D1643" s="64">
        <v>801</v>
      </c>
      <c r="E1643" s="49"/>
      <c r="F1643" s="50">
        <v>-1220</v>
      </c>
      <c r="G1643" s="48"/>
      <c r="H1643" s="48">
        <v>2014</v>
      </c>
    </row>
    <row r="1644" spans="1:8" ht="15" customHeight="1" x14ac:dyDescent="0.2">
      <c r="A1644" s="48">
        <v>2014</v>
      </c>
      <c r="B1644" s="64">
        <v>10823</v>
      </c>
      <c r="C1644" s="64">
        <v>51</v>
      </c>
      <c r="D1644" s="64">
        <v>801</v>
      </c>
      <c r="E1644" s="49"/>
      <c r="F1644" s="50">
        <v>1220</v>
      </c>
      <c r="G1644" s="48" t="s">
        <v>135</v>
      </c>
      <c r="H1644" s="48">
        <v>2014</v>
      </c>
    </row>
    <row r="1645" spans="1:8" ht="15" customHeight="1" x14ac:dyDescent="0.2">
      <c r="A1645" s="48">
        <v>2014</v>
      </c>
      <c r="B1645" s="64">
        <v>10839</v>
      </c>
      <c r="C1645" s="64">
        <v>45</v>
      </c>
      <c r="D1645" s="64">
        <v>801</v>
      </c>
      <c r="E1645" s="49"/>
      <c r="F1645" s="50">
        <v>2882.73</v>
      </c>
      <c r="G1645" s="48" t="s">
        <v>135</v>
      </c>
      <c r="H1645" s="48">
        <v>2014</v>
      </c>
    </row>
    <row r="1646" spans="1:8" ht="15" customHeight="1" x14ac:dyDescent="0.2">
      <c r="A1646" s="48">
        <v>2016</v>
      </c>
      <c r="B1646" s="67">
        <v>10839</v>
      </c>
      <c r="C1646" s="64">
        <v>45</v>
      </c>
      <c r="D1646" s="67">
        <v>801</v>
      </c>
      <c r="E1646" s="49"/>
      <c r="F1646" s="50">
        <v>-25000</v>
      </c>
      <c r="G1646" s="48" t="s">
        <v>138</v>
      </c>
      <c r="H1646" s="48">
        <v>2014</v>
      </c>
    </row>
    <row r="1647" spans="1:8" ht="15" customHeight="1" x14ac:dyDescent="0.2">
      <c r="A1647" s="48">
        <v>2017</v>
      </c>
      <c r="B1647" s="64">
        <v>10839</v>
      </c>
      <c r="C1647" s="64">
        <v>45</v>
      </c>
      <c r="D1647" s="64">
        <v>801</v>
      </c>
      <c r="E1647" s="49"/>
      <c r="F1647" s="50">
        <v>-30289</v>
      </c>
      <c r="G1647" s="48" t="s">
        <v>158</v>
      </c>
      <c r="H1647" s="48">
        <v>2017</v>
      </c>
    </row>
    <row r="1648" spans="1:8" ht="15" customHeight="1" x14ac:dyDescent="0.2">
      <c r="A1648" s="48">
        <v>2017</v>
      </c>
      <c r="B1648" s="64">
        <v>10839</v>
      </c>
      <c r="C1648" s="64">
        <v>45</v>
      </c>
      <c r="D1648" s="64">
        <v>801</v>
      </c>
      <c r="E1648" s="49"/>
      <c r="F1648" s="50">
        <v>-5000</v>
      </c>
      <c r="G1648" s="48" t="s">
        <v>138</v>
      </c>
      <c r="H1648" s="48">
        <v>2017</v>
      </c>
    </row>
    <row r="1649" spans="1:8" ht="15" customHeight="1" x14ac:dyDescent="0.2">
      <c r="A1649" s="48">
        <v>2017</v>
      </c>
      <c r="B1649" s="64">
        <v>10839</v>
      </c>
      <c r="C1649" s="64">
        <v>45</v>
      </c>
      <c r="D1649" s="64">
        <v>801</v>
      </c>
      <c r="E1649" s="56"/>
      <c r="F1649" s="50">
        <v>-0.28999999999999998</v>
      </c>
      <c r="G1649" s="48" t="s">
        <v>233</v>
      </c>
      <c r="H1649" s="48">
        <v>2017</v>
      </c>
    </row>
    <row r="1650" spans="1:8" ht="15" customHeight="1" x14ac:dyDescent="0.2">
      <c r="A1650" s="48">
        <v>2018</v>
      </c>
      <c r="B1650" s="64">
        <v>10839</v>
      </c>
      <c r="C1650" s="64">
        <v>45</v>
      </c>
      <c r="D1650" s="64">
        <v>801</v>
      </c>
      <c r="E1650" s="53"/>
      <c r="F1650" s="50">
        <v>3089.21</v>
      </c>
      <c r="G1650" s="48" t="s">
        <v>138</v>
      </c>
      <c r="H1650" s="48">
        <v>2017</v>
      </c>
    </row>
    <row r="1651" spans="1:8" ht="15" customHeight="1" x14ac:dyDescent="0.2">
      <c r="A1651" s="48">
        <v>2017</v>
      </c>
      <c r="B1651" s="64">
        <v>10840</v>
      </c>
      <c r="C1651" s="64">
        <v>45</v>
      </c>
      <c r="D1651" s="64">
        <v>801</v>
      </c>
      <c r="E1651" s="49"/>
      <c r="F1651" s="50">
        <v>-5534</v>
      </c>
      <c r="G1651" s="48" t="s">
        <v>158</v>
      </c>
      <c r="H1651" s="48">
        <v>2017</v>
      </c>
    </row>
    <row r="1652" spans="1:8" ht="15" customHeight="1" x14ac:dyDescent="0.2">
      <c r="A1652" s="48">
        <v>2017</v>
      </c>
      <c r="B1652" s="64">
        <v>10840</v>
      </c>
      <c r="C1652" s="64">
        <v>45</v>
      </c>
      <c r="D1652" s="64">
        <v>801</v>
      </c>
      <c r="E1652" s="49"/>
      <c r="F1652" s="50">
        <v>0.16</v>
      </c>
      <c r="G1652" s="48" t="s">
        <v>233</v>
      </c>
      <c r="H1652" s="48">
        <v>2017</v>
      </c>
    </row>
    <row r="1653" spans="1:8" ht="15" customHeight="1" x14ac:dyDescent="0.2">
      <c r="A1653" s="31">
        <v>2015</v>
      </c>
      <c r="B1653" s="65">
        <v>10844</v>
      </c>
      <c r="C1653" s="65">
        <v>91</v>
      </c>
      <c r="D1653" s="65">
        <v>801</v>
      </c>
      <c r="E1653" s="25"/>
      <c r="F1653" s="51">
        <v>-940000</v>
      </c>
      <c r="G1653" s="54" t="s">
        <v>89</v>
      </c>
      <c r="H1653" s="48">
        <v>2015</v>
      </c>
    </row>
    <row r="1654" spans="1:8" ht="15" customHeight="1" x14ac:dyDescent="0.2">
      <c r="A1654" s="48">
        <v>2016</v>
      </c>
      <c r="B1654" s="64">
        <v>10844</v>
      </c>
      <c r="C1654" s="64">
        <v>91</v>
      </c>
      <c r="D1654" s="64">
        <v>801</v>
      </c>
      <c r="E1654" s="49"/>
      <c r="F1654" s="50">
        <v>-121206</v>
      </c>
      <c r="G1654" s="48"/>
      <c r="H1654" s="48">
        <v>2016</v>
      </c>
    </row>
    <row r="1655" spans="1:8" ht="15" customHeight="1" x14ac:dyDescent="0.2">
      <c r="A1655" s="48">
        <v>2014</v>
      </c>
      <c r="B1655" s="64">
        <v>10846</v>
      </c>
      <c r="C1655" s="64">
        <v>51</v>
      </c>
      <c r="D1655" s="64">
        <v>801</v>
      </c>
      <c r="E1655" s="49"/>
      <c r="F1655" s="50">
        <v>-3000</v>
      </c>
      <c r="G1655" s="48"/>
      <c r="H1655" s="48">
        <v>2014</v>
      </c>
    </row>
    <row r="1656" spans="1:8" ht="15" customHeight="1" x14ac:dyDescent="0.2">
      <c r="A1656" s="48">
        <v>2014</v>
      </c>
      <c r="B1656" s="64">
        <v>10846</v>
      </c>
      <c r="C1656" s="64">
        <v>51</v>
      </c>
      <c r="D1656" s="64">
        <v>801</v>
      </c>
      <c r="E1656" s="49"/>
      <c r="F1656" s="50">
        <v>573.95000000000005</v>
      </c>
      <c r="G1656" s="48" t="s">
        <v>135</v>
      </c>
      <c r="H1656" s="48">
        <v>2014</v>
      </c>
    </row>
    <row r="1657" spans="1:8" ht="15" customHeight="1" x14ac:dyDescent="0.2">
      <c r="A1657" s="48">
        <v>2017</v>
      </c>
      <c r="B1657" s="64">
        <v>10846</v>
      </c>
      <c r="C1657" s="64">
        <v>51</v>
      </c>
      <c r="D1657" s="64">
        <v>801</v>
      </c>
      <c r="E1657" s="49"/>
      <c r="F1657" s="50">
        <v>573.95000000000005</v>
      </c>
      <c r="G1657" s="48" t="s">
        <v>138</v>
      </c>
      <c r="H1657" s="48">
        <v>2014</v>
      </c>
    </row>
    <row r="1658" spans="1:8" ht="15" customHeight="1" x14ac:dyDescent="0.2">
      <c r="A1658" s="31">
        <v>2018</v>
      </c>
      <c r="B1658" s="64">
        <v>10846</v>
      </c>
      <c r="C1658" s="64">
        <v>51</v>
      </c>
      <c r="D1658" s="67">
        <v>801</v>
      </c>
      <c r="E1658" s="49"/>
      <c r="F1658" s="50">
        <v>-573.95000000000005</v>
      </c>
      <c r="G1658" s="48" t="s">
        <v>252</v>
      </c>
      <c r="H1658" s="48">
        <v>2017</v>
      </c>
    </row>
    <row r="1659" spans="1:8" ht="15" customHeight="1" x14ac:dyDescent="0.2">
      <c r="A1659" s="48">
        <v>2015</v>
      </c>
      <c r="B1659" s="49">
        <v>10848</v>
      </c>
      <c r="C1659" s="49">
        <v>84</v>
      </c>
      <c r="D1659" s="53">
        <v>801</v>
      </c>
      <c r="E1659" s="49" t="s">
        <v>35</v>
      </c>
      <c r="F1659" s="50">
        <v>-200</v>
      </c>
      <c r="G1659" s="48"/>
      <c r="H1659" s="48">
        <v>2015</v>
      </c>
    </row>
    <row r="1660" spans="1:8" ht="15" customHeight="1" x14ac:dyDescent="0.2">
      <c r="A1660" s="48">
        <v>2015</v>
      </c>
      <c r="B1660" s="56">
        <v>10848</v>
      </c>
      <c r="C1660" s="56">
        <v>84</v>
      </c>
      <c r="D1660" s="56">
        <v>801</v>
      </c>
      <c r="E1660" s="56" t="s">
        <v>35</v>
      </c>
      <c r="F1660" s="50">
        <v>-3500</v>
      </c>
      <c r="G1660" s="48" t="s">
        <v>89</v>
      </c>
      <c r="H1660" s="48">
        <v>2016</v>
      </c>
    </row>
    <row r="1661" spans="1:8" ht="15" customHeight="1" x14ac:dyDescent="0.2">
      <c r="A1661" s="48">
        <v>2016</v>
      </c>
      <c r="B1661" s="49">
        <v>10848</v>
      </c>
      <c r="C1661" s="49">
        <v>84</v>
      </c>
      <c r="D1661" s="53">
        <v>801</v>
      </c>
      <c r="E1661" s="49" t="s">
        <v>35</v>
      </c>
      <c r="F1661" s="50">
        <v>-598</v>
      </c>
      <c r="G1661" s="48"/>
      <c r="H1661" s="48">
        <v>2016</v>
      </c>
    </row>
    <row r="1662" spans="1:8" ht="15" customHeight="1" x14ac:dyDescent="0.2">
      <c r="A1662" s="48">
        <v>2016</v>
      </c>
      <c r="B1662" s="56">
        <v>10848</v>
      </c>
      <c r="C1662" s="56">
        <v>84</v>
      </c>
      <c r="D1662" s="56">
        <v>801</v>
      </c>
      <c r="E1662" s="56" t="s">
        <v>35</v>
      </c>
      <c r="F1662" s="50">
        <v>-495000</v>
      </c>
      <c r="G1662" s="48" t="s">
        <v>89</v>
      </c>
      <c r="H1662" s="48">
        <v>2016</v>
      </c>
    </row>
    <row r="1663" spans="1:8" ht="15" customHeight="1" x14ac:dyDescent="0.2">
      <c r="A1663" s="48">
        <v>2016</v>
      </c>
      <c r="B1663" s="56">
        <v>10848</v>
      </c>
      <c r="C1663" s="56">
        <v>84</v>
      </c>
      <c r="D1663" s="56">
        <v>801</v>
      </c>
      <c r="E1663" s="56" t="s">
        <v>35</v>
      </c>
      <c r="F1663" s="50">
        <v>60516.28</v>
      </c>
      <c r="G1663" s="48" t="s">
        <v>89</v>
      </c>
      <c r="H1663" s="48">
        <v>2016</v>
      </c>
    </row>
    <row r="1664" spans="1:8" ht="15" customHeight="1" x14ac:dyDescent="0.2">
      <c r="A1664" s="48">
        <v>2016</v>
      </c>
      <c r="B1664" s="56">
        <v>10848</v>
      </c>
      <c r="C1664" s="56">
        <v>84</v>
      </c>
      <c r="D1664" s="56">
        <v>801</v>
      </c>
      <c r="E1664" s="56" t="s">
        <v>35</v>
      </c>
      <c r="F1664" s="50">
        <v>598</v>
      </c>
      <c r="G1664" s="48" t="s">
        <v>96</v>
      </c>
      <c r="H1664" s="48">
        <v>2016</v>
      </c>
    </row>
    <row r="1665" spans="1:8" ht="15" customHeight="1" x14ac:dyDescent="0.2">
      <c r="A1665" s="48">
        <v>2017</v>
      </c>
      <c r="B1665" s="49">
        <v>10848</v>
      </c>
      <c r="C1665" s="49">
        <v>84</v>
      </c>
      <c r="D1665" s="49">
        <v>801</v>
      </c>
      <c r="E1665" s="49" t="s">
        <v>35</v>
      </c>
      <c r="F1665" s="50">
        <v>-59000</v>
      </c>
      <c r="G1665" s="48" t="s">
        <v>158</v>
      </c>
      <c r="H1665" s="48">
        <v>2017</v>
      </c>
    </row>
    <row r="1666" spans="1:8" ht="15" customHeight="1" x14ac:dyDescent="0.2">
      <c r="A1666" s="48">
        <v>2018</v>
      </c>
      <c r="B1666" s="49">
        <v>10848</v>
      </c>
      <c r="C1666" s="49">
        <v>84</v>
      </c>
      <c r="D1666" s="49">
        <v>801</v>
      </c>
      <c r="E1666" s="49" t="s">
        <v>35</v>
      </c>
      <c r="F1666" s="50">
        <v>-18000</v>
      </c>
      <c r="G1666" s="48" t="s">
        <v>266</v>
      </c>
      <c r="H1666" s="48">
        <v>2018</v>
      </c>
    </row>
    <row r="1667" spans="1:8" ht="15" customHeight="1" x14ac:dyDescent="0.2">
      <c r="A1667" s="48">
        <v>2019</v>
      </c>
      <c r="B1667" s="49">
        <v>10848</v>
      </c>
      <c r="C1667" s="49">
        <v>84</v>
      </c>
      <c r="D1667" s="53">
        <v>801</v>
      </c>
      <c r="E1667" s="49" t="s">
        <v>35</v>
      </c>
      <c r="F1667" s="50">
        <v>-314</v>
      </c>
      <c r="G1667" s="48" t="s">
        <v>138</v>
      </c>
      <c r="H1667" s="48">
        <v>2015</v>
      </c>
    </row>
    <row r="1668" spans="1:8" ht="15" customHeight="1" x14ac:dyDescent="0.2">
      <c r="A1668" s="48">
        <v>2015</v>
      </c>
      <c r="B1668" s="64">
        <v>10862</v>
      </c>
      <c r="C1668" s="64">
        <v>45</v>
      </c>
      <c r="D1668" s="64">
        <v>801</v>
      </c>
      <c r="E1668" s="56"/>
      <c r="F1668" s="50">
        <v>-447.74</v>
      </c>
      <c r="G1668" s="48" t="s">
        <v>89</v>
      </c>
      <c r="H1668" s="48">
        <v>2016</v>
      </c>
    </row>
    <row r="1669" spans="1:8" ht="15" customHeight="1" x14ac:dyDescent="0.2">
      <c r="A1669" s="48">
        <v>2016</v>
      </c>
      <c r="B1669" s="64">
        <v>10862</v>
      </c>
      <c r="C1669" s="64">
        <v>45</v>
      </c>
      <c r="D1669" s="64">
        <v>801</v>
      </c>
      <c r="E1669" s="49"/>
      <c r="F1669" s="50">
        <v>-448</v>
      </c>
      <c r="G1669" s="48"/>
      <c r="H1669" s="48">
        <v>2016</v>
      </c>
    </row>
    <row r="1670" spans="1:8" ht="15" customHeight="1" x14ac:dyDescent="0.2">
      <c r="A1670" s="48">
        <v>2016</v>
      </c>
      <c r="B1670" s="64">
        <v>10862</v>
      </c>
      <c r="C1670" s="64">
        <v>45</v>
      </c>
      <c r="D1670" s="64">
        <v>801</v>
      </c>
      <c r="E1670" s="49"/>
      <c r="F1670" s="50">
        <v>448</v>
      </c>
      <c r="G1670" s="48" t="s">
        <v>96</v>
      </c>
      <c r="H1670" s="48">
        <v>2016</v>
      </c>
    </row>
    <row r="1671" spans="1:8" ht="15" customHeight="1" x14ac:dyDescent="0.2">
      <c r="A1671" s="48">
        <v>2015</v>
      </c>
      <c r="B1671" s="64">
        <v>10863</v>
      </c>
      <c r="C1671" s="64">
        <v>45</v>
      </c>
      <c r="D1671" s="64">
        <v>801</v>
      </c>
      <c r="E1671" s="56"/>
      <c r="F1671" s="50">
        <v>-284.45</v>
      </c>
      <c r="G1671" s="48" t="s">
        <v>89</v>
      </c>
      <c r="H1671" s="48">
        <v>2016</v>
      </c>
    </row>
    <row r="1672" spans="1:8" ht="15" customHeight="1" x14ac:dyDescent="0.2">
      <c r="A1672" s="48">
        <v>2016</v>
      </c>
      <c r="B1672" s="64">
        <v>10863</v>
      </c>
      <c r="C1672" s="64">
        <v>45</v>
      </c>
      <c r="D1672" s="64">
        <v>801</v>
      </c>
      <c r="E1672" s="49"/>
      <c r="F1672" s="50">
        <v>-284</v>
      </c>
      <c r="G1672" s="48"/>
      <c r="H1672" s="48">
        <v>2016</v>
      </c>
    </row>
    <row r="1673" spans="1:8" ht="15" customHeight="1" x14ac:dyDescent="0.2">
      <c r="A1673" s="31">
        <v>2016</v>
      </c>
      <c r="B1673" s="64">
        <v>10863</v>
      </c>
      <c r="C1673" s="64">
        <v>45</v>
      </c>
      <c r="D1673" s="64">
        <v>801</v>
      </c>
      <c r="E1673" s="56"/>
      <c r="F1673" s="50">
        <v>284</v>
      </c>
      <c r="G1673" s="48" t="s">
        <v>116</v>
      </c>
      <c r="H1673" s="48">
        <v>2016</v>
      </c>
    </row>
    <row r="1674" spans="1:8" ht="15" customHeight="1" x14ac:dyDescent="0.2">
      <c r="A1674" s="48">
        <v>2015</v>
      </c>
      <c r="B1674" s="64">
        <v>10864</v>
      </c>
      <c r="C1674" s="64">
        <v>45</v>
      </c>
      <c r="D1674" s="64">
        <v>801</v>
      </c>
      <c r="E1674" s="56"/>
      <c r="F1674" s="50">
        <v>-146.44</v>
      </c>
      <c r="G1674" s="48" t="s">
        <v>89</v>
      </c>
      <c r="H1674" s="48">
        <v>2016</v>
      </c>
    </row>
    <row r="1675" spans="1:8" ht="15" customHeight="1" x14ac:dyDescent="0.2">
      <c r="A1675" s="48">
        <v>2016</v>
      </c>
      <c r="B1675" s="64">
        <v>10864</v>
      </c>
      <c r="C1675" s="64">
        <v>45</v>
      </c>
      <c r="D1675" s="64">
        <v>801</v>
      </c>
      <c r="E1675" s="49"/>
      <c r="F1675" s="50">
        <v>-146</v>
      </c>
      <c r="G1675" s="48"/>
      <c r="H1675" s="48">
        <v>2016</v>
      </c>
    </row>
    <row r="1676" spans="1:8" ht="15" customHeight="1" x14ac:dyDescent="0.2">
      <c r="A1676" s="48">
        <v>2016</v>
      </c>
      <c r="B1676" s="64">
        <v>10864</v>
      </c>
      <c r="C1676" s="64">
        <v>45</v>
      </c>
      <c r="D1676" s="64">
        <v>801</v>
      </c>
      <c r="E1676" s="56"/>
      <c r="F1676" s="50">
        <v>146</v>
      </c>
      <c r="G1676" s="48" t="s">
        <v>116</v>
      </c>
      <c r="H1676" s="48">
        <v>2016</v>
      </c>
    </row>
    <row r="1677" spans="1:8" ht="15" customHeight="1" x14ac:dyDescent="0.2">
      <c r="A1677" s="48">
        <v>2018</v>
      </c>
      <c r="B1677" s="67">
        <v>10873</v>
      </c>
      <c r="C1677" s="67">
        <v>41</v>
      </c>
      <c r="D1677" s="67">
        <v>801</v>
      </c>
      <c r="E1677" s="49"/>
      <c r="F1677" s="50">
        <v>-222839.43</v>
      </c>
      <c r="G1677" s="48" t="s">
        <v>138</v>
      </c>
      <c r="H1677" s="48">
        <v>2015</v>
      </c>
    </row>
    <row r="1678" spans="1:8" ht="15" customHeight="1" x14ac:dyDescent="0.2">
      <c r="A1678" s="48">
        <v>2018</v>
      </c>
      <c r="B1678" s="67">
        <v>10873</v>
      </c>
      <c r="C1678" s="67">
        <v>41</v>
      </c>
      <c r="D1678" s="67">
        <v>801</v>
      </c>
      <c r="E1678" s="49"/>
      <c r="F1678" s="50">
        <v>-69938.320000000007</v>
      </c>
      <c r="G1678" s="48" t="s">
        <v>138</v>
      </c>
      <c r="H1678" s="48">
        <v>2015</v>
      </c>
    </row>
    <row r="1679" spans="1:8" ht="15" customHeight="1" x14ac:dyDescent="0.2">
      <c r="A1679" s="48">
        <v>2018</v>
      </c>
      <c r="B1679" s="67">
        <v>10873</v>
      </c>
      <c r="C1679" s="67">
        <v>41</v>
      </c>
      <c r="D1679" s="67">
        <v>801</v>
      </c>
      <c r="E1679" s="49"/>
      <c r="F1679" s="50">
        <v>-280</v>
      </c>
      <c r="G1679" s="48" t="s">
        <v>138</v>
      </c>
      <c r="H1679" s="48">
        <v>2016</v>
      </c>
    </row>
    <row r="1680" spans="1:8" ht="15" customHeight="1" x14ac:dyDescent="0.2">
      <c r="A1680" s="48">
        <v>2018</v>
      </c>
      <c r="B1680" s="67">
        <v>10873</v>
      </c>
      <c r="C1680" s="67">
        <v>41</v>
      </c>
      <c r="D1680" s="67">
        <v>801</v>
      </c>
      <c r="E1680" s="49"/>
      <c r="F1680" s="50">
        <v>-13744.259999999998</v>
      </c>
      <c r="G1680" s="48" t="s">
        <v>138</v>
      </c>
      <c r="H1680" s="48">
        <v>2014</v>
      </c>
    </row>
    <row r="1681" spans="1:8" ht="15" customHeight="1" x14ac:dyDescent="0.2">
      <c r="A1681" s="48">
        <v>2018</v>
      </c>
      <c r="B1681" s="67">
        <v>10873</v>
      </c>
      <c r="C1681" s="67">
        <v>41</v>
      </c>
      <c r="D1681" s="67">
        <v>801</v>
      </c>
      <c r="E1681" s="49"/>
      <c r="F1681" s="50">
        <v>-105319.99</v>
      </c>
      <c r="G1681" s="48" t="s">
        <v>138</v>
      </c>
      <c r="H1681" s="48">
        <v>2016</v>
      </c>
    </row>
    <row r="1682" spans="1:8" ht="15" customHeight="1" x14ac:dyDescent="0.2">
      <c r="A1682" s="48">
        <v>2016</v>
      </c>
      <c r="B1682" s="64">
        <v>10875</v>
      </c>
      <c r="C1682" s="64">
        <v>401</v>
      </c>
      <c r="D1682" s="64">
        <v>802</v>
      </c>
      <c r="E1682" s="56"/>
      <c r="F1682" s="50">
        <v>-33996.53</v>
      </c>
      <c r="G1682" s="54" t="s">
        <v>89</v>
      </c>
      <c r="H1682" s="48">
        <v>2015</v>
      </c>
    </row>
    <row r="1683" spans="1:8" ht="15" customHeight="1" x14ac:dyDescent="0.2">
      <c r="A1683" s="48">
        <v>2014</v>
      </c>
      <c r="B1683" s="64">
        <v>10876</v>
      </c>
      <c r="C1683" s="64">
        <v>44</v>
      </c>
      <c r="D1683" s="64">
        <v>801</v>
      </c>
      <c r="E1683" s="49"/>
      <c r="F1683" s="50">
        <v>-395188.97</v>
      </c>
      <c r="G1683" s="48"/>
      <c r="H1683" s="48">
        <v>2014</v>
      </c>
    </row>
    <row r="1684" spans="1:8" ht="15" customHeight="1" x14ac:dyDescent="0.2">
      <c r="A1684" s="48">
        <v>2014</v>
      </c>
      <c r="B1684" s="64">
        <v>10876</v>
      </c>
      <c r="C1684" s="64">
        <v>44</v>
      </c>
      <c r="D1684" s="64">
        <v>801</v>
      </c>
      <c r="E1684" s="49"/>
      <c r="F1684" s="50">
        <v>177597.1</v>
      </c>
      <c r="G1684" s="48" t="s">
        <v>135</v>
      </c>
      <c r="H1684" s="48">
        <v>2014</v>
      </c>
    </row>
    <row r="1685" spans="1:8" ht="15" customHeight="1" x14ac:dyDescent="0.2">
      <c r="A1685" s="48">
        <v>2016</v>
      </c>
      <c r="B1685" s="64">
        <v>10877</v>
      </c>
      <c r="C1685" s="64">
        <v>402</v>
      </c>
      <c r="D1685" s="64">
        <v>801</v>
      </c>
      <c r="E1685" s="56"/>
      <c r="F1685" s="50">
        <v>18000</v>
      </c>
      <c r="G1685" s="48" t="s">
        <v>89</v>
      </c>
      <c r="H1685" s="48">
        <v>2016</v>
      </c>
    </row>
    <row r="1686" spans="1:8" ht="15" customHeight="1" x14ac:dyDescent="0.2">
      <c r="A1686" s="48">
        <v>2016</v>
      </c>
      <c r="B1686" s="64">
        <v>10877</v>
      </c>
      <c r="C1686" s="64">
        <v>402</v>
      </c>
      <c r="D1686" s="64">
        <v>801</v>
      </c>
      <c r="E1686" s="49"/>
      <c r="F1686" s="50">
        <v>-18000</v>
      </c>
      <c r="G1686" s="48" t="s">
        <v>132</v>
      </c>
      <c r="H1686" s="48">
        <v>2016</v>
      </c>
    </row>
    <row r="1687" spans="1:8" ht="15" customHeight="1" x14ac:dyDescent="0.2">
      <c r="A1687" s="48">
        <v>2017</v>
      </c>
      <c r="B1687" s="64">
        <v>10877</v>
      </c>
      <c r="C1687" s="64">
        <v>402</v>
      </c>
      <c r="D1687" s="64">
        <v>801</v>
      </c>
      <c r="E1687" s="49"/>
      <c r="F1687" s="50">
        <v>-722</v>
      </c>
      <c r="G1687" s="48" t="s">
        <v>158</v>
      </c>
      <c r="H1687" s="48">
        <v>2017</v>
      </c>
    </row>
    <row r="1688" spans="1:8" ht="15" customHeight="1" x14ac:dyDescent="0.2">
      <c r="A1688" s="48">
        <v>2017</v>
      </c>
      <c r="B1688" s="64">
        <v>10877</v>
      </c>
      <c r="C1688" s="64">
        <v>402</v>
      </c>
      <c r="D1688" s="64">
        <v>801</v>
      </c>
      <c r="E1688" s="49"/>
      <c r="F1688" s="50">
        <v>0.45</v>
      </c>
      <c r="G1688" s="48" t="s">
        <v>233</v>
      </c>
      <c r="H1688" s="48">
        <v>2017</v>
      </c>
    </row>
    <row r="1689" spans="1:8" ht="15" customHeight="1" x14ac:dyDescent="0.2">
      <c r="A1689" s="48">
        <v>2018</v>
      </c>
      <c r="B1689" s="64">
        <v>10877</v>
      </c>
      <c r="C1689" s="64">
        <v>402</v>
      </c>
      <c r="D1689" s="64">
        <v>801</v>
      </c>
      <c r="E1689" s="49"/>
      <c r="F1689" s="50">
        <v>-3000</v>
      </c>
      <c r="G1689" s="48" t="s">
        <v>266</v>
      </c>
      <c r="H1689" s="48">
        <v>2018</v>
      </c>
    </row>
    <row r="1690" spans="1:8" ht="15" customHeight="1" x14ac:dyDescent="0.2">
      <c r="A1690" s="48">
        <v>2018</v>
      </c>
      <c r="B1690" s="64">
        <v>10877</v>
      </c>
      <c r="C1690" s="64">
        <v>402</v>
      </c>
      <c r="D1690" s="64">
        <v>801</v>
      </c>
      <c r="E1690" s="49"/>
      <c r="F1690" s="50">
        <v>-3000</v>
      </c>
      <c r="G1690" s="48" t="s">
        <v>123</v>
      </c>
      <c r="H1690" s="48">
        <v>2017</v>
      </c>
    </row>
    <row r="1691" spans="1:8" ht="15" customHeight="1" x14ac:dyDescent="0.2">
      <c r="A1691" s="31">
        <v>2015</v>
      </c>
      <c r="B1691" s="65">
        <v>10878</v>
      </c>
      <c r="C1691" s="65">
        <v>402</v>
      </c>
      <c r="D1691" s="65">
        <v>801</v>
      </c>
      <c r="E1691" s="25"/>
      <c r="F1691" s="51">
        <v>-8000</v>
      </c>
      <c r="G1691" s="54" t="s">
        <v>89</v>
      </c>
      <c r="H1691" s="48">
        <v>2015</v>
      </c>
    </row>
    <row r="1692" spans="1:8" ht="15" customHeight="1" x14ac:dyDescent="0.2">
      <c r="A1692" s="31">
        <v>2015</v>
      </c>
      <c r="B1692" s="64">
        <v>10878</v>
      </c>
      <c r="C1692" s="64">
        <v>402</v>
      </c>
      <c r="D1692" s="64">
        <v>801</v>
      </c>
      <c r="E1692" s="49"/>
      <c r="F1692" s="50">
        <v>-1500</v>
      </c>
      <c r="G1692" s="54" t="s">
        <v>89</v>
      </c>
      <c r="H1692" s="48">
        <v>2015</v>
      </c>
    </row>
    <row r="1693" spans="1:8" ht="15" customHeight="1" x14ac:dyDescent="0.2">
      <c r="A1693" s="48">
        <v>2016</v>
      </c>
      <c r="B1693" s="64">
        <v>10878</v>
      </c>
      <c r="C1693" s="64">
        <v>402</v>
      </c>
      <c r="D1693" s="64">
        <v>801</v>
      </c>
      <c r="E1693" s="49"/>
      <c r="F1693" s="50">
        <v>-1893953</v>
      </c>
      <c r="G1693" s="48"/>
      <c r="H1693" s="48">
        <v>2016</v>
      </c>
    </row>
    <row r="1694" spans="1:8" ht="15" customHeight="1" x14ac:dyDescent="0.2">
      <c r="A1694" s="48">
        <v>2016</v>
      </c>
      <c r="B1694" s="64">
        <v>10878</v>
      </c>
      <c r="C1694" s="64">
        <v>84</v>
      </c>
      <c r="D1694" s="64">
        <v>801</v>
      </c>
      <c r="E1694" s="49"/>
      <c r="F1694" s="50">
        <v>-259922</v>
      </c>
      <c r="G1694" s="48"/>
      <c r="H1694" s="48">
        <v>2016</v>
      </c>
    </row>
    <row r="1695" spans="1:8" ht="15" customHeight="1" x14ac:dyDescent="0.2">
      <c r="A1695" s="48">
        <v>2017</v>
      </c>
      <c r="B1695" s="64">
        <v>10878</v>
      </c>
      <c r="C1695" s="64">
        <v>84</v>
      </c>
      <c r="D1695" s="64">
        <v>801</v>
      </c>
      <c r="E1695" s="49"/>
      <c r="F1695" s="50">
        <v>-3120</v>
      </c>
      <c r="G1695" s="48" t="s">
        <v>158</v>
      </c>
      <c r="H1695" s="48">
        <v>2017</v>
      </c>
    </row>
    <row r="1696" spans="1:8" ht="15" customHeight="1" x14ac:dyDescent="0.2">
      <c r="A1696" s="48">
        <v>2017</v>
      </c>
      <c r="B1696" s="64">
        <v>10878</v>
      </c>
      <c r="C1696" s="64">
        <v>84</v>
      </c>
      <c r="D1696" s="64">
        <v>801</v>
      </c>
      <c r="E1696" s="49"/>
      <c r="F1696" s="50">
        <v>3449.7299999999814</v>
      </c>
      <c r="G1696" s="48" t="s">
        <v>223</v>
      </c>
      <c r="H1696" s="48">
        <v>2016</v>
      </c>
    </row>
    <row r="1697" spans="1:8" ht="15" customHeight="1" x14ac:dyDescent="0.2">
      <c r="A1697" s="48">
        <v>2014</v>
      </c>
      <c r="B1697" s="64">
        <v>10879</v>
      </c>
      <c r="C1697" s="64">
        <v>401</v>
      </c>
      <c r="D1697" s="64">
        <v>802</v>
      </c>
      <c r="E1697" s="49"/>
      <c r="F1697" s="50">
        <v>-4950</v>
      </c>
      <c r="G1697" s="48"/>
      <c r="H1697" s="48">
        <v>2014</v>
      </c>
    </row>
    <row r="1698" spans="1:8" ht="15" customHeight="1" x14ac:dyDescent="0.2">
      <c r="A1698" s="48">
        <v>2015</v>
      </c>
      <c r="B1698" s="64">
        <v>10879</v>
      </c>
      <c r="C1698" s="64">
        <v>401</v>
      </c>
      <c r="D1698" s="64">
        <v>802</v>
      </c>
      <c r="E1698" s="49"/>
      <c r="F1698" s="50">
        <v>-178200</v>
      </c>
      <c r="G1698" s="48"/>
      <c r="H1698" s="48">
        <v>2015</v>
      </c>
    </row>
    <row r="1699" spans="1:8" ht="15" customHeight="1" x14ac:dyDescent="0.2">
      <c r="A1699" s="31">
        <v>2015</v>
      </c>
      <c r="B1699" s="64">
        <v>10879</v>
      </c>
      <c r="C1699" s="64">
        <v>401</v>
      </c>
      <c r="D1699" s="64">
        <v>802</v>
      </c>
      <c r="E1699" s="56"/>
      <c r="F1699" s="50">
        <v>6000</v>
      </c>
      <c r="G1699" s="54" t="s">
        <v>89</v>
      </c>
      <c r="H1699" s="48">
        <v>2015</v>
      </c>
    </row>
    <row r="1700" spans="1:8" ht="15" customHeight="1" x14ac:dyDescent="0.2">
      <c r="A1700" s="48">
        <v>2016</v>
      </c>
      <c r="B1700" s="64">
        <v>10879</v>
      </c>
      <c r="C1700" s="64">
        <v>401</v>
      </c>
      <c r="D1700" s="64">
        <v>802</v>
      </c>
      <c r="E1700" s="56"/>
      <c r="F1700" s="50">
        <v>43428.37</v>
      </c>
      <c r="G1700" s="54" t="s">
        <v>89</v>
      </c>
      <c r="H1700" s="48">
        <v>2015</v>
      </c>
    </row>
    <row r="1701" spans="1:8" ht="15" customHeight="1" x14ac:dyDescent="0.2">
      <c r="A1701" s="48">
        <v>2017</v>
      </c>
      <c r="B1701" s="64">
        <v>10879</v>
      </c>
      <c r="C1701" s="64">
        <v>401</v>
      </c>
      <c r="D1701" s="64">
        <v>802</v>
      </c>
      <c r="E1701" s="56"/>
      <c r="F1701" s="50">
        <v>520.98</v>
      </c>
      <c r="G1701" s="48" t="s">
        <v>139</v>
      </c>
      <c r="H1701" s="48">
        <v>2015</v>
      </c>
    </row>
    <row r="1702" spans="1:8" ht="15" customHeight="1" x14ac:dyDescent="0.2">
      <c r="A1702" s="48">
        <v>2015</v>
      </c>
      <c r="B1702" s="64">
        <v>10895</v>
      </c>
      <c r="C1702" s="64">
        <v>402</v>
      </c>
      <c r="D1702" s="64">
        <v>801</v>
      </c>
      <c r="E1702" s="49"/>
      <c r="F1702" s="50">
        <v>-15000</v>
      </c>
      <c r="G1702" s="48"/>
      <c r="H1702" s="48">
        <v>2015</v>
      </c>
    </row>
    <row r="1703" spans="1:8" ht="15" customHeight="1" x14ac:dyDescent="0.2">
      <c r="A1703" s="31">
        <v>2015</v>
      </c>
      <c r="B1703" s="64">
        <v>10895</v>
      </c>
      <c r="C1703" s="64">
        <v>402</v>
      </c>
      <c r="D1703" s="64">
        <v>801</v>
      </c>
      <c r="E1703" s="49"/>
      <c r="F1703" s="50">
        <v>-1923.13</v>
      </c>
      <c r="G1703" s="54" t="s">
        <v>89</v>
      </c>
      <c r="H1703" s="48">
        <v>2015</v>
      </c>
    </row>
    <row r="1704" spans="1:8" ht="15" customHeight="1" x14ac:dyDescent="0.2">
      <c r="A1704" s="48">
        <v>2016</v>
      </c>
      <c r="B1704" s="64">
        <v>10895</v>
      </c>
      <c r="C1704" s="64">
        <v>402</v>
      </c>
      <c r="D1704" s="64">
        <v>801</v>
      </c>
      <c r="E1704" s="49"/>
      <c r="F1704" s="50">
        <v>-121220</v>
      </c>
      <c r="G1704" s="48"/>
      <c r="H1704" s="48">
        <v>2016</v>
      </c>
    </row>
    <row r="1705" spans="1:8" ht="15" customHeight="1" x14ac:dyDescent="0.2">
      <c r="A1705" s="48">
        <v>2016</v>
      </c>
      <c r="B1705" s="64">
        <v>10895</v>
      </c>
      <c r="C1705" s="64">
        <v>84</v>
      </c>
      <c r="D1705" s="64">
        <v>801</v>
      </c>
      <c r="E1705" s="49"/>
      <c r="F1705" s="50">
        <v>-80000</v>
      </c>
      <c r="G1705" s="48"/>
      <c r="H1705" s="48">
        <v>2016</v>
      </c>
    </row>
    <row r="1706" spans="1:8" ht="15" customHeight="1" x14ac:dyDescent="0.2">
      <c r="A1706" s="48">
        <v>2016</v>
      </c>
      <c r="B1706" s="64">
        <v>10895</v>
      </c>
      <c r="C1706" s="64">
        <v>84</v>
      </c>
      <c r="D1706" s="64">
        <v>801</v>
      </c>
      <c r="E1706" s="56"/>
      <c r="F1706" s="50">
        <v>-2000</v>
      </c>
      <c r="G1706" s="48" t="s">
        <v>89</v>
      </c>
      <c r="H1706" s="48">
        <v>2016</v>
      </c>
    </row>
    <row r="1707" spans="1:8" ht="15" customHeight="1" x14ac:dyDescent="0.2">
      <c r="A1707" s="31">
        <v>2016</v>
      </c>
      <c r="B1707" s="64">
        <v>10895</v>
      </c>
      <c r="C1707" s="64">
        <v>402</v>
      </c>
      <c r="D1707" s="64">
        <v>801</v>
      </c>
      <c r="E1707" s="56"/>
      <c r="F1707" s="50">
        <v>11000</v>
      </c>
      <c r="G1707" s="54" t="s">
        <v>89</v>
      </c>
      <c r="H1707" s="48">
        <v>2015</v>
      </c>
    </row>
    <row r="1708" spans="1:8" ht="15" customHeight="1" x14ac:dyDescent="0.2">
      <c r="A1708" s="48">
        <v>2016</v>
      </c>
      <c r="B1708" s="64">
        <v>10895</v>
      </c>
      <c r="C1708" s="64">
        <v>402</v>
      </c>
      <c r="D1708" s="64">
        <v>801</v>
      </c>
      <c r="E1708" s="56"/>
      <c r="F1708" s="50">
        <v>-110583.46</v>
      </c>
      <c r="G1708" s="48" t="s">
        <v>89</v>
      </c>
      <c r="H1708" s="48">
        <v>2015</v>
      </c>
    </row>
    <row r="1709" spans="1:8" ht="15" customHeight="1" x14ac:dyDescent="0.2">
      <c r="A1709" s="48">
        <v>2016</v>
      </c>
      <c r="B1709" s="64">
        <v>10895</v>
      </c>
      <c r="C1709" s="64">
        <v>402</v>
      </c>
      <c r="D1709" s="64">
        <v>801</v>
      </c>
      <c r="E1709" s="56"/>
      <c r="F1709" s="50">
        <v>-133133.93</v>
      </c>
      <c r="G1709" s="48" t="s">
        <v>89</v>
      </c>
      <c r="H1709" s="48">
        <v>2015</v>
      </c>
    </row>
    <row r="1710" spans="1:8" ht="15" customHeight="1" x14ac:dyDescent="0.2">
      <c r="A1710" s="48">
        <v>2017</v>
      </c>
      <c r="B1710" s="64">
        <v>10895</v>
      </c>
      <c r="C1710" s="64">
        <v>84</v>
      </c>
      <c r="D1710" s="64">
        <v>801</v>
      </c>
      <c r="E1710" s="56"/>
      <c r="F1710" s="50">
        <v>1312.83</v>
      </c>
      <c r="G1710" s="48" t="s">
        <v>138</v>
      </c>
      <c r="H1710" s="48">
        <v>2016</v>
      </c>
    </row>
    <row r="1711" spans="1:8" ht="15" customHeight="1" x14ac:dyDescent="0.2">
      <c r="A1711" s="48">
        <v>2017</v>
      </c>
      <c r="B1711" s="64">
        <v>10895</v>
      </c>
      <c r="C1711" s="64">
        <v>402</v>
      </c>
      <c r="D1711" s="64">
        <v>801</v>
      </c>
      <c r="E1711" s="56"/>
      <c r="F1711" s="50">
        <v>42211.11</v>
      </c>
      <c r="G1711" s="48" t="s">
        <v>138</v>
      </c>
      <c r="H1711" s="48">
        <v>2016</v>
      </c>
    </row>
    <row r="1712" spans="1:8" ht="15" customHeight="1" x14ac:dyDescent="0.2">
      <c r="A1712" s="48">
        <v>2016</v>
      </c>
      <c r="B1712" s="64">
        <v>10896</v>
      </c>
      <c r="C1712" s="64">
        <v>84</v>
      </c>
      <c r="D1712" s="64">
        <v>801</v>
      </c>
      <c r="E1712" s="49"/>
      <c r="F1712" s="50">
        <v>-908</v>
      </c>
      <c r="G1712" s="48"/>
      <c r="H1712" s="48">
        <v>2016</v>
      </c>
    </row>
    <row r="1713" spans="1:8" ht="15" customHeight="1" x14ac:dyDescent="0.2">
      <c r="A1713" s="48">
        <v>2016</v>
      </c>
      <c r="B1713" s="64">
        <v>10896</v>
      </c>
      <c r="C1713" s="64">
        <v>84</v>
      </c>
      <c r="D1713" s="64">
        <v>801</v>
      </c>
      <c r="E1713" s="56"/>
      <c r="F1713" s="50">
        <v>-1000</v>
      </c>
      <c r="G1713" s="48" t="s">
        <v>89</v>
      </c>
      <c r="H1713" s="48">
        <v>2016</v>
      </c>
    </row>
    <row r="1714" spans="1:8" ht="15" customHeight="1" x14ac:dyDescent="0.2">
      <c r="A1714" s="48">
        <v>2016</v>
      </c>
      <c r="B1714" s="64">
        <v>10896</v>
      </c>
      <c r="C1714" s="64">
        <v>402</v>
      </c>
      <c r="D1714" s="64">
        <v>801</v>
      </c>
      <c r="E1714" s="56"/>
      <c r="F1714" s="50">
        <v>-11500</v>
      </c>
      <c r="G1714" s="48" t="s">
        <v>89</v>
      </c>
      <c r="H1714" s="48">
        <v>2016</v>
      </c>
    </row>
    <row r="1715" spans="1:8" ht="15" customHeight="1" x14ac:dyDescent="0.2">
      <c r="A1715" s="48">
        <v>2016</v>
      </c>
      <c r="B1715" s="64">
        <v>10896</v>
      </c>
      <c r="C1715" s="64">
        <v>402</v>
      </c>
      <c r="D1715" s="64">
        <v>801</v>
      </c>
      <c r="E1715" s="56"/>
      <c r="F1715" s="50">
        <v>11500</v>
      </c>
      <c r="G1715" s="48" t="s">
        <v>131</v>
      </c>
      <c r="H1715" s="48">
        <v>2016</v>
      </c>
    </row>
    <row r="1716" spans="1:8" ht="15" customHeight="1" x14ac:dyDescent="0.2">
      <c r="A1716" s="48">
        <v>2017</v>
      </c>
      <c r="B1716" s="67">
        <v>10896</v>
      </c>
      <c r="C1716" s="64">
        <v>84</v>
      </c>
      <c r="D1716" s="64">
        <v>801</v>
      </c>
      <c r="E1716" s="49"/>
      <c r="F1716" s="50">
        <v>-27356.71</v>
      </c>
      <c r="G1716" s="48" t="s">
        <v>138</v>
      </c>
      <c r="H1716" s="48">
        <v>2016</v>
      </c>
    </row>
    <row r="1717" spans="1:8" ht="15" customHeight="1" x14ac:dyDescent="0.2">
      <c r="A1717" s="48">
        <v>2017</v>
      </c>
      <c r="B1717" s="64">
        <v>10896</v>
      </c>
      <c r="C1717" s="64">
        <v>84</v>
      </c>
      <c r="D1717" s="64">
        <v>801</v>
      </c>
      <c r="E1717" s="49"/>
      <c r="F1717" s="50">
        <v>-583235</v>
      </c>
      <c r="G1717" s="48" t="s">
        <v>158</v>
      </c>
      <c r="H1717" s="48">
        <v>2017</v>
      </c>
    </row>
    <row r="1718" spans="1:8" ht="15" customHeight="1" x14ac:dyDescent="0.2">
      <c r="A1718" s="48">
        <v>2017</v>
      </c>
      <c r="B1718" s="64">
        <v>10896</v>
      </c>
      <c r="C1718" s="64">
        <v>402</v>
      </c>
      <c r="D1718" s="64">
        <v>801</v>
      </c>
      <c r="E1718" s="49"/>
      <c r="F1718" s="50">
        <v>-750000</v>
      </c>
      <c r="G1718" s="48" t="s">
        <v>160</v>
      </c>
      <c r="H1718" s="48">
        <v>2017</v>
      </c>
    </row>
    <row r="1719" spans="1:8" ht="15" customHeight="1" x14ac:dyDescent="0.2">
      <c r="A1719" s="48">
        <v>2017</v>
      </c>
      <c r="B1719" s="64">
        <v>10896</v>
      </c>
      <c r="C1719" s="64">
        <v>84</v>
      </c>
      <c r="D1719" s="64">
        <v>801</v>
      </c>
      <c r="E1719" s="49"/>
      <c r="F1719" s="50">
        <v>5000</v>
      </c>
      <c r="G1719" s="48" t="s">
        <v>223</v>
      </c>
      <c r="H1719" s="48">
        <v>2017</v>
      </c>
    </row>
    <row r="1720" spans="1:8" ht="15" customHeight="1" x14ac:dyDescent="0.2">
      <c r="A1720" s="48">
        <v>2017</v>
      </c>
      <c r="B1720" s="64">
        <v>10896</v>
      </c>
      <c r="C1720" s="64">
        <v>84</v>
      </c>
      <c r="D1720" s="64">
        <v>801</v>
      </c>
      <c r="E1720" s="49"/>
      <c r="F1720" s="50">
        <v>6000</v>
      </c>
      <c r="G1720" s="48" t="s">
        <v>223</v>
      </c>
      <c r="H1720" s="48">
        <v>2017</v>
      </c>
    </row>
    <row r="1721" spans="1:8" ht="15" customHeight="1" x14ac:dyDescent="0.2">
      <c r="A1721" s="48">
        <v>2017</v>
      </c>
      <c r="B1721" s="64">
        <v>10896</v>
      </c>
      <c r="C1721" s="64">
        <v>402</v>
      </c>
      <c r="D1721" s="64">
        <v>801</v>
      </c>
      <c r="E1721" s="49"/>
      <c r="F1721" s="50">
        <v>-70000</v>
      </c>
      <c r="G1721" s="48" t="s">
        <v>223</v>
      </c>
      <c r="H1721" s="48">
        <v>2017</v>
      </c>
    </row>
    <row r="1722" spans="1:8" ht="15" customHeight="1" x14ac:dyDescent="0.2">
      <c r="A1722" s="48">
        <v>2017</v>
      </c>
      <c r="B1722" s="64">
        <v>10896</v>
      </c>
      <c r="C1722" s="64">
        <v>84</v>
      </c>
      <c r="D1722" s="64">
        <v>801</v>
      </c>
      <c r="E1722" s="49"/>
      <c r="F1722" s="50">
        <v>-0.28999999999999998</v>
      </c>
      <c r="G1722" s="48" t="s">
        <v>233</v>
      </c>
      <c r="H1722" s="48">
        <v>2017</v>
      </c>
    </row>
    <row r="1723" spans="1:8" ht="15" customHeight="1" x14ac:dyDescent="0.2">
      <c r="A1723" s="48">
        <v>2018</v>
      </c>
      <c r="B1723" s="67">
        <v>10896</v>
      </c>
      <c r="C1723" s="67">
        <v>84</v>
      </c>
      <c r="D1723" s="64">
        <v>801</v>
      </c>
      <c r="E1723" s="49"/>
      <c r="F1723" s="50">
        <v>6043.07</v>
      </c>
      <c r="G1723" s="48" t="s">
        <v>138</v>
      </c>
      <c r="H1723" s="48">
        <v>2017</v>
      </c>
    </row>
    <row r="1724" spans="1:8" ht="15" customHeight="1" x14ac:dyDescent="0.2">
      <c r="A1724" s="48">
        <v>2018</v>
      </c>
      <c r="B1724" s="64">
        <v>10896</v>
      </c>
      <c r="C1724" s="64">
        <v>402</v>
      </c>
      <c r="D1724" s="64">
        <v>801</v>
      </c>
      <c r="E1724" s="49"/>
      <c r="F1724" s="50">
        <v>-13000</v>
      </c>
      <c r="G1724" s="48" t="s">
        <v>266</v>
      </c>
      <c r="H1724" s="48">
        <v>2018</v>
      </c>
    </row>
    <row r="1725" spans="1:8" ht="15" customHeight="1" x14ac:dyDescent="0.2">
      <c r="A1725" s="48">
        <v>2018</v>
      </c>
      <c r="B1725" s="64">
        <v>10896</v>
      </c>
      <c r="C1725" s="64">
        <v>402</v>
      </c>
      <c r="D1725" s="64">
        <v>801</v>
      </c>
      <c r="E1725" s="49"/>
      <c r="F1725" s="50">
        <v>-5000</v>
      </c>
      <c r="G1725" s="48" t="s">
        <v>123</v>
      </c>
      <c r="H1725" s="48">
        <v>2017</v>
      </c>
    </row>
    <row r="1726" spans="1:8" ht="15" customHeight="1" x14ac:dyDescent="0.2">
      <c r="A1726" s="31">
        <v>2015</v>
      </c>
      <c r="B1726" s="65">
        <v>10897</v>
      </c>
      <c r="C1726" s="65">
        <v>402</v>
      </c>
      <c r="D1726" s="65">
        <v>801</v>
      </c>
      <c r="E1726" s="25"/>
      <c r="F1726" s="51">
        <v>-2000</v>
      </c>
      <c r="G1726" s="54" t="s">
        <v>89</v>
      </c>
      <c r="H1726" s="48">
        <v>2015</v>
      </c>
    </row>
    <row r="1727" spans="1:8" ht="15" customHeight="1" x14ac:dyDescent="0.2">
      <c r="A1727" s="31">
        <v>2015</v>
      </c>
      <c r="B1727" s="65">
        <v>10898</v>
      </c>
      <c r="C1727" s="65">
        <v>402</v>
      </c>
      <c r="D1727" s="65">
        <v>801</v>
      </c>
      <c r="E1727" s="25"/>
      <c r="F1727" s="51">
        <v>-6000</v>
      </c>
      <c r="G1727" s="54" t="s">
        <v>89</v>
      </c>
      <c r="H1727" s="48">
        <v>2015</v>
      </c>
    </row>
    <row r="1728" spans="1:8" ht="15" customHeight="1" x14ac:dyDescent="0.2">
      <c r="A1728" s="48">
        <v>2016</v>
      </c>
      <c r="B1728" s="64">
        <v>10898</v>
      </c>
      <c r="C1728" s="64">
        <v>402</v>
      </c>
      <c r="D1728" s="64">
        <v>801</v>
      </c>
      <c r="E1728" s="56"/>
      <c r="F1728" s="50">
        <v>-260000</v>
      </c>
      <c r="G1728" s="48" t="s">
        <v>89</v>
      </c>
      <c r="H1728" s="48">
        <v>2015</v>
      </c>
    </row>
    <row r="1729" spans="1:8" ht="15" customHeight="1" x14ac:dyDescent="0.2">
      <c r="A1729" s="48">
        <v>2017</v>
      </c>
      <c r="B1729" s="64">
        <v>10898</v>
      </c>
      <c r="C1729" s="64">
        <v>84</v>
      </c>
      <c r="D1729" s="64">
        <v>801</v>
      </c>
      <c r="E1729" s="49"/>
      <c r="F1729" s="50">
        <v>-216000</v>
      </c>
      <c r="G1729" s="48" t="s">
        <v>158</v>
      </c>
      <c r="H1729" s="48">
        <v>2017</v>
      </c>
    </row>
    <row r="1730" spans="1:8" ht="15" customHeight="1" x14ac:dyDescent="0.2">
      <c r="A1730" s="48">
        <v>2017</v>
      </c>
      <c r="B1730" s="64">
        <v>10898</v>
      </c>
      <c r="C1730" s="64">
        <v>402</v>
      </c>
      <c r="D1730" s="64">
        <v>801</v>
      </c>
      <c r="E1730" s="49"/>
      <c r="F1730" s="50">
        <v>-812200</v>
      </c>
      <c r="G1730" s="48" t="s">
        <v>160</v>
      </c>
      <c r="H1730" s="48">
        <v>2017</v>
      </c>
    </row>
    <row r="1731" spans="1:8" ht="15" customHeight="1" x14ac:dyDescent="0.2">
      <c r="A1731" s="48">
        <v>2018</v>
      </c>
      <c r="B1731" s="67">
        <v>10898</v>
      </c>
      <c r="C1731" s="67">
        <v>402</v>
      </c>
      <c r="D1731" s="64">
        <v>801</v>
      </c>
      <c r="E1731" s="49"/>
      <c r="F1731" s="50">
        <v>58081.08</v>
      </c>
      <c r="G1731" s="48" t="s">
        <v>138</v>
      </c>
      <c r="H1731" s="48">
        <v>2017</v>
      </c>
    </row>
    <row r="1732" spans="1:8" ht="15" customHeight="1" x14ac:dyDescent="0.2">
      <c r="A1732" s="48">
        <v>2018</v>
      </c>
      <c r="B1732" s="64">
        <v>10898</v>
      </c>
      <c r="C1732" s="64">
        <v>84</v>
      </c>
      <c r="D1732" s="64">
        <v>801</v>
      </c>
      <c r="E1732" s="49"/>
      <c r="F1732" s="50">
        <v>-3731</v>
      </c>
      <c r="G1732" s="48" t="s">
        <v>266</v>
      </c>
      <c r="H1732" s="48">
        <v>2018</v>
      </c>
    </row>
    <row r="1733" spans="1:8" ht="15" customHeight="1" x14ac:dyDescent="0.2">
      <c r="A1733" s="48">
        <v>2018</v>
      </c>
      <c r="B1733" s="64">
        <v>10898</v>
      </c>
      <c r="C1733" s="64">
        <v>84</v>
      </c>
      <c r="D1733" s="64">
        <v>801</v>
      </c>
      <c r="E1733" s="49"/>
      <c r="F1733" s="50">
        <v>0.01</v>
      </c>
      <c r="G1733" s="48" t="s">
        <v>233</v>
      </c>
      <c r="H1733" s="48">
        <v>2018</v>
      </c>
    </row>
    <row r="1734" spans="1:8" ht="15" customHeight="1" x14ac:dyDescent="0.2">
      <c r="A1734" s="31">
        <v>2015</v>
      </c>
      <c r="B1734" s="65">
        <v>10899</v>
      </c>
      <c r="C1734" s="65">
        <v>402</v>
      </c>
      <c r="D1734" s="65">
        <v>801</v>
      </c>
      <c r="E1734" s="25"/>
      <c r="F1734" s="51">
        <v>-5000</v>
      </c>
      <c r="G1734" s="54" t="s">
        <v>89</v>
      </c>
      <c r="H1734" s="48">
        <v>2015</v>
      </c>
    </row>
    <row r="1735" spans="1:8" ht="15" customHeight="1" x14ac:dyDescent="0.2">
      <c r="A1735" s="48">
        <v>2016</v>
      </c>
      <c r="B1735" s="65">
        <v>10899</v>
      </c>
      <c r="C1735" s="65">
        <v>402</v>
      </c>
      <c r="D1735" s="65">
        <v>801</v>
      </c>
      <c r="E1735" s="56"/>
      <c r="F1735" s="51">
        <v>-265012.81</v>
      </c>
      <c r="G1735" s="48" t="s">
        <v>89</v>
      </c>
      <c r="H1735" s="48">
        <v>2015</v>
      </c>
    </row>
    <row r="1736" spans="1:8" ht="15" customHeight="1" x14ac:dyDescent="0.2">
      <c r="A1736" s="48">
        <v>2016</v>
      </c>
      <c r="B1736" s="65">
        <v>10899</v>
      </c>
      <c r="C1736" s="65">
        <v>84</v>
      </c>
      <c r="D1736" s="65">
        <v>801</v>
      </c>
      <c r="E1736" s="56"/>
      <c r="F1736" s="50">
        <v>-3000</v>
      </c>
      <c r="G1736" s="48" t="s">
        <v>89</v>
      </c>
      <c r="H1736" s="48">
        <v>2016</v>
      </c>
    </row>
    <row r="1737" spans="1:8" ht="15" customHeight="1" x14ac:dyDescent="0.2">
      <c r="A1737" s="48">
        <v>2016</v>
      </c>
      <c r="B1737" s="64">
        <v>10899</v>
      </c>
      <c r="C1737" s="64">
        <v>84</v>
      </c>
      <c r="D1737" s="64">
        <v>801</v>
      </c>
      <c r="E1737" s="56"/>
      <c r="F1737" s="50">
        <v>-2500</v>
      </c>
      <c r="G1737" s="48" t="s">
        <v>89</v>
      </c>
      <c r="H1737" s="48">
        <v>2015</v>
      </c>
    </row>
    <row r="1738" spans="1:8" ht="15" customHeight="1" x14ac:dyDescent="0.2">
      <c r="A1738" s="48">
        <v>2017</v>
      </c>
      <c r="B1738" s="64">
        <v>10899</v>
      </c>
      <c r="C1738" s="64">
        <v>84</v>
      </c>
      <c r="D1738" s="64">
        <v>801</v>
      </c>
      <c r="E1738" s="49"/>
      <c r="F1738" s="50">
        <v>-169000</v>
      </c>
      <c r="G1738" s="48" t="s">
        <v>158</v>
      </c>
      <c r="H1738" s="48">
        <v>2017</v>
      </c>
    </row>
    <row r="1739" spans="1:8" ht="15" customHeight="1" x14ac:dyDescent="0.2">
      <c r="A1739" s="48">
        <v>2017</v>
      </c>
      <c r="B1739" s="64">
        <v>10899</v>
      </c>
      <c r="C1739" s="64">
        <v>402</v>
      </c>
      <c r="D1739" s="64">
        <v>801</v>
      </c>
      <c r="E1739" s="49"/>
      <c r="F1739" s="50">
        <v>-768500</v>
      </c>
      <c r="G1739" s="48" t="s">
        <v>160</v>
      </c>
      <c r="H1739" s="48">
        <v>2017</v>
      </c>
    </row>
    <row r="1740" spans="1:8" ht="15" customHeight="1" x14ac:dyDescent="0.2">
      <c r="A1740" s="48">
        <v>2017</v>
      </c>
      <c r="B1740" s="67">
        <v>10899</v>
      </c>
      <c r="C1740" s="64">
        <v>84</v>
      </c>
      <c r="D1740" s="64">
        <v>801</v>
      </c>
      <c r="E1740" s="49"/>
      <c r="F1740" s="50">
        <v>-3226.9</v>
      </c>
      <c r="G1740" s="48" t="s">
        <v>138</v>
      </c>
      <c r="H1740" s="48">
        <v>2015</v>
      </c>
    </row>
    <row r="1741" spans="1:8" ht="15" customHeight="1" x14ac:dyDescent="0.2">
      <c r="A1741" s="48">
        <v>2017</v>
      </c>
      <c r="B1741" s="64">
        <v>10899</v>
      </c>
      <c r="C1741" s="64">
        <v>84</v>
      </c>
      <c r="D1741" s="64">
        <v>801</v>
      </c>
      <c r="E1741" s="49"/>
      <c r="F1741" s="50">
        <v>-100</v>
      </c>
      <c r="G1741" s="48" t="s">
        <v>138</v>
      </c>
      <c r="H1741" s="48">
        <v>2015</v>
      </c>
    </row>
    <row r="1742" spans="1:8" ht="15" customHeight="1" x14ac:dyDescent="0.2">
      <c r="A1742" s="48">
        <v>2018</v>
      </c>
      <c r="B1742" s="67">
        <v>10899</v>
      </c>
      <c r="C1742" s="67">
        <v>402</v>
      </c>
      <c r="D1742" s="64">
        <v>801</v>
      </c>
      <c r="E1742" s="49"/>
      <c r="F1742" s="50">
        <v>108024.31</v>
      </c>
      <c r="G1742" s="48" t="s">
        <v>138</v>
      </c>
      <c r="H1742" s="48">
        <v>2017</v>
      </c>
    </row>
    <row r="1743" spans="1:8" ht="15" customHeight="1" x14ac:dyDescent="0.2">
      <c r="A1743" s="48">
        <v>2018</v>
      </c>
      <c r="B1743" s="67">
        <v>10899</v>
      </c>
      <c r="C1743" s="67">
        <v>84</v>
      </c>
      <c r="D1743" s="64">
        <v>801</v>
      </c>
      <c r="E1743" s="49"/>
      <c r="F1743" s="50">
        <v>8152.5</v>
      </c>
      <c r="G1743" s="48" t="s">
        <v>138</v>
      </c>
      <c r="H1743" s="48">
        <v>2017</v>
      </c>
    </row>
    <row r="1744" spans="1:8" ht="15" customHeight="1" x14ac:dyDescent="0.2">
      <c r="A1744" s="48">
        <v>2018</v>
      </c>
      <c r="B1744" s="64">
        <v>10899</v>
      </c>
      <c r="C1744" s="64">
        <v>84</v>
      </c>
      <c r="D1744" s="64">
        <v>801</v>
      </c>
      <c r="E1744" s="49"/>
      <c r="F1744" s="50">
        <v>-4663</v>
      </c>
      <c r="G1744" s="48" t="s">
        <v>266</v>
      </c>
      <c r="H1744" s="48">
        <v>2018</v>
      </c>
    </row>
    <row r="1745" spans="1:8" ht="15" customHeight="1" x14ac:dyDescent="0.2">
      <c r="A1745" s="48">
        <v>2018</v>
      </c>
      <c r="B1745" s="64">
        <v>10899</v>
      </c>
      <c r="C1745" s="64">
        <v>84</v>
      </c>
      <c r="D1745" s="64">
        <v>801</v>
      </c>
      <c r="E1745" s="49"/>
      <c r="F1745" s="50">
        <v>0.04</v>
      </c>
      <c r="G1745" s="48" t="s">
        <v>233</v>
      </c>
      <c r="H1745" s="48">
        <v>2018</v>
      </c>
    </row>
    <row r="1746" spans="1:8" ht="15" customHeight="1" x14ac:dyDescent="0.2">
      <c r="A1746" s="31">
        <v>2015</v>
      </c>
      <c r="B1746" s="65">
        <v>10900</v>
      </c>
      <c r="C1746" s="65">
        <v>402</v>
      </c>
      <c r="D1746" s="65">
        <v>801</v>
      </c>
      <c r="E1746" s="25"/>
      <c r="F1746" s="51">
        <v>-2000</v>
      </c>
      <c r="G1746" s="54" t="s">
        <v>89</v>
      </c>
      <c r="H1746" s="48">
        <v>2015</v>
      </c>
    </row>
    <row r="1747" spans="1:8" ht="15" customHeight="1" x14ac:dyDescent="0.2">
      <c r="A1747" s="48">
        <v>2018</v>
      </c>
      <c r="B1747" s="64">
        <v>10900</v>
      </c>
      <c r="C1747" s="64">
        <v>402</v>
      </c>
      <c r="D1747" s="64">
        <v>801</v>
      </c>
      <c r="E1747" s="49"/>
      <c r="F1747" s="50">
        <v>-3000</v>
      </c>
      <c r="G1747" s="48" t="s">
        <v>266</v>
      </c>
      <c r="H1747" s="48">
        <v>2018</v>
      </c>
    </row>
    <row r="1748" spans="1:8" ht="15" customHeight="1" x14ac:dyDescent="0.2">
      <c r="A1748" s="48">
        <v>2019</v>
      </c>
      <c r="B1748" s="64">
        <v>10900</v>
      </c>
      <c r="C1748" s="64">
        <v>84</v>
      </c>
      <c r="D1748" s="64">
        <v>801</v>
      </c>
      <c r="E1748" s="49"/>
      <c r="F1748" s="50">
        <v>-1430.56</v>
      </c>
      <c r="G1748" s="48" t="s">
        <v>89</v>
      </c>
      <c r="H1748" s="48">
        <v>2018</v>
      </c>
    </row>
    <row r="1749" spans="1:8" ht="15" customHeight="1" x14ac:dyDescent="0.2">
      <c r="A1749" s="48">
        <v>2019</v>
      </c>
      <c r="B1749" s="64">
        <v>10900</v>
      </c>
      <c r="C1749" s="64">
        <v>402</v>
      </c>
      <c r="D1749" s="64">
        <v>801</v>
      </c>
      <c r="E1749" s="49"/>
      <c r="F1749" s="50">
        <v>-55617.62</v>
      </c>
      <c r="G1749" s="48" t="s">
        <v>89</v>
      </c>
      <c r="H1749" s="48">
        <v>2017</v>
      </c>
    </row>
    <row r="1750" spans="1:8" ht="15" customHeight="1" x14ac:dyDescent="0.2">
      <c r="A1750" s="48">
        <v>2019</v>
      </c>
      <c r="B1750" s="64">
        <v>10900</v>
      </c>
      <c r="C1750" s="64">
        <v>84</v>
      </c>
      <c r="D1750" s="64">
        <v>801</v>
      </c>
      <c r="E1750" s="49"/>
      <c r="F1750" s="50">
        <v>-6225.35</v>
      </c>
      <c r="G1750" s="48" t="s">
        <v>89</v>
      </c>
      <c r="H1750" s="48">
        <v>2018</v>
      </c>
    </row>
    <row r="1751" spans="1:8" ht="15" customHeight="1" x14ac:dyDescent="0.2">
      <c r="A1751" s="48">
        <v>2019</v>
      </c>
      <c r="B1751" s="64">
        <v>10900</v>
      </c>
      <c r="C1751" s="64">
        <v>84</v>
      </c>
      <c r="D1751" s="64">
        <v>801</v>
      </c>
      <c r="E1751" s="49"/>
      <c r="F1751" s="50">
        <v>-3837.97</v>
      </c>
      <c r="G1751" s="48" t="s">
        <v>1195</v>
      </c>
      <c r="H1751" s="48">
        <v>2018</v>
      </c>
    </row>
    <row r="1752" spans="1:8" ht="15" customHeight="1" x14ac:dyDescent="0.2">
      <c r="A1752" s="48">
        <v>2019</v>
      </c>
      <c r="B1752" s="64">
        <v>10900</v>
      </c>
      <c r="C1752" s="64">
        <v>84</v>
      </c>
      <c r="D1752" s="64">
        <v>801</v>
      </c>
      <c r="E1752" s="49"/>
      <c r="F1752" s="50">
        <v>-55318.86</v>
      </c>
      <c r="G1752" s="48" t="s">
        <v>123</v>
      </c>
      <c r="H1752" s="48">
        <v>2018</v>
      </c>
    </row>
    <row r="1753" spans="1:8" ht="15" customHeight="1" x14ac:dyDescent="0.2">
      <c r="A1753" s="48">
        <v>2019</v>
      </c>
      <c r="B1753" s="64">
        <v>10900</v>
      </c>
      <c r="C1753" s="64">
        <v>402</v>
      </c>
      <c r="D1753" s="64">
        <v>801</v>
      </c>
      <c r="E1753" s="49"/>
      <c r="F1753" s="50">
        <v>-4278.8</v>
      </c>
      <c r="G1753" s="48" t="s">
        <v>123</v>
      </c>
      <c r="H1753" s="48">
        <v>2015</v>
      </c>
    </row>
    <row r="1754" spans="1:8" ht="15" customHeight="1" x14ac:dyDescent="0.2">
      <c r="A1754" s="48">
        <v>2019</v>
      </c>
      <c r="B1754" s="64">
        <v>10900</v>
      </c>
      <c r="C1754" s="64">
        <v>84</v>
      </c>
      <c r="D1754" s="64">
        <v>801</v>
      </c>
      <c r="E1754" s="49"/>
      <c r="F1754" s="50">
        <v>-3000</v>
      </c>
      <c r="G1754" s="48" t="s">
        <v>123</v>
      </c>
      <c r="H1754" s="48">
        <v>2018</v>
      </c>
    </row>
    <row r="1755" spans="1:8" ht="15" customHeight="1" x14ac:dyDescent="0.2">
      <c r="A1755" s="48">
        <v>2015</v>
      </c>
      <c r="B1755" s="64">
        <v>10901</v>
      </c>
      <c r="C1755" s="64">
        <v>402</v>
      </c>
      <c r="D1755" s="64">
        <v>801</v>
      </c>
      <c r="E1755" s="49"/>
      <c r="F1755" s="50">
        <v>-100</v>
      </c>
      <c r="G1755" s="48"/>
      <c r="H1755" s="48">
        <v>2015</v>
      </c>
    </row>
    <row r="1756" spans="1:8" ht="15" customHeight="1" x14ac:dyDescent="0.2">
      <c r="A1756" s="31">
        <v>2015</v>
      </c>
      <c r="B1756" s="65">
        <v>10901</v>
      </c>
      <c r="C1756" s="65">
        <v>402</v>
      </c>
      <c r="D1756" s="65">
        <v>801</v>
      </c>
      <c r="E1756" s="25"/>
      <c r="F1756" s="51">
        <v>-2000</v>
      </c>
      <c r="G1756" s="54" t="s">
        <v>89</v>
      </c>
      <c r="H1756" s="48">
        <v>2015</v>
      </c>
    </row>
    <row r="1757" spans="1:8" ht="15" customHeight="1" x14ac:dyDescent="0.2">
      <c r="A1757" s="48">
        <v>2018</v>
      </c>
      <c r="B1757" s="64">
        <v>10901</v>
      </c>
      <c r="C1757" s="64">
        <v>402</v>
      </c>
      <c r="D1757" s="64">
        <v>801</v>
      </c>
      <c r="E1757" s="49"/>
      <c r="F1757" s="50">
        <v>-228000</v>
      </c>
      <c r="G1757" s="48" t="s">
        <v>266</v>
      </c>
      <c r="H1757" s="48">
        <v>2018</v>
      </c>
    </row>
    <row r="1758" spans="1:8" ht="15" customHeight="1" x14ac:dyDescent="0.2">
      <c r="A1758" s="31">
        <v>2015</v>
      </c>
      <c r="B1758" s="65">
        <v>10902</v>
      </c>
      <c r="C1758" s="65">
        <v>402</v>
      </c>
      <c r="D1758" s="65">
        <v>801</v>
      </c>
      <c r="E1758" s="25"/>
      <c r="F1758" s="51">
        <v>-3000</v>
      </c>
      <c r="G1758" s="54" t="s">
        <v>89</v>
      </c>
      <c r="H1758" s="48">
        <v>2015</v>
      </c>
    </row>
    <row r="1759" spans="1:8" ht="15" customHeight="1" x14ac:dyDescent="0.2">
      <c r="A1759" s="48">
        <v>2018</v>
      </c>
      <c r="B1759" s="64">
        <v>10902</v>
      </c>
      <c r="C1759" s="64">
        <v>402</v>
      </c>
      <c r="D1759" s="64">
        <v>801</v>
      </c>
      <c r="E1759" s="49"/>
      <c r="F1759" s="50">
        <v>-3000</v>
      </c>
      <c r="G1759" s="48" t="s">
        <v>266</v>
      </c>
      <c r="H1759" s="48">
        <v>2018</v>
      </c>
    </row>
    <row r="1760" spans="1:8" ht="15" customHeight="1" x14ac:dyDescent="0.2">
      <c r="A1760" s="31">
        <v>2015</v>
      </c>
      <c r="B1760" s="65">
        <v>10903</v>
      </c>
      <c r="C1760" s="65">
        <v>402</v>
      </c>
      <c r="D1760" s="65">
        <v>801</v>
      </c>
      <c r="E1760" s="25"/>
      <c r="F1760" s="51">
        <v>-4000</v>
      </c>
      <c r="G1760" s="54" t="s">
        <v>89</v>
      </c>
      <c r="H1760" s="48">
        <v>2015</v>
      </c>
    </row>
    <row r="1761" spans="1:8" ht="15" customHeight="1" x14ac:dyDescent="0.2">
      <c r="A1761" s="48">
        <v>2016</v>
      </c>
      <c r="B1761" s="64">
        <v>10903</v>
      </c>
      <c r="C1761" s="64">
        <v>84</v>
      </c>
      <c r="D1761" s="64">
        <v>801</v>
      </c>
      <c r="E1761" s="49"/>
      <c r="F1761" s="50">
        <v>-43781</v>
      </c>
      <c r="G1761" s="48"/>
      <c r="H1761" s="48">
        <v>2016</v>
      </c>
    </row>
    <row r="1762" spans="1:8" ht="15" customHeight="1" x14ac:dyDescent="0.2">
      <c r="A1762" s="48">
        <v>2016</v>
      </c>
      <c r="B1762" s="64">
        <v>10903</v>
      </c>
      <c r="C1762" s="64">
        <v>84</v>
      </c>
      <c r="D1762" s="64">
        <v>801</v>
      </c>
      <c r="E1762" s="56"/>
      <c r="F1762" s="50">
        <v>300</v>
      </c>
      <c r="G1762" s="48" t="s">
        <v>89</v>
      </c>
      <c r="H1762" s="48">
        <v>2016</v>
      </c>
    </row>
    <row r="1763" spans="1:8" ht="15" customHeight="1" x14ac:dyDescent="0.2">
      <c r="A1763" s="48">
        <v>2017</v>
      </c>
      <c r="B1763" s="64">
        <v>10903</v>
      </c>
      <c r="C1763" s="64">
        <v>84</v>
      </c>
      <c r="D1763" s="64">
        <v>801</v>
      </c>
      <c r="E1763" s="49"/>
      <c r="F1763" s="50">
        <v>-3000</v>
      </c>
      <c r="G1763" s="48" t="s">
        <v>158</v>
      </c>
      <c r="H1763" s="48">
        <v>2017</v>
      </c>
    </row>
    <row r="1764" spans="1:8" ht="15" customHeight="1" x14ac:dyDescent="0.2">
      <c r="A1764" s="48">
        <v>2018</v>
      </c>
      <c r="B1764" s="67">
        <v>10903</v>
      </c>
      <c r="C1764" s="67">
        <v>84</v>
      </c>
      <c r="D1764" s="67">
        <v>801</v>
      </c>
      <c r="E1764" s="49"/>
      <c r="F1764" s="50">
        <v>3000</v>
      </c>
      <c r="G1764" s="48" t="s">
        <v>138</v>
      </c>
      <c r="H1764" s="48">
        <v>2017</v>
      </c>
    </row>
    <row r="1765" spans="1:8" ht="15" customHeight="1" x14ac:dyDescent="0.2">
      <c r="A1765" s="48">
        <v>2018</v>
      </c>
      <c r="B1765" s="67">
        <v>10903</v>
      </c>
      <c r="C1765" s="67">
        <v>84</v>
      </c>
      <c r="D1765" s="67">
        <v>801</v>
      </c>
      <c r="E1765" s="49"/>
      <c r="F1765" s="50">
        <v>10540.14</v>
      </c>
      <c r="G1765" s="48" t="s">
        <v>138</v>
      </c>
      <c r="H1765" s="48">
        <v>2016</v>
      </c>
    </row>
    <row r="1766" spans="1:8" ht="15" customHeight="1" x14ac:dyDescent="0.2">
      <c r="A1766" s="48">
        <v>2015</v>
      </c>
      <c r="B1766" s="64">
        <v>10904</v>
      </c>
      <c r="C1766" s="64">
        <v>402</v>
      </c>
      <c r="D1766" s="64">
        <v>801</v>
      </c>
      <c r="E1766" s="49"/>
      <c r="F1766" s="50">
        <v>-3500</v>
      </c>
      <c r="G1766" s="48"/>
      <c r="H1766" s="48">
        <v>2015</v>
      </c>
    </row>
    <row r="1767" spans="1:8" ht="15" customHeight="1" x14ac:dyDescent="0.2">
      <c r="A1767" s="31">
        <v>2015</v>
      </c>
      <c r="B1767" s="64">
        <v>10904</v>
      </c>
      <c r="C1767" s="64">
        <v>402</v>
      </c>
      <c r="D1767" s="64">
        <v>801</v>
      </c>
      <c r="E1767" s="56"/>
      <c r="F1767" s="50">
        <v>-1000</v>
      </c>
      <c r="G1767" s="48" t="s">
        <v>89</v>
      </c>
      <c r="H1767" s="48">
        <v>2015</v>
      </c>
    </row>
    <row r="1768" spans="1:8" ht="15" customHeight="1" x14ac:dyDescent="0.2">
      <c r="A1768" s="48">
        <v>2016</v>
      </c>
      <c r="B1768" s="64">
        <v>10904</v>
      </c>
      <c r="C1768" s="64">
        <v>402</v>
      </c>
      <c r="D1768" s="64">
        <v>801</v>
      </c>
      <c r="E1768" s="49"/>
      <c r="F1768" s="50">
        <v>-919172</v>
      </c>
      <c r="G1768" s="48"/>
      <c r="H1768" s="48">
        <v>2016</v>
      </c>
    </row>
    <row r="1769" spans="1:8" ht="15" customHeight="1" x14ac:dyDescent="0.2">
      <c r="A1769" s="48">
        <v>2016</v>
      </c>
      <c r="B1769" s="64">
        <v>10904</v>
      </c>
      <c r="C1769" s="64">
        <v>84</v>
      </c>
      <c r="D1769" s="64">
        <v>801</v>
      </c>
      <c r="E1769" s="49"/>
      <c r="F1769" s="50">
        <v>-251800</v>
      </c>
      <c r="G1769" s="48"/>
      <c r="H1769" s="48">
        <v>2016</v>
      </c>
    </row>
    <row r="1770" spans="1:8" ht="15" customHeight="1" x14ac:dyDescent="0.2">
      <c r="A1770" s="48">
        <v>2016</v>
      </c>
      <c r="B1770" s="64">
        <v>10904</v>
      </c>
      <c r="C1770" s="64">
        <v>84</v>
      </c>
      <c r="D1770" s="64">
        <v>801</v>
      </c>
      <c r="E1770" s="56"/>
      <c r="F1770" s="50">
        <v>-1500</v>
      </c>
      <c r="G1770" s="48" t="s">
        <v>89</v>
      </c>
      <c r="H1770" s="48">
        <v>2016</v>
      </c>
    </row>
    <row r="1771" spans="1:8" ht="15" customHeight="1" x14ac:dyDescent="0.2">
      <c r="A1771" s="48">
        <v>2016</v>
      </c>
      <c r="B1771" s="64">
        <v>10904</v>
      </c>
      <c r="C1771" s="64">
        <v>84</v>
      </c>
      <c r="D1771" s="64">
        <v>801</v>
      </c>
      <c r="E1771" s="56"/>
      <c r="F1771" s="50">
        <v>-133000</v>
      </c>
      <c r="G1771" s="48" t="s">
        <v>89</v>
      </c>
      <c r="H1771" s="48">
        <v>2015</v>
      </c>
    </row>
    <row r="1772" spans="1:8" ht="15" customHeight="1" x14ac:dyDescent="0.2">
      <c r="A1772" s="31">
        <v>2016</v>
      </c>
      <c r="B1772" s="64">
        <v>10904</v>
      </c>
      <c r="C1772" s="64">
        <v>84</v>
      </c>
      <c r="D1772" s="64">
        <v>801</v>
      </c>
      <c r="E1772" s="56"/>
      <c r="F1772" s="50">
        <v>-3000</v>
      </c>
      <c r="G1772" s="48" t="s">
        <v>89</v>
      </c>
      <c r="H1772" s="48">
        <v>2016</v>
      </c>
    </row>
    <row r="1773" spans="1:8" ht="15" customHeight="1" x14ac:dyDescent="0.2">
      <c r="A1773" s="31">
        <v>2016</v>
      </c>
      <c r="B1773" s="64">
        <v>10904</v>
      </c>
      <c r="C1773" s="64">
        <v>84</v>
      </c>
      <c r="D1773" s="64">
        <v>801</v>
      </c>
      <c r="E1773" s="56"/>
      <c r="F1773" s="50">
        <v>150000</v>
      </c>
      <c r="G1773" s="48" t="s">
        <v>89</v>
      </c>
      <c r="H1773" s="48">
        <v>2015</v>
      </c>
    </row>
    <row r="1774" spans="1:8" ht="15" customHeight="1" x14ac:dyDescent="0.2">
      <c r="A1774" s="48">
        <v>2016</v>
      </c>
      <c r="B1774" s="64">
        <v>10904</v>
      </c>
      <c r="C1774" s="64">
        <v>84</v>
      </c>
      <c r="D1774" s="65">
        <v>801</v>
      </c>
      <c r="E1774" s="56"/>
      <c r="F1774" s="50">
        <v>133000</v>
      </c>
      <c r="G1774" s="48" t="s">
        <v>96</v>
      </c>
      <c r="H1774" s="48">
        <v>2015</v>
      </c>
    </row>
    <row r="1775" spans="1:8" ht="15" customHeight="1" x14ac:dyDescent="0.2">
      <c r="A1775" s="48">
        <v>2016</v>
      </c>
      <c r="B1775" s="64">
        <v>10904</v>
      </c>
      <c r="C1775" s="64">
        <v>84</v>
      </c>
      <c r="D1775" s="64">
        <v>801</v>
      </c>
      <c r="E1775" s="49"/>
      <c r="F1775" s="50">
        <v>59883</v>
      </c>
      <c r="G1775" s="48" t="s">
        <v>132</v>
      </c>
      <c r="H1775" s="48">
        <v>2016</v>
      </c>
    </row>
    <row r="1776" spans="1:8" ht="15" customHeight="1" x14ac:dyDescent="0.2">
      <c r="A1776" s="48">
        <v>2017</v>
      </c>
      <c r="B1776" s="64">
        <v>10904</v>
      </c>
      <c r="C1776" s="64">
        <v>84</v>
      </c>
      <c r="D1776" s="64">
        <v>801</v>
      </c>
      <c r="E1776" s="49"/>
      <c r="F1776" s="50">
        <v>-58500</v>
      </c>
      <c r="G1776" s="48" t="s">
        <v>158</v>
      </c>
      <c r="H1776" s="48">
        <v>2017</v>
      </c>
    </row>
    <row r="1777" spans="1:8" ht="15" customHeight="1" x14ac:dyDescent="0.2">
      <c r="A1777" s="48">
        <v>2017</v>
      </c>
      <c r="B1777" s="64">
        <v>10904</v>
      </c>
      <c r="C1777" s="64">
        <v>402</v>
      </c>
      <c r="D1777" s="64">
        <v>801</v>
      </c>
      <c r="E1777" s="49"/>
      <c r="F1777" s="50">
        <v>246065.88</v>
      </c>
      <c r="G1777" s="48" t="s">
        <v>223</v>
      </c>
      <c r="H1777" s="48">
        <v>2016</v>
      </c>
    </row>
    <row r="1778" spans="1:8" ht="15" customHeight="1" x14ac:dyDescent="0.2">
      <c r="A1778" s="48">
        <v>2018</v>
      </c>
      <c r="B1778" s="67">
        <v>10904</v>
      </c>
      <c r="C1778" s="67">
        <v>84</v>
      </c>
      <c r="D1778" s="67">
        <v>801</v>
      </c>
      <c r="E1778" s="49"/>
      <c r="F1778" s="50">
        <v>1835.79</v>
      </c>
      <c r="G1778" s="48" t="s">
        <v>138</v>
      </c>
      <c r="H1778" s="48">
        <v>2017</v>
      </c>
    </row>
    <row r="1779" spans="1:8" ht="15" customHeight="1" x14ac:dyDescent="0.2">
      <c r="A1779" s="48">
        <v>2015</v>
      </c>
      <c r="B1779" s="64">
        <v>10906</v>
      </c>
      <c r="C1779" s="64">
        <v>402</v>
      </c>
      <c r="D1779" s="64">
        <v>801</v>
      </c>
      <c r="E1779" s="49"/>
      <c r="F1779" s="51">
        <v>-500</v>
      </c>
      <c r="G1779" s="48"/>
      <c r="H1779" s="48">
        <v>2015</v>
      </c>
    </row>
    <row r="1780" spans="1:8" ht="15" customHeight="1" x14ac:dyDescent="0.2">
      <c r="A1780" s="48">
        <v>2016</v>
      </c>
      <c r="B1780" s="64">
        <v>10906</v>
      </c>
      <c r="C1780" s="64">
        <v>402</v>
      </c>
      <c r="D1780" s="64">
        <v>801</v>
      </c>
      <c r="E1780" s="49"/>
      <c r="F1780" s="50">
        <v>-5435</v>
      </c>
      <c r="G1780" s="48"/>
      <c r="H1780" s="48">
        <v>2016</v>
      </c>
    </row>
    <row r="1781" spans="1:8" ht="15" customHeight="1" x14ac:dyDescent="0.2">
      <c r="A1781" s="48">
        <v>2017</v>
      </c>
      <c r="B1781" s="64">
        <v>10906</v>
      </c>
      <c r="C1781" s="64">
        <v>402</v>
      </c>
      <c r="D1781" s="64">
        <v>801</v>
      </c>
      <c r="E1781" s="49"/>
      <c r="F1781" s="50">
        <v>-387000</v>
      </c>
      <c r="G1781" s="48" t="s">
        <v>160</v>
      </c>
      <c r="H1781" s="48">
        <v>2017</v>
      </c>
    </row>
    <row r="1782" spans="1:8" ht="15" customHeight="1" x14ac:dyDescent="0.2">
      <c r="A1782" s="48">
        <v>2017</v>
      </c>
      <c r="B1782" s="64">
        <v>10906</v>
      </c>
      <c r="C1782" s="64">
        <v>402</v>
      </c>
      <c r="D1782" s="64">
        <v>801</v>
      </c>
      <c r="E1782" s="49"/>
      <c r="F1782" s="50">
        <v>15000</v>
      </c>
      <c r="G1782" s="48" t="s">
        <v>223</v>
      </c>
      <c r="H1782" s="48">
        <v>2017</v>
      </c>
    </row>
    <row r="1783" spans="1:8" ht="15" customHeight="1" x14ac:dyDescent="0.2">
      <c r="A1783" s="48">
        <v>2017</v>
      </c>
      <c r="B1783" s="64">
        <v>10906</v>
      </c>
      <c r="C1783" s="64">
        <v>402</v>
      </c>
      <c r="D1783" s="64">
        <v>801</v>
      </c>
      <c r="E1783" s="49"/>
      <c r="F1783" s="50">
        <v>2000</v>
      </c>
      <c r="G1783" s="48" t="s">
        <v>223</v>
      </c>
      <c r="H1783" s="48">
        <v>2017</v>
      </c>
    </row>
    <row r="1784" spans="1:8" ht="15" customHeight="1" x14ac:dyDescent="0.2">
      <c r="A1784" s="48">
        <v>2018</v>
      </c>
      <c r="B1784" s="67">
        <v>10906</v>
      </c>
      <c r="C1784" s="67">
        <v>402</v>
      </c>
      <c r="D1784" s="67">
        <v>801</v>
      </c>
      <c r="E1784" s="49"/>
      <c r="F1784" s="50">
        <v>15000</v>
      </c>
      <c r="G1784" s="48" t="s">
        <v>138</v>
      </c>
      <c r="H1784" s="48">
        <v>2017</v>
      </c>
    </row>
    <row r="1785" spans="1:8" ht="15" customHeight="1" x14ac:dyDescent="0.2">
      <c r="A1785" s="48">
        <v>2018</v>
      </c>
      <c r="B1785" s="64">
        <v>10906</v>
      </c>
      <c r="C1785" s="64">
        <v>84</v>
      </c>
      <c r="D1785" s="64">
        <v>801</v>
      </c>
      <c r="E1785" s="49"/>
      <c r="F1785" s="50">
        <v>-20000</v>
      </c>
      <c r="G1785" s="48" t="s">
        <v>266</v>
      </c>
      <c r="H1785" s="48">
        <v>2018</v>
      </c>
    </row>
    <row r="1786" spans="1:8" ht="15" customHeight="1" x14ac:dyDescent="0.2">
      <c r="A1786" s="48">
        <v>2019</v>
      </c>
      <c r="B1786" s="64">
        <v>10906</v>
      </c>
      <c r="C1786" s="64">
        <v>402</v>
      </c>
      <c r="D1786" s="64">
        <v>801</v>
      </c>
      <c r="E1786" s="49"/>
      <c r="F1786" s="50">
        <v>55617.62</v>
      </c>
      <c r="G1786" s="48" t="s">
        <v>89</v>
      </c>
      <c r="H1786" s="48">
        <v>2017</v>
      </c>
    </row>
    <row r="1787" spans="1:8" ht="15" customHeight="1" x14ac:dyDescent="0.2">
      <c r="A1787" s="48">
        <v>2019</v>
      </c>
      <c r="B1787" s="64">
        <v>10906</v>
      </c>
      <c r="C1787" s="64">
        <v>84</v>
      </c>
      <c r="D1787" s="64">
        <v>801</v>
      </c>
      <c r="E1787" s="49"/>
      <c r="F1787" s="50">
        <v>6225.35</v>
      </c>
      <c r="G1787" s="48" t="s">
        <v>89</v>
      </c>
      <c r="H1787" s="48">
        <v>2018</v>
      </c>
    </row>
    <row r="1788" spans="1:8" ht="15" customHeight="1" x14ac:dyDescent="0.2">
      <c r="A1788" s="48">
        <v>2015</v>
      </c>
      <c r="B1788" s="64">
        <v>10907</v>
      </c>
      <c r="C1788" s="64">
        <v>84</v>
      </c>
      <c r="D1788" s="64">
        <v>801</v>
      </c>
      <c r="E1788" s="49"/>
      <c r="F1788" s="51">
        <v>-35000</v>
      </c>
      <c r="G1788" s="48"/>
      <c r="H1788" s="48">
        <v>2015</v>
      </c>
    </row>
    <row r="1789" spans="1:8" ht="15" customHeight="1" x14ac:dyDescent="0.2">
      <c r="A1789" s="48">
        <v>2016</v>
      </c>
      <c r="B1789" s="64">
        <v>10907</v>
      </c>
      <c r="C1789" s="64">
        <v>84</v>
      </c>
      <c r="D1789" s="67">
        <v>801</v>
      </c>
      <c r="E1789" s="49"/>
      <c r="F1789" s="50">
        <v>35000</v>
      </c>
      <c r="G1789" s="48" t="s">
        <v>137</v>
      </c>
      <c r="H1789" s="48">
        <v>2015</v>
      </c>
    </row>
    <row r="1790" spans="1:8" ht="15" customHeight="1" x14ac:dyDescent="0.2">
      <c r="A1790" s="48">
        <v>2016</v>
      </c>
      <c r="B1790" s="64">
        <v>10907</v>
      </c>
      <c r="C1790" s="64">
        <v>84</v>
      </c>
      <c r="D1790" s="67">
        <v>802</v>
      </c>
      <c r="E1790" s="49"/>
      <c r="F1790" s="50">
        <v>-35000</v>
      </c>
      <c r="G1790" s="48" t="s">
        <v>137</v>
      </c>
      <c r="H1790" s="48">
        <v>2015</v>
      </c>
    </row>
    <row r="1791" spans="1:8" ht="15" customHeight="1" x14ac:dyDescent="0.2">
      <c r="A1791" s="48">
        <v>2015</v>
      </c>
      <c r="B1791" s="64">
        <v>10909</v>
      </c>
      <c r="C1791" s="67">
        <v>402</v>
      </c>
      <c r="D1791" s="64">
        <v>801</v>
      </c>
      <c r="E1791" s="49"/>
      <c r="F1791" s="50">
        <v>-1700</v>
      </c>
      <c r="G1791" s="48"/>
      <c r="H1791" s="48">
        <v>2015</v>
      </c>
    </row>
    <row r="1792" spans="1:8" ht="15" customHeight="1" x14ac:dyDescent="0.2">
      <c r="A1792" s="31">
        <v>2015</v>
      </c>
      <c r="B1792" s="65">
        <v>10909</v>
      </c>
      <c r="C1792" s="65">
        <v>402</v>
      </c>
      <c r="D1792" s="65">
        <v>801</v>
      </c>
      <c r="E1792" s="25"/>
      <c r="F1792" s="51">
        <v>-5000</v>
      </c>
      <c r="G1792" s="54" t="s">
        <v>89</v>
      </c>
      <c r="H1792" s="48">
        <v>2015</v>
      </c>
    </row>
    <row r="1793" spans="1:8" ht="15" customHeight="1" x14ac:dyDescent="0.2">
      <c r="A1793" s="48">
        <v>2016</v>
      </c>
      <c r="B1793" s="64">
        <v>10909</v>
      </c>
      <c r="C1793" s="64">
        <v>402</v>
      </c>
      <c r="D1793" s="64">
        <v>801</v>
      </c>
      <c r="E1793" s="49"/>
      <c r="F1793" s="50">
        <v>-1879</v>
      </c>
      <c r="G1793" s="48"/>
      <c r="H1793" s="48">
        <v>2016</v>
      </c>
    </row>
    <row r="1794" spans="1:8" ht="15" customHeight="1" x14ac:dyDescent="0.2">
      <c r="A1794" s="48">
        <v>2016</v>
      </c>
      <c r="B1794" s="64">
        <v>10909</v>
      </c>
      <c r="C1794" s="64">
        <v>402</v>
      </c>
      <c r="D1794" s="65">
        <v>801</v>
      </c>
      <c r="E1794" s="49"/>
      <c r="F1794" s="50">
        <v>1879</v>
      </c>
      <c r="G1794" s="48" t="s">
        <v>96</v>
      </c>
      <c r="H1794" s="48">
        <v>2016</v>
      </c>
    </row>
    <row r="1795" spans="1:8" ht="15" customHeight="1" x14ac:dyDescent="0.2">
      <c r="A1795" s="48">
        <v>2016</v>
      </c>
      <c r="B1795" s="64">
        <v>10924</v>
      </c>
      <c r="C1795" s="64">
        <v>402</v>
      </c>
      <c r="D1795" s="64">
        <v>801</v>
      </c>
      <c r="E1795" s="49"/>
      <c r="F1795" s="50">
        <v>-222410</v>
      </c>
      <c r="G1795" s="48"/>
      <c r="H1795" s="48">
        <v>2016</v>
      </c>
    </row>
    <row r="1796" spans="1:8" ht="15" customHeight="1" x14ac:dyDescent="0.2">
      <c r="A1796" s="48">
        <v>2016</v>
      </c>
      <c r="B1796" s="64">
        <v>10924</v>
      </c>
      <c r="C1796" s="64">
        <v>63</v>
      </c>
      <c r="D1796" s="64">
        <v>801</v>
      </c>
      <c r="E1796" s="49"/>
      <c r="F1796" s="50">
        <v>-1000000</v>
      </c>
      <c r="G1796" s="48"/>
      <c r="H1796" s="48">
        <v>2016</v>
      </c>
    </row>
    <row r="1797" spans="1:8" ht="15" customHeight="1" x14ac:dyDescent="0.2">
      <c r="A1797" s="48">
        <v>2018</v>
      </c>
      <c r="B1797" s="64">
        <v>10924</v>
      </c>
      <c r="C1797" s="64">
        <v>63</v>
      </c>
      <c r="D1797" s="64">
        <v>801</v>
      </c>
      <c r="E1797" s="49"/>
      <c r="F1797" s="50">
        <v>49256.050000000047</v>
      </c>
      <c r="G1797" s="48" t="s">
        <v>343</v>
      </c>
      <c r="H1797" s="48">
        <v>2016</v>
      </c>
    </row>
    <row r="1798" spans="1:8" ht="15" customHeight="1" x14ac:dyDescent="0.2">
      <c r="A1798" s="48">
        <v>2015</v>
      </c>
      <c r="B1798" s="67">
        <v>10925</v>
      </c>
      <c r="C1798" s="67">
        <v>64</v>
      </c>
      <c r="D1798" s="64">
        <v>802</v>
      </c>
      <c r="E1798" s="49"/>
      <c r="F1798" s="50">
        <v>-50000</v>
      </c>
      <c r="G1798" s="48"/>
      <c r="H1798" s="48">
        <v>2015</v>
      </c>
    </row>
    <row r="1799" spans="1:8" ht="15" customHeight="1" x14ac:dyDescent="0.2">
      <c r="A1799" s="48">
        <v>2014</v>
      </c>
      <c r="B1799" s="64">
        <v>10927</v>
      </c>
      <c r="C1799" s="64">
        <v>401</v>
      </c>
      <c r="D1799" s="64">
        <v>802</v>
      </c>
      <c r="E1799" s="49"/>
      <c r="F1799" s="50">
        <v>-7200</v>
      </c>
      <c r="G1799" s="48"/>
      <c r="H1799" s="48">
        <v>2014</v>
      </c>
    </row>
    <row r="1800" spans="1:8" ht="15" customHeight="1" x14ac:dyDescent="0.2">
      <c r="A1800" s="48">
        <v>2015</v>
      </c>
      <c r="B1800" s="64">
        <v>10927</v>
      </c>
      <c r="C1800" s="64">
        <v>401</v>
      </c>
      <c r="D1800" s="64">
        <v>802</v>
      </c>
      <c r="E1800" s="49"/>
      <c r="F1800" s="50">
        <v>-4000</v>
      </c>
      <c r="G1800" s="48"/>
      <c r="H1800" s="48">
        <v>2015</v>
      </c>
    </row>
    <row r="1801" spans="1:8" ht="15" customHeight="1" x14ac:dyDescent="0.2">
      <c r="A1801" s="48">
        <v>2016</v>
      </c>
      <c r="B1801" s="64">
        <v>10927</v>
      </c>
      <c r="C1801" s="64">
        <v>401</v>
      </c>
      <c r="D1801" s="64">
        <v>802</v>
      </c>
      <c r="E1801" s="49"/>
      <c r="F1801" s="50">
        <v>-4000</v>
      </c>
      <c r="G1801" s="48"/>
      <c r="H1801" s="48">
        <v>2016</v>
      </c>
    </row>
    <row r="1802" spans="1:8" ht="15" customHeight="1" x14ac:dyDescent="0.2">
      <c r="A1802" s="48">
        <v>2016</v>
      </c>
      <c r="B1802" s="67">
        <v>10927</v>
      </c>
      <c r="C1802" s="67">
        <v>401</v>
      </c>
      <c r="D1802" s="67">
        <v>802</v>
      </c>
      <c r="E1802" s="56"/>
      <c r="F1802" s="50">
        <v>1309</v>
      </c>
      <c r="G1802" s="48" t="s">
        <v>89</v>
      </c>
      <c r="H1802" s="48">
        <v>2016</v>
      </c>
    </row>
    <row r="1803" spans="1:8" ht="15" customHeight="1" x14ac:dyDescent="0.2">
      <c r="A1803" s="48">
        <v>2014</v>
      </c>
      <c r="B1803" s="64">
        <v>10934</v>
      </c>
      <c r="C1803" s="64">
        <v>51</v>
      </c>
      <c r="D1803" s="64">
        <v>801</v>
      </c>
      <c r="E1803" s="49"/>
      <c r="F1803" s="50">
        <v>-5064.57</v>
      </c>
      <c r="G1803" s="48"/>
      <c r="H1803" s="48">
        <v>2014</v>
      </c>
    </row>
    <row r="1804" spans="1:8" ht="15" customHeight="1" x14ac:dyDescent="0.2">
      <c r="A1804" s="48">
        <v>2016</v>
      </c>
      <c r="B1804" s="64">
        <v>10934</v>
      </c>
      <c r="C1804" s="64">
        <v>51</v>
      </c>
      <c r="D1804" s="64">
        <v>801</v>
      </c>
      <c r="E1804" s="56"/>
      <c r="F1804" s="50">
        <v>-6671.2</v>
      </c>
      <c r="G1804" s="48" t="s">
        <v>89</v>
      </c>
      <c r="H1804" s="48">
        <v>2015</v>
      </c>
    </row>
    <row r="1805" spans="1:8" ht="15" customHeight="1" x14ac:dyDescent="0.2">
      <c r="A1805" s="48">
        <v>2016</v>
      </c>
      <c r="B1805" s="64">
        <v>10934</v>
      </c>
      <c r="C1805" s="64">
        <v>51</v>
      </c>
      <c r="D1805" s="64">
        <v>802</v>
      </c>
      <c r="E1805" s="56"/>
      <c r="F1805" s="50">
        <v>-4409.6400000000003</v>
      </c>
      <c r="G1805" s="48" t="s">
        <v>89</v>
      </c>
      <c r="H1805" s="48">
        <v>2015</v>
      </c>
    </row>
    <row r="1806" spans="1:8" ht="15" customHeight="1" x14ac:dyDescent="0.2">
      <c r="A1806" s="48">
        <v>2016</v>
      </c>
      <c r="B1806" s="67">
        <v>10934</v>
      </c>
      <c r="C1806" s="64">
        <v>51</v>
      </c>
      <c r="D1806" s="67">
        <v>802</v>
      </c>
      <c r="E1806" s="49"/>
      <c r="F1806" s="50">
        <v>-2378.66</v>
      </c>
      <c r="G1806" s="48" t="s">
        <v>138</v>
      </c>
      <c r="H1806" s="48">
        <v>2014</v>
      </c>
    </row>
    <row r="1807" spans="1:8" ht="15" customHeight="1" x14ac:dyDescent="0.2">
      <c r="A1807" s="48">
        <v>2016</v>
      </c>
      <c r="B1807" s="64">
        <v>10935</v>
      </c>
      <c r="C1807" s="64">
        <v>51</v>
      </c>
      <c r="D1807" s="64">
        <v>801</v>
      </c>
      <c r="E1807" s="56"/>
      <c r="F1807" s="50">
        <v>-4561.58</v>
      </c>
      <c r="G1807" s="48" t="s">
        <v>89</v>
      </c>
      <c r="H1807" s="48">
        <v>2015</v>
      </c>
    </row>
    <row r="1808" spans="1:8" ht="15" customHeight="1" x14ac:dyDescent="0.2">
      <c r="A1808" s="48">
        <v>2016</v>
      </c>
      <c r="B1808" s="64">
        <v>10935</v>
      </c>
      <c r="C1808" s="64">
        <v>51</v>
      </c>
      <c r="D1808" s="64">
        <v>802</v>
      </c>
      <c r="E1808" s="56"/>
      <c r="F1808" s="50">
        <v>-345</v>
      </c>
      <c r="G1808" s="48" t="s">
        <v>89</v>
      </c>
      <c r="H1808" s="48">
        <v>2015</v>
      </c>
    </row>
    <row r="1809" spans="1:8" ht="15" customHeight="1" x14ac:dyDescent="0.2">
      <c r="A1809" s="48">
        <v>2015</v>
      </c>
      <c r="B1809" s="64">
        <v>10945</v>
      </c>
      <c r="C1809" s="64">
        <v>31</v>
      </c>
      <c r="D1809" s="64">
        <v>801</v>
      </c>
      <c r="E1809" s="49"/>
      <c r="F1809" s="50">
        <v>-23600</v>
      </c>
      <c r="G1809" s="48"/>
      <c r="H1809" s="48">
        <v>2015</v>
      </c>
    </row>
    <row r="1810" spans="1:8" ht="15" customHeight="1" x14ac:dyDescent="0.2">
      <c r="A1810" s="31">
        <v>2015</v>
      </c>
      <c r="B1810" s="64">
        <v>10945</v>
      </c>
      <c r="C1810" s="64">
        <v>31</v>
      </c>
      <c r="D1810" s="64">
        <v>802</v>
      </c>
      <c r="E1810" s="49"/>
      <c r="F1810" s="50">
        <v>23600</v>
      </c>
      <c r="G1810" s="54" t="s">
        <v>89</v>
      </c>
      <c r="H1810" s="48">
        <v>2015</v>
      </c>
    </row>
    <row r="1811" spans="1:8" ht="15" customHeight="1" x14ac:dyDescent="0.2">
      <c r="A1811" s="31">
        <v>2016</v>
      </c>
      <c r="B1811" s="64">
        <v>10945</v>
      </c>
      <c r="C1811" s="64">
        <v>31</v>
      </c>
      <c r="D1811" s="67">
        <v>801</v>
      </c>
      <c r="E1811" s="49"/>
      <c r="F1811" s="50">
        <v>23600</v>
      </c>
      <c r="G1811" s="48" t="s">
        <v>137</v>
      </c>
      <c r="H1811" s="48">
        <v>2015</v>
      </c>
    </row>
    <row r="1812" spans="1:8" ht="15" customHeight="1" x14ac:dyDescent="0.2">
      <c r="A1812" s="31">
        <v>2016</v>
      </c>
      <c r="B1812" s="64">
        <v>10945</v>
      </c>
      <c r="C1812" s="64">
        <v>31</v>
      </c>
      <c r="D1812" s="64">
        <v>802</v>
      </c>
      <c r="E1812" s="49"/>
      <c r="F1812" s="50">
        <v>-23600</v>
      </c>
      <c r="G1812" s="48" t="s">
        <v>137</v>
      </c>
      <c r="H1812" s="48">
        <v>2015</v>
      </c>
    </row>
    <row r="1813" spans="1:8" ht="15" customHeight="1" x14ac:dyDescent="0.2">
      <c r="A1813" s="48">
        <v>2016</v>
      </c>
      <c r="B1813" s="64">
        <v>10946</v>
      </c>
      <c r="C1813" s="64">
        <v>84</v>
      </c>
      <c r="D1813" s="64">
        <v>801</v>
      </c>
      <c r="E1813" s="49"/>
      <c r="F1813" s="50">
        <v>-255532</v>
      </c>
      <c r="G1813" s="48"/>
      <c r="H1813" s="48">
        <v>2016</v>
      </c>
    </row>
    <row r="1814" spans="1:8" ht="15" customHeight="1" x14ac:dyDescent="0.2">
      <c r="A1814" s="48">
        <v>2017</v>
      </c>
      <c r="B1814" s="64">
        <v>10946</v>
      </c>
      <c r="C1814" s="64">
        <v>84</v>
      </c>
      <c r="D1814" s="64">
        <v>801</v>
      </c>
      <c r="E1814" s="49"/>
      <c r="F1814" s="50">
        <v>-89968</v>
      </c>
      <c r="G1814" s="48" t="s">
        <v>158</v>
      </c>
      <c r="H1814" s="48">
        <v>2017</v>
      </c>
    </row>
    <row r="1815" spans="1:8" ht="15" customHeight="1" x14ac:dyDescent="0.2">
      <c r="A1815" s="48">
        <v>2017</v>
      </c>
      <c r="B1815" s="64">
        <v>10946</v>
      </c>
      <c r="C1815" s="64">
        <v>84</v>
      </c>
      <c r="D1815" s="64">
        <v>801</v>
      </c>
      <c r="E1815" s="49"/>
      <c r="F1815" s="50">
        <v>4721.71</v>
      </c>
      <c r="G1815" s="48" t="s">
        <v>137</v>
      </c>
      <c r="H1815" s="48">
        <v>2017</v>
      </c>
    </row>
    <row r="1816" spans="1:8" ht="15" customHeight="1" x14ac:dyDescent="0.2">
      <c r="A1816" s="48">
        <v>2017</v>
      </c>
      <c r="B1816" s="64">
        <v>10946</v>
      </c>
      <c r="C1816" s="64">
        <v>84</v>
      </c>
      <c r="D1816" s="67">
        <v>802</v>
      </c>
      <c r="E1816" s="49"/>
      <c r="F1816" s="50">
        <v>-4721.71</v>
      </c>
      <c r="G1816" s="48" t="s">
        <v>137</v>
      </c>
      <c r="H1816" s="48">
        <v>2017</v>
      </c>
    </row>
    <row r="1817" spans="1:8" ht="15" customHeight="1" x14ac:dyDescent="0.2">
      <c r="A1817" s="48">
        <v>2017</v>
      </c>
      <c r="B1817" s="64">
        <v>10946</v>
      </c>
      <c r="C1817" s="64">
        <v>84</v>
      </c>
      <c r="D1817" s="64">
        <v>802</v>
      </c>
      <c r="E1817" s="49"/>
      <c r="F1817" s="50">
        <v>-4103.75</v>
      </c>
      <c r="G1817" s="48" t="s">
        <v>138</v>
      </c>
      <c r="H1817" s="48">
        <v>2015</v>
      </c>
    </row>
    <row r="1818" spans="1:8" ht="15" customHeight="1" x14ac:dyDescent="0.2">
      <c r="A1818" s="48">
        <v>2016</v>
      </c>
      <c r="B1818" s="64">
        <v>10950</v>
      </c>
      <c r="C1818" s="64">
        <v>85</v>
      </c>
      <c r="D1818" s="64">
        <v>801</v>
      </c>
      <c r="E1818" s="49"/>
      <c r="F1818" s="50">
        <v>-750000</v>
      </c>
      <c r="G1818" s="48"/>
      <c r="H1818" s="48">
        <v>2016</v>
      </c>
    </row>
    <row r="1819" spans="1:8" ht="15" customHeight="1" x14ac:dyDescent="0.2">
      <c r="A1819" s="48">
        <v>2018</v>
      </c>
      <c r="B1819" s="64">
        <v>10950</v>
      </c>
      <c r="C1819" s="64">
        <v>85</v>
      </c>
      <c r="D1819" s="64">
        <v>801</v>
      </c>
      <c r="E1819" s="53"/>
      <c r="F1819" s="50">
        <v>405477</v>
      </c>
      <c r="G1819" s="48" t="s">
        <v>249</v>
      </c>
      <c r="H1819" s="48">
        <v>2016</v>
      </c>
    </row>
    <row r="1820" spans="1:8" ht="15" customHeight="1" x14ac:dyDescent="0.2">
      <c r="A1820" s="48">
        <v>2018</v>
      </c>
      <c r="B1820" s="64">
        <v>10950</v>
      </c>
      <c r="C1820" s="64">
        <v>85</v>
      </c>
      <c r="D1820" s="64">
        <v>801</v>
      </c>
      <c r="E1820" s="49"/>
      <c r="F1820" s="50">
        <v>-70477</v>
      </c>
      <c r="G1820" s="48" t="s">
        <v>266</v>
      </c>
      <c r="H1820" s="48">
        <v>2018</v>
      </c>
    </row>
    <row r="1821" spans="1:8" ht="15" customHeight="1" x14ac:dyDescent="0.2">
      <c r="A1821" s="48">
        <v>2016</v>
      </c>
      <c r="B1821" s="64">
        <v>10952</v>
      </c>
      <c r="C1821" s="64">
        <v>31</v>
      </c>
      <c r="D1821" s="64">
        <v>801</v>
      </c>
      <c r="E1821" s="49"/>
      <c r="F1821" s="50">
        <v>-170800</v>
      </c>
      <c r="G1821" s="48"/>
      <c r="H1821" s="48">
        <v>2016</v>
      </c>
    </row>
    <row r="1822" spans="1:8" ht="15" customHeight="1" x14ac:dyDescent="0.2">
      <c r="A1822" s="48">
        <v>2017</v>
      </c>
      <c r="B1822" s="64">
        <v>10952</v>
      </c>
      <c r="C1822" s="64">
        <v>31</v>
      </c>
      <c r="D1822" s="64">
        <v>801</v>
      </c>
      <c r="E1822" s="49"/>
      <c r="F1822" s="50">
        <v>-113000</v>
      </c>
      <c r="G1822" s="48" t="s">
        <v>158</v>
      </c>
      <c r="H1822" s="48">
        <v>2017</v>
      </c>
    </row>
    <row r="1823" spans="1:8" ht="15" customHeight="1" x14ac:dyDescent="0.2">
      <c r="A1823" s="48">
        <v>2017</v>
      </c>
      <c r="B1823" s="64">
        <v>10953</v>
      </c>
      <c r="C1823" s="64">
        <v>31</v>
      </c>
      <c r="D1823" s="64">
        <v>801</v>
      </c>
      <c r="E1823" s="49"/>
      <c r="F1823" s="50">
        <v>-55600</v>
      </c>
      <c r="G1823" s="48" t="s">
        <v>158</v>
      </c>
      <c r="H1823" s="48">
        <v>2017</v>
      </c>
    </row>
    <row r="1824" spans="1:8" ht="15" customHeight="1" x14ac:dyDescent="0.2">
      <c r="A1824" s="48">
        <v>2018</v>
      </c>
      <c r="B1824" s="64">
        <v>10953</v>
      </c>
      <c r="C1824" s="64">
        <v>31</v>
      </c>
      <c r="D1824" s="64">
        <v>801</v>
      </c>
      <c r="E1824" s="49"/>
      <c r="F1824" s="50">
        <v>-67000</v>
      </c>
      <c r="G1824" s="48" t="s">
        <v>266</v>
      </c>
      <c r="H1824" s="48">
        <v>2018</v>
      </c>
    </row>
    <row r="1825" spans="1:8" ht="15" customHeight="1" x14ac:dyDescent="0.2">
      <c r="A1825" s="48">
        <v>2018</v>
      </c>
      <c r="B1825" s="64">
        <v>10953</v>
      </c>
      <c r="C1825" s="64">
        <v>31</v>
      </c>
      <c r="D1825" s="64">
        <v>802</v>
      </c>
      <c r="E1825" s="49"/>
      <c r="F1825" s="50">
        <v>-33000</v>
      </c>
      <c r="G1825" s="48" t="s">
        <v>266</v>
      </c>
      <c r="H1825" s="48">
        <v>2018</v>
      </c>
    </row>
    <row r="1826" spans="1:8" ht="15" customHeight="1" x14ac:dyDescent="0.2">
      <c r="A1826" s="48">
        <v>2018</v>
      </c>
      <c r="B1826" s="64">
        <v>10958</v>
      </c>
      <c r="C1826" s="64">
        <v>31</v>
      </c>
      <c r="D1826" s="64">
        <v>801</v>
      </c>
      <c r="E1826" s="49"/>
      <c r="F1826" s="50">
        <v>-75000</v>
      </c>
      <c r="G1826" s="48" t="s">
        <v>266</v>
      </c>
      <c r="H1826" s="48">
        <v>2018</v>
      </c>
    </row>
    <row r="1827" spans="1:8" ht="15" customHeight="1" x14ac:dyDescent="0.2">
      <c r="A1827" s="48">
        <v>2018</v>
      </c>
      <c r="B1827" s="64">
        <v>10967</v>
      </c>
      <c r="C1827" s="64">
        <v>84</v>
      </c>
      <c r="D1827" s="64">
        <v>801</v>
      </c>
      <c r="E1827" s="49"/>
      <c r="F1827" s="50">
        <v>-90524.12</v>
      </c>
      <c r="G1827" s="48" t="s">
        <v>138</v>
      </c>
      <c r="H1827" s="48">
        <v>2015</v>
      </c>
    </row>
    <row r="1828" spans="1:8" ht="15" customHeight="1" x14ac:dyDescent="0.2">
      <c r="A1828" s="48">
        <v>2018</v>
      </c>
      <c r="B1828" s="67">
        <v>10967</v>
      </c>
      <c r="C1828" s="67">
        <v>84</v>
      </c>
      <c r="D1828" s="64">
        <v>801</v>
      </c>
      <c r="E1828" s="49"/>
      <c r="F1828" s="50">
        <v>90524.12</v>
      </c>
      <c r="G1828" s="48" t="s">
        <v>138</v>
      </c>
      <c r="H1828" s="48">
        <v>2015</v>
      </c>
    </row>
    <row r="1829" spans="1:8" ht="15" customHeight="1" x14ac:dyDescent="0.2">
      <c r="A1829" s="48">
        <v>2018</v>
      </c>
      <c r="B1829" s="67">
        <v>10967</v>
      </c>
      <c r="C1829" s="67">
        <v>84</v>
      </c>
      <c r="D1829" s="64">
        <v>801</v>
      </c>
      <c r="E1829" s="49"/>
      <c r="F1829" s="50">
        <v>-50000</v>
      </c>
      <c r="G1829" s="48" t="s">
        <v>138</v>
      </c>
      <c r="H1829" s="48">
        <v>2015</v>
      </c>
    </row>
    <row r="1830" spans="1:8" ht="15" customHeight="1" x14ac:dyDescent="0.2">
      <c r="A1830" s="48">
        <v>2018</v>
      </c>
      <c r="B1830" s="67">
        <v>10967</v>
      </c>
      <c r="C1830" s="67">
        <v>84</v>
      </c>
      <c r="D1830" s="64">
        <v>801</v>
      </c>
      <c r="E1830" s="49"/>
      <c r="F1830" s="50">
        <v>50000</v>
      </c>
      <c r="G1830" s="48" t="s">
        <v>138</v>
      </c>
      <c r="H1830" s="48">
        <v>2015</v>
      </c>
    </row>
    <row r="1831" spans="1:8" ht="15" customHeight="1" x14ac:dyDescent="0.2">
      <c r="A1831" s="48">
        <v>2017</v>
      </c>
      <c r="B1831" s="64">
        <v>10970</v>
      </c>
      <c r="C1831" s="64">
        <v>84</v>
      </c>
      <c r="D1831" s="64">
        <v>801</v>
      </c>
      <c r="E1831" s="49"/>
      <c r="F1831" s="50">
        <v>-190000</v>
      </c>
      <c r="G1831" s="48" t="s">
        <v>158</v>
      </c>
      <c r="H1831" s="48">
        <v>2017</v>
      </c>
    </row>
    <row r="1832" spans="1:8" ht="15" customHeight="1" x14ac:dyDescent="0.2">
      <c r="A1832" s="48">
        <v>2018</v>
      </c>
      <c r="B1832" s="67">
        <v>10970</v>
      </c>
      <c r="C1832" s="67">
        <v>84</v>
      </c>
      <c r="D1832" s="67">
        <v>801</v>
      </c>
      <c r="E1832" s="49"/>
      <c r="F1832" s="50">
        <v>-128500</v>
      </c>
      <c r="G1832" s="48" t="s">
        <v>138</v>
      </c>
      <c r="H1832" s="48">
        <v>2017</v>
      </c>
    </row>
    <row r="1833" spans="1:8" ht="15" customHeight="1" x14ac:dyDescent="0.2">
      <c r="A1833" s="48">
        <v>2018</v>
      </c>
      <c r="B1833" s="67">
        <v>10970</v>
      </c>
      <c r="C1833" s="64">
        <v>84</v>
      </c>
      <c r="D1833" s="64">
        <v>801</v>
      </c>
      <c r="E1833" s="49"/>
      <c r="F1833" s="50">
        <v>318500</v>
      </c>
      <c r="G1833" s="48" t="s">
        <v>138</v>
      </c>
      <c r="H1833" s="48">
        <v>2017</v>
      </c>
    </row>
    <row r="1834" spans="1:8" ht="15" customHeight="1" x14ac:dyDescent="0.2">
      <c r="A1834" s="48">
        <v>2017</v>
      </c>
      <c r="B1834" s="64">
        <v>10974</v>
      </c>
      <c r="C1834" s="64">
        <v>84</v>
      </c>
      <c r="D1834" s="64">
        <v>801</v>
      </c>
      <c r="E1834" s="49"/>
      <c r="F1834" s="50">
        <v>-195000</v>
      </c>
      <c r="G1834" s="48" t="s">
        <v>158</v>
      </c>
      <c r="H1834" s="48">
        <v>2017</v>
      </c>
    </row>
    <row r="1835" spans="1:8" ht="15" customHeight="1" x14ac:dyDescent="0.2">
      <c r="A1835" s="48">
        <v>2017</v>
      </c>
      <c r="B1835" s="64">
        <v>10974</v>
      </c>
      <c r="C1835" s="64">
        <v>84</v>
      </c>
      <c r="D1835" s="64">
        <v>801</v>
      </c>
      <c r="E1835" s="49"/>
      <c r="F1835" s="50">
        <v>92000</v>
      </c>
      <c r="G1835" s="48" t="s">
        <v>223</v>
      </c>
      <c r="H1835" s="48">
        <v>2017</v>
      </c>
    </row>
    <row r="1836" spans="1:8" ht="15" customHeight="1" x14ac:dyDescent="0.2">
      <c r="A1836" s="48">
        <v>2018</v>
      </c>
      <c r="B1836" s="64">
        <v>10974</v>
      </c>
      <c r="C1836" s="64">
        <v>84</v>
      </c>
      <c r="D1836" s="64">
        <v>801</v>
      </c>
      <c r="E1836" s="49"/>
      <c r="F1836" s="50">
        <v>-18817.560000000001</v>
      </c>
      <c r="G1836" s="48" t="s">
        <v>138</v>
      </c>
      <c r="H1836" s="48">
        <v>2017</v>
      </c>
    </row>
    <row r="1837" spans="1:8" ht="15" customHeight="1" x14ac:dyDescent="0.2">
      <c r="A1837" s="48">
        <v>2018</v>
      </c>
      <c r="B1837" s="64">
        <v>10974</v>
      </c>
      <c r="C1837" s="64">
        <v>84</v>
      </c>
      <c r="D1837" s="64">
        <v>801</v>
      </c>
      <c r="E1837" s="49"/>
      <c r="F1837" s="50">
        <v>121817.56</v>
      </c>
      <c r="G1837" s="48" t="s">
        <v>138</v>
      </c>
      <c r="H1837" s="48">
        <v>2017</v>
      </c>
    </row>
    <row r="1838" spans="1:8" ht="15" customHeight="1" x14ac:dyDescent="0.2">
      <c r="A1838" s="48">
        <v>2016</v>
      </c>
      <c r="B1838" s="64">
        <v>10975</v>
      </c>
      <c r="C1838" s="64">
        <v>404</v>
      </c>
      <c r="D1838" s="64">
        <v>801</v>
      </c>
      <c r="E1838" s="49"/>
      <c r="F1838" s="50">
        <v>-8250</v>
      </c>
      <c r="G1838" s="48"/>
      <c r="H1838" s="48">
        <v>2016</v>
      </c>
    </row>
    <row r="1839" spans="1:8" ht="15" customHeight="1" x14ac:dyDescent="0.2">
      <c r="A1839" s="48">
        <v>2014</v>
      </c>
      <c r="B1839" s="64">
        <v>10980</v>
      </c>
      <c r="C1839" s="64">
        <v>84</v>
      </c>
      <c r="D1839" s="64">
        <v>801</v>
      </c>
      <c r="E1839" s="49"/>
      <c r="F1839" s="50">
        <v>1960.41</v>
      </c>
      <c r="G1839" s="48" t="s">
        <v>135</v>
      </c>
      <c r="H1839" s="48">
        <v>2014</v>
      </c>
    </row>
    <row r="1840" spans="1:8" ht="15" customHeight="1" x14ac:dyDescent="0.2">
      <c r="A1840" s="48">
        <v>2016</v>
      </c>
      <c r="B1840" s="67">
        <v>10980</v>
      </c>
      <c r="C1840" s="64">
        <v>84</v>
      </c>
      <c r="D1840" s="67">
        <v>801</v>
      </c>
      <c r="E1840" s="49"/>
      <c r="F1840" s="50">
        <v>-16137.78</v>
      </c>
      <c r="G1840" s="48" t="s">
        <v>138</v>
      </c>
      <c r="H1840" s="48">
        <v>2014</v>
      </c>
    </row>
    <row r="1841" spans="1:8" ht="15" customHeight="1" x14ac:dyDescent="0.2">
      <c r="A1841" s="48">
        <v>2017</v>
      </c>
      <c r="B1841" s="64">
        <v>10980</v>
      </c>
      <c r="C1841" s="64">
        <v>84</v>
      </c>
      <c r="D1841" s="64">
        <v>801</v>
      </c>
      <c r="E1841" s="49"/>
      <c r="F1841" s="50">
        <v>-631.39</v>
      </c>
      <c r="G1841" s="48" t="s">
        <v>223</v>
      </c>
      <c r="H1841" s="48">
        <v>2014</v>
      </c>
    </row>
    <row r="1842" spans="1:8" ht="15" customHeight="1" x14ac:dyDescent="0.2">
      <c r="A1842" s="48">
        <v>2017</v>
      </c>
      <c r="B1842" s="64">
        <v>10981</v>
      </c>
      <c r="C1842" s="64">
        <v>84</v>
      </c>
      <c r="D1842" s="64">
        <v>801</v>
      </c>
      <c r="E1842" s="49"/>
      <c r="F1842" s="50">
        <v>-100000</v>
      </c>
      <c r="G1842" s="48" t="s">
        <v>158</v>
      </c>
      <c r="H1842" s="48">
        <v>2017</v>
      </c>
    </row>
    <row r="1843" spans="1:8" ht="15" customHeight="1" x14ac:dyDescent="0.2">
      <c r="A1843" s="48">
        <v>2018</v>
      </c>
      <c r="B1843" s="67">
        <v>10981</v>
      </c>
      <c r="C1843" s="67">
        <v>84</v>
      </c>
      <c r="D1843" s="67">
        <v>801</v>
      </c>
      <c r="E1843" s="49"/>
      <c r="F1843" s="50">
        <v>100000</v>
      </c>
      <c r="G1843" s="48" t="s">
        <v>138</v>
      </c>
      <c r="H1843" s="48">
        <v>2017</v>
      </c>
    </row>
    <row r="1844" spans="1:8" ht="15" customHeight="1" x14ac:dyDescent="0.2">
      <c r="A1844" s="48">
        <v>2016</v>
      </c>
      <c r="B1844" s="64">
        <v>10984</v>
      </c>
      <c r="C1844" s="64">
        <v>84</v>
      </c>
      <c r="D1844" s="64">
        <v>801</v>
      </c>
      <c r="E1844" s="56"/>
      <c r="F1844" s="50">
        <v>86352.84</v>
      </c>
      <c r="G1844" s="48" t="s">
        <v>89</v>
      </c>
      <c r="H1844" s="48">
        <v>2016</v>
      </c>
    </row>
    <row r="1845" spans="1:8" ht="15" customHeight="1" x14ac:dyDescent="0.2">
      <c r="A1845" s="48">
        <v>2016</v>
      </c>
      <c r="B1845" s="64">
        <v>10984</v>
      </c>
      <c r="C1845" s="64">
        <v>84</v>
      </c>
      <c r="D1845" s="64">
        <v>801</v>
      </c>
      <c r="E1845" s="49"/>
      <c r="F1845" s="50">
        <v>-86352.84</v>
      </c>
      <c r="G1845" s="48" t="s">
        <v>132</v>
      </c>
      <c r="H1845" s="48">
        <v>2016</v>
      </c>
    </row>
    <row r="1846" spans="1:8" ht="15" customHeight="1" x14ac:dyDescent="0.2">
      <c r="A1846" s="48">
        <v>2017</v>
      </c>
      <c r="B1846" s="64">
        <v>10984</v>
      </c>
      <c r="C1846" s="64">
        <v>84</v>
      </c>
      <c r="D1846" s="64">
        <v>801</v>
      </c>
      <c r="E1846" s="49"/>
      <c r="F1846" s="50">
        <v>-37000</v>
      </c>
      <c r="G1846" s="48" t="s">
        <v>158</v>
      </c>
      <c r="H1846" s="48">
        <v>2017</v>
      </c>
    </row>
    <row r="1847" spans="1:8" ht="15" customHeight="1" x14ac:dyDescent="0.2">
      <c r="A1847" s="48">
        <v>2017</v>
      </c>
      <c r="B1847" s="64">
        <v>10984</v>
      </c>
      <c r="C1847" s="64">
        <v>84</v>
      </c>
      <c r="D1847" s="64">
        <v>801</v>
      </c>
      <c r="E1847" s="49"/>
      <c r="F1847" s="50">
        <v>37000</v>
      </c>
      <c r="G1847" s="48" t="s">
        <v>132</v>
      </c>
      <c r="H1847" s="48">
        <v>2017</v>
      </c>
    </row>
    <row r="1848" spans="1:8" ht="15" customHeight="1" x14ac:dyDescent="0.2">
      <c r="A1848" s="48">
        <v>2016</v>
      </c>
      <c r="B1848" s="64">
        <v>10985</v>
      </c>
      <c r="C1848" s="64">
        <v>84</v>
      </c>
      <c r="D1848" s="64">
        <v>801</v>
      </c>
      <c r="E1848" s="49"/>
      <c r="F1848" s="50">
        <v>-315000</v>
      </c>
      <c r="G1848" s="48"/>
      <c r="H1848" s="48">
        <v>2016</v>
      </c>
    </row>
    <row r="1849" spans="1:8" ht="15" customHeight="1" x14ac:dyDescent="0.2">
      <c r="A1849" s="48">
        <v>2016</v>
      </c>
      <c r="B1849" s="64">
        <v>10985</v>
      </c>
      <c r="C1849" s="64">
        <v>84</v>
      </c>
      <c r="D1849" s="64">
        <v>801</v>
      </c>
      <c r="E1849" s="56"/>
      <c r="F1849" s="50">
        <v>15000</v>
      </c>
      <c r="G1849" s="48" t="s">
        <v>89</v>
      </c>
      <c r="H1849" s="48">
        <v>2016</v>
      </c>
    </row>
    <row r="1850" spans="1:8" ht="15" customHeight="1" x14ac:dyDescent="0.2">
      <c r="A1850" s="48">
        <v>2018</v>
      </c>
      <c r="B1850" s="67">
        <v>10985</v>
      </c>
      <c r="C1850" s="67">
        <v>84</v>
      </c>
      <c r="D1850" s="64">
        <v>801</v>
      </c>
      <c r="E1850" s="49"/>
      <c r="F1850" s="50">
        <v>-90524.12</v>
      </c>
      <c r="G1850" s="48" t="s">
        <v>138</v>
      </c>
      <c r="H1850" s="48">
        <v>2015</v>
      </c>
    </row>
    <row r="1851" spans="1:8" ht="15" customHeight="1" x14ac:dyDescent="0.2">
      <c r="A1851" s="48">
        <v>2018</v>
      </c>
      <c r="B1851" s="67">
        <v>10985</v>
      </c>
      <c r="C1851" s="67">
        <v>84</v>
      </c>
      <c r="D1851" s="64">
        <v>801</v>
      </c>
      <c r="E1851" s="49"/>
      <c r="F1851" s="50">
        <v>-50000</v>
      </c>
      <c r="G1851" s="48" t="s">
        <v>138</v>
      </c>
      <c r="H1851" s="48">
        <v>2015</v>
      </c>
    </row>
    <row r="1852" spans="1:8" ht="15" customHeight="1" x14ac:dyDescent="0.2">
      <c r="A1852" s="48">
        <v>2018</v>
      </c>
      <c r="B1852" s="67">
        <v>10985</v>
      </c>
      <c r="C1852" s="67">
        <v>84</v>
      </c>
      <c r="D1852" s="64">
        <v>801</v>
      </c>
      <c r="E1852" s="49"/>
      <c r="F1852" s="50">
        <v>3964.34</v>
      </c>
      <c r="G1852" s="48" t="s">
        <v>138</v>
      </c>
      <c r="H1852" s="48">
        <v>2016</v>
      </c>
    </row>
    <row r="1853" spans="1:8" ht="15" customHeight="1" x14ac:dyDescent="0.2">
      <c r="A1853" s="48">
        <v>2017</v>
      </c>
      <c r="B1853" s="64">
        <v>10986</v>
      </c>
      <c r="C1853" s="64">
        <v>84</v>
      </c>
      <c r="D1853" s="64">
        <v>801</v>
      </c>
      <c r="E1853" s="49"/>
      <c r="F1853" s="50">
        <v>-24500</v>
      </c>
      <c r="G1853" s="48" t="s">
        <v>158</v>
      </c>
      <c r="H1853" s="48">
        <v>2017</v>
      </c>
    </row>
    <row r="1854" spans="1:8" ht="15" customHeight="1" x14ac:dyDescent="0.2">
      <c r="A1854" s="48">
        <v>2015</v>
      </c>
      <c r="B1854" s="56">
        <v>10988</v>
      </c>
      <c r="C1854" s="56">
        <v>84</v>
      </c>
      <c r="D1854" s="56">
        <v>802</v>
      </c>
      <c r="E1854" s="49" t="s">
        <v>16</v>
      </c>
      <c r="F1854" s="50">
        <v>-97632.12</v>
      </c>
      <c r="G1854" s="48" t="s">
        <v>113</v>
      </c>
      <c r="H1854" s="48">
        <v>2015</v>
      </c>
    </row>
    <row r="1855" spans="1:8" ht="15" customHeight="1" x14ac:dyDescent="0.2">
      <c r="A1855" s="48">
        <v>2015</v>
      </c>
      <c r="B1855" s="56">
        <v>10988</v>
      </c>
      <c r="C1855" s="56">
        <v>84</v>
      </c>
      <c r="D1855" s="56">
        <v>802</v>
      </c>
      <c r="E1855" s="49" t="s">
        <v>16</v>
      </c>
      <c r="F1855" s="50">
        <v>-1000</v>
      </c>
      <c r="G1855" s="48" t="s">
        <v>113</v>
      </c>
      <c r="H1855" s="48">
        <v>2015</v>
      </c>
    </row>
    <row r="1856" spans="1:8" ht="15" customHeight="1" x14ac:dyDescent="0.2">
      <c r="A1856" s="48">
        <v>2016</v>
      </c>
      <c r="B1856" s="64">
        <v>10988</v>
      </c>
      <c r="C1856" s="64">
        <v>84</v>
      </c>
      <c r="D1856" s="64">
        <v>801</v>
      </c>
      <c r="E1856" s="49"/>
      <c r="F1856" s="50">
        <v>-23106</v>
      </c>
      <c r="G1856" s="48"/>
      <c r="H1856" s="48">
        <v>2016</v>
      </c>
    </row>
    <row r="1857" spans="1:8" ht="15" customHeight="1" x14ac:dyDescent="0.2">
      <c r="A1857" s="48">
        <v>2016</v>
      </c>
      <c r="B1857" s="64">
        <v>10988</v>
      </c>
      <c r="C1857" s="64">
        <v>84</v>
      </c>
      <c r="D1857" s="64">
        <v>801</v>
      </c>
      <c r="E1857" s="56"/>
      <c r="F1857" s="50">
        <v>606</v>
      </c>
      <c r="G1857" s="48" t="s">
        <v>137</v>
      </c>
      <c r="H1857" s="48">
        <v>2016</v>
      </c>
    </row>
    <row r="1858" spans="1:8" ht="15" customHeight="1" x14ac:dyDescent="0.2">
      <c r="A1858" s="48">
        <v>2016</v>
      </c>
      <c r="B1858" s="56">
        <v>10988</v>
      </c>
      <c r="C1858" s="56">
        <v>84</v>
      </c>
      <c r="D1858" s="56">
        <v>802</v>
      </c>
      <c r="E1858" s="49" t="s">
        <v>16</v>
      </c>
      <c r="F1858" s="50">
        <v>-606</v>
      </c>
      <c r="G1858" s="48" t="s">
        <v>137</v>
      </c>
      <c r="H1858" s="48">
        <v>2015</v>
      </c>
    </row>
    <row r="1859" spans="1:8" ht="15" customHeight="1" x14ac:dyDescent="0.2">
      <c r="A1859" s="48">
        <v>2017</v>
      </c>
      <c r="B1859" s="49">
        <v>10988</v>
      </c>
      <c r="C1859" s="49">
        <v>84</v>
      </c>
      <c r="D1859" s="49">
        <v>802</v>
      </c>
      <c r="E1859" s="49" t="s">
        <v>16</v>
      </c>
      <c r="F1859" s="50">
        <v>-19000</v>
      </c>
      <c r="G1859" s="48" t="s">
        <v>158</v>
      </c>
      <c r="H1859" s="48">
        <v>2017</v>
      </c>
    </row>
    <row r="1860" spans="1:8" ht="15" customHeight="1" x14ac:dyDescent="0.2">
      <c r="A1860" s="48">
        <v>2017</v>
      </c>
      <c r="B1860" s="64">
        <v>10988</v>
      </c>
      <c r="C1860" s="64">
        <v>84</v>
      </c>
      <c r="D1860" s="64">
        <v>801</v>
      </c>
      <c r="E1860" s="56"/>
      <c r="F1860" s="50">
        <v>22500</v>
      </c>
      <c r="G1860" s="48" t="s">
        <v>89</v>
      </c>
      <c r="H1860" s="48">
        <v>2016</v>
      </c>
    </row>
    <row r="1861" spans="1:8" ht="15" customHeight="1" x14ac:dyDescent="0.2">
      <c r="A1861" s="48">
        <v>2017</v>
      </c>
      <c r="B1861" s="56">
        <v>10988</v>
      </c>
      <c r="C1861" s="56">
        <v>84</v>
      </c>
      <c r="D1861" s="56">
        <v>802</v>
      </c>
      <c r="E1861" s="49" t="s">
        <v>16</v>
      </c>
      <c r="F1861" s="50">
        <v>4103.75</v>
      </c>
      <c r="G1861" s="48" t="s">
        <v>138</v>
      </c>
      <c r="H1861" s="48">
        <v>2015</v>
      </c>
    </row>
    <row r="1862" spans="1:8" ht="15" customHeight="1" x14ac:dyDescent="0.2">
      <c r="A1862" s="48">
        <v>2018</v>
      </c>
      <c r="B1862" s="56">
        <v>10988</v>
      </c>
      <c r="C1862" s="56">
        <v>84</v>
      </c>
      <c r="D1862" s="56">
        <v>802</v>
      </c>
      <c r="E1862" s="49" t="s">
        <v>16</v>
      </c>
      <c r="F1862" s="50">
        <v>90524.12</v>
      </c>
      <c r="G1862" s="48" t="s">
        <v>138</v>
      </c>
      <c r="H1862" s="48">
        <v>2015</v>
      </c>
    </row>
    <row r="1863" spans="1:8" ht="15" customHeight="1" x14ac:dyDescent="0.2">
      <c r="A1863" s="48">
        <v>2018</v>
      </c>
      <c r="B1863" s="49">
        <v>10988</v>
      </c>
      <c r="C1863" s="56">
        <v>84</v>
      </c>
      <c r="D1863" s="56">
        <v>802</v>
      </c>
      <c r="E1863" s="49" t="s">
        <v>16</v>
      </c>
      <c r="F1863" s="50">
        <v>19000</v>
      </c>
      <c r="G1863" s="48" t="s">
        <v>219</v>
      </c>
      <c r="H1863" s="48">
        <v>2017</v>
      </c>
    </row>
    <row r="1864" spans="1:8" ht="15" customHeight="1" x14ac:dyDescent="0.2">
      <c r="A1864" s="48">
        <v>2018</v>
      </c>
      <c r="B1864" s="56">
        <v>10988</v>
      </c>
      <c r="C1864" s="56">
        <v>84</v>
      </c>
      <c r="D1864" s="56">
        <v>802</v>
      </c>
      <c r="E1864" s="49" t="s">
        <v>16</v>
      </c>
      <c r="F1864" s="50">
        <v>606</v>
      </c>
      <c r="G1864" s="48" t="s">
        <v>248</v>
      </c>
      <c r="H1864" s="48">
        <v>2016</v>
      </c>
    </row>
    <row r="1865" spans="1:8" ht="15" customHeight="1" x14ac:dyDescent="0.2">
      <c r="A1865" s="48">
        <v>2016</v>
      </c>
      <c r="B1865" s="64">
        <v>10989</v>
      </c>
      <c r="C1865" s="64">
        <v>84</v>
      </c>
      <c r="D1865" s="64">
        <v>801</v>
      </c>
      <c r="E1865" s="49"/>
      <c r="F1865" s="50">
        <v>-495000</v>
      </c>
      <c r="G1865" s="48"/>
      <c r="H1865" s="48">
        <v>2016</v>
      </c>
    </row>
    <row r="1866" spans="1:8" ht="15" customHeight="1" x14ac:dyDescent="0.2">
      <c r="A1866" s="48">
        <v>2016</v>
      </c>
      <c r="B1866" s="64">
        <v>10989</v>
      </c>
      <c r="C1866" s="64">
        <v>84</v>
      </c>
      <c r="D1866" s="64">
        <v>801</v>
      </c>
      <c r="E1866" s="56"/>
      <c r="F1866" s="50">
        <v>495000</v>
      </c>
      <c r="G1866" s="48" t="s">
        <v>89</v>
      </c>
      <c r="H1866" s="48">
        <v>2016</v>
      </c>
    </row>
    <row r="1867" spans="1:8" ht="15" customHeight="1" x14ac:dyDescent="0.2">
      <c r="A1867" s="48">
        <v>2017</v>
      </c>
      <c r="B1867" s="64">
        <v>10990</v>
      </c>
      <c r="C1867" s="64">
        <v>84</v>
      </c>
      <c r="D1867" s="64">
        <v>801</v>
      </c>
      <c r="E1867" s="49"/>
      <c r="F1867" s="50">
        <v>-231000</v>
      </c>
      <c r="G1867" s="48" t="s">
        <v>158</v>
      </c>
      <c r="H1867" s="48">
        <v>2017</v>
      </c>
    </row>
    <row r="1868" spans="1:8" ht="15" customHeight="1" x14ac:dyDescent="0.2">
      <c r="A1868" s="48">
        <v>2018</v>
      </c>
      <c r="B1868" s="67">
        <v>10990</v>
      </c>
      <c r="C1868" s="67">
        <v>84</v>
      </c>
      <c r="D1868" s="67">
        <v>801</v>
      </c>
      <c r="E1868" s="49"/>
      <c r="F1868" s="50">
        <v>1539.63</v>
      </c>
      <c r="G1868" s="48" t="s">
        <v>138</v>
      </c>
      <c r="H1868" s="48">
        <v>2017</v>
      </c>
    </row>
    <row r="1869" spans="1:8" ht="15" customHeight="1" x14ac:dyDescent="0.2">
      <c r="A1869" s="48">
        <v>2017</v>
      </c>
      <c r="B1869" s="64">
        <v>10991</v>
      </c>
      <c r="C1869" s="64">
        <v>84</v>
      </c>
      <c r="D1869" s="64">
        <v>802</v>
      </c>
      <c r="E1869" s="49"/>
      <c r="F1869" s="50">
        <v>-90000</v>
      </c>
      <c r="G1869" s="48" t="s">
        <v>158</v>
      </c>
      <c r="H1869" s="48">
        <v>2017</v>
      </c>
    </row>
    <row r="1870" spans="1:8" ht="15" customHeight="1" x14ac:dyDescent="0.2">
      <c r="A1870" s="48">
        <v>2017</v>
      </c>
      <c r="B1870" s="64">
        <v>10991</v>
      </c>
      <c r="C1870" s="64">
        <v>84</v>
      </c>
      <c r="D1870" s="64">
        <v>802</v>
      </c>
      <c r="E1870" s="49"/>
      <c r="F1870" s="50">
        <v>2906.22</v>
      </c>
      <c r="G1870" s="48" t="s">
        <v>223</v>
      </c>
      <c r="H1870" s="48">
        <v>2017</v>
      </c>
    </row>
    <row r="1871" spans="1:8" ht="15" customHeight="1" x14ac:dyDescent="0.2">
      <c r="A1871" s="48">
        <v>2017</v>
      </c>
      <c r="B1871" s="64">
        <v>10993</v>
      </c>
      <c r="C1871" s="64">
        <v>31</v>
      </c>
      <c r="D1871" s="64">
        <v>801</v>
      </c>
      <c r="E1871" s="49"/>
      <c r="F1871" s="50">
        <v>-50000</v>
      </c>
      <c r="G1871" s="48" t="s">
        <v>158</v>
      </c>
      <c r="H1871" s="48">
        <v>2017</v>
      </c>
    </row>
    <row r="1872" spans="1:8" ht="15" customHeight="1" x14ac:dyDescent="0.2">
      <c r="A1872" s="48">
        <v>2015</v>
      </c>
      <c r="B1872" s="64">
        <v>11000</v>
      </c>
      <c r="C1872" s="64">
        <v>402</v>
      </c>
      <c r="D1872" s="64">
        <v>801</v>
      </c>
      <c r="E1872" s="49"/>
      <c r="F1872" s="50">
        <v>-410000</v>
      </c>
      <c r="G1872" s="48"/>
      <c r="H1872" s="48">
        <v>2015</v>
      </c>
    </row>
    <row r="1873" spans="1:8" ht="15" customHeight="1" x14ac:dyDescent="0.2">
      <c r="A1873" s="31">
        <v>2015</v>
      </c>
      <c r="B1873" s="65">
        <v>11000</v>
      </c>
      <c r="C1873" s="65">
        <v>402</v>
      </c>
      <c r="D1873" s="65">
        <v>801</v>
      </c>
      <c r="E1873" s="25"/>
      <c r="F1873" s="51">
        <v>-30000</v>
      </c>
      <c r="G1873" s="54" t="s">
        <v>89</v>
      </c>
      <c r="H1873" s="48">
        <v>2015</v>
      </c>
    </row>
    <row r="1874" spans="1:8" ht="15" customHeight="1" x14ac:dyDescent="0.2">
      <c r="A1874" s="48">
        <v>2017</v>
      </c>
      <c r="B1874" s="64">
        <v>11000</v>
      </c>
      <c r="C1874" s="64">
        <v>402</v>
      </c>
      <c r="D1874" s="64">
        <v>801</v>
      </c>
      <c r="E1874" s="49"/>
      <c r="F1874" s="50">
        <v>3000</v>
      </c>
      <c r="G1874" s="48" t="s">
        <v>138</v>
      </c>
      <c r="H1874" s="48">
        <v>2015</v>
      </c>
    </row>
    <row r="1875" spans="1:8" ht="15" customHeight="1" x14ac:dyDescent="0.2">
      <c r="A1875" s="48">
        <v>2018</v>
      </c>
      <c r="B1875" s="67">
        <v>11000</v>
      </c>
      <c r="C1875" s="67">
        <v>402</v>
      </c>
      <c r="D1875" s="67">
        <v>801</v>
      </c>
      <c r="E1875" s="49"/>
      <c r="F1875" s="50">
        <v>12192.44</v>
      </c>
      <c r="G1875" s="48" t="s">
        <v>138</v>
      </c>
      <c r="H1875" s="48">
        <v>2015</v>
      </c>
    </row>
    <row r="1876" spans="1:8" ht="15" customHeight="1" x14ac:dyDescent="0.2">
      <c r="A1876" s="48">
        <v>2016</v>
      </c>
      <c r="B1876" s="64">
        <v>11001</v>
      </c>
      <c r="C1876" s="64">
        <v>44</v>
      </c>
      <c r="D1876" s="64">
        <v>801</v>
      </c>
      <c r="E1876" s="49"/>
      <c r="F1876" s="50">
        <v>-35325</v>
      </c>
      <c r="G1876" s="48"/>
      <c r="H1876" s="48">
        <v>2016</v>
      </c>
    </row>
    <row r="1877" spans="1:8" ht="15" customHeight="1" x14ac:dyDescent="0.2">
      <c r="A1877" s="48">
        <v>2017</v>
      </c>
      <c r="B1877" s="64">
        <v>11001</v>
      </c>
      <c r="C1877" s="64">
        <v>44</v>
      </c>
      <c r="D1877" s="64">
        <v>801</v>
      </c>
      <c r="E1877" s="49"/>
      <c r="F1877" s="50">
        <v>-200000</v>
      </c>
      <c r="G1877" s="48" t="s">
        <v>158</v>
      </c>
      <c r="H1877" s="48">
        <v>2017</v>
      </c>
    </row>
    <row r="1878" spans="1:8" ht="15" customHeight="1" x14ac:dyDescent="0.2">
      <c r="A1878" s="48">
        <v>2016</v>
      </c>
      <c r="B1878" s="64">
        <v>11002</v>
      </c>
      <c r="C1878" s="64">
        <v>44</v>
      </c>
      <c r="D1878" s="64">
        <v>801</v>
      </c>
      <c r="E1878" s="49"/>
      <c r="F1878" s="50">
        <v>-691000</v>
      </c>
      <c r="G1878" s="48"/>
      <c r="H1878" s="48">
        <v>2016</v>
      </c>
    </row>
    <row r="1879" spans="1:8" ht="15" customHeight="1" x14ac:dyDescent="0.2">
      <c r="A1879" s="48">
        <v>2017</v>
      </c>
      <c r="B1879" s="64">
        <v>11005</v>
      </c>
      <c r="C1879" s="64">
        <v>44</v>
      </c>
      <c r="D1879" s="64">
        <v>801</v>
      </c>
      <c r="E1879" s="49"/>
      <c r="F1879" s="50">
        <v>-225000</v>
      </c>
      <c r="G1879" s="48" t="s">
        <v>158</v>
      </c>
      <c r="H1879" s="48">
        <v>2017</v>
      </c>
    </row>
    <row r="1880" spans="1:8" ht="15" customHeight="1" x14ac:dyDescent="0.2">
      <c r="A1880" s="48">
        <v>2018</v>
      </c>
      <c r="B1880" s="64">
        <v>11005</v>
      </c>
      <c r="C1880" s="64">
        <v>44</v>
      </c>
      <c r="D1880" s="64">
        <v>801</v>
      </c>
      <c r="E1880" s="49"/>
      <c r="F1880" s="50">
        <v>-250000</v>
      </c>
      <c r="G1880" s="48" t="s">
        <v>266</v>
      </c>
      <c r="H1880" s="48">
        <v>2018</v>
      </c>
    </row>
    <row r="1881" spans="1:8" ht="15" customHeight="1" x14ac:dyDescent="0.2">
      <c r="A1881" s="48">
        <v>2016</v>
      </c>
      <c r="B1881" s="64">
        <v>11008</v>
      </c>
      <c r="C1881" s="64">
        <v>44</v>
      </c>
      <c r="D1881" s="64">
        <v>801</v>
      </c>
      <c r="E1881" s="49"/>
      <c r="F1881" s="50">
        <v>-686333</v>
      </c>
      <c r="G1881" s="48"/>
      <c r="H1881" s="48">
        <v>2016</v>
      </c>
    </row>
    <row r="1882" spans="1:8" ht="15" customHeight="1" x14ac:dyDescent="0.2">
      <c r="A1882" s="48">
        <v>2018</v>
      </c>
      <c r="B1882" s="64">
        <v>11008</v>
      </c>
      <c r="C1882" s="64">
        <v>44</v>
      </c>
      <c r="D1882" s="64">
        <v>801</v>
      </c>
      <c r="E1882" s="49"/>
      <c r="F1882" s="50">
        <v>4973.109999999986</v>
      </c>
      <c r="G1882" s="48" t="s">
        <v>343</v>
      </c>
      <c r="H1882" s="48">
        <v>2016</v>
      </c>
    </row>
    <row r="1883" spans="1:8" ht="15" customHeight="1" x14ac:dyDescent="0.2">
      <c r="A1883" s="48">
        <v>2017</v>
      </c>
      <c r="B1883" s="64">
        <v>11012</v>
      </c>
      <c r="C1883" s="64">
        <v>44</v>
      </c>
      <c r="D1883" s="64">
        <v>801</v>
      </c>
      <c r="E1883" s="49"/>
      <c r="F1883" s="50">
        <v>-410000</v>
      </c>
      <c r="G1883" s="48" t="s">
        <v>158</v>
      </c>
      <c r="H1883" s="48">
        <v>2017</v>
      </c>
    </row>
    <row r="1884" spans="1:8" ht="15" customHeight="1" x14ac:dyDescent="0.2">
      <c r="A1884" s="48">
        <v>2017</v>
      </c>
      <c r="B1884" s="64">
        <v>11012</v>
      </c>
      <c r="C1884" s="64">
        <v>41</v>
      </c>
      <c r="D1884" s="64">
        <v>801</v>
      </c>
      <c r="E1884" s="49"/>
      <c r="F1884" s="50">
        <v>-394991.17</v>
      </c>
      <c r="G1884" s="48" t="s">
        <v>223</v>
      </c>
      <c r="H1884" s="48">
        <v>2017</v>
      </c>
    </row>
    <row r="1885" spans="1:8" ht="15" customHeight="1" x14ac:dyDescent="0.2">
      <c r="A1885" s="48">
        <v>2017</v>
      </c>
      <c r="B1885" s="64">
        <v>11012</v>
      </c>
      <c r="C1885" s="64">
        <v>44</v>
      </c>
      <c r="D1885" s="64">
        <v>801</v>
      </c>
      <c r="E1885" s="49"/>
      <c r="F1885" s="50">
        <v>394991.17</v>
      </c>
      <c r="G1885" s="48" t="s">
        <v>223</v>
      </c>
      <c r="H1885" s="48">
        <v>2017</v>
      </c>
    </row>
    <row r="1886" spans="1:8" ht="15" customHeight="1" x14ac:dyDescent="0.2">
      <c r="A1886" s="48">
        <v>2017</v>
      </c>
      <c r="B1886" s="64">
        <v>11016</v>
      </c>
      <c r="C1886" s="64">
        <v>44</v>
      </c>
      <c r="D1886" s="64">
        <v>801</v>
      </c>
      <c r="E1886" s="49"/>
      <c r="F1886" s="50">
        <v>-1000000</v>
      </c>
      <c r="G1886" s="48" t="s">
        <v>158</v>
      </c>
      <c r="H1886" s="48">
        <v>2017</v>
      </c>
    </row>
    <row r="1887" spans="1:8" ht="15" customHeight="1" x14ac:dyDescent="0.2">
      <c r="A1887" s="48">
        <v>2018</v>
      </c>
      <c r="B1887" s="64">
        <v>11016</v>
      </c>
      <c r="C1887" s="64">
        <v>44</v>
      </c>
      <c r="D1887" s="64">
        <v>801</v>
      </c>
      <c r="E1887" s="49"/>
      <c r="F1887" s="50">
        <v>-227500</v>
      </c>
      <c r="G1887" s="48" t="s">
        <v>266</v>
      </c>
      <c r="H1887" s="48">
        <v>2018</v>
      </c>
    </row>
    <row r="1888" spans="1:8" ht="15" customHeight="1" x14ac:dyDescent="0.2">
      <c r="A1888" s="48">
        <v>2018</v>
      </c>
      <c r="B1888" s="64">
        <v>11020</v>
      </c>
      <c r="C1888" s="64">
        <v>44</v>
      </c>
      <c r="D1888" s="64">
        <v>801</v>
      </c>
      <c r="E1888" s="49"/>
      <c r="F1888" s="50">
        <v>-198000</v>
      </c>
      <c r="G1888" s="48" t="s">
        <v>266</v>
      </c>
      <c r="H1888" s="48">
        <v>2018</v>
      </c>
    </row>
    <row r="1889" spans="1:8" ht="15" customHeight="1" x14ac:dyDescent="0.2">
      <c r="A1889" s="48">
        <v>2018</v>
      </c>
      <c r="B1889" s="64">
        <v>11024</v>
      </c>
      <c r="C1889" s="64">
        <v>44</v>
      </c>
      <c r="D1889" s="64">
        <v>801</v>
      </c>
      <c r="E1889" s="49"/>
      <c r="F1889" s="50">
        <v>-792600</v>
      </c>
      <c r="G1889" s="48" t="s">
        <v>266</v>
      </c>
      <c r="H1889" s="48">
        <v>2018</v>
      </c>
    </row>
    <row r="1890" spans="1:8" ht="15" customHeight="1" x14ac:dyDescent="0.2">
      <c r="A1890" s="48">
        <v>2017</v>
      </c>
      <c r="B1890" s="64">
        <v>11062</v>
      </c>
      <c r="C1890" s="64">
        <v>402</v>
      </c>
      <c r="D1890" s="64">
        <v>801</v>
      </c>
      <c r="E1890" s="49"/>
      <c r="F1890" s="50">
        <v>-2966</v>
      </c>
      <c r="G1890" s="48" t="s">
        <v>158</v>
      </c>
      <c r="H1890" s="48">
        <v>2017</v>
      </c>
    </row>
    <row r="1891" spans="1:8" ht="15" customHeight="1" x14ac:dyDescent="0.2">
      <c r="A1891" s="48">
        <v>2017</v>
      </c>
      <c r="B1891" s="64">
        <v>11062</v>
      </c>
      <c r="C1891" s="64">
        <v>402</v>
      </c>
      <c r="D1891" s="64">
        <v>801</v>
      </c>
      <c r="E1891" s="49"/>
      <c r="F1891" s="50">
        <v>0.42</v>
      </c>
      <c r="G1891" s="48" t="s">
        <v>233</v>
      </c>
      <c r="H1891" s="48">
        <v>2017</v>
      </c>
    </row>
    <row r="1892" spans="1:8" ht="15" customHeight="1" x14ac:dyDescent="0.2">
      <c r="A1892" s="48">
        <v>2016</v>
      </c>
      <c r="B1892" s="64">
        <v>11071</v>
      </c>
      <c r="C1892" s="64">
        <v>401</v>
      </c>
      <c r="D1892" s="64">
        <v>802</v>
      </c>
      <c r="E1892" s="49"/>
      <c r="F1892" s="50">
        <v>-160000</v>
      </c>
      <c r="G1892" s="48"/>
      <c r="H1892" s="48">
        <v>2016</v>
      </c>
    </row>
    <row r="1893" spans="1:8" ht="15" customHeight="1" x14ac:dyDescent="0.2">
      <c r="A1893" s="48">
        <v>2016</v>
      </c>
      <c r="B1893" s="64">
        <v>11071</v>
      </c>
      <c r="C1893" s="64">
        <v>401</v>
      </c>
      <c r="D1893" s="64">
        <v>802</v>
      </c>
      <c r="E1893" s="49"/>
      <c r="F1893" s="50">
        <v>19294.34</v>
      </c>
      <c r="G1893" s="54" t="s">
        <v>89</v>
      </c>
      <c r="H1893" s="48">
        <v>2016</v>
      </c>
    </row>
    <row r="1894" spans="1:8" ht="15" customHeight="1" x14ac:dyDescent="0.2">
      <c r="A1894" s="48">
        <v>2016</v>
      </c>
      <c r="B1894" s="64">
        <v>11071</v>
      </c>
      <c r="C1894" s="64">
        <v>401</v>
      </c>
      <c r="D1894" s="64">
        <v>802</v>
      </c>
      <c r="E1894" s="56"/>
      <c r="F1894" s="50">
        <v>31084.67</v>
      </c>
      <c r="G1894" s="54" t="s">
        <v>89</v>
      </c>
      <c r="H1894" s="48">
        <v>2016</v>
      </c>
    </row>
    <row r="1895" spans="1:8" ht="15" customHeight="1" x14ac:dyDescent="0.2">
      <c r="A1895" s="48">
        <v>2016</v>
      </c>
      <c r="B1895" s="64">
        <v>11071</v>
      </c>
      <c r="C1895" s="64">
        <v>401</v>
      </c>
      <c r="D1895" s="64">
        <v>802</v>
      </c>
      <c r="E1895" s="56"/>
      <c r="F1895" s="50">
        <v>25000</v>
      </c>
      <c r="G1895" s="54" t="s">
        <v>89</v>
      </c>
      <c r="H1895" s="48">
        <v>2016</v>
      </c>
    </row>
    <row r="1896" spans="1:8" ht="15" customHeight="1" x14ac:dyDescent="0.2">
      <c r="A1896" s="48">
        <v>2016</v>
      </c>
      <c r="B1896" s="64">
        <v>11071</v>
      </c>
      <c r="C1896" s="64">
        <v>401</v>
      </c>
      <c r="D1896" s="64">
        <v>802</v>
      </c>
      <c r="E1896" s="56"/>
      <c r="F1896" s="50">
        <v>30000</v>
      </c>
      <c r="G1896" s="54" t="s">
        <v>89</v>
      </c>
      <c r="H1896" s="48">
        <v>2016</v>
      </c>
    </row>
    <row r="1897" spans="1:8" ht="15" customHeight="1" x14ac:dyDescent="0.2">
      <c r="A1897" s="48">
        <v>2016</v>
      </c>
      <c r="B1897" s="64">
        <v>11071</v>
      </c>
      <c r="C1897" s="64">
        <v>401</v>
      </c>
      <c r="D1897" s="64">
        <v>802</v>
      </c>
      <c r="E1897" s="56"/>
      <c r="F1897" s="50">
        <v>31881</v>
      </c>
      <c r="G1897" s="54" t="s">
        <v>89</v>
      </c>
      <c r="H1897" s="48">
        <v>2016</v>
      </c>
    </row>
    <row r="1898" spans="1:8" ht="15" customHeight="1" x14ac:dyDescent="0.2">
      <c r="A1898" s="48">
        <v>2017</v>
      </c>
      <c r="B1898" s="64">
        <v>11071</v>
      </c>
      <c r="C1898" s="64">
        <v>401</v>
      </c>
      <c r="D1898" s="64">
        <v>802</v>
      </c>
      <c r="E1898" s="49"/>
      <c r="F1898" s="50">
        <v>10385.75</v>
      </c>
      <c r="G1898" s="48" t="s">
        <v>223</v>
      </c>
      <c r="H1898" s="48">
        <v>2016</v>
      </c>
    </row>
    <row r="1899" spans="1:8" ht="15" customHeight="1" x14ac:dyDescent="0.2">
      <c r="A1899" s="48">
        <v>2018</v>
      </c>
      <c r="B1899" s="64">
        <v>11071</v>
      </c>
      <c r="C1899" s="64">
        <v>401</v>
      </c>
      <c r="D1899" s="64">
        <v>802</v>
      </c>
      <c r="E1899" s="49"/>
      <c r="F1899" s="50">
        <v>9946.69</v>
      </c>
      <c r="G1899" s="48" t="s">
        <v>138</v>
      </c>
      <c r="H1899" s="48">
        <v>2016</v>
      </c>
    </row>
    <row r="1900" spans="1:8" ht="15" customHeight="1" x14ac:dyDescent="0.2">
      <c r="A1900" s="48">
        <v>2016</v>
      </c>
      <c r="B1900" s="64">
        <v>11072</v>
      </c>
      <c r="C1900" s="64">
        <v>401</v>
      </c>
      <c r="D1900" s="64">
        <v>802</v>
      </c>
      <c r="E1900" s="49"/>
      <c r="F1900" s="50">
        <v>-200000</v>
      </c>
      <c r="G1900" s="48"/>
      <c r="H1900" s="48">
        <v>2016</v>
      </c>
    </row>
    <row r="1901" spans="1:8" ht="15" customHeight="1" x14ac:dyDescent="0.2">
      <c r="A1901" s="48">
        <v>2016</v>
      </c>
      <c r="B1901" s="64">
        <v>11072</v>
      </c>
      <c r="C1901" s="64">
        <v>401</v>
      </c>
      <c r="D1901" s="64">
        <v>802</v>
      </c>
      <c r="E1901" s="56"/>
      <c r="F1901" s="50">
        <v>168000</v>
      </c>
      <c r="G1901" s="48" t="s">
        <v>89</v>
      </c>
      <c r="H1901" s="48">
        <v>2016</v>
      </c>
    </row>
    <row r="1902" spans="1:8" ht="15" customHeight="1" x14ac:dyDescent="0.2">
      <c r="A1902" s="48">
        <v>2017</v>
      </c>
      <c r="B1902" s="64">
        <v>11072</v>
      </c>
      <c r="C1902" s="64">
        <v>401</v>
      </c>
      <c r="D1902" s="64">
        <v>802</v>
      </c>
      <c r="E1902" s="49"/>
      <c r="F1902" s="50">
        <v>-39000</v>
      </c>
      <c r="G1902" s="48" t="s">
        <v>158</v>
      </c>
      <c r="H1902" s="48">
        <v>2017</v>
      </c>
    </row>
    <row r="1903" spans="1:8" ht="15" customHeight="1" x14ac:dyDescent="0.2">
      <c r="A1903" s="48">
        <v>2016</v>
      </c>
      <c r="B1903" s="64">
        <v>11073</v>
      </c>
      <c r="C1903" s="64">
        <v>401</v>
      </c>
      <c r="D1903" s="64">
        <v>802</v>
      </c>
      <c r="E1903" s="49"/>
      <c r="F1903" s="50">
        <v>-250000</v>
      </c>
      <c r="G1903" s="48"/>
      <c r="H1903" s="48">
        <v>2016</v>
      </c>
    </row>
    <row r="1904" spans="1:8" ht="15" customHeight="1" x14ac:dyDescent="0.2">
      <c r="A1904" s="48">
        <v>2016</v>
      </c>
      <c r="B1904" s="64">
        <v>11073</v>
      </c>
      <c r="C1904" s="64">
        <v>401</v>
      </c>
      <c r="D1904" s="64">
        <v>802</v>
      </c>
      <c r="E1904" s="56"/>
      <c r="F1904" s="50">
        <v>361300</v>
      </c>
      <c r="G1904" s="48" t="s">
        <v>89</v>
      </c>
      <c r="H1904" s="48">
        <v>2016</v>
      </c>
    </row>
    <row r="1905" spans="1:8" ht="15" customHeight="1" x14ac:dyDescent="0.2">
      <c r="A1905" s="48">
        <v>2016</v>
      </c>
      <c r="B1905" s="64">
        <v>11073</v>
      </c>
      <c r="C1905" s="64">
        <v>401</v>
      </c>
      <c r="D1905" s="64">
        <v>802</v>
      </c>
      <c r="E1905" s="49"/>
      <c r="F1905" s="50">
        <v>-111300</v>
      </c>
      <c r="G1905" s="48" t="s">
        <v>141</v>
      </c>
      <c r="H1905" s="48">
        <v>2016</v>
      </c>
    </row>
    <row r="1906" spans="1:8" ht="15" customHeight="1" x14ac:dyDescent="0.2">
      <c r="A1906" s="48">
        <v>2017</v>
      </c>
      <c r="B1906" s="64">
        <v>11073</v>
      </c>
      <c r="C1906" s="64">
        <v>401</v>
      </c>
      <c r="D1906" s="64">
        <v>802</v>
      </c>
      <c r="E1906" s="49"/>
      <c r="F1906" s="50">
        <v>-69315</v>
      </c>
      <c r="G1906" s="48" t="s">
        <v>158</v>
      </c>
      <c r="H1906" s="48">
        <v>2017</v>
      </c>
    </row>
    <row r="1907" spans="1:8" ht="15" customHeight="1" x14ac:dyDescent="0.2">
      <c r="A1907" s="48">
        <v>2017</v>
      </c>
      <c r="B1907" s="64">
        <v>11073</v>
      </c>
      <c r="C1907" s="64">
        <v>401</v>
      </c>
      <c r="D1907" s="64">
        <v>802</v>
      </c>
      <c r="E1907" s="49"/>
      <c r="F1907" s="50">
        <v>0.21</v>
      </c>
      <c r="G1907" s="48" t="s">
        <v>233</v>
      </c>
      <c r="H1907" s="48">
        <v>2017</v>
      </c>
    </row>
    <row r="1908" spans="1:8" ht="15" customHeight="1" x14ac:dyDescent="0.2">
      <c r="A1908" s="48">
        <v>2016</v>
      </c>
      <c r="B1908" s="64">
        <v>11074</v>
      </c>
      <c r="C1908" s="64">
        <v>401</v>
      </c>
      <c r="D1908" s="64">
        <v>802</v>
      </c>
      <c r="E1908" s="49"/>
      <c r="F1908" s="50">
        <v>-205000</v>
      </c>
      <c r="G1908" s="48"/>
      <c r="H1908" s="48">
        <v>2016</v>
      </c>
    </row>
    <row r="1909" spans="1:8" ht="15" customHeight="1" x14ac:dyDescent="0.2">
      <c r="A1909" s="31">
        <v>2016</v>
      </c>
      <c r="B1909" s="64">
        <v>11074</v>
      </c>
      <c r="C1909" s="64">
        <v>401</v>
      </c>
      <c r="D1909" s="64">
        <v>802</v>
      </c>
      <c r="E1909" s="56"/>
      <c r="F1909" s="50">
        <v>2120</v>
      </c>
      <c r="G1909" s="54" t="s">
        <v>89</v>
      </c>
      <c r="H1909" s="48">
        <v>2016</v>
      </c>
    </row>
    <row r="1910" spans="1:8" ht="15" customHeight="1" x14ac:dyDescent="0.2">
      <c r="A1910" s="48">
        <v>2016</v>
      </c>
      <c r="B1910" s="64">
        <v>11074</v>
      </c>
      <c r="C1910" s="64">
        <v>401</v>
      </c>
      <c r="D1910" s="64">
        <v>802</v>
      </c>
      <c r="E1910" s="56"/>
      <c r="F1910" s="50">
        <v>55776.88</v>
      </c>
      <c r="G1910" s="48" t="s">
        <v>89</v>
      </c>
      <c r="H1910" s="48">
        <v>2016</v>
      </c>
    </row>
    <row r="1911" spans="1:8" ht="15" customHeight="1" x14ac:dyDescent="0.2">
      <c r="A1911" s="48">
        <v>2017</v>
      </c>
      <c r="B1911" s="64">
        <v>11074</v>
      </c>
      <c r="C1911" s="64">
        <v>401</v>
      </c>
      <c r="D1911" s="64">
        <v>802</v>
      </c>
      <c r="E1911" s="49"/>
      <c r="F1911" s="50">
        <v>-8457</v>
      </c>
      <c r="G1911" s="48" t="s">
        <v>158</v>
      </c>
      <c r="H1911" s="48">
        <v>2017</v>
      </c>
    </row>
    <row r="1912" spans="1:8" ht="15" customHeight="1" x14ac:dyDescent="0.2">
      <c r="A1912" s="48">
        <v>2017</v>
      </c>
      <c r="B1912" s="64">
        <v>11074</v>
      </c>
      <c r="C1912" s="64">
        <v>401</v>
      </c>
      <c r="D1912" s="64">
        <v>802</v>
      </c>
      <c r="E1912" s="49"/>
      <c r="F1912" s="50">
        <v>0.42</v>
      </c>
      <c r="G1912" s="48" t="s">
        <v>233</v>
      </c>
      <c r="H1912" s="48">
        <v>2017</v>
      </c>
    </row>
    <row r="1913" spans="1:8" ht="15" customHeight="1" x14ac:dyDescent="0.2">
      <c r="A1913" s="48">
        <v>2016</v>
      </c>
      <c r="B1913" s="64">
        <v>11075</v>
      </c>
      <c r="C1913" s="64">
        <v>401</v>
      </c>
      <c r="D1913" s="64">
        <v>802</v>
      </c>
      <c r="E1913" s="49"/>
      <c r="F1913" s="50">
        <v>-600000</v>
      </c>
      <c r="G1913" s="48"/>
      <c r="H1913" s="48">
        <v>2016</v>
      </c>
    </row>
    <row r="1914" spans="1:8" ht="15" customHeight="1" x14ac:dyDescent="0.2">
      <c r="A1914" s="48">
        <v>2016</v>
      </c>
      <c r="B1914" s="64">
        <v>11075</v>
      </c>
      <c r="C1914" s="64">
        <v>401</v>
      </c>
      <c r="D1914" s="64">
        <v>802</v>
      </c>
      <c r="E1914" s="56"/>
      <c r="F1914" s="50">
        <v>120000</v>
      </c>
      <c r="G1914" s="48" t="s">
        <v>89</v>
      </c>
      <c r="H1914" s="48">
        <v>2016</v>
      </c>
    </row>
    <row r="1915" spans="1:8" ht="15" customHeight="1" x14ac:dyDescent="0.2">
      <c r="A1915" s="48">
        <v>2016</v>
      </c>
      <c r="B1915" s="64">
        <v>11075</v>
      </c>
      <c r="C1915" s="64">
        <v>401</v>
      </c>
      <c r="D1915" s="64">
        <v>802</v>
      </c>
      <c r="E1915" s="56"/>
      <c r="F1915" s="50">
        <v>8000</v>
      </c>
      <c r="G1915" s="48" t="s">
        <v>89</v>
      </c>
      <c r="H1915" s="48">
        <v>2016</v>
      </c>
    </row>
    <row r="1916" spans="1:8" ht="15" customHeight="1" x14ac:dyDescent="0.2">
      <c r="A1916" s="48">
        <v>2016</v>
      </c>
      <c r="B1916" s="64">
        <v>11075</v>
      </c>
      <c r="C1916" s="64">
        <v>401</v>
      </c>
      <c r="D1916" s="64">
        <v>802</v>
      </c>
      <c r="E1916" s="56"/>
      <c r="F1916" s="50">
        <v>18000</v>
      </c>
      <c r="G1916" s="48" t="s">
        <v>89</v>
      </c>
      <c r="H1916" s="48">
        <v>2016</v>
      </c>
    </row>
    <row r="1917" spans="1:8" ht="15" customHeight="1" x14ac:dyDescent="0.2">
      <c r="A1917" s="48">
        <v>2016</v>
      </c>
      <c r="B1917" s="64">
        <v>11075</v>
      </c>
      <c r="C1917" s="64">
        <v>401</v>
      </c>
      <c r="D1917" s="64">
        <v>802</v>
      </c>
      <c r="E1917" s="56"/>
      <c r="F1917" s="50">
        <v>180000</v>
      </c>
      <c r="G1917" s="48" t="s">
        <v>89</v>
      </c>
      <c r="H1917" s="48">
        <v>2016</v>
      </c>
    </row>
    <row r="1918" spans="1:8" ht="15" customHeight="1" x14ac:dyDescent="0.2">
      <c r="A1918" s="48">
        <v>2016</v>
      </c>
      <c r="B1918" s="64">
        <v>11075</v>
      </c>
      <c r="C1918" s="64">
        <v>401</v>
      </c>
      <c r="D1918" s="64">
        <v>802</v>
      </c>
      <c r="E1918" s="56"/>
      <c r="F1918" s="50">
        <v>269050</v>
      </c>
      <c r="G1918" s="48" t="s">
        <v>126</v>
      </c>
      <c r="H1918" s="48">
        <v>2016</v>
      </c>
    </row>
    <row r="1919" spans="1:8" ht="15" customHeight="1" x14ac:dyDescent="0.2">
      <c r="A1919" s="48">
        <v>2016</v>
      </c>
      <c r="B1919" s="64">
        <v>11076</v>
      </c>
      <c r="C1919" s="64">
        <v>401</v>
      </c>
      <c r="D1919" s="64">
        <v>802</v>
      </c>
      <c r="E1919" s="49"/>
      <c r="F1919" s="50">
        <v>-80000</v>
      </c>
      <c r="G1919" s="48"/>
      <c r="H1919" s="48">
        <v>2016</v>
      </c>
    </row>
    <row r="1920" spans="1:8" ht="15" customHeight="1" x14ac:dyDescent="0.2">
      <c r="A1920" s="48">
        <v>2016</v>
      </c>
      <c r="B1920" s="67">
        <v>11076</v>
      </c>
      <c r="C1920" s="67">
        <v>401</v>
      </c>
      <c r="D1920" s="67">
        <v>802</v>
      </c>
      <c r="E1920" s="56"/>
      <c r="F1920" s="50">
        <v>2293.4499999999998</v>
      </c>
      <c r="G1920" s="48" t="s">
        <v>89</v>
      </c>
      <c r="H1920" s="48">
        <v>2016</v>
      </c>
    </row>
    <row r="1921" spans="1:8" ht="15" customHeight="1" x14ac:dyDescent="0.2">
      <c r="A1921" s="48">
        <v>2017</v>
      </c>
      <c r="B1921" s="64">
        <v>11076</v>
      </c>
      <c r="C1921" s="64">
        <v>401</v>
      </c>
      <c r="D1921" s="64">
        <v>802</v>
      </c>
      <c r="E1921" s="49"/>
      <c r="F1921" s="50">
        <v>77706.55</v>
      </c>
      <c r="G1921" s="48" t="s">
        <v>138</v>
      </c>
      <c r="H1921" s="48">
        <v>2016</v>
      </c>
    </row>
    <row r="1922" spans="1:8" ht="15" customHeight="1" x14ac:dyDescent="0.2">
      <c r="A1922" s="48">
        <v>2016</v>
      </c>
      <c r="B1922" s="64">
        <v>11077</v>
      </c>
      <c r="C1922" s="64">
        <v>401</v>
      </c>
      <c r="D1922" s="64">
        <v>802</v>
      </c>
      <c r="E1922" s="49"/>
      <c r="F1922" s="50">
        <v>-536000</v>
      </c>
      <c r="G1922" s="48"/>
      <c r="H1922" s="48">
        <v>2016</v>
      </c>
    </row>
    <row r="1923" spans="1:8" ht="15" customHeight="1" x14ac:dyDescent="0.2">
      <c r="A1923" s="48">
        <v>2016</v>
      </c>
      <c r="B1923" s="64">
        <v>11077</v>
      </c>
      <c r="C1923" s="64">
        <v>401</v>
      </c>
      <c r="D1923" s="64">
        <v>802</v>
      </c>
      <c r="E1923" s="56"/>
      <c r="F1923" s="50">
        <v>118967.67</v>
      </c>
      <c r="G1923" s="48" t="s">
        <v>89</v>
      </c>
      <c r="H1923" s="48">
        <v>2016</v>
      </c>
    </row>
    <row r="1924" spans="1:8" ht="15" customHeight="1" x14ac:dyDescent="0.2">
      <c r="A1924" s="48">
        <v>2016</v>
      </c>
      <c r="B1924" s="64">
        <v>11077</v>
      </c>
      <c r="C1924" s="64">
        <v>401</v>
      </c>
      <c r="D1924" s="64">
        <v>802</v>
      </c>
      <c r="E1924" s="56"/>
      <c r="F1924" s="50">
        <v>37032.33</v>
      </c>
      <c r="G1924" s="48" t="s">
        <v>89</v>
      </c>
      <c r="H1924" s="48">
        <v>2016</v>
      </c>
    </row>
    <row r="1925" spans="1:8" ht="15" customHeight="1" x14ac:dyDescent="0.2">
      <c r="A1925" s="48">
        <v>2016</v>
      </c>
      <c r="B1925" s="64">
        <v>11077</v>
      </c>
      <c r="C1925" s="64">
        <v>401</v>
      </c>
      <c r="D1925" s="64">
        <v>802</v>
      </c>
      <c r="E1925" s="56"/>
      <c r="F1925" s="50">
        <v>300000</v>
      </c>
      <c r="G1925" s="48" t="s">
        <v>89</v>
      </c>
      <c r="H1925" s="48">
        <v>2016</v>
      </c>
    </row>
    <row r="1926" spans="1:8" ht="15" customHeight="1" x14ac:dyDescent="0.2">
      <c r="A1926" s="48">
        <v>2019</v>
      </c>
      <c r="B1926" s="64">
        <v>11081</v>
      </c>
      <c r="C1926" s="64">
        <v>404</v>
      </c>
      <c r="D1926" s="64">
        <v>802</v>
      </c>
      <c r="E1926" s="49"/>
      <c r="F1926" s="50">
        <v>-14914.14</v>
      </c>
      <c r="G1926" s="48" t="s">
        <v>138</v>
      </c>
      <c r="H1926" s="48">
        <v>2015</v>
      </c>
    </row>
    <row r="1927" spans="1:8" ht="15" customHeight="1" x14ac:dyDescent="0.2">
      <c r="A1927" s="48">
        <v>2018</v>
      </c>
      <c r="B1927" s="64">
        <v>11088</v>
      </c>
      <c r="C1927" s="64">
        <v>404</v>
      </c>
      <c r="D1927" s="64">
        <v>802</v>
      </c>
      <c r="E1927" s="49"/>
      <c r="F1927" s="50">
        <v>-70000</v>
      </c>
      <c r="G1927" s="48" t="s">
        <v>266</v>
      </c>
      <c r="H1927" s="48">
        <v>2018</v>
      </c>
    </row>
    <row r="1928" spans="1:8" ht="15" customHeight="1" x14ac:dyDescent="0.2">
      <c r="A1928" s="48">
        <v>2015</v>
      </c>
      <c r="B1928" s="64">
        <v>11091</v>
      </c>
      <c r="C1928" s="64">
        <v>402</v>
      </c>
      <c r="D1928" s="64">
        <v>801</v>
      </c>
      <c r="E1928" s="49"/>
      <c r="F1928" s="50">
        <v>-11000</v>
      </c>
      <c r="G1928" s="48"/>
      <c r="H1928" s="48">
        <v>2015</v>
      </c>
    </row>
    <row r="1929" spans="1:8" ht="15" customHeight="1" x14ac:dyDescent="0.2">
      <c r="A1929" s="48">
        <v>2015</v>
      </c>
      <c r="B1929" s="64">
        <v>11091</v>
      </c>
      <c r="C1929" s="64">
        <v>84</v>
      </c>
      <c r="D1929" s="64">
        <v>801</v>
      </c>
      <c r="E1929" s="49"/>
      <c r="F1929" s="50">
        <v>-1100</v>
      </c>
      <c r="G1929" s="48"/>
      <c r="H1929" s="48">
        <v>2015</v>
      </c>
    </row>
    <row r="1930" spans="1:8" ht="15" customHeight="1" x14ac:dyDescent="0.2">
      <c r="A1930" s="31">
        <v>2015</v>
      </c>
      <c r="B1930" s="64">
        <v>11091</v>
      </c>
      <c r="C1930" s="64">
        <v>402</v>
      </c>
      <c r="D1930" s="64">
        <v>801</v>
      </c>
      <c r="E1930" s="49"/>
      <c r="F1930" s="50">
        <v>-4000</v>
      </c>
      <c r="G1930" s="54" t="s">
        <v>89</v>
      </c>
      <c r="H1930" s="48">
        <v>2015</v>
      </c>
    </row>
    <row r="1931" spans="1:8" ht="15" customHeight="1" x14ac:dyDescent="0.2">
      <c r="A1931" s="31">
        <v>2015</v>
      </c>
      <c r="B1931" s="64">
        <v>11091</v>
      </c>
      <c r="C1931" s="64">
        <v>402</v>
      </c>
      <c r="D1931" s="64">
        <v>801</v>
      </c>
      <c r="E1931" s="56"/>
      <c r="F1931" s="50">
        <v>-3000</v>
      </c>
      <c r="G1931" s="48" t="s">
        <v>89</v>
      </c>
      <c r="H1931" s="48">
        <v>2015</v>
      </c>
    </row>
    <row r="1932" spans="1:8" ht="15" customHeight="1" x14ac:dyDescent="0.2">
      <c r="A1932" s="48">
        <v>2016</v>
      </c>
      <c r="B1932" s="64">
        <v>11091</v>
      </c>
      <c r="C1932" s="64">
        <v>402</v>
      </c>
      <c r="D1932" s="64">
        <v>801</v>
      </c>
      <c r="E1932" s="49"/>
      <c r="F1932" s="50">
        <v>-738745</v>
      </c>
      <c r="G1932" s="48"/>
      <c r="H1932" s="48">
        <v>2016</v>
      </c>
    </row>
    <row r="1933" spans="1:8" ht="15" customHeight="1" x14ac:dyDescent="0.2">
      <c r="A1933" s="48">
        <v>2016</v>
      </c>
      <c r="B1933" s="64">
        <v>11091</v>
      </c>
      <c r="C1933" s="64">
        <v>84</v>
      </c>
      <c r="D1933" s="64">
        <v>801</v>
      </c>
      <c r="E1933" s="49"/>
      <c r="F1933" s="50">
        <v>-305000</v>
      </c>
      <c r="G1933" s="48"/>
      <c r="H1933" s="48">
        <v>2016</v>
      </c>
    </row>
    <row r="1934" spans="1:8" ht="15" customHeight="1" x14ac:dyDescent="0.2">
      <c r="A1934" s="48">
        <v>2016</v>
      </c>
      <c r="B1934" s="64">
        <v>11091</v>
      </c>
      <c r="C1934" s="64">
        <v>84</v>
      </c>
      <c r="D1934" s="64">
        <v>801</v>
      </c>
      <c r="E1934" s="56"/>
      <c r="F1934" s="50">
        <v>-8000</v>
      </c>
      <c r="G1934" s="48" t="s">
        <v>89</v>
      </c>
      <c r="H1934" s="48">
        <v>2016</v>
      </c>
    </row>
    <row r="1935" spans="1:8" ht="15" customHeight="1" x14ac:dyDescent="0.2">
      <c r="A1935" s="31">
        <v>2016</v>
      </c>
      <c r="B1935" s="64">
        <v>11091</v>
      </c>
      <c r="C1935" s="64">
        <v>84</v>
      </c>
      <c r="D1935" s="64">
        <v>801</v>
      </c>
      <c r="E1935" s="56"/>
      <c r="F1935" s="50">
        <v>-4000</v>
      </c>
      <c r="G1935" s="48" t="s">
        <v>89</v>
      </c>
      <c r="H1935" s="48">
        <v>2016</v>
      </c>
    </row>
    <row r="1936" spans="1:8" ht="15" customHeight="1" x14ac:dyDescent="0.2">
      <c r="A1936" s="31">
        <v>2016</v>
      </c>
      <c r="B1936" s="64">
        <v>11091</v>
      </c>
      <c r="C1936" s="64">
        <v>84</v>
      </c>
      <c r="D1936" s="65">
        <v>801</v>
      </c>
      <c r="E1936" s="56"/>
      <c r="F1936" s="50">
        <v>23000</v>
      </c>
      <c r="G1936" s="48" t="s">
        <v>89</v>
      </c>
      <c r="H1936" s="48">
        <v>2016</v>
      </c>
    </row>
    <row r="1937" spans="1:8" ht="15" customHeight="1" x14ac:dyDescent="0.2">
      <c r="A1937" s="48">
        <v>2017</v>
      </c>
      <c r="B1937" s="64">
        <v>11091</v>
      </c>
      <c r="C1937" s="64">
        <v>402</v>
      </c>
      <c r="D1937" s="64">
        <v>801</v>
      </c>
      <c r="E1937" s="49"/>
      <c r="F1937" s="50">
        <v>247292.20999999996</v>
      </c>
      <c r="G1937" s="48" t="s">
        <v>223</v>
      </c>
      <c r="H1937" s="48">
        <v>2016</v>
      </c>
    </row>
    <row r="1938" spans="1:8" ht="15" customHeight="1" x14ac:dyDescent="0.2">
      <c r="A1938" s="48">
        <v>2018</v>
      </c>
      <c r="B1938" s="64">
        <v>11091</v>
      </c>
      <c r="C1938" s="64">
        <v>84</v>
      </c>
      <c r="D1938" s="64">
        <v>801</v>
      </c>
      <c r="E1938" s="49"/>
      <c r="F1938" s="50">
        <v>13793.15</v>
      </c>
      <c r="G1938" s="48" t="s">
        <v>138</v>
      </c>
      <c r="H1938" s="48">
        <v>2016</v>
      </c>
    </row>
    <row r="1939" spans="1:8" ht="15" customHeight="1" x14ac:dyDescent="0.2">
      <c r="A1939" s="31">
        <v>2015</v>
      </c>
      <c r="B1939" s="64">
        <v>11094</v>
      </c>
      <c r="C1939" s="64">
        <v>402</v>
      </c>
      <c r="D1939" s="64">
        <v>801</v>
      </c>
      <c r="E1939" s="49"/>
      <c r="F1939" s="50">
        <v>-6000</v>
      </c>
      <c r="G1939" s="54" t="s">
        <v>89</v>
      </c>
      <c r="H1939" s="48">
        <v>2015</v>
      </c>
    </row>
    <row r="1940" spans="1:8" ht="15" customHeight="1" x14ac:dyDescent="0.2">
      <c r="A1940" s="31">
        <v>2015</v>
      </c>
      <c r="B1940" s="64">
        <v>11094</v>
      </c>
      <c r="C1940" s="64">
        <v>402</v>
      </c>
      <c r="D1940" s="64">
        <v>801</v>
      </c>
      <c r="E1940" s="56"/>
      <c r="F1940" s="50">
        <v>-2000</v>
      </c>
      <c r="G1940" s="48" t="s">
        <v>89</v>
      </c>
      <c r="H1940" s="48">
        <v>2015</v>
      </c>
    </row>
    <row r="1941" spans="1:8" ht="15" customHeight="1" x14ac:dyDescent="0.2">
      <c r="A1941" s="48">
        <v>2016</v>
      </c>
      <c r="B1941" s="64">
        <v>11094</v>
      </c>
      <c r="C1941" s="64">
        <v>402</v>
      </c>
      <c r="D1941" s="65">
        <v>801</v>
      </c>
      <c r="E1941" s="49"/>
      <c r="F1941" s="50">
        <v>-5279</v>
      </c>
      <c r="G1941" s="48"/>
      <c r="H1941" s="48">
        <v>2016</v>
      </c>
    </row>
    <row r="1942" spans="1:8" ht="15" customHeight="1" x14ac:dyDescent="0.2">
      <c r="A1942" s="48">
        <v>2016</v>
      </c>
      <c r="B1942" s="64">
        <v>11094</v>
      </c>
      <c r="C1942" s="64">
        <v>84</v>
      </c>
      <c r="D1942" s="64">
        <v>801</v>
      </c>
      <c r="E1942" s="49"/>
      <c r="F1942" s="50">
        <v>-40700</v>
      </c>
      <c r="G1942" s="48"/>
      <c r="H1942" s="48">
        <v>2016</v>
      </c>
    </row>
    <row r="1943" spans="1:8" ht="15" customHeight="1" x14ac:dyDescent="0.2">
      <c r="A1943" s="31">
        <v>2016</v>
      </c>
      <c r="B1943" s="64">
        <v>11094</v>
      </c>
      <c r="C1943" s="64">
        <v>84</v>
      </c>
      <c r="D1943" s="64">
        <v>801</v>
      </c>
      <c r="E1943" s="56"/>
      <c r="F1943" s="50">
        <v>9000</v>
      </c>
      <c r="G1943" s="48" t="s">
        <v>89</v>
      </c>
      <c r="H1943" s="48">
        <v>2016</v>
      </c>
    </row>
    <row r="1944" spans="1:8" ht="15" customHeight="1" x14ac:dyDescent="0.2">
      <c r="A1944" s="48">
        <v>2017</v>
      </c>
      <c r="B1944" s="64">
        <v>11094</v>
      </c>
      <c r="C1944" s="64">
        <v>402</v>
      </c>
      <c r="D1944" s="64">
        <v>801</v>
      </c>
      <c r="E1944" s="49"/>
      <c r="F1944" s="50">
        <v>-4000</v>
      </c>
      <c r="G1944" s="48" t="s">
        <v>158</v>
      </c>
      <c r="H1944" s="48">
        <v>2017</v>
      </c>
    </row>
    <row r="1945" spans="1:8" ht="15" customHeight="1" x14ac:dyDescent="0.2">
      <c r="A1945" s="48">
        <v>2017</v>
      </c>
      <c r="B1945" s="64">
        <v>11094</v>
      </c>
      <c r="C1945" s="64">
        <v>84</v>
      </c>
      <c r="D1945" s="64">
        <v>801</v>
      </c>
      <c r="E1945" s="49"/>
      <c r="F1945" s="50">
        <v>3000</v>
      </c>
      <c r="G1945" s="48" t="s">
        <v>223</v>
      </c>
      <c r="H1945" s="48">
        <v>2016</v>
      </c>
    </row>
    <row r="1946" spans="1:8" ht="15" customHeight="1" x14ac:dyDescent="0.2">
      <c r="A1946" s="48">
        <v>2017</v>
      </c>
      <c r="B1946" s="64">
        <v>11094</v>
      </c>
      <c r="C1946" s="64">
        <v>84</v>
      </c>
      <c r="D1946" s="64">
        <v>801</v>
      </c>
      <c r="E1946" s="49"/>
      <c r="F1946" s="50">
        <v>2000</v>
      </c>
      <c r="G1946" s="48" t="s">
        <v>223</v>
      </c>
      <c r="H1946" s="48">
        <v>2016</v>
      </c>
    </row>
    <row r="1947" spans="1:8" ht="15" customHeight="1" x14ac:dyDescent="0.2">
      <c r="A1947" s="48">
        <v>2017</v>
      </c>
      <c r="B1947" s="64">
        <v>11094</v>
      </c>
      <c r="C1947" s="64">
        <v>84</v>
      </c>
      <c r="D1947" s="64">
        <v>801</v>
      </c>
      <c r="E1947" s="49"/>
      <c r="F1947" s="50">
        <v>10268.620000000001</v>
      </c>
      <c r="G1947" s="48" t="s">
        <v>225</v>
      </c>
      <c r="H1947" s="48">
        <v>2016</v>
      </c>
    </row>
    <row r="1948" spans="1:8" ht="15" customHeight="1" x14ac:dyDescent="0.2">
      <c r="A1948" s="48">
        <v>2018</v>
      </c>
      <c r="B1948" s="64">
        <v>11094</v>
      </c>
      <c r="C1948" s="64">
        <v>84</v>
      </c>
      <c r="D1948" s="64">
        <v>801</v>
      </c>
      <c r="E1948" s="49"/>
      <c r="F1948" s="50">
        <v>-13677.390000000001</v>
      </c>
      <c r="G1948" s="48" t="s">
        <v>253</v>
      </c>
      <c r="H1948" s="48">
        <v>2017</v>
      </c>
    </row>
    <row r="1949" spans="1:8" ht="15" customHeight="1" x14ac:dyDescent="0.2">
      <c r="A1949" s="48">
        <v>2018</v>
      </c>
      <c r="B1949" s="67">
        <v>11094</v>
      </c>
      <c r="C1949" s="67">
        <v>84</v>
      </c>
      <c r="D1949" s="64">
        <v>801</v>
      </c>
      <c r="E1949" s="49"/>
      <c r="F1949" s="50">
        <v>-13793.15</v>
      </c>
      <c r="G1949" s="48" t="s">
        <v>253</v>
      </c>
      <c r="H1949" s="48">
        <v>2016</v>
      </c>
    </row>
    <row r="1950" spans="1:8" ht="15" customHeight="1" x14ac:dyDescent="0.2">
      <c r="A1950" s="31">
        <v>2015</v>
      </c>
      <c r="B1950" s="64">
        <v>11095</v>
      </c>
      <c r="C1950" s="64">
        <v>402</v>
      </c>
      <c r="D1950" s="64">
        <v>801</v>
      </c>
      <c r="E1950" s="49"/>
      <c r="F1950" s="50">
        <v>-1000</v>
      </c>
      <c r="G1950" s="54" t="s">
        <v>89</v>
      </c>
      <c r="H1950" s="48">
        <v>2015</v>
      </c>
    </row>
    <row r="1951" spans="1:8" ht="15" customHeight="1" x14ac:dyDescent="0.2">
      <c r="A1951" s="31">
        <v>2015</v>
      </c>
      <c r="B1951" s="64">
        <v>11095</v>
      </c>
      <c r="C1951" s="64">
        <v>84</v>
      </c>
      <c r="D1951" s="64">
        <v>801</v>
      </c>
      <c r="E1951" s="49"/>
      <c r="F1951" s="50">
        <v>-36000</v>
      </c>
      <c r="G1951" s="54" t="s">
        <v>89</v>
      </c>
      <c r="H1951" s="48">
        <v>2015</v>
      </c>
    </row>
    <row r="1952" spans="1:8" ht="15" customHeight="1" x14ac:dyDescent="0.2">
      <c r="A1952" s="48">
        <v>2015</v>
      </c>
      <c r="B1952" s="64">
        <v>11095</v>
      </c>
      <c r="C1952" s="64">
        <v>402</v>
      </c>
      <c r="D1952" s="64">
        <v>801</v>
      </c>
      <c r="E1952" s="56"/>
      <c r="F1952" s="50">
        <v>-188000</v>
      </c>
      <c r="G1952" s="48" t="s">
        <v>89</v>
      </c>
      <c r="H1952" s="48">
        <v>2015</v>
      </c>
    </row>
    <row r="1953" spans="1:8" ht="15" customHeight="1" x14ac:dyDescent="0.2">
      <c r="A1953" s="48">
        <v>2016</v>
      </c>
      <c r="B1953" s="64">
        <v>11095</v>
      </c>
      <c r="C1953" s="64">
        <v>402</v>
      </c>
      <c r="D1953" s="64">
        <v>801</v>
      </c>
      <c r="E1953" s="49"/>
      <c r="F1953" s="50">
        <v>-1060085</v>
      </c>
      <c r="G1953" s="48"/>
      <c r="H1953" s="48">
        <v>2016</v>
      </c>
    </row>
    <row r="1954" spans="1:8" ht="15" customHeight="1" x14ac:dyDescent="0.2">
      <c r="A1954" s="48">
        <v>2016</v>
      </c>
      <c r="B1954" s="64">
        <v>11095</v>
      </c>
      <c r="C1954" s="64">
        <v>84</v>
      </c>
      <c r="D1954" s="64">
        <v>801</v>
      </c>
      <c r="E1954" s="49"/>
      <c r="F1954" s="50">
        <v>-771077</v>
      </c>
      <c r="G1954" s="48"/>
      <c r="H1954" s="48">
        <v>2016</v>
      </c>
    </row>
    <row r="1955" spans="1:8" ht="15" customHeight="1" x14ac:dyDescent="0.2">
      <c r="A1955" s="48">
        <v>2016</v>
      </c>
      <c r="B1955" s="64">
        <v>11095</v>
      </c>
      <c r="C1955" s="64">
        <v>84</v>
      </c>
      <c r="D1955" s="64">
        <v>801</v>
      </c>
      <c r="E1955" s="56"/>
      <c r="F1955" s="50">
        <v>47038.96</v>
      </c>
      <c r="G1955" s="48" t="s">
        <v>89</v>
      </c>
      <c r="H1955" s="48">
        <v>2016</v>
      </c>
    </row>
    <row r="1956" spans="1:8" ht="15" customHeight="1" x14ac:dyDescent="0.2">
      <c r="A1956" s="48">
        <v>2016</v>
      </c>
      <c r="B1956" s="64">
        <v>11095</v>
      </c>
      <c r="C1956" s="64">
        <v>84</v>
      </c>
      <c r="D1956" s="64">
        <v>801</v>
      </c>
      <c r="E1956" s="56"/>
      <c r="F1956" s="50">
        <v>-4314.75</v>
      </c>
      <c r="G1956" s="48" t="s">
        <v>113</v>
      </c>
      <c r="H1956" s="48">
        <v>2015</v>
      </c>
    </row>
    <row r="1957" spans="1:8" ht="15" customHeight="1" x14ac:dyDescent="0.2">
      <c r="A1957" s="48">
        <v>2016</v>
      </c>
      <c r="B1957" s="64">
        <v>11095</v>
      </c>
      <c r="C1957" s="64">
        <v>84</v>
      </c>
      <c r="D1957" s="64">
        <v>801</v>
      </c>
      <c r="E1957" s="56"/>
      <c r="F1957" s="50">
        <v>-657.95</v>
      </c>
      <c r="G1957" s="48" t="s">
        <v>113</v>
      </c>
      <c r="H1957" s="48">
        <v>2014</v>
      </c>
    </row>
    <row r="1958" spans="1:8" ht="15" customHeight="1" x14ac:dyDescent="0.2">
      <c r="A1958" s="48">
        <v>2016</v>
      </c>
      <c r="B1958" s="64">
        <v>11095</v>
      </c>
      <c r="C1958" s="64">
        <v>84</v>
      </c>
      <c r="D1958" s="64">
        <v>801</v>
      </c>
      <c r="E1958" s="56"/>
      <c r="F1958" s="50">
        <v>-441.03</v>
      </c>
      <c r="G1958" s="48" t="s">
        <v>113</v>
      </c>
      <c r="H1958" s="48">
        <v>2016</v>
      </c>
    </row>
    <row r="1959" spans="1:8" ht="15" customHeight="1" x14ac:dyDescent="0.2">
      <c r="A1959" s="48">
        <v>2016</v>
      </c>
      <c r="B1959" s="64">
        <v>11095</v>
      </c>
      <c r="C1959" s="64">
        <v>84</v>
      </c>
      <c r="D1959" s="64">
        <v>801</v>
      </c>
      <c r="E1959" s="56"/>
      <c r="F1959" s="50">
        <v>-6842.31</v>
      </c>
      <c r="G1959" s="48" t="s">
        <v>113</v>
      </c>
      <c r="H1959" s="48">
        <v>2016</v>
      </c>
    </row>
    <row r="1960" spans="1:8" ht="15" customHeight="1" x14ac:dyDescent="0.2">
      <c r="A1960" s="48">
        <v>2016</v>
      </c>
      <c r="B1960" s="64">
        <v>11095</v>
      </c>
      <c r="C1960" s="64">
        <v>84</v>
      </c>
      <c r="D1960" s="64">
        <v>801</v>
      </c>
      <c r="E1960" s="56"/>
      <c r="F1960" s="50">
        <v>-348.7</v>
      </c>
      <c r="G1960" s="48" t="s">
        <v>113</v>
      </c>
      <c r="H1960" s="48">
        <v>2014</v>
      </c>
    </row>
    <row r="1961" spans="1:8" ht="15" customHeight="1" x14ac:dyDescent="0.2">
      <c r="A1961" s="48">
        <v>2016</v>
      </c>
      <c r="B1961" s="64">
        <v>11095</v>
      </c>
      <c r="C1961" s="64">
        <v>84</v>
      </c>
      <c r="D1961" s="64">
        <v>801</v>
      </c>
      <c r="E1961" s="56"/>
      <c r="F1961" s="50">
        <v>-115.4</v>
      </c>
      <c r="G1961" s="48" t="s">
        <v>113</v>
      </c>
      <c r="H1961" s="48">
        <v>2014</v>
      </c>
    </row>
    <row r="1962" spans="1:8" ht="15" customHeight="1" x14ac:dyDescent="0.2">
      <c r="A1962" s="48">
        <v>2016</v>
      </c>
      <c r="B1962" s="64">
        <v>11095</v>
      </c>
      <c r="C1962" s="64">
        <v>84</v>
      </c>
      <c r="D1962" s="64">
        <v>801</v>
      </c>
      <c r="E1962" s="56"/>
      <c r="F1962" s="50">
        <v>-17280.37</v>
      </c>
      <c r="G1962" s="48" t="s">
        <v>113</v>
      </c>
      <c r="H1962" s="48">
        <v>2014</v>
      </c>
    </row>
    <row r="1963" spans="1:8" ht="15" customHeight="1" x14ac:dyDescent="0.2">
      <c r="A1963" s="48">
        <v>2016</v>
      </c>
      <c r="B1963" s="64">
        <v>11095</v>
      </c>
      <c r="C1963" s="64">
        <v>84</v>
      </c>
      <c r="D1963" s="64">
        <v>801</v>
      </c>
      <c r="E1963" s="56"/>
      <c r="F1963" s="50">
        <v>-3000</v>
      </c>
      <c r="G1963" s="48" t="s">
        <v>113</v>
      </c>
      <c r="H1963" s="48">
        <v>2014</v>
      </c>
    </row>
    <row r="1964" spans="1:8" ht="15" customHeight="1" x14ac:dyDescent="0.2">
      <c r="A1964" s="48">
        <v>2016</v>
      </c>
      <c r="B1964" s="64">
        <v>11095</v>
      </c>
      <c r="C1964" s="64">
        <v>84</v>
      </c>
      <c r="D1964" s="64">
        <v>801</v>
      </c>
      <c r="E1964" s="56"/>
      <c r="F1964" s="50">
        <v>-8000</v>
      </c>
      <c r="G1964" s="48" t="s">
        <v>113</v>
      </c>
      <c r="H1964" s="48">
        <v>2014</v>
      </c>
    </row>
    <row r="1965" spans="1:8" ht="15" customHeight="1" x14ac:dyDescent="0.2">
      <c r="A1965" s="48">
        <v>2016</v>
      </c>
      <c r="B1965" s="64">
        <v>11095</v>
      </c>
      <c r="C1965" s="64">
        <v>84</v>
      </c>
      <c r="D1965" s="64">
        <v>801</v>
      </c>
      <c r="E1965" s="56"/>
      <c r="F1965" s="50">
        <v>-298.88</v>
      </c>
      <c r="G1965" s="48" t="s">
        <v>113</v>
      </c>
      <c r="H1965" s="48">
        <v>2014</v>
      </c>
    </row>
    <row r="1966" spans="1:8" ht="15" customHeight="1" x14ac:dyDescent="0.2">
      <c r="A1966" s="48">
        <v>2016</v>
      </c>
      <c r="B1966" s="64">
        <v>11095</v>
      </c>
      <c r="C1966" s="64">
        <v>84</v>
      </c>
      <c r="D1966" s="64">
        <v>801</v>
      </c>
      <c r="E1966" s="56"/>
      <c r="F1966" s="50">
        <v>-290.64999999999998</v>
      </c>
      <c r="G1966" s="48" t="s">
        <v>113</v>
      </c>
      <c r="H1966" s="48">
        <v>2014</v>
      </c>
    </row>
    <row r="1967" spans="1:8" ht="15" customHeight="1" x14ac:dyDescent="0.2">
      <c r="A1967" s="48">
        <v>2016</v>
      </c>
      <c r="B1967" s="64">
        <v>11095</v>
      </c>
      <c r="C1967" s="64">
        <v>84</v>
      </c>
      <c r="D1967" s="64">
        <v>801</v>
      </c>
      <c r="E1967" s="56"/>
      <c r="F1967" s="50">
        <v>-45.22</v>
      </c>
      <c r="G1967" s="48" t="s">
        <v>113</v>
      </c>
      <c r="H1967" s="48">
        <v>2014</v>
      </c>
    </row>
    <row r="1968" spans="1:8" ht="15" customHeight="1" x14ac:dyDescent="0.2">
      <c r="A1968" s="48">
        <v>2016</v>
      </c>
      <c r="B1968" s="64">
        <v>11095</v>
      </c>
      <c r="C1968" s="64">
        <v>84</v>
      </c>
      <c r="D1968" s="64">
        <v>801</v>
      </c>
      <c r="E1968" s="56"/>
      <c r="F1968" s="50">
        <v>-8100</v>
      </c>
      <c r="G1968" s="48" t="s">
        <v>113</v>
      </c>
      <c r="H1968" s="48">
        <v>2014</v>
      </c>
    </row>
    <row r="1969" spans="1:8" ht="15" customHeight="1" x14ac:dyDescent="0.2">
      <c r="A1969" s="48">
        <v>2016</v>
      </c>
      <c r="B1969" s="64">
        <v>11095</v>
      </c>
      <c r="C1969" s="64">
        <v>84</v>
      </c>
      <c r="D1969" s="64">
        <v>801</v>
      </c>
      <c r="E1969" s="56"/>
      <c r="F1969" s="50">
        <v>-1924.89</v>
      </c>
      <c r="G1969" s="48" t="s">
        <v>113</v>
      </c>
      <c r="H1969" s="48">
        <v>2014</v>
      </c>
    </row>
    <row r="1970" spans="1:8" ht="15" customHeight="1" x14ac:dyDescent="0.2">
      <c r="A1970" s="48">
        <v>2016</v>
      </c>
      <c r="B1970" s="64">
        <v>11095</v>
      </c>
      <c r="C1970" s="64">
        <v>84</v>
      </c>
      <c r="D1970" s="64">
        <v>801</v>
      </c>
      <c r="E1970" s="56"/>
      <c r="F1970" s="50">
        <v>-3742.02</v>
      </c>
      <c r="G1970" s="48" t="s">
        <v>113</v>
      </c>
      <c r="H1970" s="48">
        <v>2014</v>
      </c>
    </row>
    <row r="1971" spans="1:8" ht="15" customHeight="1" x14ac:dyDescent="0.2">
      <c r="A1971" s="48">
        <v>2016</v>
      </c>
      <c r="B1971" s="64">
        <v>11095</v>
      </c>
      <c r="C1971" s="64">
        <v>84</v>
      </c>
      <c r="D1971" s="64">
        <v>801</v>
      </c>
      <c r="E1971" s="56"/>
      <c r="F1971" s="50">
        <v>-17000</v>
      </c>
      <c r="G1971" s="48" t="s">
        <v>113</v>
      </c>
      <c r="H1971" s="48">
        <v>2014</v>
      </c>
    </row>
    <row r="1972" spans="1:8" ht="15" customHeight="1" x14ac:dyDescent="0.2">
      <c r="A1972" s="48">
        <v>2016</v>
      </c>
      <c r="B1972" s="64">
        <v>11095</v>
      </c>
      <c r="C1972" s="64">
        <v>84</v>
      </c>
      <c r="D1972" s="64">
        <v>801</v>
      </c>
      <c r="E1972" s="56"/>
      <c r="F1972" s="50">
        <v>-692</v>
      </c>
      <c r="G1972" s="48" t="s">
        <v>113</v>
      </c>
      <c r="H1972" s="48">
        <v>2014</v>
      </c>
    </row>
    <row r="1973" spans="1:8" ht="15" customHeight="1" x14ac:dyDescent="0.2">
      <c r="A1973" s="48">
        <v>2016</v>
      </c>
      <c r="B1973" s="64">
        <v>11095</v>
      </c>
      <c r="C1973" s="64">
        <v>84</v>
      </c>
      <c r="D1973" s="64">
        <v>801</v>
      </c>
      <c r="E1973" s="56"/>
      <c r="F1973" s="50">
        <v>-1254.8599999999999</v>
      </c>
      <c r="G1973" s="48" t="s">
        <v>113</v>
      </c>
      <c r="H1973" s="48">
        <v>2014</v>
      </c>
    </row>
    <row r="1974" spans="1:8" ht="15" customHeight="1" x14ac:dyDescent="0.2">
      <c r="A1974" s="48">
        <v>2016</v>
      </c>
      <c r="B1974" s="65">
        <v>11095</v>
      </c>
      <c r="C1974" s="65">
        <v>402</v>
      </c>
      <c r="D1974" s="65">
        <v>801</v>
      </c>
      <c r="E1974" s="56"/>
      <c r="F1974" s="51">
        <v>-2088</v>
      </c>
      <c r="G1974" s="48" t="s">
        <v>89</v>
      </c>
      <c r="H1974" s="48">
        <v>2015</v>
      </c>
    </row>
    <row r="1975" spans="1:8" ht="15" customHeight="1" x14ac:dyDescent="0.2">
      <c r="A1975" s="48">
        <v>2016</v>
      </c>
      <c r="B1975" s="65">
        <v>11095</v>
      </c>
      <c r="C1975" s="65">
        <v>402</v>
      </c>
      <c r="D1975" s="65">
        <v>801</v>
      </c>
      <c r="E1975" s="56"/>
      <c r="F1975" s="51">
        <v>-5000</v>
      </c>
      <c r="G1975" s="48" t="s">
        <v>89</v>
      </c>
      <c r="H1975" s="48">
        <v>2016</v>
      </c>
    </row>
    <row r="1976" spans="1:8" ht="15" customHeight="1" x14ac:dyDescent="0.2">
      <c r="A1976" s="48">
        <v>2016</v>
      </c>
      <c r="B1976" s="64">
        <v>11095</v>
      </c>
      <c r="C1976" s="64">
        <v>402</v>
      </c>
      <c r="D1976" s="64">
        <v>801</v>
      </c>
      <c r="E1976" s="56"/>
      <c r="F1976" s="50">
        <v>-15000</v>
      </c>
      <c r="G1976" s="48" t="s">
        <v>89</v>
      </c>
      <c r="H1976" s="48">
        <v>2016</v>
      </c>
    </row>
    <row r="1977" spans="1:8" ht="15" customHeight="1" x14ac:dyDescent="0.2">
      <c r="A1977" s="48">
        <v>2016</v>
      </c>
      <c r="B1977" s="64">
        <v>11095</v>
      </c>
      <c r="C1977" s="64">
        <v>402</v>
      </c>
      <c r="D1977" s="64">
        <v>801</v>
      </c>
      <c r="E1977" s="56"/>
      <c r="F1977" s="50">
        <v>20000</v>
      </c>
      <c r="G1977" s="48" t="s">
        <v>89</v>
      </c>
      <c r="H1977" s="48">
        <v>2016</v>
      </c>
    </row>
    <row r="1978" spans="1:8" ht="15" customHeight="1" x14ac:dyDescent="0.2">
      <c r="A1978" s="48">
        <v>2016</v>
      </c>
      <c r="B1978" s="64">
        <v>11095</v>
      </c>
      <c r="C1978" s="64">
        <v>84</v>
      </c>
      <c r="D1978" s="64">
        <v>801</v>
      </c>
      <c r="E1978" s="56"/>
      <c r="F1978" s="50">
        <v>2000</v>
      </c>
      <c r="G1978" s="48" t="s">
        <v>89</v>
      </c>
      <c r="H1978" s="48">
        <v>2016</v>
      </c>
    </row>
    <row r="1979" spans="1:8" ht="15" customHeight="1" x14ac:dyDescent="0.2">
      <c r="A1979" s="48">
        <v>2016</v>
      </c>
      <c r="B1979" s="64">
        <v>11095</v>
      </c>
      <c r="C1979" s="64">
        <v>84</v>
      </c>
      <c r="D1979" s="64">
        <v>801</v>
      </c>
      <c r="E1979" s="56"/>
      <c r="F1979" s="50">
        <v>2500</v>
      </c>
      <c r="G1979" s="48" t="s">
        <v>89</v>
      </c>
      <c r="H1979" s="48">
        <v>2016</v>
      </c>
    </row>
    <row r="1980" spans="1:8" ht="15" customHeight="1" x14ac:dyDescent="0.2">
      <c r="A1980" s="48">
        <v>2016</v>
      </c>
      <c r="B1980" s="64">
        <v>11095</v>
      </c>
      <c r="C1980" s="64">
        <v>84</v>
      </c>
      <c r="D1980" s="64">
        <v>801</v>
      </c>
      <c r="E1980" s="49"/>
      <c r="F1980" s="50">
        <v>441.03</v>
      </c>
      <c r="G1980" s="48" t="s">
        <v>134</v>
      </c>
      <c r="H1980" s="48">
        <v>2016</v>
      </c>
    </row>
    <row r="1981" spans="1:8" ht="15" customHeight="1" x14ac:dyDescent="0.2">
      <c r="A1981" s="48">
        <v>2016</v>
      </c>
      <c r="B1981" s="67">
        <v>11095</v>
      </c>
      <c r="C1981" s="64">
        <v>84</v>
      </c>
      <c r="D1981" s="67">
        <v>801</v>
      </c>
      <c r="E1981" s="49"/>
      <c r="F1981" s="50">
        <v>-1500</v>
      </c>
      <c r="G1981" s="48" t="s">
        <v>138</v>
      </c>
      <c r="H1981" s="48">
        <v>2016</v>
      </c>
    </row>
    <row r="1982" spans="1:8" ht="15" customHeight="1" x14ac:dyDescent="0.2">
      <c r="A1982" s="48">
        <v>2016</v>
      </c>
      <c r="B1982" s="67">
        <v>11095</v>
      </c>
      <c r="C1982" s="64">
        <v>84</v>
      </c>
      <c r="D1982" s="67">
        <v>801</v>
      </c>
      <c r="E1982" s="49"/>
      <c r="F1982" s="50">
        <v>1500</v>
      </c>
      <c r="G1982" s="48" t="s">
        <v>153</v>
      </c>
      <c r="H1982" s="48">
        <v>2016</v>
      </c>
    </row>
    <row r="1983" spans="1:8" ht="15" customHeight="1" x14ac:dyDescent="0.2">
      <c r="A1983" s="48">
        <v>2017</v>
      </c>
      <c r="B1983" s="64">
        <v>11095</v>
      </c>
      <c r="C1983" s="64">
        <v>84</v>
      </c>
      <c r="D1983" s="64">
        <v>801</v>
      </c>
      <c r="E1983" s="49"/>
      <c r="F1983" s="50">
        <v>27356.74</v>
      </c>
      <c r="G1983" s="48" t="s">
        <v>138</v>
      </c>
      <c r="H1983" s="48">
        <v>2016</v>
      </c>
    </row>
    <row r="1984" spans="1:8" ht="15" customHeight="1" x14ac:dyDescent="0.2">
      <c r="A1984" s="48">
        <v>2017</v>
      </c>
      <c r="B1984" s="64">
        <v>11095</v>
      </c>
      <c r="C1984" s="64">
        <v>402</v>
      </c>
      <c r="D1984" s="64">
        <v>801</v>
      </c>
      <c r="E1984" s="49"/>
      <c r="F1984" s="50">
        <v>-31915</v>
      </c>
      <c r="G1984" s="48" t="s">
        <v>158</v>
      </c>
      <c r="H1984" s="48">
        <v>2017</v>
      </c>
    </row>
    <row r="1985" spans="1:8" ht="15" customHeight="1" x14ac:dyDescent="0.2">
      <c r="A1985" s="48">
        <v>2017</v>
      </c>
      <c r="B1985" s="64">
        <v>11095</v>
      </c>
      <c r="C1985" s="64">
        <v>402</v>
      </c>
      <c r="D1985" s="64">
        <v>801</v>
      </c>
      <c r="E1985" s="49"/>
      <c r="F1985" s="50">
        <v>29038.65</v>
      </c>
      <c r="G1985" s="48" t="s">
        <v>223</v>
      </c>
      <c r="H1985" s="48">
        <v>2016</v>
      </c>
    </row>
    <row r="1986" spans="1:8" ht="15" customHeight="1" x14ac:dyDescent="0.2">
      <c r="A1986" s="48">
        <v>2017</v>
      </c>
      <c r="B1986" s="64">
        <v>11095</v>
      </c>
      <c r="C1986" s="64">
        <v>402</v>
      </c>
      <c r="D1986" s="64">
        <v>801</v>
      </c>
      <c r="E1986" s="49"/>
      <c r="F1986" s="50">
        <v>20000</v>
      </c>
      <c r="G1986" s="48" t="s">
        <v>223</v>
      </c>
      <c r="H1986" s="48">
        <v>2016</v>
      </c>
    </row>
    <row r="1987" spans="1:8" ht="15" customHeight="1" x14ac:dyDescent="0.2">
      <c r="A1987" s="48">
        <v>2017</v>
      </c>
      <c r="B1987" s="64">
        <v>11095</v>
      </c>
      <c r="C1987" s="64">
        <v>402</v>
      </c>
      <c r="D1987" s="64">
        <v>801</v>
      </c>
      <c r="E1987" s="49"/>
      <c r="F1987" s="50">
        <v>6000</v>
      </c>
      <c r="G1987" s="48" t="s">
        <v>223</v>
      </c>
      <c r="H1987" s="48">
        <v>2016</v>
      </c>
    </row>
    <row r="1988" spans="1:8" ht="15" customHeight="1" x14ac:dyDescent="0.2">
      <c r="A1988" s="48">
        <v>2017</v>
      </c>
      <c r="B1988" s="64">
        <v>11095</v>
      </c>
      <c r="C1988" s="64">
        <v>402</v>
      </c>
      <c r="D1988" s="64">
        <v>801</v>
      </c>
      <c r="E1988" s="49"/>
      <c r="F1988" s="50">
        <v>2000</v>
      </c>
      <c r="G1988" s="48" t="s">
        <v>223</v>
      </c>
      <c r="H1988" s="48">
        <v>2016</v>
      </c>
    </row>
    <row r="1989" spans="1:8" ht="15" customHeight="1" x14ac:dyDescent="0.2">
      <c r="A1989" s="48">
        <v>2017</v>
      </c>
      <c r="B1989" s="64">
        <v>11095</v>
      </c>
      <c r="C1989" s="64">
        <v>84</v>
      </c>
      <c r="D1989" s="64">
        <v>801</v>
      </c>
      <c r="E1989" s="49"/>
      <c r="F1989" s="50">
        <v>12535</v>
      </c>
      <c r="G1989" s="48" t="s">
        <v>225</v>
      </c>
      <c r="H1989" s="48">
        <v>2016</v>
      </c>
    </row>
    <row r="1990" spans="1:8" ht="15" customHeight="1" x14ac:dyDescent="0.2">
      <c r="A1990" s="31">
        <v>2015</v>
      </c>
      <c r="B1990" s="64">
        <v>11097</v>
      </c>
      <c r="C1990" s="64">
        <v>402</v>
      </c>
      <c r="D1990" s="64">
        <v>801</v>
      </c>
      <c r="E1990" s="49"/>
      <c r="F1990" s="50">
        <v>-1000</v>
      </c>
      <c r="G1990" s="54" t="s">
        <v>89</v>
      </c>
      <c r="H1990" s="48">
        <v>2015</v>
      </c>
    </row>
    <row r="1991" spans="1:8" ht="15" customHeight="1" x14ac:dyDescent="0.2">
      <c r="A1991" s="48">
        <v>2016</v>
      </c>
      <c r="B1991" s="64">
        <v>11097</v>
      </c>
      <c r="C1991" s="64">
        <v>402</v>
      </c>
      <c r="D1991" s="64">
        <v>801</v>
      </c>
      <c r="E1991" s="49"/>
      <c r="F1991" s="50">
        <v>-357579</v>
      </c>
      <c r="G1991" s="48"/>
      <c r="H1991" s="48">
        <v>2016</v>
      </c>
    </row>
    <row r="1992" spans="1:8" ht="15" customHeight="1" x14ac:dyDescent="0.2">
      <c r="A1992" s="48">
        <v>2016</v>
      </c>
      <c r="B1992" s="64">
        <v>11097</v>
      </c>
      <c r="C1992" s="64">
        <v>84</v>
      </c>
      <c r="D1992" s="64">
        <v>801</v>
      </c>
      <c r="E1992" s="49"/>
      <c r="F1992" s="50">
        <v>-128790</v>
      </c>
      <c r="G1992" s="48"/>
      <c r="H1992" s="48">
        <v>2016</v>
      </c>
    </row>
    <row r="1993" spans="1:8" ht="15" customHeight="1" x14ac:dyDescent="0.2">
      <c r="A1993" s="48">
        <v>2016</v>
      </c>
      <c r="B1993" s="64">
        <v>11097</v>
      </c>
      <c r="C1993" s="64">
        <v>402</v>
      </c>
      <c r="D1993" s="64">
        <v>801</v>
      </c>
      <c r="E1993" s="56"/>
      <c r="F1993" s="50">
        <v>20000</v>
      </c>
      <c r="G1993" s="48" t="s">
        <v>89</v>
      </c>
      <c r="H1993" s="48">
        <v>2016</v>
      </c>
    </row>
    <row r="1994" spans="1:8" ht="15" customHeight="1" x14ac:dyDescent="0.2">
      <c r="A1994" s="48">
        <v>2016</v>
      </c>
      <c r="B1994" s="64">
        <v>11097</v>
      </c>
      <c r="C1994" s="64">
        <v>84</v>
      </c>
      <c r="D1994" s="64">
        <v>801</v>
      </c>
      <c r="E1994" s="56"/>
      <c r="F1994" s="50">
        <v>-2000</v>
      </c>
      <c r="G1994" s="48" t="s">
        <v>89</v>
      </c>
      <c r="H1994" s="48">
        <v>2015</v>
      </c>
    </row>
    <row r="1995" spans="1:8" ht="15" customHeight="1" x14ac:dyDescent="0.2">
      <c r="A1995" s="31">
        <v>2016</v>
      </c>
      <c r="B1995" s="64">
        <v>11097</v>
      </c>
      <c r="C1995" s="64">
        <v>84</v>
      </c>
      <c r="D1995" s="64">
        <v>801</v>
      </c>
      <c r="E1995" s="56"/>
      <c r="F1995" s="50">
        <v>-4230.38</v>
      </c>
      <c r="G1995" s="48" t="s">
        <v>89</v>
      </c>
      <c r="H1995" s="48">
        <v>2016</v>
      </c>
    </row>
    <row r="1996" spans="1:8" ht="15" customHeight="1" x14ac:dyDescent="0.2">
      <c r="A1996" s="31">
        <v>2017</v>
      </c>
      <c r="B1996" s="64">
        <v>11097</v>
      </c>
      <c r="C1996" s="64">
        <v>84</v>
      </c>
      <c r="D1996" s="64">
        <v>801</v>
      </c>
      <c r="E1996" s="56"/>
      <c r="F1996" s="50">
        <v>1285.52</v>
      </c>
      <c r="G1996" s="48" t="s">
        <v>138</v>
      </c>
      <c r="H1996" s="48">
        <v>2016</v>
      </c>
    </row>
    <row r="1997" spans="1:8" ht="15" customHeight="1" x14ac:dyDescent="0.2">
      <c r="A1997" s="48">
        <v>2017</v>
      </c>
      <c r="B1997" s="64">
        <v>11097</v>
      </c>
      <c r="C1997" s="64">
        <v>402</v>
      </c>
      <c r="D1997" s="64">
        <v>801</v>
      </c>
      <c r="E1997" s="49"/>
      <c r="F1997" s="50">
        <v>-28721</v>
      </c>
      <c r="G1997" s="48" t="s">
        <v>158</v>
      </c>
      <c r="H1997" s="48">
        <v>2017</v>
      </c>
    </row>
    <row r="1998" spans="1:8" ht="15" customHeight="1" x14ac:dyDescent="0.2">
      <c r="A1998" s="48">
        <v>2017</v>
      </c>
      <c r="B1998" s="64">
        <v>11097</v>
      </c>
      <c r="C1998" s="64">
        <v>402</v>
      </c>
      <c r="D1998" s="64">
        <v>801</v>
      </c>
      <c r="E1998" s="49"/>
      <c r="F1998" s="50">
        <v>-37587.71</v>
      </c>
      <c r="G1998" s="48" t="s">
        <v>89</v>
      </c>
      <c r="H1998" s="48">
        <v>2017</v>
      </c>
    </row>
    <row r="1999" spans="1:8" ht="15" customHeight="1" x14ac:dyDescent="0.2">
      <c r="A1999" s="48">
        <v>2016</v>
      </c>
      <c r="B1999" s="64">
        <v>11099</v>
      </c>
      <c r="C1999" s="64">
        <v>402</v>
      </c>
      <c r="D1999" s="64">
        <v>801</v>
      </c>
      <c r="E1999" s="49"/>
      <c r="F1999" s="50">
        <v>-1212154</v>
      </c>
      <c r="G1999" s="48"/>
      <c r="H1999" s="48">
        <v>2016</v>
      </c>
    </row>
    <row r="2000" spans="1:8" ht="15" customHeight="1" x14ac:dyDescent="0.2">
      <c r="A2000" s="48">
        <v>2016</v>
      </c>
      <c r="B2000" s="64">
        <v>11099</v>
      </c>
      <c r="C2000" s="64">
        <v>84</v>
      </c>
      <c r="D2000" s="64">
        <v>801</v>
      </c>
      <c r="E2000" s="49"/>
      <c r="F2000" s="50">
        <v>-82800</v>
      </c>
      <c r="G2000" s="48"/>
      <c r="H2000" s="48">
        <v>2016</v>
      </c>
    </row>
    <row r="2001" spans="1:8" ht="15" customHeight="1" x14ac:dyDescent="0.2">
      <c r="A2001" s="48">
        <v>2016</v>
      </c>
      <c r="B2001" s="64">
        <v>11099</v>
      </c>
      <c r="C2001" s="64">
        <v>84</v>
      </c>
      <c r="D2001" s="64">
        <v>801</v>
      </c>
      <c r="E2001" s="56"/>
      <c r="F2001" s="50">
        <v>-82800</v>
      </c>
      <c r="G2001" s="48" t="s">
        <v>89</v>
      </c>
      <c r="H2001" s="48">
        <v>2015</v>
      </c>
    </row>
    <row r="2002" spans="1:8" ht="15" customHeight="1" x14ac:dyDescent="0.2">
      <c r="A2002" s="48">
        <v>2016</v>
      </c>
      <c r="B2002" s="64">
        <v>11099</v>
      </c>
      <c r="C2002" s="64">
        <v>402</v>
      </c>
      <c r="D2002" s="64">
        <v>801</v>
      </c>
      <c r="E2002" s="56"/>
      <c r="F2002" s="50">
        <v>-80000</v>
      </c>
      <c r="G2002" s="48" t="s">
        <v>89</v>
      </c>
      <c r="H2002" s="48">
        <v>2015</v>
      </c>
    </row>
    <row r="2003" spans="1:8" ht="15" customHeight="1" x14ac:dyDescent="0.2">
      <c r="A2003" s="48">
        <v>2016</v>
      </c>
      <c r="B2003" s="64">
        <v>11099</v>
      </c>
      <c r="C2003" s="64">
        <v>84</v>
      </c>
      <c r="D2003" s="64">
        <v>801</v>
      </c>
      <c r="E2003" s="56"/>
      <c r="F2003" s="50">
        <v>-1500</v>
      </c>
      <c r="G2003" s="48" t="s">
        <v>89</v>
      </c>
      <c r="H2003" s="48">
        <v>2015</v>
      </c>
    </row>
    <row r="2004" spans="1:8" ht="15" customHeight="1" x14ac:dyDescent="0.2">
      <c r="A2004" s="48">
        <v>2016</v>
      </c>
      <c r="B2004" s="64">
        <v>11099</v>
      </c>
      <c r="C2004" s="64">
        <v>402</v>
      </c>
      <c r="D2004" s="64">
        <v>801</v>
      </c>
      <c r="E2004" s="56"/>
      <c r="F2004" s="50">
        <v>-55719.73</v>
      </c>
      <c r="G2004" s="48" t="s">
        <v>89</v>
      </c>
      <c r="H2004" s="48">
        <v>2015</v>
      </c>
    </row>
    <row r="2005" spans="1:8" ht="15" customHeight="1" x14ac:dyDescent="0.2">
      <c r="A2005" s="48">
        <v>2016</v>
      </c>
      <c r="B2005" s="64">
        <v>11099</v>
      </c>
      <c r="C2005" s="64">
        <v>402</v>
      </c>
      <c r="D2005" s="64">
        <v>801</v>
      </c>
      <c r="E2005" s="56"/>
      <c r="F2005" s="50">
        <v>-25958.69</v>
      </c>
      <c r="G2005" s="48" t="s">
        <v>89</v>
      </c>
      <c r="H2005" s="48">
        <v>2016</v>
      </c>
    </row>
    <row r="2006" spans="1:8" ht="15" customHeight="1" x14ac:dyDescent="0.2">
      <c r="A2006" s="48">
        <v>2016</v>
      </c>
      <c r="B2006" s="64">
        <v>11099</v>
      </c>
      <c r="C2006" s="64">
        <v>402</v>
      </c>
      <c r="D2006" s="64">
        <v>801</v>
      </c>
      <c r="E2006" s="56"/>
      <c r="F2006" s="50">
        <v>-20000</v>
      </c>
      <c r="G2006" s="48" t="s">
        <v>89</v>
      </c>
      <c r="H2006" s="48">
        <v>2016</v>
      </c>
    </row>
    <row r="2007" spans="1:8" ht="15" customHeight="1" x14ac:dyDescent="0.2">
      <c r="A2007" s="48">
        <v>2016</v>
      </c>
      <c r="B2007" s="64">
        <v>11099</v>
      </c>
      <c r="C2007" s="67">
        <v>84</v>
      </c>
      <c r="D2007" s="64">
        <v>801</v>
      </c>
      <c r="E2007" s="56"/>
      <c r="F2007" s="50">
        <v>82800</v>
      </c>
      <c r="G2007" s="48" t="s">
        <v>96</v>
      </c>
      <c r="H2007" s="48">
        <v>2015</v>
      </c>
    </row>
    <row r="2008" spans="1:8" ht="15" customHeight="1" x14ac:dyDescent="0.2">
      <c r="A2008" s="48">
        <v>2016</v>
      </c>
      <c r="B2008" s="64">
        <v>11099</v>
      </c>
      <c r="C2008" s="64">
        <v>84</v>
      </c>
      <c r="D2008" s="64">
        <v>801</v>
      </c>
      <c r="E2008" s="56"/>
      <c r="F2008" s="50">
        <v>-2000</v>
      </c>
      <c r="G2008" s="48" t="s">
        <v>89</v>
      </c>
      <c r="H2008" s="48">
        <v>2016</v>
      </c>
    </row>
    <row r="2009" spans="1:8" ht="15" customHeight="1" x14ac:dyDescent="0.2">
      <c r="A2009" s="48">
        <v>2016</v>
      </c>
      <c r="B2009" s="64">
        <v>11099</v>
      </c>
      <c r="C2009" s="64">
        <v>84</v>
      </c>
      <c r="D2009" s="64">
        <v>801</v>
      </c>
      <c r="E2009" s="56"/>
      <c r="F2009" s="50">
        <v>-2500</v>
      </c>
      <c r="G2009" s="48" t="s">
        <v>89</v>
      </c>
      <c r="H2009" s="48">
        <v>2016</v>
      </c>
    </row>
    <row r="2010" spans="1:8" ht="15" customHeight="1" x14ac:dyDescent="0.2">
      <c r="A2010" s="48">
        <v>2016</v>
      </c>
      <c r="B2010" s="64">
        <v>11099</v>
      </c>
      <c r="C2010" s="64">
        <v>402</v>
      </c>
      <c r="D2010" s="64">
        <v>801</v>
      </c>
      <c r="E2010" s="49"/>
      <c r="F2010" s="50">
        <v>18000</v>
      </c>
      <c r="G2010" s="48" t="s">
        <v>132</v>
      </c>
      <c r="H2010" s="48">
        <v>2016</v>
      </c>
    </row>
    <row r="2011" spans="1:8" ht="15" customHeight="1" x14ac:dyDescent="0.2">
      <c r="A2011" s="48">
        <v>2017</v>
      </c>
      <c r="B2011" s="64">
        <v>11099</v>
      </c>
      <c r="C2011" s="64">
        <v>402</v>
      </c>
      <c r="D2011" s="64">
        <v>801</v>
      </c>
      <c r="E2011" s="49"/>
      <c r="F2011" s="50">
        <v>-46246</v>
      </c>
      <c r="G2011" s="48" t="s">
        <v>158</v>
      </c>
      <c r="H2011" s="48">
        <v>2017</v>
      </c>
    </row>
    <row r="2012" spans="1:8" ht="15" customHeight="1" x14ac:dyDescent="0.2">
      <c r="A2012" s="48">
        <v>2017</v>
      </c>
      <c r="B2012" s="64">
        <v>11099</v>
      </c>
      <c r="C2012" s="64">
        <v>84</v>
      </c>
      <c r="D2012" s="64">
        <v>801</v>
      </c>
      <c r="E2012" s="49"/>
      <c r="F2012" s="50">
        <v>-445</v>
      </c>
      <c r="G2012" s="48" t="s">
        <v>158</v>
      </c>
      <c r="H2012" s="48">
        <v>2017</v>
      </c>
    </row>
    <row r="2013" spans="1:8" ht="15" customHeight="1" x14ac:dyDescent="0.2">
      <c r="A2013" s="48">
        <v>2017</v>
      </c>
      <c r="B2013" s="64">
        <v>11099</v>
      </c>
      <c r="C2013" s="64">
        <v>84</v>
      </c>
      <c r="D2013" s="64">
        <v>801</v>
      </c>
      <c r="E2013" s="49"/>
      <c r="F2013" s="50">
        <v>0.01</v>
      </c>
      <c r="G2013" s="48" t="s">
        <v>233</v>
      </c>
      <c r="H2013" s="48">
        <v>2017</v>
      </c>
    </row>
    <row r="2014" spans="1:8" ht="15" customHeight="1" x14ac:dyDescent="0.2">
      <c r="A2014" s="48">
        <v>2017</v>
      </c>
      <c r="B2014" s="64">
        <v>11099</v>
      </c>
      <c r="C2014" s="64">
        <v>402</v>
      </c>
      <c r="D2014" s="64">
        <v>801</v>
      </c>
      <c r="E2014" s="49"/>
      <c r="F2014" s="50">
        <v>-6819.2</v>
      </c>
      <c r="G2014" s="48" t="s">
        <v>89</v>
      </c>
      <c r="H2014" s="48">
        <v>2017</v>
      </c>
    </row>
    <row r="2015" spans="1:8" ht="15" customHeight="1" x14ac:dyDescent="0.2">
      <c r="A2015" s="48">
        <v>2016</v>
      </c>
      <c r="B2015" s="64">
        <v>11101</v>
      </c>
      <c r="C2015" s="64">
        <v>65</v>
      </c>
      <c r="D2015" s="64">
        <v>801</v>
      </c>
      <c r="E2015" s="49"/>
      <c r="F2015" s="50">
        <v>-186265</v>
      </c>
      <c r="G2015" s="48"/>
      <c r="H2015" s="48">
        <v>2016</v>
      </c>
    </row>
    <row r="2016" spans="1:8" ht="15" customHeight="1" x14ac:dyDescent="0.2">
      <c r="A2016" s="48">
        <v>2017</v>
      </c>
      <c r="B2016" s="64">
        <v>11101</v>
      </c>
      <c r="C2016" s="64">
        <v>65</v>
      </c>
      <c r="D2016" s="64">
        <v>801</v>
      </c>
      <c r="E2016" s="49"/>
      <c r="F2016" s="50">
        <v>-33735</v>
      </c>
      <c r="G2016" s="48" t="s">
        <v>158</v>
      </c>
      <c r="H2016" s="48">
        <v>2017</v>
      </c>
    </row>
    <row r="2017" spans="1:8" ht="15" customHeight="1" x14ac:dyDescent="0.2">
      <c r="A2017" s="48">
        <v>2016</v>
      </c>
      <c r="B2017" s="64">
        <v>11103</v>
      </c>
      <c r="C2017" s="64">
        <v>84</v>
      </c>
      <c r="D2017" s="64">
        <v>801</v>
      </c>
      <c r="E2017" s="49"/>
      <c r="F2017" s="50">
        <v>-1958</v>
      </c>
      <c r="G2017" s="48"/>
      <c r="H2017" s="48">
        <v>2016</v>
      </c>
    </row>
    <row r="2018" spans="1:8" ht="15" customHeight="1" x14ac:dyDescent="0.2">
      <c r="A2018" s="48">
        <v>2016</v>
      </c>
      <c r="B2018" s="64">
        <v>11103</v>
      </c>
      <c r="C2018" s="64">
        <v>402</v>
      </c>
      <c r="D2018" s="64">
        <v>801</v>
      </c>
      <c r="E2018" s="56"/>
      <c r="F2018" s="50">
        <v>-3114.5</v>
      </c>
      <c r="G2018" s="48" t="s">
        <v>89</v>
      </c>
      <c r="H2018" s="48">
        <v>2015</v>
      </c>
    </row>
    <row r="2019" spans="1:8" ht="15" customHeight="1" x14ac:dyDescent="0.2">
      <c r="A2019" s="48">
        <v>2016</v>
      </c>
      <c r="B2019" s="64">
        <v>11103</v>
      </c>
      <c r="C2019" s="64">
        <v>84</v>
      </c>
      <c r="D2019" s="64">
        <v>801</v>
      </c>
      <c r="E2019" s="56"/>
      <c r="F2019" s="50">
        <v>-500</v>
      </c>
      <c r="G2019" s="48" t="s">
        <v>89</v>
      </c>
      <c r="H2019" s="48">
        <v>2015</v>
      </c>
    </row>
    <row r="2020" spans="1:8" ht="15" customHeight="1" x14ac:dyDescent="0.2">
      <c r="A2020" s="48">
        <v>2017</v>
      </c>
      <c r="B2020" s="64">
        <v>11103</v>
      </c>
      <c r="C2020" s="64">
        <v>402</v>
      </c>
      <c r="D2020" s="64">
        <v>801</v>
      </c>
      <c r="E2020" s="49"/>
      <c r="F2020" s="50">
        <v>-737000</v>
      </c>
      <c r="G2020" s="48" t="s">
        <v>158</v>
      </c>
      <c r="H2020" s="48">
        <v>2017</v>
      </c>
    </row>
    <row r="2021" spans="1:8" ht="15" customHeight="1" x14ac:dyDescent="0.2">
      <c r="A2021" s="48">
        <v>2017</v>
      </c>
      <c r="B2021" s="64">
        <v>11103</v>
      </c>
      <c r="C2021" s="64">
        <v>84</v>
      </c>
      <c r="D2021" s="64">
        <v>801</v>
      </c>
      <c r="E2021" s="49"/>
      <c r="F2021" s="50">
        <v>-37042</v>
      </c>
      <c r="G2021" s="48" t="s">
        <v>158</v>
      </c>
      <c r="H2021" s="48">
        <v>2017</v>
      </c>
    </row>
    <row r="2022" spans="1:8" ht="15" customHeight="1" x14ac:dyDescent="0.2">
      <c r="A2022" s="48">
        <v>2017</v>
      </c>
      <c r="B2022" s="64">
        <v>11103</v>
      </c>
      <c r="C2022" s="64">
        <v>84</v>
      </c>
      <c r="D2022" s="64">
        <v>801</v>
      </c>
      <c r="E2022" s="49"/>
      <c r="F2022" s="50">
        <v>3000</v>
      </c>
      <c r="G2022" s="48" t="s">
        <v>223</v>
      </c>
      <c r="H2022" s="48">
        <v>2016</v>
      </c>
    </row>
    <row r="2023" spans="1:8" ht="15" customHeight="1" x14ac:dyDescent="0.2">
      <c r="A2023" s="48">
        <v>2017</v>
      </c>
      <c r="B2023" s="64">
        <v>11103</v>
      </c>
      <c r="C2023" s="64">
        <v>402</v>
      </c>
      <c r="D2023" s="64">
        <v>801</v>
      </c>
      <c r="E2023" s="49"/>
      <c r="F2023" s="50">
        <v>70000</v>
      </c>
      <c r="G2023" s="48" t="s">
        <v>223</v>
      </c>
      <c r="H2023" s="48">
        <v>2017</v>
      </c>
    </row>
    <row r="2024" spans="1:8" ht="15" customHeight="1" x14ac:dyDescent="0.2">
      <c r="A2024" s="48">
        <v>2017</v>
      </c>
      <c r="B2024" s="64">
        <v>11103</v>
      </c>
      <c r="C2024" s="64">
        <v>84</v>
      </c>
      <c r="D2024" s="64">
        <v>801</v>
      </c>
      <c r="E2024" s="49"/>
      <c r="F2024" s="50">
        <v>2000</v>
      </c>
      <c r="G2024" s="48" t="s">
        <v>223</v>
      </c>
      <c r="H2024" s="48">
        <v>2017</v>
      </c>
    </row>
    <row r="2025" spans="1:8" ht="15" customHeight="1" x14ac:dyDescent="0.2">
      <c r="A2025" s="48">
        <v>2018</v>
      </c>
      <c r="B2025" s="67">
        <v>11103</v>
      </c>
      <c r="C2025" s="64">
        <v>84</v>
      </c>
      <c r="D2025" s="64">
        <v>801</v>
      </c>
      <c r="E2025" s="49"/>
      <c r="F2025" s="50">
        <v>19379.66</v>
      </c>
      <c r="G2025" s="48" t="s">
        <v>138</v>
      </c>
      <c r="H2025" s="48">
        <v>2017</v>
      </c>
    </row>
    <row r="2026" spans="1:8" ht="15" customHeight="1" x14ac:dyDescent="0.2">
      <c r="A2026" s="48">
        <v>2016</v>
      </c>
      <c r="B2026" s="64">
        <v>11104</v>
      </c>
      <c r="C2026" s="64">
        <v>403</v>
      </c>
      <c r="D2026" s="64">
        <v>802</v>
      </c>
      <c r="E2026" s="49"/>
      <c r="F2026" s="50">
        <v>-414374</v>
      </c>
      <c r="G2026" s="48"/>
      <c r="H2026" s="48">
        <v>2016</v>
      </c>
    </row>
    <row r="2027" spans="1:8" ht="15" customHeight="1" x14ac:dyDescent="0.2">
      <c r="A2027" s="48">
        <v>2016</v>
      </c>
      <c r="B2027" s="64">
        <v>11104</v>
      </c>
      <c r="C2027" s="64">
        <v>403</v>
      </c>
      <c r="D2027" s="64">
        <v>802</v>
      </c>
      <c r="E2027" s="56"/>
      <c r="F2027" s="50">
        <v>-4000</v>
      </c>
      <c r="G2027" s="48" t="s">
        <v>89</v>
      </c>
      <c r="H2027" s="55">
        <v>2016</v>
      </c>
    </row>
    <row r="2028" spans="1:8" ht="15" customHeight="1" x14ac:dyDescent="0.2">
      <c r="A2028" s="48">
        <v>2016</v>
      </c>
      <c r="B2028" s="64">
        <v>11104</v>
      </c>
      <c r="C2028" s="64">
        <v>403</v>
      </c>
      <c r="D2028" s="64">
        <v>802</v>
      </c>
      <c r="E2028" s="56"/>
      <c r="F2028" s="50">
        <v>24218.62</v>
      </c>
      <c r="G2028" s="48" t="s">
        <v>89</v>
      </c>
      <c r="H2028" s="48">
        <v>2016</v>
      </c>
    </row>
    <row r="2029" spans="1:8" ht="15" customHeight="1" x14ac:dyDescent="0.2">
      <c r="A2029" s="48">
        <v>2016</v>
      </c>
      <c r="B2029" s="64">
        <v>11104</v>
      </c>
      <c r="C2029" s="64">
        <v>403</v>
      </c>
      <c r="D2029" s="64">
        <v>802</v>
      </c>
      <c r="E2029" s="56"/>
      <c r="F2029" s="50">
        <v>8000</v>
      </c>
      <c r="G2029" s="48" t="s">
        <v>89</v>
      </c>
      <c r="H2029" s="48">
        <v>2016</v>
      </c>
    </row>
    <row r="2030" spans="1:8" ht="15" customHeight="1" x14ac:dyDescent="0.2">
      <c r="A2030" s="48">
        <v>2016</v>
      </c>
      <c r="B2030" s="64">
        <v>11104</v>
      </c>
      <c r="C2030" s="64">
        <v>403</v>
      </c>
      <c r="D2030" s="64">
        <v>802</v>
      </c>
      <c r="E2030" s="56"/>
      <c r="F2030" s="50">
        <v>-15000</v>
      </c>
      <c r="G2030" s="48" t="s">
        <v>89</v>
      </c>
      <c r="H2030" s="48">
        <v>2016</v>
      </c>
    </row>
    <row r="2031" spans="1:8" ht="15" customHeight="1" x14ac:dyDescent="0.2">
      <c r="A2031" s="48">
        <v>2016</v>
      </c>
      <c r="B2031" s="64">
        <v>11104</v>
      </c>
      <c r="C2031" s="64">
        <v>403</v>
      </c>
      <c r="D2031" s="64">
        <v>802</v>
      </c>
      <c r="E2031" s="56"/>
      <c r="F2031" s="50">
        <v>43000</v>
      </c>
      <c r="G2031" s="48" t="s">
        <v>89</v>
      </c>
      <c r="H2031" s="48">
        <v>2016</v>
      </c>
    </row>
    <row r="2032" spans="1:8" ht="15" customHeight="1" x14ac:dyDescent="0.2">
      <c r="A2032" s="48">
        <v>2017</v>
      </c>
      <c r="B2032" s="64">
        <v>11104</v>
      </c>
      <c r="C2032" s="64">
        <v>403</v>
      </c>
      <c r="D2032" s="64">
        <v>802</v>
      </c>
      <c r="E2032" s="49"/>
      <c r="F2032" s="50">
        <v>-626</v>
      </c>
      <c r="G2032" s="48" t="s">
        <v>158</v>
      </c>
      <c r="H2032" s="48">
        <v>2017</v>
      </c>
    </row>
    <row r="2033" spans="1:8" ht="15" customHeight="1" x14ac:dyDescent="0.2">
      <c r="A2033" s="48">
        <v>2016</v>
      </c>
      <c r="B2033" s="64">
        <v>11105</v>
      </c>
      <c r="C2033" s="64">
        <v>403</v>
      </c>
      <c r="D2033" s="64">
        <v>802</v>
      </c>
      <c r="E2033" s="49"/>
      <c r="F2033" s="50">
        <v>-788462</v>
      </c>
      <c r="G2033" s="48"/>
      <c r="H2033" s="48">
        <v>2016</v>
      </c>
    </row>
    <row r="2034" spans="1:8" ht="15" customHeight="1" x14ac:dyDescent="0.2">
      <c r="A2034" s="48">
        <v>2016</v>
      </c>
      <c r="B2034" s="64">
        <v>11105</v>
      </c>
      <c r="C2034" s="64">
        <v>403</v>
      </c>
      <c r="D2034" s="64">
        <v>802</v>
      </c>
      <c r="E2034" s="56"/>
      <c r="F2034" s="50">
        <v>-23377.81</v>
      </c>
      <c r="G2034" s="48" t="s">
        <v>89</v>
      </c>
      <c r="H2034" s="55">
        <v>2016</v>
      </c>
    </row>
    <row r="2035" spans="1:8" ht="15" customHeight="1" x14ac:dyDescent="0.2">
      <c r="A2035" s="48">
        <v>2016</v>
      </c>
      <c r="B2035" s="64">
        <v>11105</v>
      </c>
      <c r="C2035" s="64">
        <v>403</v>
      </c>
      <c r="D2035" s="64">
        <v>802</v>
      </c>
      <c r="E2035" s="56"/>
      <c r="F2035" s="50">
        <v>-22030.98</v>
      </c>
      <c r="G2035" s="48" t="s">
        <v>89</v>
      </c>
      <c r="H2035" s="48">
        <v>2016</v>
      </c>
    </row>
    <row r="2036" spans="1:8" ht="15" customHeight="1" x14ac:dyDescent="0.2">
      <c r="A2036" s="48">
        <v>2016</v>
      </c>
      <c r="B2036" s="64">
        <v>11105</v>
      </c>
      <c r="C2036" s="64">
        <v>403</v>
      </c>
      <c r="D2036" s="64">
        <v>802</v>
      </c>
      <c r="E2036" s="56"/>
      <c r="F2036" s="50">
        <v>-2000</v>
      </c>
      <c r="G2036" s="48" t="s">
        <v>89</v>
      </c>
      <c r="H2036" s="48">
        <v>2016</v>
      </c>
    </row>
    <row r="2037" spans="1:8" ht="15" customHeight="1" x14ac:dyDescent="0.2">
      <c r="A2037" s="48">
        <v>2016</v>
      </c>
      <c r="B2037" s="64">
        <v>11105</v>
      </c>
      <c r="C2037" s="64">
        <v>403</v>
      </c>
      <c r="D2037" s="64">
        <v>802</v>
      </c>
      <c r="E2037" s="56"/>
      <c r="F2037" s="50">
        <v>-43000</v>
      </c>
      <c r="G2037" s="48" t="s">
        <v>89</v>
      </c>
      <c r="H2037" s="48">
        <v>2016</v>
      </c>
    </row>
    <row r="2038" spans="1:8" ht="15" customHeight="1" x14ac:dyDescent="0.2">
      <c r="A2038" s="48">
        <v>2017</v>
      </c>
      <c r="B2038" s="64">
        <v>11105</v>
      </c>
      <c r="C2038" s="64">
        <v>403</v>
      </c>
      <c r="D2038" s="64">
        <v>802</v>
      </c>
      <c r="E2038" s="49"/>
      <c r="F2038" s="50">
        <v>-538</v>
      </c>
      <c r="G2038" s="48" t="s">
        <v>158</v>
      </c>
      <c r="H2038" s="48">
        <v>2017</v>
      </c>
    </row>
    <row r="2039" spans="1:8" ht="15" customHeight="1" x14ac:dyDescent="0.2">
      <c r="A2039" s="48">
        <v>2016</v>
      </c>
      <c r="B2039" s="64">
        <v>11106</v>
      </c>
      <c r="C2039" s="64">
        <v>403</v>
      </c>
      <c r="D2039" s="64">
        <v>802</v>
      </c>
      <c r="E2039" s="49"/>
      <c r="F2039" s="50">
        <v>-252000</v>
      </c>
      <c r="G2039" s="48"/>
      <c r="H2039" s="48">
        <v>2016</v>
      </c>
    </row>
    <row r="2040" spans="1:8" ht="15" customHeight="1" x14ac:dyDescent="0.2">
      <c r="A2040" s="48">
        <v>2016</v>
      </c>
      <c r="B2040" s="64">
        <v>11106</v>
      </c>
      <c r="C2040" s="64">
        <v>403</v>
      </c>
      <c r="D2040" s="64">
        <v>802</v>
      </c>
      <c r="E2040" s="56"/>
      <c r="F2040" s="50">
        <v>15000</v>
      </c>
      <c r="G2040" s="48" t="s">
        <v>89</v>
      </c>
      <c r="H2040" s="48">
        <v>2016</v>
      </c>
    </row>
    <row r="2041" spans="1:8" ht="15" customHeight="1" x14ac:dyDescent="0.2">
      <c r="A2041" s="48">
        <v>2016</v>
      </c>
      <c r="B2041" s="64">
        <v>11106</v>
      </c>
      <c r="C2041" s="64">
        <v>403</v>
      </c>
      <c r="D2041" s="64">
        <v>801</v>
      </c>
      <c r="E2041" s="56"/>
      <c r="F2041" s="50">
        <v>-2646</v>
      </c>
      <c r="G2041" s="48" t="s">
        <v>89</v>
      </c>
      <c r="H2041" s="48">
        <v>2016</v>
      </c>
    </row>
    <row r="2042" spans="1:8" ht="15" customHeight="1" x14ac:dyDescent="0.2">
      <c r="A2042" s="48">
        <v>2016</v>
      </c>
      <c r="B2042" s="64">
        <v>11106</v>
      </c>
      <c r="C2042" s="64">
        <v>403</v>
      </c>
      <c r="D2042" s="64">
        <v>802</v>
      </c>
      <c r="E2042" s="56"/>
      <c r="F2042" s="50">
        <v>2646</v>
      </c>
      <c r="G2042" s="48" t="s">
        <v>89</v>
      </c>
      <c r="H2042" s="48">
        <v>2016</v>
      </c>
    </row>
    <row r="2043" spans="1:8" ht="15" customHeight="1" x14ac:dyDescent="0.2">
      <c r="A2043" s="48">
        <v>2016</v>
      </c>
      <c r="B2043" s="64">
        <v>11106</v>
      </c>
      <c r="C2043" s="64">
        <v>403</v>
      </c>
      <c r="D2043" s="64">
        <v>802</v>
      </c>
      <c r="E2043" s="56"/>
      <c r="F2043" s="50">
        <v>17000</v>
      </c>
      <c r="G2043" s="48" t="s">
        <v>89</v>
      </c>
      <c r="H2043" s="48">
        <v>2016</v>
      </c>
    </row>
    <row r="2044" spans="1:8" ht="15" customHeight="1" x14ac:dyDescent="0.2">
      <c r="A2044" s="48">
        <v>2016</v>
      </c>
      <c r="B2044" s="64">
        <v>11106</v>
      </c>
      <c r="C2044" s="64">
        <v>403</v>
      </c>
      <c r="D2044" s="64">
        <v>802</v>
      </c>
      <c r="E2044" s="56"/>
      <c r="F2044" s="50">
        <v>72000</v>
      </c>
      <c r="G2044" s="48" t="s">
        <v>89</v>
      </c>
      <c r="H2044" s="48">
        <v>2016</v>
      </c>
    </row>
    <row r="2045" spans="1:8" ht="15" customHeight="1" x14ac:dyDescent="0.2">
      <c r="A2045" s="48">
        <v>2016</v>
      </c>
      <c r="B2045" s="64">
        <v>11106</v>
      </c>
      <c r="C2045" s="64">
        <v>403</v>
      </c>
      <c r="D2045" s="64">
        <v>802</v>
      </c>
      <c r="E2045" s="56"/>
      <c r="F2045" s="50">
        <v>23000</v>
      </c>
      <c r="G2045" s="48" t="s">
        <v>89</v>
      </c>
      <c r="H2045" s="48">
        <v>2016</v>
      </c>
    </row>
    <row r="2046" spans="1:8" ht="15" customHeight="1" x14ac:dyDescent="0.2">
      <c r="A2046" s="48">
        <v>2016</v>
      </c>
      <c r="B2046" s="64">
        <v>11106</v>
      </c>
      <c r="C2046" s="64">
        <v>403</v>
      </c>
      <c r="D2046" s="64">
        <v>802</v>
      </c>
      <c r="E2046" s="56"/>
      <c r="F2046" s="50">
        <v>10000</v>
      </c>
      <c r="G2046" s="48" t="s">
        <v>89</v>
      </c>
      <c r="H2046" s="48">
        <v>2016</v>
      </c>
    </row>
    <row r="2047" spans="1:8" ht="15" customHeight="1" x14ac:dyDescent="0.2">
      <c r="A2047" s="48">
        <v>2017</v>
      </c>
      <c r="B2047" s="64">
        <v>11106</v>
      </c>
      <c r="C2047" s="64">
        <v>403</v>
      </c>
      <c r="D2047" s="64">
        <v>802</v>
      </c>
      <c r="E2047" s="49"/>
      <c r="F2047" s="50">
        <v>-53166</v>
      </c>
      <c r="G2047" s="48" t="s">
        <v>158</v>
      </c>
      <c r="H2047" s="48">
        <v>2017</v>
      </c>
    </row>
    <row r="2048" spans="1:8" ht="15" customHeight="1" x14ac:dyDescent="0.2">
      <c r="A2048" s="48">
        <v>2016</v>
      </c>
      <c r="B2048" s="64">
        <v>11107</v>
      </c>
      <c r="C2048" s="64">
        <v>403</v>
      </c>
      <c r="D2048" s="64">
        <v>802</v>
      </c>
      <c r="E2048" s="49"/>
      <c r="F2048" s="50">
        <v>-109920</v>
      </c>
      <c r="G2048" s="48"/>
      <c r="H2048" s="48">
        <v>2016</v>
      </c>
    </row>
    <row r="2049" spans="1:8" ht="15" customHeight="1" x14ac:dyDescent="0.2">
      <c r="A2049" s="48">
        <v>2016</v>
      </c>
      <c r="B2049" s="64">
        <v>11107</v>
      </c>
      <c r="C2049" s="64">
        <v>403</v>
      </c>
      <c r="D2049" s="64">
        <v>802</v>
      </c>
      <c r="E2049" s="56"/>
      <c r="F2049" s="50">
        <v>6000</v>
      </c>
      <c r="G2049" s="48" t="s">
        <v>89</v>
      </c>
      <c r="H2049" s="48">
        <v>2016</v>
      </c>
    </row>
    <row r="2050" spans="1:8" ht="15" customHeight="1" x14ac:dyDescent="0.2">
      <c r="A2050" s="48">
        <v>2016</v>
      </c>
      <c r="B2050" s="64">
        <v>11107</v>
      </c>
      <c r="C2050" s="64">
        <v>403</v>
      </c>
      <c r="D2050" s="64">
        <v>802</v>
      </c>
      <c r="E2050" s="56"/>
      <c r="F2050" s="50">
        <v>-8000</v>
      </c>
      <c r="G2050" s="48" t="s">
        <v>89</v>
      </c>
      <c r="H2050" s="48">
        <v>2016</v>
      </c>
    </row>
    <row r="2051" spans="1:8" ht="15" customHeight="1" x14ac:dyDescent="0.2">
      <c r="A2051" s="48">
        <v>2017</v>
      </c>
      <c r="B2051" s="64">
        <v>11107</v>
      </c>
      <c r="C2051" s="64">
        <v>403</v>
      </c>
      <c r="D2051" s="64">
        <v>802</v>
      </c>
      <c r="E2051" s="49"/>
      <c r="F2051" s="50">
        <v>-80</v>
      </c>
      <c r="G2051" s="48" t="s">
        <v>158</v>
      </c>
      <c r="H2051" s="48">
        <v>2017</v>
      </c>
    </row>
    <row r="2052" spans="1:8" ht="15" customHeight="1" x14ac:dyDescent="0.2">
      <c r="A2052" s="48">
        <v>2017</v>
      </c>
      <c r="B2052" s="64">
        <v>11107</v>
      </c>
      <c r="C2052" s="64">
        <v>403</v>
      </c>
      <c r="D2052" s="64">
        <v>802</v>
      </c>
      <c r="E2052" s="49"/>
      <c r="F2052" s="50">
        <v>-9080</v>
      </c>
      <c r="G2052" s="48" t="s">
        <v>223</v>
      </c>
      <c r="H2052" s="48">
        <v>2015</v>
      </c>
    </row>
    <row r="2053" spans="1:8" ht="15" customHeight="1" x14ac:dyDescent="0.2">
      <c r="A2053" s="48">
        <v>2017</v>
      </c>
      <c r="B2053" s="64">
        <v>11107</v>
      </c>
      <c r="C2053" s="64">
        <v>403</v>
      </c>
      <c r="D2053" s="64">
        <v>802</v>
      </c>
      <c r="E2053" s="49"/>
      <c r="F2053" s="50">
        <v>-455.25</v>
      </c>
      <c r="G2053" s="48" t="s">
        <v>223</v>
      </c>
      <c r="H2053" s="48">
        <v>2016</v>
      </c>
    </row>
    <row r="2054" spans="1:8" ht="15" customHeight="1" x14ac:dyDescent="0.2">
      <c r="A2054" s="48">
        <v>2017</v>
      </c>
      <c r="B2054" s="64">
        <v>11107</v>
      </c>
      <c r="C2054" s="64">
        <v>403</v>
      </c>
      <c r="D2054" s="64">
        <v>802</v>
      </c>
      <c r="E2054" s="49"/>
      <c r="F2054" s="50">
        <v>-2000</v>
      </c>
      <c r="G2054" s="48" t="s">
        <v>223</v>
      </c>
      <c r="H2054" s="48">
        <v>2017</v>
      </c>
    </row>
    <row r="2055" spans="1:8" ht="15" customHeight="1" x14ac:dyDescent="0.2">
      <c r="A2055" s="48">
        <v>2016</v>
      </c>
      <c r="B2055" s="64">
        <v>11108</v>
      </c>
      <c r="C2055" s="64">
        <v>403</v>
      </c>
      <c r="D2055" s="64">
        <v>801</v>
      </c>
      <c r="E2055" s="49"/>
      <c r="F2055" s="50">
        <v>-200000</v>
      </c>
      <c r="G2055" s="48"/>
      <c r="H2055" s="48">
        <v>2016</v>
      </c>
    </row>
    <row r="2056" spans="1:8" ht="15" customHeight="1" x14ac:dyDescent="0.2">
      <c r="A2056" s="48">
        <v>2016</v>
      </c>
      <c r="B2056" s="64">
        <v>11108</v>
      </c>
      <c r="C2056" s="64">
        <v>403</v>
      </c>
      <c r="D2056" s="64">
        <v>801</v>
      </c>
      <c r="E2056" s="56"/>
      <c r="F2056" s="50">
        <v>6068.8</v>
      </c>
      <c r="G2056" s="48" t="s">
        <v>89</v>
      </c>
      <c r="H2056" s="48">
        <v>2016</v>
      </c>
    </row>
    <row r="2057" spans="1:8" ht="15" customHeight="1" x14ac:dyDescent="0.2">
      <c r="A2057" s="48">
        <v>2016</v>
      </c>
      <c r="B2057" s="64">
        <v>11108</v>
      </c>
      <c r="C2057" s="64">
        <v>403</v>
      </c>
      <c r="D2057" s="64">
        <v>801</v>
      </c>
      <c r="E2057" s="56"/>
      <c r="F2057" s="50">
        <v>40000</v>
      </c>
      <c r="G2057" s="48" t="s">
        <v>89</v>
      </c>
      <c r="H2057" s="48">
        <v>2016</v>
      </c>
    </row>
    <row r="2058" spans="1:8" ht="15" customHeight="1" x14ac:dyDescent="0.2">
      <c r="A2058" s="48">
        <v>2016</v>
      </c>
      <c r="B2058" s="64">
        <v>11108</v>
      </c>
      <c r="C2058" s="64">
        <v>403</v>
      </c>
      <c r="D2058" s="64">
        <v>801</v>
      </c>
      <c r="E2058" s="56"/>
      <c r="F2058" s="50">
        <v>26386.29</v>
      </c>
      <c r="G2058" s="48" t="s">
        <v>89</v>
      </c>
      <c r="H2058" s="48">
        <v>2016</v>
      </c>
    </row>
    <row r="2059" spans="1:8" ht="15" customHeight="1" x14ac:dyDescent="0.2">
      <c r="A2059" s="48">
        <v>2016</v>
      </c>
      <c r="B2059" s="64">
        <v>11108</v>
      </c>
      <c r="C2059" s="64">
        <v>403</v>
      </c>
      <c r="D2059" s="64">
        <v>801</v>
      </c>
      <c r="E2059" s="56"/>
      <c r="F2059" s="50">
        <v>13710.97</v>
      </c>
      <c r="G2059" s="48" t="s">
        <v>89</v>
      </c>
      <c r="H2059" s="48">
        <v>2016</v>
      </c>
    </row>
    <row r="2060" spans="1:8" ht="15" customHeight="1" x14ac:dyDescent="0.2">
      <c r="A2060" s="48">
        <v>2016</v>
      </c>
      <c r="B2060" s="64">
        <v>11108</v>
      </c>
      <c r="C2060" s="64">
        <v>403</v>
      </c>
      <c r="D2060" s="64">
        <v>801</v>
      </c>
      <c r="E2060" s="56"/>
      <c r="F2060" s="50">
        <v>123</v>
      </c>
      <c r="G2060" s="48" t="s">
        <v>138</v>
      </c>
      <c r="H2060" s="48">
        <v>2016</v>
      </c>
    </row>
    <row r="2061" spans="1:8" ht="15" customHeight="1" x14ac:dyDescent="0.2">
      <c r="A2061" s="48">
        <v>2017</v>
      </c>
      <c r="B2061" s="64">
        <v>11108</v>
      </c>
      <c r="C2061" s="64">
        <v>403</v>
      </c>
      <c r="D2061" s="64">
        <v>801</v>
      </c>
      <c r="E2061" s="49"/>
      <c r="F2061" s="50">
        <v>113710.94</v>
      </c>
      <c r="G2061" s="48" t="s">
        <v>223</v>
      </c>
      <c r="H2061" s="48">
        <v>2016</v>
      </c>
    </row>
    <row r="2062" spans="1:8" ht="15" customHeight="1" x14ac:dyDescent="0.2">
      <c r="A2062" s="48">
        <v>2016</v>
      </c>
      <c r="B2062" s="64">
        <v>11109</v>
      </c>
      <c r="C2062" s="64">
        <v>403</v>
      </c>
      <c r="D2062" s="64">
        <v>802</v>
      </c>
      <c r="E2062" s="49"/>
      <c r="F2062" s="50">
        <v>-15000</v>
      </c>
      <c r="G2062" s="48"/>
      <c r="H2062" s="48">
        <v>2016</v>
      </c>
    </row>
    <row r="2063" spans="1:8" ht="15" customHeight="1" x14ac:dyDescent="0.2">
      <c r="A2063" s="48">
        <v>2017</v>
      </c>
      <c r="B2063" s="64">
        <v>11109</v>
      </c>
      <c r="C2063" s="64">
        <v>403</v>
      </c>
      <c r="D2063" s="64">
        <v>802</v>
      </c>
      <c r="E2063" s="49"/>
      <c r="F2063" s="50">
        <v>-48279</v>
      </c>
      <c r="G2063" s="48" t="s">
        <v>158</v>
      </c>
      <c r="H2063" s="48">
        <v>2017</v>
      </c>
    </row>
    <row r="2064" spans="1:8" ht="15" customHeight="1" x14ac:dyDescent="0.2">
      <c r="A2064" s="48">
        <v>2016</v>
      </c>
      <c r="B2064" s="64">
        <v>11110</v>
      </c>
      <c r="C2064" s="64">
        <v>403</v>
      </c>
      <c r="D2064" s="64">
        <v>802</v>
      </c>
      <c r="E2064" s="49"/>
      <c r="F2064" s="50">
        <v>-20000</v>
      </c>
      <c r="G2064" s="48"/>
      <c r="H2064" s="48">
        <v>2016</v>
      </c>
    </row>
    <row r="2065" spans="1:8" ht="15" customHeight="1" x14ac:dyDescent="0.2">
      <c r="A2065" s="48">
        <v>2017</v>
      </c>
      <c r="B2065" s="64">
        <v>11110</v>
      </c>
      <c r="C2065" s="64">
        <v>403</v>
      </c>
      <c r="D2065" s="64">
        <v>802</v>
      </c>
      <c r="E2065" s="49"/>
      <c r="F2065" s="50">
        <v>-31364</v>
      </c>
      <c r="G2065" s="48" t="s">
        <v>158</v>
      </c>
      <c r="H2065" s="48">
        <v>2017</v>
      </c>
    </row>
    <row r="2066" spans="1:8" ht="15" customHeight="1" x14ac:dyDescent="0.2">
      <c r="A2066" s="48">
        <v>2017</v>
      </c>
      <c r="B2066" s="64">
        <v>11110</v>
      </c>
      <c r="C2066" s="64">
        <v>403</v>
      </c>
      <c r="D2066" s="64">
        <v>802</v>
      </c>
      <c r="E2066" s="49"/>
      <c r="F2066" s="50">
        <v>7.0000000000000007E-2</v>
      </c>
      <c r="G2066" s="48" t="s">
        <v>233</v>
      </c>
      <c r="H2066" s="48">
        <v>2017</v>
      </c>
    </row>
    <row r="2067" spans="1:8" ht="15" customHeight="1" x14ac:dyDescent="0.2">
      <c r="A2067" s="48">
        <v>2017</v>
      </c>
      <c r="B2067" s="67">
        <v>11111</v>
      </c>
      <c r="C2067" s="64">
        <v>403</v>
      </c>
      <c r="D2067" s="64">
        <v>802</v>
      </c>
      <c r="E2067" s="56"/>
      <c r="F2067" s="50">
        <v>-50000</v>
      </c>
      <c r="G2067" s="48" t="s">
        <v>138</v>
      </c>
      <c r="H2067" s="48">
        <v>2015</v>
      </c>
    </row>
    <row r="2068" spans="1:8" ht="15" customHeight="1" x14ac:dyDescent="0.2">
      <c r="A2068" s="48">
        <v>2017</v>
      </c>
      <c r="B2068" s="64">
        <v>11111</v>
      </c>
      <c r="C2068" s="64">
        <v>403</v>
      </c>
      <c r="D2068" s="64">
        <v>802</v>
      </c>
      <c r="E2068" s="49"/>
      <c r="F2068" s="50">
        <v>-8687</v>
      </c>
      <c r="G2068" s="48" t="s">
        <v>158</v>
      </c>
      <c r="H2068" s="48">
        <v>2017</v>
      </c>
    </row>
    <row r="2069" spans="1:8" ht="15" customHeight="1" x14ac:dyDescent="0.2">
      <c r="A2069" s="48">
        <v>2017</v>
      </c>
      <c r="B2069" s="64">
        <v>11111</v>
      </c>
      <c r="C2069" s="64">
        <v>403</v>
      </c>
      <c r="D2069" s="64">
        <v>802</v>
      </c>
      <c r="E2069" s="49"/>
      <c r="F2069" s="50">
        <v>9080</v>
      </c>
      <c r="G2069" s="48" t="s">
        <v>223</v>
      </c>
      <c r="H2069" s="48">
        <v>2015</v>
      </c>
    </row>
    <row r="2070" spans="1:8" ht="15" customHeight="1" x14ac:dyDescent="0.2">
      <c r="A2070" s="48">
        <v>2018</v>
      </c>
      <c r="B2070" s="64">
        <v>11111</v>
      </c>
      <c r="C2070" s="64">
        <v>403</v>
      </c>
      <c r="D2070" s="64">
        <v>802</v>
      </c>
      <c r="E2070" s="49"/>
      <c r="F2070" s="50">
        <v>8687</v>
      </c>
      <c r="G2070" s="48" t="s">
        <v>138</v>
      </c>
      <c r="H2070" s="48">
        <v>2017</v>
      </c>
    </row>
    <row r="2071" spans="1:8" ht="15" customHeight="1" x14ac:dyDescent="0.2">
      <c r="A2071" s="48">
        <v>2018</v>
      </c>
      <c r="B2071" s="67">
        <v>11117</v>
      </c>
      <c r="C2071" s="64">
        <v>15</v>
      </c>
      <c r="D2071" s="64">
        <v>802</v>
      </c>
      <c r="E2071" s="49"/>
      <c r="F2071" s="50">
        <v>-75000</v>
      </c>
      <c r="G2071" s="48" t="s">
        <v>123</v>
      </c>
      <c r="H2071" s="48">
        <v>2016</v>
      </c>
    </row>
    <row r="2072" spans="1:8" ht="15" customHeight="1" x14ac:dyDescent="0.2">
      <c r="A2072" s="48">
        <v>2016</v>
      </c>
      <c r="B2072" s="64">
        <v>11122</v>
      </c>
      <c r="C2072" s="64">
        <v>401</v>
      </c>
      <c r="D2072" s="64">
        <v>801</v>
      </c>
      <c r="E2072" s="49"/>
      <c r="F2072" s="50">
        <v>-180000</v>
      </c>
      <c r="G2072" s="48"/>
      <c r="H2072" s="48">
        <v>2016</v>
      </c>
    </row>
    <row r="2073" spans="1:8" ht="15" customHeight="1" x14ac:dyDescent="0.2">
      <c r="A2073" s="48">
        <v>2016</v>
      </c>
      <c r="B2073" s="67">
        <v>11122</v>
      </c>
      <c r="C2073" s="67">
        <v>401</v>
      </c>
      <c r="D2073" s="67">
        <v>801</v>
      </c>
      <c r="E2073" s="56"/>
      <c r="F2073" s="50">
        <v>12366.76</v>
      </c>
      <c r="G2073" s="48" t="s">
        <v>89</v>
      </c>
      <c r="H2073" s="48">
        <v>2016</v>
      </c>
    </row>
    <row r="2074" spans="1:8" ht="15" customHeight="1" x14ac:dyDescent="0.2">
      <c r="A2074" s="48">
        <v>2016</v>
      </c>
      <c r="B2074" s="64">
        <v>11123</v>
      </c>
      <c r="C2074" s="64">
        <v>402</v>
      </c>
      <c r="D2074" s="64">
        <v>801</v>
      </c>
      <c r="E2074" s="49"/>
      <c r="F2074" s="50">
        <v>-50000</v>
      </c>
      <c r="G2074" s="48"/>
      <c r="H2074" s="48">
        <v>2016</v>
      </c>
    </row>
    <row r="2075" spans="1:8" ht="15" customHeight="1" x14ac:dyDescent="0.2">
      <c r="A2075" s="31">
        <v>2016</v>
      </c>
      <c r="B2075" s="64">
        <v>11123</v>
      </c>
      <c r="C2075" s="64">
        <v>402</v>
      </c>
      <c r="D2075" s="64">
        <v>802</v>
      </c>
      <c r="E2075" s="56"/>
      <c r="F2075" s="50">
        <v>165.57</v>
      </c>
      <c r="G2075" s="54" t="s">
        <v>89</v>
      </c>
      <c r="H2075" s="48">
        <v>2016</v>
      </c>
    </row>
    <row r="2076" spans="1:8" ht="15" customHeight="1" x14ac:dyDescent="0.2">
      <c r="A2076" s="31">
        <v>2016</v>
      </c>
      <c r="B2076" s="64">
        <v>11123</v>
      </c>
      <c r="C2076" s="64">
        <v>402</v>
      </c>
      <c r="D2076" s="64">
        <v>801</v>
      </c>
      <c r="E2076" s="56"/>
      <c r="F2076" s="50">
        <v>20050</v>
      </c>
      <c r="G2076" s="54" t="s">
        <v>89</v>
      </c>
      <c r="H2076" s="48">
        <v>2016</v>
      </c>
    </row>
    <row r="2077" spans="1:8" ht="15" customHeight="1" x14ac:dyDescent="0.2">
      <c r="A2077" s="31">
        <v>2016</v>
      </c>
      <c r="B2077" s="64">
        <v>11123</v>
      </c>
      <c r="C2077" s="64">
        <v>402</v>
      </c>
      <c r="D2077" s="64">
        <v>801</v>
      </c>
      <c r="E2077" s="56"/>
      <c r="F2077" s="50">
        <v>29950</v>
      </c>
      <c r="G2077" s="48" t="s">
        <v>89</v>
      </c>
      <c r="H2077" s="48">
        <v>2016</v>
      </c>
    </row>
    <row r="2078" spans="1:8" ht="15" customHeight="1" x14ac:dyDescent="0.2">
      <c r="A2078" s="31">
        <v>2016</v>
      </c>
      <c r="B2078" s="64">
        <v>11123</v>
      </c>
      <c r="C2078" s="64">
        <v>402</v>
      </c>
      <c r="D2078" s="64">
        <v>802</v>
      </c>
      <c r="E2078" s="56"/>
      <c r="F2078" s="50">
        <v>-29950</v>
      </c>
      <c r="G2078" s="48" t="s">
        <v>89</v>
      </c>
      <c r="H2078" s="48">
        <v>2016</v>
      </c>
    </row>
    <row r="2079" spans="1:8" ht="15" customHeight="1" x14ac:dyDescent="0.2">
      <c r="A2079" s="48">
        <v>2016</v>
      </c>
      <c r="B2079" s="64">
        <v>11125</v>
      </c>
      <c r="C2079" s="64">
        <v>402</v>
      </c>
      <c r="D2079" s="64">
        <v>801</v>
      </c>
      <c r="E2079" s="49"/>
      <c r="F2079" s="50">
        <v>-25000</v>
      </c>
      <c r="G2079" s="48"/>
      <c r="H2079" s="48">
        <v>2016</v>
      </c>
    </row>
    <row r="2080" spans="1:8" ht="15" customHeight="1" x14ac:dyDescent="0.2">
      <c r="A2080" s="48">
        <v>2017</v>
      </c>
      <c r="B2080" s="64">
        <v>11125</v>
      </c>
      <c r="C2080" s="64">
        <v>402</v>
      </c>
      <c r="D2080" s="64">
        <v>801</v>
      </c>
      <c r="E2080" s="49"/>
      <c r="F2080" s="50">
        <v>-65000</v>
      </c>
      <c r="G2080" s="48" t="s">
        <v>158</v>
      </c>
      <c r="H2080" s="48">
        <v>2017</v>
      </c>
    </row>
    <row r="2081" spans="1:8" ht="15" customHeight="1" x14ac:dyDescent="0.2">
      <c r="A2081" s="48">
        <v>2018</v>
      </c>
      <c r="B2081" s="64">
        <v>11125</v>
      </c>
      <c r="C2081" s="64">
        <v>402</v>
      </c>
      <c r="D2081" s="64">
        <v>801</v>
      </c>
      <c r="E2081" s="49"/>
      <c r="F2081" s="50">
        <v>-210000</v>
      </c>
      <c r="G2081" s="48" t="s">
        <v>266</v>
      </c>
      <c r="H2081" s="48">
        <v>2018</v>
      </c>
    </row>
    <row r="2082" spans="1:8" ht="15" customHeight="1" x14ac:dyDescent="0.2">
      <c r="A2082" s="48">
        <v>2016</v>
      </c>
      <c r="B2082" s="64">
        <v>11126</v>
      </c>
      <c r="C2082" s="64">
        <v>402</v>
      </c>
      <c r="D2082" s="64">
        <v>802</v>
      </c>
      <c r="E2082" s="49"/>
      <c r="F2082" s="50">
        <v>-250000</v>
      </c>
      <c r="G2082" s="48"/>
      <c r="H2082" s="48">
        <v>2016</v>
      </c>
    </row>
    <row r="2083" spans="1:8" ht="15" customHeight="1" x14ac:dyDescent="0.2">
      <c r="A2083" s="48">
        <v>2016</v>
      </c>
      <c r="B2083" s="64">
        <v>11126</v>
      </c>
      <c r="C2083" s="64">
        <v>402</v>
      </c>
      <c r="D2083" s="64">
        <v>802</v>
      </c>
      <c r="E2083" s="56"/>
      <c r="F2083" s="50">
        <v>-6036.08</v>
      </c>
      <c r="G2083" s="48" t="s">
        <v>89</v>
      </c>
      <c r="H2083" s="48">
        <v>2015</v>
      </c>
    </row>
    <row r="2084" spans="1:8" ht="15" customHeight="1" x14ac:dyDescent="0.2">
      <c r="A2084" s="48">
        <v>2016</v>
      </c>
      <c r="B2084" s="64">
        <v>11126</v>
      </c>
      <c r="C2084" s="64">
        <v>402</v>
      </c>
      <c r="D2084" s="64">
        <v>802</v>
      </c>
      <c r="E2084" s="56"/>
      <c r="F2084" s="50">
        <v>-7000</v>
      </c>
      <c r="G2084" s="48" t="s">
        <v>89</v>
      </c>
      <c r="H2084" s="48">
        <v>2016</v>
      </c>
    </row>
    <row r="2085" spans="1:8" ht="15" customHeight="1" x14ac:dyDescent="0.2">
      <c r="A2085" s="48">
        <v>2016</v>
      </c>
      <c r="B2085" s="64">
        <v>11126</v>
      </c>
      <c r="C2085" s="64">
        <v>402</v>
      </c>
      <c r="D2085" s="65">
        <v>802</v>
      </c>
      <c r="E2085" s="56"/>
      <c r="F2085" s="50">
        <v>116000</v>
      </c>
      <c r="G2085" s="48" t="s">
        <v>89</v>
      </c>
      <c r="H2085" s="48">
        <v>2016</v>
      </c>
    </row>
    <row r="2086" spans="1:8" ht="15" customHeight="1" x14ac:dyDescent="0.2">
      <c r="A2086" s="48">
        <v>2017</v>
      </c>
      <c r="B2086" s="64">
        <v>11126</v>
      </c>
      <c r="C2086" s="64">
        <v>402</v>
      </c>
      <c r="D2086" s="64">
        <v>802</v>
      </c>
      <c r="E2086" s="49"/>
      <c r="F2086" s="50">
        <v>-27382</v>
      </c>
      <c r="G2086" s="48" t="s">
        <v>158</v>
      </c>
      <c r="H2086" s="48">
        <v>2017</v>
      </c>
    </row>
    <row r="2087" spans="1:8" ht="15" customHeight="1" x14ac:dyDescent="0.2">
      <c r="A2087" s="48">
        <v>2016</v>
      </c>
      <c r="B2087" s="64">
        <v>11127</v>
      </c>
      <c r="C2087" s="64">
        <v>402</v>
      </c>
      <c r="D2087" s="64">
        <v>801</v>
      </c>
      <c r="E2087" s="49"/>
      <c r="F2087" s="50">
        <v>-117500</v>
      </c>
      <c r="G2087" s="48"/>
      <c r="H2087" s="48">
        <v>2016</v>
      </c>
    </row>
    <row r="2088" spans="1:8" ht="15" customHeight="1" x14ac:dyDescent="0.2">
      <c r="A2088" s="48">
        <v>2016</v>
      </c>
      <c r="B2088" s="64">
        <v>11127</v>
      </c>
      <c r="C2088" s="64">
        <v>402</v>
      </c>
      <c r="D2088" s="64">
        <v>801</v>
      </c>
      <c r="E2088" s="56"/>
      <c r="F2088" s="50">
        <v>-5000</v>
      </c>
      <c r="G2088" s="48" t="s">
        <v>89</v>
      </c>
      <c r="H2088" s="48">
        <v>2015</v>
      </c>
    </row>
    <row r="2089" spans="1:8" ht="15" customHeight="1" x14ac:dyDescent="0.2">
      <c r="A2089" s="48">
        <v>2017</v>
      </c>
      <c r="B2089" s="64">
        <v>11127</v>
      </c>
      <c r="C2089" s="64">
        <v>402</v>
      </c>
      <c r="D2089" s="64">
        <v>801</v>
      </c>
      <c r="E2089" s="49"/>
      <c r="F2089" s="50">
        <v>-405000</v>
      </c>
      <c r="G2089" s="48" t="s">
        <v>160</v>
      </c>
      <c r="H2089" s="48">
        <v>2017</v>
      </c>
    </row>
    <row r="2090" spans="1:8" ht="15" customHeight="1" x14ac:dyDescent="0.2">
      <c r="A2090" s="48">
        <v>2018</v>
      </c>
      <c r="B2090" s="64">
        <v>11127</v>
      </c>
      <c r="C2090" s="64">
        <v>402</v>
      </c>
      <c r="D2090" s="64">
        <v>801</v>
      </c>
      <c r="E2090" s="49"/>
      <c r="F2090" s="50">
        <v>-200000</v>
      </c>
      <c r="G2090" s="48" t="s">
        <v>266</v>
      </c>
      <c r="H2090" s="48">
        <v>2018</v>
      </c>
    </row>
    <row r="2091" spans="1:8" ht="15" customHeight="1" x14ac:dyDescent="0.2">
      <c r="A2091" s="48">
        <v>2016</v>
      </c>
      <c r="B2091" s="64">
        <v>11130</v>
      </c>
      <c r="C2091" s="64">
        <v>402</v>
      </c>
      <c r="D2091" s="64">
        <v>801</v>
      </c>
      <c r="E2091" s="56"/>
      <c r="F2091" s="50">
        <v>-5000</v>
      </c>
      <c r="G2091" s="48" t="s">
        <v>89</v>
      </c>
      <c r="H2091" s="48">
        <v>2015</v>
      </c>
    </row>
    <row r="2092" spans="1:8" ht="15" customHeight="1" x14ac:dyDescent="0.2">
      <c r="A2092" s="48">
        <v>2017</v>
      </c>
      <c r="B2092" s="64">
        <v>11130</v>
      </c>
      <c r="C2092" s="64">
        <v>402</v>
      </c>
      <c r="D2092" s="64">
        <v>801</v>
      </c>
      <c r="E2092" s="49"/>
      <c r="F2092" s="50">
        <v>-250000</v>
      </c>
      <c r="G2092" s="48" t="s">
        <v>160</v>
      </c>
      <c r="H2092" s="48">
        <v>2017</v>
      </c>
    </row>
    <row r="2093" spans="1:8" ht="15" customHeight="1" x14ac:dyDescent="0.2">
      <c r="A2093" s="48">
        <v>2018</v>
      </c>
      <c r="B2093" s="64">
        <v>11130</v>
      </c>
      <c r="C2093" s="64">
        <v>402</v>
      </c>
      <c r="D2093" s="64">
        <v>801</v>
      </c>
      <c r="E2093" s="49"/>
      <c r="F2093" s="50">
        <v>-250000</v>
      </c>
      <c r="G2093" s="48" t="s">
        <v>266</v>
      </c>
      <c r="H2093" s="48">
        <v>2018</v>
      </c>
    </row>
    <row r="2094" spans="1:8" ht="15" customHeight="1" x14ac:dyDescent="0.2">
      <c r="A2094" s="48">
        <v>2016</v>
      </c>
      <c r="B2094" s="64">
        <v>11131</v>
      </c>
      <c r="C2094" s="64">
        <v>402</v>
      </c>
      <c r="D2094" s="64">
        <v>801</v>
      </c>
      <c r="E2094" s="56"/>
      <c r="F2094" s="50">
        <v>-4684.74</v>
      </c>
      <c r="G2094" s="48" t="s">
        <v>89</v>
      </c>
      <c r="H2094" s="48">
        <v>2015</v>
      </c>
    </row>
    <row r="2095" spans="1:8" ht="15" customHeight="1" x14ac:dyDescent="0.2">
      <c r="A2095" s="48">
        <v>2017</v>
      </c>
      <c r="B2095" s="64">
        <v>11131</v>
      </c>
      <c r="C2095" s="64">
        <v>402</v>
      </c>
      <c r="D2095" s="64">
        <v>801</v>
      </c>
      <c r="E2095" s="49"/>
      <c r="F2095" s="50">
        <v>-85000</v>
      </c>
      <c r="G2095" s="48" t="s">
        <v>158</v>
      </c>
      <c r="H2095" s="48">
        <v>2017</v>
      </c>
    </row>
    <row r="2096" spans="1:8" ht="15" customHeight="1" x14ac:dyDescent="0.2">
      <c r="A2096" s="48">
        <v>2018</v>
      </c>
      <c r="B2096" s="64">
        <v>11131</v>
      </c>
      <c r="C2096" s="64">
        <v>402</v>
      </c>
      <c r="D2096" s="64">
        <v>801</v>
      </c>
      <c r="E2096" s="49"/>
      <c r="F2096" s="50">
        <v>-45000</v>
      </c>
      <c r="G2096" s="48" t="s">
        <v>266</v>
      </c>
      <c r="H2096" s="48">
        <v>2018</v>
      </c>
    </row>
    <row r="2097" spans="1:8" ht="15" customHeight="1" x14ac:dyDescent="0.2">
      <c r="A2097" s="48">
        <v>2019</v>
      </c>
      <c r="B2097" s="64">
        <v>11132</v>
      </c>
      <c r="C2097" s="64">
        <v>402</v>
      </c>
      <c r="D2097" s="64">
        <v>801</v>
      </c>
      <c r="E2097" s="49"/>
      <c r="F2097" s="50">
        <v>-1200000</v>
      </c>
      <c r="G2097" s="48" t="s">
        <v>123</v>
      </c>
      <c r="H2097" s="48">
        <v>2017</v>
      </c>
    </row>
    <row r="2098" spans="1:8" ht="15" customHeight="1" x14ac:dyDescent="0.2">
      <c r="A2098" s="48">
        <v>2018</v>
      </c>
      <c r="B2098" s="64">
        <v>11135</v>
      </c>
      <c r="C2098" s="64">
        <v>402</v>
      </c>
      <c r="D2098" s="64">
        <v>801</v>
      </c>
      <c r="E2098" s="49"/>
      <c r="F2098" s="50">
        <v>-250000</v>
      </c>
      <c r="G2098" s="48" t="s">
        <v>266</v>
      </c>
      <c r="H2098" s="48">
        <v>2018</v>
      </c>
    </row>
    <row r="2099" spans="1:8" ht="15" customHeight="1" x14ac:dyDescent="0.2">
      <c r="A2099" s="48">
        <v>2017</v>
      </c>
      <c r="B2099" s="64">
        <v>11136</v>
      </c>
      <c r="C2099" s="64">
        <v>402</v>
      </c>
      <c r="D2099" s="64">
        <v>801</v>
      </c>
      <c r="E2099" s="49"/>
      <c r="F2099" s="50">
        <v>-8000</v>
      </c>
      <c r="G2099" s="48" t="s">
        <v>158</v>
      </c>
      <c r="H2099" s="48">
        <v>2017</v>
      </c>
    </row>
    <row r="2100" spans="1:8" ht="15" customHeight="1" x14ac:dyDescent="0.2">
      <c r="A2100" s="48">
        <v>2018</v>
      </c>
      <c r="B2100" s="64">
        <v>11136</v>
      </c>
      <c r="C2100" s="64">
        <v>402</v>
      </c>
      <c r="D2100" s="64">
        <v>801</v>
      </c>
      <c r="E2100" s="49"/>
      <c r="F2100" s="50">
        <v>-142000</v>
      </c>
      <c r="G2100" s="48" t="s">
        <v>266</v>
      </c>
      <c r="H2100" s="48">
        <v>2018</v>
      </c>
    </row>
    <row r="2101" spans="1:8" ht="15" customHeight="1" x14ac:dyDescent="0.2">
      <c r="A2101" s="48">
        <v>2017</v>
      </c>
      <c r="B2101" s="64">
        <v>11144</v>
      </c>
      <c r="C2101" s="64">
        <v>402</v>
      </c>
      <c r="D2101" s="64">
        <v>801</v>
      </c>
      <c r="E2101" s="49"/>
      <c r="F2101" s="50">
        <v>-17218</v>
      </c>
      <c r="G2101" s="48" t="s">
        <v>158</v>
      </c>
      <c r="H2101" s="48">
        <v>2017</v>
      </c>
    </row>
    <row r="2102" spans="1:8" ht="15" customHeight="1" x14ac:dyDescent="0.2">
      <c r="A2102" s="48">
        <v>2017</v>
      </c>
      <c r="B2102" s="64">
        <v>11144</v>
      </c>
      <c r="C2102" s="64">
        <v>402</v>
      </c>
      <c r="D2102" s="64">
        <v>801</v>
      </c>
      <c r="E2102" s="49"/>
      <c r="F2102" s="50">
        <v>-0.44</v>
      </c>
      <c r="G2102" s="48" t="s">
        <v>233</v>
      </c>
      <c r="H2102" s="48">
        <v>2017</v>
      </c>
    </row>
    <row r="2103" spans="1:8" ht="15" customHeight="1" x14ac:dyDescent="0.2">
      <c r="A2103" s="48">
        <v>2018</v>
      </c>
      <c r="B2103" s="64">
        <v>11158</v>
      </c>
      <c r="C2103" s="64">
        <v>84</v>
      </c>
      <c r="D2103" s="64">
        <v>801</v>
      </c>
      <c r="E2103" s="49"/>
      <c r="F2103" s="50">
        <v>-15000</v>
      </c>
      <c r="G2103" s="48" t="s">
        <v>266</v>
      </c>
      <c r="H2103" s="48">
        <v>2018</v>
      </c>
    </row>
    <row r="2104" spans="1:8" ht="15" customHeight="1" x14ac:dyDescent="0.2">
      <c r="A2104" s="48">
        <v>2017</v>
      </c>
      <c r="B2104" s="64">
        <v>11159</v>
      </c>
      <c r="C2104" s="64">
        <v>403</v>
      </c>
      <c r="D2104" s="64">
        <v>801</v>
      </c>
      <c r="E2104" s="49"/>
      <c r="F2104" s="50">
        <v>-2400000</v>
      </c>
      <c r="G2104" s="48" t="s">
        <v>160</v>
      </c>
      <c r="H2104" s="48">
        <v>2017</v>
      </c>
    </row>
    <row r="2105" spans="1:8" ht="15" customHeight="1" x14ac:dyDescent="0.2">
      <c r="A2105" s="48">
        <v>2017</v>
      </c>
      <c r="B2105" s="67">
        <v>11159</v>
      </c>
      <c r="C2105" s="64">
        <v>403</v>
      </c>
      <c r="D2105" s="64">
        <v>801</v>
      </c>
      <c r="E2105" s="49"/>
      <c r="F2105" s="50">
        <v>-105000</v>
      </c>
      <c r="G2105" s="48" t="s">
        <v>138</v>
      </c>
      <c r="H2105" s="48">
        <v>2017</v>
      </c>
    </row>
    <row r="2106" spans="1:8" ht="15" customHeight="1" x14ac:dyDescent="0.2">
      <c r="A2106" s="48">
        <v>2018</v>
      </c>
      <c r="B2106" s="64">
        <v>11159</v>
      </c>
      <c r="C2106" s="64">
        <v>403</v>
      </c>
      <c r="D2106" s="64">
        <v>801</v>
      </c>
      <c r="E2106" s="49"/>
      <c r="F2106" s="50">
        <v>-1065000</v>
      </c>
      <c r="G2106" s="48" t="s">
        <v>266</v>
      </c>
      <c r="H2106" s="48">
        <v>2018</v>
      </c>
    </row>
    <row r="2107" spans="1:8" ht="15" customHeight="1" x14ac:dyDescent="0.2">
      <c r="A2107" s="48">
        <v>2019</v>
      </c>
      <c r="B2107" s="64">
        <v>11166</v>
      </c>
      <c r="C2107" s="64">
        <v>403</v>
      </c>
      <c r="D2107" s="64">
        <v>802</v>
      </c>
      <c r="E2107" s="49"/>
      <c r="F2107" s="50">
        <v>-2000</v>
      </c>
      <c r="G2107" s="48" t="s">
        <v>123</v>
      </c>
      <c r="H2107" s="48">
        <v>2018</v>
      </c>
    </row>
    <row r="2108" spans="1:8" ht="15" customHeight="1" x14ac:dyDescent="0.2">
      <c r="A2108" s="48">
        <v>2016</v>
      </c>
      <c r="B2108" s="64">
        <v>11168</v>
      </c>
      <c r="C2108" s="64">
        <v>402</v>
      </c>
      <c r="D2108" s="64">
        <v>801</v>
      </c>
      <c r="E2108" s="56"/>
      <c r="F2108" s="50">
        <v>-10000</v>
      </c>
      <c r="G2108" s="48" t="s">
        <v>89</v>
      </c>
      <c r="H2108" s="48">
        <v>2015</v>
      </c>
    </row>
    <row r="2109" spans="1:8" ht="15" customHeight="1" x14ac:dyDescent="0.2">
      <c r="A2109" s="48">
        <v>2017</v>
      </c>
      <c r="B2109" s="64">
        <v>11168</v>
      </c>
      <c r="C2109" s="64">
        <v>402</v>
      </c>
      <c r="D2109" s="64">
        <v>801</v>
      </c>
      <c r="E2109" s="49"/>
      <c r="F2109" s="50">
        <v>-150000</v>
      </c>
      <c r="G2109" s="48" t="s">
        <v>158</v>
      </c>
      <c r="H2109" s="48">
        <v>2017</v>
      </c>
    </row>
    <row r="2110" spans="1:8" ht="15" customHeight="1" x14ac:dyDescent="0.2">
      <c r="A2110" s="48">
        <v>2018</v>
      </c>
      <c r="B2110" s="64">
        <v>11168</v>
      </c>
      <c r="C2110" s="64">
        <v>402</v>
      </c>
      <c r="D2110" s="64">
        <v>801</v>
      </c>
      <c r="E2110" s="49"/>
      <c r="F2110" s="50">
        <v>-230000</v>
      </c>
      <c r="G2110" s="48" t="s">
        <v>266</v>
      </c>
      <c r="H2110" s="48">
        <v>2018</v>
      </c>
    </row>
    <row r="2111" spans="1:8" ht="15" customHeight="1" x14ac:dyDescent="0.2">
      <c r="A2111" s="48">
        <v>2017</v>
      </c>
      <c r="B2111" s="64">
        <v>11170</v>
      </c>
      <c r="C2111" s="64">
        <v>84</v>
      </c>
      <c r="D2111" s="64">
        <v>801</v>
      </c>
      <c r="E2111" s="49"/>
      <c r="F2111" s="50">
        <v>-851</v>
      </c>
      <c r="G2111" s="48" t="s">
        <v>158</v>
      </c>
      <c r="H2111" s="48">
        <v>2017</v>
      </c>
    </row>
    <row r="2112" spans="1:8" ht="15" customHeight="1" x14ac:dyDescent="0.2">
      <c r="A2112" s="48">
        <v>2017</v>
      </c>
      <c r="B2112" s="64">
        <v>11170</v>
      </c>
      <c r="C2112" s="64">
        <v>84</v>
      </c>
      <c r="D2112" s="64">
        <v>801</v>
      </c>
      <c r="E2112" s="49"/>
      <c r="F2112" s="50">
        <v>0.43</v>
      </c>
      <c r="G2112" s="48" t="s">
        <v>233</v>
      </c>
      <c r="H2112" s="48">
        <v>2017</v>
      </c>
    </row>
    <row r="2113" spans="1:8" ht="15" customHeight="1" x14ac:dyDescent="0.2">
      <c r="A2113" s="48">
        <v>2015</v>
      </c>
      <c r="B2113" s="64">
        <v>11172</v>
      </c>
      <c r="C2113" s="64">
        <v>403</v>
      </c>
      <c r="D2113" s="64">
        <v>801</v>
      </c>
      <c r="E2113" s="49"/>
      <c r="F2113" s="50">
        <v>-9000</v>
      </c>
      <c r="G2113" s="48"/>
      <c r="H2113" s="48">
        <v>2015</v>
      </c>
    </row>
    <row r="2114" spans="1:8" ht="15" customHeight="1" x14ac:dyDescent="0.2">
      <c r="A2114" s="31">
        <v>2015</v>
      </c>
      <c r="B2114" s="64">
        <v>11172</v>
      </c>
      <c r="C2114" s="64">
        <v>403</v>
      </c>
      <c r="D2114" s="64">
        <v>801</v>
      </c>
      <c r="E2114" s="49"/>
      <c r="F2114" s="50">
        <v>100</v>
      </c>
      <c r="G2114" s="54" t="s">
        <v>89</v>
      </c>
      <c r="H2114" s="48">
        <v>2015</v>
      </c>
    </row>
    <row r="2115" spans="1:8" ht="15" customHeight="1" x14ac:dyDescent="0.2">
      <c r="A2115" s="48">
        <v>2015</v>
      </c>
      <c r="B2115" s="64">
        <v>11172</v>
      </c>
      <c r="C2115" s="64">
        <v>403</v>
      </c>
      <c r="D2115" s="64">
        <v>801</v>
      </c>
      <c r="E2115" s="56"/>
      <c r="F2115" s="50">
        <v>-37.22</v>
      </c>
      <c r="G2115" s="48" t="s">
        <v>89</v>
      </c>
      <c r="H2115" s="48">
        <v>2016</v>
      </c>
    </row>
    <row r="2116" spans="1:8" ht="15" customHeight="1" x14ac:dyDescent="0.2">
      <c r="A2116" s="48">
        <v>2017</v>
      </c>
      <c r="B2116" s="64">
        <v>11172</v>
      </c>
      <c r="C2116" s="64">
        <v>403</v>
      </c>
      <c r="D2116" s="64">
        <v>801</v>
      </c>
      <c r="E2116" s="49"/>
      <c r="F2116" s="50">
        <v>-5785</v>
      </c>
      <c r="G2116" s="48" t="s">
        <v>158</v>
      </c>
      <c r="H2116" s="48">
        <v>2017</v>
      </c>
    </row>
    <row r="2117" spans="1:8" ht="15" customHeight="1" x14ac:dyDescent="0.2">
      <c r="A2117" s="48">
        <v>2015</v>
      </c>
      <c r="B2117" s="64">
        <v>11173</v>
      </c>
      <c r="C2117" s="64">
        <v>403</v>
      </c>
      <c r="D2117" s="64">
        <v>801</v>
      </c>
      <c r="E2117" s="49"/>
      <c r="F2117" s="50">
        <v>-9000</v>
      </c>
      <c r="G2117" s="48"/>
      <c r="H2117" s="48">
        <v>2015</v>
      </c>
    </row>
    <row r="2118" spans="1:8" ht="15" customHeight="1" x14ac:dyDescent="0.2">
      <c r="A2118" s="31">
        <v>2015</v>
      </c>
      <c r="B2118" s="64">
        <v>11173</v>
      </c>
      <c r="C2118" s="64">
        <v>403</v>
      </c>
      <c r="D2118" s="64">
        <v>801</v>
      </c>
      <c r="E2118" s="49"/>
      <c r="F2118" s="50">
        <v>100</v>
      </c>
      <c r="G2118" s="54" t="s">
        <v>89</v>
      </c>
      <c r="H2118" s="48">
        <v>2015</v>
      </c>
    </row>
    <row r="2119" spans="1:8" ht="15" customHeight="1" x14ac:dyDescent="0.2">
      <c r="A2119" s="48">
        <v>2017</v>
      </c>
      <c r="B2119" s="64">
        <v>11173</v>
      </c>
      <c r="C2119" s="64">
        <v>403</v>
      </c>
      <c r="D2119" s="64">
        <v>801</v>
      </c>
      <c r="E2119" s="49"/>
      <c r="F2119" s="50">
        <v>-6492</v>
      </c>
      <c r="G2119" s="48" t="s">
        <v>158</v>
      </c>
      <c r="H2119" s="48">
        <v>2017</v>
      </c>
    </row>
    <row r="2120" spans="1:8" ht="15" customHeight="1" x14ac:dyDescent="0.2">
      <c r="A2120" s="31">
        <v>2015</v>
      </c>
      <c r="B2120" s="64">
        <v>11174</v>
      </c>
      <c r="C2120" s="64">
        <v>403</v>
      </c>
      <c r="D2120" s="64">
        <v>801</v>
      </c>
      <c r="E2120" s="49"/>
      <c r="F2120" s="50">
        <v>-9000</v>
      </c>
      <c r="G2120" s="48"/>
      <c r="H2120" s="48">
        <v>2015</v>
      </c>
    </row>
    <row r="2121" spans="1:8" ht="15" customHeight="1" x14ac:dyDescent="0.2">
      <c r="A2121" s="31">
        <v>2015</v>
      </c>
      <c r="B2121" s="64">
        <v>11174</v>
      </c>
      <c r="C2121" s="64">
        <v>403</v>
      </c>
      <c r="D2121" s="64">
        <v>801</v>
      </c>
      <c r="E2121" s="49"/>
      <c r="F2121" s="50">
        <v>-200</v>
      </c>
      <c r="G2121" s="54" t="s">
        <v>89</v>
      </c>
      <c r="H2121" s="48">
        <v>2015</v>
      </c>
    </row>
    <row r="2122" spans="1:8" ht="15" customHeight="1" x14ac:dyDescent="0.2">
      <c r="A2122" s="48">
        <v>2017</v>
      </c>
      <c r="B2122" s="64">
        <v>11174</v>
      </c>
      <c r="C2122" s="64">
        <v>403</v>
      </c>
      <c r="D2122" s="64">
        <v>801</v>
      </c>
      <c r="E2122" s="49"/>
      <c r="F2122" s="50">
        <v>-7570</v>
      </c>
      <c r="G2122" s="48" t="s">
        <v>158</v>
      </c>
      <c r="H2122" s="48">
        <v>2017</v>
      </c>
    </row>
    <row r="2123" spans="1:8" ht="15" customHeight="1" x14ac:dyDescent="0.2">
      <c r="A2123" s="48">
        <v>2017</v>
      </c>
      <c r="B2123" s="64">
        <v>11174</v>
      </c>
      <c r="C2123" s="64">
        <v>403</v>
      </c>
      <c r="D2123" s="64">
        <v>801</v>
      </c>
      <c r="E2123" s="49"/>
      <c r="F2123" s="50">
        <v>0.41</v>
      </c>
      <c r="G2123" s="48" t="s">
        <v>233</v>
      </c>
      <c r="H2123" s="48">
        <v>2017</v>
      </c>
    </row>
    <row r="2124" spans="1:8" ht="15" customHeight="1" x14ac:dyDescent="0.2">
      <c r="A2124" s="48">
        <v>2015</v>
      </c>
      <c r="B2124" s="64">
        <v>11175</v>
      </c>
      <c r="C2124" s="64">
        <v>401</v>
      </c>
      <c r="D2124" s="64">
        <v>801</v>
      </c>
      <c r="E2124" s="49"/>
      <c r="F2124" s="50">
        <v>-20000</v>
      </c>
      <c r="G2124" s="48"/>
      <c r="H2124" s="48">
        <v>2015</v>
      </c>
    </row>
    <row r="2125" spans="1:8" ht="15" customHeight="1" x14ac:dyDescent="0.2">
      <c r="A2125" s="48">
        <v>2016</v>
      </c>
      <c r="B2125" s="64">
        <v>11175</v>
      </c>
      <c r="C2125" s="64">
        <v>401</v>
      </c>
      <c r="D2125" s="65">
        <v>801</v>
      </c>
      <c r="E2125" s="49"/>
      <c r="F2125" s="50">
        <v>-450</v>
      </c>
      <c r="G2125" s="48"/>
      <c r="H2125" s="48">
        <v>2016</v>
      </c>
    </row>
    <row r="2126" spans="1:8" ht="15" customHeight="1" x14ac:dyDescent="0.2">
      <c r="A2126" s="48">
        <v>2016</v>
      </c>
      <c r="B2126" s="64">
        <v>11175</v>
      </c>
      <c r="C2126" s="64">
        <v>401</v>
      </c>
      <c r="D2126" s="65">
        <v>801</v>
      </c>
      <c r="E2126" s="49"/>
      <c r="F2126" s="50">
        <v>600</v>
      </c>
      <c r="G2126" s="54" t="s">
        <v>89</v>
      </c>
      <c r="H2126" s="48">
        <v>2015</v>
      </c>
    </row>
    <row r="2127" spans="1:8" ht="15" customHeight="1" x14ac:dyDescent="0.2">
      <c r="A2127" s="48">
        <v>2016</v>
      </c>
      <c r="B2127" s="64">
        <v>11175</v>
      </c>
      <c r="C2127" s="64">
        <v>401</v>
      </c>
      <c r="D2127" s="64">
        <v>802</v>
      </c>
      <c r="E2127" s="49"/>
      <c r="F2127" s="50">
        <v>-600</v>
      </c>
      <c r="G2127" s="54" t="s">
        <v>89</v>
      </c>
      <c r="H2127" s="48">
        <v>2015</v>
      </c>
    </row>
    <row r="2128" spans="1:8" ht="15" customHeight="1" x14ac:dyDescent="0.2">
      <c r="A2128" s="48">
        <v>2017</v>
      </c>
      <c r="B2128" s="64">
        <v>11175</v>
      </c>
      <c r="C2128" s="64">
        <v>401</v>
      </c>
      <c r="D2128" s="64">
        <v>801</v>
      </c>
      <c r="E2128" s="49"/>
      <c r="F2128" s="50">
        <v>-100</v>
      </c>
      <c r="G2128" s="48" t="s">
        <v>158</v>
      </c>
      <c r="H2128" s="48">
        <v>2017</v>
      </c>
    </row>
    <row r="2129" spans="1:8" ht="15" customHeight="1" x14ac:dyDescent="0.2">
      <c r="A2129" s="31">
        <v>2015</v>
      </c>
      <c r="B2129" s="64">
        <v>11176</v>
      </c>
      <c r="C2129" s="64">
        <v>402</v>
      </c>
      <c r="D2129" s="64">
        <v>801</v>
      </c>
      <c r="E2129" s="49"/>
      <c r="F2129" s="50">
        <v>-65000</v>
      </c>
      <c r="G2129" s="48"/>
      <c r="H2129" s="48">
        <v>2015</v>
      </c>
    </row>
    <row r="2130" spans="1:8" ht="15" customHeight="1" x14ac:dyDescent="0.2">
      <c r="A2130" s="48">
        <v>2017</v>
      </c>
      <c r="B2130" s="64">
        <v>11176</v>
      </c>
      <c r="C2130" s="64">
        <v>402</v>
      </c>
      <c r="D2130" s="64">
        <v>801</v>
      </c>
      <c r="E2130" s="49"/>
      <c r="F2130" s="50">
        <v>-1322</v>
      </c>
      <c r="G2130" s="48" t="s">
        <v>158</v>
      </c>
      <c r="H2130" s="48">
        <v>2017</v>
      </c>
    </row>
    <row r="2131" spans="1:8" ht="15" customHeight="1" x14ac:dyDescent="0.2">
      <c r="A2131" s="48">
        <v>2017</v>
      </c>
      <c r="B2131" s="64">
        <v>11176</v>
      </c>
      <c r="C2131" s="64">
        <v>402</v>
      </c>
      <c r="D2131" s="64">
        <v>801</v>
      </c>
      <c r="E2131" s="49"/>
      <c r="F2131" s="50">
        <v>0.13</v>
      </c>
      <c r="G2131" s="48" t="s">
        <v>233</v>
      </c>
      <c r="H2131" s="48">
        <v>2017</v>
      </c>
    </row>
    <row r="2132" spans="1:8" ht="15" customHeight="1" x14ac:dyDescent="0.2">
      <c r="A2132" s="48">
        <v>2017</v>
      </c>
      <c r="B2132" s="64">
        <v>11180</v>
      </c>
      <c r="C2132" s="64">
        <v>402</v>
      </c>
      <c r="D2132" s="64">
        <v>801</v>
      </c>
      <c r="E2132" s="49"/>
      <c r="F2132" s="50">
        <v>-1000</v>
      </c>
      <c r="G2132" s="48" t="s">
        <v>138</v>
      </c>
      <c r="H2132" s="48">
        <v>2015</v>
      </c>
    </row>
    <row r="2133" spans="1:8" ht="15" customHeight="1" x14ac:dyDescent="0.2">
      <c r="A2133" s="48">
        <v>2017</v>
      </c>
      <c r="B2133" s="64">
        <v>11180</v>
      </c>
      <c r="C2133" s="64">
        <v>402</v>
      </c>
      <c r="D2133" s="64">
        <v>801</v>
      </c>
      <c r="E2133" s="49"/>
      <c r="F2133" s="50">
        <v>-4000</v>
      </c>
      <c r="G2133" s="48" t="s">
        <v>223</v>
      </c>
      <c r="H2133" s="48">
        <v>2017</v>
      </c>
    </row>
    <row r="2134" spans="1:8" ht="15" customHeight="1" x14ac:dyDescent="0.2">
      <c r="A2134" s="48">
        <v>2017</v>
      </c>
      <c r="B2134" s="64">
        <v>11180</v>
      </c>
      <c r="C2134" s="64">
        <v>402</v>
      </c>
      <c r="D2134" s="64">
        <v>801</v>
      </c>
      <c r="E2134" s="49"/>
      <c r="F2134" s="50">
        <v>-1000</v>
      </c>
      <c r="G2134" s="48" t="s">
        <v>223</v>
      </c>
      <c r="H2134" s="48">
        <v>2017</v>
      </c>
    </row>
    <row r="2135" spans="1:8" ht="15" customHeight="1" x14ac:dyDescent="0.2">
      <c r="A2135" s="48">
        <v>2018</v>
      </c>
      <c r="B2135" s="64">
        <v>11180</v>
      </c>
      <c r="C2135" s="64">
        <v>402</v>
      </c>
      <c r="D2135" s="64">
        <v>801</v>
      </c>
      <c r="E2135" s="49"/>
      <c r="F2135" s="50">
        <v>-196000</v>
      </c>
      <c r="G2135" s="48" t="s">
        <v>266</v>
      </c>
      <c r="H2135" s="48">
        <v>2018</v>
      </c>
    </row>
    <row r="2136" spans="1:8" ht="15" customHeight="1" x14ac:dyDescent="0.2">
      <c r="A2136" s="48">
        <v>2019</v>
      </c>
      <c r="B2136" s="64">
        <v>11180</v>
      </c>
      <c r="C2136" s="64">
        <v>402</v>
      </c>
      <c r="D2136" s="64">
        <v>801</v>
      </c>
      <c r="E2136" s="49"/>
      <c r="F2136" s="50">
        <v>19194.5</v>
      </c>
      <c r="G2136" s="48" t="s">
        <v>89</v>
      </c>
      <c r="H2136" s="48">
        <v>2018</v>
      </c>
    </row>
    <row r="2137" spans="1:8" ht="15" customHeight="1" x14ac:dyDescent="0.2">
      <c r="A2137" s="48">
        <v>2017</v>
      </c>
      <c r="B2137" s="64">
        <v>11181</v>
      </c>
      <c r="C2137" s="64">
        <v>402</v>
      </c>
      <c r="D2137" s="64">
        <v>801</v>
      </c>
      <c r="E2137" s="49"/>
      <c r="F2137" s="50">
        <v>-1000</v>
      </c>
      <c r="G2137" s="48" t="s">
        <v>138</v>
      </c>
      <c r="H2137" s="48">
        <v>2015</v>
      </c>
    </row>
    <row r="2138" spans="1:8" ht="15" customHeight="1" x14ac:dyDescent="0.2">
      <c r="A2138" s="48">
        <v>2017</v>
      </c>
      <c r="B2138" s="64">
        <v>11181</v>
      </c>
      <c r="C2138" s="64">
        <v>402</v>
      </c>
      <c r="D2138" s="64">
        <v>801</v>
      </c>
      <c r="E2138" s="49"/>
      <c r="F2138" s="50">
        <v>-1000</v>
      </c>
      <c r="G2138" s="48" t="s">
        <v>223</v>
      </c>
      <c r="H2138" s="48">
        <v>2017</v>
      </c>
    </row>
    <row r="2139" spans="1:8" ht="15" customHeight="1" x14ac:dyDescent="0.2">
      <c r="A2139" s="48">
        <v>2018</v>
      </c>
      <c r="B2139" s="67">
        <v>11181</v>
      </c>
      <c r="C2139" s="67">
        <v>402</v>
      </c>
      <c r="D2139" s="67">
        <v>801</v>
      </c>
      <c r="E2139" s="49"/>
      <c r="F2139" s="50">
        <v>-5000</v>
      </c>
      <c r="G2139" s="48" t="s">
        <v>138</v>
      </c>
      <c r="H2139" s="48">
        <v>2017</v>
      </c>
    </row>
    <row r="2140" spans="1:8" ht="15" customHeight="1" x14ac:dyDescent="0.2">
      <c r="A2140" s="48">
        <v>2018</v>
      </c>
      <c r="B2140" s="64">
        <v>11181</v>
      </c>
      <c r="C2140" s="64">
        <v>402</v>
      </c>
      <c r="D2140" s="64">
        <v>801</v>
      </c>
      <c r="E2140" s="49"/>
      <c r="F2140" s="50">
        <v>-3000</v>
      </c>
      <c r="G2140" s="48" t="s">
        <v>266</v>
      </c>
      <c r="H2140" s="48">
        <v>2018</v>
      </c>
    </row>
    <row r="2141" spans="1:8" ht="15" customHeight="1" x14ac:dyDescent="0.2">
      <c r="A2141" s="48">
        <v>2018</v>
      </c>
      <c r="B2141" s="67">
        <v>11181</v>
      </c>
      <c r="C2141" s="64">
        <v>84</v>
      </c>
      <c r="D2141" s="64">
        <v>801</v>
      </c>
      <c r="E2141" s="49"/>
      <c r="F2141" s="50">
        <v>-5000</v>
      </c>
      <c r="G2141" s="48" t="s">
        <v>138</v>
      </c>
      <c r="H2141" s="48">
        <v>2017</v>
      </c>
    </row>
    <row r="2142" spans="1:8" ht="15" customHeight="1" x14ac:dyDescent="0.2">
      <c r="A2142" s="48">
        <v>2019</v>
      </c>
      <c r="B2142" s="64">
        <v>11181</v>
      </c>
      <c r="C2142" s="64">
        <v>84</v>
      </c>
      <c r="D2142" s="64">
        <v>801</v>
      </c>
      <c r="E2142" s="49"/>
      <c r="F2142" s="50">
        <v>1430.56</v>
      </c>
      <c r="G2142" s="48" t="s">
        <v>89</v>
      </c>
      <c r="H2142" s="48">
        <v>2018</v>
      </c>
    </row>
    <row r="2143" spans="1:8" ht="15" customHeight="1" x14ac:dyDescent="0.2">
      <c r="A2143" s="48">
        <v>2018</v>
      </c>
      <c r="B2143" s="64">
        <v>11181</v>
      </c>
      <c r="C2143" s="64">
        <v>84</v>
      </c>
      <c r="D2143" s="64">
        <v>801</v>
      </c>
      <c r="E2143" s="49"/>
      <c r="F2143" s="50">
        <v>-3000</v>
      </c>
      <c r="G2143" s="48" t="s">
        <v>123</v>
      </c>
      <c r="H2143" s="48">
        <v>2018</v>
      </c>
    </row>
    <row r="2144" spans="1:8" ht="15" customHeight="1" x14ac:dyDescent="0.2">
      <c r="A2144" s="48">
        <v>2019</v>
      </c>
      <c r="B2144" s="64">
        <v>11181</v>
      </c>
      <c r="C2144" s="64">
        <v>84</v>
      </c>
      <c r="D2144" s="64">
        <v>801</v>
      </c>
      <c r="E2144" s="49"/>
      <c r="F2144" s="50">
        <v>3000</v>
      </c>
      <c r="G2144" s="48" t="s">
        <v>123</v>
      </c>
      <c r="H2144" s="48">
        <v>2018</v>
      </c>
    </row>
    <row r="2145" spans="1:8" ht="15" customHeight="1" x14ac:dyDescent="0.2">
      <c r="A2145" s="48">
        <v>2017</v>
      </c>
      <c r="B2145" s="64">
        <v>11182</v>
      </c>
      <c r="C2145" s="64">
        <v>402</v>
      </c>
      <c r="D2145" s="64">
        <v>801</v>
      </c>
      <c r="E2145" s="49"/>
      <c r="F2145" s="50">
        <v>-1000</v>
      </c>
      <c r="G2145" s="48" t="s">
        <v>138</v>
      </c>
      <c r="H2145" s="48">
        <v>2015</v>
      </c>
    </row>
    <row r="2146" spans="1:8" ht="15" customHeight="1" x14ac:dyDescent="0.2">
      <c r="A2146" s="48">
        <v>2018</v>
      </c>
      <c r="B2146" s="64">
        <v>11182</v>
      </c>
      <c r="C2146" s="64">
        <v>402</v>
      </c>
      <c r="D2146" s="64">
        <v>801</v>
      </c>
      <c r="E2146" s="49"/>
      <c r="F2146" s="50">
        <v>-2000</v>
      </c>
      <c r="G2146" s="48" t="s">
        <v>266</v>
      </c>
      <c r="H2146" s="48">
        <v>2018</v>
      </c>
    </row>
    <row r="2147" spans="1:8" ht="15" customHeight="1" x14ac:dyDescent="0.2">
      <c r="A2147" s="48">
        <v>2017</v>
      </c>
      <c r="B2147" s="64">
        <v>11183</v>
      </c>
      <c r="C2147" s="64">
        <v>402</v>
      </c>
      <c r="D2147" s="64">
        <v>801</v>
      </c>
      <c r="E2147" s="49"/>
      <c r="F2147" s="50">
        <v>-5000</v>
      </c>
      <c r="G2147" s="48" t="s">
        <v>158</v>
      </c>
      <c r="H2147" s="48">
        <v>2017</v>
      </c>
    </row>
    <row r="2148" spans="1:8" ht="15" customHeight="1" x14ac:dyDescent="0.2">
      <c r="A2148" s="48">
        <v>2017</v>
      </c>
      <c r="B2148" s="64">
        <v>11183</v>
      </c>
      <c r="C2148" s="64">
        <v>402</v>
      </c>
      <c r="D2148" s="64">
        <v>801</v>
      </c>
      <c r="E2148" s="49"/>
      <c r="F2148" s="50">
        <v>-4000</v>
      </c>
      <c r="G2148" s="48" t="s">
        <v>223</v>
      </c>
      <c r="H2148" s="48">
        <v>2017</v>
      </c>
    </row>
    <row r="2149" spans="1:8" ht="15" customHeight="1" x14ac:dyDescent="0.2">
      <c r="A2149" s="48">
        <v>2018</v>
      </c>
      <c r="B2149" s="64">
        <v>11183</v>
      </c>
      <c r="C2149" s="64">
        <v>402</v>
      </c>
      <c r="D2149" s="64">
        <v>801</v>
      </c>
      <c r="E2149" s="49"/>
      <c r="F2149" s="50">
        <v>-680000</v>
      </c>
      <c r="G2149" s="48" t="s">
        <v>266</v>
      </c>
      <c r="H2149" s="48">
        <v>2018</v>
      </c>
    </row>
    <row r="2150" spans="1:8" ht="15" customHeight="1" x14ac:dyDescent="0.2">
      <c r="A2150" s="48">
        <v>2018</v>
      </c>
      <c r="B2150" s="64">
        <v>11183</v>
      </c>
      <c r="C2150" s="64">
        <v>84</v>
      </c>
      <c r="D2150" s="64">
        <v>801</v>
      </c>
      <c r="E2150" s="49"/>
      <c r="F2150" s="50">
        <v>-200000</v>
      </c>
      <c r="G2150" s="48" t="s">
        <v>266</v>
      </c>
      <c r="H2150" s="48">
        <v>2018</v>
      </c>
    </row>
    <row r="2151" spans="1:8" ht="15" customHeight="1" x14ac:dyDescent="0.2">
      <c r="A2151" s="48">
        <v>2018</v>
      </c>
      <c r="B2151" s="67">
        <v>11183</v>
      </c>
      <c r="C2151" s="64">
        <v>84</v>
      </c>
      <c r="D2151" s="64">
        <v>801</v>
      </c>
      <c r="E2151" s="49"/>
      <c r="F2151" s="50">
        <v>5000</v>
      </c>
      <c r="G2151" s="48" t="s">
        <v>138</v>
      </c>
      <c r="H2151" s="48">
        <v>2017</v>
      </c>
    </row>
    <row r="2152" spans="1:8" ht="15" customHeight="1" x14ac:dyDescent="0.2">
      <c r="A2152" s="48">
        <v>2019</v>
      </c>
      <c r="B2152" s="64">
        <v>11183</v>
      </c>
      <c r="C2152" s="64">
        <v>402</v>
      </c>
      <c r="D2152" s="64">
        <v>801</v>
      </c>
      <c r="E2152" s="49"/>
      <c r="F2152" s="50">
        <v>230000</v>
      </c>
      <c r="G2152" s="48" t="s">
        <v>138</v>
      </c>
      <c r="H2152" s="48">
        <v>2018</v>
      </c>
    </row>
    <row r="2153" spans="1:8" ht="15" customHeight="1" x14ac:dyDescent="0.2">
      <c r="A2153" s="48">
        <v>2018</v>
      </c>
      <c r="B2153" s="64">
        <v>11184</v>
      </c>
      <c r="C2153" s="64">
        <v>402</v>
      </c>
      <c r="D2153" s="64">
        <v>801</v>
      </c>
      <c r="E2153" s="49"/>
      <c r="F2153" s="50">
        <v>-45</v>
      </c>
      <c r="G2153" s="48" t="s">
        <v>266</v>
      </c>
      <c r="H2153" s="48">
        <v>2018</v>
      </c>
    </row>
    <row r="2154" spans="1:8" ht="15" customHeight="1" x14ac:dyDescent="0.2">
      <c r="A2154" s="48">
        <v>2017</v>
      </c>
      <c r="B2154" s="64">
        <v>11185</v>
      </c>
      <c r="C2154" s="64">
        <v>84</v>
      </c>
      <c r="D2154" s="64">
        <v>801</v>
      </c>
      <c r="E2154" s="49"/>
      <c r="F2154" s="50">
        <v>-1035.96</v>
      </c>
      <c r="G2154" s="48" t="s">
        <v>138</v>
      </c>
      <c r="H2154" s="48">
        <v>2016</v>
      </c>
    </row>
    <row r="2155" spans="1:8" ht="15" customHeight="1" x14ac:dyDescent="0.2">
      <c r="A2155" s="48">
        <v>2018</v>
      </c>
      <c r="B2155" s="64">
        <v>11185</v>
      </c>
      <c r="C2155" s="64">
        <v>402</v>
      </c>
      <c r="D2155" s="64">
        <v>801</v>
      </c>
      <c r="E2155" s="49"/>
      <c r="F2155" s="50">
        <v>-11000</v>
      </c>
      <c r="G2155" s="48" t="s">
        <v>266</v>
      </c>
      <c r="H2155" s="48">
        <v>2018</v>
      </c>
    </row>
    <row r="2156" spans="1:8" ht="15" customHeight="1" x14ac:dyDescent="0.2">
      <c r="A2156" s="48">
        <v>2018</v>
      </c>
      <c r="B2156" s="64">
        <v>11185</v>
      </c>
      <c r="C2156" s="64">
        <v>84</v>
      </c>
      <c r="D2156" s="64">
        <v>801</v>
      </c>
      <c r="E2156" s="49"/>
      <c r="F2156" s="50">
        <v>-1964</v>
      </c>
      <c r="G2156" s="48" t="s">
        <v>266</v>
      </c>
      <c r="H2156" s="48">
        <v>2018</v>
      </c>
    </row>
    <row r="2157" spans="1:8" ht="15" customHeight="1" x14ac:dyDescent="0.2">
      <c r="A2157" s="48">
        <v>2017</v>
      </c>
      <c r="B2157" s="64">
        <v>11186</v>
      </c>
      <c r="C2157" s="64">
        <v>402</v>
      </c>
      <c r="D2157" s="64">
        <v>801</v>
      </c>
      <c r="E2157" s="49"/>
      <c r="F2157" s="50">
        <v>-4000</v>
      </c>
      <c r="G2157" s="48" t="s">
        <v>158</v>
      </c>
      <c r="H2157" s="48">
        <v>2017</v>
      </c>
    </row>
    <row r="2158" spans="1:8" ht="15" customHeight="1" x14ac:dyDescent="0.2">
      <c r="A2158" s="48">
        <v>2018</v>
      </c>
      <c r="B2158" s="64">
        <v>11186</v>
      </c>
      <c r="C2158" s="64">
        <v>402</v>
      </c>
      <c r="D2158" s="64">
        <v>801</v>
      </c>
      <c r="E2158" s="49"/>
      <c r="F2158" s="50">
        <v>-6192.44</v>
      </c>
      <c r="G2158" s="48" t="s">
        <v>138</v>
      </c>
      <c r="H2158" s="48">
        <v>2015</v>
      </c>
    </row>
    <row r="2159" spans="1:8" ht="15" customHeight="1" x14ac:dyDescent="0.2">
      <c r="A2159" s="48">
        <v>2018</v>
      </c>
      <c r="B2159" s="67">
        <v>11186</v>
      </c>
      <c r="C2159" s="67">
        <v>402</v>
      </c>
      <c r="D2159" s="64">
        <v>801</v>
      </c>
      <c r="E2159" s="49"/>
      <c r="F2159" s="50">
        <v>-101105.39</v>
      </c>
      <c r="G2159" s="48" t="s">
        <v>138</v>
      </c>
      <c r="H2159" s="48">
        <v>2017</v>
      </c>
    </row>
    <row r="2160" spans="1:8" ht="15" customHeight="1" x14ac:dyDescent="0.2">
      <c r="A2160" s="48">
        <v>2018</v>
      </c>
      <c r="B2160" s="64">
        <v>11186</v>
      </c>
      <c r="C2160" s="64">
        <v>402</v>
      </c>
      <c r="D2160" s="64">
        <v>801</v>
      </c>
      <c r="E2160" s="49"/>
      <c r="F2160" s="50">
        <v>-16000</v>
      </c>
      <c r="G2160" s="48" t="s">
        <v>266</v>
      </c>
      <c r="H2160" s="48">
        <v>2018</v>
      </c>
    </row>
    <row r="2161" spans="1:8" ht="15" customHeight="1" x14ac:dyDescent="0.2">
      <c r="A2161" s="48">
        <v>2019</v>
      </c>
      <c r="B2161" s="64">
        <v>11186</v>
      </c>
      <c r="C2161" s="64">
        <v>84</v>
      </c>
      <c r="D2161" s="64">
        <v>801</v>
      </c>
      <c r="E2161" s="49"/>
      <c r="F2161" s="50">
        <v>-130006.05</v>
      </c>
      <c r="G2161" s="48" t="s">
        <v>123</v>
      </c>
      <c r="H2161" s="48">
        <v>2015</v>
      </c>
    </row>
    <row r="2162" spans="1:8" ht="15" customHeight="1" x14ac:dyDescent="0.2">
      <c r="A2162" s="48">
        <v>2016</v>
      </c>
      <c r="B2162" s="64">
        <v>11197</v>
      </c>
      <c r="C2162" s="64">
        <v>401</v>
      </c>
      <c r="D2162" s="64">
        <v>802</v>
      </c>
      <c r="E2162" s="49"/>
      <c r="F2162" s="50">
        <v>-9434</v>
      </c>
      <c r="G2162" s="48" t="s">
        <v>89</v>
      </c>
      <c r="H2162" s="48">
        <v>2016</v>
      </c>
    </row>
    <row r="2163" spans="1:8" ht="15" customHeight="1" x14ac:dyDescent="0.2">
      <c r="A2163" s="48">
        <v>2016</v>
      </c>
      <c r="B2163" s="64">
        <v>11197</v>
      </c>
      <c r="C2163" s="64">
        <v>401</v>
      </c>
      <c r="D2163" s="64">
        <v>802</v>
      </c>
      <c r="E2163" s="49"/>
      <c r="F2163" s="50">
        <v>-1494.34</v>
      </c>
      <c r="G2163" s="54" t="s">
        <v>89</v>
      </c>
      <c r="H2163" s="48">
        <v>2016</v>
      </c>
    </row>
    <row r="2164" spans="1:8" ht="15" customHeight="1" x14ac:dyDescent="0.2">
      <c r="A2164" s="48">
        <v>2017</v>
      </c>
      <c r="B2164" s="64">
        <v>11197</v>
      </c>
      <c r="C2164" s="64">
        <v>401</v>
      </c>
      <c r="D2164" s="64">
        <v>802</v>
      </c>
      <c r="E2164" s="49"/>
      <c r="F2164" s="50">
        <v>-10566</v>
      </c>
      <c r="G2164" s="48" t="s">
        <v>158</v>
      </c>
      <c r="H2164" s="48">
        <v>2017</v>
      </c>
    </row>
    <row r="2165" spans="1:8" ht="15" customHeight="1" x14ac:dyDescent="0.2">
      <c r="A2165" s="48">
        <v>2016</v>
      </c>
      <c r="B2165" s="64">
        <v>11199</v>
      </c>
      <c r="C2165" s="64">
        <v>84</v>
      </c>
      <c r="D2165" s="64">
        <v>801</v>
      </c>
      <c r="E2165" s="49"/>
      <c r="F2165" s="51">
        <v>-4440</v>
      </c>
      <c r="G2165" s="48"/>
      <c r="H2165" s="48">
        <v>2016</v>
      </c>
    </row>
    <row r="2166" spans="1:8" ht="15" customHeight="1" x14ac:dyDescent="0.2">
      <c r="A2166" s="48">
        <v>2019</v>
      </c>
      <c r="B2166" s="67">
        <v>11199</v>
      </c>
      <c r="C2166" s="64">
        <v>84</v>
      </c>
      <c r="D2166" s="67">
        <v>801</v>
      </c>
      <c r="E2166" s="49"/>
      <c r="F2166" s="50">
        <v>3302.87</v>
      </c>
      <c r="G2166" s="48" t="s">
        <v>138</v>
      </c>
      <c r="H2166" s="48">
        <v>2018</v>
      </c>
    </row>
    <row r="2167" spans="1:8" ht="15" customHeight="1" x14ac:dyDescent="0.2">
      <c r="A2167" s="48">
        <v>2019</v>
      </c>
      <c r="B2167" s="67">
        <v>11199</v>
      </c>
      <c r="C2167" s="64">
        <v>84</v>
      </c>
      <c r="D2167" s="67">
        <v>801</v>
      </c>
      <c r="E2167" s="49"/>
      <c r="F2167" s="50">
        <v>577.5300000000002</v>
      </c>
      <c r="G2167" s="48" t="s">
        <v>138</v>
      </c>
      <c r="H2167" s="48">
        <v>2016</v>
      </c>
    </row>
    <row r="2168" spans="1:8" ht="15" customHeight="1" x14ac:dyDescent="0.2">
      <c r="A2168" s="48">
        <v>2015</v>
      </c>
      <c r="B2168" s="64">
        <v>11200</v>
      </c>
      <c r="C2168" s="64">
        <v>404</v>
      </c>
      <c r="D2168" s="64">
        <v>802</v>
      </c>
      <c r="E2168" s="56"/>
      <c r="F2168" s="50">
        <v>-5975</v>
      </c>
      <c r="G2168" s="48" t="s">
        <v>89</v>
      </c>
      <c r="H2168" s="48">
        <v>2015</v>
      </c>
    </row>
    <row r="2169" spans="1:8" ht="15" customHeight="1" x14ac:dyDescent="0.2">
      <c r="A2169" s="31">
        <v>2015</v>
      </c>
      <c r="B2169" s="65">
        <v>11201</v>
      </c>
      <c r="C2169" s="65">
        <v>402</v>
      </c>
      <c r="D2169" s="65">
        <v>802</v>
      </c>
      <c r="E2169" s="25"/>
      <c r="F2169" s="51">
        <v>-1000</v>
      </c>
      <c r="G2169" s="54" t="s">
        <v>89</v>
      </c>
      <c r="H2169" s="48">
        <v>2015</v>
      </c>
    </row>
    <row r="2170" spans="1:8" ht="15" customHeight="1" x14ac:dyDescent="0.2">
      <c r="A2170" s="48">
        <v>2016</v>
      </c>
      <c r="B2170" s="64">
        <v>11201</v>
      </c>
      <c r="C2170" s="64">
        <v>402</v>
      </c>
      <c r="D2170" s="64">
        <v>802</v>
      </c>
      <c r="E2170" s="49"/>
      <c r="F2170" s="50">
        <v>-1000</v>
      </c>
      <c r="G2170" s="48"/>
      <c r="H2170" s="48">
        <v>2016</v>
      </c>
    </row>
    <row r="2171" spans="1:8" ht="15" customHeight="1" x14ac:dyDescent="0.2">
      <c r="A2171" s="48">
        <v>2016</v>
      </c>
      <c r="B2171" s="64">
        <v>11201</v>
      </c>
      <c r="C2171" s="64">
        <v>402</v>
      </c>
      <c r="D2171" s="65">
        <v>802</v>
      </c>
      <c r="E2171" s="49"/>
      <c r="F2171" s="50">
        <v>1000</v>
      </c>
      <c r="G2171" s="48" t="s">
        <v>116</v>
      </c>
      <c r="H2171" s="48">
        <v>2015</v>
      </c>
    </row>
    <row r="2172" spans="1:8" ht="15" customHeight="1" x14ac:dyDescent="0.2">
      <c r="A2172" s="48">
        <v>2018</v>
      </c>
      <c r="B2172" s="64">
        <v>11202</v>
      </c>
      <c r="C2172" s="64">
        <v>402</v>
      </c>
      <c r="D2172" s="64">
        <v>801</v>
      </c>
      <c r="E2172" s="49"/>
      <c r="F2172" s="50">
        <v>-4000</v>
      </c>
      <c r="G2172" s="48" t="s">
        <v>266</v>
      </c>
      <c r="H2172" s="48">
        <v>2018</v>
      </c>
    </row>
    <row r="2173" spans="1:8" ht="15" customHeight="1" x14ac:dyDescent="0.2">
      <c r="A2173" s="48">
        <v>2015</v>
      </c>
      <c r="B2173" s="64">
        <v>11219</v>
      </c>
      <c r="C2173" s="64">
        <v>85</v>
      </c>
      <c r="D2173" s="67">
        <v>801</v>
      </c>
      <c r="E2173" s="49"/>
      <c r="F2173" s="50">
        <v>-323527.86</v>
      </c>
      <c r="G2173" s="48" t="s">
        <v>213</v>
      </c>
      <c r="H2173" s="48">
        <v>2015</v>
      </c>
    </row>
    <row r="2174" spans="1:8" ht="15" customHeight="1" x14ac:dyDescent="0.2">
      <c r="A2174" s="48">
        <v>2016</v>
      </c>
      <c r="B2174" s="64">
        <v>11219</v>
      </c>
      <c r="C2174" s="64">
        <v>85</v>
      </c>
      <c r="D2174" s="64">
        <v>801</v>
      </c>
      <c r="E2174" s="49"/>
      <c r="F2174" s="50">
        <v>-1900440</v>
      </c>
      <c r="G2174" s="48"/>
      <c r="H2174" s="48">
        <v>2016</v>
      </c>
    </row>
    <row r="2175" spans="1:8" ht="15" customHeight="1" x14ac:dyDescent="0.2">
      <c r="A2175" s="48">
        <v>2016</v>
      </c>
      <c r="B2175" s="64">
        <v>11219</v>
      </c>
      <c r="C2175" s="64">
        <v>85</v>
      </c>
      <c r="D2175" s="67">
        <v>801</v>
      </c>
      <c r="E2175" s="49"/>
      <c r="F2175" s="50">
        <v>323527.86</v>
      </c>
      <c r="G2175" s="48" t="s">
        <v>214</v>
      </c>
      <c r="H2175" s="48">
        <v>2016</v>
      </c>
    </row>
    <row r="2176" spans="1:8" ht="15" customHeight="1" x14ac:dyDescent="0.2">
      <c r="A2176" s="48">
        <v>2016</v>
      </c>
      <c r="B2176" s="67">
        <v>11220</v>
      </c>
      <c r="C2176" s="67">
        <v>85</v>
      </c>
      <c r="D2176" s="67">
        <v>801</v>
      </c>
      <c r="E2176" s="49"/>
      <c r="F2176" s="50">
        <v>-44000</v>
      </c>
      <c r="G2176" s="54" t="s">
        <v>154</v>
      </c>
      <c r="H2176" s="48">
        <v>2016</v>
      </c>
    </row>
    <row r="2177" spans="1:8" ht="15" customHeight="1" x14ac:dyDescent="0.2">
      <c r="A2177" s="48">
        <v>2016</v>
      </c>
      <c r="B2177" s="64">
        <v>11220</v>
      </c>
      <c r="C2177" s="64">
        <v>85</v>
      </c>
      <c r="D2177" s="64">
        <v>801</v>
      </c>
      <c r="E2177" s="49"/>
      <c r="F2177" s="50">
        <v>-323527.86</v>
      </c>
      <c r="G2177" s="48" t="s">
        <v>215</v>
      </c>
      <c r="H2177" s="48">
        <v>2016</v>
      </c>
    </row>
    <row r="2178" spans="1:8" ht="15" customHeight="1" x14ac:dyDescent="0.2">
      <c r="A2178" s="48">
        <v>2017</v>
      </c>
      <c r="B2178" s="64">
        <v>11220</v>
      </c>
      <c r="C2178" s="64">
        <v>85</v>
      </c>
      <c r="D2178" s="64">
        <v>801</v>
      </c>
      <c r="E2178" s="49"/>
      <c r="F2178" s="50">
        <v>-1774754</v>
      </c>
      <c r="G2178" s="48" t="s">
        <v>158</v>
      </c>
      <c r="H2178" s="48">
        <v>2017</v>
      </c>
    </row>
    <row r="2179" spans="1:8" ht="15" customHeight="1" x14ac:dyDescent="0.2">
      <c r="A2179" s="48">
        <v>2017</v>
      </c>
      <c r="B2179" s="64">
        <v>11220</v>
      </c>
      <c r="C2179" s="64">
        <v>85</v>
      </c>
      <c r="D2179" s="64">
        <v>801</v>
      </c>
      <c r="E2179" s="49"/>
      <c r="F2179" s="50">
        <v>323527.86</v>
      </c>
      <c r="G2179" s="48" t="s">
        <v>216</v>
      </c>
      <c r="H2179" s="48">
        <v>2017</v>
      </c>
    </row>
    <row r="2180" spans="1:8" ht="15" customHeight="1" x14ac:dyDescent="0.2">
      <c r="A2180" s="48">
        <v>2017</v>
      </c>
      <c r="B2180" s="64">
        <v>11220</v>
      </c>
      <c r="C2180" s="64">
        <v>85</v>
      </c>
      <c r="D2180" s="64">
        <v>801</v>
      </c>
      <c r="E2180" s="49"/>
      <c r="F2180" s="50">
        <v>2751</v>
      </c>
      <c r="G2180" s="48" t="s">
        <v>219</v>
      </c>
      <c r="H2180" s="48">
        <v>2017</v>
      </c>
    </row>
    <row r="2181" spans="1:8" ht="15" customHeight="1" x14ac:dyDescent="0.2">
      <c r="A2181" s="48">
        <v>2018</v>
      </c>
      <c r="B2181" s="67">
        <v>11221</v>
      </c>
      <c r="C2181" s="64">
        <v>85</v>
      </c>
      <c r="D2181" s="64">
        <v>801</v>
      </c>
      <c r="E2181" s="53"/>
      <c r="F2181" s="50">
        <v>-405477</v>
      </c>
      <c r="G2181" s="48" t="s">
        <v>249</v>
      </c>
      <c r="H2181" s="48">
        <v>2016</v>
      </c>
    </row>
    <row r="2182" spans="1:8" ht="15" customHeight="1" x14ac:dyDescent="0.2">
      <c r="A2182" s="48">
        <v>2018</v>
      </c>
      <c r="B2182" s="64">
        <v>11221</v>
      </c>
      <c r="C2182" s="64">
        <v>85</v>
      </c>
      <c r="D2182" s="64">
        <v>801</v>
      </c>
      <c r="E2182" s="49"/>
      <c r="F2182" s="50">
        <v>-2977653</v>
      </c>
      <c r="G2182" s="48" t="s">
        <v>266</v>
      </c>
      <c r="H2182" s="48">
        <v>2018</v>
      </c>
    </row>
    <row r="2183" spans="1:8" ht="15" customHeight="1" x14ac:dyDescent="0.2">
      <c r="A2183" s="48">
        <v>2018</v>
      </c>
      <c r="B2183" s="64">
        <v>11226</v>
      </c>
      <c r="C2183" s="64">
        <v>85</v>
      </c>
      <c r="D2183" s="64">
        <v>801</v>
      </c>
      <c r="E2183" s="49"/>
      <c r="F2183" s="50">
        <v>-219525</v>
      </c>
      <c r="G2183" s="48" t="s">
        <v>266</v>
      </c>
      <c r="H2183" s="48">
        <v>2018</v>
      </c>
    </row>
    <row r="2184" spans="1:8" ht="15" customHeight="1" x14ac:dyDescent="0.2">
      <c r="A2184" s="48">
        <v>2017</v>
      </c>
      <c r="B2184" s="64">
        <v>11227</v>
      </c>
      <c r="C2184" s="64">
        <v>85</v>
      </c>
      <c r="D2184" s="64">
        <v>801</v>
      </c>
      <c r="E2184" s="49"/>
      <c r="F2184" s="50">
        <v>-213338.48</v>
      </c>
      <c r="G2184" s="48" t="s">
        <v>216</v>
      </c>
      <c r="H2184" s="48">
        <v>2017</v>
      </c>
    </row>
    <row r="2185" spans="1:8" ht="15" customHeight="1" x14ac:dyDescent="0.2">
      <c r="A2185" s="48">
        <v>2018</v>
      </c>
      <c r="B2185" s="64">
        <v>11227</v>
      </c>
      <c r="C2185" s="64">
        <v>85</v>
      </c>
      <c r="D2185" s="64">
        <v>801</v>
      </c>
      <c r="E2185" s="49"/>
      <c r="F2185" s="50">
        <v>-550608</v>
      </c>
      <c r="G2185" s="48" t="s">
        <v>266</v>
      </c>
      <c r="H2185" s="48">
        <v>2018</v>
      </c>
    </row>
    <row r="2186" spans="1:8" ht="15" customHeight="1" x14ac:dyDescent="0.2">
      <c r="A2186" s="48">
        <v>2016</v>
      </c>
      <c r="B2186" s="64">
        <v>11231</v>
      </c>
      <c r="C2186" s="64">
        <v>85</v>
      </c>
      <c r="D2186" s="64">
        <v>801</v>
      </c>
      <c r="E2186" s="49"/>
      <c r="F2186" s="50">
        <v>-44000</v>
      </c>
      <c r="G2186" s="48"/>
      <c r="H2186" s="48">
        <v>2016</v>
      </c>
    </row>
    <row r="2187" spans="1:8" ht="15" customHeight="1" x14ac:dyDescent="0.2">
      <c r="A2187" s="48">
        <v>2016</v>
      </c>
      <c r="B2187" s="64">
        <v>11231</v>
      </c>
      <c r="C2187" s="64">
        <v>85</v>
      </c>
      <c r="D2187" s="67">
        <v>801</v>
      </c>
      <c r="E2187" s="49"/>
      <c r="F2187" s="50">
        <v>44000</v>
      </c>
      <c r="G2187" s="48" t="s">
        <v>154</v>
      </c>
      <c r="H2187" s="48">
        <v>2016</v>
      </c>
    </row>
    <row r="2188" spans="1:8" ht="15" customHeight="1" x14ac:dyDescent="0.2">
      <c r="A2188" s="48">
        <v>2018</v>
      </c>
      <c r="B2188" s="64">
        <v>11232</v>
      </c>
      <c r="C2188" s="64">
        <v>85</v>
      </c>
      <c r="D2188" s="64">
        <v>801</v>
      </c>
      <c r="E2188" s="49"/>
      <c r="F2188" s="50">
        <v>-129901</v>
      </c>
      <c r="G2188" s="48" t="s">
        <v>266</v>
      </c>
      <c r="H2188" s="48">
        <v>2018</v>
      </c>
    </row>
    <row r="2189" spans="1:8" ht="15" customHeight="1" x14ac:dyDescent="0.2">
      <c r="A2189" s="48">
        <v>2017</v>
      </c>
      <c r="B2189" s="64">
        <v>11233</v>
      </c>
      <c r="C2189" s="64">
        <v>85</v>
      </c>
      <c r="D2189" s="64">
        <v>801</v>
      </c>
      <c r="E2189" s="49"/>
      <c r="F2189" s="50">
        <v>-110189.38</v>
      </c>
      <c r="G2189" s="48" t="s">
        <v>216</v>
      </c>
      <c r="H2189" s="48">
        <v>2017</v>
      </c>
    </row>
    <row r="2190" spans="1:8" ht="15" customHeight="1" x14ac:dyDescent="0.2">
      <c r="A2190" s="48">
        <v>2018</v>
      </c>
      <c r="B2190" s="64">
        <v>11233</v>
      </c>
      <c r="C2190" s="64">
        <v>85</v>
      </c>
      <c r="D2190" s="64">
        <v>801</v>
      </c>
      <c r="E2190" s="53"/>
      <c r="F2190" s="50">
        <v>-7324</v>
      </c>
      <c r="G2190" s="48" t="s">
        <v>249</v>
      </c>
      <c r="H2190" s="48">
        <v>2016</v>
      </c>
    </row>
    <row r="2191" spans="1:8" ht="15" customHeight="1" x14ac:dyDescent="0.2">
      <c r="A2191" s="48">
        <v>2016</v>
      </c>
      <c r="B2191" s="64">
        <v>11237</v>
      </c>
      <c r="C2191" s="64">
        <v>84</v>
      </c>
      <c r="D2191" s="64">
        <v>801</v>
      </c>
      <c r="E2191" s="49"/>
      <c r="F2191" s="50">
        <v>-500</v>
      </c>
      <c r="G2191" s="48"/>
      <c r="H2191" s="48">
        <v>2016</v>
      </c>
    </row>
    <row r="2192" spans="1:8" ht="15" customHeight="1" x14ac:dyDescent="0.2">
      <c r="A2192" s="48">
        <v>2017</v>
      </c>
      <c r="B2192" s="64">
        <v>11237</v>
      </c>
      <c r="C2192" s="64">
        <v>84</v>
      </c>
      <c r="D2192" s="64">
        <v>801</v>
      </c>
      <c r="E2192" s="49"/>
      <c r="F2192" s="50">
        <v>-3000</v>
      </c>
      <c r="G2192" s="48" t="s">
        <v>158</v>
      </c>
      <c r="H2192" s="48">
        <v>2017</v>
      </c>
    </row>
    <row r="2193" spans="1:8" ht="15" customHeight="1" x14ac:dyDescent="0.2">
      <c r="A2193" s="48">
        <v>2019</v>
      </c>
      <c r="B2193" s="67">
        <v>11237</v>
      </c>
      <c r="C2193" s="64">
        <v>84</v>
      </c>
      <c r="D2193" s="67">
        <v>801</v>
      </c>
      <c r="E2193" s="49"/>
      <c r="F2193" s="50">
        <v>-3302.87</v>
      </c>
      <c r="G2193" s="48" t="s">
        <v>138</v>
      </c>
      <c r="H2193" s="48">
        <v>2018</v>
      </c>
    </row>
    <row r="2194" spans="1:8" ht="15" customHeight="1" x14ac:dyDescent="0.2">
      <c r="A2194" s="48">
        <v>2019</v>
      </c>
      <c r="B2194" s="64">
        <v>11237</v>
      </c>
      <c r="C2194" s="64">
        <v>84</v>
      </c>
      <c r="D2194" s="67">
        <v>801</v>
      </c>
      <c r="E2194" s="49"/>
      <c r="F2194" s="50">
        <v>-3302.87</v>
      </c>
      <c r="G2194" s="48" t="s">
        <v>138</v>
      </c>
      <c r="H2194" s="48">
        <v>2018</v>
      </c>
    </row>
    <row r="2195" spans="1:8" ht="15" customHeight="1" x14ac:dyDescent="0.2">
      <c r="A2195" s="48">
        <v>2019</v>
      </c>
      <c r="B2195" s="64">
        <v>11237</v>
      </c>
      <c r="C2195" s="64">
        <v>84</v>
      </c>
      <c r="D2195" s="64">
        <v>801</v>
      </c>
      <c r="E2195" s="49"/>
      <c r="F2195" s="50">
        <v>-577.53</v>
      </c>
      <c r="G2195" s="48" t="s">
        <v>138</v>
      </c>
      <c r="H2195" s="48">
        <v>2016</v>
      </c>
    </row>
    <row r="2196" spans="1:8" ht="15" customHeight="1" x14ac:dyDescent="0.2">
      <c r="A2196" s="48">
        <v>2015</v>
      </c>
      <c r="B2196" s="64">
        <v>11241</v>
      </c>
      <c r="C2196" s="64">
        <v>84</v>
      </c>
      <c r="D2196" s="64">
        <v>801</v>
      </c>
      <c r="E2196" s="49"/>
      <c r="F2196" s="50">
        <v>-1000</v>
      </c>
      <c r="G2196" s="48"/>
      <c r="H2196" s="48">
        <v>2015</v>
      </c>
    </row>
    <row r="2197" spans="1:8" ht="15" customHeight="1" x14ac:dyDescent="0.2">
      <c r="A2197" s="48">
        <v>2016</v>
      </c>
      <c r="B2197" s="65">
        <v>11241</v>
      </c>
      <c r="C2197" s="65">
        <v>84</v>
      </c>
      <c r="D2197" s="65">
        <v>801</v>
      </c>
      <c r="E2197" s="49"/>
      <c r="F2197" s="51">
        <v>-1362</v>
      </c>
      <c r="G2197" s="48"/>
      <c r="H2197" s="48">
        <v>2016</v>
      </c>
    </row>
    <row r="2198" spans="1:8" ht="15" customHeight="1" x14ac:dyDescent="0.2">
      <c r="A2198" s="48">
        <v>2016</v>
      </c>
      <c r="B2198" s="65">
        <v>11241</v>
      </c>
      <c r="C2198" s="65">
        <v>84</v>
      </c>
      <c r="D2198" s="66">
        <v>801</v>
      </c>
      <c r="E2198" s="49"/>
      <c r="F2198" s="51">
        <v>1362</v>
      </c>
      <c r="G2198" s="48" t="s">
        <v>137</v>
      </c>
      <c r="H2198" s="48">
        <v>2016</v>
      </c>
    </row>
    <row r="2199" spans="1:8" ht="15" customHeight="1" x14ac:dyDescent="0.2">
      <c r="A2199" s="48">
        <v>2016</v>
      </c>
      <c r="B2199" s="64">
        <v>11241</v>
      </c>
      <c r="C2199" s="64">
        <v>84</v>
      </c>
      <c r="D2199" s="67">
        <v>802</v>
      </c>
      <c r="E2199" s="49"/>
      <c r="F2199" s="50">
        <v>-1362</v>
      </c>
      <c r="G2199" s="48" t="s">
        <v>137</v>
      </c>
      <c r="H2199" s="48">
        <v>2016</v>
      </c>
    </row>
    <row r="2200" spans="1:8" ht="15" customHeight="1" x14ac:dyDescent="0.2">
      <c r="A2200" s="48">
        <v>2017</v>
      </c>
      <c r="B2200" s="64">
        <v>11241</v>
      </c>
      <c r="C2200" s="64">
        <v>84</v>
      </c>
      <c r="D2200" s="64">
        <v>802</v>
      </c>
      <c r="E2200" s="49"/>
      <c r="F2200" s="50">
        <v>-10638</v>
      </c>
      <c r="G2200" s="48" t="s">
        <v>158</v>
      </c>
      <c r="H2200" s="48">
        <v>2017</v>
      </c>
    </row>
    <row r="2201" spans="1:8" ht="15" customHeight="1" x14ac:dyDescent="0.2">
      <c r="A2201" s="48">
        <v>2017</v>
      </c>
      <c r="B2201" s="64">
        <v>11241</v>
      </c>
      <c r="C2201" s="64">
        <v>84</v>
      </c>
      <c r="D2201" s="64">
        <v>801</v>
      </c>
      <c r="E2201" s="49"/>
      <c r="F2201" s="50">
        <v>1000</v>
      </c>
      <c r="G2201" s="48" t="s">
        <v>137</v>
      </c>
      <c r="H2201" s="48">
        <v>2015</v>
      </c>
    </row>
    <row r="2202" spans="1:8" ht="15" customHeight="1" x14ac:dyDescent="0.2">
      <c r="A2202" s="48">
        <v>2017</v>
      </c>
      <c r="B2202" s="64">
        <v>11241</v>
      </c>
      <c r="C2202" s="64">
        <v>84</v>
      </c>
      <c r="D2202" s="67">
        <v>802</v>
      </c>
      <c r="E2202" s="49"/>
      <c r="F2202" s="50">
        <v>-1000</v>
      </c>
      <c r="G2202" s="48" t="s">
        <v>137</v>
      </c>
      <c r="H2202" s="48">
        <v>2015</v>
      </c>
    </row>
    <row r="2203" spans="1:8" ht="15" customHeight="1" x14ac:dyDescent="0.2">
      <c r="A2203" s="31">
        <v>2015</v>
      </c>
      <c r="B2203" s="65">
        <v>11242</v>
      </c>
      <c r="C2203" s="65">
        <v>402</v>
      </c>
      <c r="D2203" s="65">
        <v>802</v>
      </c>
      <c r="E2203" s="25"/>
      <c r="F2203" s="51">
        <v>-25000</v>
      </c>
      <c r="G2203" s="54" t="s">
        <v>89</v>
      </c>
      <c r="H2203" s="48">
        <v>2015</v>
      </c>
    </row>
    <row r="2204" spans="1:8" ht="15" customHeight="1" x14ac:dyDescent="0.2">
      <c r="A2204" s="31">
        <v>2015</v>
      </c>
      <c r="B2204" s="65">
        <v>11242</v>
      </c>
      <c r="C2204" s="65">
        <v>402</v>
      </c>
      <c r="D2204" s="65">
        <v>802</v>
      </c>
      <c r="E2204" s="25"/>
      <c r="F2204" s="51">
        <v>-4000</v>
      </c>
      <c r="G2204" s="54" t="s">
        <v>89</v>
      </c>
      <c r="H2204" s="48">
        <v>2015</v>
      </c>
    </row>
    <row r="2205" spans="1:8" ht="15" customHeight="1" x14ac:dyDescent="0.2">
      <c r="A2205" s="48">
        <v>2016</v>
      </c>
      <c r="B2205" s="64">
        <v>11242</v>
      </c>
      <c r="C2205" s="64">
        <v>402</v>
      </c>
      <c r="D2205" s="64">
        <v>802</v>
      </c>
      <c r="E2205" s="49"/>
      <c r="F2205" s="50">
        <v>-2390</v>
      </c>
      <c r="G2205" s="48"/>
      <c r="H2205" s="48">
        <v>2016</v>
      </c>
    </row>
    <row r="2206" spans="1:8" ht="15" customHeight="1" x14ac:dyDescent="0.2">
      <c r="A2206" s="31">
        <v>2016</v>
      </c>
      <c r="B2206" s="64">
        <v>11242</v>
      </c>
      <c r="C2206" s="64">
        <v>402</v>
      </c>
      <c r="D2206" s="64">
        <v>802</v>
      </c>
      <c r="E2206" s="56"/>
      <c r="F2206" s="50">
        <v>2390.08</v>
      </c>
      <c r="G2206" s="54" t="s">
        <v>89</v>
      </c>
      <c r="H2206" s="48">
        <v>2015</v>
      </c>
    </row>
    <row r="2207" spans="1:8" ht="15" customHeight="1" x14ac:dyDescent="0.2">
      <c r="A2207" s="31">
        <v>2016</v>
      </c>
      <c r="B2207" s="64">
        <v>11242</v>
      </c>
      <c r="C2207" s="64">
        <v>402</v>
      </c>
      <c r="D2207" s="64">
        <v>802</v>
      </c>
      <c r="E2207" s="56"/>
      <c r="F2207" s="50">
        <v>2390</v>
      </c>
      <c r="G2207" s="48" t="s">
        <v>116</v>
      </c>
      <c r="H2207" s="48">
        <v>2016</v>
      </c>
    </row>
    <row r="2208" spans="1:8" ht="15" customHeight="1" x14ac:dyDescent="0.2">
      <c r="A2208" s="31">
        <v>2015</v>
      </c>
      <c r="B2208" s="64">
        <v>11246</v>
      </c>
      <c r="C2208" s="64">
        <v>45</v>
      </c>
      <c r="D2208" s="64">
        <v>801</v>
      </c>
      <c r="E2208" s="56"/>
      <c r="F2208" s="50">
        <v>-6000</v>
      </c>
      <c r="G2208" s="48" t="s">
        <v>123</v>
      </c>
      <c r="H2208" s="48">
        <v>2015</v>
      </c>
    </row>
    <row r="2209" spans="1:8" ht="15" customHeight="1" x14ac:dyDescent="0.2">
      <c r="A2209" s="48">
        <v>2015</v>
      </c>
      <c r="B2209" s="64">
        <v>11246</v>
      </c>
      <c r="C2209" s="64">
        <v>45</v>
      </c>
      <c r="D2209" s="64">
        <v>801</v>
      </c>
      <c r="E2209" s="56"/>
      <c r="F2209" s="50">
        <v>-6056.6</v>
      </c>
      <c r="G2209" s="48" t="s">
        <v>123</v>
      </c>
      <c r="H2209" s="48">
        <v>2015</v>
      </c>
    </row>
    <row r="2210" spans="1:8" ht="15" customHeight="1" x14ac:dyDescent="0.2">
      <c r="A2210" s="48">
        <v>2017</v>
      </c>
      <c r="B2210" s="64">
        <v>11253</v>
      </c>
      <c r="C2210" s="64">
        <v>403</v>
      </c>
      <c r="D2210" s="64">
        <v>801</v>
      </c>
      <c r="E2210" s="49"/>
      <c r="F2210" s="50">
        <v>-12734</v>
      </c>
      <c r="G2210" s="48" t="s">
        <v>158</v>
      </c>
      <c r="H2210" s="48">
        <v>2017</v>
      </c>
    </row>
    <row r="2211" spans="1:8" ht="15" customHeight="1" x14ac:dyDescent="0.2">
      <c r="A2211" s="48">
        <v>2017</v>
      </c>
      <c r="B2211" s="64">
        <v>11253</v>
      </c>
      <c r="C2211" s="64">
        <v>403</v>
      </c>
      <c r="D2211" s="64">
        <v>801</v>
      </c>
      <c r="E2211" s="49"/>
      <c r="F2211" s="50">
        <v>-0.06</v>
      </c>
      <c r="G2211" s="48" t="s">
        <v>233</v>
      </c>
      <c r="H2211" s="48">
        <v>2017</v>
      </c>
    </row>
    <row r="2212" spans="1:8" ht="15" customHeight="1" x14ac:dyDescent="0.2">
      <c r="A2212" s="48">
        <v>2017</v>
      </c>
      <c r="B2212" s="64">
        <v>11254</v>
      </c>
      <c r="C2212" s="64">
        <v>403</v>
      </c>
      <c r="D2212" s="64">
        <v>801</v>
      </c>
      <c r="E2212" s="49"/>
      <c r="F2212" s="50">
        <v>-14395</v>
      </c>
      <c r="G2212" s="48" t="s">
        <v>158</v>
      </c>
      <c r="H2212" s="48">
        <v>2017</v>
      </c>
    </row>
    <row r="2213" spans="1:8" ht="15" customHeight="1" x14ac:dyDescent="0.2">
      <c r="A2213" s="48">
        <v>2017</v>
      </c>
      <c r="B2213" s="64">
        <v>11254</v>
      </c>
      <c r="C2213" s="64">
        <v>403</v>
      </c>
      <c r="D2213" s="64">
        <v>801</v>
      </c>
      <c r="E2213" s="49"/>
      <c r="F2213" s="50">
        <v>0.09</v>
      </c>
      <c r="G2213" s="48" t="s">
        <v>233</v>
      </c>
      <c r="H2213" s="48">
        <v>2017</v>
      </c>
    </row>
    <row r="2214" spans="1:8" ht="15" customHeight="1" x14ac:dyDescent="0.2">
      <c r="A2214" s="48">
        <v>2017</v>
      </c>
      <c r="B2214" s="67">
        <v>11257</v>
      </c>
      <c r="C2214" s="64">
        <v>404</v>
      </c>
      <c r="D2214" s="64">
        <v>802</v>
      </c>
      <c r="E2214" s="56"/>
      <c r="F2214" s="50">
        <v>-20000</v>
      </c>
      <c r="G2214" s="48" t="s">
        <v>138</v>
      </c>
      <c r="H2214" s="48">
        <v>2015</v>
      </c>
    </row>
    <row r="2215" spans="1:8" ht="15" customHeight="1" x14ac:dyDescent="0.2">
      <c r="A2215" s="48">
        <v>2017</v>
      </c>
      <c r="B2215" s="67">
        <v>11257</v>
      </c>
      <c r="C2215" s="64">
        <v>404</v>
      </c>
      <c r="D2215" s="64">
        <v>802</v>
      </c>
      <c r="E2215" s="56"/>
      <c r="F2215" s="50">
        <v>20000</v>
      </c>
      <c r="G2215" s="48" t="s">
        <v>138</v>
      </c>
      <c r="H2215" s="48">
        <v>2015</v>
      </c>
    </row>
    <row r="2216" spans="1:8" ht="15" customHeight="1" x14ac:dyDescent="0.2">
      <c r="A2216" s="48">
        <v>2016</v>
      </c>
      <c r="B2216" s="64">
        <v>11275</v>
      </c>
      <c r="C2216" s="64">
        <v>402</v>
      </c>
      <c r="D2216" s="64">
        <v>802</v>
      </c>
      <c r="E2216" s="49"/>
      <c r="F2216" s="50">
        <v>-100000</v>
      </c>
      <c r="G2216" s="48"/>
      <c r="H2216" s="48">
        <v>2016</v>
      </c>
    </row>
    <row r="2217" spans="1:8" ht="15" customHeight="1" x14ac:dyDescent="0.2">
      <c r="A2217" s="48">
        <v>2016</v>
      </c>
      <c r="B2217" s="64">
        <v>11275</v>
      </c>
      <c r="C2217" s="64">
        <v>402</v>
      </c>
      <c r="D2217" s="64">
        <v>802</v>
      </c>
      <c r="E2217" s="56"/>
      <c r="F2217" s="50">
        <v>-110000</v>
      </c>
      <c r="G2217" s="48" t="s">
        <v>89</v>
      </c>
      <c r="H2217" s="48">
        <v>2016</v>
      </c>
    </row>
    <row r="2218" spans="1:8" ht="15" customHeight="1" x14ac:dyDescent="0.2">
      <c r="A2218" s="48">
        <v>2016</v>
      </c>
      <c r="B2218" s="64">
        <v>11276</v>
      </c>
      <c r="C2218" s="64">
        <v>401</v>
      </c>
      <c r="D2218" s="64">
        <v>802</v>
      </c>
      <c r="E2218" s="49"/>
      <c r="F2218" s="50">
        <v>-64000</v>
      </c>
      <c r="G2218" s="48"/>
      <c r="H2218" s="48">
        <v>2016</v>
      </c>
    </row>
    <row r="2219" spans="1:8" ht="15" customHeight="1" x14ac:dyDescent="0.2">
      <c r="A2219" s="48">
        <v>2016</v>
      </c>
      <c r="B2219" s="64">
        <v>11276</v>
      </c>
      <c r="C2219" s="64">
        <v>401</v>
      </c>
      <c r="D2219" s="64">
        <v>802</v>
      </c>
      <c r="E2219" s="56"/>
      <c r="F2219" s="50">
        <v>-4000</v>
      </c>
      <c r="G2219" s="48" t="s">
        <v>89</v>
      </c>
      <c r="H2219" s="48">
        <v>2016</v>
      </c>
    </row>
    <row r="2220" spans="1:8" ht="15" customHeight="1" x14ac:dyDescent="0.2">
      <c r="A2220" s="48">
        <v>2017</v>
      </c>
      <c r="B2220" s="64">
        <v>11276</v>
      </c>
      <c r="C2220" s="64">
        <v>401</v>
      </c>
      <c r="D2220" s="64">
        <v>802</v>
      </c>
      <c r="E2220" s="56"/>
      <c r="F2220" s="50">
        <v>353.75</v>
      </c>
      <c r="G2220" s="48" t="s">
        <v>138</v>
      </c>
      <c r="H2220" s="48">
        <v>2016</v>
      </c>
    </row>
    <row r="2221" spans="1:8" ht="15" customHeight="1" x14ac:dyDescent="0.2">
      <c r="A2221" s="48">
        <v>2016</v>
      </c>
      <c r="B2221" s="64">
        <v>11284</v>
      </c>
      <c r="C2221" s="64">
        <v>401</v>
      </c>
      <c r="D2221" s="64">
        <v>802</v>
      </c>
      <c r="E2221" s="49"/>
      <c r="F2221" s="50">
        <v>-22000</v>
      </c>
      <c r="G2221" s="48"/>
      <c r="H2221" s="48">
        <v>2016</v>
      </c>
    </row>
    <row r="2222" spans="1:8" ht="15" customHeight="1" x14ac:dyDescent="0.2">
      <c r="A2222" s="48">
        <v>2018</v>
      </c>
      <c r="B2222" s="64">
        <v>11294</v>
      </c>
      <c r="C2222" s="64">
        <v>403</v>
      </c>
      <c r="D2222" s="64">
        <v>801</v>
      </c>
      <c r="E2222" s="49"/>
      <c r="F2222" s="50">
        <v>-170000</v>
      </c>
      <c r="G2222" s="48" t="s">
        <v>266</v>
      </c>
      <c r="H2222" s="48">
        <v>2018</v>
      </c>
    </row>
    <row r="2223" spans="1:8" ht="15" customHeight="1" x14ac:dyDescent="0.2">
      <c r="A2223" s="48">
        <v>2017</v>
      </c>
      <c r="B2223" s="64">
        <v>11295</v>
      </c>
      <c r="C2223" s="64">
        <v>45</v>
      </c>
      <c r="D2223" s="64">
        <v>801</v>
      </c>
      <c r="E2223" s="49"/>
      <c r="F2223" s="50">
        <v>-553</v>
      </c>
      <c r="G2223" s="48" t="s">
        <v>158</v>
      </c>
      <c r="H2223" s="48">
        <v>2017</v>
      </c>
    </row>
    <row r="2224" spans="1:8" ht="15" customHeight="1" x14ac:dyDescent="0.2">
      <c r="A2224" s="48">
        <v>2015</v>
      </c>
      <c r="B2224" s="64">
        <v>11296</v>
      </c>
      <c r="C2224" s="64">
        <v>45</v>
      </c>
      <c r="D2224" s="64">
        <v>801</v>
      </c>
      <c r="E2224" s="56"/>
      <c r="F2224" s="50">
        <v>-25000</v>
      </c>
      <c r="G2224" s="48" t="s">
        <v>123</v>
      </c>
      <c r="H2224" s="48">
        <v>2015</v>
      </c>
    </row>
    <row r="2225" spans="1:8" ht="15" customHeight="1" x14ac:dyDescent="0.2">
      <c r="A2225" s="48">
        <v>2016</v>
      </c>
      <c r="B2225" s="64">
        <v>11296</v>
      </c>
      <c r="C2225" s="64">
        <v>45</v>
      </c>
      <c r="D2225" s="64">
        <v>801</v>
      </c>
      <c r="E2225" s="49"/>
      <c r="F2225" s="50">
        <v>-12350</v>
      </c>
      <c r="G2225" s="48"/>
      <c r="H2225" s="48">
        <v>2016</v>
      </c>
    </row>
    <row r="2226" spans="1:8" ht="15" customHeight="1" x14ac:dyDescent="0.2">
      <c r="A2226" s="48">
        <v>2016</v>
      </c>
      <c r="B2226" s="64">
        <v>11296</v>
      </c>
      <c r="C2226" s="64">
        <v>45</v>
      </c>
      <c r="D2226" s="64">
        <v>801</v>
      </c>
      <c r="E2226" s="56"/>
      <c r="F2226" s="50">
        <v>12350</v>
      </c>
      <c r="G2226" s="48" t="s">
        <v>96</v>
      </c>
      <c r="H2226" s="48">
        <v>2016</v>
      </c>
    </row>
    <row r="2227" spans="1:8" ht="15" customHeight="1" x14ac:dyDescent="0.2">
      <c r="A2227" s="48">
        <v>2018</v>
      </c>
      <c r="B2227" s="67">
        <v>11296</v>
      </c>
      <c r="C2227" s="67">
        <v>45</v>
      </c>
      <c r="D2227" s="64">
        <v>801</v>
      </c>
      <c r="E2227" s="49"/>
      <c r="F2227" s="50">
        <v>11147.52</v>
      </c>
      <c r="G2227" s="48" t="s">
        <v>138</v>
      </c>
      <c r="H2227" s="48">
        <v>2015</v>
      </c>
    </row>
    <row r="2228" spans="1:8" ht="15" customHeight="1" x14ac:dyDescent="0.2">
      <c r="A2228" s="48">
        <v>2015</v>
      </c>
      <c r="B2228" s="64">
        <v>11300</v>
      </c>
      <c r="C2228" s="64">
        <v>403</v>
      </c>
      <c r="D2228" s="64">
        <v>801</v>
      </c>
      <c r="E2228" s="56"/>
      <c r="F2228" s="50">
        <v>-1000</v>
      </c>
      <c r="G2228" s="48" t="s">
        <v>89</v>
      </c>
      <c r="H2228" s="48">
        <v>2015</v>
      </c>
    </row>
    <row r="2229" spans="1:8" ht="15" customHeight="1" x14ac:dyDescent="0.2">
      <c r="A2229" s="48">
        <v>2016</v>
      </c>
      <c r="B2229" s="64">
        <v>11300</v>
      </c>
      <c r="C2229" s="64">
        <v>403</v>
      </c>
      <c r="D2229" s="64">
        <v>801</v>
      </c>
      <c r="E2229" s="56"/>
      <c r="F2229" s="50">
        <v>1000</v>
      </c>
      <c r="G2229" s="48" t="s">
        <v>89</v>
      </c>
      <c r="H2229" s="48">
        <v>2015</v>
      </c>
    </row>
    <row r="2230" spans="1:8" ht="15" customHeight="1" x14ac:dyDescent="0.2">
      <c r="A2230" s="48">
        <v>2016</v>
      </c>
      <c r="B2230" s="64">
        <v>11300</v>
      </c>
      <c r="C2230" s="64">
        <v>403</v>
      </c>
      <c r="D2230" s="64">
        <v>801</v>
      </c>
      <c r="E2230" s="56"/>
      <c r="F2230" s="50">
        <v>-1406.25</v>
      </c>
      <c r="G2230" s="48" t="s">
        <v>89</v>
      </c>
      <c r="H2230" s="48">
        <v>2015</v>
      </c>
    </row>
    <row r="2231" spans="1:8" ht="15" customHeight="1" x14ac:dyDescent="0.2">
      <c r="A2231" s="48">
        <v>2016</v>
      </c>
      <c r="B2231" s="64">
        <v>11300</v>
      </c>
      <c r="C2231" s="64">
        <v>403</v>
      </c>
      <c r="D2231" s="64">
        <v>801</v>
      </c>
      <c r="E2231" s="56"/>
      <c r="F2231" s="50">
        <v>-72000</v>
      </c>
      <c r="G2231" s="48" t="s">
        <v>89</v>
      </c>
      <c r="H2231" s="48">
        <v>2016</v>
      </c>
    </row>
    <row r="2232" spans="1:8" ht="15" customHeight="1" x14ac:dyDescent="0.2">
      <c r="A2232" s="48">
        <v>2016</v>
      </c>
      <c r="B2232" s="64">
        <v>11300</v>
      </c>
      <c r="C2232" s="64">
        <v>403</v>
      </c>
      <c r="D2232" s="64">
        <v>801</v>
      </c>
      <c r="E2232" s="56"/>
      <c r="F2232" s="50">
        <v>-23000</v>
      </c>
      <c r="G2232" s="48" t="s">
        <v>89</v>
      </c>
      <c r="H2232" s="48">
        <v>2016</v>
      </c>
    </row>
    <row r="2233" spans="1:8" ht="15" customHeight="1" x14ac:dyDescent="0.2">
      <c r="A2233" s="48">
        <v>2016</v>
      </c>
      <c r="B2233" s="64">
        <v>11300</v>
      </c>
      <c r="C2233" s="64">
        <v>403</v>
      </c>
      <c r="D2233" s="64">
        <v>801</v>
      </c>
      <c r="E2233" s="56"/>
      <c r="F2233" s="50">
        <v>-10000</v>
      </c>
      <c r="G2233" s="48" t="s">
        <v>89</v>
      </c>
      <c r="H2233" s="48">
        <v>2016</v>
      </c>
    </row>
    <row r="2234" spans="1:8" ht="15" customHeight="1" x14ac:dyDescent="0.2">
      <c r="A2234" s="48">
        <v>2017</v>
      </c>
      <c r="B2234" s="64">
        <v>11300</v>
      </c>
      <c r="C2234" s="64">
        <v>403</v>
      </c>
      <c r="D2234" s="64">
        <v>801</v>
      </c>
      <c r="E2234" s="49"/>
      <c r="F2234" s="50">
        <v>455.25</v>
      </c>
      <c r="G2234" s="48" t="s">
        <v>223</v>
      </c>
      <c r="H2234" s="48">
        <v>2016</v>
      </c>
    </row>
    <row r="2235" spans="1:8" ht="15" customHeight="1" x14ac:dyDescent="0.2">
      <c r="A2235" s="48">
        <v>2016</v>
      </c>
      <c r="B2235" s="64">
        <v>11301</v>
      </c>
      <c r="C2235" s="64">
        <v>402</v>
      </c>
      <c r="D2235" s="64">
        <v>801</v>
      </c>
      <c r="E2235" s="49"/>
      <c r="F2235" s="50">
        <v>-270000</v>
      </c>
      <c r="G2235" s="48"/>
      <c r="H2235" s="48">
        <v>2016</v>
      </c>
    </row>
    <row r="2236" spans="1:8" ht="15" customHeight="1" x14ac:dyDescent="0.2">
      <c r="A2236" s="48">
        <v>2016</v>
      </c>
      <c r="B2236" s="64">
        <v>11301</v>
      </c>
      <c r="C2236" s="64">
        <v>402</v>
      </c>
      <c r="D2236" s="64">
        <v>801</v>
      </c>
      <c r="E2236" s="56"/>
      <c r="F2236" s="50">
        <v>-37000</v>
      </c>
      <c r="G2236" s="48" t="s">
        <v>89</v>
      </c>
      <c r="H2236" s="48">
        <v>2016</v>
      </c>
    </row>
    <row r="2237" spans="1:8" ht="15" customHeight="1" x14ac:dyDescent="0.2">
      <c r="A2237" s="48">
        <v>2016</v>
      </c>
      <c r="B2237" s="64">
        <v>11301</v>
      </c>
      <c r="C2237" s="64">
        <v>402</v>
      </c>
      <c r="D2237" s="64">
        <v>801</v>
      </c>
      <c r="E2237" s="56"/>
      <c r="F2237" s="50">
        <v>55000</v>
      </c>
      <c r="G2237" s="48" t="s">
        <v>89</v>
      </c>
      <c r="H2237" s="48">
        <v>2016</v>
      </c>
    </row>
    <row r="2238" spans="1:8" ht="15" customHeight="1" x14ac:dyDescent="0.2">
      <c r="A2238" s="48">
        <v>2017</v>
      </c>
      <c r="B2238" s="64">
        <v>11301</v>
      </c>
      <c r="C2238" s="64">
        <v>402</v>
      </c>
      <c r="D2238" s="64">
        <v>801</v>
      </c>
      <c r="E2238" s="56"/>
      <c r="F2238" s="50">
        <v>75000</v>
      </c>
      <c r="G2238" s="48" t="s">
        <v>152</v>
      </c>
      <c r="H2238" s="48">
        <v>2016</v>
      </c>
    </row>
    <row r="2239" spans="1:8" ht="15" customHeight="1" x14ac:dyDescent="0.2">
      <c r="A2239" s="48">
        <v>2016</v>
      </c>
      <c r="B2239" s="64">
        <v>11314</v>
      </c>
      <c r="C2239" s="64">
        <v>401</v>
      </c>
      <c r="D2239" s="64">
        <v>801</v>
      </c>
      <c r="E2239" s="49"/>
      <c r="F2239" s="50">
        <v>-673</v>
      </c>
      <c r="G2239" s="48"/>
      <c r="H2239" s="48">
        <v>2016</v>
      </c>
    </row>
    <row r="2240" spans="1:8" ht="15" customHeight="1" x14ac:dyDescent="0.2">
      <c r="A2240" s="48">
        <v>2017</v>
      </c>
      <c r="B2240" s="64">
        <v>11314</v>
      </c>
      <c r="C2240" s="64">
        <v>401</v>
      </c>
      <c r="D2240" s="64">
        <v>801</v>
      </c>
      <c r="E2240" s="49"/>
      <c r="F2240" s="50">
        <v>-54573</v>
      </c>
      <c r="G2240" s="48" t="s">
        <v>158</v>
      </c>
      <c r="H2240" s="48">
        <v>2017</v>
      </c>
    </row>
    <row r="2241" spans="1:8" ht="15" customHeight="1" x14ac:dyDescent="0.2">
      <c r="A2241" s="48">
        <v>2018</v>
      </c>
      <c r="B2241" s="67">
        <v>11314</v>
      </c>
      <c r="C2241" s="67">
        <v>401</v>
      </c>
      <c r="D2241" s="64">
        <v>801</v>
      </c>
      <c r="E2241" s="49"/>
      <c r="F2241" s="50">
        <v>-142153.88</v>
      </c>
      <c r="G2241" s="48" t="s">
        <v>123</v>
      </c>
      <c r="H2241" s="48">
        <v>2017</v>
      </c>
    </row>
    <row r="2242" spans="1:8" ht="15" customHeight="1" x14ac:dyDescent="0.2">
      <c r="A2242" s="48">
        <v>2018</v>
      </c>
      <c r="B2242" s="64">
        <v>11314</v>
      </c>
      <c r="C2242" s="64">
        <v>401</v>
      </c>
      <c r="D2242" s="64">
        <v>801</v>
      </c>
      <c r="E2242" s="49"/>
      <c r="F2242" s="50">
        <v>-497912</v>
      </c>
      <c r="G2242" s="48" t="s">
        <v>266</v>
      </c>
      <c r="H2242" s="48">
        <v>2018</v>
      </c>
    </row>
    <row r="2243" spans="1:8" ht="15" customHeight="1" x14ac:dyDescent="0.2">
      <c r="A2243" s="48">
        <v>2016</v>
      </c>
      <c r="B2243" s="64">
        <v>11317</v>
      </c>
      <c r="C2243" s="64">
        <v>403</v>
      </c>
      <c r="D2243" s="64">
        <v>801</v>
      </c>
      <c r="E2243" s="49"/>
      <c r="F2243" s="50">
        <v>-4765</v>
      </c>
      <c r="G2243" s="48"/>
      <c r="H2243" s="48">
        <v>2016</v>
      </c>
    </row>
    <row r="2244" spans="1:8" ht="15" customHeight="1" x14ac:dyDescent="0.2">
      <c r="A2244" s="48">
        <v>2017</v>
      </c>
      <c r="B2244" s="64">
        <v>11317</v>
      </c>
      <c r="C2244" s="64">
        <v>403</v>
      </c>
      <c r="D2244" s="64">
        <v>801</v>
      </c>
      <c r="E2244" s="49"/>
      <c r="F2244" s="50">
        <v>-23975</v>
      </c>
      <c r="G2244" s="48" t="s">
        <v>158</v>
      </c>
      <c r="H2244" s="48">
        <v>2017</v>
      </c>
    </row>
    <row r="2245" spans="1:8" ht="15" customHeight="1" x14ac:dyDescent="0.2">
      <c r="A2245" s="48">
        <v>2017</v>
      </c>
      <c r="B2245" s="64">
        <v>11317</v>
      </c>
      <c r="C2245" s="64">
        <v>403</v>
      </c>
      <c r="D2245" s="64">
        <v>801</v>
      </c>
      <c r="E2245" s="49"/>
      <c r="F2245" s="50">
        <v>-0.3</v>
      </c>
      <c r="G2245" s="48" t="s">
        <v>158</v>
      </c>
      <c r="H2245" s="48">
        <v>2017</v>
      </c>
    </row>
    <row r="2246" spans="1:8" ht="15" customHeight="1" x14ac:dyDescent="0.2">
      <c r="A2246" s="48">
        <v>2016</v>
      </c>
      <c r="B2246" s="64">
        <v>11325</v>
      </c>
      <c r="C2246" s="64">
        <v>403</v>
      </c>
      <c r="D2246" s="64">
        <v>802</v>
      </c>
      <c r="E2246" s="49"/>
      <c r="F2246" s="50">
        <v>-4000</v>
      </c>
      <c r="G2246" s="48"/>
      <c r="H2246" s="48">
        <v>2016</v>
      </c>
    </row>
    <row r="2247" spans="1:8" ht="15" customHeight="1" x14ac:dyDescent="0.2">
      <c r="A2247" s="48">
        <v>2016</v>
      </c>
      <c r="B2247" s="64">
        <v>11325</v>
      </c>
      <c r="C2247" s="64">
        <v>403</v>
      </c>
      <c r="D2247" s="64">
        <v>802</v>
      </c>
      <c r="E2247" s="56"/>
      <c r="F2247" s="50">
        <v>-5000</v>
      </c>
      <c r="G2247" s="48" t="s">
        <v>89</v>
      </c>
      <c r="H2247" s="48">
        <v>2016</v>
      </c>
    </row>
    <row r="2248" spans="1:8" ht="15" customHeight="1" x14ac:dyDescent="0.2">
      <c r="A2248" s="48">
        <v>2016</v>
      </c>
      <c r="B2248" s="64">
        <v>11327</v>
      </c>
      <c r="C2248" s="64">
        <v>84</v>
      </c>
      <c r="D2248" s="64">
        <v>801</v>
      </c>
      <c r="E2248" s="56"/>
      <c r="F2248" s="50">
        <v>-33651.78</v>
      </c>
      <c r="G2248" s="48" t="s">
        <v>89</v>
      </c>
      <c r="H2248" s="48">
        <v>2015</v>
      </c>
    </row>
    <row r="2249" spans="1:8" ht="15" customHeight="1" x14ac:dyDescent="0.2">
      <c r="A2249" s="48">
        <v>2016</v>
      </c>
      <c r="B2249" s="64">
        <v>11328</v>
      </c>
      <c r="C2249" s="64">
        <v>84</v>
      </c>
      <c r="D2249" s="64">
        <v>801</v>
      </c>
      <c r="E2249" s="56"/>
      <c r="F2249" s="50">
        <v>-129426.46</v>
      </c>
      <c r="G2249" s="48" t="s">
        <v>89</v>
      </c>
      <c r="H2249" s="48">
        <v>2015</v>
      </c>
    </row>
    <row r="2250" spans="1:8" ht="15" customHeight="1" x14ac:dyDescent="0.2">
      <c r="A2250" s="48">
        <v>2016</v>
      </c>
      <c r="B2250" s="64">
        <v>11328</v>
      </c>
      <c r="C2250" s="64">
        <v>84</v>
      </c>
      <c r="D2250" s="64">
        <v>801</v>
      </c>
      <c r="E2250" s="49"/>
      <c r="F2250" s="50">
        <v>0.17</v>
      </c>
      <c r="G2250" s="48" t="s">
        <v>132</v>
      </c>
      <c r="H2250" s="48">
        <v>2016</v>
      </c>
    </row>
    <row r="2251" spans="1:8" ht="15" customHeight="1" x14ac:dyDescent="0.2">
      <c r="A2251" s="48">
        <v>2016</v>
      </c>
      <c r="B2251" s="64">
        <v>11329</v>
      </c>
      <c r="C2251" s="64">
        <v>84</v>
      </c>
      <c r="D2251" s="64">
        <v>801</v>
      </c>
      <c r="E2251" s="56"/>
      <c r="F2251" s="50">
        <v>-60516.28</v>
      </c>
      <c r="G2251" s="48" t="s">
        <v>89</v>
      </c>
      <c r="H2251" s="48">
        <v>2016</v>
      </c>
    </row>
    <row r="2252" spans="1:8" ht="15" customHeight="1" x14ac:dyDescent="0.2">
      <c r="A2252" s="48">
        <v>2018</v>
      </c>
      <c r="B2252" s="64">
        <v>11330</v>
      </c>
      <c r="C2252" s="64">
        <v>401</v>
      </c>
      <c r="D2252" s="64">
        <v>801</v>
      </c>
      <c r="E2252" s="49"/>
      <c r="F2252" s="50">
        <v>-175000</v>
      </c>
      <c r="G2252" s="48" t="s">
        <v>266</v>
      </c>
      <c r="H2252" s="48">
        <v>2018</v>
      </c>
    </row>
    <row r="2253" spans="1:8" ht="15" customHeight="1" x14ac:dyDescent="0.2">
      <c r="A2253" s="48">
        <v>2019</v>
      </c>
      <c r="B2253" s="64">
        <v>11330</v>
      </c>
      <c r="C2253" s="64">
        <v>401</v>
      </c>
      <c r="D2253" s="64">
        <v>801</v>
      </c>
      <c r="E2253" s="49"/>
      <c r="F2253" s="50">
        <v>-4426.01</v>
      </c>
      <c r="G2253" s="48" t="s">
        <v>89</v>
      </c>
      <c r="H2253" s="48">
        <v>2017</v>
      </c>
    </row>
    <row r="2254" spans="1:8" ht="15" customHeight="1" x14ac:dyDescent="0.2">
      <c r="A2254" s="48">
        <v>2018</v>
      </c>
      <c r="B2254" s="64">
        <v>11330</v>
      </c>
      <c r="C2254" s="64">
        <v>401</v>
      </c>
      <c r="D2254" s="64">
        <v>801</v>
      </c>
      <c r="E2254" s="49"/>
      <c r="F2254" s="50">
        <v>-157505</v>
      </c>
      <c r="G2254" s="48" t="s">
        <v>123</v>
      </c>
      <c r="H2254" s="48">
        <v>2018</v>
      </c>
    </row>
    <row r="2255" spans="1:8" ht="15" customHeight="1" x14ac:dyDescent="0.2">
      <c r="A2255" s="48">
        <v>2016</v>
      </c>
      <c r="B2255" s="64">
        <v>11331</v>
      </c>
      <c r="C2255" s="64">
        <v>401</v>
      </c>
      <c r="D2255" s="64">
        <v>802</v>
      </c>
      <c r="E2255" s="56"/>
      <c r="F2255" s="50">
        <v>-120300</v>
      </c>
      <c r="G2255" s="48" t="s">
        <v>89</v>
      </c>
      <c r="H2255" s="48">
        <v>2016</v>
      </c>
    </row>
    <row r="2256" spans="1:8" ht="15" customHeight="1" x14ac:dyDescent="0.2">
      <c r="A2256" s="48">
        <v>2018</v>
      </c>
      <c r="B2256" s="64">
        <v>11331</v>
      </c>
      <c r="C2256" s="64">
        <v>401</v>
      </c>
      <c r="D2256" s="64">
        <v>802</v>
      </c>
      <c r="E2256" s="49"/>
      <c r="F2256" s="50">
        <v>40895.81</v>
      </c>
      <c r="G2256" s="48" t="s">
        <v>138</v>
      </c>
      <c r="H2256" s="48">
        <v>2016</v>
      </c>
    </row>
    <row r="2257" spans="1:8" ht="15" customHeight="1" x14ac:dyDescent="0.2">
      <c r="A2257" s="48">
        <v>2017</v>
      </c>
      <c r="B2257" s="64">
        <v>11334</v>
      </c>
      <c r="C2257" s="64">
        <v>403</v>
      </c>
      <c r="D2257" s="64">
        <v>802</v>
      </c>
      <c r="E2257" s="49"/>
      <c r="F2257" s="50">
        <v>-1000</v>
      </c>
      <c r="G2257" s="48" t="s">
        <v>158</v>
      </c>
      <c r="H2257" s="48">
        <v>2017</v>
      </c>
    </row>
    <row r="2258" spans="1:8" ht="15" customHeight="1" x14ac:dyDescent="0.2">
      <c r="A2258" s="48">
        <v>2017</v>
      </c>
      <c r="B2258" s="64">
        <v>11334</v>
      </c>
      <c r="C2258" s="64">
        <v>403</v>
      </c>
      <c r="D2258" s="64">
        <v>801</v>
      </c>
      <c r="E2258" s="49"/>
      <c r="F2258" s="50">
        <v>-10.73</v>
      </c>
      <c r="G2258" s="48" t="s">
        <v>223</v>
      </c>
      <c r="H2258" s="48">
        <v>2017</v>
      </c>
    </row>
    <row r="2259" spans="1:8" ht="15" customHeight="1" x14ac:dyDescent="0.2">
      <c r="A2259" s="48">
        <v>2017</v>
      </c>
      <c r="B2259" s="64">
        <v>11334</v>
      </c>
      <c r="C2259" s="64">
        <v>403</v>
      </c>
      <c r="D2259" s="64">
        <v>801</v>
      </c>
      <c r="E2259" s="49"/>
      <c r="F2259" s="50">
        <v>-2000</v>
      </c>
      <c r="G2259" s="48" t="s">
        <v>138</v>
      </c>
      <c r="H2259" s="48">
        <v>2017</v>
      </c>
    </row>
    <row r="2260" spans="1:8" ht="15" customHeight="1" x14ac:dyDescent="0.2">
      <c r="A2260" s="48">
        <v>2017</v>
      </c>
      <c r="B2260" s="64">
        <v>11334</v>
      </c>
      <c r="C2260" s="64">
        <v>403</v>
      </c>
      <c r="D2260" s="64">
        <v>801</v>
      </c>
      <c r="E2260" s="56"/>
      <c r="F2260" s="50">
        <v>10.73</v>
      </c>
      <c r="G2260" s="48" t="s">
        <v>237</v>
      </c>
      <c r="H2260" s="48">
        <v>2017</v>
      </c>
    </row>
    <row r="2261" spans="1:8" ht="15" customHeight="1" x14ac:dyDescent="0.2">
      <c r="A2261" s="48">
        <v>2017</v>
      </c>
      <c r="B2261" s="64">
        <v>11334</v>
      </c>
      <c r="C2261" s="64">
        <v>403</v>
      </c>
      <c r="D2261" s="64">
        <v>802</v>
      </c>
      <c r="E2261" s="56"/>
      <c r="F2261" s="50">
        <v>-10.73</v>
      </c>
      <c r="G2261" s="48" t="s">
        <v>237</v>
      </c>
      <c r="H2261" s="48">
        <v>2017</v>
      </c>
    </row>
    <row r="2262" spans="1:8" ht="15" customHeight="1" x14ac:dyDescent="0.2">
      <c r="A2262" s="48">
        <v>2018</v>
      </c>
      <c r="B2262" s="64">
        <v>11334</v>
      </c>
      <c r="C2262" s="64">
        <v>403</v>
      </c>
      <c r="D2262" s="64">
        <v>801</v>
      </c>
      <c r="E2262" s="49"/>
      <c r="F2262" s="50">
        <v>1762.02</v>
      </c>
      <c r="G2262" s="48" t="s">
        <v>237</v>
      </c>
      <c r="H2262" s="48">
        <v>2017</v>
      </c>
    </row>
    <row r="2263" spans="1:8" ht="15" customHeight="1" x14ac:dyDescent="0.2">
      <c r="A2263" s="48">
        <v>2018</v>
      </c>
      <c r="B2263" s="64">
        <v>11334</v>
      </c>
      <c r="C2263" s="64">
        <v>403</v>
      </c>
      <c r="D2263" s="64">
        <v>802</v>
      </c>
      <c r="E2263" s="49"/>
      <c r="F2263" s="50">
        <v>-1762.02</v>
      </c>
      <c r="G2263" s="48" t="s">
        <v>237</v>
      </c>
      <c r="H2263" s="48">
        <v>2017</v>
      </c>
    </row>
    <row r="2264" spans="1:8" ht="15" customHeight="1" x14ac:dyDescent="0.2">
      <c r="A2264" s="48">
        <v>2018</v>
      </c>
      <c r="B2264" s="64">
        <v>11334</v>
      </c>
      <c r="C2264" s="64">
        <v>403</v>
      </c>
      <c r="D2264" s="64">
        <v>802</v>
      </c>
      <c r="E2264" s="49"/>
      <c r="F2264" s="50">
        <v>-2658</v>
      </c>
      <c r="G2264" s="48" t="s">
        <v>266</v>
      </c>
      <c r="H2264" s="48">
        <v>2018</v>
      </c>
    </row>
    <row r="2265" spans="1:8" ht="15" customHeight="1" x14ac:dyDescent="0.2">
      <c r="A2265" s="48">
        <v>2018</v>
      </c>
      <c r="B2265" s="64">
        <v>11334</v>
      </c>
      <c r="C2265" s="64">
        <v>403</v>
      </c>
      <c r="D2265" s="64">
        <v>802</v>
      </c>
      <c r="E2265" s="49"/>
      <c r="F2265" s="50">
        <v>0.32</v>
      </c>
      <c r="G2265" s="48" t="s">
        <v>233</v>
      </c>
      <c r="H2265" s="48">
        <v>2018</v>
      </c>
    </row>
    <row r="2266" spans="1:8" ht="15" customHeight="1" x14ac:dyDescent="0.2">
      <c r="A2266" s="48">
        <v>2018</v>
      </c>
      <c r="B2266" s="64">
        <v>11334</v>
      </c>
      <c r="C2266" s="64">
        <v>403</v>
      </c>
      <c r="D2266" s="64">
        <v>802</v>
      </c>
      <c r="E2266" s="49"/>
      <c r="F2266" s="50">
        <v>-540.04</v>
      </c>
      <c r="G2266" s="48" t="s">
        <v>123</v>
      </c>
      <c r="H2266" s="48">
        <v>2017</v>
      </c>
    </row>
    <row r="2267" spans="1:8" ht="15" customHeight="1" x14ac:dyDescent="0.2">
      <c r="A2267" s="48">
        <v>2019</v>
      </c>
      <c r="B2267" s="64">
        <v>11334</v>
      </c>
      <c r="C2267" s="64">
        <v>403</v>
      </c>
      <c r="D2267" s="64">
        <v>802</v>
      </c>
      <c r="E2267" s="49"/>
      <c r="F2267" s="50">
        <v>540.03</v>
      </c>
      <c r="G2267" s="48" t="s">
        <v>1206</v>
      </c>
      <c r="H2267" s="48">
        <v>2018</v>
      </c>
    </row>
    <row r="2268" spans="1:8" ht="15" customHeight="1" x14ac:dyDescent="0.2">
      <c r="A2268" s="48">
        <v>2019</v>
      </c>
      <c r="B2268" s="64">
        <v>11334</v>
      </c>
      <c r="C2268" s="64">
        <v>403</v>
      </c>
      <c r="D2268" s="64">
        <v>802</v>
      </c>
      <c r="E2268" s="49"/>
      <c r="F2268" s="50">
        <v>0.01</v>
      </c>
      <c r="G2268" s="48" t="s">
        <v>233</v>
      </c>
      <c r="H2268" s="48">
        <v>2018</v>
      </c>
    </row>
    <row r="2269" spans="1:8" ht="15" customHeight="1" x14ac:dyDescent="0.2">
      <c r="A2269" s="48">
        <v>2017</v>
      </c>
      <c r="B2269" s="64">
        <v>11338</v>
      </c>
      <c r="C2269" s="64">
        <v>403</v>
      </c>
      <c r="D2269" s="64">
        <v>801</v>
      </c>
      <c r="E2269" s="49"/>
      <c r="F2269" s="50">
        <v>-2000</v>
      </c>
      <c r="G2269" s="48" t="s">
        <v>223</v>
      </c>
      <c r="H2269" s="48">
        <v>2016</v>
      </c>
    </row>
    <row r="2270" spans="1:8" ht="15" customHeight="1" x14ac:dyDescent="0.2">
      <c r="A2270" s="48">
        <v>2017</v>
      </c>
      <c r="B2270" s="64">
        <v>11338</v>
      </c>
      <c r="C2270" s="64">
        <v>403</v>
      </c>
      <c r="D2270" s="64">
        <v>801</v>
      </c>
      <c r="E2270" s="49"/>
      <c r="F2270" s="50">
        <v>-0.11</v>
      </c>
      <c r="G2270" s="48" t="s">
        <v>233</v>
      </c>
      <c r="H2270" s="48">
        <v>2016</v>
      </c>
    </row>
    <row r="2271" spans="1:8" ht="15" customHeight="1" x14ac:dyDescent="0.2">
      <c r="A2271" s="48">
        <v>2016</v>
      </c>
      <c r="B2271" s="64">
        <v>11348</v>
      </c>
      <c r="C2271" s="64">
        <v>401</v>
      </c>
      <c r="D2271" s="64">
        <v>802</v>
      </c>
      <c r="E2271" s="56"/>
      <c r="F2271" s="50">
        <v>-31881</v>
      </c>
      <c r="G2271" s="54" t="s">
        <v>89</v>
      </c>
      <c r="H2271" s="48">
        <v>2016</v>
      </c>
    </row>
    <row r="2272" spans="1:8" ht="15" customHeight="1" x14ac:dyDescent="0.2">
      <c r="A2272" s="48">
        <v>2017</v>
      </c>
      <c r="B2272" s="64">
        <v>11348</v>
      </c>
      <c r="C2272" s="64">
        <v>401</v>
      </c>
      <c r="D2272" s="64">
        <v>802</v>
      </c>
      <c r="E2272" s="56"/>
      <c r="F2272" s="50">
        <v>13350</v>
      </c>
      <c r="G2272" s="48" t="s">
        <v>138</v>
      </c>
      <c r="H2272" s="48">
        <v>2016</v>
      </c>
    </row>
    <row r="2273" spans="1:8" ht="15" customHeight="1" x14ac:dyDescent="0.2">
      <c r="A2273" s="48">
        <v>2017</v>
      </c>
      <c r="B2273" s="64">
        <v>11351</v>
      </c>
      <c r="C2273" s="64">
        <v>84</v>
      </c>
      <c r="D2273" s="64">
        <v>802</v>
      </c>
      <c r="E2273" s="49"/>
      <c r="F2273" s="50">
        <v>-89000</v>
      </c>
      <c r="G2273" s="48" t="s">
        <v>158</v>
      </c>
      <c r="H2273" s="48">
        <v>2017</v>
      </c>
    </row>
    <row r="2274" spans="1:8" ht="15" customHeight="1" x14ac:dyDescent="0.2">
      <c r="A2274" s="48">
        <v>2017</v>
      </c>
      <c r="B2274" s="64">
        <v>11351</v>
      </c>
      <c r="C2274" s="64">
        <v>84</v>
      </c>
      <c r="D2274" s="64">
        <v>802</v>
      </c>
      <c r="E2274" s="49"/>
      <c r="F2274" s="50">
        <v>-92000</v>
      </c>
      <c r="G2274" s="48" t="s">
        <v>223</v>
      </c>
      <c r="H2274" s="48">
        <v>2017</v>
      </c>
    </row>
    <row r="2275" spans="1:8" ht="15" customHeight="1" x14ac:dyDescent="0.2">
      <c r="A2275" s="48">
        <v>2018</v>
      </c>
      <c r="B2275" s="64">
        <v>11351</v>
      </c>
      <c r="C2275" s="64">
        <v>84</v>
      </c>
      <c r="D2275" s="64">
        <v>802</v>
      </c>
      <c r="E2275" s="49"/>
      <c r="F2275" s="50">
        <v>18817.560000000001</v>
      </c>
      <c r="G2275" s="48" t="s">
        <v>138</v>
      </c>
      <c r="H2275" s="48">
        <v>2017</v>
      </c>
    </row>
    <row r="2276" spans="1:8" ht="15" customHeight="1" x14ac:dyDescent="0.2">
      <c r="A2276" s="48">
        <v>2016</v>
      </c>
      <c r="B2276" s="64">
        <v>11362</v>
      </c>
      <c r="C2276" s="64">
        <v>401</v>
      </c>
      <c r="D2276" s="64">
        <v>802</v>
      </c>
      <c r="E2276" s="49"/>
      <c r="F2276" s="50">
        <v>-81000</v>
      </c>
      <c r="G2276" s="48"/>
      <c r="H2276" s="48">
        <v>2016</v>
      </c>
    </row>
    <row r="2277" spans="1:8" ht="15" customHeight="1" x14ac:dyDescent="0.2">
      <c r="A2277" s="48">
        <v>2016</v>
      </c>
      <c r="B2277" s="64">
        <v>11362</v>
      </c>
      <c r="C2277" s="64">
        <v>401</v>
      </c>
      <c r="D2277" s="64">
        <v>802</v>
      </c>
      <c r="E2277" s="56"/>
      <c r="F2277" s="50">
        <v>190000</v>
      </c>
      <c r="G2277" s="48" t="s">
        <v>89</v>
      </c>
      <c r="H2277" s="48">
        <v>2016</v>
      </c>
    </row>
    <row r="2278" spans="1:8" ht="15" customHeight="1" x14ac:dyDescent="0.2">
      <c r="A2278" s="48">
        <v>2016</v>
      </c>
      <c r="B2278" s="64">
        <v>11362</v>
      </c>
      <c r="C2278" s="64">
        <v>401</v>
      </c>
      <c r="D2278" s="64">
        <v>802</v>
      </c>
      <c r="E2278" s="49"/>
      <c r="F2278" s="50">
        <v>-109000</v>
      </c>
      <c r="G2278" s="48" t="s">
        <v>141</v>
      </c>
      <c r="H2278" s="48">
        <v>2016</v>
      </c>
    </row>
    <row r="2279" spans="1:8" ht="15" customHeight="1" x14ac:dyDescent="0.2">
      <c r="A2279" s="48">
        <v>2016</v>
      </c>
      <c r="B2279" s="64">
        <v>11363</v>
      </c>
      <c r="C2279" s="64">
        <v>401</v>
      </c>
      <c r="D2279" s="64">
        <v>801</v>
      </c>
      <c r="E2279" s="56"/>
      <c r="F2279" s="50">
        <v>-180000</v>
      </c>
      <c r="G2279" s="48" t="s">
        <v>89</v>
      </c>
      <c r="H2279" s="48">
        <v>2016</v>
      </c>
    </row>
    <row r="2280" spans="1:8" ht="15" customHeight="1" x14ac:dyDescent="0.2">
      <c r="A2280" s="48">
        <v>2016</v>
      </c>
      <c r="B2280" s="65">
        <v>11363</v>
      </c>
      <c r="C2280" s="65">
        <v>401</v>
      </c>
      <c r="D2280" s="65">
        <v>801</v>
      </c>
      <c r="E2280" s="56"/>
      <c r="F2280" s="51">
        <v>100000</v>
      </c>
      <c r="G2280" s="48" t="s">
        <v>89</v>
      </c>
      <c r="H2280" s="48">
        <v>2016</v>
      </c>
    </row>
    <row r="2281" spans="1:8" ht="15" customHeight="1" x14ac:dyDescent="0.2">
      <c r="A2281" s="48">
        <v>2017</v>
      </c>
      <c r="B2281" s="64">
        <v>11363</v>
      </c>
      <c r="C2281" s="64">
        <v>401</v>
      </c>
      <c r="D2281" s="64">
        <v>801</v>
      </c>
      <c r="E2281" s="49"/>
      <c r="F2281" s="50">
        <v>-75000</v>
      </c>
      <c r="G2281" s="48" t="s">
        <v>158</v>
      </c>
      <c r="H2281" s="48">
        <v>2017</v>
      </c>
    </row>
    <row r="2282" spans="1:8" ht="15" customHeight="1" x14ac:dyDescent="0.2">
      <c r="A2282" s="48">
        <v>2016</v>
      </c>
      <c r="B2282" s="64">
        <v>11366</v>
      </c>
      <c r="C2282" s="64">
        <v>401</v>
      </c>
      <c r="D2282" s="64">
        <v>802</v>
      </c>
      <c r="E2282" s="56"/>
      <c r="F2282" s="50">
        <v>-168000</v>
      </c>
      <c r="G2282" s="48" t="s">
        <v>89</v>
      </c>
      <c r="H2282" s="48">
        <v>2016</v>
      </c>
    </row>
    <row r="2283" spans="1:8" ht="15" customHeight="1" x14ac:dyDescent="0.2">
      <c r="A2283" s="48">
        <v>2017</v>
      </c>
      <c r="B2283" s="64">
        <v>11366</v>
      </c>
      <c r="C2283" s="64">
        <v>401</v>
      </c>
      <c r="D2283" s="64">
        <v>802</v>
      </c>
      <c r="E2283" s="49"/>
      <c r="F2283" s="50">
        <v>12740.12</v>
      </c>
      <c r="G2283" s="48" t="s">
        <v>223</v>
      </c>
      <c r="H2283" s="48">
        <v>2016</v>
      </c>
    </row>
    <row r="2284" spans="1:8" ht="15" customHeight="1" x14ac:dyDescent="0.2">
      <c r="A2284" s="48">
        <v>2016</v>
      </c>
      <c r="B2284" s="64">
        <v>11369</v>
      </c>
      <c r="C2284" s="64">
        <v>84</v>
      </c>
      <c r="D2284" s="64">
        <v>801</v>
      </c>
      <c r="E2284" s="56"/>
      <c r="F2284" s="50">
        <v>-2000</v>
      </c>
      <c r="G2284" s="48" t="s">
        <v>89</v>
      </c>
      <c r="H2284" s="48">
        <v>2015</v>
      </c>
    </row>
    <row r="2285" spans="1:8" ht="15" customHeight="1" x14ac:dyDescent="0.2">
      <c r="A2285" s="31">
        <v>2016</v>
      </c>
      <c r="B2285" s="64">
        <v>11369</v>
      </c>
      <c r="C2285" s="64">
        <v>402</v>
      </c>
      <c r="D2285" s="64">
        <v>802</v>
      </c>
      <c r="E2285" s="56"/>
      <c r="F2285" s="50">
        <v>-11000</v>
      </c>
      <c r="G2285" s="54" t="s">
        <v>89</v>
      </c>
      <c r="H2285" s="48">
        <v>2015</v>
      </c>
    </row>
    <row r="2286" spans="1:8" ht="15" customHeight="1" x14ac:dyDescent="0.2">
      <c r="A2286" s="48">
        <v>2016</v>
      </c>
      <c r="B2286" s="64">
        <v>11369</v>
      </c>
      <c r="C2286" s="64">
        <v>402</v>
      </c>
      <c r="D2286" s="64">
        <v>801</v>
      </c>
      <c r="E2286" s="56"/>
      <c r="F2286" s="50">
        <v>-4800</v>
      </c>
      <c r="G2286" s="48" t="s">
        <v>89</v>
      </c>
      <c r="H2286" s="48">
        <v>2015</v>
      </c>
    </row>
    <row r="2287" spans="1:8" ht="15" customHeight="1" x14ac:dyDescent="0.2">
      <c r="A2287" s="48">
        <v>2016</v>
      </c>
      <c r="B2287" s="64">
        <v>11369</v>
      </c>
      <c r="C2287" s="64">
        <v>84</v>
      </c>
      <c r="D2287" s="64">
        <v>801</v>
      </c>
      <c r="E2287" s="56"/>
      <c r="F2287" s="50">
        <v>-2000</v>
      </c>
      <c r="G2287" s="48" t="s">
        <v>89</v>
      </c>
      <c r="H2287" s="48">
        <v>2016</v>
      </c>
    </row>
    <row r="2288" spans="1:8" ht="15" customHeight="1" x14ac:dyDescent="0.2">
      <c r="A2288" s="48">
        <v>2017</v>
      </c>
      <c r="B2288" s="64">
        <v>11369</v>
      </c>
      <c r="C2288" s="67">
        <v>84</v>
      </c>
      <c r="D2288" s="64">
        <v>801</v>
      </c>
      <c r="E2288" s="56"/>
      <c r="F2288" s="50">
        <v>-58.1</v>
      </c>
      <c r="G2288" s="48" t="s">
        <v>138</v>
      </c>
      <c r="H2288" s="48">
        <v>2015</v>
      </c>
    </row>
    <row r="2289" spans="1:8" ht="15" customHeight="1" x14ac:dyDescent="0.2">
      <c r="A2289" s="48">
        <v>2017</v>
      </c>
      <c r="B2289" s="64">
        <v>11369</v>
      </c>
      <c r="C2289" s="67">
        <v>84</v>
      </c>
      <c r="D2289" s="64">
        <v>801</v>
      </c>
      <c r="E2289" s="56"/>
      <c r="F2289" s="50">
        <v>-1620</v>
      </c>
      <c r="G2289" s="48" t="s">
        <v>138</v>
      </c>
      <c r="H2289" s="48">
        <v>2015</v>
      </c>
    </row>
    <row r="2290" spans="1:8" ht="15" customHeight="1" x14ac:dyDescent="0.2">
      <c r="A2290" s="48">
        <v>2017</v>
      </c>
      <c r="B2290" s="67">
        <v>11369</v>
      </c>
      <c r="C2290" s="64">
        <v>84</v>
      </c>
      <c r="D2290" s="64">
        <v>801</v>
      </c>
      <c r="E2290" s="56"/>
      <c r="F2290" s="50">
        <v>-1312.83</v>
      </c>
      <c r="G2290" s="48" t="s">
        <v>138</v>
      </c>
      <c r="H2290" s="48">
        <v>2016</v>
      </c>
    </row>
    <row r="2291" spans="1:8" ht="15" customHeight="1" x14ac:dyDescent="0.2">
      <c r="A2291" s="31">
        <v>2017</v>
      </c>
      <c r="B2291" s="64">
        <v>11369</v>
      </c>
      <c r="C2291" s="64">
        <v>84</v>
      </c>
      <c r="D2291" s="64">
        <v>801</v>
      </c>
      <c r="E2291" s="56"/>
      <c r="F2291" s="50">
        <v>-1285.52</v>
      </c>
      <c r="G2291" s="48" t="s">
        <v>138</v>
      </c>
      <c r="H2291" s="48">
        <v>2016</v>
      </c>
    </row>
    <row r="2292" spans="1:8" ht="15" customHeight="1" x14ac:dyDescent="0.2">
      <c r="A2292" s="31">
        <v>2017</v>
      </c>
      <c r="B2292" s="67">
        <v>11369</v>
      </c>
      <c r="C2292" s="64">
        <v>402</v>
      </c>
      <c r="D2292" s="64">
        <v>801</v>
      </c>
      <c r="E2292" s="56"/>
      <c r="F2292" s="50">
        <v>-367282.81</v>
      </c>
      <c r="G2292" s="48" t="s">
        <v>138</v>
      </c>
      <c r="H2292" s="48">
        <v>2015</v>
      </c>
    </row>
    <row r="2293" spans="1:8" ht="15" customHeight="1" x14ac:dyDescent="0.2">
      <c r="A2293" s="48">
        <v>2017</v>
      </c>
      <c r="B2293" s="64">
        <v>11369</v>
      </c>
      <c r="C2293" s="64">
        <v>402</v>
      </c>
      <c r="D2293" s="64">
        <v>801</v>
      </c>
      <c r="E2293" s="49"/>
      <c r="F2293" s="50">
        <v>-747717</v>
      </c>
      <c r="G2293" s="48" t="s">
        <v>158</v>
      </c>
      <c r="H2293" s="48">
        <v>2017</v>
      </c>
    </row>
    <row r="2294" spans="1:8" ht="15" customHeight="1" x14ac:dyDescent="0.2">
      <c r="A2294" s="48">
        <v>2017</v>
      </c>
      <c r="B2294" s="64">
        <v>11369</v>
      </c>
      <c r="C2294" s="64">
        <v>402</v>
      </c>
      <c r="D2294" s="64">
        <v>802</v>
      </c>
      <c r="E2294" s="49"/>
      <c r="F2294" s="50">
        <v>-450000</v>
      </c>
      <c r="G2294" s="48" t="s">
        <v>158</v>
      </c>
      <c r="H2294" s="48">
        <v>2017</v>
      </c>
    </row>
    <row r="2295" spans="1:8" ht="15" customHeight="1" x14ac:dyDescent="0.2">
      <c r="A2295" s="48">
        <v>2017</v>
      </c>
      <c r="B2295" s="64">
        <v>11369</v>
      </c>
      <c r="C2295" s="64">
        <v>84</v>
      </c>
      <c r="D2295" s="64">
        <v>801</v>
      </c>
      <c r="E2295" s="49"/>
      <c r="F2295" s="50">
        <v>-349974</v>
      </c>
      <c r="G2295" s="48" t="s">
        <v>158</v>
      </c>
      <c r="H2295" s="48">
        <v>2017</v>
      </c>
    </row>
    <row r="2296" spans="1:8" ht="15" customHeight="1" x14ac:dyDescent="0.2">
      <c r="A2296" s="48">
        <v>2017</v>
      </c>
      <c r="B2296" s="64">
        <v>11369</v>
      </c>
      <c r="C2296" s="64">
        <v>402</v>
      </c>
      <c r="D2296" s="64">
        <v>802</v>
      </c>
      <c r="E2296" s="49"/>
      <c r="F2296" s="50">
        <v>-500</v>
      </c>
      <c r="G2296" s="48" t="s">
        <v>138</v>
      </c>
      <c r="H2296" s="48">
        <v>2016</v>
      </c>
    </row>
    <row r="2297" spans="1:8" ht="15" customHeight="1" x14ac:dyDescent="0.2">
      <c r="A2297" s="48">
        <v>2017</v>
      </c>
      <c r="B2297" s="64">
        <v>11369</v>
      </c>
      <c r="C2297" s="64">
        <v>402</v>
      </c>
      <c r="D2297" s="64">
        <v>802</v>
      </c>
      <c r="E2297" s="49"/>
      <c r="F2297" s="50">
        <v>-2000</v>
      </c>
      <c r="G2297" s="48" t="s">
        <v>223</v>
      </c>
      <c r="H2297" s="48">
        <v>2016</v>
      </c>
    </row>
    <row r="2298" spans="1:8" ht="15" customHeight="1" x14ac:dyDescent="0.2">
      <c r="A2298" s="48">
        <v>2017</v>
      </c>
      <c r="B2298" s="64">
        <v>11369</v>
      </c>
      <c r="C2298" s="64">
        <v>402</v>
      </c>
      <c r="D2298" s="64">
        <v>801</v>
      </c>
      <c r="E2298" s="49"/>
      <c r="F2298" s="50">
        <v>-11169.53</v>
      </c>
      <c r="G2298" s="48" t="s">
        <v>223</v>
      </c>
      <c r="H2298" s="48">
        <v>2016</v>
      </c>
    </row>
    <row r="2299" spans="1:8" ht="15" customHeight="1" x14ac:dyDescent="0.2">
      <c r="A2299" s="48">
        <v>2017</v>
      </c>
      <c r="B2299" s="64">
        <v>11369</v>
      </c>
      <c r="C2299" s="64">
        <v>84</v>
      </c>
      <c r="D2299" s="64">
        <v>801</v>
      </c>
      <c r="E2299" s="49"/>
      <c r="F2299" s="50">
        <v>-6000</v>
      </c>
      <c r="G2299" s="48" t="s">
        <v>223</v>
      </c>
      <c r="H2299" s="48">
        <v>2017</v>
      </c>
    </row>
    <row r="2300" spans="1:8" ht="15" customHeight="1" x14ac:dyDescent="0.2">
      <c r="A2300" s="48">
        <v>2017</v>
      </c>
      <c r="B2300" s="64">
        <v>11369</v>
      </c>
      <c r="C2300" s="64">
        <v>402</v>
      </c>
      <c r="D2300" s="64">
        <v>802</v>
      </c>
      <c r="E2300" s="49"/>
      <c r="F2300" s="50">
        <v>-5000</v>
      </c>
      <c r="G2300" s="48" t="s">
        <v>223</v>
      </c>
      <c r="H2300" s="48">
        <v>2017</v>
      </c>
    </row>
    <row r="2301" spans="1:8" ht="15" customHeight="1" x14ac:dyDescent="0.2">
      <c r="A2301" s="48">
        <v>2017</v>
      </c>
      <c r="B2301" s="64">
        <v>11369</v>
      </c>
      <c r="C2301" s="64">
        <v>402</v>
      </c>
      <c r="D2301" s="64">
        <v>801</v>
      </c>
      <c r="E2301" s="49"/>
      <c r="F2301" s="50">
        <v>-3000</v>
      </c>
      <c r="G2301" s="48" t="s">
        <v>223</v>
      </c>
      <c r="H2301" s="48">
        <v>2017</v>
      </c>
    </row>
    <row r="2302" spans="1:8" ht="15" customHeight="1" x14ac:dyDescent="0.2">
      <c r="A2302" s="48">
        <v>2017</v>
      </c>
      <c r="B2302" s="64">
        <v>11369</v>
      </c>
      <c r="C2302" s="64">
        <v>402</v>
      </c>
      <c r="D2302" s="64">
        <v>802</v>
      </c>
      <c r="E2302" s="49"/>
      <c r="F2302" s="50">
        <v>-9000</v>
      </c>
      <c r="G2302" s="48" t="s">
        <v>223</v>
      </c>
      <c r="H2302" s="48">
        <v>2017</v>
      </c>
    </row>
    <row r="2303" spans="1:8" ht="15" customHeight="1" x14ac:dyDescent="0.2">
      <c r="A2303" s="48">
        <v>2017</v>
      </c>
      <c r="B2303" s="64">
        <v>11369</v>
      </c>
      <c r="C2303" s="64">
        <v>84</v>
      </c>
      <c r="D2303" s="64">
        <v>801</v>
      </c>
      <c r="E2303" s="49"/>
      <c r="F2303" s="50">
        <v>0.14000000000000001</v>
      </c>
      <c r="G2303" s="48" t="s">
        <v>233</v>
      </c>
      <c r="H2303" s="48">
        <v>2017</v>
      </c>
    </row>
    <row r="2304" spans="1:8" ht="15" customHeight="1" x14ac:dyDescent="0.2">
      <c r="A2304" s="48">
        <v>2017</v>
      </c>
      <c r="B2304" s="64">
        <v>11369</v>
      </c>
      <c r="C2304" s="64">
        <v>402</v>
      </c>
      <c r="D2304" s="64">
        <v>801</v>
      </c>
      <c r="E2304" s="49"/>
      <c r="F2304" s="50">
        <v>50000</v>
      </c>
      <c r="G2304" s="48" t="s">
        <v>89</v>
      </c>
      <c r="H2304" s="48">
        <v>2017</v>
      </c>
    </row>
    <row r="2305" spans="1:8" ht="15" customHeight="1" x14ac:dyDescent="0.2">
      <c r="A2305" s="48">
        <v>2017</v>
      </c>
      <c r="B2305" s="64">
        <v>11369</v>
      </c>
      <c r="C2305" s="64">
        <v>402</v>
      </c>
      <c r="D2305" s="64">
        <v>801</v>
      </c>
      <c r="E2305" s="49"/>
      <c r="F2305" s="50">
        <v>180999.81</v>
      </c>
      <c r="G2305" s="48" t="s">
        <v>89</v>
      </c>
      <c r="H2305" s="48">
        <v>2017</v>
      </c>
    </row>
    <row r="2306" spans="1:8" ht="15" customHeight="1" x14ac:dyDescent="0.2">
      <c r="A2306" s="48">
        <v>2017</v>
      </c>
      <c r="B2306" s="64">
        <v>11369</v>
      </c>
      <c r="C2306" s="64">
        <v>402</v>
      </c>
      <c r="D2306" s="67">
        <v>802</v>
      </c>
      <c r="E2306" s="49"/>
      <c r="F2306" s="50">
        <v>97000</v>
      </c>
      <c r="G2306" s="48" t="s">
        <v>137</v>
      </c>
      <c r="H2306" s="48">
        <v>2017</v>
      </c>
    </row>
    <row r="2307" spans="1:8" ht="15" customHeight="1" x14ac:dyDescent="0.2">
      <c r="A2307" s="48">
        <v>2017</v>
      </c>
      <c r="B2307" s="64">
        <v>11369</v>
      </c>
      <c r="C2307" s="64">
        <v>402</v>
      </c>
      <c r="D2307" s="64">
        <v>801</v>
      </c>
      <c r="E2307" s="49"/>
      <c r="F2307" s="50">
        <v>-97000</v>
      </c>
      <c r="G2307" s="48" t="s">
        <v>137</v>
      </c>
      <c r="H2307" s="48">
        <v>2017</v>
      </c>
    </row>
    <row r="2308" spans="1:8" ht="15" customHeight="1" x14ac:dyDescent="0.2">
      <c r="A2308" s="48">
        <v>2018</v>
      </c>
      <c r="B2308" s="64">
        <v>11369</v>
      </c>
      <c r="C2308" s="64">
        <v>402</v>
      </c>
      <c r="D2308" s="64">
        <v>802</v>
      </c>
      <c r="E2308" s="53"/>
      <c r="F2308" s="50">
        <v>70000</v>
      </c>
      <c r="G2308" s="48" t="s">
        <v>138</v>
      </c>
      <c r="H2308" s="48">
        <v>2017</v>
      </c>
    </row>
    <row r="2309" spans="1:8" ht="15" customHeight="1" x14ac:dyDescent="0.2">
      <c r="A2309" s="48">
        <v>2018</v>
      </c>
      <c r="B2309" s="67">
        <v>11369</v>
      </c>
      <c r="C2309" s="67">
        <v>402</v>
      </c>
      <c r="D2309" s="64">
        <v>801</v>
      </c>
      <c r="E2309" s="49"/>
      <c r="F2309" s="50">
        <v>52535.09</v>
      </c>
      <c r="G2309" s="48" t="s">
        <v>138</v>
      </c>
      <c r="H2309" s="48">
        <v>2017</v>
      </c>
    </row>
    <row r="2310" spans="1:8" ht="15" customHeight="1" x14ac:dyDescent="0.2">
      <c r="A2310" s="48">
        <v>2018</v>
      </c>
      <c r="B2310" s="67">
        <v>11369</v>
      </c>
      <c r="C2310" s="67">
        <v>402</v>
      </c>
      <c r="D2310" s="64">
        <v>802</v>
      </c>
      <c r="E2310" s="49"/>
      <c r="F2310" s="50">
        <v>3269.37</v>
      </c>
      <c r="G2310" s="48" t="s">
        <v>138</v>
      </c>
      <c r="H2310" s="48">
        <v>2017</v>
      </c>
    </row>
    <row r="2311" spans="1:8" ht="15" customHeight="1" x14ac:dyDescent="0.2">
      <c r="A2311" s="48">
        <v>2018</v>
      </c>
      <c r="B2311" s="67">
        <v>11369</v>
      </c>
      <c r="C2311" s="67">
        <v>84</v>
      </c>
      <c r="D2311" s="64">
        <v>801</v>
      </c>
      <c r="E2311" s="49"/>
      <c r="F2311" s="50">
        <v>21081.05</v>
      </c>
      <c r="G2311" s="48" t="s">
        <v>138</v>
      </c>
      <c r="H2311" s="48">
        <v>2017</v>
      </c>
    </row>
    <row r="2312" spans="1:8" ht="15" customHeight="1" x14ac:dyDescent="0.2">
      <c r="A2312" s="48">
        <v>2018</v>
      </c>
      <c r="B2312" s="64">
        <v>11369</v>
      </c>
      <c r="C2312" s="64">
        <v>402</v>
      </c>
      <c r="D2312" s="64">
        <v>801</v>
      </c>
      <c r="E2312" s="49"/>
      <c r="F2312" s="50">
        <v>-10000</v>
      </c>
      <c r="G2312" s="48" t="s">
        <v>123</v>
      </c>
      <c r="H2312" s="48">
        <v>2018</v>
      </c>
    </row>
    <row r="2313" spans="1:8" ht="15" customHeight="1" x14ac:dyDescent="0.2">
      <c r="A2313" s="48">
        <v>2016</v>
      </c>
      <c r="B2313" s="64">
        <v>11370</v>
      </c>
      <c r="C2313" s="64">
        <v>404</v>
      </c>
      <c r="D2313" s="64">
        <v>802</v>
      </c>
      <c r="E2313" s="49"/>
      <c r="F2313" s="50">
        <v>-20000</v>
      </c>
      <c r="G2313" s="48"/>
      <c r="H2313" s="48">
        <v>2016</v>
      </c>
    </row>
    <row r="2314" spans="1:8" ht="15" customHeight="1" x14ac:dyDescent="0.2">
      <c r="A2314" s="48">
        <v>2016</v>
      </c>
      <c r="B2314" s="67">
        <v>11370</v>
      </c>
      <c r="C2314" s="67">
        <v>404</v>
      </c>
      <c r="D2314" s="67">
        <v>802</v>
      </c>
      <c r="E2314" s="49"/>
      <c r="F2314" s="50">
        <v>-860.32</v>
      </c>
      <c r="G2314" s="54" t="s">
        <v>155</v>
      </c>
      <c r="H2314" s="48">
        <v>2015</v>
      </c>
    </row>
    <row r="2315" spans="1:8" ht="15" customHeight="1" x14ac:dyDescent="0.2">
      <c r="A2315" s="48">
        <v>2017</v>
      </c>
      <c r="B2315" s="67">
        <v>11370</v>
      </c>
      <c r="C2315" s="64">
        <v>404</v>
      </c>
      <c r="D2315" s="64">
        <v>802</v>
      </c>
      <c r="E2315" s="56"/>
      <c r="F2315" s="50">
        <v>-16372.23</v>
      </c>
      <c r="G2315" s="54" t="s">
        <v>155</v>
      </c>
      <c r="H2315" s="48">
        <v>2016</v>
      </c>
    </row>
    <row r="2316" spans="1:8" ht="15" customHeight="1" x14ac:dyDescent="0.2">
      <c r="A2316" s="48">
        <v>2017</v>
      </c>
      <c r="B2316" s="64">
        <v>11379</v>
      </c>
      <c r="C2316" s="64">
        <v>401</v>
      </c>
      <c r="D2316" s="64">
        <v>802</v>
      </c>
      <c r="E2316" s="49"/>
      <c r="F2316" s="50">
        <v>-8000</v>
      </c>
      <c r="G2316" s="48" t="s">
        <v>158</v>
      </c>
      <c r="H2316" s="48">
        <v>2017</v>
      </c>
    </row>
    <row r="2317" spans="1:8" ht="15" customHeight="1" x14ac:dyDescent="0.2">
      <c r="A2317" s="48">
        <v>2016</v>
      </c>
      <c r="B2317" s="64">
        <v>11380</v>
      </c>
      <c r="C2317" s="64">
        <v>401</v>
      </c>
      <c r="D2317" s="64">
        <v>802</v>
      </c>
      <c r="E2317" s="49"/>
      <c r="F2317" s="50">
        <v>-60000</v>
      </c>
      <c r="G2317" s="48"/>
      <c r="H2317" s="48">
        <v>2016</v>
      </c>
    </row>
    <row r="2318" spans="1:8" ht="15" customHeight="1" x14ac:dyDescent="0.2">
      <c r="A2318" s="48">
        <v>2018</v>
      </c>
      <c r="B2318" s="64">
        <v>11380</v>
      </c>
      <c r="C2318" s="64">
        <v>401</v>
      </c>
      <c r="D2318" s="64">
        <v>802</v>
      </c>
      <c r="E2318" s="49"/>
      <c r="F2318" s="50">
        <v>16153.11</v>
      </c>
      <c r="G2318" s="48" t="s">
        <v>138</v>
      </c>
      <c r="H2318" s="48">
        <v>2016</v>
      </c>
    </row>
    <row r="2319" spans="1:8" ht="15" customHeight="1" x14ac:dyDescent="0.2">
      <c r="A2319" s="48">
        <v>2016</v>
      </c>
      <c r="B2319" s="64">
        <v>11384</v>
      </c>
      <c r="C2319" s="64">
        <v>402</v>
      </c>
      <c r="D2319" s="65">
        <v>801</v>
      </c>
      <c r="E2319" s="56"/>
      <c r="F2319" s="50">
        <v>7000</v>
      </c>
      <c r="G2319" s="48" t="s">
        <v>89</v>
      </c>
      <c r="H2319" s="48">
        <v>2016</v>
      </c>
    </row>
    <row r="2320" spans="1:8" ht="15" customHeight="1" x14ac:dyDescent="0.2">
      <c r="A2320" s="48">
        <v>2016</v>
      </c>
      <c r="B2320" s="64">
        <v>11384</v>
      </c>
      <c r="C2320" s="64">
        <v>402</v>
      </c>
      <c r="D2320" s="65">
        <v>801</v>
      </c>
      <c r="E2320" s="56"/>
      <c r="F2320" s="50">
        <v>-116000</v>
      </c>
      <c r="G2320" s="48" t="s">
        <v>89</v>
      </c>
      <c r="H2320" s="48">
        <v>2016</v>
      </c>
    </row>
    <row r="2321" spans="1:8" ht="15" customHeight="1" x14ac:dyDescent="0.2">
      <c r="A2321" s="48">
        <v>2016</v>
      </c>
      <c r="B2321" s="67">
        <v>11384</v>
      </c>
      <c r="C2321" s="64">
        <v>402</v>
      </c>
      <c r="D2321" s="67">
        <v>801</v>
      </c>
      <c r="E2321" s="49"/>
      <c r="F2321" s="50">
        <v>-15444.69</v>
      </c>
      <c r="G2321" s="48" t="s">
        <v>138</v>
      </c>
      <c r="H2321" s="48">
        <v>2014</v>
      </c>
    </row>
    <row r="2322" spans="1:8" ht="15" customHeight="1" x14ac:dyDescent="0.2">
      <c r="A2322" s="48">
        <v>2017</v>
      </c>
      <c r="B2322" s="64">
        <v>11384</v>
      </c>
      <c r="C2322" s="64">
        <v>402</v>
      </c>
      <c r="D2322" s="64">
        <v>801</v>
      </c>
      <c r="E2322" s="49"/>
      <c r="F2322" s="50">
        <v>-5000</v>
      </c>
      <c r="G2322" s="48" t="s">
        <v>158</v>
      </c>
      <c r="H2322" s="48">
        <v>2017</v>
      </c>
    </row>
    <row r="2323" spans="1:8" ht="15" customHeight="1" x14ac:dyDescent="0.2">
      <c r="A2323" s="48">
        <v>2016</v>
      </c>
      <c r="B2323" s="67">
        <v>11396</v>
      </c>
      <c r="C2323" s="64">
        <v>84</v>
      </c>
      <c r="D2323" s="67">
        <v>801</v>
      </c>
      <c r="E2323" s="49"/>
      <c r="F2323" s="50">
        <v>-213.4</v>
      </c>
      <c r="G2323" s="48" t="s">
        <v>138</v>
      </c>
      <c r="H2323" s="48">
        <v>2014</v>
      </c>
    </row>
    <row r="2324" spans="1:8" ht="15" customHeight="1" x14ac:dyDescent="0.2">
      <c r="A2324" s="48">
        <v>2017</v>
      </c>
      <c r="B2324" s="64">
        <v>11396</v>
      </c>
      <c r="C2324" s="64">
        <v>84</v>
      </c>
      <c r="D2324" s="64">
        <v>801</v>
      </c>
      <c r="E2324" s="49"/>
      <c r="F2324" s="50">
        <v>-1000</v>
      </c>
      <c r="G2324" s="48" t="s">
        <v>158</v>
      </c>
      <c r="H2324" s="48">
        <v>2017</v>
      </c>
    </row>
    <row r="2325" spans="1:8" ht="15" customHeight="1" x14ac:dyDescent="0.2">
      <c r="A2325" s="48">
        <v>2019</v>
      </c>
      <c r="B2325" s="64">
        <v>11396</v>
      </c>
      <c r="C2325" s="64">
        <v>84</v>
      </c>
      <c r="D2325" s="64">
        <v>801</v>
      </c>
      <c r="E2325" s="49"/>
      <c r="F2325" s="50">
        <v>630.99</v>
      </c>
      <c r="G2325" s="48" t="s">
        <v>89</v>
      </c>
      <c r="H2325" s="48">
        <v>2017</v>
      </c>
    </row>
    <row r="2326" spans="1:8" ht="15" customHeight="1" x14ac:dyDescent="0.2">
      <c r="A2326" s="48">
        <v>2016</v>
      </c>
      <c r="B2326" s="56">
        <v>11399</v>
      </c>
      <c r="C2326" s="56">
        <v>84</v>
      </c>
      <c r="D2326" s="56">
        <v>801</v>
      </c>
      <c r="E2326" s="56" t="s">
        <v>16</v>
      </c>
      <c r="F2326" s="50">
        <v>-20000</v>
      </c>
      <c r="G2326" s="48" t="s">
        <v>113</v>
      </c>
      <c r="H2326" s="48">
        <v>2015</v>
      </c>
    </row>
    <row r="2327" spans="1:8" ht="15" customHeight="1" x14ac:dyDescent="0.2">
      <c r="A2327" s="48">
        <v>2017</v>
      </c>
      <c r="B2327" s="49">
        <v>11399</v>
      </c>
      <c r="C2327" s="49">
        <v>84</v>
      </c>
      <c r="D2327" s="49">
        <v>801</v>
      </c>
      <c r="E2327" s="49" t="s">
        <v>16</v>
      </c>
      <c r="F2327" s="50">
        <v>-40000</v>
      </c>
      <c r="G2327" s="48" t="s">
        <v>158</v>
      </c>
      <c r="H2327" s="48">
        <v>2017</v>
      </c>
    </row>
    <row r="2328" spans="1:8" ht="15" customHeight="1" x14ac:dyDescent="0.2">
      <c r="A2328" s="48">
        <v>2019</v>
      </c>
      <c r="B2328" s="49">
        <v>11399</v>
      </c>
      <c r="C2328" s="49">
        <v>84</v>
      </c>
      <c r="D2328" s="49">
        <v>801</v>
      </c>
      <c r="E2328" s="49" t="s">
        <v>16</v>
      </c>
      <c r="F2328" s="50">
        <v>-1454.84</v>
      </c>
      <c r="G2328" s="48" t="s">
        <v>138</v>
      </c>
      <c r="H2328" s="48">
        <v>2018</v>
      </c>
    </row>
    <row r="2329" spans="1:8" ht="15" customHeight="1" x14ac:dyDescent="0.2">
      <c r="A2329" s="31">
        <v>2016</v>
      </c>
      <c r="B2329" s="64">
        <v>11400</v>
      </c>
      <c r="C2329" s="64">
        <v>402</v>
      </c>
      <c r="D2329" s="64">
        <v>802</v>
      </c>
      <c r="E2329" s="56"/>
      <c r="F2329" s="50">
        <v>-382.78</v>
      </c>
      <c r="G2329" s="54" t="s">
        <v>89</v>
      </c>
      <c r="H2329" s="48">
        <v>2015</v>
      </c>
    </row>
    <row r="2330" spans="1:8" ht="15" customHeight="1" x14ac:dyDescent="0.2">
      <c r="A2330" s="31">
        <v>2016</v>
      </c>
      <c r="B2330" s="64">
        <v>11400</v>
      </c>
      <c r="C2330" s="64">
        <v>402</v>
      </c>
      <c r="D2330" s="64">
        <v>802</v>
      </c>
      <c r="E2330" s="56"/>
      <c r="F2330" s="50">
        <v>-165.57</v>
      </c>
      <c r="G2330" s="54" t="s">
        <v>89</v>
      </c>
      <c r="H2330" s="48">
        <v>2016</v>
      </c>
    </row>
    <row r="2331" spans="1:8" ht="15" customHeight="1" x14ac:dyDescent="0.2">
      <c r="A2331" s="31">
        <v>2016</v>
      </c>
      <c r="B2331" s="64">
        <v>11400</v>
      </c>
      <c r="C2331" s="64">
        <v>402</v>
      </c>
      <c r="D2331" s="64">
        <v>802</v>
      </c>
      <c r="E2331" s="56"/>
      <c r="F2331" s="50">
        <v>-3856.03</v>
      </c>
      <c r="G2331" s="54" t="s">
        <v>89</v>
      </c>
      <c r="H2331" s="48">
        <v>2014</v>
      </c>
    </row>
    <row r="2332" spans="1:8" ht="15" customHeight="1" x14ac:dyDescent="0.2">
      <c r="A2332" s="31">
        <v>2016</v>
      </c>
      <c r="B2332" s="64">
        <v>11400</v>
      </c>
      <c r="C2332" s="64">
        <v>402</v>
      </c>
      <c r="D2332" s="64">
        <v>802</v>
      </c>
      <c r="E2332" s="56"/>
      <c r="F2332" s="50">
        <v>-40550</v>
      </c>
      <c r="G2332" s="54" t="s">
        <v>89</v>
      </c>
      <c r="H2332" s="48">
        <v>2015</v>
      </c>
    </row>
    <row r="2333" spans="1:8" ht="15" customHeight="1" x14ac:dyDescent="0.2">
      <c r="A2333" s="31">
        <v>2016</v>
      </c>
      <c r="B2333" s="64">
        <v>11400</v>
      </c>
      <c r="C2333" s="64">
        <v>402</v>
      </c>
      <c r="D2333" s="64">
        <v>802</v>
      </c>
      <c r="E2333" s="56"/>
      <c r="F2333" s="50">
        <v>-20050</v>
      </c>
      <c r="G2333" s="54" t="s">
        <v>89</v>
      </c>
      <c r="H2333" s="48">
        <v>2016</v>
      </c>
    </row>
    <row r="2334" spans="1:8" ht="15" customHeight="1" x14ac:dyDescent="0.2">
      <c r="A2334" s="48">
        <v>2016</v>
      </c>
      <c r="B2334" s="64">
        <v>11400</v>
      </c>
      <c r="C2334" s="64">
        <v>402</v>
      </c>
      <c r="D2334" s="64">
        <v>802</v>
      </c>
      <c r="E2334" s="56"/>
      <c r="F2334" s="50">
        <v>-4959.43</v>
      </c>
      <c r="G2334" s="54" t="s">
        <v>89</v>
      </c>
      <c r="H2334" s="48">
        <v>2015</v>
      </c>
    </row>
    <row r="2335" spans="1:8" ht="15" customHeight="1" x14ac:dyDescent="0.2">
      <c r="A2335" s="48">
        <v>2016</v>
      </c>
      <c r="B2335" s="64">
        <v>11404</v>
      </c>
      <c r="C2335" s="64">
        <v>401</v>
      </c>
      <c r="D2335" s="64">
        <v>802</v>
      </c>
      <c r="E2335" s="49"/>
      <c r="F2335" s="50">
        <v>-235000</v>
      </c>
      <c r="G2335" s="48"/>
      <c r="H2335" s="48">
        <v>2016</v>
      </c>
    </row>
    <row r="2336" spans="1:8" ht="15" customHeight="1" x14ac:dyDescent="0.2">
      <c r="A2336" s="48">
        <v>2017</v>
      </c>
      <c r="B2336" s="64">
        <v>11404</v>
      </c>
      <c r="C2336" s="64">
        <v>401</v>
      </c>
      <c r="D2336" s="64">
        <v>802</v>
      </c>
      <c r="E2336" s="49"/>
      <c r="F2336" s="50">
        <v>-45000</v>
      </c>
      <c r="G2336" s="48" t="s">
        <v>158</v>
      </c>
      <c r="H2336" s="48">
        <v>2017</v>
      </c>
    </row>
    <row r="2337" spans="1:8" ht="15" customHeight="1" x14ac:dyDescent="0.2">
      <c r="A2337" s="48">
        <v>2018</v>
      </c>
      <c r="B2337" s="67">
        <v>11404</v>
      </c>
      <c r="C2337" s="67">
        <v>401</v>
      </c>
      <c r="D2337" s="64">
        <v>802</v>
      </c>
      <c r="E2337" s="49"/>
      <c r="F2337" s="50">
        <v>-2093.4</v>
      </c>
      <c r="G2337" s="48" t="s">
        <v>123</v>
      </c>
      <c r="H2337" s="48">
        <v>2017</v>
      </c>
    </row>
    <row r="2338" spans="1:8" ht="15" customHeight="1" x14ac:dyDescent="0.2">
      <c r="A2338" s="48">
        <v>2017</v>
      </c>
      <c r="B2338" s="64">
        <v>11420</v>
      </c>
      <c r="C2338" s="64">
        <v>403</v>
      </c>
      <c r="D2338" s="64">
        <v>801</v>
      </c>
      <c r="E2338" s="49"/>
      <c r="F2338" s="50">
        <v>-30000</v>
      </c>
      <c r="G2338" s="48" t="s">
        <v>158</v>
      </c>
      <c r="H2338" s="48">
        <v>2017</v>
      </c>
    </row>
    <row r="2339" spans="1:8" ht="15" customHeight="1" x14ac:dyDescent="0.2">
      <c r="A2339" s="48">
        <v>2017</v>
      </c>
      <c r="B2339" s="64">
        <v>11420</v>
      </c>
      <c r="C2339" s="64">
        <v>403</v>
      </c>
      <c r="D2339" s="64">
        <v>801</v>
      </c>
      <c r="E2339" s="49"/>
      <c r="F2339" s="50">
        <v>10.73</v>
      </c>
      <c r="G2339" s="48" t="s">
        <v>223</v>
      </c>
      <c r="H2339" s="48">
        <v>2017</v>
      </c>
    </row>
    <row r="2340" spans="1:8" ht="15" customHeight="1" x14ac:dyDescent="0.2">
      <c r="A2340" s="48">
        <v>2016</v>
      </c>
      <c r="B2340" s="64">
        <v>11429</v>
      </c>
      <c r="C2340" s="64">
        <v>84</v>
      </c>
      <c r="D2340" s="64">
        <v>801</v>
      </c>
      <c r="E2340" s="56"/>
      <c r="F2340" s="50">
        <v>-2000</v>
      </c>
      <c r="G2340" s="48" t="s">
        <v>89</v>
      </c>
      <c r="H2340" s="48">
        <v>2015</v>
      </c>
    </row>
    <row r="2341" spans="1:8" ht="15" customHeight="1" x14ac:dyDescent="0.2">
      <c r="A2341" s="48">
        <v>2016</v>
      </c>
      <c r="B2341" s="64">
        <v>11429</v>
      </c>
      <c r="C2341" s="64">
        <v>84</v>
      </c>
      <c r="D2341" s="64">
        <v>801</v>
      </c>
      <c r="E2341" s="56"/>
      <c r="F2341" s="50">
        <v>-300</v>
      </c>
      <c r="G2341" s="48" t="s">
        <v>89</v>
      </c>
      <c r="H2341" s="48">
        <v>2016</v>
      </c>
    </row>
    <row r="2342" spans="1:8" ht="15" customHeight="1" x14ac:dyDescent="0.2">
      <c r="A2342" s="48">
        <v>2017</v>
      </c>
      <c r="B2342" s="64">
        <v>11429</v>
      </c>
      <c r="C2342" s="64">
        <v>84</v>
      </c>
      <c r="D2342" s="64">
        <v>801</v>
      </c>
      <c r="E2342" s="49"/>
      <c r="F2342" s="50">
        <v>-45000</v>
      </c>
      <c r="G2342" s="48" t="s">
        <v>158</v>
      </c>
      <c r="H2342" s="48">
        <v>2017</v>
      </c>
    </row>
    <row r="2343" spans="1:8" ht="15" customHeight="1" x14ac:dyDescent="0.2">
      <c r="A2343" s="48">
        <v>2018</v>
      </c>
      <c r="B2343" s="67">
        <v>11429</v>
      </c>
      <c r="C2343" s="67">
        <v>84</v>
      </c>
      <c r="D2343" s="67">
        <v>801</v>
      </c>
      <c r="E2343" s="49"/>
      <c r="F2343" s="50">
        <v>-3000</v>
      </c>
      <c r="G2343" s="48" t="s">
        <v>138</v>
      </c>
      <c r="H2343" s="48">
        <v>2017</v>
      </c>
    </row>
    <row r="2344" spans="1:8" ht="15" customHeight="1" x14ac:dyDescent="0.2">
      <c r="A2344" s="48">
        <v>2018</v>
      </c>
      <c r="B2344" s="67">
        <v>11429</v>
      </c>
      <c r="C2344" s="67">
        <v>84</v>
      </c>
      <c r="D2344" s="67">
        <v>801</v>
      </c>
      <c r="E2344" s="49"/>
      <c r="F2344" s="50">
        <v>-10540.14</v>
      </c>
      <c r="G2344" s="48" t="s">
        <v>138</v>
      </c>
      <c r="H2344" s="48">
        <v>2016</v>
      </c>
    </row>
    <row r="2345" spans="1:8" ht="15" customHeight="1" x14ac:dyDescent="0.2">
      <c r="A2345" s="48">
        <v>2016</v>
      </c>
      <c r="B2345" s="64">
        <v>11430</v>
      </c>
      <c r="C2345" s="64">
        <v>402</v>
      </c>
      <c r="D2345" s="64">
        <v>801</v>
      </c>
      <c r="E2345" s="56"/>
      <c r="F2345" s="50">
        <v>-10000</v>
      </c>
      <c r="G2345" s="48" t="s">
        <v>89</v>
      </c>
      <c r="H2345" s="48">
        <v>2015</v>
      </c>
    </row>
    <row r="2346" spans="1:8" ht="15" customHeight="1" x14ac:dyDescent="0.2">
      <c r="A2346" s="48">
        <v>2017</v>
      </c>
      <c r="B2346" s="64">
        <v>11430</v>
      </c>
      <c r="C2346" s="64">
        <v>402</v>
      </c>
      <c r="D2346" s="64">
        <v>801</v>
      </c>
      <c r="E2346" s="49"/>
      <c r="F2346" s="50">
        <v>10000</v>
      </c>
      <c r="G2346" s="48" t="s">
        <v>89</v>
      </c>
      <c r="H2346" s="48">
        <v>2016</v>
      </c>
    </row>
    <row r="2347" spans="1:8" ht="15" customHeight="1" x14ac:dyDescent="0.2">
      <c r="A2347" s="48">
        <v>2016</v>
      </c>
      <c r="B2347" s="64">
        <v>11431</v>
      </c>
      <c r="C2347" s="64">
        <v>84</v>
      </c>
      <c r="D2347" s="64">
        <v>801</v>
      </c>
      <c r="E2347" s="56"/>
      <c r="F2347" s="50">
        <v>-3000</v>
      </c>
      <c r="G2347" s="48" t="s">
        <v>89</v>
      </c>
      <c r="H2347" s="48">
        <v>2015</v>
      </c>
    </row>
    <row r="2348" spans="1:8" ht="15" customHeight="1" x14ac:dyDescent="0.2">
      <c r="A2348" s="48">
        <v>2016</v>
      </c>
      <c r="B2348" s="64">
        <v>11431</v>
      </c>
      <c r="C2348" s="64">
        <v>402</v>
      </c>
      <c r="D2348" s="64">
        <v>801</v>
      </c>
      <c r="E2348" s="56"/>
      <c r="F2348" s="50">
        <v>-15000</v>
      </c>
      <c r="G2348" s="48" t="s">
        <v>89</v>
      </c>
      <c r="H2348" s="48">
        <v>2015</v>
      </c>
    </row>
    <row r="2349" spans="1:8" ht="15" customHeight="1" x14ac:dyDescent="0.2">
      <c r="A2349" s="48">
        <v>2016</v>
      </c>
      <c r="B2349" s="64">
        <v>11431</v>
      </c>
      <c r="C2349" s="64">
        <v>402</v>
      </c>
      <c r="D2349" s="64">
        <v>801</v>
      </c>
      <c r="E2349" s="56"/>
      <c r="F2349" s="50">
        <v>-13500</v>
      </c>
      <c r="G2349" s="48" t="s">
        <v>89</v>
      </c>
      <c r="H2349" s="48">
        <v>2015</v>
      </c>
    </row>
    <row r="2350" spans="1:8" ht="15" customHeight="1" x14ac:dyDescent="0.2">
      <c r="A2350" s="48">
        <v>2017</v>
      </c>
      <c r="B2350" s="64">
        <v>11431</v>
      </c>
      <c r="C2350" s="64">
        <v>402</v>
      </c>
      <c r="D2350" s="64">
        <v>801</v>
      </c>
      <c r="E2350" s="49"/>
      <c r="F2350" s="50">
        <v>-486000</v>
      </c>
      <c r="G2350" s="48" t="s">
        <v>158</v>
      </c>
      <c r="H2350" s="48">
        <v>2017</v>
      </c>
    </row>
    <row r="2351" spans="1:8" ht="15" customHeight="1" x14ac:dyDescent="0.2">
      <c r="A2351" s="48">
        <v>2017</v>
      </c>
      <c r="B2351" s="64">
        <v>11431</v>
      </c>
      <c r="C2351" s="64">
        <v>84</v>
      </c>
      <c r="D2351" s="64">
        <v>801</v>
      </c>
      <c r="E2351" s="49"/>
      <c r="F2351" s="50">
        <v>-480000</v>
      </c>
      <c r="G2351" s="48" t="s">
        <v>158</v>
      </c>
      <c r="H2351" s="48">
        <v>2017</v>
      </c>
    </row>
    <row r="2352" spans="1:8" ht="15" customHeight="1" x14ac:dyDescent="0.2">
      <c r="A2352" s="48">
        <v>2018</v>
      </c>
      <c r="B2352" s="64">
        <v>11431</v>
      </c>
      <c r="C2352" s="64">
        <v>84</v>
      </c>
      <c r="D2352" s="64">
        <v>801</v>
      </c>
      <c r="E2352" s="49"/>
      <c r="F2352" s="50">
        <v>11841.599999999977</v>
      </c>
      <c r="G2352" s="48" t="s">
        <v>138</v>
      </c>
      <c r="H2352" s="48">
        <v>2017</v>
      </c>
    </row>
    <row r="2353" spans="1:8" ht="15" customHeight="1" x14ac:dyDescent="0.2">
      <c r="A2353" s="48">
        <v>2016</v>
      </c>
      <c r="B2353" s="64">
        <v>11432</v>
      </c>
      <c r="C2353" s="64">
        <v>402</v>
      </c>
      <c r="D2353" s="64">
        <v>801</v>
      </c>
      <c r="E2353" s="56"/>
      <c r="F2353" s="50">
        <v>-15000</v>
      </c>
      <c r="G2353" s="48" t="s">
        <v>89</v>
      </c>
      <c r="H2353" s="48">
        <v>2015</v>
      </c>
    </row>
    <row r="2354" spans="1:8" ht="15" customHeight="1" x14ac:dyDescent="0.2">
      <c r="A2354" s="48">
        <v>2016</v>
      </c>
      <c r="B2354" s="64">
        <v>11432</v>
      </c>
      <c r="C2354" s="64">
        <v>402</v>
      </c>
      <c r="D2354" s="64">
        <v>801</v>
      </c>
      <c r="E2354" s="56"/>
      <c r="F2354" s="50">
        <v>-13500</v>
      </c>
      <c r="G2354" s="48" t="s">
        <v>89</v>
      </c>
      <c r="H2354" s="48">
        <v>2015</v>
      </c>
    </row>
    <row r="2355" spans="1:8" ht="15" customHeight="1" x14ac:dyDescent="0.2">
      <c r="A2355" s="48">
        <v>2016</v>
      </c>
      <c r="B2355" s="65">
        <v>11432</v>
      </c>
      <c r="C2355" s="65">
        <v>402</v>
      </c>
      <c r="D2355" s="65">
        <v>801</v>
      </c>
      <c r="E2355" s="56"/>
      <c r="F2355" s="51">
        <v>-5100</v>
      </c>
      <c r="G2355" s="48" t="s">
        <v>89</v>
      </c>
      <c r="H2355" s="48">
        <v>2015</v>
      </c>
    </row>
    <row r="2356" spans="1:8" ht="15" customHeight="1" x14ac:dyDescent="0.2">
      <c r="A2356" s="48">
        <v>2016</v>
      </c>
      <c r="B2356" s="65">
        <v>11433</v>
      </c>
      <c r="C2356" s="65">
        <v>402</v>
      </c>
      <c r="D2356" s="65">
        <v>801</v>
      </c>
      <c r="E2356" s="56"/>
      <c r="F2356" s="51">
        <v>-15000</v>
      </c>
      <c r="G2356" s="48" t="s">
        <v>89</v>
      </c>
      <c r="H2356" s="48">
        <v>2015</v>
      </c>
    </row>
    <row r="2357" spans="1:8" ht="15" customHeight="1" x14ac:dyDescent="0.2">
      <c r="A2357" s="48">
        <v>2016</v>
      </c>
      <c r="B2357" s="64">
        <v>11433</v>
      </c>
      <c r="C2357" s="64">
        <v>402</v>
      </c>
      <c r="D2357" s="64">
        <v>801</v>
      </c>
      <c r="E2357" s="56"/>
      <c r="F2357" s="50">
        <v>-13705.25</v>
      </c>
      <c r="G2357" s="48" t="s">
        <v>89</v>
      </c>
      <c r="H2357" s="48">
        <v>2015</v>
      </c>
    </row>
    <row r="2358" spans="1:8" ht="15" customHeight="1" x14ac:dyDescent="0.2">
      <c r="A2358" s="48">
        <v>2016</v>
      </c>
      <c r="B2358" s="64">
        <v>11433</v>
      </c>
      <c r="C2358" s="64">
        <v>402</v>
      </c>
      <c r="D2358" s="64">
        <v>801</v>
      </c>
      <c r="E2358" s="56"/>
      <c r="F2358" s="50">
        <v>-4350</v>
      </c>
      <c r="G2358" s="48" t="s">
        <v>89</v>
      </c>
      <c r="H2358" s="48">
        <v>2015</v>
      </c>
    </row>
    <row r="2359" spans="1:8" ht="15" customHeight="1" x14ac:dyDescent="0.2">
      <c r="A2359" s="31">
        <v>2016</v>
      </c>
      <c r="B2359" s="64">
        <v>11433</v>
      </c>
      <c r="C2359" s="64">
        <v>84</v>
      </c>
      <c r="D2359" s="64">
        <v>801</v>
      </c>
      <c r="E2359" s="56"/>
      <c r="F2359" s="50">
        <v>-2000</v>
      </c>
      <c r="G2359" s="48" t="s">
        <v>89</v>
      </c>
      <c r="H2359" s="48">
        <v>2016</v>
      </c>
    </row>
    <row r="2360" spans="1:8" ht="15" customHeight="1" x14ac:dyDescent="0.2">
      <c r="A2360" s="48">
        <v>2017</v>
      </c>
      <c r="B2360" s="64">
        <v>11433</v>
      </c>
      <c r="C2360" s="64">
        <v>402</v>
      </c>
      <c r="D2360" s="64">
        <v>801</v>
      </c>
      <c r="E2360" s="49"/>
      <c r="F2360" s="50">
        <v>-780000</v>
      </c>
      <c r="G2360" s="48" t="s">
        <v>158</v>
      </c>
      <c r="H2360" s="48">
        <v>2017</v>
      </c>
    </row>
    <row r="2361" spans="1:8" ht="15" customHeight="1" x14ac:dyDescent="0.2">
      <c r="A2361" s="48">
        <v>2017</v>
      </c>
      <c r="B2361" s="64">
        <v>11433</v>
      </c>
      <c r="C2361" s="64">
        <v>84</v>
      </c>
      <c r="D2361" s="64">
        <v>801</v>
      </c>
      <c r="E2361" s="49"/>
      <c r="F2361" s="50">
        <v>-335000</v>
      </c>
      <c r="G2361" s="48" t="s">
        <v>158</v>
      </c>
      <c r="H2361" s="48">
        <v>2017</v>
      </c>
    </row>
    <row r="2362" spans="1:8" ht="15" customHeight="1" x14ac:dyDescent="0.2">
      <c r="A2362" s="48">
        <v>2018</v>
      </c>
      <c r="B2362" s="67">
        <v>11433</v>
      </c>
      <c r="C2362" s="67">
        <v>402</v>
      </c>
      <c r="D2362" s="64">
        <v>801</v>
      </c>
      <c r="E2362" s="49"/>
      <c r="F2362" s="50">
        <v>16192.179999999935</v>
      </c>
      <c r="G2362" s="48" t="s">
        <v>138</v>
      </c>
      <c r="H2362" s="48">
        <v>2017</v>
      </c>
    </row>
    <row r="2363" spans="1:8" ht="15" customHeight="1" x14ac:dyDescent="0.2">
      <c r="A2363" s="48">
        <v>2018</v>
      </c>
      <c r="B2363" s="67">
        <v>11433</v>
      </c>
      <c r="C2363" s="67">
        <v>84</v>
      </c>
      <c r="D2363" s="64">
        <v>801</v>
      </c>
      <c r="E2363" s="49"/>
      <c r="F2363" s="50">
        <v>16492.049999999988</v>
      </c>
      <c r="G2363" s="48" t="s">
        <v>138</v>
      </c>
      <c r="H2363" s="48">
        <v>2017</v>
      </c>
    </row>
    <row r="2364" spans="1:8" ht="15" customHeight="1" x14ac:dyDescent="0.2">
      <c r="A2364" s="48">
        <v>2016</v>
      </c>
      <c r="B2364" s="64">
        <v>11434</v>
      </c>
      <c r="C2364" s="64">
        <v>402</v>
      </c>
      <c r="D2364" s="64">
        <v>801</v>
      </c>
      <c r="E2364" s="56"/>
      <c r="F2364" s="50">
        <v>-2000</v>
      </c>
      <c r="G2364" s="48" t="s">
        <v>89</v>
      </c>
      <c r="H2364" s="48">
        <v>2015</v>
      </c>
    </row>
    <row r="2365" spans="1:8" ht="15" customHeight="1" x14ac:dyDescent="0.2">
      <c r="A2365" s="48">
        <v>2016</v>
      </c>
      <c r="B2365" s="64">
        <v>11434</v>
      </c>
      <c r="C2365" s="64">
        <v>84</v>
      </c>
      <c r="D2365" s="64">
        <v>801</v>
      </c>
      <c r="E2365" s="56"/>
      <c r="F2365" s="50">
        <v>-2000</v>
      </c>
      <c r="G2365" s="48" t="s">
        <v>89</v>
      </c>
      <c r="H2365" s="48">
        <v>2015</v>
      </c>
    </row>
    <row r="2366" spans="1:8" ht="15" customHeight="1" x14ac:dyDescent="0.2">
      <c r="A2366" s="48">
        <v>2017</v>
      </c>
      <c r="B2366" s="64">
        <v>11434</v>
      </c>
      <c r="C2366" s="64">
        <v>402</v>
      </c>
      <c r="D2366" s="64">
        <v>801</v>
      </c>
      <c r="E2366" s="49"/>
      <c r="F2366" s="50">
        <v>-5000</v>
      </c>
      <c r="G2366" s="48" t="s">
        <v>158</v>
      </c>
      <c r="H2366" s="48">
        <v>2017</v>
      </c>
    </row>
    <row r="2367" spans="1:8" ht="15" customHeight="1" x14ac:dyDescent="0.2">
      <c r="A2367" s="48">
        <v>2017</v>
      </c>
      <c r="B2367" s="64">
        <v>11434</v>
      </c>
      <c r="C2367" s="64">
        <v>402</v>
      </c>
      <c r="D2367" s="64">
        <v>801</v>
      </c>
      <c r="E2367" s="49"/>
      <c r="F2367" s="50">
        <v>2000</v>
      </c>
      <c r="G2367" s="48" t="s">
        <v>223</v>
      </c>
      <c r="H2367" s="48">
        <v>2016</v>
      </c>
    </row>
    <row r="2368" spans="1:8" ht="15" customHeight="1" x14ac:dyDescent="0.2">
      <c r="A2368" s="48">
        <v>2017</v>
      </c>
      <c r="B2368" s="64">
        <v>11434</v>
      </c>
      <c r="C2368" s="64">
        <v>402</v>
      </c>
      <c r="D2368" s="64">
        <v>801</v>
      </c>
      <c r="E2368" s="49"/>
      <c r="F2368" s="50">
        <v>-8000</v>
      </c>
      <c r="G2368" s="48" t="s">
        <v>223</v>
      </c>
      <c r="H2368" s="48">
        <v>2016</v>
      </c>
    </row>
    <row r="2369" spans="1:8" ht="15" customHeight="1" x14ac:dyDescent="0.2">
      <c r="A2369" s="48">
        <v>2017</v>
      </c>
      <c r="B2369" s="64">
        <v>11434</v>
      </c>
      <c r="C2369" s="64">
        <v>84</v>
      </c>
      <c r="D2369" s="64">
        <v>801</v>
      </c>
      <c r="E2369" s="49"/>
      <c r="F2369" s="50">
        <v>-5000</v>
      </c>
      <c r="G2369" s="48" t="s">
        <v>223</v>
      </c>
      <c r="H2369" s="48">
        <v>2016</v>
      </c>
    </row>
    <row r="2370" spans="1:8" ht="15" customHeight="1" x14ac:dyDescent="0.2">
      <c r="A2370" s="48">
        <v>2017</v>
      </c>
      <c r="B2370" s="64">
        <v>11434</v>
      </c>
      <c r="C2370" s="64">
        <v>402</v>
      </c>
      <c r="D2370" s="64">
        <v>801</v>
      </c>
      <c r="E2370" s="49"/>
      <c r="F2370" s="50">
        <v>5000</v>
      </c>
      <c r="G2370" s="48" t="s">
        <v>223</v>
      </c>
      <c r="H2370" s="48">
        <v>2017</v>
      </c>
    </row>
    <row r="2371" spans="1:8" ht="15" customHeight="1" x14ac:dyDescent="0.2">
      <c r="A2371" s="48">
        <v>2018</v>
      </c>
      <c r="B2371" s="64">
        <v>11434</v>
      </c>
      <c r="C2371" s="64">
        <v>84</v>
      </c>
      <c r="D2371" s="64">
        <v>801</v>
      </c>
      <c r="E2371" s="49"/>
      <c r="F2371" s="50">
        <v>2000</v>
      </c>
      <c r="G2371" s="48" t="s">
        <v>138</v>
      </c>
      <c r="H2371" s="48">
        <v>2015</v>
      </c>
    </row>
    <row r="2372" spans="1:8" ht="15" customHeight="1" x14ac:dyDescent="0.2">
      <c r="A2372" s="48">
        <v>2018</v>
      </c>
      <c r="B2372" s="64">
        <v>11434</v>
      </c>
      <c r="C2372" s="64">
        <v>84</v>
      </c>
      <c r="D2372" s="64">
        <v>801</v>
      </c>
      <c r="E2372" s="49"/>
      <c r="F2372" s="50">
        <v>5000</v>
      </c>
      <c r="G2372" s="48" t="s">
        <v>138</v>
      </c>
      <c r="H2372" s="48">
        <v>2016</v>
      </c>
    </row>
    <row r="2373" spans="1:8" ht="15" customHeight="1" x14ac:dyDescent="0.2">
      <c r="A2373" s="48">
        <v>2018</v>
      </c>
      <c r="B2373" s="64">
        <v>11434</v>
      </c>
      <c r="C2373" s="64">
        <v>402</v>
      </c>
      <c r="D2373" s="64">
        <v>801</v>
      </c>
      <c r="E2373" s="49"/>
      <c r="F2373" s="50">
        <v>-2000</v>
      </c>
      <c r="G2373" s="48" t="s">
        <v>266</v>
      </c>
      <c r="H2373" s="48">
        <v>2018</v>
      </c>
    </row>
    <row r="2374" spans="1:8" ht="15" customHeight="1" x14ac:dyDescent="0.2">
      <c r="A2374" s="48">
        <v>2018</v>
      </c>
      <c r="B2374" s="64">
        <v>11434</v>
      </c>
      <c r="C2374" s="64">
        <v>402</v>
      </c>
      <c r="D2374" s="64">
        <v>801</v>
      </c>
      <c r="E2374" s="49"/>
      <c r="F2374" s="50">
        <v>-2000</v>
      </c>
      <c r="G2374" s="48" t="s">
        <v>123</v>
      </c>
      <c r="H2374" s="48">
        <v>2017</v>
      </c>
    </row>
    <row r="2375" spans="1:8" ht="15" customHeight="1" x14ac:dyDescent="0.2">
      <c r="A2375" s="48">
        <v>2018</v>
      </c>
      <c r="B2375" s="64">
        <v>11434</v>
      </c>
      <c r="C2375" s="64">
        <v>402</v>
      </c>
      <c r="D2375" s="64">
        <v>801</v>
      </c>
      <c r="E2375" s="49"/>
      <c r="F2375" s="50">
        <v>-2623.94</v>
      </c>
      <c r="G2375" s="48" t="s">
        <v>89</v>
      </c>
      <c r="H2375" s="48">
        <v>2017</v>
      </c>
    </row>
    <row r="2376" spans="1:8" ht="15" customHeight="1" x14ac:dyDescent="0.2">
      <c r="A2376" s="48">
        <v>2016</v>
      </c>
      <c r="B2376" s="64">
        <v>11435</v>
      </c>
      <c r="C2376" s="64">
        <v>402</v>
      </c>
      <c r="D2376" s="64">
        <v>801</v>
      </c>
      <c r="E2376" s="56"/>
      <c r="F2376" s="50">
        <v>-7000</v>
      </c>
      <c r="G2376" s="48" t="s">
        <v>89</v>
      </c>
      <c r="H2376" s="48">
        <v>2016</v>
      </c>
    </row>
    <row r="2377" spans="1:8" ht="15" customHeight="1" x14ac:dyDescent="0.2">
      <c r="A2377" s="48">
        <v>2017</v>
      </c>
      <c r="B2377" s="64">
        <v>11435</v>
      </c>
      <c r="C2377" s="64">
        <v>402</v>
      </c>
      <c r="D2377" s="64">
        <v>801</v>
      </c>
      <c r="E2377" s="49"/>
      <c r="F2377" s="50">
        <v>-475000</v>
      </c>
      <c r="G2377" s="48" t="s">
        <v>158</v>
      </c>
      <c r="H2377" s="48">
        <v>2017</v>
      </c>
    </row>
    <row r="2378" spans="1:8" ht="15" customHeight="1" x14ac:dyDescent="0.2">
      <c r="A2378" s="48">
        <v>2017</v>
      </c>
      <c r="B2378" s="64">
        <v>11435</v>
      </c>
      <c r="C2378" s="64">
        <v>402</v>
      </c>
      <c r="D2378" s="64">
        <v>801</v>
      </c>
      <c r="E2378" s="49"/>
      <c r="F2378" s="50">
        <v>-17000</v>
      </c>
      <c r="G2378" s="48" t="s">
        <v>89</v>
      </c>
      <c r="H2378" s="48">
        <v>2017</v>
      </c>
    </row>
    <row r="2379" spans="1:8" ht="15" customHeight="1" x14ac:dyDescent="0.2">
      <c r="A2379" s="48">
        <v>2017</v>
      </c>
      <c r="B2379" s="64">
        <v>11435</v>
      </c>
      <c r="C2379" s="64">
        <v>402</v>
      </c>
      <c r="D2379" s="64">
        <v>801</v>
      </c>
      <c r="E2379" s="49"/>
      <c r="F2379" s="50">
        <v>-10000</v>
      </c>
      <c r="G2379" s="48" t="s">
        <v>89</v>
      </c>
      <c r="H2379" s="48">
        <v>2017</v>
      </c>
    </row>
    <row r="2380" spans="1:8" ht="15" customHeight="1" x14ac:dyDescent="0.2">
      <c r="A2380" s="48">
        <v>2018</v>
      </c>
      <c r="B2380" s="67">
        <v>11435</v>
      </c>
      <c r="C2380" s="67">
        <v>402</v>
      </c>
      <c r="D2380" s="64">
        <v>801</v>
      </c>
      <c r="E2380" s="49"/>
      <c r="F2380" s="50">
        <v>-55804.46</v>
      </c>
      <c r="G2380" s="48" t="s">
        <v>138</v>
      </c>
      <c r="H2380" s="48">
        <v>2017</v>
      </c>
    </row>
    <row r="2381" spans="1:8" ht="15" customHeight="1" x14ac:dyDescent="0.2">
      <c r="A2381" s="48">
        <v>2018</v>
      </c>
      <c r="B2381" s="64">
        <v>11435</v>
      </c>
      <c r="C2381" s="64">
        <v>402</v>
      </c>
      <c r="D2381" s="64">
        <v>801</v>
      </c>
      <c r="E2381" s="49"/>
      <c r="F2381" s="50">
        <v>-8690.7199999999993</v>
      </c>
      <c r="G2381" s="48" t="s">
        <v>123</v>
      </c>
      <c r="H2381" s="48">
        <v>2017</v>
      </c>
    </row>
    <row r="2382" spans="1:8" ht="15" customHeight="1" x14ac:dyDescent="0.2">
      <c r="A2382" s="48">
        <v>2018</v>
      </c>
      <c r="B2382" s="64">
        <v>11435</v>
      </c>
      <c r="C2382" s="64">
        <v>402</v>
      </c>
      <c r="D2382" s="64">
        <v>801</v>
      </c>
      <c r="E2382" s="49"/>
      <c r="F2382" s="50">
        <v>2582.62</v>
      </c>
      <c r="G2382" s="48" t="s">
        <v>123</v>
      </c>
      <c r="H2382" s="48">
        <v>2017</v>
      </c>
    </row>
    <row r="2383" spans="1:8" ht="15" customHeight="1" x14ac:dyDescent="0.2">
      <c r="A2383" s="48">
        <v>2016</v>
      </c>
      <c r="B2383" s="64">
        <v>11437</v>
      </c>
      <c r="C2383" s="64">
        <v>402</v>
      </c>
      <c r="D2383" s="64">
        <v>801</v>
      </c>
      <c r="E2383" s="56"/>
      <c r="F2383" s="50">
        <v>-6000</v>
      </c>
      <c r="G2383" s="48" t="s">
        <v>89</v>
      </c>
      <c r="H2383" s="48">
        <v>2016</v>
      </c>
    </row>
    <row r="2384" spans="1:8" ht="15" customHeight="1" x14ac:dyDescent="0.2">
      <c r="A2384" s="48">
        <v>2016</v>
      </c>
      <c r="B2384" s="64">
        <v>11437</v>
      </c>
      <c r="C2384" s="64">
        <v>402</v>
      </c>
      <c r="D2384" s="64">
        <v>801</v>
      </c>
      <c r="E2384" s="56"/>
      <c r="F2384" s="50">
        <v>-1000</v>
      </c>
      <c r="G2384" s="48" t="s">
        <v>89</v>
      </c>
      <c r="H2384" s="48">
        <v>2015</v>
      </c>
    </row>
    <row r="2385" spans="1:8" ht="15" customHeight="1" x14ac:dyDescent="0.2">
      <c r="A2385" s="48">
        <v>2017</v>
      </c>
      <c r="B2385" s="64">
        <v>11437</v>
      </c>
      <c r="C2385" s="64">
        <v>402</v>
      </c>
      <c r="D2385" s="64">
        <v>801</v>
      </c>
      <c r="E2385" s="49"/>
      <c r="F2385" s="50">
        <v>-263750</v>
      </c>
      <c r="G2385" s="48" t="s">
        <v>158</v>
      </c>
      <c r="H2385" s="48">
        <v>2017</v>
      </c>
    </row>
    <row r="2386" spans="1:8" ht="15" customHeight="1" x14ac:dyDescent="0.2">
      <c r="A2386" s="48">
        <v>2017</v>
      </c>
      <c r="B2386" s="64">
        <v>11437</v>
      </c>
      <c r="C2386" s="64">
        <v>84</v>
      </c>
      <c r="D2386" s="64">
        <v>801</v>
      </c>
      <c r="E2386" s="49"/>
      <c r="F2386" s="50">
        <v>-29000</v>
      </c>
      <c r="G2386" s="48" t="s">
        <v>158</v>
      </c>
      <c r="H2386" s="48">
        <v>2017</v>
      </c>
    </row>
    <row r="2387" spans="1:8" ht="15" customHeight="1" x14ac:dyDescent="0.2">
      <c r="A2387" s="48">
        <v>2017</v>
      </c>
      <c r="B2387" s="64">
        <v>11437</v>
      </c>
      <c r="C2387" s="64">
        <v>84</v>
      </c>
      <c r="D2387" s="64">
        <v>801</v>
      </c>
      <c r="E2387" s="49"/>
      <c r="F2387" s="50">
        <v>1000</v>
      </c>
      <c r="G2387" s="48" t="s">
        <v>223</v>
      </c>
      <c r="H2387" s="48">
        <v>2016</v>
      </c>
    </row>
    <row r="2388" spans="1:8" ht="15" customHeight="1" x14ac:dyDescent="0.2">
      <c r="A2388" s="48">
        <v>2017</v>
      </c>
      <c r="B2388" s="64">
        <v>11437</v>
      </c>
      <c r="C2388" s="64">
        <v>84</v>
      </c>
      <c r="D2388" s="64">
        <v>801</v>
      </c>
      <c r="E2388" s="49"/>
      <c r="F2388" s="50">
        <v>-5000</v>
      </c>
      <c r="G2388" s="48" t="s">
        <v>223</v>
      </c>
      <c r="H2388" s="48">
        <v>2017</v>
      </c>
    </row>
    <row r="2389" spans="1:8" ht="15" customHeight="1" x14ac:dyDescent="0.2">
      <c r="A2389" s="48">
        <v>2017</v>
      </c>
      <c r="B2389" s="64">
        <v>11437</v>
      </c>
      <c r="C2389" s="64">
        <v>402</v>
      </c>
      <c r="D2389" s="64">
        <v>801</v>
      </c>
      <c r="E2389" s="49"/>
      <c r="F2389" s="50">
        <v>-30000</v>
      </c>
      <c r="G2389" s="48" t="s">
        <v>89</v>
      </c>
      <c r="H2389" s="48">
        <v>2017</v>
      </c>
    </row>
    <row r="2390" spans="1:8" ht="15" customHeight="1" x14ac:dyDescent="0.2">
      <c r="A2390" s="48">
        <v>2018</v>
      </c>
      <c r="B2390" s="64">
        <v>11437</v>
      </c>
      <c r="C2390" s="64">
        <v>84</v>
      </c>
      <c r="D2390" s="64">
        <v>801</v>
      </c>
      <c r="E2390" s="49"/>
      <c r="F2390" s="50">
        <v>5005.6000000000004</v>
      </c>
      <c r="G2390" s="48" t="s">
        <v>138</v>
      </c>
      <c r="H2390" s="48">
        <v>2017</v>
      </c>
    </row>
    <row r="2391" spans="1:8" ht="15" customHeight="1" x14ac:dyDescent="0.2">
      <c r="A2391" s="48">
        <v>2018</v>
      </c>
      <c r="B2391" s="67">
        <v>11437</v>
      </c>
      <c r="C2391" s="67">
        <v>402</v>
      </c>
      <c r="D2391" s="67">
        <v>801</v>
      </c>
      <c r="E2391" s="49"/>
      <c r="F2391" s="50">
        <v>7747.11</v>
      </c>
      <c r="G2391" s="48" t="s">
        <v>123</v>
      </c>
      <c r="H2391" s="48">
        <v>2017</v>
      </c>
    </row>
    <row r="2392" spans="1:8" ht="15" customHeight="1" x14ac:dyDescent="0.2">
      <c r="A2392" s="48">
        <v>2016</v>
      </c>
      <c r="B2392" s="64">
        <v>11438</v>
      </c>
      <c r="C2392" s="64">
        <v>402</v>
      </c>
      <c r="D2392" s="64">
        <v>801</v>
      </c>
      <c r="E2392" s="56"/>
      <c r="F2392" s="50">
        <v>-2500</v>
      </c>
      <c r="G2392" s="48" t="s">
        <v>89</v>
      </c>
      <c r="H2392" s="48">
        <v>2016</v>
      </c>
    </row>
    <row r="2393" spans="1:8" ht="15" customHeight="1" x14ac:dyDescent="0.2">
      <c r="A2393" s="48">
        <v>2016</v>
      </c>
      <c r="B2393" s="64">
        <v>11438</v>
      </c>
      <c r="C2393" s="64">
        <v>402</v>
      </c>
      <c r="D2393" s="64">
        <v>801</v>
      </c>
      <c r="E2393" s="56"/>
      <c r="F2393" s="50">
        <v>-2500</v>
      </c>
      <c r="G2393" s="48" t="s">
        <v>89</v>
      </c>
      <c r="H2393" s="48">
        <v>2016</v>
      </c>
    </row>
    <row r="2394" spans="1:8" ht="15" customHeight="1" x14ac:dyDescent="0.2">
      <c r="A2394" s="48">
        <v>2018</v>
      </c>
      <c r="B2394" s="67">
        <v>11438</v>
      </c>
      <c r="C2394" s="67">
        <v>402</v>
      </c>
      <c r="D2394" s="64">
        <v>801</v>
      </c>
      <c r="E2394" s="49"/>
      <c r="F2394" s="50">
        <v>4166.3599999999997</v>
      </c>
      <c r="G2394" s="48" t="s">
        <v>138</v>
      </c>
      <c r="H2394" s="48">
        <v>2016</v>
      </c>
    </row>
    <row r="2395" spans="1:8" ht="15" customHeight="1" x14ac:dyDescent="0.2">
      <c r="A2395" s="48">
        <v>2017</v>
      </c>
      <c r="B2395" s="64">
        <v>11447</v>
      </c>
      <c r="C2395" s="64">
        <v>84</v>
      </c>
      <c r="D2395" s="64">
        <v>801</v>
      </c>
      <c r="E2395" s="49"/>
      <c r="F2395" s="50">
        <v>-69000</v>
      </c>
      <c r="G2395" s="48" t="s">
        <v>158</v>
      </c>
      <c r="H2395" s="48">
        <v>2017</v>
      </c>
    </row>
    <row r="2396" spans="1:8" ht="15" customHeight="1" x14ac:dyDescent="0.2">
      <c r="A2396" s="48">
        <v>2018</v>
      </c>
      <c r="B2396" s="64">
        <v>11447</v>
      </c>
      <c r="C2396" s="64">
        <v>84</v>
      </c>
      <c r="D2396" s="64">
        <v>801</v>
      </c>
      <c r="E2396" s="49"/>
      <c r="F2396" s="50">
        <v>-776.48</v>
      </c>
      <c r="G2396" s="48" t="s">
        <v>123</v>
      </c>
      <c r="H2396" s="48">
        <v>2017</v>
      </c>
    </row>
    <row r="2397" spans="1:8" ht="15" customHeight="1" x14ac:dyDescent="0.2">
      <c r="A2397" s="48">
        <v>2017</v>
      </c>
      <c r="B2397" s="64">
        <v>11451</v>
      </c>
      <c r="C2397" s="64">
        <v>84</v>
      </c>
      <c r="D2397" s="64">
        <v>801</v>
      </c>
      <c r="E2397" s="49"/>
      <c r="F2397" s="50">
        <v>-170000</v>
      </c>
      <c r="G2397" s="48" t="s">
        <v>158</v>
      </c>
      <c r="H2397" s="48">
        <v>2017</v>
      </c>
    </row>
    <row r="2398" spans="1:8" ht="15" customHeight="1" x14ac:dyDescent="0.2">
      <c r="A2398" s="48">
        <v>2018</v>
      </c>
      <c r="B2398" s="67">
        <v>11451</v>
      </c>
      <c r="C2398" s="67">
        <v>84</v>
      </c>
      <c r="D2398" s="67">
        <v>801</v>
      </c>
      <c r="E2398" s="49"/>
      <c r="F2398" s="50">
        <v>135000</v>
      </c>
      <c r="G2398" s="48" t="s">
        <v>123</v>
      </c>
      <c r="H2398" s="48">
        <v>2017</v>
      </c>
    </row>
    <row r="2399" spans="1:8" ht="15" customHeight="1" x14ac:dyDescent="0.2">
      <c r="A2399" s="48">
        <v>2018</v>
      </c>
      <c r="B2399" s="67">
        <v>11451</v>
      </c>
      <c r="C2399" s="67">
        <v>84</v>
      </c>
      <c r="D2399" s="64">
        <v>801</v>
      </c>
      <c r="E2399" s="49"/>
      <c r="F2399" s="50">
        <v>11081.109999999986</v>
      </c>
      <c r="G2399" s="48" t="s">
        <v>138</v>
      </c>
      <c r="H2399" s="48">
        <v>2017</v>
      </c>
    </row>
    <row r="2400" spans="1:8" ht="15" customHeight="1" x14ac:dyDescent="0.2">
      <c r="A2400" s="48">
        <v>2016</v>
      </c>
      <c r="B2400" s="64">
        <v>11452</v>
      </c>
      <c r="C2400" s="64">
        <v>402</v>
      </c>
      <c r="D2400" s="64">
        <v>801</v>
      </c>
      <c r="E2400" s="56"/>
      <c r="F2400" s="50">
        <v>-5000</v>
      </c>
      <c r="G2400" s="48" t="s">
        <v>89</v>
      </c>
      <c r="H2400" s="48">
        <v>2015</v>
      </c>
    </row>
    <row r="2401" spans="1:8" ht="15" customHeight="1" x14ac:dyDescent="0.2">
      <c r="A2401" s="48">
        <v>2016</v>
      </c>
      <c r="B2401" s="64">
        <v>11455</v>
      </c>
      <c r="C2401" s="64">
        <v>51</v>
      </c>
      <c r="D2401" s="64">
        <v>801</v>
      </c>
      <c r="E2401" s="56"/>
      <c r="F2401" s="50">
        <v>-166.87</v>
      </c>
      <c r="G2401" s="48" t="s">
        <v>89</v>
      </c>
      <c r="H2401" s="48">
        <v>2015</v>
      </c>
    </row>
    <row r="2402" spans="1:8" ht="15" customHeight="1" x14ac:dyDescent="0.2">
      <c r="A2402" s="48">
        <v>2016</v>
      </c>
      <c r="B2402" s="64">
        <v>11455</v>
      </c>
      <c r="C2402" s="64">
        <v>51</v>
      </c>
      <c r="D2402" s="64">
        <v>801</v>
      </c>
      <c r="E2402" s="56"/>
      <c r="F2402" s="50">
        <v>-15232.66</v>
      </c>
      <c r="G2402" s="48" t="s">
        <v>89</v>
      </c>
      <c r="H2402" s="48">
        <v>2015</v>
      </c>
    </row>
    <row r="2403" spans="1:8" ht="15" customHeight="1" x14ac:dyDescent="0.2">
      <c r="A2403" s="48">
        <v>2016</v>
      </c>
      <c r="B2403" s="64">
        <v>11455</v>
      </c>
      <c r="C2403" s="64">
        <v>51</v>
      </c>
      <c r="D2403" s="64">
        <v>801</v>
      </c>
      <c r="E2403" s="56"/>
      <c r="F2403" s="50">
        <v>-16949.28</v>
      </c>
      <c r="G2403" s="48" t="s">
        <v>89</v>
      </c>
      <c r="H2403" s="48">
        <v>2015</v>
      </c>
    </row>
    <row r="2404" spans="1:8" ht="15" customHeight="1" x14ac:dyDescent="0.2">
      <c r="A2404" s="48">
        <v>2016</v>
      </c>
      <c r="B2404" s="64">
        <v>11455</v>
      </c>
      <c r="C2404" s="64">
        <v>51</v>
      </c>
      <c r="D2404" s="64">
        <v>801</v>
      </c>
      <c r="E2404" s="56"/>
      <c r="F2404" s="50">
        <v>-11912.11</v>
      </c>
      <c r="G2404" s="48" t="s">
        <v>89</v>
      </c>
      <c r="H2404" s="48">
        <v>2015</v>
      </c>
    </row>
    <row r="2405" spans="1:8" ht="15" customHeight="1" x14ac:dyDescent="0.2">
      <c r="A2405" s="48">
        <v>2016</v>
      </c>
      <c r="B2405" s="64">
        <v>11455</v>
      </c>
      <c r="C2405" s="64">
        <v>51</v>
      </c>
      <c r="D2405" s="64">
        <v>801</v>
      </c>
      <c r="E2405" s="56"/>
      <c r="F2405" s="50">
        <v>-7183.92</v>
      </c>
      <c r="G2405" s="48" t="s">
        <v>89</v>
      </c>
      <c r="H2405" s="48">
        <v>2015</v>
      </c>
    </row>
    <row r="2406" spans="1:8" ht="15" customHeight="1" x14ac:dyDescent="0.2">
      <c r="A2406" s="48">
        <v>2016</v>
      </c>
      <c r="B2406" s="64">
        <v>11455</v>
      </c>
      <c r="C2406" s="64">
        <v>51</v>
      </c>
      <c r="D2406" s="64">
        <v>801</v>
      </c>
      <c r="E2406" s="56"/>
      <c r="F2406" s="50">
        <v>-2349.64</v>
      </c>
      <c r="G2406" s="48" t="s">
        <v>89</v>
      </c>
      <c r="H2406" s="48">
        <v>2015</v>
      </c>
    </row>
    <row r="2407" spans="1:8" ht="15" customHeight="1" x14ac:dyDescent="0.2">
      <c r="A2407" s="48">
        <v>2017</v>
      </c>
      <c r="B2407" s="67">
        <v>11455</v>
      </c>
      <c r="C2407" s="64">
        <v>51</v>
      </c>
      <c r="D2407" s="67">
        <v>801</v>
      </c>
      <c r="E2407" s="49"/>
      <c r="F2407" s="50">
        <v>-4756.16</v>
      </c>
      <c r="G2407" s="48" t="s">
        <v>138</v>
      </c>
      <c r="H2407" s="48">
        <v>2016</v>
      </c>
    </row>
    <row r="2408" spans="1:8" ht="15" customHeight="1" x14ac:dyDescent="0.2">
      <c r="A2408" s="48">
        <v>2017</v>
      </c>
      <c r="B2408" s="67">
        <v>11455</v>
      </c>
      <c r="C2408" s="64">
        <v>51</v>
      </c>
      <c r="D2408" s="67">
        <v>801</v>
      </c>
      <c r="E2408" s="49"/>
      <c r="F2408" s="50">
        <v>5794.47</v>
      </c>
      <c r="G2408" s="48" t="s">
        <v>138</v>
      </c>
      <c r="H2408" s="48">
        <v>2017</v>
      </c>
    </row>
    <row r="2409" spans="1:8" ht="15" customHeight="1" x14ac:dyDescent="0.2">
      <c r="A2409" s="48">
        <v>2017</v>
      </c>
      <c r="B2409" s="64">
        <v>11455</v>
      </c>
      <c r="C2409" s="64">
        <v>51</v>
      </c>
      <c r="D2409" s="64">
        <v>801</v>
      </c>
      <c r="E2409" s="49"/>
      <c r="F2409" s="50">
        <v>-1656.83</v>
      </c>
      <c r="G2409" s="48" t="s">
        <v>223</v>
      </c>
      <c r="H2409" s="48">
        <v>2017</v>
      </c>
    </row>
    <row r="2410" spans="1:8" ht="15" customHeight="1" x14ac:dyDescent="0.2">
      <c r="A2410" s="48">
        <v>2016</v>
      </c>
      <c r="B2410" s="64">
        <v>11458</v>
      </c>
      <c r="C2410" s="64">
        <v>402</v>
      </c>
      <c r="D2410" s="64">
        <v>801</v>
      </c>
      <c r="E2410" s="56"/>
      <c r="F2410" s="50">
        <v>-1000</v>
      </c>
      <c r="G2410" s="48" t="s">
        <v>89</v>
      </c>
      <c r="H2410" s="48">
        <v>2016</v>
      </c>
    </row>
    <row r="2411" spans="1:8" ht="15" customHeight="1" x14ac:dyDescent="0.2">
      <c r="A2411" s="48">
        <v>2018</v>
      </c>
      <c r="B2411" s="64">
        <v>11458</v>
      </c>
      <c r="C2411" s="64">
        <v>402</v>
      </c>
      <c r="D2411" s="64">
        <v>801</v>
      </c>
      <c r="E2411" s="49"/>
      <c r="F2411" s="50">
        <v>-5000</v>
      </c>
      <c r="G2411" s="48" t="s">
        <v>266</v>
      </c>
      <c r="H2411" s="48">
        <v>2018</v>
      </c>
    </row>
    <row r="2412" spans="1:8" ht="15" customHeight="1" x14ac:dyDescent="0.2">
      <c r="A2412" s="48">
        <v>2016</v>
      </c>
      <c r="B2412" s="64">
        <v>11459</v>
      </c>
      <c r="C2412" s="64">
        <v>84</v>
      </c>
      <c r="D2412" s="64">
        <v>801</v>
      </c>
      <c r="E2412" s="56"/>
      <c r="F2412" s="50">
        <v>-500</v>
      </c>
      <c r="G2412" s="48" t="s">
        <v>89</v>
      </c>
      <c r="H2412" s="48">
        <v>2015</v>
      </c>
    </row>
    <row r="2413" spans="1:8" ht="15" customHeight="1" x14ac:dyDescent="0.2">
      <c r="A2413" s="48">
        <v>2016</v>
      </c>
      <c r="B2413" s="64">
        <v>11459</v>
      </c>
      <c r="C2413" s="64">
        <v>402</v>
      </c>
      <c r="D2413" s="64">
        <v>801</v>
      </c>
      <c r="E2413" s="56"/>
      <c r="F2413" s="50">
        <v>-12500</v>
      </c>
      <c r="G2413" s="48" t="s">
        <v>89</v>
      </c>
      <c r="H2413" s="48">
        <v>2016</v>
      </c>
    </row>
    <row r="2414" spans="1:8" ht="15" customHeight="1" x14ac:dyDescent="0.2">
      <c r="A2414" s="48">
        <v>2017</v>
      </c>
      <c r="B2414" s="64">
        <v>11459</v>
      </c>
      <c r="C2414" s="64">
        <v>84</v>
      </c>
      <c r="D2414" s="64">
        <v>801</v>
      </c>
      <c r="E2414" s="49"/>
      <c r="F2414" s="50">
        <v>-85000</v>
      </c>
      <c r="G2414" s="48" t="s">
        <v>223</v>
      </c>
      <c r="H2414" s="48">
        <v>2017</v>
      </c>
    </row>
    <row r="2415" spans="1:8" ht="15" customHeight="1" x14ac:dyDescent="0.2">
      <c r="A2415" s="48">
        <v>2018</v>
      </c>
      <c r="B2415" s="64">
        <v>11459</v>
      </c>
      <c r="C2415" s="64">
        <v>402</v>
      </c>
      <c r="D2415" s="64">
        <v>801</v>
      </c>
      <c r="E2415" s="49"/>
      <c r="F2415" s="50">
        <v>-300000</v>
      </c>
      <c r="G2415" s="48" t="s">
        <v>266</v>
      </c>
      <c r="H2415" s="48">
        <v>2018</v>
      </c>
    </row>
    <row r="2416" spans="1:8" ht="15" customHeight="1" x14ac:dyDescent="0.2">
      <c r="A2416" s="48">
        <v>2017</v>
      </c>
      <c r="B2416" s="64">
        <v>11460</v>
      </c>
      <c r="C2416" s="64">
        <v>403</v>
      </c>
      <c r="D2416" s="64">
        <v>801</v>
      </c>
      <c r="E2416" s="49"/>
      <c r="F2416" s="50">
        <v>-279000</v>
      </c>
      <c r="G2416" s="48" t="s">
        <v>158</v>
      </c>
      <c r="H2416" s="48">
        <v>2017</v>
      </c>
    </row>
    <row r="2417" spans="1:8" ht="15" customHeight="1" x14ac:dyDescent="0.2">
      <c r="A2417" s="48">
        <v>2018</v>
      </c>
      <c r="B2417" s="64">
        <v>11460</v>
      </c>
      <c r="C2417" s="64">
        <v>403</v>
      </c>
      <c r="D2417" s="64">
        <v>801</v>
      </c>
      <c r="E2417" s="49"/>
      <c r="F2417" s="50">
        <v>194265.33000000002</v>
      </c>
      <c r="G2417" s="48" t="s">
        <v>138</v>
      </c>
      <c r="H2417" s="48">
        <v>2017</v>
      </c>
    </row>
    <row r="2418" spans="1:8" ht="15" customHeight="1" x14ac:dyDescent="0.2">
      <c r="A2418" s="48">
        <v>2017</v>
      </c>
      <c r="B2418" s="64">
        <v>11463</v>
      </c>
      <c r="C2418" s="64">
        <v>402</v>
      </c>
      <c r="D2418" s="64">
        <v>802</v>
      </c>
      <c r="E2418" s="49"/>
      <c r="F2418" s="50">
        <v>-1798678</v>
      </c>
      <c r="G2418" s="48" t="s">
        <v>158</v>
      </c>
      <c r="H2418" s="48">
        <v>2017</v>
      </c>
    </row>
    <row r="2419" spans="1:8" ht="15" customHeight="1" x14ac:dyDescent="0.2">
      <c r="A2419" s="48">
        <v>2017</v>
      </c>
      <c r="B2419" s="64">
        <v>11463</v>
      </c>
      <c r="C2419" s="64">
        <v>402</v>
      </c>
      <c r="D2419" s="64">
        <v>802</v>
      </c>
      <c r="E2419" s="49"/>
      <c r="F2419" s="50">
        <v>12000</v>
      </c>
      <c r="G2419" s="48" t="s">
        <v>223</v>
      </c>
      <c r="H2419" s="48">
        <v>2017</v>
      </c>
    </row>
    <row r="2420" spans="1:8" ht="15" customHeight="1" x14ac:dyDescent="0.2">
      <c r="A2420" s="48">
        <v>2017</v>
      </c>
      <c r="B2420" s="64">
        <v>11463</v>
      </c>
      <c r="C2420" s="64">
        <v>402</v>
      </c>
      <c r="D2420" s="64">
        <v>802</v>
      </c>
      <c r="E2420" s="49"/>
      <c r="F2420" s="50">
        <v>10000</v>
      </c>
      <c r="G2420" s="48" t="s">
        <v>223</v>
      </c>
      <c r="H2420" s="48">
        <v>2017</v>
      </c>
    </row>
    <row r="2421" spans="1:8" ht="15" customHeight="1" x14ac:dyDescent="0.2">
      <c r="A2421" s="48">
        <v>2017</v>
      </c>
      <c r="B2421" s="64">
        <v>11463</v>
      </c>
      <c r="C2421" s="64">
        <v>402</v>
      </c>
      <c r="D2421" s="64">
        <v>802</v>
      </c>
      <c r="E2421" s="49"/>
      <c r="F2421" s="50">
        <v>-0.13</v>
      </c>
      <c r="G2421" s="48" t="s">
        <v>233</v>
      </c>
      <c r="H2421" s="48">
        <v>2017</v>
      </c>
    </row>
    <row r="2422" spans="1:8" ht="15" customHeight="1" x14ac:dyDescent="0.2">
      <c r="A2422" s="48">
        <v>2018</v>
      </c>
      <c r="B2422" s="64">
        <v>11463</v>
      </c>
      <c r="C2422" s="64">
        <v>402</v>
      </c>
      <c r="D2422" s="64">
        <v>802</v>
      </c>
      <c r="E2422" s="53"/>
      <c r="F2422" s="50">
        <v>2448.63</v>
      </c>
      <c r="G2422" s="48" t="s">
        <v>138</v>
      </c>
      <c r="H2422" s="48">
        <v>2017</v>
      </c>
    </row>
    <row r="2423" spans="1:8" ht="15" customHeight="1" x14ac:dyDescent="0.2">
      <c r="A2423" s="48">
        <v>2017</v>
      </c>
      <c r="B2423" s="64">
        <v>11464</v>
      </c>
      <c r="C2423" s="64">
        <v>403</v>
      </c>
      <c r="D2423" s="64">
        <v>802</v>
      </c>
      <c r="E2423" s="49"/>
      <c r="F2423" s="50">
        <v>-190000</v>
      </c>
      <c r="G2423" s="48" t="s">
        <v>158</v>
      </c>
      <c r="H2423" s="48">
        <v>2017</v>
      </c>
    </row>
    <row r="2424" spans="1:8" ht="15" customHeight="1" x14ac:dyDescent="0.2">
      <c r="A2424" s="48">
        <v>2017</v>
      </c>
      <c r="B2424" s="64">
        <v>11464</v>
      </c>
      <c r="C2424" s="64">
        <v>403</v>
      </c>
      <c r="D2424" s="64">
        <v>801</v>
      </c>
      <c r="E2424" s="49"/>
      <c r="F2424" s="50">
        <v>-1800</v>
      </c>
      <c r="G2424" s="48" t="s">
        <v>158</v>
      </c>
      <c r="H2424" s="48">
        <v>2017</v>
      </c>
    </row>
    <row r="2425" spans="1:8" ht="15" customHeight="1" x14ac:dyDescent="0.2">
      <c r="A2425" s="48">
        <v>2018</v>
      </c>
      <c r="B2425" s="64">
        <v>11464</v>
      </c>
      <c r="C2425" s="64">
        <v>403</v>
      </c>
      <c r="D2425" s="64">
        <v>802</v>
      </c>
      <c r="E2425" s="49"/>
      <c r="F2425" s="50">
        <v>61900.44</v>
      </c>
      <c r="G2425" s="48" t="s">
        <v>138</v>
      </c>
      <c r="H2425" s="48">
        <v>2017</v>
      </c>
    </row>
    <row r="2426" spans="1:8" ht="15" customHeight="1" x14ac:dyDescent="0.2">
      <c r="A2426" s="48">
        <v>2017</v>
      </c>
      <c r="B2426" s="64">
        <v>11465</v>
      </c>
      <c r="C2426" s="64">
        <v>403</v>
      </c>
      <c r="D2426" s="64">
        <v>802</v>
      </c>
      <c r="E2426" s="49"/>
      <c r="F2426" s="50">
        <v>-655530</v>
      </c>
      <c r="G2426" s="48" t="s">
        <v>158</v>
      </c>
      <c r="H2426" s="48">
        <v>2017</v>
      </c>
    </row>
    <row r="2427" spans="1:8" ht="15" customHeight="1" x14ac:dyDescent="0.2">
      <c r="A2427" s="48">
        <v>2017</v>
      </c>
      <c r="B2427" s="64">
        <v>11465</v>
      </c>
      <c r="C2427" s="64">
        <v>403</v>
      </c>
      <c r="D2427" s="64">
        <v>802</v>
      </c>
      <c r="E2427" s="49"/>
      <c r="F2427" s="50">
        <v>2000</v>
      </c>
      <c r="G2427" s="48" t="s">
        <v>223</v>
      </c>
      <c r="H2427" s="48">
        <v>2017</v>
      </c>
    </row>
    <row r="2428" spans="1:8" ht="15" customHeight="1" x14ac:dyDescent="0.2">
      <c r="A2428" s="48">
        <v>2018</v>
      </c>
      <c r="B2428" s="64">
        <v>11465</v>
      </c>
      <c r="C2428" s="64">
        <v>403</v>
      </c>
      <c r="D2428" s="64">
        <v>802</v>
      </c>
      <c r="E2428" s="49"/>
      <c r="F2428" s="50">
        <v>61900.44</v>
      </c>
      <c r="G2428" s="48" t="s">
        <v>138</v>
      </c>
      <c r="H2428" s="48">
        <v>2017</v>
      </c>
    </row>
    <row r="2429" spans="1:8" ht="15" customHeight="1" x14ac:dyDescent="0.2">
      <c r="A2429" s="48">
        <v>2017</v>
      </c>
      <c r="B2429" s="64">
        <v>11466</v>
      </c>
      <c r="C2429" s="64">
        <v>403</v>
      </c>
      <c r="D2429" s="64">
        <v>802</v>
      </c>
      <c r="E2429" s="49"/>
      <c r="F2429" s="50">
        <v>-519000</v>
      </c>
      <c r="G2429" s="48" t="s">
        <v>158</v>
      </c>
      <c r="H2429" s="48">
        <v>2017</v>
      </c>
    </row>
    <row r="2430" spans="1:8" ht="15" customHeight="1" x14ac:dyDescent="0.2">
      <c r="A2430" s="48">
        <v>2018</v>
      </c>
      <c r="B2430" s="64">
        <v>11466</v>
      </c>
      <c r="C2430" s="64">
        <v>403</v>
      </c>
      <c r="D2430" s="64">
        <v>802</v>
      </c>
      <c r="E2430" s="49"/>
      <c r="F2430" s="50">
        <v>877.01</v>
      </c>
      <c r="G2430" s="48" t="s">
        <v>138</v>
      </c>
      <c r="H2430" s="48">
        <v>2017</v>
      </c>
    </row>
    <row r="2431" spans="1:8" ht="15" customHeight="1" x14ac:dyDescent="0.2">
      <c r="A2431" s="48">
        <v>2017</v>
      </c>
      <c r="B2431" s="64">
        <v>11467</v>
      </c>
      <c r="C2431" s="64">
        <v>403</v>
      </c>
      <c r="D2431" s="64">
        <v>802</v>
      </c>
      <c r="E2431" s="49"/>
      <c r="F2431" s="50">
        <v>-128000</v>
      </c>
      <c r="G2431" s="48" t="s">
        <v>158</v>
      </c>
      <c r="H2431" s="48">
        <v>2017</v>
      </c>
    </row>
    <row r="2432" spans="1:8" ht="15" customHeight="1" x14ac:dyDescent="0.2">
      <c r="A2432" s="48">
        <v>2017</v>
      </c>
      <c r="B2432" s="64">
        <v>11468</v>
      </c>
      <c r="C2432" s="64">
        <v>402</v>
      </c>
      <c r="D2432" s="64">
        <v>801</v>
      </c>
      <c r="E2432" s="49"/>
      <c r="F2432" s="50">
        <v>-275000</v>
      </c>
      <c r="G2432" s="48" t="s">
        <v>158</v>
      </c>
      <c r="H2432" s="48">
        <v>2017</v>
      </c>
    </row>
    <row r="2433" spans="1:8" ht="15" customHeight="1" x14ac:dyDescent="0.2">
      <c r="A2433" s="48">
        <v>2017</v>
      </c>
      <c r="B2433" s="64">
        <v>11468</v>
      </c>
      <c r="C2433" s="64">
        <v>402</v>
      </c>
      <c r="D2433" s="64">
        <v>801</v>
      </c>
      <c r="E2433" s="49"/>
      <c r="F2433" s="50">
        <v>40000</v>
      </c>
      <c r="G2433" s="48" t="s">
        <v>223</v>
      </c>
      <c r="H2433" s="48">
        <v>2017</v>
      </c>
    </row>
    <row r="2434" spans="1:8" ht="15" customHeight="1" x14ac:dyDescent="0.2">
      <c r="A2434" s="48">
        <v>2017</v>
      </c>
      <c r="B2434" s="64">
        <v>11468</v>
      </c>
      <c r="C2434" s="64">
        <v>402</v>
      </c>
      <c r="D2434" s="64">
        <v>801</v>
      </c>
      <c r="E2434" s="49"/>
      <c r="F2434" s="50">
        <v>38000</v>
      </c>
      <c r="G2434" s="48" t="s">
        <v>223</v>
      </c>
      <c r="H2434" s="48">
        <v>2017</v>
      </c>
    </row>
    <row r="2435" spans="1:8" ht="15" customHeight="1" x14ac:dyDescent="0.2">
      <c r="A2435" s="48">
        <v>2018</v>
      </c>
      <c r="B2435" s="64">
        <v>11468</v>
      </c>
      <c r="C2435" s="64">
        <v>402</v>
      </c>
      <c r="D2435" s="64">
        <v>801</v>
      </c>
      <c r="E2435" s="49"/>
      <c r="F2435" s="50">
        <v>197000</v>
      </c>
      <c r="G2435" s="48" t="s">
        <v>138</v>
      </c>
      <c r="H2435" s="48">
        <v>2017</v>
      </c>
    </row>
    <row r="2436" spans="1:8" ht="15" customHeight="1" x14ac:dyDescent="0.2">
      <c r="A2436" s="48">
        <v>2017</v>
      </c>
      <c r="B2436" s="64">
        <v>11473</v>
      </c>
      <c r="C2436" s="64">
        <v>84</v>
      </c>
      <c r="D2436" s="64">
        <v>801</v>
      </c>
      <c r="E2436" s="49"/>
      <c r="F2436" s="50">
        <v>-37000</v>
      </c>
      <c r="G2436" s="48" t="s">
        <v>132</v>
      </c>
      <c r="H2436" s="48">
        <v>2017</v>
      </c>
    </row>
    <row r="2437" spans="1:8" ht="15" customHeight="1" x14ac:dyDescent="0.2">
      <c r="A2437" s="48">
        <v>2017</v>
      </c>
      <c r="B2437" s="64">
        <v>11475</v>
      </c>
      <c r="C2437" s="64">
        <v>84</v>
      </c>
      <c r="D2437" s="64">
        <v>802</v>
      </c>
      <c r="E2437" s="49"/>
      <c r="F2437" s="50">
        <v>-12000</v>
      </c>
      <c r="G2437" s="48" t="s">
        <v>158</v>
      </c>
      <c r="H2437" s="48">
        <v>2017</v>
      </c>
    </row>
    <row r="2438" spans="1:8" ht="15" customHeight="1" x14ac:dyDescent="0.2">
      <c r="A2438" s="48">
        <v>2018</v>
      </c>
      <c r="B2438" s="64">
        <v>11475</v>
      </c>
      <c r="C2438" s="64">
        <v>84</v>
      </c>
      <c r="D2438" s="64">
        <v>802</v>
      </c>
      <c r="E2438" s="49"/>
      <c r="F2438" s="50">
        <v>-5000</v>
      </c>
      <c r="G2438" s="48" t="s">
        <v>266</v>
      </c>
      <c r="H2438" s="48">
        <v>2018</v>
      </c>
    </row>
    <row r="2439" spans="1:8" ht="15" customHeight="1" x14ac:dyDescent="0.2">
      <c r="A2439" s="48">
        <v>2018</v>
      </c>
      <c r="B2439" s="67">
        <v>11475</v>
      </c>
      <c r="C2439" s="64">
        <v>84</v>
      </c>
      <c r="D2439" s="64">
        <v>802</v>
      </c>
      <c r="E2439" s="49"/>
      <c r="F2439" s="50">
        <v>4921.45</v>
      </c>
      <c r="G2439" s="48" t="s">
        <v>138</v>
      </c>
      <c r="H2439" s="48">
        <v>2017</v>
      </c>
    </row>
    <row r="2440" spans="1:8" ht="15" customHeight="1" x14ac:dyDescent="0.2">
      <c r="A2440" s="48">
        <v>2017</v>
      </c>
      <c r="B2440" s="64">
        <v>11476</v>
      </c>
      <c r="C2440" s="64">
        <v>84</v>
      </c>
      <c r="D2440" s="64">
        <v>802</v>
      </c>
      <c r="E2440" s="49"/>
      <c r="F2440" s="50">
        <v>-1000</v>
      </c>
      <c r="G2440" s="48" t="s">
        <v>158</v>
      </c>
      <c r="H2440" s="48">
        <v>2017</v>
      </c>
    </row>
    <row r="2441" spans="1:8" ht="15" customHeight="1" x14ac:dyDescent="0.2">
      <c r="A2441" s="48">
        <v>2018</v>
      </c>
      <c r="B2441" s="64">
        <v>11476</v>
      </c>
      <c r="C2441" s="64">
        <v>84</v>
      </c>
      <c r="D2441" s="64">
        <v>802</v>
      </c>
      <c r="E2441" s="49"/>
      <c r="F2441" s="50">
        <v>716.55</v>
      </c>
      <c r="G2441" s="48" t="s">
        <v>138</v>
      </c>
      <c r="H2441" s="48">
        <v>2017</v>
      </c>
    </row>
    <row r="2442" spans="1:8" ht="15" customHeight="1" x14ac:dyDescent="0.2">
      <c r="A2442" s="48">
        <v>2017</v>
      </c>
      <c r="B2442" s="64">
        <v>11479</v>
      </c>
      <c r="C2442" s="64">
        <v>84</v>
      </c>
      <c r="D2442" s="64">
        <v>802</v>
      </c>
      <c r="E2442" s="49"/>
      <c r="F2442" s="50">
        <v>-34250</v>
      </c>
      <c r="G2442" s="48" t="s">
        <v>158</v>
      </c>
      <c r="H2442" s="48">
        <v>2017</v>
      </c>
    </row>
    <row r="2443" spans="1:8" ht="15" customHeight="1" x14ac:dyDescent="0.2">
      <c r="A2443" s="48">
        <v>2017</v>
      </c>
      <c r="B2443" s="64">
        <v>11479</v>
      </c>
      <c r="C2443" s="64">
        <v>84</v>
      </c>
      <c r="D2443" s="64">
        <v>802</v>
      </c>
      <c r="E2443" s="49"/>
      <c r="F2443" s="50">
        <v>-45000</v>
      </c>
      <c r="G2443" s="48" t="s">
        <v>223</v>
      </c>
      <c r="H2443" s="48">
        <v>2017</v>
      </c>
    </row>
    <row r="2444" spans="1:8" ht="15" customHeight="1" x14ac:dyDescent="0.2">
      <c r="A2444" s="48">
        <v>2018</v>
      </c>
      <c r="B2444" s="64">
        <v>11479</v>
      </c>
      <c r="C2444" s="64">
        <v>84</v>
      </c>
      <c r="D2444" s="64">
        <v>802</v>
      </c>
      <c r="E2444" s="49"/>
      <c r="F2444" s="50">
        <v>-20000</v>
      </c>
      <c r="G2444" s="48" t="s">
        <v>266</v>
      </c>
      <c r="H2444" s="48">
        <v>2018</v>
      </c>
    </row>
    <row r="2445" spans="1:8" ht="15" customHeight="1" x14ac:dyDescent="0.2">
      <c r="A2445" s="48">
        <v>2016</v>
      </c>
      <c r="B2445" s="64">
        <v>11481</v>
      </c>
      <c r="C2445" s="64">
        <v>401</v>
      </c>
      <c r="D2445" s="64">
        <v>801</v>
      </c>
      <c r="E2445" s="56"/>
      <c r="F2445" s="50">
        <v>-25000</v>
      </c>
      <c r="G2445" s="54" t="s">
        <v>89</v>
      </c>
      <c r="H2445" s="48">
        <v>2016</v>
      </c>
    </row>
    <row r="2446" spans="1:8" ht="15" customHeight="1" x14ac:dyDescent="0.2">
      <c r="A2446" s="48">
        <v>2016</v>
      </c>
      <c r="B2446" s="64">
        <v>11483</v>
      </c>
      <c r="C2446" s="64">
        <v>403</v>
      </c>
      <c r="D2446" s="64">
        <v>801</v>
      </c>
      <c r="E2446" s="56"/>
      <c r="F2446" s="50">
        <v>-12752.54</v>
      </c>
      <c r="G2446" s="48" t="s">
        <v>89</v>
      </c>
      <c r="H2446" s="48">
        <v>2016</v>
      </c>
    </row>
    <row r="2447" spans="1:8" ht="15" customHeight="1" x14ac:dyDescent="0.2">
      <c r="A2447" s="48">
        <v>2017</v>
      </c>
      <c r="B2447" s="64">
        <v>11483</v>
      </c>
      <c r="C2447" s="64">
        <v>403</v>
      </c>
      <c r="D2447" s="64">
        <v>801</v>
      </c>
      <c r="E2447" s="49"/>
      <c r="F2447" s="50">
        <v>-14082</v>
      </c>
      <c r="G2447" s="48" t="s">
        <v>158</v>
      </c>
      <c r="H2447" s="48">
        <v>2017</v>
      </c>
    </row>
    <row r="2448" spans="1:8" ht="15" customHeight="1" x14ac:dyDescent="0.2">
      <c r="A2448" s="48">
        <v>2017</v>
      </c>
      <c r="B2448" s="64">
        <v>11483</v>
      </c>
      <c r="C2448" s="64">
        <v>403</v>
      </c>
      <c r="D2448" s="64">
        <v>801</v>
      </c>
      <c r="E2448" s="49"/>
      <c r="F2448" s="50">
        <v>-0.46</v>
      </c>
      <c r="G2448" s="48" t="s">
        <v>233</v>
      </c>
      <c r="H2448" s="48">
        <v>2017</v>
      </c>
    </row>
    <row r="2449" spans="1:8" ht="15" customHeight="1" x14ac:dyDescent="0.2">
      <c r="A2449" s="48">
        <v>2016</v>
      </c>
      <c r="B2449" s="64">
        <v>11486</v>
      </c>
      <c r="C2449" s="64">
        <v>404</v>
      </c>
      <c r="D2449" s="64">
        <v>802</v>
      </c>
      <c r="E2449" s="56"/>
      <c r="F2449" s="50">
        <v>-8000</v>
      </c>
      <c r="G2449" s="48" t="s">
        <v>89</v>
      </c>
      <c r="H2449" s="48">
        <v>2015</v>
      </c>
    </row>
    <row r="2450" spans="1:8" ht="15" customHeight="1" x14ac:dyDescent="0.2">
      <c r="A2450" s="48">
        <v>2016</v>
      </c>
      <c r="B2450" s="64">
        <v>11486</v>
      </c>
      <c r="C2450" s="64">
        <v>404</v>
      </c>
      <c r="D2450" s="64">
        <v>802</v>
      </c>
      <c r="E2450" s="56"/>
      <c r="F2450" s="50">
        <v>860.32</v>
      </c>
      <c r="G2450" s="54" t="s">
        <v>155</v>
      </c>
      <c r="H2450" s="48">
        <v>2015</v>
      </c>
    </row>
    <row r="2451" spans="1:8" ht="15" customHeight="1" x14ac:dyDescent="0.2">
      <c r="A2451" s="48">
        <v>2016</v>
      </c>
      <c r="B2451" s="64">
        <v>11488</v>
      </c>
      <c r="C2451" s="64">
        <v>404</v>
      </c>
      <c r="D2451" s="64">
        <v>802</v>
      </c>
      <c r="E2451" s="56"/>
      <c r="F2451" s="50">
        <v>-12928.52</v>
      </c>
      <c r="G2451" s="48" t="s">
        <v>89</v>
      </c>
      <c r="H2451" s="48">
        <v>2015</v>
      </c>
    </row>
    <row r="2452" spans="1:8" ht="15" customHeight="1" x14ac:dyDescent="0.2">
      <c r="A2452" s="48">
        <v>2016</v>
      </c>
      <c r="B2452" s="64">
        <v>11488</v>
      </c>
      <c r="C2452" s="64">
        <v>404</v>
      </c>
      <c r="D2452" s="64">
        <v>802</v>
      </c>
      <c r="E2452" s="56"/>
      <c r="F2452" s="50">
        <v>-4958.57</v>
      </c>
      <c r="G2452" s="54" t="s">
        <v>155</v>
      </c>
      <c r="H2452" s="48">
        <v>2015</v>
      </c>
    </row>
    <row r="2453" spans="1:8" ht="15" customHeight="1" x14ac:dyDescent="0.2">
      <c r="A2453" s="48">
        <v>2017</v>
      </c>
      <c r="B2453" s="67">
        <v>11488</v>
      </c>
      <c r="C2453" s="64">
        <v>404</v>
      </c>
      <c r="D2453" s="64">
        <v>802</v>
      </c>
      <c r="E2453" s="56"/>
      <c r="F2453" s="50">
        <v>-20000</v>
      </c>
      <c r="G2453" s="48" t="s">
        <v>138</v>
      </c>
      <c r="H2453" s="48">
        <v>2015</v>
      </c>
    </row>
    <row r="2454" spans="1:8" ht="15" customHeight="1" x14ac:dyDescent="0.2">
      <c r="A2454" s="48">
        <v>2018</v>
      </c>
      <c r="B2454" s="67">
        <v>11488</v>
      </c>
      <c r="C2454" s="64">
        <v>404</v>
      </c>
      <c r="D2454" s="64">
        <v>802</v>
      </c>
      <c r="E2454" s="49"/>
      <c r="F2454" s="50">
        <v>7397.62</v>
      </c>
      <c r="G2454" s="48" t="s">
        <v>138</v>
      </c>
      <c r="H2454" s="48">
        <v>2015</v>
      </c>
    </row>
    <row r="2455" spans="1:8" ht="15" customHeight="1" x14ac:dyDescent="0.2">
      <c r="A2455" s="48">
        <v>2016</v>
      </c>
      <c r="B2455" s="64">
        <v>11489</v>
      </c>
      <c r="C2455" s="64">
        <v>404</v>
      </c>
      <c r="D2455" s="64">
        <v>802</v>
      </c>
      <c r="E2455" s="56"/>
      <c r="F2455" s="50">
        <v>-5000</v>
      </c>
      <c r="G2455" s="48" t="s">
        <v>89</v>
      </c>
      <c r="H2455" s="48">
        <v>2015</v>
      </c>
    </row>
    <row r="2456" spans="1:8" ht="15" customHeight="1" x14ac:dyDescent="0.2">
      <c r="A2456" s="48">
        <v>2016</v>
      </c>
      <c r="B2456" s="64">
        <v>11489</v>
      </c>
      <c r="C2456" s="64">
        <v>404</v>
      </c>
      <c r="D2456" s="64">
        <v>802</v>
      </c>
      <c r="E2456" s="56"/>
      <c r="F2456" s="50">
        <v>4958.57</v>
      </c>
      <c r="G2456" s="54" t="s">
        <v>155</v>
      </c>
      <c r="H2456" s="48">
        <v>2015</v>
      </c>
    </row>
    <row r="2457" spans="1:8" ht="15" customHeight="1" x14ac:dyDescent="0.2">
      <c r="A2457" s="48">
        <v>2017</v>
      </c>
      <c r="B2457" s="64">
        <v>11491</v>
      </c>
      <c r="C2457" s="64">
        <v>84</v>
      </c>
      <c r="D2457" s="64">
        <v>801</v>
      </c>
      <c r="E2457" s="49"/>
      <c r="F2457" s="50">
        <v>-378500</v>
      </c>
      <c r="G2457" s="48" t="s">
        <v>158</v>
      </c>
      <c r="H2457" s="48">
        <v>2017</v>
      </c>
    </row>
    <row r="2458" spans="1:8" ht="15" customHeight="1" x14ac:dyDescent="0.2">
      <c r="A2458" s="48">
        <v>2018</v>
      </c>
      <c r="B2458" s="64">
        <v>11491</v>
      </c>
      <c r="C2458" s="64">
        <v>84</v>
      </c>
      <c r="D2458" s="64">
        <v>801</v>
      </c>
      <c r="E2458" s="49"/>
      <c r="F2458" s="50">
        <v>3963.5499999999884</v>
      </c>
      <c r="G2458" s="48" t="s">
        <v>138</v>
      </c>
      <c r="H2458" s="48">
        <v>2017</v>
      </c>
    </row>
    <row r="2459" spans="1:8" ht="15" customHeight="1" x14ac:dyDescent="0.2">
      <c r="A2459" s="48">
        <v>2016</v>
      </c>
      <c r="B2459" s="64">
        <v>11515</v>
      </c>
      <c r="C2459" s="64">
        <v>403</v>
      </c>
      <c r="D2459" s="64">
        <v>801</v>
      </c>
      <c r="E2459" s="56"/>
      <c r="F2459" s="50">
        <v>-3000</v>
      </c>
      <c r="G2459" s="48" t="s">
        <v>89</v>
      </c>
      <c r="H2459" s="48">
        <v>2016</v>
      </c>
    </row>
    <row r="2460" spans="1:8" ht="15" customHeight="1" x14ac:dyDescent="0.2">
      <c r="A2460" s="48">
        <v>2017</v>
      </c>
      <c r="B2460" s="64">
        <v>11515</v>
      </c>
      <c r="C2460" s="64">
        <v>403</v>
      </c>
      <c r="D2460" s="64">
        <v>801</v>
      </c>
      <c r="E2460" s="49"/>
      <c r="F2460" s="50">
        <v>-113710.94</v>
      </c>
      <c r="G2460" s="48" t="s">
        <v>223</v>
      </c>
      <c r="H2460" s="48">
        <v>2016</v>
      </c>
    </row>
    <row r="2461" spans="1:8" ht="15" customHeight="1" x14ac:dyDescent="0.2">
      <c r="A2461" s="48">
        <v>2017</v>
      </c>
      <c r="B2461" s="64">
        <v>11515</v>
      </c>
      <c r="C2461" s="64">
        <v>403</v>
      </c>
      <c r="D2461" s="64">
        <v>801</v>
      </c>
      <c r="E2461" s="49"/>
      <c r="F2461" s="50">
        <v>-59311.28</v>
      </c>
      <c r="G2461" s="48" t="s">
        <v>223</v>
      </c>
      <c r="H2461" s="48">
        <v>2016</v>
      </c>
    </row>
    <row r="2462" spans="1:8" ht="15" customHeight="1" x14ac:dyDescent="0.2">
      <c r="A2462" s="48">
        <v>2017</v>
      </c>
      <c r="B2462" s="67">
        <v>11518</v>
      </c>
      <c r="C2462" s="64">
        <v>403</v>
      </c>
      <c r="D2462" s="64">
        <v>801</v>
      </c>
      <c r="E2462" s="56"/>
      <c r="F2462" s="50">
        <v>-109043.61</v>
      </c>
      <c r="G2462" s="48" t="s">
        <v>138</v>
      </c>
      <c r="H2462" s="48">
        <v>2015</v>
      </c>
    </row>
    <row r="2463" spans="1:8" ht="15" customHeight="1" x14ac:dyDescent="0.2">
      <c r="A2463" s="48">
        <v>2017</v>
      </c>
      <c r="B2463" s="67">
        <v>11518</v>
      </c>
      <c r="C2463" s="64">
        <v>403</v>
      </c>
      <c r="D2463" s="64">
        <v>801</v>
      </c>
      <c r="E2463" s="56"/>
      <c r="F2463" s="50">
        <v>50000</v>
      </c>
      <c r="G2463" s="48" t="s">
        <v>138</v>
      </c>
      <c r="H2463" s="48">
        <v>2015</v>
      </c>
    </row>
    <row r="2464" spans="1:8" ht="15" customHeight="1" x14ac:dyDescent="0.2">
      <c r="A2464" s="48">
        <v>2018</v>
      </c>
      <c r="B2464" s="64">
        <v>11518</v>
      </c>
      <c r="C2464" s="64">
        <v>403</v>
      </c>
      <c r="D2464" s="64">
        <v>801</v>
      </c>
      <c r="E2464" s="49"/>
      <c r="F2464" s="50">
        <v>59043.61</v>
      </c>
      <c r="G2464" s="48" t="s">
        <v>138</v>
      </c>
      <c r="H2464" s="48">
        <v>2015</v>
      </c>
    </row>
    <row r="2465" spans="1:8" ht="15" customHeight="1" x14ac:dyDescent="0.2">
      <c r="A2465" s="48">
        <v>2017</v>
      </c>
      <c r="B2465" s="64">
        <v>11519</v>
      </c>
      <c r="C2465" s="64">
        <v>403</v>
      </c>
      <c r="D2465" s="64">
        <v>801</v>
      </c>
      <c r="E2465" s="49"/>
      <c r="F2465" s="50">
        <v>-25500</v>
      </c>
      <c r="G2465" s="48" t="s">
        <v>158</v>
      </c>
      <c r="H2465" s="48">
        <v>2017</v>
      </c>
    </row>
    <row r="2466" spans="1:8" ht="15" customHeight="1" x14ac:dyDescent="0.2">
      <c r="A2466" s="48">
        <v>2017</v>
      </c>
      <c r="B2466" s="64">
        <v>11519</v>
      </c>
      <c r="C2466" s="64">
        <v>403</v>
      </c>
      <c r="D2466" s="64">
        <v>801</v>
      </c>
      <c r="E2466" s="49"/>
      <c r="F2466" s="50">
        <v>21000</v>
      </c>
      <c r="G2466" s="48" t="s">
        <v>223</v>
      </c>
      <c r="H2466" s="48">
        <v>2017</v>
      </c>
    </row>
    <row r="2467" spans="1:8" ht="15" customHeight="1" x14ac:dyDescent="0.2">
      <c r="A2467" s="48">
        <v>2018</v>
      </c>
      <c r="B2467" s="64">
        <v>11519</v>
      </c>
      <c r="C2467" s="64">
        <v>403</v>
      </c>
      <c r="D2467" s="64">
        <v>801</v>
      </c>
      <c r="E2467" s="49"/>
      <c r="F2467" s="50">
        <v>4500</v>
      </c>
      <c r="G2467" s="48" t="s">
        <v>138</v>
      </c>
      <c r="H2467" s="48">
        <v>2017</v>
      </c>
    </row>
    <row r="2468" spans="1:8" ht="15" customHeight="1" x14ac:dyDescent="0.2">
      <c r="A2468" s="48">
        <v>2016</v>
      </c>
      <c r="B2468" s="64">
        <v>11524</v>
      </c>
      <c r="C2468" s="64">
        <v>401</v>
      </c>
      <c r="D2468" s="64">
        <v>801</v>
      </c>
      <c r="E2468" s="56"/>
      <c r="F2468" s="50">
        <v>-2500</v>
      </c>
      <c r="G2468" s="48" t="s">
        <v>89</v>
      </c>
      <c r="H2468" s="48">
        <v>2015</v>
      </c>
    </row>
    <row r="2469" spans="1:8" ht="15" customHeight="1" x14ac:dyDescent="0.2">
      <c r="A2469" s="48">
        <v>2017</v>
      </c>
      <c r="B2469" s="64">
        <v>11524</v>
      </c>
      <c r="C2469" s="64">
        <v>401</v>
      </c>
      <c r="D2469" s="64">
        <v>801</v>
      </c>
      <c r="E2469" s="49"/>
      <c r="F2469" s="50">
        <v>-100000</v>
      </c>
      <c r="G2469" s="48" t="s">
        <v>158</v>
      </c>
      <c r="H2469" s="48">
        <v>2017</v>
      </c>
    </row>
    <row r="2470" spans="1:8" ht="15" customHeight="1" x14ac:dyDescent="0.2">
      <c r="A2470" s="48">
        <v>2019</v>
      </c>
      <c r="B2470" s="64">
        <v>11524</v>
      </c>
      <c r="C2470" s="64">
        <v>401</v>
      </c>
      <c r="D2470" s="64">
        <v>801</v>
      </c>
      <c r="E2470" s="49"/>
      <c r="F2470" s="50">
        <v>4426.01</v>
      </c>
      <c r="G2470" s="48" t="s">
        <v>89</v>
      </c>
      <c r="H2470" s="48">
        <v>2017</v>
      </c>
    </row>
    <row r="2471" spans="1:8" ht="15" customHeight="1" x14ac:dyDescent="0.2">
      <c r="A2471" s="48">
        <v>2018</v>
      </c>
      <c r="B2471" s="67">
        <v>11527</v>
      </c>
      <c r="C2471" s="67">
        <v>84</v>
      </c>
      <c r="D2471" s="67">
        <v>801</v>
      </c>
      <c r="E2471" s="49"/>
      <c r="F2471" s="50">
        <v>-825.71</v>
      </c>
      <c r="G2471" s="48" t="s">
        <v>138</v>
      </c>
      <c r="H2471" s="48">
        <v>2017</v>
      </c>
    </row>
    <row r="2472" spans="1:8" ht="15" customHeight="1" x14ac:dyDescent="0.2">
      <c r="A2472" s="48">
        <v>2018</v>
      </c>
      <c r="B2472" s="67">
        <v>11527</v>
      </c>
      <c r="C2472" s="67">
        <v>84</v>
      </c>
      <c r="D2472" s="64">
        <v>801</v>
      </c>
      <c r="E2472" s="49"/>
      <c r="F2472" s="50">
        <v>825.71</v>
      </c>
      <c r="G2472" s="48" t="s">
        <v>138</v>
      </c>
      <c r="H2472" s="48">
        <v>2017</v>
      </c>
    </row>
    <row r="2473" spans="1:8" ht="15" customHeight="1" x14ac:dyDescent="0.2">
      <c r="A2473" s="48">
        <v>2017</v>
      </c>
      <c r="B2473" s="64">
        <v>11528</v>
      </c>
      <c r="C2473" s="64">
        <v>84</v>
      </c>
      <c r="D2473" s="64">
        <v>801</v>
      </c>
      <c r="E2473" s="49"/>
      <c r="F2473" s="50">
        <v>-95000</v>
      </c>
      <c r="G2473" s="48" t="s">
        <v>158</v>
      </c>
      <c r="H2473" s="48">
        <v>2017</v>
      </c>
    </row>
    <row r="2474" spans="1:8" ht="15" customHeight="1" x14ac:dyDescent="0.2">
      <c r="A2474" s="48">
        <v>2017</v>
      </c>
      <c r="B2474" s="64">
        <v>11528</v>
      </c>
      <c r="C2474" s="64">
        <v>84</v>
      </c>
      <c r="D2474" s="64">
        <v>801</v>
      </c>
      <c r="E2474" s="49"/>
      <c r="F2474" s="50">
        <v>95000</v>
      </c>
      <c r="G2474" s="48" t="s">
        <v>223</v>
      </c>
      <c r="H2474" s="48">
        <v>2017</v>
      </c>
    </row>
    <row r="2475" spans="1:8" ht="15" customHeight="1" x14ac:dyDescent="0.2">
      <c r="A2475" s="48">
        <v>2017</v>
      </c>
      <c r="B2475" s="64">
        <v>11538</v>
      </c>
      <c r="C2475" s="64">
        <v>84</v>
      </c>
      <c r="D2475" s="64">
        <v>801</v>
      </c>
      <c r="E2475" s="49"/>
      <c r="F2475" s="50">
        <v>-350000</v>
      </c>
      <c r="G2475" s="48" t="s">
        <v>158</v>
      </c>
      <c r="H2475" s="48">
        <v>2017</v>
      </c>
    </row>
    <row r="2476" spans="1:8" ht="15" customHeight="1" x14ac:dyDescent="0.2">
      <c r="A2476" s="48">
        <v>2017</v>
      </c>
      <c r="B2476" s="64">
        <v>11538</v>
      </c>
      <c r="C2476" s="64">
        <v>84</v>
      </c>
      <c r="D2476" s="64">
        <v>801</v>
      </c>
      <c r="E2476" s="49"/>
      <c r="F2476" s="50">
        <v>315000</v>
      </c>
      <c r="G2476" s="48" t="s">
        <v>223</v>
      </c>
      <c r="H2476" s="48">
        <v>2017</v>
      </c>
    </row>
    <row r="2477" spans="1:8" ht="15" customHeight="1" x14ac:dyDescent="0.2">
      <c r="A2477" s="48">
        <v>2017</v>
      </c>
      <c r="B2477" s="64">
        <v>11538</v>
      </c>
      <c r="C2477" s="64">
        <v>84</v>
      </c>
      <c r="D2477" s="64">
        <v>801</v>
      </c>
      <c r="E2477" s="49"/>
      <c r="F2477" s="50">
        <v>647.16</v>
      </c>
      <c r="G2477" s="48" t="s">
        <v>223</v>
      </c>
      <c r="H2477" s="48">
        <v>2017</v>
      </c>
    </row>
    <row r="2478" spans="1:8" ht="15" customHeight="1" x14ac:dyDescent="0.2">
      <c r="A2478" s="48">
        <v>2018</v>
      </c>
      <c r="B2478" s="64">
        <v>11538</v>
      </c>
      <c r="C2478" s="64">
        <v>84</v>
      </c>
      <c r="D2478" s="64">
        <v>801</v>
      </c>
      <c r="E2478" s="49"/>
      <c r="F2478" s="50">
        <v>34352.839999999997</v>
      </c>
      <c r="G2478" s="48" t="s">
        <v>138</v>
      </c>
      <c r="H2478" s="48">
        <v>2017</v>
      </c>
    </row>
    <row r="2479" spans="1:8" ht="15" customHeight="1" x14ac:dyDescent="0.2">
      <c r="A2479" s="31">
        <v>2016</v>
      </c>
      <c r="B2479" s="64">
        <v>11540</v>
      </c>
      <c r="C2479" s="64">
        <v>402</v>
      </c>
      <c r="D2479" s="64">
        <v>801</v>
      </c>
      <c r="E2479" s="56"/>
      <c r="F2479" s="50">
        <v>-367282.81</v>
      </c>
      <c r="G2479" s="54" t="s">
        <v>99</v>
      </c>
      <c r="H2479" s="48">
        <v>2015</v>
      </c>
    </row>
    <row r="2480" spans="1:8" ht="15" customHeight="1" x14ac:dyDescent="0.2">
      <c r="A2480" s="31">
        <v>2017</v>
      </c>
      <c r="B2480" s="64">
        <v>11540</v>
      </c>
      <c r="C2480" s="64">
        <v>402</v>
      </c>
      <c r="D2480" s="64">
        <v>801</v>
      </c>
      <c r="E2480" s="56"/>
      <c r="F2480" s="50">
        <v>367282.81</v>
      </c>
      <c r="G2480" s="48" t="s">
        <v>138</v>
      </c>
      <c r="H2480" s="48">
        <v>2015</v>
      </c>
    </row>
    <row r="2481" spans="1:8" ht="15" customHeight="1" x14ac:dyDescent="0.2">
      <c r="A2481" s="31">
        <v>2016</v>
      </c>
      <c r="B2481" s="64">
        <v>11541</v>
      </c>
      <c r="C2481" s="64">
        <v>402</v>
      </c>
      <c r="D2481" s="64">
        <v>801</v>
      </c>
      <c r="E2481" s="56"/>
      <c r="F2481" s="50">
        <v>-110607.37</v>
      </c>
      <c r="G2481" s="48" t="s">
        <v>89</v>
      </c>
      <c r="H2481" s="48">
        <v>2016</v>
      </c>
    </row>
    <row r="2482" spans="1:8" ht="15" customHeight="1" x14ac:dyDescent="0.2">
      <c r="A2482" s="48">
        <v>2017</v>
      </c>
      <c r="B2482" s="64">
        <v>11541</v>
      </c>
      <c r="C2482" s="64">
        <v>402</v>
      </c>
      <c r="D2482" s="64">
        <v>801</v>
      </c>
      <c r="E2482" s="49"/>
      <c r="F2482" s="50">
        <v>110607.37</v>
      </c>
      <c r="G2482" s="48" t="s">
        <v>225</v>
      </c>
      <c r="H2482" s="48">
        <v>2016</v>
      </c>
    </row>
    <row r="2483" spans="1:8" ht="15" customHeight="1" x14ac:dyDescent="0.2">
      <c r="A2483" s="48">
        <v>2017</v>
      </c>
      <c r="B2483" s="64">
        <v>11541</v>
      </c>
      <c r="C2483" s="64">
        <v>402</v>
      </c>
      <c r="D2483" s="64">
        <v>801</v>
      </c>
      <c r="E2483" s="49"/>
      <c r="F2483" s="50">
        <v>-10000</v>
      </c>
      <c r="G2483" s="48" t="s">
        <v>89</v>
      </c>
      <c r="H2483" s="48">
        <v>2016</v>
      </c>
    </row>
    <row r="2484" spans="1:8" ht="15" customHeight="1" x14ac:dyDescent="0.2">
      <c r="A2484" s="48">
        <v>2017</v>
      </c>
      <c r="B2484" s="64">
        <v>11541</v>
      </c>
      <c r="C2484" s="64">
        <v>402</v>
      </c>
      <c r="D2484" s="64">
        <v>801</v>
      </c>
      <c r="E2484" s="49"/>
      <c r="F2484" s="50">
        <v>10000</v>
      </c>
      <c r="G2484" s="48" t="s">
        <v>89</v>
      </c>
      <c r="H2484" s="48">
        <v>2016</v>
      </c>
    </row>
    <row r="2485" spans="1:8" ht="15" customHeight="1" x14ac:dyDescent="0.2">
      <c r="A2485" s="48">
        <v>2017</v>
      </c>
      <c r="B2485" s="64">
        <v>11542</v>
      </c>
      <c r="C2485" s="64">
        <v>402</v>
      </c>
      <c r="D2485" s="64">
        <v>801</v>
      </c>
      <c r="E2485" s="49"/>
      <c r="F2485" s="50">
        <v>-175123.62</v>
      </c>
      <c r="G2485" s="48" t="s">
        <v>223</v>
      </c>
      <c r="H2485" s="48">
        <v>2016</v>
      </c>
    </row>
    <row r="2486" spans="1:8" ht="15" customHeight="1" x14ac:dyDescent="0.2">
      <c r="A2486" s="48">
        <v>2017</v>
      </c>
      <c r="B2486" s="64">
        <v>11542</v>
      </c>
      <c r="C2486" s="64">
        <v>84</v>
      </c>
      <c r="D2486" s="64">
        <v>801</v>
      </c>
      <c r="E2486" s="49"/>
      <c r="F2486" s="50">
        <v>-8831.3799999999992</v>
      </c>
      <c r="G2486" s="48" t="s">
        <v>223</v>
      </c>
      <c r="H2486" s="48">
        <v>2016</v>
      </c>
    </row>
    <row r="2487" spans="1:8" ht="15" customHeight="1" x14ac:dyDescent="0.2">
      <c r="A2487" s="48">
        <v>2017</v>
      </c>
      <c r="B2487" s="64">
        <v>11542</v>
      </c>
      <c r="C2487" s="64">
        <v>402</v>
      </c>
      <c r="D2487" s="64">
        <v>801</v>
      </c>
      <c r="E2487" s="49"/>
      <c r="F2487" s="50">
        <v>-2710.22</v>
      </c>
      <c r="G2487" s="48" t="s">
        <v>223</v>
      </c>
      <c r="H2487" s="48">
        <v>2015</v>
      </c>
    </row>
    <row r="2488" spans="1:8" ht="15" customHeight="1" x14ac:dyDescent="0.2">
      <c r="A2488" s="48">
        <v>2017</v>
      </c>
      <c r="B2488" s="64">
        <v>11542</v>
      </c>
      <c r="C2488" s="64">
        <v>84</v>
      </c>
      <c r="D2488" s="64">
        <v>801</v>
      </c>
      <c r="E2488" s="49"/>
      <c r="F2488" s="50">
        <v>-30000</v>
      </c>
      <c r="G2488" s="48" t="s">
        <v>223</v>
      </c>
      <c r="H2488" s="48">
        <v>2015</v>
      </c>
    </row>
    <row r="2489" spans="1:8" ht="15" customHeight="1" x14ac:dyDescent="0.2">
      <c r="A2489" s="48">
        <v>2017</v>
      </c>
      <c r="B2489" s="64">
        <v>11542</v>
      </c>
      <c r="C2489" s="64">
        <v>84</v>
      </c>
      <c r="D2489" s="64">
        <v>801</v>
      </c>
      <c r="E2489" s="49"/>
      <c r="F2489" s="50">
        <v>-900</v>
      </c>
      <c r="G2489" s="48" t="s">
        <v>223</v>
      </c>
      <c r="H2489" s="48">
        <v>2017</v>
      </c>
    </row>
    <row r="2490" spans="1:8" ht="15" customHeight="1" x14ac:dyDescent="0.2">
      <c r="A2490" s="48">
        <v>2017</v>
      </c>
      <c r="B2490" s="64">
        <v>11542</v>
      </c>
      <c r="C2490" s="64">
        <v>402</v>
      </c>
      <c r="D2490" s="64">
        <v>801</v>
      </c>
      <c r="E2490" s="49"/>
      <c r="F2490" s="50">
        <v>-246065.88</v>
      </c>
      <c r="G2490" s="48" t="s">
        <v>223</v>
      </c>
      <c r="H2490" s="48">
        <v>2016</v>
      </c>
    </row>
    <row r="2491" spans="1:8" ht="15" customHeight="1" x14ac:dyDescent="0.2">
      <c r="A2491" s="48">
        <v>2017</v>
      </c>
      <c r="B2491" s="64">
        <v>11542</v>
      </c>
      <c r="C2491" s="64">
        <v>402</v>
      </c>
      <c r="D2491" s="64">
        <v>801</v>
      </c>
      <c r="E2491" s="49"/>
      <c r="F2491" s="50">
        <v>-247292.21</v>
      </c>
      <c r="G2491" s="48" t="s">
        <v>223</v>
      </c>
      <c r="H2491" s="48">
        <v>2016</v>
      </c>
    </row>
    <row r="2492" spans="1:8" ht="15" customHeight="1" x14ac:dyDescent="0.2">
      <c r="A2492" s="48">
        <v>2017</v>
      </c>
      <c r="B2492" s="64">
        <v>11542</v>
      </c>
      <c r="C2492" s="64">
        <v>84</v>
      </c>
      <c r="D2492" s="64">
        <v>801</v>
      </c>
      <c r="E2492" s="49"/>
      <c r="F2492" s="50">
        <v>8831.3799999999992</v>
      </c>
      <c r="G2492" s="48" t="s">
        <v>225</v>
      </c>
      <c r="H2492" s="48">
        <v>2016</v>
      </c>
    </row>
    <row r="2493" spans="1:8" ht="15" customHeight="1" x14ac:dyDescent="0.2">
      <c r="A2493" s="48">
        <v>2017</v>
      </c>
      <c r="B2493" s="64">
        <v>11542</v>
      </c>
      <c r="C2493" s="64">
        <v>84</v>
      </c>
      <c r="D2493" s="64">
        <v>801</v>
      </c>
      <c r="E2493" s="49"/>
      <c r="F2493" s="50">
        <v>30900</v>
      </c>
      <c r="G2493" s="48" t="s">
        <v>89</v>
      </c>
      <c r="H2493" s="48">
        <v>2016</v>
      </c>
    </row>
    <row r="2494" spans="1:8" ht="15" customHeight="1" x14ac:dyDescent="0.2">
      <c r="A2494" s="48">
        <v>2018</v>
      </c>
      <c r="B2494" s="67">
        <v>11542</v>
      </c>
      <c r="C2494" s="67">
        <v>402</v>
      </c>
      <c r="D2494" s="67">
        <v>801</v>
      </c>
      <c r="E2494" s="49"/>
      <c r="F2494" s="50">
        <v>-210.8</v>
      </c>
      <c r="G2494" s="48" t="s">
        <v>138</v>
      </c>
      <c r="H2494" s="48">
        <v>2017</v>
      </c>
    </row>
    <row r="2495" spans="1:8" ht="15" customHeight="1" x14ac:dyDescent="0.2">
      <c r="A2495" s="48">
        <v>2018</v>
      </c>
      <c r="B2495" s="67">
        <v>11542</v>
      </c>
      <c r="C2495" s="67">
        <v>84</v>
      </c>
      <c r="D2495" s="67">
        <v>801</v>
      </c>
      <c r="E2495" s="49"/>
      <c r="F2495" s="50">
        <v>-1835.79</v>
      </c>
      <c r="G2495" s="48" t="s">
        <v>138</v>
      </c>
      <c r="H2495" s="48">
        <v>2017</v>
      </c>
    </row>
    <row r="2496" spans="1:8" ht="15" customHeight="1" x14ac:dyDescent="0.2">
      <c r="A2496" s="48">
        <v>2018</v>
      </c>
      <c r="B2496" s="64">
        <v>11542</v>
      </c>
      <c r="C2496" s="64">
        <v>84</v>
      </c>
      <c r="D2496" s="65">
        <v>801</v>
      </c>
      <c r="E2496" s="49"/>
      <c r="F2496" s="50">
        <v>-13793.15</v>
      </c>
      <c r="G2496" s="48" t="s">
        <v>138</v>
      </c>
      <c r="H2496" s="48">
        <v>2016</v>
      </c>
    </row>
    <row r="2497" spans="1:8" ht="15" customHeight="1" x14ac:dyDescent="0.2">
      <c r="A2497" s="48">
        <v>2018</v>
      </c>
      <c r="B2497" s="64">
        <v>11542</v>
      </c>
      <c r="C2497" s="64">
        <v>84</v>
      </c>
      <c r="D2497" s="65">
        <v>801</v>
      </c>
      <c r="E2497" s="49"/>
      <c r="F2497" s="50">
        <v>-11841.6</v>
      </c>
      <c r="G2497" s="48" t="s">
        <v>138</v>
      </c>
      <c r="H2497" s="48">
        <v>2017</v>
      </c>
    </row>
    <row r="2498" spans="1:8" ht="15" customHeight="1" x14ac:dyDescent="0.2">
      <c r="A2498" s="48">
        <v>2018</v>
      </c>
      <c r="B2498" s="64">
        <v>11542</v>
      </c>
      <c r="C2498" s="64">
        <v>84</v>
      </c>
      <c r="D2498" s="64">
        <v>801</v>
      </c>
      <c r="E2498" s="49"/>
      <c r="F2498" s="50">
        <v>13677.39</v>
      </c>
      <c r="G2498" s="48" t="s">
        <v>253</v>
      </c>
      <c r="H2498" s="48">
        <v>2017</v>
      </c>
    </row>
    <row r="2499" spans="1:8" ht="15" customHeight="1" x14ac:dyDescent="0.2">
      <c r="A2499" s="48">
        <v>2018</v>
      </c>
      <c r="B2499" s="67">
        <v>11542</v>
      </c>
      <c r="C2499" s="67">
        <v>84</v>
      </c>
      <c r="D2499" s="64">
        <v>801</v>
      </c>
      <c r="E2499" s="49"/>
      <c r="F2499" s="50">
        <v>13793.15</v>
      </c>
      <c r="G2499" s="48" t="s">
        <v>253</v>
      </c>
      <c r="H2499" s="48">
        <v>2016</v>
      </c>
    </row>
    <row r="2500" spans="1:8" ht="15" customHeight="1" x14ac:dyDescent="0.2">
      <c r="A2500" s="48">
        <v>2018</v>
      </c>
      <c r="B2500" s="67">
        <v>11542</v>
      </c>
      <c r="C2500" s="67">
        <v>402</v>
      </c>
      <c r="D2500" s="64">
        <v>801</v>
      </c>
      <c r="E2500" s="49"/>
      <c r="F2500" s="50">
        <v>-16192.1799999999</v>
      </c>
      <c r="G2500" s="48" t="s">
        <v>138</v>
      </c>
      <c r="H2500" s="48">
        <v>2017</v>
      </c>
    </row>
    <row r="2501" spans="1:8" ht="15" customHeight="1" x14ac:dyDescent="0.2">
      <c r="A2501" s="48">
        <v>2018</v>
      </c>
      <c r="B2501" s="67">
        <v>11542</v>
      </c>
      <c r="C2501" s="67">
        <v>84</v>
      </c>
      <c r="D2501" s="64">
        <v>801</v>
      </c>
      <c r="E2501" s="49"/>
      <c r="F2501" s="50">
        <v>-16492.05</v>
      </c>
      <c r="G2501" s="48" t="s">
        <v>138</v>
      </c>
      <c r="H2501" s="48">
        <v>2017</v>
      </c>
    </row>
    <row r="2502" spans="1:8" ht="15" customHeight="1" x14ac:dyDescent="0.2">
      <c r="A2502" s="48">
        <v>2018</v>
      </c>
      <c r="B2502" s="67">
        <v>11542</v>
      </c>
      <c r="C2502" s="67">
        <v>402</v>
      </c>
      <c r="D2502" s="64">
        <v>801</v>
      </c>
      <c r="E2502" s="49"/>
      <c r="F2502" s="50">
        <v>-4166.3599999999997</v>
      </c>
      <c r="G2502" s="48" t="s">
        <v>138</v>
      </c>
      <c r="H2502" s="48">
        <v>2016</v>
      </c>
    </row>
    <row r="2503" spans="1:8" ht="15" customHeight="1" x14ac:dyDescent="0.2">
      <c r="A2503" s="48">
        <v>2018</v>
      </c>
      <c r="B2503" s="64">
        <v>11542</v>
      </c>
      <c r="C2503" s="64">
        <v>402</v>
      </c>
      <c r="D2503" s="64">
        <v>801</v>
      </c>
      <c r="E2503" s="49"/>
      <c r="F2503" s="50">
        <v>672648.07</v>
      </c>
      <c r="G2503" s="48" t="s">
        <v>89</v>
      </c>
      <c r="H2503" s="48">
        <v>2016</v>
      </c>
    </row>
    <row r="2504" spans="1:8" ht="15" customHeight="1" x14ac:dyDescent="0.2">
      <c r="A2504" s="48">
        <v>2018</v>
      </c>
      <c r="B2504" s="64">
        <v>11542</v>
      </c>
      <c r="C2504" s="64">
        <v>402</v>
      </c>
      <c r="D2504" s="64">
        <v>801</v>
      </c>
      <c r="E2504" s="49"/>
      <c r="F2504" s="50">
        <v>2710.22</v>
      </c>
      <c r="G2504" s="48" t="s">
        <v>89</v>
      </c>
      <c r="H2504" s="48">
        <v>2015</v>
      </c>
    </row>
    <row r="2505" spans="1:8" ht="15" customHeight="1" x14ac:dyDescent="0.2">
      <c r="A2505" s="48">
        <v>2018</v>
      </c>
      <c r="B2505" s="64">
        <v>11542</v>
      </c>
      <c r="C2505" s="64">
        <v>402</v>
      </c>
      <c r="D2505" s="64">
        <v>801</v>
      </c>
      <c r="E2505" s="49"/>
      <c r="F2505" s="50">
        <v>16402.979999999901</v>
      </c>
      <c r="G2505" s="48" t="s">
        <v>138</v>
      </c>
      <c r="H2505" s="48">
        <v>2017</v>
      </c>
    </row>
    <row r="2506" spans="1:8" ht="15" customHeight="1" x14ac:dyDescent="0.2">
      <c r="A2506" s="48">
        <v>2018</v>
      </c>
      <c r="B2506" s="67">
        <v>11542</v>
      </c>
      <c r="C2506" s="67">
        <v>84</v>
      </c>
      <c r="D2506" s="64">
        <v>801</v>
      </c>
      <c r="E2506" s="49"/>
      <c r="F2506" s="50">
        <v>5000</v>
      </c>
      <c r="G2506" s="48" t="s">
        <v>138</v>
      </c>
      <c r="H2506" s="48">
        <v>2017</v>
      </c>
    </row>
    <row r="2507" spans="1:8" ht="15" customHeight="1" x14ac:dyDescent="0.2">
      <c r="A2507" s="48">
        <v>2018</v>
      </c>
      <c r="B2507" s="67">
        <v>11542</v>
      </c>
      <c r="C2507" s="67">
        <v>84</v>
      </c>
      <c r="D2507" s="64">
        <v>801</v>
      </c>
      <c r="E2507" s="49"/>
      <c r="F2507" s="50">
        <v>11492.05</v>
      </c>
      <c r="G2507" s="48" t="s">
        <v>138</v>
      </c>
      <c r="H2507" s="48">
        <v>2017</v>
      </c>
    </row>
    <row r="2508" spans="1:8" ht="15" customHeight="1" x14ac:dyDescent="0.2">
      <c r="A2508" s="48">
        <v>2017</v>
      </c>
      <c r="B2508" s="64">
        <v>11551</v>
      </c>
      <c r="C2508" s="64">
        <v>401</v>
      </c>
      <c r="D2508" s="64">
        <v>801</v>
      </c>
      <c r="E2508" s="49"/>
      <c r="F2508" s="50">
        <v>-300000</v>
      </c>
      <c r="G2508" s="48" t="s">
        <v>158</v>
      </c>
      <c r="H2508" s="48">
        <v>2017</v>
      </c>
    </row>
    <row r="2509" spans="1:8" ht="15" customHeight="1" x14ac:dyDescent="0.2">
      <c r="A2509" s="48">
        <v>2018</v>
      </c>
      <c r="B2509" s="64">
        <v>11551</v>
      </c>
      <c r="C2509" s="64">
        <v>401</v>
      </c>
      <c r="D2509" s="64">
        <v>801</v>
      </c>
      <c r="E2509" s="49"/>
      <c r="F2509" s="50">
        <v>164591.37</v>
      </c>
      <c r="G2509" s="48" t="s">
        <v>138</v>
      </c>
      <c r="H2509" s="48">
        <v>2017</v>
      </c>
    </row>
    <row r="2510" spans="1:8" ht="15" customHeight="1" x14ac:dyDescent="0.2">
      <c r="A2510" s="48">
        <v>2017</v>
      </c>
      <c r="B2510" s="67">
        <v>11552</v>
      </c>
      <c r="C2510" s="64">
        <v>401</v>
      </c>
      <c r="D2510" s="64">
        <v>802</v>
      </c>
      <c r="E2510" s="56"/>
      <c r="F2510" s="50">
        <v>-13350</v>
      </c>
      <c r="G2510" s="48" t="s">
        <v>138</v>
      </c>
      <c r="H2510" s="48">
        <v>2016</v>
      </c>
    </row>
    <row r="2511" spans="1:8" ht="15" customHeight="1" x14ac:dyDescent="0.2">
      <c r="A2511" s="48">
        <v>2018</v>
      </c>
      <c r="B2511" s="64">
        <v>11552</v>
      </c>
      <c r="C2511" s="64">
        <v>401</v>
      </c>
      <c r="D2511" s="64">
        <v>802</v>
      </c>
      <c r="E2511" s="49"/>
      <c r="F2511" s="50">
        <v>3497.5299999999988</v>
      </c>
      <c r="G2511" s="48" t="s">
        <v>138</v>
      </c>
      <c r="H2511" s="48">
        <v>2017</v>
      </c>
    </row>
    <row r="2512" spans="1:8" ht="15" customHeight="1" x14ac:dyDescent="0.2">
      <c r="A2512" s="48">
        <v>2017</v>
      </c>
      <c r="B2512" s="64">
        <v>11553</v>
      </c>
      <c r="C2512" s="64">
        <v>401</v>
      </c>
      <c r="D2512" s="64">
        <v>801</v>
      </c>
      <c r="E2512" s="49"/>
      <c r="F2512" s="50">
        <v>-60000</v>
      </c>
      <c r="G2512" s="48" t="s">
        <v>158</v>
      </c>
      <c r="H2512" s="48">
        <v>2017</v>
      </c>
    </row>
    <row r="2513" spans="1:8" ht="15" customHeight="1" x14ac:dyDescent="0.2">
      <c r="A2513" s="48">
        <v>2017</v>
      </c>
      <c r="B2513" s="64">
        <v>11553</v>
      </c>
      <c r="C2513" s="64">
        <v>401</v>
      </c>
      <c r="D2513" s="64">
        <v>801</v>
      </c>
      <c r="E2513" s="49"/>
      <c r="F2513" s="50">
        <v>60000</v>
      </c>
      <c r="G2513" s="48" t="s">
        <v>237</v>
      </c>
      <c r="H2513" s="48">
        <v>2017</v>
      </c>
    </row>
    <row r="2514" spans="1:8" ht="15" customHeight="1" x14ac:dyDescent="0.2">
      <c r="A2514" s="48">
        <v>2017</v>
      </c>
      <c r="B2514" s="64">
        <v>11553</v>
      </c>
      <c r="C2514" s="64">
        <v>401</v>
      </c>
      <c r="D2514" s="67">
        <v>802</v>
      </c>
      <c r="E2514" s="49"/>
      <c r="F2514" s="50">
        <v>-60000</v>
      </c>
      <c r="G2514" s="48" t="s">
        <v>237</v>
      </c>
      <c r="H2514" s="48">
        <v>2017</v>
      </c>
    </row>
    <row r="2515" spans="1:8" ht="15" customHeight="1" x14ac:dyDescent="0.2">
      <c r="A2515" s="48">
        <v>2017</v>
      </c>
      <c r="B2515" s="67">
        <v>11555</v>
      </c>
      <c r="C2515" s="64">
        <v>401</v>
      </c>
      <c r="D2515" s="64">
        <v>802</v>
      </c>
      <c r="E2515" s="56"/>
      <c r="F2515" s="50">
        <v>-353.75</v>
      </c>
      <c r="G2515" s="48" t="s">
        <v>138</v>
      </c>
      <c r="H2515" s="48">
        <v>2016</v>
      </c>
    </row>
    <row r="2516" spans="1:8" ht="15" customHeight="1" x14ac:dyDescent="0.2">
      <c r="A2516" s="48">
        <v>2017</v>
      </c>
      <c r="B2516" s="64">
        <v>11555</v>
      </c>
      <c r="C2516" s="64">
        <v>401</v>
      </c>
      <c r="D2516" s="64">
        <v>802</v>
      </c>
      <c r="E2516" s="49"/>
      <c r="F2516" s="50">
        <v>-117318</v>
      </c>
      <c r="G2516" s="48" t="s">
        <v>158</v>
      </c>
      <c r="H2516" s="48">
        <v>2017</v>
      </c>
    </row>
    <row r="2517" spans="1:8" ht="15" customHeight="1" x14ac:dyDescent="0.2">
      <c r="A2517" s="48">
        <v>2017</v>
      </c>
      <c r="B2517" s="64">
        <v>11556</v>
      </c>
      <c r="C2517" s="64">
        <v>401</v>
      </c>
      <c r="D2517" s="64">
        <v>801</v>
      </c>
      <c r="E2517" s="49"/>
      <c r="F2517" s="50">
        <v>-150000</v>
      </c>
      <c r="G2517" s="48" t="s">
        <v>158</v>
      </c>
      <c r="H2517" s="48">
        <v>2017</v>
      </c>
    </row>
    <row r="2518" spans="1:8" ht="15" customHeight="1" x14ac:dyDescent="0.2">
      <c r="A2518" s="48">
        <v>2017</v>
      </c>
      <c r="B2518" s="64">
        <v>11556</v>
      </c>
      <c r="C2518" s="64">
        <v>401</v>
      </c>
      <c r="D2518" s="64">
        <v>801</v>
      </c>
      <c r="E2518" s="49"/>
      <c r="F2518" s="50">
        <v>10000</v>
      </c>
      <c r="G2518" s="48" t="s">
        <v>223</v>
      </c>
      <c r="H2518" s="48">
        <v>2017</v>
      </c>
    </row>
    <row r="2519" spans="1:8" ht="15" customHeight="1" x14ac:dyDescent="0.2">
      <c r="A2519" s="48">
        <v>2018</v>
      </c>
      <c r="B2519" s="65">
        <v>11556</v>
      </c>
      <c r="C2519" s="65">
        <v>401</v>
      </c>
      <c r="D2519" s="65">
        <v>801</v>
      </c>
      <c r="E2519" s="49"/>
      <c r="F2519" s="51">
        <v>140000</v>
      </c>
      <c r="G2519" s="48" t="s">
        <v>138</v>
      </c>
      <c r="H2519" s="48">
        <v>2017</v>
      </c>
    </row>
    <row r="2520" spans="1:8" ht="15" customHeight="1" x14ac:dyDescent="0.2">
      <c r="A2520" s="48">
        <v>2017</v>
      </c>
      <c r="B2520" s="64">
        <v>11557</v>
      </c>
      <c r="C2520" s="64">
        <v>401</v>
      </c>
      <c r="D2520" s="64">
        <v>802</v>
      </c>
      <c r="E2520" s="49"/>
      <c r="F2520" s="50">
        <v>-109000</v>
      </c>
      <c r="G2520" s="48" t="s">
        <v>158</v>
      </c>
      <c r="H2520" s="48">
        <v>2017</v>
      </c>
    </row>
    <row r="2521" spans="1:8" ht="15" customHeight="1" x14ac:dyDescent="0.2">
      <c r="A2521" s="48">
        <v>2017</v>
      </c>
      <c r="B2521" s="64">
        <v>11557</v>
      </c>
      <c r="C2521" s="64">
        <v>401</v>
      </c>
      <c r="D2521" s="64">
        <v>801</v>
      </c>
      <c r="E2521" s="49"/>
      <c r="F2521" s="50">
        <v>-4000</v>
      </c>
      <c r="G2521" s="48" t="s">
        <v>158</v>
      </c>
      <c r="H2521" s="48">
        <v>2017</v>
      </c>
    </row>
    <row r="2522" spans="1:8" ht="15" customHeight="1" x14ac:dyDescent="0.2">
      <c r="A2522" s="48">
        <v>2017</v>
      </c>
      <c r="B2522" s="67">
        <v>11557</v>
      </c>
      <c r="C2522" s="64">
        <v>401</v>
      </c>
      <c r="D2522" s="64">
        <v>801</v>
      </c>
      <c r="E2522" s="49"/>
      <c r="F2522" s="50">
        <v>4000</v>
      </c>
      <c r="G2522" s="48" t="s">
        <v>237</v>
      </c>
      <c r="H2522" s="48">
        <v>2017</v>
      </c>
    </row>
    <row r="2523" spans="1:8" ht="15" customHeight="1" x14ac:dyDescent="0.2">
      <c r="A2523" s="48">
        <v>2017</v>
      </c>
      <c r="B2523" s="67">
        <v>11557</v>
      </c>
      <c r="C2523" s="64">
        <v>401</v>
      </c>
      <c r="D2523" s="67">
        <v>802</v>
      </c>
      <c r="E2523" s="49"/>
      <c r="F2523" s="50">
        <v>-4000</v>
      </c>
      <c r="G2523" s="48" t="s">
        <v>237</v>
      </c>
      <c r="H2523" s="48">
        <v>2017</v>
      </c>
    </row>
    <row r="2524" spans="1:8" ht="15" customHeight="1" x14ac:dyDescent="0.2">
      <c r="A2524" s="48">
        <v>2018</v>
      </c>
      <c r="B2524" s="65">
        <v>11557</v>
      </c>
      <c r="C2524" s="65">
        <v>401</v>
      </c>
      <c r="D2524" s="65">
        <v>802</v>
      </c>
      <c r="E2524" s="49"/>
      <c r="F2524" s="51">
        <v>57000</v>
      </c>
      <c r="G2524" s="48" t="s">
        <v>138</v>
      </c>
      <c r="H2524" s="48">
        <v>2017</v>
      </c>
    </row>
    <row r="2525" spans="1:8" ht="15" customHeight="1" x14ac:dyDescent="0.2">
      <c r="A2525" s="48">
        <v>2018</v>
      </c>
      <c r="B2525" s="64">
        <v>11557</v>
      </c>
      <c r="C2525" s="64">
        <v>401</v>
      </c>
      <c r="D2525" s="64">
        <v>802</v>
      </c>
      <c r="E2525" s="49"/>
      <c r="F2525" s="50">
        <v>-49183</v>
      </c>
      <c r="G2525" s="48" t="s">
        <v>266</v>
      </c>
      <c r="H2525" s="48">
        <v>2018</v>
      </c>
    </row>
    <row r="2526" spans="1:8" ht="15" customHeight="1" x14ac:dyDescent="0.2">
      <c r="A2526" s="48">
        <v>2019</v>
      </c>
      <c r="B2526" s="64">
        <v>11557</v>
      </c>
      <c r="C2526" s="64">
        <v>401</v>
      </c>
      <c r="D2526" s="64">
        <v>801</v>
      </c>
      <c r="E2526" s="49"/>
      <c r="F2526" s="50">
        <v>0.34</v>
      </c>
      <c r="G2526" s="48" t="s">
        <v>233</v>
      </c>
      <c r="H2526" s="48">
        <v>2018</v>
      </c>
    </row>
    <row r="2527" spans="1:8" ht="15" customHeight="1" x14ac:dyDescent="0.2">
      <c r="A2527" s="48">
        <v>2017</v>
      </c>
      <c r="B2527" s="64">
        <v>11560</v>
      </c>
      <c r="C2527" s="64">
        <v>401</v>
      </c>
      <c r="D2527" s="64">
        <v>801</v>
      </c>
      <c r="E2527" s="49"/>
      <c r="F2527" s="50">
        <v>-200000</v>
      </c>
      <c r="G2527" s="48" t="s">
        <v>158</v>
      </c>
      <c r="H2527" s="48">
        <v>2017</v>
      </c>
    </row>
    <row r="2528" spans="1:8" ht="15" customHeight="1" x14ac:dyDescent="0.2">
      <c r="A2528" s="48">
        <v>2017</v>
      </c>
      <c r="B2528" s="64">
        <v>11560</v>
      </c>
      <c r="C2528" s="64">
        <v>401</v>
      </c>
      <c r="D2528" s="64">
        <v>801</v>
      </c>
      <c r="E2528" s="56"/>
      <c r="F2528" s="50">
        <v>-50000</v>
      </c>
      <c r="G2528" s="54" t="s">
        <v>89</v>
      </c>
      <c r="H2528" s="48">
        <v>2017</v>
      </c>
    </row>
    <row r="2529" spans="1:8" ht="15" customHeight="1" x14ac:dyDescent="0.2">
      <c r="A2529" s="48">
        <v>2017</v>
      </c>
      <c r="B2529" s="64">
        <v>11560</v>
      </c>
      <c r="C2529" s="64">
        <v>401</v>
      </c>
      <c r="D2529" s="64">
        <v>801</v>
      </c>
      <c r="E2529" s="56"/>
      <c r="F2529" s="50">
        <v>-2020.17</v>
      </c>
      <c r="G2529" s="54" t="s">
        <v>89</v>
      </c>
      <c r="H2529" s="48">
        <v>2016</v>
      </c>
    </row>
    <row r="2530" spans="1:8" ht="15" customHeight="1" x14ac:dyDescent="0.2">
      <c r="A2530" s="48">
        <v>2017</v>
      </c>
      <c r="B2530" s="64">
        <v>11561</v>
      </c>
      <c r="C2530" s="64">
        <v>402</v>
      </c>
      <c r="D2530" s="64">
        <v>802</v>
      </c>
      <c r="E2530" s="49"/>
      <c r="F2530" s="50">
        <v>-465000</v>
      </c>
      <c r="G2530" s="48" t="s">
        <v>158</v>
      </c>
      <c r="H2530" s="48">
        <v>2017</v>
      </c>
    </row>
    <row r="2531" spans="1:8" ht="15" customHeight="1" x14ac:dyDescent="0.2">
      <c r="A2531" s="48">
        <v>2017</v>
      </c>
      <c r="B2531" s="64">
        <v>11561</v>
      </c>
      <c r="C2531" s="64">
        <v>402</v>
      </c>
      <c r="D2531" s="64">
        <v>801</v>
      </c>
      <c r="E2531" s="49"/>
      <c r="F2531" s="50">
        <v>-285000</v>
      </c>
      <c r="G2531" s="48" t="s">
        <v>158</v>
      </c>
      <c r="H2531" s="48">
        <v>2017</v>
      </c>
    </row>
    <row r="2532" spans="1:8" ht="15" customHeight="1" x14ac:dyDescent="0.2">
      <c r="A2532" s="48">
        <v>2017</v>
      </c>
      <c r="B2532" s="64">
        <v>11561</v>
      </c>
      <c r="C2532" s="64">
        <v>84</v>
      </c>
      <c r="D2532" s="64">
        <v>801</v>
      </c>
      <c r="E2532" s="49"/>
      <c r="F2532" s="50">
        <v>-135000</v>
      </c>
      <c r="G2532" s="48" t="s">
        <v>158</v>
      </c>
      <c r="H2532" s="48">
        <v>2017</v>
      </c>
    </row>
    <row r="2533" spans="1:8" ht="15" customHeight="1" x14ac:dyDescent="0.2">
      <c r="A2533" s="48">
        <v>2017</v>
      </c>
      <c r="B2533" s="64">
        <v>11561</v>
      </c>
      <c r="C2533" s="64">
        <v>84</v>
      </c>
      <c r="D2533" s="64">
        <v>801</v>
      </c>
      <c r="E2533" s="49"/>
      <c r="F2533" s="50">
        <v>-3449.72999999998</v>
      </c>
      <c r="G2533" s="48" t="s">
        <v>223</v>
      </c>
      <c r="H2533" s="48">
        <v>2016</v>
      </c>
    </row>
    <row r="2534" spans="1:8" ht="15" customHeight="1" x14ac:dyDescent="0.2">
      <c r="A2534" s="48">
        <v>2017</v>
      </c>
      <c r="B2534" s="64">
        <v>11561</v>
      </c>
      <c r="C2534" s="64">
        <v>84</v>
      </c>
      <c r="D2534" s="64">
        <v>801</v>
      </c>
      <c r="E2534" s="49"/>
      <c r="F2534" s="50">
        <v>-2000</v>
      </c>
      <c r="G2534" s="48" t="s">
        <v>223</v>
      </c>
      <c r="H2534" s="48">
        <v>2016</v>
      </c>
    </row>
    <row r="2535" spans="1:8" ht="15" customHeight="1" x14ac:dyDescent="0.2">
      <c r="A2535" s="48">
        <v>2018</v>
      </c>
      <c r="B2535" s="64">
        <v>11561</v>
      </c>
      <c r="C2535" s="64">
        <v>84</v>
      </c>
      <c r="D2535" s="64">
        <v>801</v>
      </c>
      <c r="E2535" s="49"/>
      <c r="F2535" s="50">
        <v>-1570</v>
      </c>
      <c r="G2535" s="48" t="s">
        <v>266</v>
      </c>
      <c r="H2535" s="48">
        <v>2018</v>
      </c>
    </row>
    <row r="2536" spans="1:8" ht="15" customHeight="1" x14ac:dyDescent="0.2">
      <c r="A2536" s="48">
        <v>2018</v>
      </c>
      <c r="B2536" s="64">
        <v>11561</v>
      </c>
      <c r="C2536" s="64">
        <v>402</v>
      </c>
      <c r="D2536" s="64">
        <v>801</v>
      </c>
      <c r="E2536" s="49"/>
      <c r="F2536" s="50">
        <v>150000</v>
      </c>
      <c r="G2536" s="48" t="s">
        <v>123</v>
      </c>
      <c r="H2536" s="48">
        <v>2017</v>
      </c>
    </row>
    <row r="2537" spans="1:8" ht="15" customHeight="1" x14ac:dyDescent="0.2">
      <c r="A2537" s="48">
        <v>2017</v>
      </c>
      <c r="B2537" s="67">
        <v>11562</v>
      </c>
      <c r="C2537" s="64">
        <v>84</v>
      </c>
      <c r="D2537" s="67">
        <v>801</v>
      </c>
      <c r="E2537" s="49"/>
      <c r="F2537" s="50">
        <v>-19774</v>
      </c>
      <c r="G2537" s="48" t="s">
        <v>138</v>
      </c>
      <c r="H2537" s="48">
        <v>2015</v>
      </c>
    </row>
    <row r="2538" spans="1:8" ht="15" customHeight="1" x14ac:dyDescent="0.2">
      <c r="A2538" s="48">
        <v>2018</v>
      </c>
      <c r="B2538" s="64">
        <v>11562</v>
      </c>
      <c r="C2538" s="64">
        <v>84</v>
      </c>
      <c r="D2538" s="64">
        <v>801</v>
      </c>
      <c r="E2538" s="49"/>
      <c r="F2538" s="50">
        <v>-166326</v>
      </c>
      <c r="G2538" s="48" t="s">
        <v>266</v>
      </c>
      <c r="H2538" s="48">
        <v>2018</v>
      </c>
    </row>
    <row r="2539" spans="1:8" ht="15" customHeight="1" x14ac:dyDescent="0.2">
      <c r="A2539" s="48">
        <v>2018</v>
      </c>
      <c r="B2539" s="64">
        <v>11562</v>
      </c>
      <c r="C2539" s="64">
        <v>84</v>
      </c>
      <c r="D2539" s="64">
        <v>801</v>
      </c>
      <c r="E2539" s="49"/>
      <c r="F2539" s="50">
        <v>-6325.91</v>
      </c>
      <c r="G2539" s="48" t="s">
        <v>123</v>
      </c>
      <c r="H2539" s="48">
        <v>2017</v>
      </c>
    </row>
    <row r="2540" spans="1:8" ht="15" customHeight="1" x14ac:dyDescent="0.2">
      <c r="A2540" s="48">
        <v>2018</v>
      </c>
      <c r="B2540" s="64">
        <v>11562</v>
      </c>
      <c r="C2540" s="64">
        <v>84</v>
      </c>
      <c r="D2540" s="64">
        <v>801</v>
      </c>
      <c r="E2540" s="49"/>
      <c r="F2540" s="50">
        <v>5326</v>
      </c>
      <c r="G2540" s="48" t="s">
        <v>1206</v>
      </c>
      <c r="H2540" s="48">
        <v>2018</v>
      </c>
    </row>
    <row r="2541" spans="1:8" ht="15" customHeight="1" x14ac:dyDescent="0.2">
      <c r="A2541" s="48">
        <v>2016</v>
      </c>
      <c r="B2541" s="64">
        <v>11567</v>
      </c>
      <c r="C2541" s="64">
        <v>401</v>
      </c>
      <c r="D2541" s="64">
        <v>802</v>
      </c>
      <c r="E2541" s="56"/>
      <c r="F2541" s="50">
        <v>-30000</v>
      </c>
      <c r="G2541" s="54" t="s">
        <v>89</v>
      </c>
      <c r="H2541" s="48">
        <v>2016</v>
      </c>
    </row>
    <row r="2542" spans="1:8" ht="15" customHeight="1" x14ac:dyDescent="0.2">
      <c r="A2542" s="48">
        <v>2017</v>
      </c>
      <c r="B2542" s="64">
        <v>11567</v>
      </c>
      <c r="C2542" s="64">
        <v>401</v>
      </c>
      <c r="D2542" s="64">
        <v>802</v>
      </c>
      <c r="E2542" s="56"/>
      <c r="F2542" s="50">
        <v>9614.25</v>
      </c>
      <c r="G2542" s="54" t="s">
        <v>89</v>
      </c>
      <c r="H2542" s="48">
        <v>2016</v>
      </c>
    </row>
    <row r="2543" spans="1:8" ht="15" customHeight="1" x14ac:dyDescent="0.2">
      <c r="A2543" s="48">
        <v>2018</v>
      </c>
      <c r="B2543" s="64">
        <v>11567</v>
      </c>
      <c r="C2543" s="64">
        <v>401</v>
      </c>
      <c r="D2543" s="64">
        <v>802</v>
      </c>
      <c r="E2543" s="49"/>
      <c r="F2543" s="50">
        <v>1000</v>
      </c>
      <c r="G2543" s="48" t="s">
        <v>123</v>
      </c>
      <c r="H2543" s="48">
        <v>2016</v>
      </c>
    </row>
    <row r="2544" spans="1:8" ht="15" customHeight="1" x14ac:dyDescent="0.2">
      <c r="A2544" s="48">
        <v>2017</v>
      </c>
      <c r="B2544" s="64">
        <v>11572</v>
      </c>
      <c r="C2544" s="64">
        <v>403</v>
      </c>
      <c r="D2544" s="64">
        <v>802</v>
      </c>
      <c r="E2544" s="49"/>
      <c r="F2544" s="50">
        <v>-30000</v>
      </c>
      <c r="G2544" s="48" t="s">
        <v>158</v>
      </c>
      <c r="H2544" s="48">
        <v>2017</v>
      </c>
    </row>
    <row r="2545" spans="1:8" ht="15" customHeight="1" x14ac:dyDescent="0.2">
      <c r="A2545" s="48">
        <v>2017</v>
      </c>
      <c r="B2545" s="64">
        <v>11573</v>
      </c>
      <c r="C2545" s="64">
        <v>403</v>
      </c>
      <c r="D2545" s="64">
        <v>802</v>
      </c>
      <c r="E2545" s="49"/>
      <c r="F2545" s="50">
        <v>-10000</v>
      </c>
      <c r="G2545" s="48" t="s">
        <v>158</v>
      </c>
      <c r="H2545" s="48">
        <v>2017</v>
      </c>
    </row>
    <row r="2546" spans="1:8" ht="15" customHeight="1" x14ac:dyDescent="0.2">
      <c r="A2546" s="48">
        <v>2017</v>
      </c>
      <c r="B2546" s="64">
        <v>11573</v>
      </c>
      <c r="C2546" s="64">
        <v>403</v>
      </c>
      <c r="D2546" s="64">
        <v>802</v>
      </c>
      <c r="E2546" s="49"/>
      <c r="F2546" s="50">
        <v>-21000</v>
      </c>
      <c r="G2546" s="48" t="s">
        <v>223</v>
      </c>
      <c r="H2546" s="48">
        <v>2017</v>
      </c>
    </row>
    <row r="2547" spans="1:8" ht="15" customHeight="1" x14ac:dyDescent="0.2">
      <c r="A2547" s="48">
        <v>2017</v>
      </c>
      <c r="B2547" s="64">
        <v>11575</v>
      </c>
      <c r="C2547" s="64">
        <v>401</v>
      </c>
      <c r="D2547" s="64">
        <v>801</v>
      </c>
      <c r="E2547" s="49"/>
      <c r="F2547" s="50">
        <v>-38000</v>
      </c>
      <c r="G2547" s="48" t="s">
        <v>158</v>
      </c>
      <c r="H2547" s="48">
        <v>2017</v>
      </c>
    </row>
    <row r="2548" spans="1:8" ht="15" customHeight="1" x14ac:dyDescent="0.2">
      <c r="A2548" s="48">
        <v>2018</v>
      </c>
      <c r="B2548" s="64">
        <v>11575</v>
      </c>
      <c r="C2548" s="64">
        <v>401</v>
      </c>
      <c r="D2548" s="64">
        <v>801</v>
      </c>
      <c r="E2548" s="49"/>
      <c r="F2548" s="50">
        <v>-100000</v>
      </c>
      <c r="G2548" s="48" t="s">
        <v>266</v>
      </c>
      <c r="H2548" s="48">
        <v>2018</v>
      </c>
    </row>
    <row r="2549" spans="1:8" ht="15" customHeight="1" x14ac:dyDescent="0.2">
      <c r="A2549" s="48">
        <v>2019</v>
      </c>
      <c r="B2549" s="64">
        <v>11575</v>
      </c>
      <c r="C2549" s="64">
        <v>401</v>
      </c>
      <c r="D2549" s="64">
        <v>801</v>
      </c>
      <c r="E2549" s="49"/>
      <c r="F2549" s="50">
        <v>31690.45</v>
      </c>
      <c r="G2549" s="48" t="s">
        <v>123</v>
      </c>
      <c r="H2549" s="48">
        <v>2018</v>
      </c>
    </row>
    <row r="2550" spans="1:8" ht="15" customHeight="1" x14ac:dyDescent="0.2">
      <c r="A2550" s="48">
        <v>2017</v>
      </c>
      <c r="B2550" s="67">
        <v>11576</v>
      </c>
      <c r="C2550" s="64">
        <v>401</v>
      </c>
      <c r="D2550" s="67">
        <v>802</v>
      </c>
      <c r="E2550" s="49"/>
      <c r="F2550" s="50">
        <v>-6500</v>
      </c>
      <c r="G2550" s="48" t="s">
        <v>138</v>
      </c>
      <c r="H2550" s="48">
        <v>2016</v>
      </c>
    </row>
    <row r="2551" spans="1:8" ht="15" customHeight="1" x14ac:dyDescent="0.2">
      <c r="A2551" s="48">
        <v>2017</v>
      </c>
      <c r="B2551" s="64">
        <v>11576</v>
      </c>
      <c r="C2551" s="64">
        <v>401</v>
      </c>
      <c r="D2551" s="64">
        <v>802</v>
      </c>
      <c r="E2551" s="49"/>
      <c r="F2551" s="50">
        <v>-22000</v>
      </c>
      <c r="G2551" s="48" t="s">
        <v>158</v>
      </c>
      <c r="H2551" s="48">
        <v>2017</v>
      </c>
    </row>
    <row r="2552" spans="1:8" ht="15" customHeight="1" x14ac:dyDescent="0.2">
      <c r="A2552" s="48">
        <v>2017</v>
      </c>
      <c r="B2552" s="64">
        <v>11577</v>
      </c>
      <c r="C2552" s="64">
        <v>401</v>
      </c>
      <c r="D2552" s="64">
        <v>802</v>
      </c>
      <c r="E2552" s="49"/>
      <c r="F2552" s="50">
        <v>-15000</v>
      </c>
      <c r="G2552" s="48" t="s">
        <v>158</v>
      </c>
      <c r="H2552" s="48">
        <v>2017</v>
      </c>
    </row>
    <row r="2553" spans="1:8" ht="15" customHeight="1" x14ac:dyDescent="0.2">
      <c r="A2553" s="48">
        <v>2018</v>
      </c>
      <c r="B2553" s="67">
        <v>11577</v>
      </c>
      <c r="C2553" s="67">
        <v>401</v>
      </c>
      <c r="D2553" s="64">
        <v>802</v>
      </c>
      <c r="E2553" s="49"/>
      <c r="F2553" s="50">
        <v>14093.4</v>
      </c>
      <c r="G2553" s="48" t="s">
        <v>123</v>
      </c>
      <c r="H2553" s="48">
        <v>2017</v>
      </c>
    </row>
    <row r="2554" spans="1:8" ht="15" customHeight="1" x14ac:dyDescent="0.2">
      <c r="A2554" s="48">
        <v>2017</v>
      </c>
      <c r="B2554" s="64">
        <v>11578</v>
      </c>
      <c r="C2554" s="64">
        <v>401</v>
      </c>
      <c r="D2554" s="64">
        <v>802</v>
      </c>
      <c r="E2554" s="49"/>
      <c r="F2554" s="50">
        <v>-15000</v>
      </c>
      <c r="G2554" s="48" t="s">
        <v>158</v>
      </c>
      <c r="H2554" s="48">
        <v>2017</v>
      </c>
    </row>
    <row r="2555" spans="1:8" ht="15" customHeight="1" x14ac:dyDescent="0.2">
      <c r="A2555" s="48">
        <v>2017</v>
      </c>
      <c r="B2555" s="64">
        <v>11578</v>
      </c>
      <c r="C2555" s="64">
        <v>401</v>
      </c>
      <c r="D2555" s="64">
        <v>802</v>
      </c>
      <c r="E2555" s="49"/>
      <c r="F2555" s="50">
        <v>-12740.12</v>
      </c>
      <c r="G2555" s="48" t="s">
        <v>223</v>
      </c>
      <c r="H2555" s="48">
        <v>2016</v>
      </c>
    </row>
    <row r="2556" spans="1:8" ht="15" customHeight="1" x14ac:dyDescent="0.2">
      <c r="A2556" s="48">
        <v>2018</v>
      </c>
      <c r="B2556" s="64">
        <v>11578</v>
      </c>
      <c r="C2556" s="64">
        <v>401</v>
      </c>
      <c r="D2556" s="64">
        <v>802</v>
      </c>
      <c r="E2556" s="49"/>
      <c r="F2556" s="50">
        <v>-152993</v>
      </c>
      <c r="G2556" s="48" t="s">
        <v>266</v>
      </c>
      <c r="H2556" s="48">
        <v>2018</v>
      </c>
    </row>
    <row r="2557" spans="1:8" ht="15" customHeight="1" x14ac:dyDescent="0.2">
      <c r="A2557" s="48">
        <v>2017</v>
      </c>
      <c r="B2557" s="64">
        <v>11583</v>
      </c>
      <c r="C2557" s="64">
        <v>402</v>
      </c>
      <c r="D2557" s="64">
        <v>802</v>
      </c>
      <c r="E2557" s="49"/>
      <c r="F2557" s="50">
        <v>-8000</v>
      </c>
      <c r="G2557" s="48" t="s">
        <v>158</v>
      </c>
      <c r="H2557" s="48">
        <v>2017</v>
      </c>
    </row>
    <row r="2558" spans="1:8" ht="15" customHeight="1" x14ac:dyDescent="0.2">
      <c r="A2558" s="48">
        <v>2017</v>
      </c>
      <c r="B2558" s="64">
        <v>11583</v>
      </c>
      <c r="C2558" s="64">
        <v>402</v>
      </c>
      <c r="D2558" s="64">
        <v>802</v>
      </c>
      <c r="E2558" s="49"/>
      <c r="F2558" s="50">
        <v>-23096.73</v>
      </c>
      <c r="G2558" s="48" t="s">
        <v>138</v>
      </c>
      <c r="H2558" s="48">
        <v>2015</v>
      </c>
    </row>
    <row r="2559" spans="1:8" ht="15" customHeight="1" x14ac:dyDescent="0.2">
      <c r="A2559" s="48">
        <v>2019</v>
      </c>
      <c r="B2559" s="64">
        <v>11583</v>
      </c>
      <c r="C2559" s="64">
        <v>402</v>
      </c>
      <c r="D2559" s="64">
        <v>802</v>
      </c>
      <c r="E2559" s="49"/>
      <c r="F2559" s="50">
        <v>18635.900000000001</v>
      </c>
      <c r="G2559" s="48" t="s">
        <v>123</v>
      </c>
      <c r="H2559" s="48">
        <v>2015</v>
      </c>
    </row>
    <row r="2560" spans="1:8" ht="15" customHeight="1" x14ac:dyDescent="0.2">
      <c r="A2560" s="48">
        <v>2017</v>
      </c>
      <c r="B2560" s="64">
        <v>11585</v>
      </c>
      <c r="C2560" s="64">
        <v>402</v>
      </c>
      <c r="D2560" s="64">
        <v>801</v>
      </c>
      <c r="E2560" s="49"/>
      <c r="F2560" s="50">
        <v>-500</v>
      </c>
      <c r="G2560" s="48" t="s">
        <v>158</v>
      </c>
      <c r="H2560" s="48">
        <v>2017</v>
      </c>
    </row>
    <row r="2561" spans="1:8" ht="15" customHeight="1" x14ac:dyDescent="0.2">
      <c r="A2561" s="48">
        <v>2018</v>
      </c>
      <c r="B2561" s="64">
        <v>11587</v>
      </c>
      <c r="C2561" s="64">
        <v>402</v>
      </c>
      <c r="D2561" s="64">
        <v>802</v>
      </c>
      <c r="E2561" s="49"/>
      <c r="F2561" s="50">
        <v>-78381</v>
      </c>
      <c r="G2561" s="48" t="s">
        <v>266</v>
      </c>
      <c r="H2561" s="48">
        <v>2018</v>
      </c>
    </row>
    <row r="2562" spans="1:8" ht="15" customHeight="1" x14ac:dyDescent="0.2">
      <c r="A2562" s="48">
        <v>2017</v>
      </c>
      <c r="B2562" s="64">
        <v>11589</v>
      </c>
      <c r="C2562" s="64">
        <v>84</v>
      </c>
      <c r="D2562" s="64">
        <v>801</v>
      </c>
      <c r="E2562" s="49"/>
      <c r="F2562" s="50">
        <v>-5000</v>
      </c>
      <c r="G2562" s="48" t="s">
        <v>158</v>
      </c>
      <c r="H2562" s="48">
        <v>2017</v>
      </c>
    </row>
    <row r="2563" spans="1:8" ht="15" customHeight="1" x14ac:dyDescent="0.2">
      <c r="A2563" s="48">
        <v>2018</v>
      </c>
      <c r="B2563" s="64">
        <v>11589</v>
      </c>
      <c r="C2563" s="64">
        <v>84</v>
      </c>
      <c r="D2563" s="64">
        <v>801</v>
      </c>
      <c r="E2563" s="49"/>
      <c r="F2563" s="50">
        <v>-5000</v>
      </c>
      <c r="G2563" s="48" t="s">
        <v>138</v>
      </c>
      <c r="H2563" s="48">
        <v>2017</v>
      </c>
    </row>
    <row r="2564" spans="1:8" ht="15" customHeight="1" x14ac:dyDescent="0.2">
      <c r="A2564" s="48">
        <v>2019</v>
      </c>
      <c r="B2564" s="64">
        <v>11589</v>
      </c>
      <c r="C2564" s="64">
        <v>84</v>
      </c>
      <c r="D2564" s="64">
        <v>801</v>
      </c>
      <c r="E2564" s="49"/>
      <c r="F2564" s="50">
        <v>5737.23</v>
      </c>
      <c r="G2564" s="48" t="s">
        <v>123</v>
      </c>
      <c r="H2564" s="48">
        <v>2017</v>
      </c>
    </row>
    <row r="2565" spans="1:8" ht="15" customHeight="1" x14ac:dyDescent="0.2">
      <c r="A2565" s="48">
        <v>2017</v>
      </c>
      <c r="B2565" s="64">
        <v>11590</v>
      </c>
      <c r="C2565" s="64">
        <v>402</v>
      </c>
      <c r="D2565" s="64">
        <v>802</v>
      </c>
      <c r="E2565" s="49"/>
      <c r="F2565" s="50">
        <v>-156000</v>
      </c>
      <c r="G2565" s="48" t="s">
        <v>158</v>
      </c>
      <c r="H2565" s="48">
        <v>2017</v>
      </c>
    </row>
    <row r="2566" spans="1:8" ht="15" customHeight="1" x14ac:dyDescent="0.2">
      <c r="A2566" s="48">
        <v>2018</v>
      </c>
      <c r="B2566" s="64">
        <v>11590</v>
      </c>
      <c r="C2566" s="64">
        <v>402</v>
      </c>
      <c r="D2566" s="64">
        <v>802</v>
      </c>
      <c r="E2566" s="49"/>
      <c r="F2566" s="50">
        <v>31169.53</v>
      </c>
      <c r="G2566" s="48" t="s">
        <v>123</v>
      </c>
      <c r="H2566" s="48">
        <v>2017</v>
      </c>
    </row>
    <row r="2567" spans="1:8" ht="15" customHeight="1" x14ac:dyDescent="0.2">
      <c r="A2567" s="48">
        <v>2017</v>
      </c>
      <c r="B2567" s="67">
        <v>11591</v>
      </c>
      <c r="C2567" s="67">
        <v>401</v>
      </c>
      <c r="D2567" s="67">
        <v>802</v>
      </c>
      <c r="E2567" s="49"/>
      <c r="F2567" s="50">
        <v>-25815.51</v>
      </c>
      <c r="G2567" s="48" t="s">
        <v>139</v>
      </c>
      <c r="H2567" s="48">
        <v>2016</v>
      </c>
    </row>
    <row r="2568" spans="1:8" ht="15" customHeight="1" x14ac:dyDescent="0.2">
      <c r="A2568" s="48">
        <v>2017</v>
      </c>
      <c r="B2568" s="67">
        <v>11591</v>
      </c>
      <c r="C2568" s="67">
        <v>401</v>
      </c>
      <c r="D2568" s="67">
        <v>802</v>
      </c>
      <c r="E2568" s="49"/>
      <c r="F2568" s="50">
        <v>-520.98</v>
      </c>
      <c r="G2568" s="48" t="s">
        <v>139</v>
      </c>
      <c r="H2568" s="48">
        <v>2015</v>
      </c>
    </row>
    <row r="2569" spans="1:8" ht="15" customHeight="1" x14ac:dyDescent="0.2">
      <c r="A2569" s="48">
        <v>2017</v>
      </c>
      <c r="B2569" s="64">
        <v>11591</v>
      </c>
      <c r="C2569" s="64">
        <v>401</v>
      </c>
      <c r="D2569" s="64">
        <v>802</v>
      </c>
      <c r="E2569" s="49"/>
      <c r="F2569" s="50">
        <v>-34490</v>
      </c>
      <c r="G2569" s="48" t="s">
        <v>158</v>
      </c>
      <c r="H2569" s="48">
        <v>2017</v>
      </c>
    </row>
    <row r="2570" spans="1:8" ht="15" customHeight="1" x14ac:dyDescent="0.2">
      <c r="A2570" s="48">
        <v>2018</v>
      </c>
      <c r="B2570" s="64">
        <v>11591</v>
      </c>
      <c r="C2570" s="64">
        <v>401</v>
      </c>
      <c r="D2570" s="64">
        <v>802</v>
      </c>
      <c r="E2570" s="49"/>
      <c r="F2570" s="50">
        <v>-40000</v>
      </c>
      <c r="G2570" s="48" t="s">
        <v>266</v>
      </c>
      <c r="H2570" s="48">
        <v>2018</v>
      </c>
    </row>
    <row r="2571" spans="1:8" ht="15" customHeight="1" x14ac:dyDescent="0.2">
      <c r="A2571" s="48">
        <v>2017</v>
      </c>
      <c r="B2571" s="64">
        <v>11592</v>
      </c>
      <c r="C2571" s="64">
        <v>402</v>
      </c>
      <c r="D2571" s="64">
        <v>802</v>
      </c>
      <c r="E2571" s="49"/>
      <c r="F2571" s="50">
        <v>-475000</v>
      </c>
      <c r="G2571" s="48" t="s">
        <v>158</v>
      </c>
      <c r="H2571" s="48">
        <v>2017</v>
      </c>
    </row>
    <row r="2572" spans="1:8" ht="15" customHeight="1" x14ac:dyDescent="0.2">
      <c r="A2572" s="48">
        <v>2017</v>
      </c>
      <c r="B2572" s="64">
        <v>11592</v>
      </c>
      <c r="C2572" s="64">
        <v>402</v>
      </c>
      <c r="D2572" s="64">
        <v>802</v>
      </c>
      <c r="E2572" s="49"/>
      <c r="F2572" s="50">
        <v>-40000</v>
      </c>
      <c r="G2572" s="48" t="s">
        <v>223</v>
      </c>
      <c r="H2572" s="48">
        <v>2017</v>
      </c>
    </row>
    <row r="2573" spans="1:8" ht="15" customHeight="1" x14ac:dyDescent="0.2">
      <c r="A2573" s="48">
        <v>2017</v>
      </c>
      <c r="B2573" s="64">
        <v>11592</v>
      </c>
      <c r="C2573" s="64">
        <v>402</v>
      </c>
      <c r="D2573" s="64">
        <v>802</v>
      </c>
      <c r="E2573" s="49"/>
      <c r="F2573" s="50">
        <v>-38000</v>
      </c>
      <c r="G2573" s="48" t="s">
        <v>223</v>
      </c>
      <c r="H2573" s="48">
        <v>2017</v>
      </c>
    </row>
    <row r="2574" spans="1:8" ht="15" customHeight="1" x14ac:dyDescent="0.2">
      <c r="A2574" s="48">
        <v>2019</v>
      </c>
      <c r="B2574" s="64">
        <v>11592</v>
      </c>
      <c r="C2574" s="64">
        <v>402</v>
      </c>
      <c r="D2574" s="64">
        <v>802</v>
      </c>
      <c r="E2574" s="49"/>
      <c r="F2574" s="50">
        <v>60651.13</v>
      </c>
      <c r="G2574" s="48" t="s">
        <v>123</v>
      </c>
      <c r="H2574" s="48">
        <v>2017</v>
      </c>
    </row>
    <row r="2575" spans="1:8" ht="15" customHeight="1" x14ac:dyDescent="0.2">
      <c r="A2575" s="48">
        <v>2017</v>
      </c>
      <c r="B2575" s="67">
        <v>11593</v>
      </c>
      <c r="C2575" s="64">
        <v>402</v>
      </c>
      <c r="D2575" s="64">
        <v>801</v>
      </c>
      <c r="E2575" s="56"/>
      <c r="F2575" s="50">
        <v>-42211.11</v>
      </c>
      <c r="G2575" s="48" t="s">
        <v>138</v>
      </c>
      <c r="H2575" s="48">
        <v>2016</v>
      </c>
    </row>
    <row r="2576" spans="1:8" ht="15" customHeight="1" x14ac:dyDescent="0.2">
      <c r="A2576" s="48">
        <v>2017</v>
      </c>
      <c r="B2576" s="64">
        <v>11593</v>
      </c>
      <c r="C2576" s="64">
        <v>402</v>
      </c>
      <c r="D2576" s="64">
        <v>801</v>
      </c>
      <c r="E2576" s="49"/>
      <c r="F2576" s="50">
        <v>-215872</v>
      </c>
      <c r="G2576" s="48" t="s">
        <v>158</v>
      </c>
      <c r="H2576" s="48">
        <v>2017</v>
      </c>
    </row>
    <row r="2577" spans="1:8" ht="15" customHeight="1" x14ac:dyDescent="0.2">
      <c r="A2577" s="48">
        <v>2017</v>
      </c>
      <c r="B2577" s="64">
        <v>11593</v>
      </c>
      <c r="C2577" s="64">
        <v>402</v>
      </c>
      <c r="D2577" s="64">
        <v>801</v>
      </c>
      <c r="E2577" s="49"/>
      <c r="F2577" s="50">
        <v>-32999.700000000012</v>
      </c>
      <c r="G2577" s="48" t="s">
        <v>89</v>
      </c>
      <c r="H2577" s="48">
        <v>2017</v>
      </c>
    </row>
    <row r="2578" spans="1:8" ht="15" customHeight="1" x14ac:dyDescent="0.2">
      <c r="A2578" s="48">
        <v>2018</v>
      </c>
      <c r="B2578" s="67">
        <v>11593</v>
      </c>
      <c r="C2578" s="67">
        <v>402</v>
      </c>
      <c r="D2578" s="67">
        <v>801</v>
      </c>
      <c r="E2578" s="49"/>
      <c r="F2578" s="50">
        <v>10000</v>
      </c>
      <c r="G2578" s="48" t="s">
        <v>123</v>
      </c>
      <c r="H2578" s="48">
        <v>2017</v>
      </c>
    </row>
    <row r="2579" spans="1:8" ht="15" customHeight="1" x14ac:dyDescent="0.2">
      <c r="A2579" s="48">
        <v>2018</v>
      </c>
      <c r="B2579" s="64">
        <v>11593</v>
      </c>
      <c r="C2579" s="64">
        <v>402</v>
      </c>
      <c r="D2579" s="64">
        <v>801</v>
      </c>
      <c r="E2579" s="49"/>
      <c r="F2579" s="50">
        <v>22000</v>
      </c>
      <c r="G2579" s="48" t="s">
        <v>123</v>
      </c>
      <c r="H2579" s="48">
        <v>2017</v>
      </c>
    </row>
    <row r="2580" spans="1:8" ht="15" customHeight="1" x14ac:dyDescent="0.2">
      <c r="A2580" s="48">
        <v>2018</v>
      </c>
      <c r="B2580" s="64">
        <v>11593</v>
      </c>
      <c r="C2580" s="64">
        <v>402</v>
      </c>
      <c r="D2580" s="64">
        <v>801</v>
      </c>
      <c r="E2580" s="49"/>
      <c r="F2580" s="50">
        <v>8690.7199999999993</v>
      </c>
      <c r="G2580" s="48" t="s">
        <v>123</v>
      </c>
      <c r="H2580" s="48">
        <v>2017</v>
      </c>
    </row>
    <row r="2581" spans="1:8" ht="15" customHeight="1" x14ac:dyDescent="0.2">
      <c r="A2581" s="48">
        <v>2017</v>
      </c>
      <c r="B2581" s="64">
        <v>11594</v>
      </c>
      <c r="C2581" s="64">
        <v>84</v>
      </c>
      <c r="D2581" s="64">
        <v>801</v>
      </c>
      <c r="E2581" s="49"/>
      <c r="F2581" s="50">
        <v>-100000</v>
      </c>
      <c r="G2581" s="48" t="s">
        <v>158</v>
      </c>
      <c r="H2581" s="48">
        <v>2017</v>
      </c>
    </row>
    <row r="2582" spans="1:8" ht="15" customHeight="1" x14ac:dyDescent="0.2">
      <c r="A2582" s="48">
        <v>2017</v>
      </c>
      <c r="B2582" s="53">
        <v>11595</v>
      </c>
      <c r="C2582" s="49">
        <v>84</v>
      </c>
      <c r="D2582" s="53">
        <v>801</v>
      </c>
      <c r="E2582" s="53" t="s">
        <v>37</v>
      </c>
      <c r="F2582" s="50">
        <v>-69000</v>
      </c>
      <c r="G2582" s="48" t="s">
        <v>138</v>
      </c>
      <c r="H2582" s="48">
        <v>2015</v>
      </c>
    </row>
    <row r="2583" spans="1:8" ht="15" customHeight="1" x14ac:dyDescent="0.2">
      <c r="A2583" s="48">
        <v>2017</v>
      </c>
      <c r="B2583" s="67">
        <v>11595</v>
      </c>
      <c r="C2583" s="64">
        <v>84</v>
      </c>
      <c r="D2583" s="67">
        <v>801</v>
      </c>
      <c r="E2583" s="49"/>
      <c r="F2583" s="50">
        <v>-20000</v>
      </c>
      <c r="G2583" s="48" t="s">
        <v>138</v>
      </c>
      <c r="H2583" s="48">
        <v>2015</v>
      </c>
    </row>
    <row r="2584" spans="1:8" ht="15" customHeight="1" x14ac:dyDescent="0.2">
      <c r="A2584" s="48">
        <v>2017</v>
      </c>
      <c r="B2584" s="64">
        <v>11595</v>
      </c>
      <c r="C2584" s="64">
        <v>84</v>
      </c>
      <c r="D2584" s="64">
        <v>801</v>
      </c>
      <c r="E2584" s="49"/>
      <c r="F2584" s="50">
        <v>-69000</v>
      </c>
      <c r="G2584" s="48" t="s">
        <v>158</v>
      </c>
      <c r="H2584" s="48">
        <v>2017</v>
      </c>
    </row>
    <row r="2585" spans="1:8" ht="15" customHeight="1" x14ac:dyDescent="0.2">
      <c r="A2585" s="48">
        <v>2017</v>
      </c>
      <c r="B2585" s="64">
        <v>11595</v>
      </c>
      <c r="C2585" s="64">
        <v>84</v>
      </c>
      <c r="D2585" s="64">
        <v>801</v>
      </c>
      <c r="E2585" s="49"/>
      <c r="F2585" s="50">
        <v>-2906.22</v>
      </c>
      <c r="G2585" s="48" t="s">
        <v>223</v>
      </c>
      <c r="H2585" s="48">
        <v>2017</v>
      </c>
    </row>
    <row r="2586" spans="1:8" ht="15" customHeight="1" x14ac:dyDescent="0.2">
      <c r="A2586" s="48">
        <v>2018</v>
      </c>
      <c r="B2586" s="64">
        <v>11595</v>
      </c>
      <c r="C2586" s="64">
        <v>84</v>
      </c>
      <c r="D2586" s="64">
        <v>801</v>
      </c>
      <c r="E2586" s="49"/>
      <c r="F2586" s="50">
        <v>6325.91</v>
      </c>
      <c r="G2586" s="48" t="s">
        <v>123</v>
      </c>
      <c r="H2586" s="48">
        <v>2017</v>
      </c>
    </row>
    <row r="2587" spans="1:8" ht="15" customHeight="1" x14ac:dyDescent="0.2">
      <c r="A2587" s="48">
        <v>2017</v>
      </c>
      <c r="B2587" s="64">
        <v>11598</v>
      </c>
      <c r="C2587" s="64">
        <v>402</v>
      </c>
      <c r="D2587" s="64">
        <v>801</v>
      </c>
      <c r="E2587" s="49"/>
      <c r="F2587" s="50">
        <v>-170000</v>
      </c>
      <c r="G2587" s="48" t="s">
        <v>158</v>
      </c>
      <c r="H2587" s="48">
        <v>2017</v>
      </c>
    </row>
    <row r="2588" spans="1:8" ht="15" customHeight="1" x14ac:dyDescent="0.2">
      <c r="A2588" s="48">
        <v>2017</v>
      </c>
      <c r="B2588" s="64">
        <v>11598</v>
      </c>
      <c r="C2588" s="64">
        <v>84</v>
      </c>
      <c r="D2588" s="64">
        <v>801</v>
      </c>
      <c r="E2588" s="49"/>
      <c r="F2588" s="50">
        <v>-24000</v>
      </c>
      <c r="G2588" s="48" t="s">
        <v>158</v>
      </c>
      <c r="H2588" s="48">
        <v>2017</v>
      </c>
    </row>
    <row r="2589" spans="1:8" ht="15" customHeight="1" x14ac:dyDescent="0.2">
      <c r="A2589" s="48">
        <v>2017</v>
      </c>
      <c r="B2589" s="64">
        <v>11598</v>
      </c>
      <c r="C2589" s="64">
        <v>402</v>
      </c>
      <c r="D2589" s="64">
        <v>801</v>
      </c>
      <c r="E2589" s="49"/>
      <c r="F2589" s="50">
        <v>-10000</v>
      </c>
      <c r="G2589" s="48" t="s">
        <v>223</v>
      </c>
      <c r="H2589" s="48">
        <v>2017</v>
      </c>
    </row>
    <row r="2590" spans="1:8" ht="15" customHeight="1" x14ac:dyDescent="0.2">
      <c r="A2590" s="48">
        <v>2017</v>
      </c>
      <c r="B2590" s="64">
        <v>11598</v>
      </c>
      <c r="C2590" s="64">
        <v>402</v>
      </c>
      <c r="D2590" s="64">
        <v>801</v>
      </c>
      <c r="E2590" s="49"/>
      <c r="F2590" s="50">
        <v>-16993.2</v>
      </c>
      <c r="G2590" s="48" t="s">
        <v>89</v>
      </c>
      <c r="H2590" s="48">
        <v>2017</v>
      </c>
    </row>
    <row r="2591" spans="1:8" ht="15" customHeight="1" x14ac:dyDescent="0.2">
      <c r="A2591" s="48">
        <v>2018</v>
      </c>
      <c r="B2591" s="64">
        <v>11598</v>
      </c>
      <c r="C2591" s="64">
        <v>402</v>
      </c>
      <c r="D2591" s="64">
        <v>801</v>
      </c>
      <c r="E2591" s="49"/>
      <c r="F2591" s="50">
        <v>-9000</v>
      </c>
      <c r="G2591" s="48" t="s">
        <v>266</v>
      </c>
      <c r="H2591" s="48">
        <v>2018</v>
      </c>
    </row>
    <row r="2592" spans="1:8" ht="15" customHeight="1" x14ac:dyDescent="0.2">
      <c r="A2592" s="48">
        <v>2018</v>
      </c>
      <c r="B2592" s="64">
        <v>11598</v>
      </c>
      <c r="C2592" s="64">
        <v>402</v>
      </c>
      <c r="D2592" s="64">
        <v>801</v>
      </c>
      <c r="E2592" s="49"/>
      <c r="F2592" s="50">
        <v>-4000</v>
      </c>
      <c r="G2592" s="48" t="s">
        <v>123</v>
      </c>
      <c r="H2592" s="48">
        <v>2017</v>
      </c>
    </row>
    <row r="2593" spans="1:8" ht="15" customHeight="1" x14ac:dyDescent="0.2">
      <c r="A2593" s="48">
        <v>2018</v>
      </c>
      <c r="B2593" s="64">
        <v>11598</v>
      </c>
      <c r="C2593" s="64">
        <v>402</v>
      </c>
      <c r="D2593" s="64">
        <v>801</v>
      </c>
      <c r="E2593" s="49"/>
      <c r="F2593" s="50">
        <v>869</v>
      </c>
      <c r="G2593" s="48" t="s">
        <v>123</v>
      </c>
      <c r="H2593" s="48">
        <v>2018</v>
      </c>
    </row>
    <row r="2594" spans="1:8" ht="15" customHeight="1" x14ac:dyDescent="0.2">
      <c r="A2594" s="48">
        <v>2018</v>
      </c>
      <c r="B2594" s="64">
        <v>11598</v>
      </c>
      <c r="C2594" s="64">
        <v>84</v>
      </c>
      <c r="D2594" s="64">
        <v>801</v>
      </c>
      <c r="E2594" s="49"/>
      <c r="F2594" s="50">
        <v>22535.32</v>
      </c>
      <c r="G2594" s="48" t="s">
        <v>123</v>
      </c>
      <c r="H2594" s="48">
        <v>2017</v>
      </c>
    </row>
    <row r="2595" spans="1:8" ht="15" customHeight="1" x14ac:dyDescent="0.2">
      <c r="A2595" s="48">
        <v>2018</v>
      </c>
      <c r="B2595" s="64">
        <v>11598</v>
      </c>
      <c r="C2595" s="64">
        <v>402</v>
      </c>
      <c r="D2595" s="64">
        <v>801</v>
      </c>
      <c r="E2595" s="49"/>
      <c r="F2595" s="50">
        <v>4000</v>
      </c>
      <c r="G2595" s="48" t="s">
        <v>123</v>
      </c>
      <c r="H2595" s="48">
        <v>2018</v>
      </c>
    </row>
    <row r="2596" spans="1:8" ht="15" customHeight="1" x14ac:dyDescent="0.2">
      <c r="A2596" s="48">
        <v>2017</v>
      </c>
      <c r="B2596" s="64">
        <v>11599</v>
      </c>
      <c r="C2596" s="64">
        <v>402</v>
      </c>
      <c r="D2596" s="64">
        <v>801</v>
      </c>
      <c r="E2596" s="49"/>
      <c r="F2596" s="50">
        <v>-1000</v>
      </c>
      <c r="G2596" s="48" t="s">
        <v>158</v>
      </c>
      <c r="H2596" s="48">
        <v>2017</v>
      </c>
    </row>
    <row r="2597" spans="1:8" ht="15" customHeight="1" x14ac:dyDescent="0.2">
      <c r="A2597" s="48">
        <v>2017</v>
      </c>
      <c r="B2597" s="64">
        <v>11599</v>
      </c>
      <c r="C2597" s="64">
        <v>402</v>
      </c>
      <c r="D2597" s="64">
        <v>801</v>
      </c>
      <c r="E2597" s="49"/>
      <c r="F2597" s="50">
        <v>-4000</v>
      </c>
      <c r="G2597" s="48" t="s">
        <v>223</v>
      </c>
      <c r="H2597" s="48">
        <v>2017</v>
      </c>
    </row>
    <row r="2598" spans="1:8" ht="15" customHeight="1" x14ac:dyDescent="0.2">
      <c r="A2598" s="48">
        <v>2018</v>
      </c>
      <c r="B2598" s="64">
        <v>11599</v>
      </c>
      <c r="C2598" s="64">
        <v>402</v>
      </c>
      <c r="D2598" s="64">
        <v>801</v>
      </c>
      <c r="E2598" s="49"/>
      <c r="F2598" s="50">
        <v>-293343</v>
      </c>
      <c r="G2598" s="48" t="s">
        <v>266</v>
      </c>
      <c r="H2598" s="48">
        <v>2018</v>
      </c>
    </row>
    <row r="2599" spans="1:8" ht="15" customHeight="1" x14ac:dyDescent="0.2">
      <c r="A2599" s="48">
        <v>2018</v>
      </c>
      <c r="B2599" s="64">
        <v>11599</v>
      </c>
      <c r="C2599" s="64">
        <v>84</v>
      </c>
      <c r="D2599" s="64">
        <v>801</v>
      </c>
      <c r="E2599" s="49"/>
      <c r="F2599" s="50">
        <v>-38000</v>
      </c>
      <c r="G2599" s="48" t="s">
        <v>266</v>
      </c>
      <c r="H2599" s="48">
        <v>2018</v>
      </c>
    </row>
    <row r="2600" spans="1:8" ht="15" customHeight="1" x14ac:dyDescent="0.2">
      <c r="A2600" s="48">
        <v>2019</v>
      </c>
      <c r="B2600" s="64">
        <v>11599</v>
      </c>
      <c r="C2600" s="64">
        <v>84</v>
      </c>
      <c r="D2600" s="64">
        <v>801</v>
      </c>
      <c r="E2600" s="49"/>
      <c r="F2600" s="50">
        <v>3837.97</v>
      </c>
      <c r="G2600" s="48" t="s">
        <v>123</v>
      </c>
      <c r="H2600" s="48">
        <v>2018</v>
      </c>
    </row>
    <row r="2601" spans="1:8" ht="15" customHeight="1" x14ac:dyDescent="0.2">
      <c r="A2601" s="48">
        <v>2017</v>
      </c>
      <c r="B2601" s="67">
        <v>11601</v>
      </c>
      <c r="C2601" s="67">
        <v>41</v>
      </c>
      <c r="D2601" s="67">
        <v>801</v>
      </c>
      <c r="E2601" s="49"/>
      <c r="F2601" s="50">
        <v>-2100000</v>
      </c>
      <c r="G2601" s="54" t="s">
        <v>156</v>
      </c>
      <c r="H2601" s="48">
        <v>2017</v>
      </c>
    </row>
    <row r="2602" spans="1:8" ht="15" customHeight="1" x14ac:dyDescent="0.2">
      <c r="A2602" s="48">
        <v>2017</v>
      </c>
      <c r="B2602" s="64">
        <v>11601</v>
      </c>
      <c r="C2602" s="64">
        <v>41</v>
      </c>
      <c r="D2602" s="64">
        <v>801</v>
      </c>
      <c r="E2602" s="49"/>
      <c r="F2602" s="50">
        <v>-3800000</v>
      </c>
      <c r="G2602" s="48" t="s">
        <v>158</v>
      </c>
      <c r="H2602" s="48">
        <v>2017</v>
      </c>
    </row>
    <row r="2603" spans="1:8" ht="15" customHeight="1" x14ac:dyDescent="0.2">
      <c r="A2603" s="48">
        <v>2017</v>
      </c>
      <c r="B2603" s="64">
        <v>11601</v>
      </c>
      <c r="C2603" s="64">
        <v>41</v>
      </c>
      <c r="D2603" s="64">
        <v>801</v>
      </c>
      <c r="E2603" s="56"/>
      <c r="F2603" s="50">
        <v>20953</v>
      </c>
      <c r="G2603" s="54" t="s">
        <v>89</v>
      </c>
      <c r="H2603" s="48">
        <v>2017</v>
      </c>
    </row>
    <row r="2604" spans="1:8" ht="15" customHeight="1" x14ac:dyDescent="0.2">
      <c r="A2604" s="48">
        <v>2017</v>
      </c>
      <c r="B2604" s="64">
        <v>11602</v>
      </c>
      <c r="C2604" s="64">
        <v>41</v>
      </c>
      <c r="D2604" s="64">
        <v>801</v>
      </c>
      <c r="E2604" s="49"/>
      <c r="F2604" s="50">
        <v>-100000</v>
      </c>
      <c r="G2604" s="48" t="s">
        <v>158</v>
      </c>
      <c r="H2604" s="48">
        <v>2017</v>
      </c>
    </row>
    <row r="2605" spans="1:8" ht="15" customHeight="1" x14ac:dyDescent="0.2">
      <c r="A2605" s="48">
        <v>2017</v>
      </c>
      <c r="B2605" s="67">
        <v>11603</v>
      </c>
      <c r="C2605" s="67">
        <v>41</v>
      </c>
      <c r="D2605" s="67">
        <v>801</v>
      </c>
      <c r="E2605" s="49"/>
      <c r="F2605" s="50">
        <v>-1000000</v>
      </c>
      <c r="G2605" s="54" t="s">
        <v>156</v>
      </c>
      <c r="H2605" s="48">
        <v>2017</v>
      </c>
    </row>
    <row r="2606" spans="1:8" ht="15" customHeight="1" x14ac:dyDescent="0.2">
      <c r="A2606" s="48">
        <v>2017</v>
      </c>
      <c r="B2606" s="64">
        <v>11603</v>
      </c>
      <c r="C2606" s="64">
        <v>41</v>
      </c>
      <c r="D2606" s="64">
        <v>801</v>
      </c>
      <c r="E2606" s="49"/>
      <c r="F2606" s="50">
        <v>-1467000</v>
      </c>
      <c r="G2606" s="48" t="s">
        <v>158</v>
      </c>
      <c r="H2606" s="48">
        <v>2017</v>
      </c>
    </row>
    <row r="2607" spans="1:8" ht="15" customHeight="1" x14ac:dyDescent="0.2">
      <c r="A2607" s="48">
        <v>2018</v>
      </c>
      <c r="B2607" s="64">
        <v>11604</v>
      </c>
      <c r="C2607" s="64">
        <v>41</v>
      </c>
      <c r="D2607" s="64">
        <v>801</v>
      </c>
      <c r="E2607" s="49"/>
      <c r="F2607" s="50">
        <v>-1151300</v>
      </c>
      <c r="G2607" s="48" t="s">
        <v>266</v>
      </c>
      <c r="H2607" s="48">
        <v>2018</v>
      </c>
    </row>
    <row r="2608" spans="1:8" ht="15" customHeight="1" x14ac:dyDescent="0.2">
      <c r="A2608" s="48">
        <v>2018</v>
      </c>
      <c r="B2608" s="64">
        <v>11650</v>
      </c>
      <c r="C2608" s="64">
        <v>402</v>
      </c>
      <c r="D2608" s="64">
        <v>801</v>
      </c>
      <c r="E2608" s="49"/>
      <c r="F2608" s="50">
        <v>-6000</v>
      </c>
      <c r="G2608" s="48" t="s">
        <v>138</v>
      </c>
      <c r="H2608" s="48">
        <v>2015</v>
      </c>
    </row>
    <row r="2609" spans="1:8" ht="15" customHeight="1" x14ac:dyDescent="0.2">
      <c r="A2609" s="48">
        <v>2018</v>
      </c>
      <c r="B2609" s="64">
        <v>11650</v>
      </c>
      <c r="C2609" s="64">
        <v>402</v>
      </c>
      <c r="D2609" s="64">
        <v>801</v>
      </c>
      <c r="E2609" s="49"/>
      <c r="F2609" s="50">
        <v>-15000</v>
      </c>
      <c r="G2609" s="48" t="s">
        <v>266</v>
      </c>
      <c r="H2609" s="48">
        <v>2018</v>
      </c>
    </row>
    <row r="2610" spans="1:8" ht="15" customHeight="1" x14ac:dyDescent="0.2">
      <c r="A2610" s="48">
        <v>2018</v>
      </c>
      <c r="B2610" s="64">
        <v>11650</v>
      </c>
      <c r="C2610" s="64">
        <v>84</v>
      </c>
      <c r="D2610" s="64">
        <v>801</v>
      </c>
      <c r="E2610" s="49"/>
      <c r="F2610" s="50">
        <v>-195000</v>
      </c>
      <c r="G2610" s="48" t="s">
        <v>266</v>
      </c>
      <c r="H2610" s="48">
        <v>2018</v>
      </c>
    </row>
    <row r="2611" spans="1:8" ht="15" customHeight="1" x14ac:dyDescent="0.2">
      <c r="A2611" s="48">
        <v>2019</v>
      </c>
      <c r="B2611" s="64">
        <v>11650</v>
      </c>
      <c r="C2611" s="64">
        <v>84</v>
      </c>
      <c r="D2611" s="64">
        <v>801</v>
      </c>
      <c r="E2611" s="49"/>
      <c r="F2611" s="50">
        <v>55318.86</v>
      </c>
      <c r="G2611" s="48" t="s">
        <v>123</v>
      </c>
      <c r="H2611" s="48">
        <v>2018</v>
      </c>
    </row>
    <row r="2612" spans="1:8" ht="15" customHeight="1" x14ac:dyDescent="0.2">
      <c r="A2612" s="48">
        <v>2018</v>
      </c>
      <c r="B2612" s="64">
        <v>11650</v>
      </c>
      <c r="C2612" s="64">
        <v>84</v>
      </c>
      <c r="D2612" s="64">
        <v>801</v>
      </c>
      <c r="E2612" s="49"/>
      <c r="F2612" s="50">
        <v>3000</v>
      </c>
      <c r="G2612" s="48" t="s">
        <v>123</v>
      </c>
      <c r="H2612" s="48">
        <v>2018</v>
      </c>
    </row>
    <row r="2613" spans="1:8" ht="15" customHeight="1" x14ac:dyDescent="0.2">
      <c r="A2613" s="48">
        <v>2018</v>
      </c>
      <c r="B2613" s="67">
        <v>11653</v>
      </c>
      <c r="C2613" s="67">
        <v>401</v>
      </c>
      <c r="D2613" s="67">
        <v>801</v>
      </c>
      <c r="E2613" s="49"/>
      <c r="F2613" s="50">
        <v>-3326.84</v>
      </c>
      <c r="G2613" s="48" t="s">
        <v>138</v>
      </c>
      <c r="H2613" s="48">
        <v>2017</v>
      </c>
    </row>
    <row r="2614" spans="1:8" ht="15" customHeight="1" x14ac:dyDescent="0.2">
      <c r="A2614" s="48">
        <v>2018</v>
      </c>
      <c r="B2614" s="67">
        <v>11653</v>
      </c>
      <c r="C2614" s="67">
        <v>401</v>
      </c>
      <c r="D2614" s="67">
        <v>801</v>
      </c>
      <c r="E2614" s="49"/>
      <c r="F2614" s="50">
        <v>-6385.57</v>
      </c>
      <c r="G2614" s="48" t="s">
        <v>138</v>
      </c>
      <c r="H2614" s="48">
        <v>2016</v>
      </c>
    </row>
    <row r="2615" spans="1:8" ht="15" customHeight="1" x14ac:dyDescent="0.2">
      <c r="A2615" s="48">
        <v>2018</v>
      </c>
      <c r="B2615" s="64">
        <v>11653</v>
      </c>
      <c r="C2615" s="64">
        <v>401</v>
      </c>
      <c r="D2615" s="64">
        <v>801</v>
      </c>
      <c r="E2615" s="49"/>
      <c r="F2615" s="50">
        <v>-295502</v>
      </c>
      <c r="G2615" s="48" t="s">
        <v>266</v>
      </c>
      <c r="H2615" s="48">
        <v>2018</v>
      </c>
    </row>
    <row r="2616" spans="1:8" ht="15" customHeight="1" x14ac:dyDescent="0.2">
      <c r="A2616" s="48">
        <v>2018</v>
      </c>
      <c r="B2616" s="64">
        <v>11653</v>
      </c>
      <c r="C2616" s="64">
        <v>401</v>
      </c>
      <c r="D2616" s="64">
        <v>801</v>
      </c>
      <c r="E2616" s="49"/>
      <c r="F2616" s="50">
        <v>-11500</v>
      </c>
      <c r="G2616" s="48" t="s">
        <v>123</v>
      </c>
      <c r="H2616" s="48">
        <v>2018</v>
      </c>
    </row>
    <row r="2617" spans="1:8" ht="15" customHeight="1" x14ac:dyDescent="0.2">
      <c r="A2617" s="48">
        <v>2018</v>
      </c>
      <c r="B2617" s="64">
        <v>11653</v>
      </c>
      <c r="C2617" s="64">
        <v>401</v>
      </c>
      <c r="D2617" s="64">
        <v>801</v>
      </c>
      <c r="E2617" s="49"/>
      <c r="F2617" s="50">
        <v>-500</v>
      </c>
      <c r="G2617" s="48" t="s">
        <v>123</v>
      </c>
      <c r="H2617" s="48">
        <v>2018</v>
      </c>
    </row>
    <row r="2618" spans="1:8" ht="15" customHeight="1" x14ac:dyDescent="0.2">
      <c r="A2618" s="48">
        <v>2017</v>
      </c>
      <c r="B2618" s="64">
        <v>11654</v>
      </c>
      <c r="C2618" s="64">
        <v>402</v>
      </c>
      <c r="D2618" s="64">
        <v>801</v>
      </c>
      <c r="E2618" s="49"/>
      <c r="F2618" s="50">
        <v>-35000</v>
      </c>
      <c r="G2618" s="48" t="s">
        <v>158</v>
      </c>
      <c r="H2618" s="48">
        <v>2017</v>
      </c>
    </row>
    <row r="2619" spans="1:8" ht="15" customHeight="1" x14ac:dyDescent="0.2">
      <c r="A2619" s="48">
        <v>2017</v>
      </c>
      <c r="B2619" s="64">
        <v>11654</v>
      </c>
      <c r="C2619" s="64">
        <v>402</v>
      </c>
      <c r="D2619" s="64">
        <v>801</v>
      </c>
      <c r="E2619" s="49"/>
      <c r="F2619" s="50">
        <v>-700</v>
      </c>
      <c r="G2619" s="48" t="s">
        <v>138</v>
      </c>
      <c r="H2619" s="48">
        <v>2016</v>
      </c>
    </row>
    <row r="2620" spans="1:8" ht="15" customHeight="1" x14ac:dyDescent="0.2">
      <c r="A2620" s="48">
        <v>2018</v>
      </c>
      <c r="B2620" s="64">
        <v>11654</v>
      </c>
      <c r="C2620" s="64">
        <v>402</v>
      </c>
      <c r="D2620" s="64">
        <v>801</v>
      </c>
      <c r="E2620" s="49"/>
      <c r="F2620" s="50">
        <v>-180000</v>
      </c>
      <c r="G2620" s="48" t="s">
        <v>266</v>
      </c>
      <c r="H2620" s="48">
        <v>2018</v>
      </c>
    </row>
    <row r="2621" spans="1:8" ht="15" customHeight="1" x14ac:dyDescent="0.2">
      <c r="A2621" s="48">
        <v>2018</v>
      </c>
      <c r="B2621" s="64">
        <v>11654</v>
      </c>
      <c r="C2621" s="64">
        <v>84</v>
      </c>
      <c r="D2621" s="64">
        <v>801</v>
      </c>
      <c r="E2621" s="49"/>
      <c r="F2621" s="50">
        <v>-361000</v>
      </c>
      <c r="G2621" s="48" t="s">
        <v>266</v>
      </c>
      <c r="H2621" s="48">
        <v>2018</v>
      </c>
    </row>
    <row r="2622" spans="1:8" ht="15" customHeight="1" x14ac:dyDescent="0.2">
      <c r="A2622" s="48">
        <v>2017</v>
      </c>
      <c r="B2622" s="64">
        <v>11655</v>
      </c>
      <c r="C2622" s="64">
        <v>402</v>
      </c>
      <c r="D2622" s="64">
        <v>801</v>
      </c>
      <c r="E2622" s="49"/>
      <c r="F2622" s="50">
        <v>-10000</v>
      </c>
      <c r="G2622" s="48" t="s">
        <v>158</v>
      </c>
      <c r="H2622" s="48">
        <v>2017</v>
      </c>
    </row>
    <row r="2623" spans="1:8" ht="15" customHeight="1" x14ac:dyDescent="0.2">
      <c r="A2623" s="48">
        <v>2018</v>
      </c>
      <c r="B2623" s="64">
        <v>11655</v>
      </c>
      <c r="C2623" s="64">
        <v>402</v>
      </c>
      <c r="D2623" s="64">
        <v>801</v>
      </c>
      <c r="E2623" s="49"/>
      <c r="F2623" s="50">
        <v>-547300</v>
      </c>
      <c r="G2623" s="48" t="s">
        <v>266</v>
      </c>
      <c r="H2623" s="48">
        <v>2018</v>
      </c>
    </row>
    <row r="2624" spans="1:8" ht="15" customHeight="1" x14ac:dyDescent="0.2">
      <c r="A2624" s="48">
        <v>2018</v>
      </c>
      <c r="B2624" s="64">
        <v>11655</v>
      </c>
      <c r="C2624" s="64">
        <v>84</v>
      </c>
      <c r="D2624" s="64">
        <v>801</v>
      </c>
      <c r="E2624" s="49"/>
      <c r="F2624" s="50">
        <v>-438000</v>
      </c>
      <c r="G2624" s="48" t="s">
        <v>266</v>
      </c>
      <c r="H2624" s="48">
        <v>2018</v>
      </c>
    </row>
    <row r="2625" spans="1:8" ht="15" customHeight="1" x14ac:dyDescent="0.2">
      <c r="A2625" s="48">
        <v>2017</v>
      </c>
      <c r="B2625" s="64">
        <v>11658</v>
      </c>
      <c r="C2625" s="64">
        <v>84</v>
      </c>
      <c r="D2625" s="64">
        <v>801</v>
      </c>
      <c r="E2625" s="49"/>
      <c r="F2625" s="50">
        <v>-3000</v>
      </c>
      <c r="G2625" s="48" t="s">
        <v>223</v>
      </c>
      <c r="H2625" s="48">
        <v>2016</v>
      </c>
    </row>
    <row r="2626" spans="1:8" ht="15" customHeight="1" x14ac:dyDescent="0.2">
      <c r="A2626" s="48">
        <v>2017</v>
      </c>
      <c r="B2626" s="64">
        <v>11658</v>
      </c>
      <c r="C2626" s="64">
        <v>84</v>
      </c>
      <c r="D2626" s="64">
        <v>801</v>
      </c>
      <c r="E2626" s="49"/>
      <c r="F2626" s="50">
        <v>-30900</v>
      </c>
      <c r="G2626" s="48" t="s">
        <v>89</v>
      </c>
      <c r="H2626" s="48">
        <v>2016</v>
      </c>
    </row>
    <row r="2627" spans="1:8" ht="15" customHeight="1" x14ac:dyDescent="0.2">
      <c r="A2627" s="48">
        <v>2018</v>
      </c>
      <c r="B2627" s="64">
        <v>11658</v>
      </c>
      <c r="C2627" s="64">
        <v>84</v>
      </c>
      <c r="D2627" s="64">
        <v>801</v>
      </c>
      <c r="E2627" s="49"/>
      <c r="F2627" s="50">
        <v>-118515</v>
      </c>
      <c r="G2627" s="48" t="s">
        <v>266</v>
      </c>
      <c r="H2627" s="48">
        <v>2018</v>
      </c>
    </row>
    <row r="2628" spans="1:8" ht="15" customHeight="1" x14ac:dyDescent="0.2">
      <c r="A2628" s="48">
        <v>2018</v>
      </c>
      <c r="B2628" s="67">
        <v>11658</v>
      </c>
      <c r="C2628" s="67">
        <v>84</v>
      </c>
      <c r="D2628" s="64">
        <v>801</v>
      </c>
      <c r="E2628" s="49"/>
      <c r="F2628" s="50">
        <v>-5000</v>
      </c>
      <c r="G2628" s="48" t="s">
        <v>138</v>
      </c>
      <c r="H2628" s="48">
        <v>2017</v>
      </c>
    </row>
    <row r="2629" spans="1:8" ht="15" customHeight="1" x14ac:dyDescent="0.2">
      <c r="A2629" s="48">
        <v>2017</v>
      </c>
      <c r="B2629" s="67">
        <v>11661</v>
      </c>
      <c r="C2629" s="64">
        <v>84</v>
      </c>
      <c r="D2629" s="67">
        <v>801</v>
      </c>
      <c r="E2629" s="49"/>
      <c r="F2629" s="50">
        <v>-10000</v>
      </c>
      <c r="G2629" s="48" t="s">
        <v>138</v>
      </c>
      <c r="H2629" s="48">
        <v>2015</v>
      </c>
    </row>
    <row r="2630" spans="1:8" ht="15" customHeight="1" x14ac:dyDescent="0.2">
      <c r="A2630" s="48">
        <v>2018</v>
      </c>
      <c r="B2630" s="67">
        <v>11661</v>
      </c>
      <c r="C2630" s="67">
        <v>84</v>
      </c>
      <c r="D2630" s="67">
        <v>801</v>
      </c>
      <c r="E2630" s="49"/>
      <c r="F2630" s="50">
        <v>-1539.63</v>
      </c>
      <c r="G2630" s="48" t="s">
        <v>138</v>
      </c>
      <c r="H2630" s="48">
        <v>2017</v>
      </c>
    </row>
    <row r="2631" spans="1:8" ht="15" customHeight="1" x14ac:dyDescent="0.2">
      <c r="A2631" s="48">
        <v>2018</v>
      </c>
      <c r="B2631" s="64">
        <v>11661</v>
      </c>
      <c r="C2631" s="64">
        <v>84</v>
      </c>
      <c r="D2631" s="64">
        <v>801</v>
      </c>
      <c r="E2631" s="49"/>
      <c r="F2631" s="50">
        <v>1460.37</v>
      </c>
      <c r="G2631" s="48" t="s">
        <v>1195</v>
      </c>
      <c r="H2631" s="48">
        <v>2015</v>
      </c>
    </row>
    <row r="2632" spans="1:8" ht="15" customHeight="1" x14ac:dyDescent="0.2">
      <c r="A2632" s="48">
        <v>2018</v>
      </c>
      <c r="B2632" s="64">
        <v>11661</v>
      </c>
      <c r="C2632" s="64">
        <v>84</v>
      </c>
      <c r="D2632" s="64">
        <v>801</v>
      </c>
      <c r="E2632" s="49"/>
      <c r="F2632" s="50">
        <v>1539.63</v>
      </c>
      <c r="G2632" s="48" t="s">
        <v>1195</v>
      </c>
      <c r="H2632" s="48">
        <v>2017</v>
      </c>
    </row>
    <row r="2633" spans="1:8" ht="15" customHeight="1" x14ac:dyDescent="0.2">
      <c r="A2633" s="48">
        <v>2017</v>
      </c>
      <c r="B2633" s="64">
        <v>11662</v>
      </c>
      <c r="C2633" s="64">
        <v>402</v>
      </c>
      <c r="D2633" s="64">
        <v>801</v>
      </c>
      <c r="E2633" s="49"/>
      <c r="F2633" s="50">
        <v>-75000</v>
      </c>
      <c r="G2633" s="48" t="s">
        <v>158</v>
      </c>
      <c r="H2633" s="48">
        <v>2017</v>
      </c>
    </row>
    <row r="2634" spans="1:8" ht="15" customHeight="1" x14ac:dyDescent="0.2">
      <c r="A2634" s="48">
        <v>2017</v>
      </c>
      <c r="B2634" s="64">
        <v>11662</v>
      </c>
      <c r="C2634" s="64">
        <v>84</v>
      </c>
      <c r="D2634" s="64">
        <v>801</v>
      </c>
      <c r="E2634" s="49"/>
      <c r="F2634" s="50">
        <v>1000</v>
      </c>
      <c r="G2634" s="48" t="s">
        <v>223</v>
      </c>
      <c r="H2634" s="48">
        <v>2016</v>
      </c>
    </row>
    <row r="2635" spans="1:8" ht="15" customHeight="1" x14ac:dyDescent="0.2">
      <c r="A2635" s="48">
        <v>2017</v>
      </c>
      <c r="B2635" s="64">
        <v>11662</v>
      </c>
      <c r="C2635" s="64">
        <v>402</v>
      </c>
      <c r="D2635" s="64">
        <v>801</v>
      </c>
      <c r="E2635" s="49"/>
      <c r="F2635" s="50">
        <v>-6000</v>
      </c>
      <c r="G2635" s="48" t="s">
        <v>223</v>
      </c>
      <c r="H2635" s="48">
        <v>2016</v>
      </c>
    </row>
    <row r="2636" spans="1:8" ht="15" customHeight="1" x14ac:dyDescent="0.2">
      <c r="A2636" s="48">
        <v>2017</v>
      </c>
      <c r="B2636" s="64">
        <v>11662</v>
      </c>
      <c r="C2636" s="64">
        <v>402</v>
      </c>
      <c r="D2636" s="64">
        <v>801</v>
      </c>
      <c r="E2636" s="49"/>
      <c r="F2636" s="50">
        <v>-2000</v>
      </c>
      <c r="G2636" s="48" t="s">
        <v>223</v>
      </c>
      <c r="H2636" s="48">
        <v>2016</v>
      </c>
    </row>
    <row r="2637" spans="1:8" ht="15" customHeight="1" x14ac:dyDescent="0.2">
      <c r="A2637" s="48">
        <v>2017</v>
      </c>
      <c r="B2637" s="64">
        <v>11662</v>
      </c>
      <c r="C2637" s="64">
        <v>402</v>
      </c>
      <c r="D2637" s="64">
        <v>801</v>
      </c>
      <c r="E2637" s="49"/>
      <c r="F2637" s="50">
        <v>-2000</v>
      </c>
      <c r="G2637" s="48" t="s">
        <v>223</v>
      </c>
      <c r="H2637" s="48">
        <v>2017</v>
      </c>
    </row>
    <row r="2638" spans="1:8" ht="15" customHeight="1" x14ac:dyDescent="0.2">
      <c r="A2638" s="48">
        <v>2017</v>
      </c>
      <c r="B2638" s="64">
        <v>11662</v>
      </c>
      <c r="C2638" s="64">
        <v>402</v>
      </c>
      <c r="D2638" s="64">
        <v>801</v>
      </c>
      <c r="E2638" s="49"/>
      <c r="F2638" s="50">
        <v>2000</v>
      </c>
      <c r="G2638" s="48" t="s">
        <v>138</v>
      </c>
      <c r="H2638" s="48">
        <v>2017</v>
      </c>
    </row>
    <row r="2639" spans="1:8" ht="15" customHeight="1" x14ac:dyDescent="0.2">
      <c r="A2639" s="48">
        <v>2017</v>
      </c>
      <c r="B2639" s="64">
        <v>11662</v>
      </c>
      <c r="C2639" s="64">
        <v>84</v>
      </c>
      <c r="D2639" s="64">
        <v>801</v>
      </c>
      <c r="E2639" s="49"/>
      <c r="F2639" s="50">
        <v>-2000</v>
      </c>
      <c r="G2639" s="48" t="s">
        <v>138</v>
      </c>
      <c r="H2639" s="48">
        <v>2017</v>
      </c>
    </row>
    <row r="2640" spans="1:8" ht="15" customHeight="1" x14ac:dyDescent="0.2">
      <c r="A2640" s="48">
        <v>2018</v>
      </c>
      <c r="B2640" s="67">
        <v>11662</v>
      </c>
      <c r="C2640" s="67">
        <v>84</v>
      </c>
      <c r="D2640" s="67">
        <v>801</v>
      </c>
      <c r="E2640" s="49"/>
      <c r="F2640" s="50">
        <v>1000</v>
      </c>
      <c r="G2640" s="48" t="s">
        <v>123</v>
      </c>
      <c r="H2640" s="48">
        <v>2016</v>
      </c>
    </row>
    <row r="2641" spans="1:8" ht="15" customHeight="1" x14ac:dyDescent="0.2">
      <c r="A2641" s="48">
        <v>2018</v>
      </c>
      <c r="B2641" s="64">
        <v>11662</v>
      </c>
      <c r="C2641" s="64">
        <v>402</v>
      </c>
      <c r="D2641" s="64">
        <v>801</v>
      </c>
      <c r="E2641" s="49"/>
      <c r="F2641" s="50">
        <v>-2582.62</v>
      </c>
      <c r="G2641" s="48" t="s">
        <v>123</v>
      </c>
      <c r="H2641" s="48">
        <v>2017</v>
      </c>
    </row>
    <row r="2642" spans="1:8" ht="15" customHeight="1" x14ac:dyDescent="0.2">
      <c r="A2642" s="48">
        <v>2018</v>
      </c>
      <c r="B2642" s="64">
        <v>11662</v>
      </c>
      <c r="C2642" s="64">
        <v>402</v>
      </c>
      <c r="D2642" s="64">
        <v>801</v>
      </c>
      <c r="E2642" s="49"/>
      <c r="F2642" s="50">
        <v>1000</v>
      </c>
      <c r="G2642" s="48" t="s">
        <v>123</v>
      </c>
      <c r="H2642" s="48">
        <v>2017</v>
      </c>
    </row>
    <row r="2643" spans="1:8" ht="15" customHeight="1" x14ac:dyDescent="0.2">
      <c r="A2643" s="48">
        <v>2019</v>
      </c>
      <c r="B2643" s="64">
        <v>11662</v>
      </c>
      <c r="C2643" s="64">
        <v>402</v>
      </c>
      <c r="D2643" s="64">
        <v>801</v>
      </c>
      <c r="E2643" s="49"/>
      <c r="F2643" s="50">
        <v>4165.24</v>
      </c>
      <c r="G2643" s="48" t="s">
        <v>1206</v>
      </c>
      <c r="H2643" s="48">
        <v>2017</v>
      </c>
    </row>
    <row r="2644" spans="1:8" ht="15" customHeight="1" x14ac:dyDescent="0.2">
      <c r="A2644" s="48">
        <v>2018</v>
      </c>
      <c r="B2644" s="64">
        <v>11663</v>
      </c>
      <c r="C2644" s="64">
        <v>84</v>
      </c>
      <c r="D2644" s="64">
        <v>801</v>
      </c>
      <c r="E2644" s="49"/>
      <c r="F2644" s="50">
        <v>-24352.84</v>
      </c>
      <c r="G2644" s="48" t="s">
        <v>138</v>
      </c>
      <c r="H2644" s="48">
        <v>2017</v>
      </c>
    </row>
    <row r="2645" spans="1:8" ht="15" customHeight="1" x14ac:dyDescent="0.2">
      <c r="A2645" s="48">
        <v>2018</v>
      </c>
      <c r="B2645" s="67">
        <v>11663</v>
      </c>
      <c r="C2645" s="67">
        <v>84</v>
      </c>
      <c r="D2645" s="64">
        <v>801</v>
      </c>
      <c r="E2645" s="49"/>
      <c r="F2645" s="50">
        <v>-825.71</v>
      </c>
      <c r="G2645" s="48" t="s">
        <v>138</v>
      </c>
      <c r="H2645" s="48">
        <v>2017</v>
      </c>
    </row>
    <row r="2646" spans="1:8" ht="15" customHeight="1" x14ac:dyDescent="0.2">
      <c r="A2646" s="48">
        <v>2018</v>
      </c>
      <c r="B2646" s="67">
        <v>11663</v>
      </c>
      <c r="C2646" s="64">
        <v>84</v>
      </c>
      <c r="D2646" s="64">
        <v>801</v>
      </c>
      <c r="E2646" s="49"/>
      <c r="F2646" s="50">
        <v>-4921.45</v>
      </c>
      <c r="G2646" s="48" t="s">
        <v>138</v>
      </c>
      <c r="H2646" s="48">
        <v>2017</v>
      </c>
    </row>
    <row r="2647" spans="1:8" ht="15" customHeight="1" x14ac:dyDescent="0.2">
      <c r="A2647" s="48">
        <v>2018</v>
      </c>
      <c r="B2647" s="64">
        <v>11663</v>
      </c>
      <c r="C2647" s="64">
        <v>84</v>
      </c>
      <c r="D2647" s="64">
        <v>801</v>
      </c>
      <c r="E2647" s="49"/>
      <c r="F2647" s="50">
        <v>-3963.5499999999902</v>
      </c>
      <c r="G2647" s="48" t="s">
        <v>138</v>
      </c>
      <c r="H2647" s="48">
        <v>2017</v>
      </c>
    </row>
    <row r="2648" spans="1:8" ht="15" customHeight="1" x14ac:dyDescent="0.2">
      <c r="A2648" s="48">
        <v>2019</v>
      </c>
      <c r="B2648" s="64">
        <v>11663</v>
      </c>
      <c r="C2648" s="64">
        <v>84</v>
      </c>
      <c r="D2648" s="64">
        <v>801</v>
      </c>
      <c r="E2648" s="49"/>
      <c r="F2648" s="50">
        <v>34063.550000000003</v>
      </c>
      <c r="G2648" s="48" t="s">
        <v>123</v>
      </c>
      <c r="H2648" s="48">
        <v>2017</v>
      </c>
    </row>
    <row r="2649" spans="1:8" ht="15" customHeight="1" x14ac:dyDescent="0.2">
      <c r="A2649" s="48">
        <v>2018</v>
      </c>
      <c r="B2649" s="64">
        <v>11663</v>
      </c>
      <c r="C2649" s="64">
        <v>84</v>
      </c>
      <c r="D2649" s="64">
        <v>801</v>
      </c>
      <c r="E2649" s="49"/>
      <c r="F2649" s="50">
        <v>-4931.5600000000004</v>
      </c>
      <c r="G2649" s="48" t="s">
        <v>123</v>
      </c>
      <c r="H2649" s="48">
        <v>2018</v>
      </c>
    </row>
    <row r="2650" spans="1:8" ht="15" customHeight="1" x14ac:dyDescent="0.2">
      <c r="A2650" s="48">
        <v>2019</v>
      </c>
      <c r="B2650" s="64">
        <v>11663</v>
      </c>
      <c r="C2650" s="64">
        <v>84</v>
      </c>
      <c r="D2650" s="64">
        <v>801</v>
      </c>
      <c r="E2650" s="49"/>
      <c r="F2650" s="50">
        <v>4931.5600000000004</v>
      </c>
      <c r="G2650" s="48" t="s">
        <v>1206</v>
      </c>
      <c r="H2650" s="48">
        <v>2018</v>
      </c>
    </row>
    <row r="2651" spans="1:8" ht="15" customHeight="1" x14ac:dyDescent="0.2">
      <c r="A2651" s="48">
        <v>2017</v>
      </c>
      <c r="B2651" s="64">
        <v>11667</v>
      </c>
      <c r="C2651" s="64">
        <v>84</v>
      </c>
      <c r="D2651" s="64">
        <v>801</v>
      </c>
      <c r="E2651" s="49"/>
      <c r="F2651" s="50">
        <v>-5000</v>
      </c>
      <c r="G2651" s="48" t="s">
        <v>158</v>
      </c>
      <c r="H2651" s="48">
        <v>2017</v>
      </c>
    </row>
    <row r="2652" spans="1:8" ht="15" customHeight="1" x14ac:dyDescent="0.2">
      <c r="A2652" s="48">
        <v>2017</v>
      </c>
      <c r="B2652" s="64">
        <v>11667</v>
      </c>
      <c r="C2652" s="64">
        <v>84</v>
      </c>
      <c r="D2652" s="64">
        <v>801</v>
      </c>
      <c r="E2652" s="49"/>
      <c r="F2652" s="50">
        <v>-270000</v>
      </c>
      <c r="G2652" s="48" t="s">
        <v>223</v>
      </c>
      <c r="H2652" s="48">
        <v>2017</v>
      </c>
    </row>
    <row r="2653" spans="1:8" ht="15" customHeight="1" x14ac:dyDescent="0.2">
      <c r="A2653" s="48">
        <v>2018</v>
      </c>
      <c r="B2653" s="64">
        <v>11667</v>
      </c>
      <c r="C2653" s="64">
        <v>84</v>
      </c>
      <c r="D2653" s="64">
        <v>801</v>
      </c>
      <c r="E2653" s="49"/>
      <c r="F2653" s="50">
        <v>-17193</v>
      </c>
      <c r="G2653" s="48" t="s">
        <v>266</v>
      </c>
      <c r="H2653" s="48">
        <v>2018</v>
      </c>
    </row>
    <row r="2654" spans="1:8" ht="15" customHeight="1" x14ac:dyDescent="0.2">
      <c r="A2654" s="48">
        <v>2018</v>
      </c>
      <c r="B2654" s="64">
        <v>11667</v>
      </c>
      <c r="C2654" s="64">
        <v>84</v>
      </c>
      <c r="D2654" s="64">
        <v>801</v>
      </c>
      <c r="E2654" s="49"/>
      <c r="F2654" s="50">
        <v>4931.5600000000004</v>
      </c>
      <c r="G2654" s="48" t="s">
        <v>123</v>
      </c>
      <c r="H2654" s="48">
        <v>2018</v>
      </c>
    </row>
    <row r="2655" spans="1:8" ht="15" customHeight="1" x14ac:dyDescent="0.2">
      <c r="A2655" s="48">
        <v>2019</v>
      </c>
      <c r="B2655" s="64">
        <v>11667</v>
      </c>
      <c r="C2655" s="64">
        <v>84</v>
      </c>
      <c r="D2655" s="64">
        <v>801</v>
      </c>
      <c r="E2655" s="49"/>
      <c r="F2655" s="50">
        <v>0.37</v>
      </c>
      <c r="G2655" s="48" t="s">
        <v>233</v>
      </c>
      <c r="H2655" s="48">
        <v>2018</v>
      </c>
    </row>
    <row r="2656" spans="1:8" ht="15" customHeight="1" x14ac:dyDescent="0.2">
      <c r="A2656" s="48">
        <v>2017</v>
      </c>
      <c r="B2656" s="64">
        <v>11668</v>
      </c>
      <c r="C2656" s="64">
        <v>402</v>
      </c>
      <c r="D2656" s="64">
        <v>801</v>
      </c>
      <c r="E2656" s="49"/>
      <c r="F2656" s="50">
        <v>-5023.1899999999996</v>
      </c>
      <c r="G2656" s="48" t="s">
        <v>138</v>
      </c>
      <c r="H2656" s="58">
        <v>2015</v>
      </c>
    </row>
    <row r="2657" spans="1:8" ht="15" customHeight="1" x14ac:dyDescent="0.2">
      <c r="A2657" s="48">
        <v>2019</v>
      </c>
      <c r="B2657" s="64">
        <v>11668</v>
      </c>
      <c r="C2657" s="64">
        <v>402</v>
      </c>
      <c r="D2657" s="64">
        <v>801</v>
      </c>
      <c r="E2657" s="49"/>
      <c r="F2657" s="50">
        <v>4278.8</v>
      </c>
      <c r="G2657" s="48" t="s">
        <v>123</v>
      </c>
      <c r="H2657" s="48">
        <v>2015</v>
      </c>
    </row>
    <row r="2658" spans="1:8" ht="15" customHeight="1" x14ac:dyDescent="0.2">
      <c r="A2658" s="48">
        <v>2018</v>
      </c>
      <c r="B2658" s="64">
        <v>11673</v>
      </c>
      <c r="C2658" s="64">
        <v>403</v>
      </c>
      <c r="D2658" s="64">
        <v>801</v>
      </c>
      <c r="E2658" s="49"/>
      <c r="F2658" s="50">
        <v>-1000</v>
      </c>
      <c r="G2658" s="48" t="s">
        <v>266</v>
      </c>
      <c r="H2658" s="48">
        <v>2018</v>
      </c>
    </row>
    <row r="2659" spans="1:8" ht="15" customHeight="1" x14ac:dyDescent="0.2">
      <c r="A2659" s="48">
        <v>2017</v>
      </c>
      <c r="B2659" s="64">
        <v>11674</v>
      </c>
      <c r="C2659" s="64">
        <v>402</v>
      </c>
      <c r="D2659" s="64">
        <v>801</v>
      </c>
      <c r="E2659" s="49"/>
      <c r="F2659" s="50">
        <v>-20000</v>
      </c>
      <c r="G2659" s="48" t="s">
        <v>89</v>
      </c>
      <c r="H2659" s="48">
        <v>2017</v>
      </c>
    </row>
    <row r="2660" spans="1:8" ht="15" customHeight="1" x14ac:dyDescent="0.2">
      <c r="A2660" s="48">
        <v>2017</v>
      </c>
      <c r="B2660" s="64">
        <v>11674</v>
      </c>
      <c r="C2660" s="64">
        <v>402</v>
      </c>
      <c r="D2660" s="64">
        <v>801</v>
      </c>
      <c r="E2660" s="49"/>
      <c r="F2660" s="50">
        <v>-20000</v>
      </c>
      <c r="G2660" s="48" t="s">
        <v>89</v>
      </c>
      <c r="H2660" s="48">
        <v>2017</v>
      </c>
    </row>
    <row r="2661" spans="1:8" ht="15" customHeight="1" x14ac:dyDescent="0.2">
      <c r="A2661" s="48">
        <v>2018</v>
      </c>
      <c r="B2661" s="67">
        <v>11674</v>
      </c>
      <c r="C2661" s="64">
        <v>402</v>
      </c>
      <c r="D2661" s="64">
        <v>802</v>
      </c>
      <c r="E2661" s="53"/>
      <c r="F2661" s="50">
        <v>-70000</v>
      </c>
      <c r="G2661" s="48" t="s">
        <v>138</v>
      </c>
      <c r="H2661" s="48">
        <v>2017</v>
      </c>
    </row>
    <row r="2662" spans="1:8" ht="15" customHeight="1" x14ac:dyDescent="0.2">
      <c r="A2662" s="48">
        <v>2018</v>
      </c>
      <c r="B2662" s="67">
        <v>11674</v>
      </c>
      <c r="C2662" s="67">
        <v>84</v>
      </c>
      <c r="D2662" s="64">
        <v>801</v>
      </c>
      <c r="E2662" s="49"/>
      <c r="F2662" s="50">
        <v>-6043.07</v>
      </c>
      <c r="G2662" s="48" t="s">
        <v>138</v>
      </c>
      <c r="H2662" s="48">
        <v>2017</v>
      </c>
    </row>
    <row r="2663" spans="1:8" ht="15" customHeight="1" x14ac:dyDescent="0.2">
      <c r="A2663" s="48">
        <v>2018</v>
      </c>
      <c r="B2663" s="67">
        <v>11674</v>
      </c>
      <c r="C2663" s="67">
        <v>84</v>
      </c>
      <c r="D2663" s="64">
        <v>801</v>
      </c>
      <c r="E2663" s="49"/>
      <c r="F2663" s="50">
        <v>-1081.05</v>
      </c>
      <c r="G2663" s="48" t="s">
        <v>138</v>
      </c>
      <c r="H2663" s="48">
        <v>2017</v>
      </c>
    </row>
    <row r="2664" spans="1:8" ht="15" customHeight="1" x14ac:dyDescent="0.2">
      <c r="A2664" s="48">
        <v>2018</v>
      </c>
      <c r="B2664" s="64">
        <v>11674</v>
      </c>
      <c r="C2664" s="64">
        <v>402</v>
      </c>
      <c r="D2664" s="64">
        <v>801</v>
      </c>
      <c r="E2664" s="49"/>
      <c r="F2664" s="50">
        <v>-848680</v>
      </c>
      <c r="G2664" s="48" t="s">
        <v>266</v>
      </c>
      <c r="H2664" s="48">
        <v>2018</v>
      </c>
    </row>
    <row r="2665" spans="1:8" ht="15" customHeight="1" x14ac:dyDescent="0.2">
      <c r="A2665" s="48">
        <v>2018</v>
      </c>
      <c r="B2665" s="64">
        <v>11674</v>
      </c>
      <c r="C2665" s="64">
        <v>402</v>
      </c>
      <c r="D2665" s="64">
        <v>802</v>
      </c>
      <c r="E2665" s="49"/>
      <c r="F2665" s="50">
        <v>-877000</v>
      </c>
      <c r="G2665" s="48" t="s">
        <v>266</v>
      </c>
      <c r="H2665" s="48">
        <v>2018</v>
      </c>
    </row>
    <row r="2666" spans="1:8" ht="15" customHeight="1" x14ac:dyDescent="0.2">
      <c r="A2666" s="48">
        <v>2018</v>
      </c>
      <c r="B2666" s="64">
        <v>11674</v>
      </c>
      <c r="C2666" s="64">
        <v>84</v>
      </c>
      <c r="D2666" s="64">
        <v>801</v>
      </c>
      <c r="E2666" s="49"/>
      <c r="F2666" s="50">
        <v>-433000</v>
      </c>
      <c r="G2666" s="48" t="s">
        <v>266</v>
      </c>
      <c r="H2666" s="48">
        <v>2018</v>
      </c>
    </row>
    <row r="2667" spans="1:8" ht="15" customHeight="1" x14ac:dyDescent="0.2">
      <c r="A2667" s="48">
        <v>2019</v>
      </c>
      <c r="B2667" s="64">
        <v>11674</v>
      </c>
      <c r="C2667" s="64">
        <v>402</v>
      </c>
      <c r="D2667" s="64">
        <v>801</v>
      </c>
      <c r="E2667" s="49"/>
      <c r="F2667" s="50">
        <v>342410.54</v>
      </c>
      <c r="G2667" s="48" t="s">
        <v>123</v>
      </c>
      <c r="H2667" s="48">
        <v>2018</v>
      </c>
    </row>
    <row r="2668" spans="1:8" ht="15" customHeight="1" x14ac:dyDescent="0.2">
      <c r="A2668" s="48">
        <v>2019</v>
      </c>
      <c r="B2668" s="64">
        <v>11674</v>
      </c>
      <c r="C2668" s="64">
        <v>402</v>
      </c>
      <c r="D2668" s="64">
        <v>802</v>
      </c>
      <c r="E2668" s="49"/>
      <c r="F2668" s="50">
        <v>201153.16999999998</v>
      </c>
      <c r="G2668" s="48" t="s">
        <v>123</v>
      </c>
      <c r="H2668" s="48">
        <v>2018</v>
      </c>
    </row>
    <row r="2669" spans="1:8" ht="15" customHeight="1" x14ac:dyDescent="0.2">
      <c r="A2669" s="48">
        <v>2019</v>
      </c>
      <c r="B2669" s="64">
        <v>11674</v>
      </c>
      <c r="C2669" s="64">
        <v>84</v>
      </c>
      <c r="D2669" s="64">
        <v>801</v>
      </c>
      <c r="E2669" s="49"/>
      <c r="F2669" s="50">
        <v>35310.9</v>
      </c>
      <c r="G2669" s="48" t="s">
        <v>123</v>
      </c>
      <c r="H2669" s="48">
        <v>2018</v>
      </c>
    </row>
    <row r="2670" spans="1:8" ht="15" customHeight="1" x14ac:dyDescent="0.2">
      <c r="A2670" s="48">
        <v>2019</v>
      </c>
      <c r="B2670" s="64">
        <v>11674</v>
      </c>
      <c r="C2670" s="64">
        <v>402</v>
      </c>
      <c r="D2670" s="64">
        <v>801</v>
      </c>
      <c r="E2670" s="49"/>
      <c r="F2670" s="50">
        <v>-1000</v>
      </c>
      <c r="G2670" s="48" t="s">
        <v>123</v>
      </c>
      <c r="H2670" s="48">
        <v>2018</v>
      </c>
    </row>
    <row r="2671" spans="1:8" ht="15" customHeight="1" x14ac:dyDescent="0.2">
      <c r="A2671" s="48">
        <v>2017</v>
      </c>
      <c r="B2671" s="64">
        <v>11675</v>
      </c>
      <c r="C2671" s="64">
        <v>402</v>
      </c>
      <c r="D2671" s="64">
        <v>801</v>
      </c>
      <c r="E2671" s="49"/>
      <c r="F2671" s="50">
        <v>-600</v>
      </c>
      <c r="G2671" s="48" t="s">
        <v>138</v>
      </c>
      <c r="H2671" s="58">
        <v>2016</v>
      </c>
    </row>
    <row r="2672" spans="1:8" ht="15" customHeight="1" x14ac:dyDescent="0.2">
      <c r="A2672" s="48">
        <v>2017</v>
      </c>
      <c r="B2672" s="64">
        <v>11675</v>
      </c>
      <c r="C2672" s="64">
        <v>402</v>
      </c>
      <c r="D2672" s="64">
        <v>801</v>
      </c>
      <c r="E2672" s="49"/>
      <c r="F2672" s="50">
        <v>-13000</v>
      </c>
      <c r="G2672" s="48" t="s">
        <v>89</v>
      </c>
      <c r="H2672" s="48">
        <v>2017</v>
      </c>
    </row>
    <row r="2673" spans="1:8" ht="15" customHeight="1" x14ac:dyDescent="0.2">
      <c r="A2673" s="48">
        <v>2017</v>
      </c>
      <c r="B2673" s="64">
        <v>11675</v>
      </c>
      <c r="C2673" s="64">
        <v>402</v>
      </c>
      <c r="D2673" s="64">
        <v>801</v>
      </c>
      <c r="E2673" s="49"/>
      <c r="F2673" s="50">
        <v>-13600</v>
      </c>
      <c r="G2673" s="48" t="s">
        <v>89</v>
      </c>
      <c r="H2673" s="48">
        <v>2017</v>
      </c>
    </row>
    <row r="2674" spans="1:8" ht="15" customHeight="1" x14ac:dyDescent="0.2">
      <c r="A2674" s="48">
        <v>2018</v>
      </c>
      <c r="B2674" s="64">
        <v>11675</v>
      </c>
      <c r="C2674" s="64">
        <v>402</v>
      </c>
      <c r="D2674" s="64">
        <v>801</v>
      </c>
      <c r="E2674" s="49"/>
      <c r="F2674" s="50">
        <v>-420400</v>
      </c>
      <c r="G2674" s="48" t="s">
        <v>266</v>
      </c>
      <c r="H2674" s="48">
        <v>2018</v>
      </c>
    </row>
    <row r="2675" spans="1:8" ht="15" customHeight="1" x14ac:dyDescent="0.2">
      <c r="A2675" s="48">
        <v>2018</v>
      </c>
      <c r="B2675" s="64">
        <v>11675</v>
      </c>
      <c r="C2675" s="64">
        <v>84</v>
      </c>
      <c r="D2675" s="64">
        <v>801</v>
      </c>
      <c r="E2675" s="49"/>
      <c r="F2675" s="50">
        <v>-215000</v>
      </c>
      <c r="G2675" s="48" t="s">
        <v>266</v>
      </c>
      <c r="H2675" s="48">
        <v>2018</v>
      </c>
    </row>
    <row r="2676" spans="1:8" ht="15" customHeight="1" x14ac:dyDescent="0.2">
      <c r="A2676" s="48">
        <v>2018</v>
      </c>
      <c r="B2676" s="64">
        <v>11675</v>
      </c>
      <c r="C2676" s="64">
        <v>402</v>
      </c>
      <c r="D2676" s="64">
        <v>801</v>
      </c>
      <c r="E2676" s="49"/>
      <c r="F2676" s="50">
        <v>10000</v>
      </c>
      <c r="G2676" s="48" t="s">
        <v>89</v>
      </c>
      <c r="H2676" s="48">
        <v>2018</v>
      </c>
    </row>
    <row r="2677" spans="1:8" ht="15" customHeight="1" x14ac:dyDescent="0.2">
      <c r="A2677" s="48">
        <v>2018</v>
      </c>
      <c r="B2677" s="64">
        <v>11675</v>
      </c>
      <c r="C2677" s="64">
        <v>402</v>
      </c>
      <c r="D2677" s="64">
        <v>801</v>
      </c>
      <c r="E2677" s="49"/>
      <c r="F2677" s="50">
        <v>4000</v>
      </c>
      <c r="G2677" s="48" t="s">
        <v>123</v>
      </c>
      <c r="H2677" s="48">
        <v>2018</v>
      </c>
    </row>
    <row r="2678" spans="1:8" ht="15" customHeight="1" x14ac:dyDescent="0.2">
      <c r="A2678" s="48">
        <v>2018</v>
      </c>
      <c r="B2678" s="64">
        <v>11675</v>
      </c>
      <c r="C2678" s="64">
        <v>84</v>
      </c>
      <c r="D2678" s="64">
        <v>801</v>
      </c>
      <c r="E2678" s="49"/>
      <c r="F2678" s="50">
        <v>17689.52</v>
      </c>
      <c r="G2678" s="48" t="s">
        <v>123</v>
      </c>
      <c r="H2678" s="48">
        <v>2018</v>
      </c>
    </row>
    <row r="2679" spans="1:8" ht="15" customHeight="1" x14ac:dyDescent="0.2">
      <c r="A2679" s="48">
        <v>2019</v>
      </c>
      <c r="B2679" s="64">
        <v>11675</v>
      </c>
      <c r="C2679" s="64">
        <v>402</v>
      </c>
      <c r="D2679" s="64">
        <v>801</v>
      </c>
      <c r="E2679" s="49"/>
      <c r="F2679" s="50">
        <v>9437.33</v>
      </c>
      <c r="G2679" s="48" t="s">
        <v>123</v>
      </c>
      <c r="H2679" s="48">
        <v>2018</v>
      </c>
    </row>
    <row r="2680" spans="1:8" ht="15" customHeight="1" x14ac:dyDescent="0.2">
      <c r="A2680" s="48">
        <v>2017</v>
      </c>
      <c r="B2680" s="64">
        <v>11676</v>
      </c>
      <c r="C2680" s="64">
        <v>402</v>
      </c>
      <c r="D2680" s="64">
        <v>801</v>
      </c>
      <c r="E2680" s="49"/>
      <c r="F2680" s="50">
        <v>-10000</v>
      </c>
      <c r="G2680" s="48" t="s">
        <v>89</v>
      </c>
      <c r="H2680" s="48">
        <v>2016</v>
      </c>
    </row>
    <row r="2681" spans="1:8" ht="15" customHeight="1" x14ac:dyDescent="0.2">
      <c r="A2681" s="48">
        <v>2018</v>
      </c>
      <c r="B2681" s="67">
        <v>11676</v>
      </c>
      <c r="C2681" s="67">
        <v>402</v>
      </c>
      <c r="D2681" s="67">
        <v>801</v>
      </c>
      <c r="E2681" s="49"/>
      <c r="F2681" s="50">
        <v>-5000</v>
      </c>
      <c r="G2681" s="48" t="s">
        <v>138</v>
      </c>
      <c r="H2681" s="48">
        <v>2017</v>
      </c>
    </row>
    <row r="2682" spans="1:8" ht="15" customHeight="1" x14ac:dyDescent="0.2">
      <c r="A2682" s="48">
        <v>2018</v>
      </c>
      <c r="B2682" s="67">
        <v>11676</v>
      </c>
      <c r="C2682" s="67">
        <v>402</v>
      </c>
      <c r="D2682" s="64">
        <v>801</v>
      </c>
      <c r="E2682" s="49"/>
      <c r="F2682" s="50">
        <v>-25000</v>
      </c>
      <c r="G2682" s="48" t="s">
        <v>138</v>
      </c>
      <c r="H2682" s="48">
        <v>2017</v>
      </c>
    </row>
    <row r="2683" spans="1:8" ht="15" customHeight="1" x14ac:dyDescent="0.2">
      <c r="A2683" s="48">
        <v>2018</v>
      </c>
      <c r="B2683" s="64">
        <v>11676</v>
      </c>
      <c r="C2683" s="64">
        <v>402</v>
      </c>
      <c r="D2683" s="64">
        <v>801</v>
      </c>
      <c r="E2683" s="49"/>
      <c r="F2683" s="50">
        <v>-5000</v>
      </c>
      <c r="G2683" s="48" t="s">
        <v>266</v>
      </c>
      <c r="H2683" s="48">
        <v>2018</v>
      </c>
    </row>
    <row r="2684" spans="1:8" ht="15" customHeight="1" x14ac:dyDescent="0.2">
      <c r="A2684" s="48">
        <v>2017</v>
      </c>
      <c r="B2684" s="64">
        <v>11677</v>
      </c>
      <c r="C2684" s="64">
        <v>402</v>
      </c>
      <c r="D2684" s="64">
        <v>801</v>
      </c>
      <c r="E2684" s="49"/>
      <c r="F2684" s="50">
        <v>-3000</v>
      </c>
      <c r="G2684" s="48" t="s">
        <v>223</v>
      </c>
      <c r="H2684" s="48">
        <v>2017</v>
      </c>
    </row>
    <row r="2685" spans="1:8" ht="15" customHeight="1" x14ac:dyDescent="0.2">
      <c r="A2685" s="48">
        <v>2017</v>
      </c>
      <c r="B2685" s="64">
        <v>11701</v>
      </c>
      <c r="C2685" s="64">
        <v>84</v>
      </c>
      <c r="D2685" s="64">
        <v>801</v>
      </c>
      <c r="E2685" s="49"/>
      <c r="F2685" s="50">
        <v>-5000</v>
      </c>
      <c r="G2685" s="48" t="s">
        <v>158</v>
      </c>
      <c r="H2685" s="48">
        <v>2017</v>
      </c>
    </row>
    <row r="2686" spans="1:8" ht="15" customHeight="1" x14ac:dyDescent="0.2">
      <c r="A2686" s="48">
        <v>2018</v>
      </c>
      <c r="B2686" s="64">
        <v>11701</v>
      </c>
      <c r="C2686" s="64">
        <v>84</v>
      </c>
      <c r="D2686" s="64">
        <v>801</v>
      </c>
      <c r="E2686" s="49"/>
      <c r="F2686" s="50">
        <v>-5000</v>
      </c>
      <c r="G2686" s="48" t="s">
        <v>138</v>
      </c>
      <c r="H2686" s="48">
        <v>2017</v>
      </c>
    </row>
    <row r="2687" spans="1:8" ht="15" customHeight="1" x14ac:dyDescent="0.2">
      <c r="A2687" s="48">
        <v>2018</v>
      </c>
      <c r="B2687" s="64">
        <v>11702</v>
      </c>
      <c r="C2687" s="64">
        <v>84</v>
      </c>
      <c r="D2687" s="64">
        <v>801</v>
      </c>
      <c r="E2687" s="49"/>
      <c r="F2687" s="50">
        <v>-88</v>
      </c>
      <c r="G2687" s="48" t="s">
        <v>266</v>
      </c>
      <c r="H2687" s="48">
        <v>2018</v>
      </c>
    </row>
    <row r="2688" spans="1:8" ht="15" customHeight="1" x14ac:dyDescent="0.2">
      <c r="A2688" s="48">
        <v>2019</v>
      </c>
      <c r="B2688" s="64">
        <v>11702</v>
      </c>
      <c r="C2688" s="64">
        <v>84</v>
      </c>
      <c r="D2688" s="64">
        <v>801</v>
      </c>
      <c r="E2688" s="49"/>
      <c r="F2688" s="50">
        <v>0.19</v>
      </c>
      <c r="G2688" s="48" t="s">
        <v>233</v>
      </c>
      <c r="H2688" s="48">
        <v>2018</v>
      </c>
    </row>
    <row r="2689" spans="1:8" ht="15" customHeight="1" x14ac:dyDescent="0.2">
      <c r="A2689" s="48">
        <v>2017</v>
      </c>
      <c r="B2689" s="64">
        <v>11711</v>
      </c>
      <c r="C2689" s="64">
        <v>401</v>
      </c>
      <c r="D2689" s="64">
        <v>802</v>
      </c>
      <c r="E2689" s="49"/>
      <c r="F2689" s="50">
        <v>-85000</v>
      </c>
      <c r="G2689" s="48" t="s">
        <v>158</v>
      </c>
      <c r="H2689" s="48">
        <v>2017</v>
      </c>
    </row>
    <row r="2690" spans="1:8" ht="15" customHeight="1" x14ac:dyDescent="0.2">
      <c r="A2690" s="48">
        <v>2017</v>
      </c>
      <c r="B2690" s="64">
        <v>11711</v>
      </c>
      <c r="C2690" s="64">
        <v>401</v>
      </c>
      <c r="D2690" s="64">
        <v>802</v>
      </c>
      <c r="E2690" s="56"/>
      <c r="F2690" s="50">
        <v>50000</v>
      </c>
      <c r="G2690" s="54" t="s">
        <v>89</v>
      </c>
      <c r="H2690" s="48">
        <v>2017</v>
      </c>
    </row>
    <row r="2691" spans="1:8" ht="15" customHeight="1" x14ac:dyDescent="0.2">
      <c r="A2691" s="48">
        <v>2018</v>
      </c>
      <c r="B2691" s="64">
        <v>11711</v>
      </c>
      <c r="C2691" s="64">
        <v>401</v>
      </c>
      <c r="D2691" s="64">
        <v>802</v>
      </c>
      <c r="E2691" s="49"/>
      <c r="F2691" s="50">
        <v>-7206</v>
      </c>
      <c r="G2691" s="48" t="s">
        <v>266</v>
      </c>
      <c r="H2691" s="48">
        <v>2018</v>
      </c>
    </row>
    <row r="2692" spans="1:8" ht="15" customHeight="1" x14ac:dyDescent="0.2">
      <c r="A2692" s="48">
        <v>2017</v>
      </c>
      <c r="B2692" s="64">
        <v>11713</v>
      </c>
      <c r="C2692" s="64">
        <v>402</v>
      </c>
      <c r="D2692" s="64">
        <v>801</v>
      </c>
      <c r="E2692" s="49"/>
      <c r="F2692" s="50">
        <v>-83661</v>
      </c>
      <c r="G2692" s="48" t="s">
        <v>158</v>
      </c>
      <c r="H2692" s="48">
        <v>2017</v>
      </c>
    </row>
    <row r="2693" spans="1:8" ht="15" customHeight="1" x14ac:dyDescent="0.2">
      <c r="A2693" s="48">
        <v>2017</v>
      </c>
      <c r="B2693" s="64">
        <v>11713</v>
      </c>
      <c r="C2693" s="64">
        <v>402</v>
      </c>
      <c r="D2693" s="64">
        <v>801</v>
      </c>
      <c r="E2693" s="49"/>
      <c r="F2693" s="50">
        <v>-20000</v>
      </c>
      <c r="G2693" s="48" t="s">
        <v>138</v>
      </c>
      <c r="H2693" s="48">
        <v>2016</v>
      </c>
    </row>
    <row r="2694" spans="1:8" ht="15" customHeight="1" x14ac:dyDescent="0.2">
      <c r="A2694" s="48">
        <v>2017</v>
      </c>
      <c r="B2694" s="64">
        <v>11713</v>
      </c>
      <c r="C2694" s="64">
        <v>402</v>
      </c>
      <c r="D2694" s="64">
        <v>801</v>
      </c>
      <c r="E2694" s="49"/>
      <c r="F2694" s="50">
        <v>-20000</v>
      </c>
      <c r="G2694" s="48" t="s">
        <v>223</v>
      </c>
      <c r="H2694" s="48">
        <v>2016</v>
      </c>
    </row>
    <row r="2695" spans="1:8" ht="15" customHeight="1" x14ac:dyDescent="0.2">
      <c r="A2695" s="48">
        <v>2017</v>
      </c>
      <c r="B2695" s="64">
        <v>11713</v>
      </c>
      <c r="C2695" s="64">
        <v>402</v>
      </c>
      <c r="D2695" s="64">
        <v>801</v>
      </c>
      <c r="E2695" s="49"/>
      <c r="F2695" s="50">
        <v>-1000</v>
      </c>
      <c r="G2695" s="48" t="s">
        <v>89</v>
      </c>
      <c r="H2695" s="48">
        <v>2017</v>
      </c>
    </row>
    <row r="2696" spans="1:8" ht="15" customHeight="1" x14ac:dyDescent="0.2">
      <c r="A2696" s="48">
        <v>2017</v>
      </c>
      <c r="B2696" s="64">
        <v>11713</v>
      </c>
      <c r="C2696" s="64">
        <v>402</v>
      </c>
      <c r="D2696" s="64">
        <v>801</v>
      </c>
      <c r="E2696" s="49"/>
      <c r="F2696" s="50">
        <v>-5000</v>
      </c>
      <c r="G2696" s="48" t="s">
        <v>89</v>
      </c>
      <c r="H2696" s="48">
        <v>2017</v>
      </c>
    </row>
    <row r="2697" spans="1:8" ht="15" customHeight="1" x14ac:dyDescent="0.2">
      <c r="A2697" s="48">
        <v>2017</v>
      </c>
      <c r="B2697" s="67">
        <v>11713</v>
      </c>
      <c r="C2697" s="64">
        <v>402</v>
      </c>
      <c r="D2697" s="64">
        <v>801</v>
      </c>
      <c r="E2697" s="49"/>
      <c r="F2697" s="50">
        <v>-0.11</v>
      </c>
      <c r="G2697" s="48" t="s">
        <v>233</v>
      </c>
      <c r="H2697" s="48">
        <v>2017</v>
      </c>
    </row>
    <row r="2698" spans="1:8" ht="15" customHeight="1" x14ac:dyDescent="0.2">
      <c r="A2698" s="48">
        <v>2018</v>
      </c>
      <c r="B2698" s="64">
        <v>11713</v>
      </c>
      <c r="C2698" s="64">
        <v>402</v>
      </c>
      <c r="D2698" s="64">
        <v>801</v>
      </c>
      <c r="E2698" s="49"/>
      <c r="F2698" s="50">
        <v>2623.94</v>
      </c>
      <c r="G2698" s="48" t="s">
        <v>123</v>
      </c>
      <c r="H2698" s="48">
        <v>2017</v>
      </c>
    </row>
    <row r="2699" spans="1:8" ht="15" customHeight="1" x14ac:dyDescent="0.2">
      <c r="A2699" s="48">
        <v>2018</v>
      </c>
      <c r="B2699" s="67">
        <v>11715</v>
      </c>
      <c r="C2699" s="67">
        <v>402</v>
      </c>
      <c r="D2699" s="67">
        <v>802</v>
      </c>
      <c r="E2699" s="49"/>
      <c r="F2699" s="50">
        <v>-5000</v>
      </c>
      <c r="G2699" s="48" t="s">
        <v>138</v>
      </c>
      <c r="H2699" s="48">
        <v>2017</v>
      </c>
    </row>
    <row r="2700" spans="1:8" ht="15" customHeight="1" x14ac:dyDescent="0.2">
      <c r="A2700" s="48">
        <v>2018</v>
      </c>
      <c r="B2700" s="67">
        <v>11722</v>
      </c>
      <c r="C2700" s="64">
        <v>402</v>
      </c>
      <c r="D2700" s="64">
        <v>801</v>
      </c>
      <c r="E2700" s="53"/>
      <c r="F2700" s="50">
        <v>-2448.63</v>
      </c>
      <c r="G2700" s="48" t="s">
        <v>138</v>
      </c>
      <c r="H2700" s="48">
        <v>2017</v>
      </c>
    </row>
    <row r="2701" spans="1:8" ht="15" customHeight="1" x14ac:dyDescent="0.2">
      <c r="A2701" s="48">
        <v>2018</v>
      </c>
      <c r="B2701" s="64">
        <v>11722</v>
      </c>
      <c r="C2701" s="64">
        <v>402</v>
      </c>
      <c r="D2701" s="64">
        <v>801</v>
      </c>
      <c r="E2701" s="49"/>
      <c r="F2701" s="50">
        <v>-19000</v>
      </c>
      <c r="G2701" s="48" t="s">
        <v>266</v>
      </c>
      <c r="H2701" s="48">
        <v>2018</v>
      </c>
    </row>
    <row r="2702" spans="1:8" ht="15" customHeight="1" x14ac:dyDescent="0.2">
      <c r="A2702" s="48">
        <v>2018</v>
      </c>
      <c r="B2702" s="64">
        <v>11722</v>
      </c>
      <c r="C2702" s="64">
        <v>402</v>
      </c>
      <c r="D2702" s="64">
        <v>801</v>
      </c>
      <c r="E2702" s="49"/>
      <c r="F2702" s="50">
        <v>-8000</v>
      </c>
      <c r="G2702" s="48" t="s">
        <v>123</v>
      </c>
      <c r="H2702" s="48">
        <v>2017</v>
      </c>
    </row>
    <row r="2703" spans="1:8" ht="15" customHeight="1" x14ac:dyDescent="0.2">
      <c r="A2703" s="48">
        <v>2018</v>
      </c>
      <c r="B2703" s="64">
        <v>11722</v>
      </c>
      <c r="C2703" s="64">
        <v>84</v>
      </c>
      <c r="D2703" s="64">
        <v>801</v>
      </c>
      <c r="E2703" s="49"/>
      <c r="F2703" s="50">
        <v>-3114.98</v>
      </c>
      <c r="G2703" s="48" t="s">
        <v>123</v>
      </c>
      <c r="H2703" s="48">
        <v>2017</v>
      </c>
    </row>
    <row r="2704" spans="1:8" ht="15" customHeight="1" x14ac:dyDescent="0.2">
      <c r="A2704" s="48">
        <v>2018</v>
      </c>
      <c r="B2704" s="64">
        <v>11723</v>
      </c>
      <c r="C2704" s="64">
        <v>84</v>
      </c>
      <c r="D2704" s="64">
        <v>801</v>
      </c>
      <c r="E2704" s="49"/>
      <c r="F2704" s="50">
        <v>-275000</v>
      </c>
      <c r="G2704" s="48" t="s">
        <v>266</v>
      </c>
      <c r="H2704" s="48">
        <v>2018</v>
      </c>
    </row>
    <row r="2705" spans="1:8" ht="15" customHeight="1" x14ac:dyDescent="0.2">
      <c r="A2705" s="48">
        <v>2018</v>
      </c>
      <c r="B2705" s="64">
        <v>11724</v>
      </c>
      <c r="C2705" s="64">
        <v>403</v>
      </c>
      <c r="D2705" s="64">
        <v>801</v>
      </c>
      <c r="E2705" s="49"/>
      <c r="F2705" s="50">
        <v>-24000</v>
      </c>
      <c r="G2705" s="48" t="s">
        <v>266</v>
      </c>
      <c r="H2705" s="48">
        <v>2018</v>
      </c>
    </row>
    <row r="2706" spans="1:8" ht="15" customHeight="1" x14ac:dyDescent="0.2">
      <c r="A2706" s="48">
        <v>2017</v>
      </c>
      <c r="B2706" s="64">
        <v>11728</v>
      </c>
      <c r="C2706" s="64">
        <v>84</v>
      </c>
      <c r="D2706" s="64">
        <v>801</v>
      </c>
      <c r="E2706" s="49"/>
      <c r="F2706" s="50">
        <v>-47000</v>
      </c>
      <c r="G2706" s="48" t="s">
        <v>223</v>
      </c>
      <c r="H2706" s="48">
        <v>2017</v>
      </c>
    </row>
    <row r="2707" spans="1:8" ht="15" customHeight="1" x14ac:dyDescent="0.2">
      <c r="A2707" s="48">
        <v>2017</v>
      </c>
      <c r="B2707" s="64">
        <v>11728</v>
      </c>
      <c r="C2707" s="64">
        <v>84</v>
      </c>
      <c r="D2707" s="64">
        <v>801</v>
      </c>
      <c r="E2707" s="49"/>
      <c r="F2707" s="50">
        <v>-95000</v>
      </c>
      <c r="G2707" s="48" t="s">
        <v>223</v>
      </c>
      <c r="H2707" s="48">
        <v>2017</v>
      </c>
    </row>
    <row r="2708" spans="1:8" ht="15" customHeight="1" x14ac:dyDescent="0.2">
      <c r="A2708" s="48">
        <v>2018</v>
      </c>
      <c r="B2708" s="64">
        <v>11728</v>
      </c>
      <c r="C2708" s="64">
        <v>84</v>
      </c>
      <c r="D2708" s="64">
        <v>801</v>
      </c>
      <c r="E2708" s="49"/>
      <c r="F2708" s="50">
        <v>-35127</v>
      </c>
      <c r="G2708" s="48" t="s">
        <v>266</v>
      </c>
      <c r="H2708" s="48">
        <v>2018</v>
      </c>
    </row>
    <row r="2709" spans="1:8" ht="15" customHeight="1" x14ac:dyDescent="0.2">
      <c r="A2709" s="48">
        <v>2018</v>
      </c>
      <c r="B2709" s="64">
        <v>11728</v>
      </c>
      <c r="C2709" s="64">
        <v>84</v>
      </c>
      <c r="D2709" s="64">
        <v>801</v>
      </c>
      <c r="E2709" s="49"/>
      <c r="F2709" s="50">
        <v>25918.73</v>
      </c>
      <c r="G2709" s="48" t="s">
        <v>123</v>
      </c>
      <c r="H2709" s="48">
        <v>2018</v>
      </c>
    </row>
    <row r="2710" spans="1:8" ht="15" customHeight="1" x14ac:dyDescent="0.2">
      <c r="A2710" s="48">
        <v>2017</v>
      </c>
      <c r="B2710" s="64">
        <v>11730</v>
      </c>
      <c r="C2710" s="64">
        <v>84</v>
      </c>
      <c r="D2710" s="64">
        <v>801</v>
      </c>
      <c r="E2710" s="49"/>
      <c r="F2710" s="50">
        <v>-3000</v>
      </c>
      <c r="G2710" s="48" t="s">
        <v>89</v>
      </c>
      <c r="H2710" s="48">
        <v>2016</v>
      </c>
    </row>
    <row r="2711" spans="1:8" ht="15" customHeight="1" x14ac:dyDescent="0.2">
      <c r="A2711" s="48">
        <v>2018</v>
      </c>
      <c r="B2711" s="67">
        <v>11730</v>
      </c>
      <c r="C2711" s="67">
        <v>84</v>
      </c>
      <c r="D2711" s="64">
        <v>801</v>
      </c>
      <c r="E2711" s="49"/>
      <c r="F2711" s="50">
        <v>-3964.34</v>
      </c>
      <c r="G2711" s="48" t="s">
        <v>138</v>
      </c>
      <c r="H2711" s="48">
        <v>2016</v>
      </c>
    </row>
    <row r="2712" spans="1:8" ht="15" customHeight="1" x14ac:dyDescent="0.2">
      <c r="A2712" s="48">
        <v>2018</v>
      </c>
      <c r="B2712" s="64">
        <v>11734</v>
      </c>
      <c r="C2712" s="64">
        <v>84</v>
      </c>
      <c r="D2712" s="64">
        <v>801</v>
      </c>
      <c r="E2712" s="49"/>
      <c r="F2712" s="50">
        <v>-51594</v>
      </c>
      <c r="G2712" s="48" t="s">
        <v>266</v>
      </c>
      <c r="H2712" s="48">
        <v>2018</v>
      </c>
    </row>
    <row r="2713" spans="1:8" ht="15" customHeight="1" x14ac:dyDescent="0.2">
      <c r="A2713" s="48">
        <v>2019</v>
      </c>
      <c r="B2713" s="64">
        <v>11734</v>
      </c>
      <c r="C2713" s="64">
        <v>84</v>
      </c>
      <c r="D2713" s="64">
        <v>801</v>
      </c>
      <c r="E2713" s="49"/>
      <c r="F2713" s="50">
        <v>15000</v>
      </c>
      <c r="G2713" s="48" t="s">
        <v>123</v>
      </c>
      <c r="H2713" s="48">
        <v>2018</v>
      </c>
    </row>
    <row r="2714" spans="1:8" ht="15" customHeight="1" x14ac:dyDescent="0.2">
      <c r="A2714" s="48">
        <v>2017</v>
      </c>
      <c r="B2714" s="64">
        <v>11736</v>
      </c>
      <c r="C2714" s="64">
        <v>84</v>
      </c>
      <c r="D2714" s="64">
        <v>801</v>
      </c>
      <c r="E2714" s="49"/>
      <c r="F2714" s="50">
        <v>-647.16</v>
      </c>
      <c r="G2714" s="48" t="s">
        <v>223</v>
      </c>
      <c r="H2714" s="48">
        <v>2017</v>
      </c>
    </row>
    <row r="2715" spans="1:8" ht="15" customHeight="1" x14ac:dyDescent="0.2">
      <c r="A2715" s="48">
        <v>2018</v>
      </c>
      <c r="B2715" s="64">
        <v>11736</v>
      </c>
      <c r="C2715" s="64">
        <v>84</v>
      </c>
      <c r="D2715" s="64">
        <v>801</v>
      </c>
      <c r="E2715" s="49"/>
      <c r="F2715" s="50">
        <v>-9353</v>
      </c>
      <c r="G2715" s="48" t="s">
        <v>266</v>
      </c>
      <c r="H2715" s="48">
        <v>2018</v>
      </c>
    </row>
    <row r="2716" spans="1:8" ht="15" customHeight="1" x14ac:dyDescent="0.2">
      <c r="A2716" s="48">
        <v>2019</v>
      </c>
      <c r="B2716" s="64">
        <v>11736</v>
      </c>
      <c r="C2716" s="64">
        <v>84</v>
      </c>
      <c r="D2716" s="64">
        <v>801</v>
      </c>
      <c r="E2716" s="49"/>
      <c r="F2716" s="50">
        <v>0.16</v>
      </c>
      <c r="G2716" s="48" t="s">
        <v>233</v>
      </c>
      <c r="H2716" s="48">
        <v>2018</v>
      </c>
    </row>
    <row r="2717" spans="1:8" ht="15" customHeight="1" x14ac:dyDescent="0.2">
      <c r="A2717" s="48">
        <v>2017</v>
      </c>
      <c r="B2717" s="64">
        <v>11737</v>
      </c>
      <c r="C2717" s="64">
        <v>84</v>
      </c>
      <c r="D2717" s="64">
        <v>801</v>
      </c>
      <c r="E2717" s="49"/>
      <c r="F2717" s="50">
        <v>-19500</v>
      </c>
      <c r="G2717" s="48" t="s">
        <v>89</v>
      </c>
      <c r="H2717" s="48">
        <v>2016</v>
      </c>
    </row>
    <row r="2718" spans="1:8" ht="15" customHeight="1" x14ac:dyDescent="0.2">
      <c r="A2718" s="48">
        <v>2018</v>
      </c>
      <c r="B2718" s="64">
        <v>11737</v>
      </c>
      <c r="C2718" s="64">
        <v>84</v>
      </c>
      <c r="D2718" s="64">
        <v>801</v>
      </c>
      <c r="E2718" s="49"/>
      <c r="F2718" s="50">
        <v>5000</v>
      </c>
      <c r="G2718" s="48" t="s">
        <v>123</v>
      </c>
      <c r="H2718" s="48">
        <v>2016</v>
      </c>
    </row>
    <row r="2719" spans="1:8" ht="15" customHeight="1" x14ac:dyDescent="0.2">
      <c r="A2719" s="48">
        <v>2018</v>
      </c>
      <c r="B2719" s="64">
        <v>11738</v>
      </c>
      <c r="C2719" s="64">
        <v>84</v>
      </c>
      <c r="D2719" s="64">
        <v>801</v>
      </c>
      <c r="E2719" s="49"/>
      <c r="F2719" s="50">
        <v>-9926</v>
      </c>
      <c r="G2719" s="48" t="s">
        <v>266</v>
      </c>
      <c r="H2719" s="48">
        <v>2018</v>
      </c>
    </row>
    <row r="2720" spans="1:8" ht="15" customHeight="1" x14ac:dyDescent="0.2">
      <c r="A2720" s="48">
        <v>2019</v>
      </c>
      <c r="B2720" s="64">
        <v>11738</v>
      </c>
      <c r="C2720" s="64">
        <v>84</v>
      </c>
      <c r="D2720" s="64">
        <v>801</v>
      </c>
      <c r="E2720" s="49"/>
      <c r="F2720" s="50">
        <v>0.34</v>
      </c>
      <c r="G2720" s="48" t="s">
        <v>233</v>
      </c>
      <c r="H2720" s="48">
        <v>2018</v>
      </c>
    </row>
    <row r="2721" spans="1:8" ht="15" customHeight="1" x14ac:dyDescent="0.2">
      <c r="A2721" s="48">
        <v>2017</v>
      </c>
      <c r="B2721" s="64">
        <v>11741</v>
      </c>
      <c r="C2721" s="64">
        <v>41</v>
      </c>
      <c r="D2721" s="64">
        <v>801</v>
      </c>
      <c r="E2721" s="56"/>
      <c r="F2721" s="50">
        <v>-20953</v>
      </c>
      <c r="G2721" s="54" t="s">
        <v>89</v>
      </c>
      <c r="H2721" s="48">
        <v>2017</v>
      </c>
    </row>
    <row r="2722" spans="1:8" ht="15" customHeight="1" x14ac:dyDescent="0.2">
      <c r="A2722" s="48">
        <v>2018</v>
      </c>
      <c r="B2722" s="64">
        <v>11742</v>
      </c>
      <c r="C2722" s="64">
        <v>402</v>
      </c>
      <c r="D2722" s="64">
        <v>801</v>
      </c>
      <c r="E2722" s="49"/>
      <c r="F2722" s="50">
        <v>-10000</v>
      </c>
      <c r="G2722" s="48" t="s">
        <v>266</v>
      </c>
      <c r="H2722" s="48">
        <v>2018</v>
      </c>
    </row>
    <row r="2723" spans="1:8" ht="15" customHeight="1" x14ac:dyDescent="0.2">
      <c r="A2723" s="48">
        <v>2018</v>
      </c>
      <c r="B2723" s="64">
        <v>11742</v>
      </c>
      <c r="C2723" s="64">
        <v>402</v>
      </c>
      <c r="D2723" s="64">
        <v>801</v>
      </c>
      <c r="E2723" s="49"/>
      <c r="F2723" s="50">
        <v>-5000</v>
      </c>
      <c r="G2723" s="48" t="s">
        <v>123</v>
      </c>
      <c r="H2723" s="48">
        <v>2017</v>
      </c>
    </row>
    <row r="2724" spans="1:8" ht="15" customHeight="1" x14ac:dyDescent="0.2">
      <c r="A2724" s="48">
        <v>2018</v>
      </c>
      <c r="B2724" s="64">
        <v>11742</v>
      </c>
      <c r="C2724" s="64">
        <v>402</v>
      </c>
      <c r="D2724" s="64">
        <v>801</v>
      </c>
      <c r="E2724" s="49"/>
      <c r="F2724" s="50">
        <v>-869</v>
      </c>
      <c r="G2724" s="48" t="s">
        <v>123</v>
      </c>
      <c r="H2724" s="48">
        <v>2018</v>
      </c>
    </row>
    <row r="2725" spans="1:8" ht="15" customHeight="1" x14ac:dyDescent="0.2">
      <c r="A2725" s="48">
        <v>2018</v>
      </c>
      <c r="B2725" s="64">
        <v>11742</v>
      </c>
      <c r="C2725" s="64">
        <v>402</v>
      </c>
      <c r="D2725" s="64">
        <v>801</v>
      </c>
      <c r="E2725" s="49"/>
      <c r="F2725" s="50">
        <v>-4000</v>
      </c>
      <c r="G2725" s="48" t="s">
        <v>89</v>
      </c>
      <c r="H2725" s="48">
        <v>2018</v>
      </c>
    </row>
    <row r="2726" spans="1:8" ht="15" customHeight="1" x14ac:dyDescent="0.2">
      <c r="A2726" s="48">
        <v>2017</v>
      </c>
      <c r="B2726" s="64">
        <v>11743</v>
      </c>
      <c r="C2726" s="64">
        <v>402</v>
      </c>
      <c r="D2726" s="64">
        <v>801</v>
      </c>
      <c r="E2726" s="49"/>
      <c r="F2726" s="50">
        <v>-3000</v>
      </c>
      <c r="G2726" s="48" t="s">
        <v>89</v>
      </c>
      <c r="H2726" s="48">
        <v>2017</v>
      </c>
    </row>
    <row r="2727" spans="1:8" ht="15" customHeight="1" x14ac:dyDescent="0.2">
      <c r="A2727" s="48">
        <v>2018</v>
      </c>
      <c r="B2727" s="64">
        <v>11743</v>
      </c>
      <c r="C2727" s="64">
        <v>84</v>
      </c>
      <c r="D2727" s="64">
        <v>801</v>
      </c>
      <c r="E2727" s="49"/>
      <c r="F2727" s="50">
        <v>-2000</v>
      </c>
      <c r="G2727" s="48" t="s">
        <v>138</v>
      </c>
      <c r="H2727" s="48">
        <v>2015</v>
      </c>
    </row>
    <row r="2728" spans="1:8" ht="15" customHeight="1" x14ac:dyDescent="0.2">
      <c r="A2728" s="48">
        <v>2018</v>
      </c>
      <c r="B2728" s="64">
        <v>11743</v>
      </c>
      <c r="C2728" s="64">
        <v>84</v>
      </c>
      <c r="D2728" s="64">
        <v>801</v>
      </c>
      <c r="E2728" s="49"/>
      <c r="F2728" s="50">
        <v>-5000</v>
      </c>
      <c r="G2728" s="48" t="s">
        <v>138</v>
      </c>
      <c r="H2728" s="48">
        <v>2016</v>
      </c>
    </row>
    <row r="2729" spans="1:8" ht="15" customHeight="1" x14ac:dyDescent="0.2">
      <c r="A2729" s="48">
        <v>2018</v>
      </c>
      <c r="B2729" s="64">
        <v>11743</v>
      </c>
      <c r="C2729" s="64">
        <v>84</v>
      </c>
      <c r="D2729" s="64">
        <v>801</v>
      </c>
      <c r="E2729" s="49"/>
      <c r="F2729" s="50">
        <v>-5005.6000000000004</v>
      </c>
      <c r="G2729" s="48" t="s">
        <v>138</v>
      </c>
      <c r="H2729" s="48">
        <v>2017</v>
      </c>
    </row>
    <row r="2730" spans="1:8" ht="15" customHeight="1" x14ac:dyDescent="0.2">
      <c r="A2730" s="48">
        <v>2018</v>
      </c>
      <c r="B2730" s="67">
        <v>11743</v>
      </c>
      <c r="C2730" s="67">
        <v>84</v>
      </c>
      <c r="D2730" s="64">
        <v>801</v>
      </c>
      <c r="E2730" s="49"/>
      <c r="F2730" s="50">
        <v>-1000</v>
      </c>
      <c r="G2730" s="48" t="s">
        <v>123</v>
      </c>
      <c r="H2730" s="48">
        <v>2016</v>
      </c>
    </row>
    <row r="2731" spans="1:8" ht="15" customHeight="1" x14ac:dyDescent="0.2">
      <c r="A2731" s="48">
        <v>2018</v>
      </c>
      <c r="B2731" s="64">
        <v>11743</v>
      </c>
      <c r="C2731" s="64">
        <v>84</v>
      </c>
      <c r="D2731" s="64">
        <v>801</v>
      </c>
      <c r="E2731" s="49"/>
      <c r="F2731" s="50">
        <v>-434800</v>
      </c>
      <c r="G2731" s="48" t="s">
        <v>266</v>
      </c>
      <c r="H2731" s="48">
        <v>2018</v>
      </c>
    </row>
    <row r="2732" spans="1:8" ht="15" customHeight="1" x14ac:dyDescent="0.2">
      <c r="A2732" s="48">
        <v>2018</v>
      </c>
      <c r="B2732" s="64">
        <v>11743</v>
      </c>
      <c r="C2732" s="64">
        <v>402</v>
      </c>
      <c r="D2732" s="64">
        <v>801</v>
      </c>
      <c r="E2732" s="49"/>
      <c r="F2732" s="50">
        <v>-426720</v>
      </c>
      <c r="G2732" s="48" t="s">
        <v>123</v>
      </c>
      <c r="H2732" s="48">
        <v>2018</v>
      </c>
    </row>
    <row r="2733" spans="1:8" ht="15" customHeight="1" x14ac:dyDescent="0.2">
      <c r="A2733" s="48">
        <v>2018</v>
      </c>
      <c r="B2733" s="64">
        <v>11743</v>
      </c>
      <c r="C2733" s="64">
        <v>84</v>
      </c>
      <c r="D2733" s="64">
        <v>801</v>
      </c>
      <c r="E2733" s="49"/>
      <c r="F2733" s="50">
        <v>-85579.66</v>
      </c>
      <c r="G2733" s="48" t="s">
        <v>123</v>
      </c>
      <c r="H2733" s="48">
        <v>2018</v>
      </c>
    </row>
    <row r="2734" spans="1:8" ht="15" customHeight="1" x14ac:dyDescent="0.2">
      <c r="A2734" s="48">
        <v>2018</v>
      </c>
      <c r="B2734" s="64">
        <v>11743</v>
      </c>
      <c r="C2734" s="64">
        <v>402</v>
      </c>
      <c r="D2734" s="64">
        <v>801</v>
      </c>
      <c r="E2734" s="49"/>
      <c r="F2734" s="50">
        <v>-1000</v>
      </c>
      <c r="G2734" s="48" t="s">
        <v>123</v>
      </c>
      <c r="H2734" s="48">
        <v>2017</v>
      </c>
    </row>
    <row r="2735" spans="1:8" ht="15" customHeight="1" x14ac:dyDescent="0.2">
      <c r="A2735" s="48">
        <v>2019</v>
      </c>
      <c r="B2735" s="64">
        <v>11743</v>
      </c>
      <c r="C2735" s="64">
        <v>402</v>
      </c>
      <c r="D2735" s="64">
        <v>801</v>
      </c>
      <c r="E2735" s="49"/>
      <c r="F2735" s="50">
        <v>-4165.24</v>
      </c>
      <c r="G2735" s="48" t="s">
        <v>123</v>
      </c>
      <c r="H2735" s="48">
        <v>2017</v>
      </c>
    </row>
    <row r="2736" spans="1:8" ht="15" customHeight="1" x14ac:dyDescent="0.2">
      <c r="A2736" s="48">
        <v>2018</v>
      </c>
      <c r="B2736" s="64">
        <v>11744</v>
      </c>
      <c r="C2736" s="64">
        <v>402</v>
      </c>
      <c r="D2736" s="64">
        <v>801</v>
      </c>
      <c r="E2736" s="49"/>
      <c r="F2736" s="50">
        <v>-4000</v>
      </c>
      <c r="G2736" s="48" t="s">
        <v>123</v>
      </c>
      <c r="H2736" s="48">
        <v>2018</v>
      </c>
    </row>
    <row r="2737" spans="1:8" ht="15" customHeight="1" x14ac:dyDescent="0.2">
      <c r="A2737" s="48">
        <v>2018</v>
      </c>
      <c r="B2737" s="64">
        <v>11745</v>
      </c>
      <c r="C2737" s="64">
        <v>402</v>
      </c>
      <c r="D2737" s="64">
        <v>801</v>
      </c>
      <c r="E2737" s="49"/>
      <c r="F2737" s="50">
        <v>-1024000</v>
      </c>
      <c r="G2737" s="48" t="s">
        <v>266</v>
      </c>
      <c r="H2737" s="48">
        <v>2018</v>
      </c>
    </row>
    <row r="2738" spans="1:8" ht="15" customHeight="1" x14ac:dyDescent="0.2">
      <c r="A2738" s="48">
        <v>2018</v>
      </c>
      <c r="B2738" s="64">
        <v>11745</v>
      </c>
      <c r="C2738" s="64">
        <v>84</v>
      </c>
      <c r="D2738" s="64">
        <v>801</v>
      </c>
      <c r="E2738" s="49"/>
      <c r="F2738" s="50">
        <v>-670000</v>
      </c>
      <c r="G2738" s="48" t="s">
        <v>266</v>
      </c>
      <c r="H2738" s="48">
        <v>2018</v>
      </c>
    </row>
    <row r="2739" spans="1:8" ht="15" customHeight="1" x14ac:dyDescent="0.2">
      <c r="A2739" s="48">
        <v>2019</v>
      </c>
      <c r="B2739" s="64">
        <v>11745</v>
      </c>
      <c r="C2739" s="64">
        <v>84</v>
      </c>
      <c r="D2739" s="64">
        <v>801</v>
      </c>
      <c r="E2739" s="49"/>
      <c r="F2739" s="50">
        <v>45000</v>
      </c>
      <c r="G2739" s="48" t="s">
        <v>123</v>
      </c>
      <c r="H2739" s="48">
        <v>2018</v>
      </c>
    </row>
    <row r="2740" spans="1:8" ht="15" customHeight="1" x14ac:dyDescent="0.2">
      <c r="A2740" s="48">
        <v>2018</v>
      </c>
      <c r="B2740" s="64">
        <v>11745</v>
      </c>
      <c r="C2740" s="64">
        <v>402</v>
      </c>
      <c r="D2740" s="64">
        <v>801</v>
      </c>
      <c r="E2740" s="49"/>
      <c r="F2740" s="50">
        <v>7000</v>
      </c>
      <c r="G2740" s="48" t="s">
        <v>123</v>
      </c>
      <c r="H2740" s="48">
        <v>2018</v>
      </c>
    </row>
    <row r="2741" spans="1:8" ht="15" customHeight="1" x14ac:dyDescent="0.2">
      <c r="A2741" s="48">
        <v>2018</v>
      </c>
      <c r="B2741" s="64">
        <v>11745</v>
      </c>
      <c r="C2741" s="64">
        <v>402</v>
      </c>
      <c r="D2741" s="64">
        <v>801</v>
      </c>
      <c r="E2741" s="49"/>
      <c r="F2741" s="50">
        <v>10000</v>
      </c>
      <c r="G2741" s="48" t="s">
        <v>123</v>
      </c>
      <c r="H2741" s="48">
        <v>2018</v>
      </c>
    </row>
    <row r="2742" spans="1:8" ht="15" customHeight="1" x14ac:dyDescent="0.2">
      <c r="A2742" s="48">
        <v>2018</v>
      </c>
      <c r="B2742" s="64">
        <v>11746</v>
      </c>
      <c r="C2742" s="64">
        <v>402</v>
      </c>
      <c r="D2742" s="64">
        <v>801</v>
      </c>
      <c r="E2742" s="49"/>
      <c r="F2742" s="50">
        <v>-5000</v>
      </c>
      <c r="G2742" s="48" t="s">
        <v>266</v>
      </c>
      <c r="H2742" s="48">
        <v>2018</v>
      </c>
    </row>
    <row r="2743" spans="1:8" ht="15" customHeight="1" x14ac:dyDescent="0.2">
      <c r="A2743" s="48">
        <v>2018</v>
      </c>
      <c r="B2743" s="64">
        <v>11749</v>
      </c>
      <c r="C2743" s="64">
        <v>84</v>
      </c>
      <c r="D2743" s="64">
        <v>801</v>
      </c>
      <c r="E2743" s="49"/>
      <c r="F2743" s="50">
        <v>-5326</v>
      </c>
      <c r="G2743" s="48" t="s">
        <v>1206</v>
      </c>
      <c r="H2743" s="48">
        <v>2018</v>
      </c>
    </row>
    <row r="2744" spans="1:8" ht="15" customHeight="1" x14ac:dyDescent="0.2">
      <c r="A2744" s="48">
        <v>2018</v>
      </c>
      <c r="B2744" s="64">
        <v>11750</v>
      </c>
      <c r="C2744" s="64">
        <v>403</v>
      </c>
      <c r="D2744" s="64">
        <v>801</v>
      </c>
      <c r="E2744" s="49"/>
      <c r="F2744" s="50">
        <v>-5000</v>
      </c>
      <c r="G2744" s="48" t="s">
        <v>266</v>
      </c>
      <c r="H2744" s="48">
        <v>2018</v>
      </c>
    </row>
    <row r="2745" spans="1:8" ht="15" customHeight="1" x14ac:dyDescent="0.2">
      <c r="A2745" s="48">
        <v>2018</v>
      </c>
      <c r="B2745" s="64">
        <v>11750</v>
      </c>
      <c r="C2745" s="64">
        <v>403</v>
      </c>
      <c r="D2745" s="64">
        <v>801</v>
      </c>
      <c r="E2745" s="49"/>
      <c r="F2745" s="50">
        <v>-59043.61</v>
      </c>
      <c r="G2745" s="48" t="s">
        <v>123</v>
      </c>
      <c r="H2745" s="48">
        <v>2015</v>
      </c>
    </row>
    <row r="2746" spans="1:8" ht="15" customHeight="1" x14ac:dyDescent="0.2">
      <c r="A2746" s="48">
        <v>2018</v>
      </c>
      <c r="B2746" s="67">
        <v>11753</v>
      </c>
      <c r="C2746" s="67">
        <v>402</v>
      </c>
      <c r="D2746" s="64">
        <v>801</v>
      </c>
      <c r="E2746" s="49"/>
      <c r="F2746" s="50">
        <v>-15000</v>
      </c>
      <c r="G2746" s="48" t="s">
        <v>138</v>
      </c>
      <c r="H2746" s="48">
        <v>2017</v>
      </c>
    </row>
    <row r="2747" spans="1:8" ht="15" customHeight="1" x14ac:dyDescent="0.2">
      <c r="A2747" s="48">
        <v>2018</v>
      </c>
      <c r="B2747" s="67">
        <v>11753</v>
      </c>
      <c r="C2747" s="67">
        <v>84</v>
      </c>
      <c r="D2747" s="64">
        <v>801</v>
      </c>
      <c r="E2747" s="49"/>
      <c r="F2747" s="50">
        <v>-8152.5</v>
      </c>
      <c r="G2747" s="48" t="s">
        <v>138</v>
      </c>
      <c r="H2747" s="48">
        <v>2017</v>
      </c>
    </row>
    <row r="2748" spans="1:8" ht="15" customHeight="1" x14ac:dyDescent="0.2">
      <c r="A2748" s="48">
        <v>2018</v>
      </c>
      <c r="B2748" s="64">
        <v>11753</v>
      </c>
      <c r="C2748" s="64">
        <v>84</v>
      </c>
      <c r="D2748" s="64">
        <v>801</v>
      </c>
      <c r="E2748" s="49"/>
      <c r="F2748" s="50">
        <v>-2406</v>
      </c>
      <c r="G2748" s="48" t="s">
        <v>266</v>
      </c>
      <c r="H2748" s="48">
        <v>2018</v>
      </c>
    </row>
    <row r="2749" spans="1:8" ht="15" customHeight="1" x14ac:dyDescent="0.2">
      <c r="A2749" s="48">
        <v>2018</v>
      </c>
      <c r="B2749" s="67">
        <v>11754</v>
      </c>
      <c r="C2749" s="67">
        <v>403</v>
      </c>
      <c r="D2749" s="67">
        <v>801</v>
      </c>
      <c r="E2749" s="49"/>
      <c r="F2749" s="50">
        <v>-1140.71</v>
      </c>
      <c r="G2749" s="48" t="s">
        <v>138</v>
      </c>
      <c r="H2749" s="48">
        <v>2015</v>
      </c>
    </row>
    <row r="2750" spans="1:8" ht="15" customHeight="1" x14ac:dyDescent="0.2">
      <c r="A2750" s="48">
        <v>2018</v>
      </c>
      <c r="B2750" s="64">
        <v>11754</v>
      </c>
      <c r="C2750" s="64">
        <v>403</v>
      </c>
      <c r="D2750" s="64">
        <v>801</v>
      </c>
      <c r="E2750" s="49"/>
      <c r="F2750" s="50">
        <v>-194265.33</v>
      </c>
      <c r="G2750" s="48" t="s">
        <v>138</v>
      </c>
      <c r="H2750" s="48">
        <v>2017</v>
      </c>
    </row>
    <row r="2751" spans="1:8" ht="15" customHeight="1" x14ac:dyDescent="0.2">
      <c r="A2751" s="48">
        <v>2018</v>
      </c>
      <c r="B2751" s="64">
        <v>11754</v>
      </c>
      <c r="C2751" s="64">
        <v>403</v>
      </c>
      <c r="D2751" s="64">
        <v>801</v>
      </c>
      <c r="E2751" s="49"/>
      <c r="F2751" s="50">
        <v>-455947</v>
      </c>
      <c r="G2751" s="48" t="s">
        <v>266</v>
      </c>
      <c r="H2751" s="48">
        <v>2018</v>
      </c>
    </row>
    <row r="2752" spans="1:8" ht="15" customHeight="1" x14ac:dyDescent="0.2">
      <c r="A2752" s="48">
        <v>2018</v>
      </c>
      <c r="B2752" s="64">
        <v>11754</v>
      </c>
      <c r="C2752" s="64">
        <v>403</v>
      </c>
      <c r="D2752" s="64">
        <v>802</v>
      </c>
      <c r="E2752" s="49"/>
      <c r="F2752" s="50">
        <v>-53</v>
      </c>
      <c r="G2752" s="48" t="s">
        <v>266</v>
      </c>
      <c r="H2752" s="48">
        <v>2018</v>
      </c>
    </row>
    <row r="2753" spans="1:8" ht="15" customHeight="1" x14ac:dyDescent="0.2">
      <c r="A2753" s="48">
        <v>2018</v>
      </c>
      <c r="B2753" s="64">
        <v>11760</v>
      </c>
      <c r="C2753" s="64">
        <v>84</v>
      </c>
      <c r="D2753" s="64">
        <v>801</v>
      </c>
      <c r="E2753" s="49"/>
      <c r="F2753" s="50">
        <v>-210000</v>
      </c>
      <c r="G2753" s="48" t="s">
        <v>266</v>
      </c>
      <c r="H2753" s="48">
        <v>2018</v>
      </c>
    </row>
    <row r="2754" spans="1:8" ht="15" customHeight="1" x14ac:dyDescent="0.2">
      <c r="A2754" s="48">
        <v>2017</v>
      </c>
      <c r="B2754" s="64">
        <v>11763</v>
      </c>
      <c r="C2754" s="64">
        <v>403</v>
      </c>
      <c r="D2754" s="64">
        <v>802</v>
      </c>
      <c r="E2754" s="49"/>
      <c r="F2754" s="50">
        <v>-35000</v>
      </c>
      <c r="G2754" s="48" t="s">
        <v>138</v>
      </c>
      <c r="H2754" s="48">
        <v>2015</v>
      </c>
    </row>
    <row r="2755" spans="1:8" ht="15" customHeight="1" x14ac:dyDescent="0.2">
      <c r="A2755" s="48">
        <v>2017</v>
      </c>
      <c r="B2755" s="64">
        <v>11767</v>
      </c>
      <c r="C2755" s="64">
        <v>402</v>
      </c>
      <c r="D2755" s="64">
        <v>801</v>
      </c>
      <c r="E2755" s="49"/>
      <c r="F2755" s="50">
        <v>-4000</v>
      </c>
      <c r="G2755" s="48" t="s">
        <v>89</v>
      </c>
      <c r="H2755" s="48">
        <v>2017</v>
      </c>
    </row>
    <row r="2756" spans="1:8" ht="15" customHeight="1" x14ac:dyDescent="0.2">
      <c r="A2756" s="48">
        <v>2018</v>
      </c>
      <c r="B2756" s="67">
        <v>11767</v>
      </c>
      <c r="C2756" s="67">
        <v>402</v>
      </c>
      <c r="D2756" s="64">
        <v>801</v>
      </c>
      <c r="E2756" s="49"/>
      <c r="F2756" s="50">
        <v>-7747.11</v>
      </c>
      <c r="G2756" s="48" t="s">
        <v>123</v>
      </c>
      <c r="H2756" s="48">
        <v>2017</v>
      </c>
    </row>
    <row r="2757" spans="1:8" ht="15" customHeight="1" x14ac:dyDescent="0.2">
      <c r="A2757" s="48">
        <v>2018</v>
      </c>
      <c r="B2757" s="64">
        <v>11767</v>
      </c>
      <c r="C2757" s="64">
        <v>402</v>
      </c>
      <c r="D2757" s="64">
        <v>801</v>
      </c>
      <c r="E2757" s="49"/>
      <c r="F2757" s="50">
        <v>-5000</v>
      </c>
      <c r="G2757" s="48" t="s">
        <v>266</v>
      </c>
      <c r="H2757" s="48">
        <v>2018</v>
      </c>
    </row>
    <row r="2758" spans="1:8" ht="15" customHeight="1" x14ac:dyDescent="0.2">
      <c r="A2758" s="48">
        <v>2018</v>
      </c>
      <c r="B2758" s="64">
        <v>11767</v>
      </c>
      <c r="C2758" s="64">
        <v>402</v>
      </c>
      <c r="D2758" s="64">
        <v>801</v>
      </c>
      <c r="E2758" s="49"/>
      <c r="F2758" s="50">
        <v>-22000</v>
      </c>
      <c r="G2758" s="48" t="s">
        <v>123</v>
      </c>
      <c r="H2758" s="48">
        <v>2017</v>
      </c>
    </row>
    <row r="2759" spans="1:8" ht="15" customHeight="1" x14ac:dyDescent="0.2">
      <c r="A2759" s="48">
        <v>2018</v>
      </c>
      <c r="B2759" s="64">
        <v>11767</v>
      </c>
      <c r="C2759" s="64">
        <v>402</v>
      </c>
      <c r="D2759" s="64">
        <v>801</v>
      </c>
      <c r="E2759" s="49"/>
      <c r="F2759" s="50">
        <v>-3000</v>
      </c>
      <c r="G2759" s="48" t="s">
        <v>89</v>
      </c>
      <c r="H2759" s="48">
        <v>2018</v>
      </c>
    </row>
    <row r="2760" spans="1:8" ht="15" customHeight="1" x14ac:dyDescent="0.2">
      <c r="A2760" s="48">
        <v>2018</v>
      </c>
      <c r="B2760" s="64">
        <v>11769</v>
      </c>
      <c r="C2760" s="64">
        <v>403</v>
      </c>
      <c r="D2760" s="64">
        <v>802</v>
      </c>
      <c r="E2760" s="49"/>
      <c r="F2760" s="50">
        <v>-877.01</v>
      </c>
      <c r="G2760" s="48" t="s">
        <v>138</v>
      </c>
      <c r="H2760" s="48">
        <v>2017</v>
      </c>
    </row>
    <row r="2761" spans="1:8" ht="15" customHeight="1" x14ac:dyDescent="0.2">
      <c r="A2761" s="48">
        <v>2018</v>
      </c>
      <c r="B2761" s="64">
        <v>11769</v>
      </c>
      <c r="C2761" s="64">
        <v>403</v>
      </c>
      <c r="D2761" s="64">
        <v>802</v>
      </c>
      <c r="E2761" s="49"/>
      <c r="F2761" s="50">
        <v>-8687</v>
      </c>
      <c r="G2761" s="48" t="s">
        <v>138</v>
      </c>
      <c r="H2761" s="48">
        <v>2017</v>
      </c>
    </row>
    <row r="2762" spans="1:8" ht="15" customHeight="1" x14ac:dyDescent="0.2">
      <c r="A2762" s="48">
        <v>2018</v>
      </c>
      <c r="B2762" s="64">
        <v>11769</v>
      </c>
      <c r="C2762" s="64">
        <v>403</v>
      </c>
      <c r="D2762" s="64">
        <v>802</v>
      </c>
      <c r="E2762" s="49"/>
      <c r="F2762" s="50">
        <v>-667436</v>
      </c>
      <c r="G2762" s="48" t="s">
        <v>266</v>
      </c>
      <c r="H2762" s="48">
        <v>2018</v>
      </c>
    </row>
    <row r="2763" spans="1:8" ht="15" customHeight="1" x14ac:dyDescent="0.2">
      <c r="A2763" s="48">
        <v>2019</v>
      </c>
      <c r="B2763" s="64">
        <v>11769</v>
      </c>
      <c r="C2763" s="64">
        <v>403</v>
      </c>
      <c r="D2763" s="64">
        <v>802</v>
      </c>
      <c r="E2763" s="49"/>
      <c r="F2763" s="50">
        <v>226158.43</v>
      </c>
      <c r="G2763" s="48" t="s">
        <v>123</v>
      </c>
      <c r="H2763" s="48">
        <v>2018</v>
      </c>
    </row>
    <row r="2764" spans="1:8" ht="15" customHeight="1" x14ac:dyDescent="0.2">
      <c r="A2764" s="48">
        <v>2019</v>
      </c>
      <c r="B2764" s="64">
        <v>11769</v>
      </c>
      <c r="C2764" s="64">
        <v>403</v>
      </c>
      <c r="D2764" s="64">
        <v>802</v>
      </c>
      <c r="E2764" s="49"/>
      <c r="F2764" s="50">
        <v>0.01</v>
      </c>
      <c r="G2764" s="48" t="s">
        <v>233</v>
      </c>
      <c r="H2764" s="48">
        <v>2018</v>
      </c>
    </row>
    <row r="2765" spans="1:8" ht="15" customHeight="1" x14ac:dyDescent="0.2">
      <c r="A2765" s="48">
        <v>2018</v>
      </c>
      <c r="B2765" s="64">
        <v>11770</v>
      </c>
      <c r="C2765" s="64">
        <v>403</v>
      </c>
      <c r="D2765" s="64">
        <v>802</v>
      </c>
      <c r="E2765" s="49"/>
      <c r="F2765" s="50">
        <v>-780000</v>
      </c>
      <c r="G2765" s="48" t="s">
        <v>266</v>
      </c>
      <c r="H2765" s="48">
        <v>2018</v>
      </c>
    </row>
    <row r="2766" spans="1:8" ht="15" customHeight="1" x14ac:dyDescent="0.2">
      <c r="A2766" s="48">
        <v>2019</v>
      </c>
      <c r="B2766" s="64">
        <v>11770</v>
      </c>
      <c r="C2766" s="64">
        <v>403</v>
      </c>
      <c r="D2766" s="64">
        <v>802</v>
      </c>
      <c r="E2766" s="49"/>
      <c r="F2766" s="50">
        <v>-64862.44</v>
      </c>
      <c r="G2766" s="48" t="s">
        <v>123</v>
      </c>
      <c r="H2766" s="48">
        <v>2018</v>
      </c>
    </row>
    <row r="2767" spans="1:8" ht="15" customHeight="1" x14ac:dyDescent="0.2">
      <c r="A2767" s="48">
        <v>2019</v>
      </c>
      <c r="B2767" s="64">
        <v>11770</v>
      </c>
      <c r="C2767" s="64">
        <v>403</v>
      </c>
      <c r="D2767" s="64">
        <v>802</v>
      </c>
      <c r="E2767" s="49"/>
      <c r="F2767" s="50">
        <v>140000</v>
      </c>
      <c r="G2767" s="48" t="s">
        <v>123</v>
      </c>
      <c r="H2767" s="48">
        <v>2018</v>
      </c>
    </row>
    <row r="2768" spans="1:8" ht="15" customHeight="1" x14ac:dyDescent="0.2">
      <c r="A2768" s="48">
        <v>2018</v>
      </c>
      <c r="B2768" s="67">
        <v>11771</v>
      </c>
      <c r="C2768" s="67">
        <v>403</v>
      </c>
      <c r="D2768" s="67">
        <v>801</v>
      </c>
      <c r="E2768" s="49"/>
      <c r="F2768" s="50">
        <v>-2300</v>
      </c>
      <c r="G2768" s="48" t="s">
        <v>123</v>
      </c>
      <c r="H2768" s="48">
        <v>2017</v>
      </c>
    </row>
    <row r="2769" spans="1:8" ht="15" customHeight="1" x14ac:dyDescent="0.2">
      <c r="A2769" s="48">
        <v>2018</v>
      </c>
      <c r="B2769" s="67">
        <v>11771</v>
      </c>
      <c r="C2769" s="67">
        <v>403</v>
      </c>
      <c r="D2769" s="67">
        <v>802</v>
      </c>
      <c r="E2769" s="49"/>
      <c r="F2769" s="50">
        <v>-59500.88</v>
      </c>
      <c r="G2769" s="48" t="s">
        <v>123</v>
      </c>
      <c r="H2769" s="48">
        <v>2017</v>
      </c>
    </row>
    <row r="2770" spans="1:8" ht="15" customHeight="1" x14ac:dyDescent="0.2">
      <c r="A2770" s="48">
        <v>2018</v>
      </c>
      <c r="B2770" s="64">
        <v>11771</v>
      </c>
      <c r="C2770" s="64">
        <v>403</v>
      </c>
      <c r="D2770" s="64">
        <v>802</v>
      </c>
      <c r="E2770" s="49"/>
      <c r="F2770" s="50">
        <v>-29197</v>
      </c>
      <c r="G2770" s="48" t="s">
        <v>266</v>
      </c>
      <c r="H2770" s="48">
        <v>2018</v>
      </c>
    </row>
    <row r="2771" spans="1:8" ht="15" customHeight="1" x14ac:dyDescent="0.2">
      <c r="A2771" s="48">
        <v>2019</v>
      </c>
      <c r="B2771" s="64">
        <v>11771</v>
      </c>
      <c r="C2771" s="64">
        <v>403</v>
      </c>
      <c r="D2771" s="64">
        <v>802</v>
      </c>
      <c r="E2771" s="49"/>
      <c r="F2771" s="50">
        <v>-120000</v>
      </c>
      <c r="G2771" s="48" t="s">
        <v>89</v>
      </c>
      <c r="H2771" s="48">
        <v>2018</v>
      </c>
    </row>
    <row r="2772" spans="1:8" ht="15" customHeight="1" x14ac:dyDescent="0.2">
      <c r="A2772" s="48">
        <v>2019</v>
      </c>
      <c r="B2772" s="64">
        <v>11771</v>
      </c>
      <c r="C2772" s="64">
        <v>403</v>
      </c>
      <c r="D2772" s="64">
        <v>801</v>
      </c>
      <c r="E2772" s="49"/>
      <c r="F2772" s="50">
        <v>1500</v>
      </c>
      <c r="G2772" s="48" t="s">
        <v>123</v>
      </c>
      <c r="H2772" s="48">
        <v>2018</v>
      </c>
    </row>
    <row r="2773" spans="1:8" ht="15" customHeight="1" x14ac:dyDescent="0.2">
      <c r="A2773" s="48">
        <v>2019</v>
      </c>
      <c r="B2773" s="64">
        <v>11771</v>
      </c>
      <c r="C2773" s="64">
        <v>403</v>
      </c>
      <c r="D2773" s="64">
        <v>802</v>
      </c>
      <c r="E2773" s="49"/>
      <c r="F2773" s="50">
        <v>83847.839999999997</v>
      </c>
      <c r="G2773" s="48" t="s">
        <v>123</v>
      </c>
      <c r="H2773" s="48">
        <v>2018</v>
      </c>
    </row>
    <row r="2774" spans="1:8" ht="15" customHeight="1" x14ac:dyDescent="0.2">
      <c r="A2774" s="48">
        <v>2018</v>
      </c>
      <c r="B2774" s="64">
        <v>11772</v>
      </c>
      <c r="C2774" s="64">
        <v>403</v>
      </c>
      <c r="D2774" s="64">
        <v>802</v>
      </c>
      <c r="E2774" s="49"/>
      <c r="F2774" s="50">
        <v>-167512</v>
      </c>
      <c r="G2774" s="48" t="s">
        <v>266</v>
      </c>
      <c r="H2774" s="48">
        <v>2018</v>
      </c>
    </row>
    <row r="2775" spans="1:8" ht="15" customHeight="1" x14ac:dyDescent="0.2">
      <c r="A2775" s="48">
        <v>2018</v>
      </c>
      <c r="B2775" s="64">
        <v>11774</v>
      </c>
      <c r="C2775" s="64">
        <v>84</v>
      </c>
      <c r="D2775" s="64">
        <v>801</v>
      </c>
      <c r="E2775" s="49"/>
      <c r="F2775" s="50">
        <v>-2500</v>
      </c>
      <c r="G2775" s="48" t="s">
        <v>266</v>
      </c>
      <c r="H2775" s="48">
        <v>2018</v>
      </c>
    </row>
    <row r="2776" spans="1:8" ht="15" customHeight="1" x14ac:dyDescent="0.2">
      <c r="A2776" s="48">
        <v>2018</v>
      </c>
      <c r="B2776" s="64">
        <v>11774</v>
      </c>
      <c r="C2776" s="64">
        <v>84</v>
      </c>
      <c r="D2776" s="64">
        <v>801</v>
      </c>
      <c r="E2776" s="49"/>
      <c r="F2776" s="50">
        <v>-5000</v>
      </c>
      <c r="G2776" s="48" t="s">
        <v>89</v>
      </c>
      <c r="H2776" s="48">
        <v>2016</v>
      </c>
    </row>
    <row r="2777" spans="1:8" ht="15" customHeight="1" x14ac:dyDescent="0.2">
      <c r="A2777" s="48">
        <v>2018</v>
      </c>
      <c r="B2777" s="64">
        <v>11783</v>
      </c>
      <c r="C2777" s="64">
        <v>402</v>
      </c>
      <c r="D2777" s="64">
        <v>801</v>
      </c>
      <c r="E2777" s="49"/>
      <c r="F2777" s="50">
        <v>-197000</v>
      </c>
      <c r="G2777" s="48" t="s">
        <v>138</v>
      </c>
      <c r="H2777" s="48">
        <v>2017</v>
      </c>
    </row>
    <row r="2778" spans="1:8" ht="15" customHeight="1" x14ac:dyDescent="0.2">
      <c r="A2778" s="48">
        <v>2018</v>
      </c>
      <c r="B2778" s="64">
        <v>11783</v>
      </c>
      <c r="C2778" s="64">
        <v>402</v>
      </c>
      <c r="D2778" s="64">
        <v>801</v>
      </c>
      <c r="E2778" s="49"/>
      <c r="F2778" s="50">
        <v>-240000</v>
      </c>
      <c r="G2778" s="48" t="s">
        <v>266</v>
      </c>
      <c r="H2778" s="48">
        <v>2018</v>
      </c>
    </row>
    <row r="2779" spans="1:8" ht="15" customHeight="1" x14ac:dyDescent="0.2">
      <c r="A2779" s="48">
        <v>2019</v>
      </c>
      <c r="B2779" s="64">
        <v>11783</v>
      </c>
      <c r="C2779" s="64">
        <v>402</v>
      </c>
      <c r="D2779" s="64">
        <v>802</v>
      </c>
      <c r="E2779" s="49"/>
      <c r="F2779" s="50">
        <v>-60651.13</v>
      </c>
      <c r="G2779" s="48" t="s">
        <v>123</v>
      </c>
      <c r="H2779" s="48">
        <v>2017</v>
      </c>
    </row>
    <row r="2780" spans="1:8" ht="15" customHeight="1" x14ac:dyDescent="0.2">
      <c r="A2780" s="48">
        <v>2018</v>
      </c>
      <c r="B2780" s="64">
        <v>11784</v>
      </c>
      <c r="C2780" s="64">
        <v>402</v>
      </c>
      <c r="D2780" s="64">
        <v>802</v>
      </c>
      <c r="E2780" s="49"/>
      <c r="F2780" s="50">
        <v>-1964170</v>
      </c>
      <c r="G2780" s="48" t="s">
        <v>266</v>
      </c>
      <c r="H2780" s="48">
        <v>2018</v>
      </c>
    </row>
    <row r="2781" spans="1:8" ht="15" customHeight="1" x14ac:dyDescent="0.2">
      <c r="A2781" s="48">
        <v>2018</v>
      </c>
      <c r="B2781" s="64">
        <v>11784</v>
      </c>
      <c r="C2781" s="64">
        <v>402</v>
      </c>
      <c r="D2781" s="64">
        <v>802</v>
      </c>
      <c r="E2781" s="49"/>
      <c r="F2781" s="50">
        <v>-4169.53</v>
      </c>
      <c r="G2781" s="48" t="s">
        <v>123</v>
      </c>
      <c r="H2781" s="48">
        <v>2017</v>
      </c>
    </row>
    <row r="2782" spans="1:8" ht="15" customHeight="1" x14ac:dyDescent="0.2">
      <c r="A2782" s="48">
        <v>2017</v>
      </c>
      <c r="B2782" s="64">
        <v>11785</v>
      </c>
      <c r="C2782" s="64">
        <v>403</v>
      </c>
      <c r="D2782" s="64">
        <v>801</v>
      </c>
      <c r="E2782" s="49"/>
      <c r="F2782" s="50">
        <v>-5000</v>
      </c>
      <c r="G2782" s="48" t="s">
        <v>223</v>
      </c>
      <c r="H2782" s="48">
        <v>2016</v>
      </c>
    </row>
    <row r="2783" spans="1:8" ht="15" customHeight="1" x14ac:dyDescent="0.2">
      <c r="A2783" s="48">
        <v>2018</v>
      </c>
      <c r="B2783" s="67">
        <v>11789</v>
      </c>
      <c r="C2783" s="67">
        <v>84</v>
      </c>
      <c r="D2783" s="64">
        <v>801</v>
      </c>
      <c r="E2783" s="49"/>
      <c r="F2783" s="50">
        <v>-20000</v>
      </c>
      <c r="G2783" s="48" t="s">
        <v>138</v>
      </c>
      <c r="H2783" s="48">
        <v>2017</v>
      </c>
    </row>
    <row r="2784" spans="1:8" ht="15" customHeight="1" x14ac:dyDescent="0.2">
      <c r="A2784" s="48">
        <v>2018</v>
      </c>
      <c r="B2784" s="64">
        <v>11789</v>
      </c>
      <c r="C2784" s="64">
        <v>402</v>
      </c>
      <c r="D2784" s="64">
        <v>801</v>
      </c>
      <c r="E2784" s="49"/>
      <c r="F2784" s="50">
        <v>-426720</v>
      </c>
      <c r="G2784" s="48" t="s">
        <v>266</v>
      </c>
      <c r="H2784" s="48">
        <v>2018</v>
      </c>
    </row>
    <row r="2785" spans="1:8" ht="15" customHeight="1" x14ac:dyDescent="0.2">
      <c r="A2785" s="48">
        <v>2018</v>
      </c>
      <c r="B2785" s="64">
        <v>11789</v>
      </c>
      <c r="C2785" s="64">
        <v>84</v>
      </c>
      <c r="D2785" s="64">
        <v>801</v>
      </c>
      <c r="E2785" s="49"/>
      <c r="F2785" s="50">
        <v>-46200</v>
      </c>
      <c r="G2785" s="48" t="s">
        <v>266</v>
      </c>
      <c r="H2785" s="48">
        <v>2018</v>
      </c>
    </row>
    <row r="2786" spans="1:8" ht="15" customHeight="1" x14ac:dyDescent="0.2">
      <c r="A2786" s="48">
        <v>2018</v>
      </c>
      <c r="B2786" s="67">
        <v>11789</v>
      </c>
      <c r="C2786" s="64">
        <v>84</v>
      </c>
      <c r="D2786" s="64">
        <v>801</v>
      </c>
      <c r="E2786" s="49"/>
      <c r="F2786" s="50">
        <v>-19379.66</v>
      </c>
      <c r="G2786" s="48" t="s">
        <v>138</v>
      </c>
      <c r="H2786" s="48">
        <v>2017</v>
      </c>
    </row>
    <row r="2787" spans="1:8" ht="15" customHeight="1" x14ac:dyDescent="0.2">
      <c r="A2787" s="48">
        <v>2018</v>
      </c>
      <c r="B2787" s="64">
        <v>11789</v>
      </c>
      <c r="C2787" s="64">
        <v>402</v>
      </c>
      <c r="D2787" s="64">
        <v>801</v>
      </c>
      <c r="E2787" s="49"/>
      <c r="F2787" s="50">
        <v>426720</v>
      </c>
      <c r="G2787" s="48" t="s">
        <v>123</v>
      </c>
      <c r="H2787" s="48">
        <v>2018</v>
      </c>
    </row>
    <row r="2788" spans="1:8" ht="15" customHeight="1" x14ac:dyDescent="0.2">
      <c r="A2788" s="48">
        <v>2018</v>
      </c>
      <c r="B2788" s="64">
        <v>11789</v>
      </c>
      <c r="C2788" s="64">
        <v>84</v>
      </c>
      <c r="D2788" s="64">
        <v>801</v>
      </c>
      <c r="E2788" s="49"/>
      <c r="F2788" s="50">
        <v>20000</v>
      </c>
      <c r="G2788" s="48" t="s">
        <v>123</v>
      </c>
      <c r="H2788" s="48">
        <v>2018</v>
      </c>
    </row>
    <row r="2789" spans="1:8" ht="15" customHeight="1" x14ac:dyDescent="0.2">
      <c r="A2789" s="48">
        <v>2018</v>
      </c>
      <c r="B2789" s="64">
        <v>11789</v>
      </c>
      <c r="C2789" s="64">
        <v>84</v>
      </c>
      <c r="D2789" s="64">
        <v>801</v>
      </c>
      <c r="E2789" s="49"/>
      <c r="F2789" s="50">
        <v>46200</v>
      </c>
      <c r="G2789" s="48" t="s">
        <v>123</v>
      </c>
      <c r="H2789" s="48">
        <v>2017</v>
      </c>
    </row>
    <row r="2790" spans="1:8" ht="15" customHeight="1" x14ac:dyDescent="0.2">
      <c r="A2790" s="48">
        <v>2018</v>
      </c>
      <c r="B2790" s="64">
        <v>11789</v>
      </c>
      <c r="C2790" s="64">
        <v>84</v>
      </c>
      <c r="D2790" s="64">
        <v>801</v>
      </c>
      <c r="E2790" s="49"/>
      <c r="F2790" s="50">
        <v>19379.66</v>
      </c>
      <c r="G2790" s="48" t="s">
        <v>123</v>
      </c>
      <c r="H2790" s="48">
        <v>2018</v>
      </c>
    </row>
    <row r="2791" spans="1:8" ht="15" customHeight="1" x14ac:dyDescent="0.2">
      <c r="A2791" s="48">
        <v>2019</v>
      </c>
      <c r="B2791" s="64">
        <v>11789</v>
      </c>
      <c r="C2791" s="64">
        <v>84</v>
      </c>
      <c r="D2791" s="64">
        <v>801</v>
      </c>
      <c r="E2791" s="49"/>
      <c r="F2791" s="50">
        <v>-51081.11</v>
      </c>
      <c r="G2791" s="48" t="s">
        <v>123</v>
      </c>
      <c r="H2791" s="48">
        <v>2018</v>
      </c>
    </row>
    <row r="2792" spans="1:8" ht="15" customHeight="1" x14ac:dyDescent="0.2">
      <c r="A2792" s="48">
        <v>2019</v>
      </c>
      <c r="B2792" s="64">
        <v>11789</v>
      </c>
      <c r="C2792" s="64">
        <v>84</v>
      </c>
      <c r="D2792" s="64">
        <v>801</v>
      </c>
      <c r="E2792" s="49"/>
      <c r="F2792" s="50">
        <v>51081.11</v>
      </c>
      <c r="G2792" s="48" t="s">
        <v>123</v>
      </c>
      <c r="H2792" s="48">
        <v>2018</v>
      </c>
    </row>
    <row r="2793" spans="1:8" ht="15" customHeight="1" x14ac:dyDescent="0.2">
      <c r="A2793" s="48">
        <v>2018</v>
      </c>
      <c r="B2793" s="64">
        <v>11790</v>
      </c>
      <c r="C2793" s="64">
        <v>402</v>
      </c>
      <c r="D2793" s="64">
        <v>801</v>
      </c>
      <c r="E2793" s="49"/>
      <c r="F2793" s="50">
        <v>-1139405</v>
      </c>
      <c r="G2793" s="48" t="s">
        <v>266</v>
      </c>
      <c r="H2793" s="48">
        <v>2018</v>
      </c>
    </row>
    <row r="2794" spans="1:8" ht="15" customHeight="1" x14ac:dyDescent="0.2">
      <c r="A2794" s="48">
        <v>2018</v>
      </c>
      <c r="B2794" s="64">
        <v>11790</v>
      </c>
      <c r="C2794" s="64">
        <v>402</v>
      </c>
      <c r="D2794" s="64">
        <v>802</v>
      </c>
      <c r="E2794" s="49"/>
      <c r="F2794" s="50">
        <v>-4995</v>
      </c>
      <c r="G2794" s="48" t="s">
        <v>266</v>
      </c>
      <c r="H2794" s="48">
        <v>2018</v>
      </c>
    </row>
    <row r="2795" spans="1:8" ht="15" customHeight="1" x14ac:dyDescent="0.2">
      <c r="A2795" s="48">
        <v>2018</v>
      </c>
      <c r="B2795" s="64">
        <v>11790</v>
      </c>
      <c r="C2795" s="64">
        <v>84</v>
      </c>
      <c r="D2795" s="64">
        <v>801</v>
      </c>
      <c r="E2795" s="49"/>
      <c r="F2795" s="50">
        <v>-118514</v>
      </c>
      <c r="G2795" s="48" t="s">
        <v>266</v>
      </c>
      <c r="H2795" s="48">
        <v>2018</v>
      </c>
    </row>
    <row r="2796" spans="1:8" ht="15" customHeight="1" x14ac:dyDescent="0.2">
      <c r="A2796" s="48">
        <v>2018</v>
      </c>
      <c r="B2796" s="64">
        <v>11790</v>
      </c>
      <c r="C2796" s="64">
        <v>402</v>
      </c>
      <c r="D2796" s="64">
        <v>801</v>
      </c>
      <c r="E2796" s="49"/>
      <c r="F2796" s="50">
        <v>-672648.07</v>
      </c>
      <c r="G2796" s="48" t="s">
        <v>89</v>
      </c>
      <c r="H2796" s="48">
        <v>2016</v>
      </c>
    </row>
    <row r="2797" spans="1:8" ht="15" customHeight="1" x14ac:dyDescent="0.2">
      <c r="A2797" s="48">
        <v>2018</v>
      </c>
      <c r="B2797" s="64">
        <v>11790</v>
      </c>
      <c r="C2797" s="64">
        <v>402</v>
      </c>
      <c r="D2797" s="64">
        <v>801</v>
      </c>
      <c r="E2797" s="49"/>
      <c r="F2797" s="50">
        <v>-2710.22</v>
      </c>
      <c r="G2797" s="48" t="s">
        <v>89</v>
      </c>
      <c r="H2797" s="48">
        <v>2015</v>
      </c>
    </row>
    <row r="2798" spans="1:8" ht="15" customHeight="1" x14ac:dyDescent="0.2">
      <c r="A2798" s="48">
        <v>2018</v>
      </c>
      <c r="B2798" s="64">
        <v>11790</v>
      </c>
      <c r="C2798" s="64">
        <v>402</v>
      </c>
      <c r="D2798" s="64">
        <v>801</v>
      </c>
      <c r="E2798" s="49"/>
      <c r="F2798" s="50">
        <v>-16402.979999999901</v>
      </c>
      <c r="G2798" s="48" t="s">
        <v>138</v>
      </c>
      <c r="H2798" s="48">
        <v>2017</v>
      </c>
    </row>
    <row r="2799" spans="1:8" ht="15" customHeight="1" x14ac:dyDescent="0.2">
      <c r="A2799" s="48">
        <v>2018</v>
      </c>
      <c r="B2799" s="67">
        <v>11790</v>
      </c>
      <c r="C2799" s="67">
        <v>84</v>
      </c>
      <c r="D2799" s="64">
        <v>801</v>
      </c>
      <c r="E2799" s="49"/>
      <c r="F2799" s="50">
        <v>-11492.05</v>
      </c>
      <c r="G2799" s="48" t="s">
        <v>138</v>
      </c>
      <c r="H2799" s="48">
        <v>2017</v>
      </c>
    </row>
    <row r="2800" spans="1:8" ht="15" customHeight="1" x14ac:dyDescent="0.2">
      <c r="A2800" s="48">
        <v>2019</v>
      </c>
      <c r="B2800" s="64">
        <v>11790</v>
      </c>
      <c r="C2800" s="64">
        <v>402</v>
      </c>
      <c r="D2800" s="64">
        <v>801</v>
      </c>
      <c r="E2800" s="49"/>
      <c r="F2800" s="50">
        <v>1630000</v>
      </c>
      <c r="G2800" s="48" t="s">
        <v>123</v>
      </c>
      <c r="H2800" s="48">
        <v>2018</v>
      </c>
    </row>
    <row r="2801" spans="1:8" ht="15" customHeight="1" x14ac:dyDescent="0.2">
      <c r="A2801" s="48">
        <v>2019</v>
      </c>
      <c r="B2801" s="64">
        <v>11790</v>
      </c>
      <c r="C2801" s="64">
        <v>402</v>
      </c>
      <c r="D2801" s="64">
        <v>801</v>
      </c>
      <c r="E2801" s="49"/>
      <c r="F2801" s="50">
        <v>365000</v>
      </c>
      <c r="G2801" s="48" t="s">
        <v>123</v>
      </c>
      <c r="H2801" s="48">
        <v>2018</v>
      </c>
    </row>
    <row r="2802" spans="1:8" ht="15" customHeight="1" x14ac:dyDescent="0.2">
      <c r="A2802" s="48">
        <v>2018</v>
      </c>
      <c r="B2802" s="64">
        <v>11790</v>
      </c>
      <c r="C2802" s="64">
        <v>84</v>
      </c>
      <c r="D2802" s="64">
        <v>801</v>
      </c>
      <c r="E2802" s="49"/>
      <c r="F2802" s="50">
        <v>130006.05</v>
      </c>
      <c r="G2802" s="48" t="s">
        <v>123</v>
      </c>
      <c r="H2802" s="48">
        <v>2018</v>
      </c>
    </row>
    <row r="2803" spans="1:8" ht="15" customHeight="1" x14ac:dyDescent="0.2">
      <c r="A2803" s="48">
        <v>2018</v>
      </c>
      <c r="B2803" s="64">
        <v>11792</v>
      </c>
      <c r="C2803" s="64">
        <v>403</v>
      </c>
      <c r="D2803" s="64">
        <v>801</v>
      </c>
      <c r="E2803" s="49"/>
      <c r="F2803" s="50">
        <v>-50000</v>
      </c>
      <c r="G2803" s="48" t="s">
        <v>266</v>
      </c>
      <c r="H2803" s="48">
        <v>2018</v>
      </c>
    </row>
    <row r="2804" spans="1:8" ht="15" customHeight="1" x14ac:dyDescent="0.2">
      <c r="A2804" s="48">
        <v>2018</v>
      </c>
      <c r="B2804" s="64">
        <v>11793</v>
      </c>
      <c r="C2804" s="64">
        <v>403</v>
      </c>
      <c r="D2804" s="64">
        <v>802</v>
      </c>
      <c r="E2804" s="49"/>
      <c r="F2804" s="50">
        <v>-59043.61</v>
      </c>
      <c r="G2804" s="48" t="s">
        <v>138</v>
      </c>
      <c r="H2804" s="48">
        <v>2015</v>
      </c>
    </row>
    <row r="2805" spans="1:8" ht="15" customHeight="1" x14ac:dyDescent="0.2">
      <c r="A2805" s="48">
        <v>2018</v>
      </c>
      <c r="B2805" s="64">
        <v>11793</v>
      </c>
      <c r="C2805" s="64">
        <v>403</v>
      </c>
      <c r="D2805" s="64">
        <v>802</v>
      </c>
      <c r="E2805" s="49"/>
      <c r="F2805" s="50">
        <v>59043.61</v>
      </c>
      <c r="G2805" s="48" t="s">
        <v>123</v>
      </c>
      <c r="H2805" s="48">
        <v>2015</v>
      </c>
    </row>
    <row r="2806" spans="1:8" ht="15" customHeight="1" x14ac:dyDescent="0.2">
      <c r="A2806" s="48">
        <v>2018</v>
      </c>
      <c r="B2806" s="64">
        <v>11794</v>
      </c>
      <c r="C2806" s="64">
        <v>403</v>
      </c>
      <c r="D2806" s="64">
        <v>802</v>
      </c>
      <c r="E2806" s="49"/>
      <c r="F2806" s="50">
        <v>-30000</v>
      </c>
      <c r="G2806" s="48" t="s">
        <v>266</v>
      </c>
      <c r="H2806" s="48">
        <v>2018</v>
      </c>
    </row>
    <row r="2807" spans="1:8" ht="15" customHeight="1" x14ac:dyDescent="0.2">
      <c r="A2807" s="48">
        <v>2018</v>
      </c>
      <c r="B2807" s="64">
        <v>11795</v>
      </c>
      <c r="C2807" s="64">
        <v>403</v>
      </c>
      <c r="D2807" s="64">
        <v>802</v>
      </c>
      <c r="E2807" s="49"/>
      <c r="F2807" s="50">
        <v>-61900.44</v>
      </c>
      <c r="G2807" s="48" t="s">
        <v>138</v>
      </c>
      <c r="H2807" s="48">
        <v>2017</v>
      </c>
    </row>
    <row r="2808" spans="1:8" ht="15" customHeight="1" x14ac:dyDescent="0.2">
      <c r="A2808" s="48">
        <v>2018</v>
      </c>
      <c r="B2808" s="64">
        <v>11795</v>
      </c>
      <c r="C2808" s="64">
        <v>403</v>
      </c>
      <c r="D2808" s="64">
        <v>802</v>
      </c>
      <c r="E2808" s="49"/>
      <c r="F2808" s="50">
        <v>-61900.44</v>
      </c>
      <c r="G2808" s="48" t="s">
        <v>138</v>
      </c>
      <c r="H2808" s="48">
        <v>2017</v>
      </c>
    </row>
    <row r="2809" spans="1:8" ht="15" customHeight="1" x14ac:dyDescent="0.2">
      <c r="A2809" s="48">
        <v>2018</v>
      </c>
      <c r="B2809" s="67">
        <v>11795</v>
      </c>
      <c r="C2809" s="67">
        <v>403</v>
      </c>
      <c r="D2809" s="64">
        <v>802</v>
      </c>
      <c r="E2809" s="49"/>
      <c r="F2809" s="50">
        <v>61800.880000000005</v>
      </c>
      <c r="G2809" s="48" t="s">
        <v>123</v>
      </c>
      <c r="H2809" s="48">
        <v>2017</v>
      </c>
    </row>
    <row r="2810" spans="1:8" ht="15" customHeight="1" x14ac:dyDescent="0.2">
      <c r="A2810" s="48">
        <v>2018</v>
      </c>
      <c r="B2810" s="64">
        <v>11797</v>
      </c>
      <c r="C2810" s="64">
        <v>401</v>
      </c>
      <c r="D2810" s="64">
        <v>801</v>
      </c>
      <c r="E2810" s="49"/>
      <c r="F2810" s="50">
        <v>-40895.81</v>
      </c>
      <c r="G2810" s="48" t="s">
        <v>138</v>
      </c>
      <c r="H2810" s="48">
        <v>2016</v>
      </c>
    </row>
    <row r="2811" spans="1:8" ht="15" customHeight="1" x14ac:dyDescent="0.2">
      <c r="A2811" s="48">
        <v>2018</v>
      </c>
      <c r="B2811" s="64">
        <v>11797</v>
      </c>
      <c r="C2811" s="64">
        <v>401</v>
      </c>
      <c r="D2811" s="64">
        <v>801</v>
      </c>
      <c r="E2811" s="49"/>
      <c r="F2811" s="50">
        <v>-164591.37</v>
      </c>
      <c r="G2811" s="48" t="s">
        <v>138</v>
      </c>
      <c r="H2811" s="48">
        <v>2017</v>
      </c>
    </row>
    <row r="2812" spans="1:8" ht="15" customHeight="1" x14ac:dyDescent="0.2">
      <c r="A2812" s="48">
        <v>2018</v>
      </c>
      <c r="B2812" s="64">
        <v>11797</v>
      </c>
      <c r="C2812" s="64">
        <v>401</v>
      </c>
      <c r="D2812" s="64">
        <v>801</v>
      </c>
      <c r="E2812" s="49"/>
      <c r="F2812" s="50">
        <v>-266000</v>
      </c>
      <c r="G2812" s="48" t="s">
        <v>266</v>
      </c>
      <c r="H2812" s="48">
        <v>2018</v>
      </c>
    </row>
    <row r="2813" spans="1:8" ht="15" customHeight="1" x14ac:dyDescent="0.2">
      <c r="A2813" s="48">
        <v>2018</v>
      </c>
      <c r="B2813" s="64">
        <v>11798</v>
      </c>
      <c r="C2813" s="64">
        <v>84</v>
      </c>
      <c r="D2813" s="64">
        <v>801</v>
      </c>
      <c r="E2813" s="49"/>
      <c r="F2813" s="50">
        <v>-19420.34</v>
      </c>
      <c r="G2813" s="48" t="s">
        <v>1195</v>
      </c>
      <c r="H2813" s="48">
        <v>2017</v>
      </c>
    </row>
    <row r="2814" spans="1:8" ht="15" customHeight="1" x14ac:dyDescent="0.2">
      <c r="A2814" s="48">
        <v>2018</v>
      </c>
      <c r="B2814" s="64">
        <v>11799</v>
      </c>
      <c r="C2814" s="64">
        <v>401</v>
      </c>
      <c r="D2814" s="64">
        <v>802</v>
      </c>
      <c r="E2814" s="49"/>
      <c r="F2814" s="50">
        <v>-9946.69</v>
      </c>
      <c r="G2814" s="48" t="s">
        <v>138</v>
      </c>
      <c r="H2814" s="48">
        <v>2016</v>
      </c>
    </row>
    <row r="2815" spans="1:8" ht="15" customHeight="1" x14ac:dyDescent="0.2">
      <c r="A2815" s="48">
        <v>2018</v>
      </c>
      <c r="B2815" s="64">
        <v>11799</v>
      </c>
      <c r="C2815" s="64">
        <v>401</v>
      </c>
      <c r="D2815" s="64">
        <v>802</v>
      </c>
      <c r="E2815" s="49"/>
      <c r="F2815" s="50">
        <v>-16153.11</v>
      </c>
      <c r="G2815" s="48" t="s">
        <v>138</v>
      </c>
      <c r="H2815" s="48">
        <v>2016</v>
      </c>
    </row>
    <row r="2816" spans="1:8" ht="15" customHeight="1" x14ac:dyDescent="0.2">
      <c r="A2816" s="48">
        <v>2018</v>
      </c>
      <c r="B2816" s="64">
        <v>11799</v>
      </c>
      <c r="C2816" s="64">
        <v>401</v>
      </c>
      <c r="D2816" s="64">
        <v>802</v>
      </c>
      <c r="E2816" s="49"/>
      <c r="F2816" s="50">
        <v>-3497.53</v>
      </c>
      <c r="G2816" s="48" t="s">
        <v>138</v>
      </c>
      <c r="H2816" s="48">
        <v>2017</v>
      </c>
    </row>
    <row r="2817" spans="1:8" ht="15" customHeight="1" x14ac:dyDescent="0.2">
      <c r="A2817" s="48">
        <v>2018</v>
      </c>
      <c r="B2817" s="64">
        <v>11799</v>
      </c>
      <c r="C2817" s="64">
        <v>401</v>
      </c>
      <c r="D2817" s="64">
        <v>801</v>
      </c>
      <c r="E2817" s="49"/>
      <c r="F2817" s="50">
        <v>-120000</v>
      </c>
      <c r="G2817" s="48" t="s">
        <v>266</v>
      </c>
      <c r="H2817" s="48">
        <v>2018</v>
      </c>
    </row>
    <row r="2818" spans="1:8" ht="15" customHeight="1" x14ac:dyDescent="0.2">
      <c r="A2818" s="48">
        <v>2018</v>
      </c>
      <c r="B2818" s="64">
        <v>11799</v>
      </c>
      <c r="C2818" s="64">
        <v>401</v>
      </c>
      <c r="D2818" s="64">
        <v>802</v>
      </c>
      <c r="E2818" s="49"/>
      <c r="F2818" s="50">
        <v>-63967</v>
      </c>
      <c r="G2818" s="48" t="s">
        <v>266</v>
      </c>
      <c r="H2818" s="48">
        <v>2018</v>
      </c>
    </row>
    <row r="2819" spans="1:8" ht="15" customHeight="1" x14ac:dyDescent="0.2">
      <c r="A2819" s="48">
        <v>2018</v>
      </c>
      <c r="B2819" s="64">
        <v>11799</v>
      </c>
      <c r="C2819" s="64">
        <v>401</v>
      </c>
      <c r="D2819" s="64">
        <v>802</v>
      </c>
      <c r="E2819" s="49"/>
      <c r="F2819" s="50">
        <v>-1000</v>
      </c>
      <c r="G2819" s="48" t="s">
        <v>123</v>
      </c>
      <c r="H2819" s="48">
        <v>2016</v>
      </c>
    </row>
    <row r="2820" spans="1:8" ht="15" customHeight="1" x14ac:dyDescent="0.2">
      <c r="A2820" s="48">
        <v>2017</v>
      </c>
      <c r="B2820" s="64">
        <v>11800</v>
      </c>
      <c r="C2820" s="64">
        <v>401</v>
      </c>
      <c r="D2820" s="64">
        <v>802</v>
      </c>
      <c r="E2820" s="49"/>
      <c r="F2820" s="50">
        <v>-20169.05</v>
      </c>
      <c r="G2820" s="48" t="s">
        <v>223</v>
      </c>
      <c r="H2820" s="48">
        <v>2015</v>
      </c>
    </row>
    <row r="2821" spans="1:8" ht="15" customHeight="1" x14ac:dyDescent="0.2">
      <c r="A2821" s="48">
        <v>2018</v>
      </c>
      <c r="B2821" s="67">
        <v>11800</v>
      </c>
      <c r="C2821" s="67">
        <v>401</v>
      </c>
      <c r="D2821" s="64">
        <v>802</v>
      </c>
      <c r="E2821" s="49"/>
      <c r="F2821" s="50">
        <v>-12000</v>
      </c>
      <c r="G2821" s="48" t="s">
        <v>123</v>
      </c>
      <c r="H2821" s="48">
        <v>2017</v>
      </c>
    </row>
    <row r="2822" spans="1:8" ht="15" customHeight="1" x14ac:dyDescent="0.2">
      <c r="A2822" s="48">
        <v>2018</v>
      </c>
      <c r="B2822" s="64">
        <v>11800</v>
      </c>
      <c r="C2822" s="64">
        <v>401</v>
      </c>
      <c r="D2822" s="64">
        <v>802</v>
      </c>
      <c r="E2822" s="49"/>
      <c r="F2822" s="50">
        <v>-45169</v>
      </c>
      <c r="G2822" s="48" t="s">
        <v>266</v>
      </c>
      <c r="H2822" s="48">
        <v>2018</v>
      </c>
    </row>
    <row r="2823" spans="1:8" ht="15" customHeight="1" x14ac:dyDescent="0.2">
      <c r="A2823" s="48">
        <v>2018</v>
      </c>
      <c r="B2823" s="64">
        <v>11801</v>
      </c>
      <c r="C2823" s="64">
        <v>401</v>
      </c>
      <c r="D2823" s="64">
        <v>802</v>
      </c>
      <c r="E2823" s="49"/>
      <c r="F2823" s="50">
        <v>-67189</v>
      </c>
      <c r="G2823" s="48" t="s">
        <v>266</v>
      </c>
      <c r="H2823" s="48">
        <v>2018</v>
      </c>
    </row>
    <row r="2824" spans="1:8" ht="15" customHeight="1" x14ac:dyDescent="0.2">
      <c r="A2824" s="48">
        <v>2018</v>
      </c>
      <c r="B2824" s="64">
        <v>11802</v>
      </c>
      <c r="C2824" s="64">
        <v>401</v>
      </c>
      <c r="D2824" s="64">
        <v>801</v>
      </c>
      <c r="E2824" s="49"/>
      <c r="F2824" s="50">
        <v>-175000</v>
      </c>
      <c r="G2824" s="48" t="s">
        <v>266</v>
      </c>
      <c r="H2824" s="48">
        <v>2018</v>
      </c>
    </row>
    <row r="2825" spans="1:8" ht="15" customHeight="1" x14ac:dyDescent="0.2">
      <c r="A2825" s="48">
        <v>2018</v>
      </c>
      <c r="B2825" s="64">
        <v>11802</v>
      </c>
      <c r="C2825" s="64">
        <v>401</v>
      </c>
      <c r="D2825" s="64">
        <v>801</v>
      </c>
      <c r="E2825" s="49"/>
      <c r="F2825" s="50">
        <v>158005</v>
      </c>
      <c r="G2825" s="48" t="s">
        <v>123</v>
      </c>
      <c r="H2825" s="48">
        <v>2018</v>
      </c>
    </row>
    <row r="2826" spans="1:8" ht="15" customHeight="1" x14ac:dyDescent="0.2">
      <c r="A2826" s="48">
        <v>2018</v>
      </c>
      <c r="B2826" s="64">
        <v>11802</v>
      </c>
      <c r="C2826" s="64">
        <v>401</v>
      </c>
      <c r="D2826" s="64">
        <v>802</v>
      </c>
      <c r="E2826" s="49"/>
      <c r="F2826" s="50">
        <v>-500</v>
      </c>
      <c r="G2826" s="48" t="s">
        <v>123</v>
      </c>
      <c r="H2826" s="48">
        <v>2018</v>
      </c>
    </row>
    <row r="2827" spans="1:8" ht="15" customHeight="1" x14ac:dyDescent="0.2">
      <c r="A2827" s="48">
        <v>2018</v>
      </c>
      <c r="B2827" s="64">
        <v>11802</v>
      </c>
      <c r="C2827" s="64">
        <v>401</v>
      </c>
      <c r="D2827" s="64">
        <v>801</v>
      </c>
      <c r="E2827" s="49"/>
      <c r="F2827" s="50">
        <v>11500</v>
      </c>
      <c r="G2827" s="48" t="s">
        <v>123</v>
      </c>
      <c r="H2827" s="48">
        <v>2018</v>
      </c>
    </row>
    <row r="2828" spans="1:8" ht="15" customHeight="1" x14ac:dyDescent="0.2">
      <c r="A2828" s="48">
        <v>2018</v>
      </c>
      <c r="B2828" s="64">
        <v>11802</v>
      </c>
      <c r="C2828" s="64">
        <v>401</v>
      </c>
      <c r="D2828" s="64">
        <v>801</v>
      </c>
      <c r="E2828" s="49"/>
      <c r="F2828" s="50">
        <v>500</v>
      </c>
      <c r="G2828" s="48" t="s">
        <v>123</v>
      </c>
      <c r="H2828" s="48">
        <v>2018</v>
      </c>
    </row>
    <row r="2829" spans="1:8" ht="15" customHeight="1" x14ac:dyDescent="0.2">
      <c r="A2829" s="48">
        <v>2018</v>
      </c>
      <c r="B2829" s="64">
        <v>11803</v>
      </c>
      <c r="C2829" s="64">
        <v>401</v>
      </c>
      <c r="D2829" s="64">
        <v>801</v>
      </c>
      <c r="E2829" s="49"/>
      <c r="F2829" s="50">
        <v>-140000</v>
      </c>
      <c r="G2829" s="48" t="s">
        <v>138</v>
      </c>
      <c r="H2829" s="48">
        <v>2017</v>
      </c>
    </row>
    <row r="2830" spans="1:8" ht="15" customHeight="1" x14ac:dyDescent="0.2">
      <c r="A2830" s="48">
        <v>2018</v>
      </c>
      <c r="B2830" s="67">
        <v>11803</v>
      </c>
      <c r="C2830" s="67">
        <v>401</v>
      </c>
      <c r="D2830" s="64">
        <v>801</v>
      </c>
      <c r="E2830" s="49"/>
      <c r="F2830" s="50">
        <v>140000</v>
      </c>
      <c r="G2830" s="48" t="s">
        <v>123</v>
      </c>
      <c r="H2830" s="48">
        <v>2017</v>
      </c>
    </row>
    <row r="2831" spans="1:8" ht="15" customHeight="1" x14ac:dyDescent="0.2">
      <c r="A2831" s="48">
        <v>2018</v>
      </c>
      <c r="B2831" s="64">
        <v>11804</v>
      </c>
      <c r="C2831" s="64">
        <v>401</v>
      </c>
      <c r="D2831" s="64">
        <v>802</v>
      </c>
      <c r="E2831" s="49"/>
      <c r="F2831" s="50">
        <v>-57000</v>
      </c>
      <c r="G2831" s="48" t="s">
        <v>138</v>
      </c>
      <c r="H2831" s="48">
        <v>2017</v>
      </c>
    </row>
    <row r="2832" spans="1:8" ht="15" customHeight="1" x14ac:dyDescent="0.2">
      <c r="A2832" s="48">
        <v>2018</v>
      </c>
      <c r="B2832" s="64">
        <v>11804</v>
      </c>
      <c r="C2832" s="64">
        <v>401</v>
      </c>
      <c r="D2832" s="64">
        <v>802</v>
      </c>
      <c r="E2832" s="49"/>
      <c r="F2832" s="50">
        <v>-75000</v>
      </c>
      <c r="G2832" s="48" t="s">
        <v>266</v>
      </c>
      <c r="H2832" s="48">
        <v>2018</v>
      </c>
    </row>
    <row r="2833" spans="1:8" ht="15" customHeight="1" x14ac:dyDescent="0.2">
      <c r="A2833" s="48">
        <v>2018</v>
      </c>
      <c r="B2833" s="64">
        <v>11806</v>
      </c>
      <c r="C2833" s="64">
        <v>404</v>
      </c>
      <c r="D2833" s="64">
        <v>801</v>
      </c>
      <c r="E2833" s="49"/>
      <c r="F2833" s="50">
        <v>-80000</v>
      </c>
      <c r="G2833" s="48" t="s">
        <v>266</v>
      </c>
      <c r="H2833" s="48">
        <v>2018</v>
      </c>
    </row>
    <row r="2834" spans="1:8" ht="15" customHeight="1" x14ac:dyDescent="0.2">
      <c r="A2834" s="48">
        <v>2018</v>
      </c>
      <c r="B2834" s="67">
        <v>11806</v>
      </c>
      <c r="C2834" s="64">
        <v>404</v>
      </c>
      <c r="D2834" s="64">
        <v>802</v>
      </c>
      <c r="E2834" s="49"/>
      <c r="F2834" s="50">
        <v>-7397.62</v>
      </c>
      <c r="G2834" s="48" t="s">
        <v>138</v>
      </c>
      <c r="H2834" s="48">
        <v>2015</v>
      </c>
    </row>
    <row r="2835" spans="1:8" ht="15" customHeight="1" x14ac:dyDescent="0.2">
      <c r="A2835" s="48">
        <v>2018</v>
      </c>
      <c r="B2835" s="64">
        <v>11806</v>
      </c>
      <c r="C2835" s="64">
        <v>404</v>
      </c>
      <c r="D2835" s="64">
        <v>801</v>
      </c>
      <c r="E2835" s="49"/>
      <c r="F2835" s="50">
        <v>30467.61</v>
      </c>
      <c r="G2835" s="48" t="s">
        <v>123</v>
      </c>
      <c r="H2835" s="48">
        <v>2018</v>
      </c>
    </row>
    <row r="2836" spans="1:8" ht="15" customHeight="1" x14ac:dyDescent="0.2">
      <c r="A2836" s="48">
        <v>2019</v>
      </c>
      <c r="B2836" s="64">
        <v>11806</v>
      </c>
      <c r="C2836" s="64">
        <v>404</v>
      </c>
      <c r="D2836" s="64">
        <v>802</v>
      </c>
      <c r="E2836" s="49"/>
      <c r="F2836" s="50">
        <v>-14532.39</v>
      </c>
      <c r="G2836" s="48" t="s">
        <v>123</v>
      </c>
      <c r="H2836" s="48">
        <v>2018</v>
      </c>
    </row>
    <row r="2837" spans="1:8" ht="15" customHeight="1" x14ac:dyDescent="0.2">
      <c r="A2837" s="48">
        <v>2019</v>
      </c>
      <c r="B2837" s="64">
        <v>11806</v>
      </c>
      <c r="C2837" s="64">
        <v>404</v>
      </c>
      <c r="D2837" s="64">
        <v>801</v>
      </c>
      <c r="E2837" s="49"/>
      <c r="F2837" s="50">
        <v>14532.39</v>
      </c>
      <c r="G2837" s="48" t="s">
        <v>123</v>
      </c>
      <c r="H2837" s="48">
        <v>2018</v>
      </c>
    </row>
    <row r="2838" spans="1:8" ht="15" customHeight="1" x14ac:dyDescent="0.2">
      <c r="A2838" s="48">
        <v>2018</v>
      </c>
      <c r="B2838" s="64">
        <v>11808</v>
      </c>
      <c r="C2838" s="64">
        <v>404</v>
      </c>
      <c r="D2838" s="64">
        <v>802</v>
      </c>
      <c r="E2838" s="49"/>
      <c r="F2838" s="50">
        <v>-30467.61</v>
      </c>
      <c r="G2838" s="48" t="s">
        <v>123</v>
      </c>
      <c r="H2838" s="48">
        <v>2018</v>
      </c>
    </row>
    <row r="2839" spans="1:8" ht="15" customHeight="1" x14ac:dyDescent="0.2">
      <c r="A2839" s="48">
        <v>2019</v>
      </c>
      <c r="B2839" s="64">
        <v>11808</v>
      </c>
      <c r="C2839" s="64">
        <v>404</v>
      </c>
      <c r="D2839" s="64">
        <v>802</v>
      </c>
      <c r="E2839" s="49"/>
      <c r="F2839" s="50">
        <v>-14532.39</v>
      </c>
      <c r="G2839" s="48" t="s">
        <v>123</v>
      </c>
      <c r="H2839" s="48">
        <v>2018</v>
      </c>
    </row>
    <row r="2840" spans="1:8" ht="15" customHeight="1" x14ac:dyDescent="0.2">
      <c r="A2840" s="48">
        <v>2018</v>
      </c>
      <c r="B2840" s="67">
        <v>11813</v>
      </c>
      <c r="C2840" s="67">
        <v>84</v>
      </c>
      <c r="D2840" s="64">
        <v>801</v>
      </c>
      <c r="E2840" s="49"/>
      <c r="F2840" s="50">
        <v>-40000</v>
      </c>
      <c r="G2840" s="48" t="s">
        <v>123</v>
      </c>
      <c r="H2840" s="48">
        <v>2017</v>
      </c>
    </row>
    <row r="2841" spans="1:8" ht="15" customHeight="1" x14ac:dyDescent="0.2">
      <c r="A2841" s="48">
        <v>2018</v>
      </c>
      <c r="B2841" s="67">
        <v>11813</v>
      </c>
      <c r="C2841" s="67">
        <v>84</v>
      </c>
      <c r="D2841" s="64">
        <v>801</v>
      </c>
      <c r="E2841" s="49"/>
      <c r="F2841" s="50">
        <v>-11081.11</v>
      </c>
      <c r="G2841" s="48" t="s">
        <v>138</v>
      </c>
      <c r="H2841" s="48">
        <v>2017</v>
      </c>
    </row>
    <row r="2842" spans="1:8" ht="15" customHeight="1" x14ac:dyDescent="0.2">
      <c r="A2842" s="48">
        <v>2019</v>
      </c>
      <c r="B2842" s="64">
        <v>11813</v>
      </c>
      <c r="C2842" s="64">
        <v>84</v>
      </c>
      <c r="D2842" s="64">
        <v>801</v>
      </c>
      <c r="E2842" s="49"/>
      <c r="F2842" s="50">
        <v>51081.11</v>
      </c>
      <c r="G2842" s="48" t="s">
        <v>123</v>
      </c>
      <c r="H2842" s="48">
        <v>2017</v>
      </c>
    </row>
    <row r="2843" spans="1:8" ht="15" customHeight="1" x14ac:dyDescent="0.2">
      <c r="A2843" s="48">
        <v>2018</v>
      </c>
      <c r="B2843" s="67">
        <v>11814</v>
      </c>
      <c r="C2843" s="64">
        <v>84</v>
      </c>
      <c r="D2843" s="64">
        <v>801</v>
      </c>
      <c r="E2843" s="49"/>
      <c r="F2843" s="50">
        <v>-48256.47</v>
      </c>
      <c r="G2843" s="48" t="s">
        <v>138</v>
      </c>
      <c r="H2843" s="48">
        <v>2015</v>
      </c>
    </row>
    <row r="2844" spans="1:8" ht="15" customHeight="1" x14ac:dyDescent="0.2">
      <c r="A2844" s="48">
        <v>2018</v>
      </c>
      <c r="B2844" s="67">
        <v>11814</v>
      </c>
      <c r="C2844" s="64">
        <v>84</v>
      </c>
      <c r="D2844" s="64">
        <v>801</v>
      </c>
      <c r="E2844" s="49"/>
      <c r="F2844" s="50">
        <v>-440317.56</v>
      </c>
      <c r="G2844" s="48" t="s">
        <v>138</v>
      </c>
      <c r="H2844" s="48">
        <v>2017</v>
      </c>
    </row>
    <row r="2845" spans="1:8" ht="15" customHeight="1" x14ac:dyDescent="0.2">
      <c r="A2845" s="48">
        <v>2017</v>
      </c>
      <c r="B2845" s="64">
        <v>11816</v>
      </c>
      <c r="C2845" s="64">
        <v>401</v>
      </c>
      <c r="D2845" s="64">
        <v>801</v>
      </c>
      <c r="E2845" s="49"/>
      <c r="F2845" s="50">
        <v>-10000</v>
      </c>
      <c r="G2845" s="48" t="s">
        <v>223</v>
      </c>
      <c r="H2845" s="48">
        <v>2017</v>
      </c>
    </row>
    <row r="2846" spans="1:8" ht="15" customHeight="1" x14ac:dyDescent="0.2">
      <c r="A2846" s="48">
        <v>2018</v>
      </c>
      <c r="B2846" s="67">
        <v>11816</v>
      </c>
      <c r="C2846" s="67">
        <v>401</v>
      </c>
      <c r="D2846" s="64">
        <v>801</v>
      </c>
      <c r="E2846" s="49"/>
      <c r="F2846" s="50">
        <v>2153.88</v>
      </c>
      <c r="G2846" s="48" t="s">
        <v>123</v>
      </c>
      <c r="H2846" s="48">
        <v>2017</v>
      </c>
    </row>
    <row r="2847" spans="1:8" ht="15" customHeight="1" x14ac:dyDescent="0.2">
      <c r="A2847" s="48">
        <v>2018</v>
      </c>
      <c r="B2847" s="67">
        <v>11819</v>
      </c>
      <c r="C2847" s="64">
        <v>62</v>
      </c>
      <c r="D2847" s="64">
        <v>801</v>
      </c>
      <c r="E2847" s="49"/>
      <c r="F2847" s="50">
        <v>-500000</v>
      </c>
      <c r="G2847" s="48" t="s">
        <v>138</v>
      </c>
      <c r="H2847" s="48">
        <v>2017</v>
      </c>
    </row>
    <row r="2848" spans="1:8" ht="15" customHeight="1" x14ac:dyDescent="0.2">
      <c r="A2848" s="48">
        <v>2018</v>
      </c>
      <c r="B2848" s="67">
        <v>11819</v>
      </c>
      <c r="C2848" s="64">
        <v>62</v>
      </c>
      <c r="D2848" s="64">
        <v>801</v>
      </c>
      <c r="E2848" s="49"/>
      <c r="F2848" s="50">
        <v>-200000</v>
      </c>
      <c r="G2848" s="48" t="s">
        <v>138</v>
      </c>
      <c r="H2848" s="48">
        <v>2018</v>
      </c>
    </row>
    <row r="2849" spans="1:8" ht="15" customHeight="1" x14ac:dyDescent="0.2">
      <c r="A2849" s="48">
        <v>2017</v>
      </c>
      <c r="B2849" s="64">
        <v>11830</v>
      </c>
      <c r="C2849" s="64">
        <v>401</v>
      </c>
      <c r="D2849" s="64">
        <v>802</v>
      </c>
      <c r="E2849" s="49"/>
      <c r="F2849" s="50">
        <v>-10385.75</v>
      </c>
      <c r="G2849" s="48" t="s">
        <v>223</v>
      </c>
      <c r="H2849" s="48">
        <v>2016</v>
      </c>
    </row>
    <row r="2850" spans="1:8" ht="15" customHeight="1" x14ac:dyDescent="0.2">
      <c r="A2850" s="48">
        <v>2017</v>
      </c>
      <c r="B2850" s="64">
        <v>11830</v>
      </c>
      <c r="C2850" s="64">
        <v>401</v>
      </c>
      <c r="D2850" s="64">
        <v>802</v>
      </c>
      <c r="E2850" s="56"/>
      <c r="F2850" s="50">
        <v>-9614.25</v>
      </c>
      <c r="G2850" s="54" t="s">
        <v>89</v>
      </c>
      <c r="H2850" s="48">
        <v>2016</v>
      </c>
    </row>
    <row r="2851" spans="1:8" ht="15" customHeight="1" x14ac:dyDescent="0.2">
      <c r="A2851" s="48">
        <v>2018</v>
      </c>
      <c r="B2851" s="64">
        <v>11830</v>
      </c>
      <c r="C2851" s="64">
        <v>401</v>
      </c>
      <c r="D2851" s="64">
        <v>802</v>
      </c>
      <c r="E2851" s="49"/>
      <c r="F2851" s="50">
        <v>-8335</v>
      </c>
      <c r="G2851" s="48" t="s">
        <v>266</v>
      </c>
      <c r="H2851" s="48">
        <v>2018</v>
      </c>
    </row>
    <row r="2852" spans="1:8" ht="15" customHeight="1" x14ac:dyDescent="0.2">
      <c r="A2852" s="48">
        <v>2018</v>
      </c>
      <c r="B2852" s="64">
        <v>11832</v>
      </c>
      <c r="C2852" s="64">
        <v>401</v>
      </c>
      <c r="D2852" s="64">
        <v>801</v>
      </c>
      <c r="E2852" s="49"/>
      <c r="F2852" s="50">
        <v>-390000</v>
      </c>
      <c r="G2852" s="48" t="s">
        <v>266</v>
      </c>
      <c r="H2852" s="48">
        <v>2018</v>
      </c>
    </row>
    <row r="2853" spans="1:8" ht="15" customHeight="1" x14ac:dyDescent="0.2">
      <c r="A2853" s="48">
        <v>2018</v>
      </c>
      <c r="B2853" s="64">
        <v>11839</v>
      </c>
      <c r="C2853" s="64">
        <v>84</v>
      </c>
      <c r="D2853" s="64">
        <v>801</v>
      </c>
      <c r="E2853" s="49"/>
      <c r="F2853" s="50">
        <v>-200000</v>
      </c>
      <c r="G2853" s="48" t="s">
        <v>266</v>
      </c>
      <c r="H2853" s="48">
        <v>2018</v>
      </c>
    </row>
    <row r="2854" spans="1:8" ht="15" customHeight="1" x14ac:dyDescent="0.2">
      <c r="A2854" s="48">
        <v>2018</v>
      </c>
      <c r="B2854" s="64">
        <v>11839</v>
      </c>
      <c r="C2854" s="64">
        <v>84</v>
      </c>
      <c r="D2854" s="64">
        <v>801</v>
      </c>
      <c r="E2854" s="49"/>
      <c r="F2854" s="50">
        <v>776.48</v>
      </c>
      <c r="G2854" s="48" t="s">
        <v>123</v>
      </c>
      <c r="H2854" s="48">
        <v>2018</v>
      </c>
    </row>
    <row r="2855" spans="1:8" ht="15" customHeight="1" x14ac:dyDescent="0.2">
      <c r="A2855" s="48">
        <v>2018</v>
      </c>
      <c r="B2855" s="64">
        <v>11840</v>
      </c>
      <c r="C2855" s="64">
        <v>401</v>
      </c>
      <c r="D2855" s="64">
        <v>801</v>
      </c>
      <c r="E2855" s="49"/>
      <c r="F2855" s="50">
        <v>-210000</v>
      </c>
      <c r="G2855" s="48" t="s">
        <v>266</v>
      </c>
      <c r="H2855" s="48">
        <v>2018</v>
      </c>
    </row>
    <row r="2856" spans="1:8" ht="15" customHeight="1" x14ac:dyDescent="0.2">
      <c r="A2856" s="48">
        <v>2018</v>
      </c>
      <c r="B2856" s="64">
        <v>11841</v>
      </c>
      <c r="C2856" s="64">
        <v>401</v>
      </c>
      <c r="D2856" s="64">
        <v>801</v>
      </c>
      <c r="E2856" s="49"/>
      <c r="F2856" s="50">
        <v>-72000</v>
      </c>
      <c r="G2856" s="48" t="s">
        <v>266</v>
      </c>
      <c r="H2856" s="48">
        <v>2018</v>
      </c>
    </row>
    <row r="2857" spans="1:8" ht="15" customHeight="1" x14ac:dyDescent="0.2">
      <c r="A2857" s="48">
        <v>2018</v>
      </c>
      <c r="B2857" s="64">
        <v>11849</v>
      </c>
      <c r="C2857" s="64">
        <v>402</v>
      </c>
      <c r="D2857" s="64">
        <v>801</v>
      </c>
      <c r="E2857" s="49"/>
      <c r="F2857" s="50">
        <v>-208000</v>
      </c>
      <c r="G2857" s="48" t="s">
        <v>266</v>
      </c>
      <c r="H2857" s="48">
        <v>2018</v>
      </c>
    </row>
    <row r="2858" spans="1:8" ht="15" customHeight="1" x14ac:dyDescent="0.2">
      <c r="A2858" s="48">
        <v>2018</v>
      </c>
      <c r="B2858" s="64">
        <v>11852</v>
      </c>
      <c r="C2858" s="64">
        <v>401</v>
      </c>
      <c r="D2858" s="64">
        <v>801</v>
      </c>
      <c r="E2858" s="49"/>
      <c r="F2858" s="50">
        <v>-70169</v>
      </c>
      <c r="G2858" s="48" t="s">
        <v>266</v>
      </c>
      <c r="H2858" s="48">
        <v>2018</v>
      </c>
    </row>
    <row r="2859" spans="1:8" ht="15" customHeight="1" x14ac:dyDescent="0.2">
      <c r="A2859" s="48">
        <v>2018</v>
      </c>
      <c r="B2859" s="64">
        <v>11855</v>
      </c>
      <c r="C2859" s="64">
        <v>403</v>
      </c>
      <c r="D2859" s="64">
        <v>801</v>
      </c>
      <c r="E2859" s="49"/>
      <c r="F2859" s="50">
        <v>-53000</v>
      </c>
      <c r="G2859" s="48" t="s">
        <v>266</v>
      </c>
      <c r="H2859" s="48">
        <v>2018</v>
      </c>
    </row>
    <row r="2860" spans="1:8" ht="15" customHeight="1" x14ac:dyDescent="0.2">
      <c r="A2860" s="48">
        <v>2018</v>
      </c>
      <c r="B2860" s="67">
        <v>11856</v>
      </c>
      <c r="C2860" s="67">
        <v>402</v>
      </c>
      <c r="D2860" s="64">
        <v>801</v>
      </c>
      <c r="E2860" s="49"/>
      <c r="F2860" s="50">
        <v>-10000</v>
      </c>
      <c r="G2860" s="48" t="s">
        <v>123</v>
      </c>
      <c r="H2860" s="48">
        <v>2017</v>
      </c>
    </row>
    <row r="2861" spans="1:8" ht="15" customHeight="1" x14ac:dyDescent="0.2">
      <c r="A2861" s="48">
        <v>2018</v>
      </c>
      <c r="B2861" s="64">
        <v>11856</v>
      </c>
      <c r="C2861" s="64">
        <v>402</v>
      </c>
      <c r="D2861" s="64">
        <v>802</v>
      </c>
      <c r="E2861" s="49"/>
      <c r="F2861" s="50">
        <v>-5000</v>
      </c>
      <c r="G2861" s="48" t="s">
        <v>266</v>
      </c>
      <c r="H2861" s="48">
        <v>2018</v>
      </c>
    </row>
    <row r="2862" spans="1:8" ht="15" customHeight="1" x14ac:dyDescent="0.2">
      <c r="A2862" s="48">
        <v>2018</v>
      </c>
      <c r="B2862" s="64">
        <v>11856</v>
      </c>
      <c r="C2862" s="64">
        <v>402</v>
      </c>
      <c r="D2862" s="64">
        <v>802</v>
      </c>
      <c r="E2862" s="49"/>
      <c r="F2862" s="50">
        <v>-4000</v>
      </c>
      <c r="G2862" s="48" t="s">
        <v>1206</v>
      </c>
      <c r="H2862" s="48">
        <v>2018</v>
      </c>
    </row>
    <row r="2863" spans="1:8" ht="15" customHeight="1" x14ac:dyDescent="0.2">
      <c r="A2863" s="48">
        <v>2018</v>
      </c>
      <c r="B2863" s="64">
        <v>11856</v>
      </c>
      <c r="C2863" s="64">
        <v>402</v>
      </c>
      <c r="D2863" s="64">
        <v>802</v>
      </c>
      <c r="E2863" s="49"/>
      <c r="F2863" s="50">
        <v>-10000</v>
      </c>
      <c r="G2863" s="48" t="s">
        <v>123</v>
      </c>
      <c r="H2863" s="48">
        <v>2018</v>
      </c>
    </row>
    <row r="2864" spans="1:8" ht="15" customHeight="1" x14ac:dyDescent="0.2">
      <c r="A2864" s="48">
        <v>2019</v>
      </c>
      <c r="B2864" s="64">
        <v>11856</v>
      </c>
      <c r="C2864" s="64">
        <v>84</v>
      </c>
      <c r="D2864" s="64">
        <v>801</v>
      </c>
      <c r="E2864" s="49"/>
      <c r="F2864" s="50">
        <v>-51081.11</v>
      </c>
      <c r="G2864" s="48" t="s">
        <v>123</v>
      </c>
      <c r="H2864" s="48">
        <v>2018</v>
      </c>
    </row>
    <row r="2865" spans="1:8" ht="15" customHeight="1" x14ac:dyDescent="0.2">
      <c r="A2865" s="48">
        <v>2018</v>
      </c>
      <c r="B2865" s="64">
        <v>11867</v>
      </c>
      <c r="C2865" s="64">
        <v>84</v>
      </c>
      <c r="D2865" s="64">
        <v>801</v>
      </c>
      <c r="E2865" s="49"/>
      <c r="F2865" s="50">
        <v>-25918.73</v>
      </c>
      <c r="G2865" s="48" t="s">
        <v>89</v>
      </c>
      <c r="H2865" s="48">
        <v>2018</v>
      </c>
    </row>
    <row r="2866" spans="1:8" ht="15" customHeight="1" x14ac:dyDescent="0.2">
      <c r="A2866" s="48">
        <v>2019</v>
      </c>
      <c r="B2866" s="64">
        <v>11872</v>
      </c>
      <c r="C2866" s="64">
        <v>402</v>
      </c>
      <c r="D2866" s="64">
        <v>801</v>
      </c>
      <c r="E2866" s="49"/>
      <c r="F2866" s="50">
        <v>-365000</v>
      </c>
      <c r="G2866" s="48" t="s">
        <v>123</v>
      </c>
      <c r="H2866" s="48">
        <v>2019</v>
      </c>
    </row>
    <row r="2867" spans="1:8" ht="15" customHeight="1" x14ac:dyDescent="0.2">
      <c r="A2867" s="48">
        <v>2018</v>
      </c>
      <c r="B2867" s="67">
        <v>11873</v>
      </c>
      <c r="C2867" s="67">
        <v>402</v>
      </c>
      <c r="D2867" s="64">
        <v>801</v>
      </c>
      <c r="E2867" s="49"/>
      <c r="F2867" s="50">
        <v>-15000</v>
      </c>
      <c r="G2867" s="48" t="s">
        <v>138</v>
      </c>
      <c r="H2867" s="48">
        <v>2017</v>
      </c>
    </row>
    <row r="2868" spans="1:8" ht="15" customHeight="1" x14ac:dyDescent="0.2">
      <c r="A2868" s="48">
        <v>2019</v>
      </c>
      <c r="B2868" s="64">
        <v>11876</v>
      </c>
      <c r="C2868" s="64">
        <v>403</v>
      </c>
      <c r="D2868" s="64">
        <v>802</v>
      </c>
      <c r="E2868" s="49"/>
      <c r="F2868" s="50">
        <v>-3000</v>
      </c>
      <c r="G2868" s="48" t="s">
        <v>123</v>
      </c>
      <c r="H2868" s="48">
        <v>2018</v>
      </c>
    </row>
    <row r="2869" spans="1:8" ht="15" customHeight="1" x14ac:dyDescent="0.2">
      <c r="A2869" s="48">
        <v>2019</v>
      </c>
      <c r="B2869" s="64">
        <v>11877</v>
      </c>
      <c r="C2869" s="64">
        <v>402</v>
      </c>
      <c r="D2869" s="64">
        <v>802</v>
      </c>
      <c r="E2869" s="49"/>
      <c r="F2869" s="50">
        <v>-8568.99</v>
      </c>
      <c r="G2869" s="48" t="s">
        <v>123</v>
      </c>
      <c r="H2869" s="48">
        <v>2017</v>
      </c>
    </row>
    <row r="2870" spans="1:8" ht="15" customHeight="1" x14ac:dyDescent="0.2">
      <c r="A2870" s="48">
        <v>2019</v>
      </c>
      <c r="B2870" s="64">
        <v>11879</v>
      </c>
      <c r="C2870" s="64">
        <v>403</v>
      </c>
      <c r="D2870" s="64">
        <v>802</v>
      </c>
      <c r="E2870" s="49"/>
      <c r="F2870" s="50">
        <v>-5000</v>
      </c>
      <c r="G2870" s="48" t="s">
        <v>123</v>
      </c>
      <c r="H2870" s="48">
        <v>2018</v>
      </c>
    </row>
    <row r="2871" spans="1:8" ht="15" customHeight="1" x14ac:dyDescent="0.2">
      <c r="A2871" s="48">
        <v>2019</v>
      </c>
      <c r="B2871" s="64">
        <v>11880</v>
      </c>
      <c r="C2871" s="64">
        <v>403</v>
      </c>
      <c r="D2871" s="64">
        <v>802</v>
      </c>
      <c r="E2871" s="49"/>
      <c r="F2871" s="50">
        <v>-8000</v>
      </c>
      <c r="G2871" s="48" t="s">
        <v>89</v>
      </c>
      <c r="H2871" s="48">
        <v>2018</v>
      </c>
    </row>
    <row r="2872" spans="1:8" ht="15" customHeight="1" x14ac:dyDescent="0.2">
      <c r="A2872" s="48">
        <v>2019</v>
      </c>
      <c r="B2872" s="64">
        <v>11881</v>
      </c>
      <c r="C2872" s="64">
        <v>403</v>
      </c>
      <c r="D2872" s="64">
        <v>802</v>
      </c>
      <c r="E2872" s="49"/>
      <c r="F2872" s="50">
        <v>-2000</v>
      </c>
      <c r="G2872" s="48" t="s">
        <v>89</v>
      </c>
      <c r="H2872" s="48">
        <v>2018</v>
      </c>
    </row>
    <row r="2873" spans="1:8" ht="15" customHeight="1" x14ac:dyDescent="0.2">
      <c r="A2873" s="48">
        <v>2018</v>
      </c>
      <c r="B2873" s="67">
        <v>11887</v>
      </c>
      <c r="C2873" s="67">
        <v>84</v>
      </c>
      <c r="D2873" s="67">
        <v>801</v>
      </c>
      <c r="E2873" s="49"/>
      <c r="F2873" s="50">
        <v>-95000</v>
      </c>
      <c r="G2873" s="48" t="s">
        <v>123</v>
      </c>
      <c r="H2873" s="48">
        <v>2017</v>
      </c>
    </row>
    <row r="2874" spans="1:8" ht="15" customHeight="1" x14ac:dyDescent="0.2">
      <c r="A2874" s="48">
        <v>2019</v>
      </c>
      <c r="B2874" s="64">
        <v>11890</v>
      </c>
      <c r="C2874" s="64">
        <v>402</v>
      </c>
      <c r="D2874" s="64">
        <v>801</v>
      </c>
      <c r="E2874" s="49"/>
      <c r="F2874" s="50">
        <v>-230000</v>
      </c>
      <c r="G2874" s="48" t="s">
        <v>138</v>
      </c>
      <c r="H2874" s="48">
        <v>2018</v>
      </c>
    </row>
    <row r="2875" spans="1:8" ht="15" customHeight="1" x14ac:dyDescent="0.2">
      <c r="A2875" s="48">
        <v>2018</v>
      </c>
      <c r="B2875" s="64">
        <v>11902</v>
      </c>
      <c r="C2875" s="64">
        <v>31</v>
      </c>
      <c r="D2875" s="64">
        <v>802</v>
      </c>
      <c r="E2875" s="49"/>
      <c r="F2875" s="50">
        <v>-125000</v>
      </c>
      <c r="G2875" s="48" t="s">
        <v>266</v>
      </c>
      <c r="H2875" s="48">
        <v>2018</v>
      </c>
    </row>
    <row r="2876" spans="1:8" ht="15" customHeight="1" x14ac:dyDescent="0.2">
      <c r="A2876" s="48">
        <v>2018</v>
      </c>
      <c r="B2876" s="64">
        <v>11942</v>
      </c>
      <c r="C2876" s="64">
        <v>84</v>
      </c>
      <c r="D2876" s="64">
        <v>801</v>
      </c>
      <c r="E2876" s="49"/>
      <c r="F2876" s="50">
        <v>-1460.37</v>
      </c>
      <c r="G2876" s="48" t="s">
        <v>123</v>
      </c>
      <c r="H2876" s="48">
        <v>2015</v>
      </c>
    </row>
    <row r="2877" spans="1:8" ht="15" customHeight="1" x14ac:dyDescent="0.2">
      <c r="A2877" s="48">
        <v>2018</v>
      </c>
      <c r="B2877" s="64">
        <v>11942</v>
      </c>
      <c r="C2877" s="64">
        <v>84</v>
      </c>
      <c r="D2877" s="64">
        <v>801</v>
      </c>
      <c r="E2877" s="49"/>
      <c r="F2877" s="50">
        <v>-1539.63</v>
      </c>
      <c r="G2877" s="48" t="s">
        <v>123</v>
      </c>
      <c r="H2877" s="48">
        <v>2017</v>
      </c>
    </row>
    <row r="2878" spans="1:8" ht="15" customHeight="1" x14ac:dyDescent="0.2">
      <c r="A2878" s="48">
        <v>2018</v>
      </c>
      <c r="B2878" s="67">
        <v>11944</v>
      </c>
      <c r="C2878" s="67">
        <v>402</v>
      </c>
      <c r="D2878" s="64">
        <v>801</v>
      </c>
      <c r="E2878" s="49"/>
      <c r="F2878" s="50">
        <v>-10000</v>
      </c>
      <c r="G2878" s="48" t="s">
        <v>138</v>
      </c>
      <c r="H2878" s="48">
        <v>2017</v>
      </c>
    </row>
    <row r="2879" spans="1:8" ht="15" customHeight="1" x14ac:dyDescent="0.2">
      <c r="A2879" s="48">
        <v>2019</v>
      </c>
      <c r="B2879" s="64">
        <v>11947</v>
      </c>
      <c r="C2879" s="64">
        <v>402</v>
      </c>
      <c r="D2879" s="64">
        <v>802</v>
      </c>
      <c r="E2879" s="49"/>
      <c r="F2879" s="50">
        <v>-8388.81</v>
      </c>
      <c r="G2879" s="48" t="s">
        <v>123</v>
      </c>
      <c r="H2879" s="48">
        <v>2017</v>
      </c>
    </row>
    <row r="2880" spans="1:8" ht="15" customHeight="1" x14ac:dyDescent="0.2">
      <c r="A2880" s="48">
        <v>2019</v>
      </c>
      <c r="B2880" s="64">
        <v>11947</v>
      </c>
      <c r="C2880" s="64">
        <v>402</v>
      </c>
      <c r="D2880" s="64">
        <v>802</v>
      </c>
      <c r="E2880" s="49"/>
      <c r="F2880" s="50">
        <v>-1914.8</v>
      </c>
      <c r="G2880" s="48" t="s">
        <v>123</v>
      </c>
      <c r="H2880" s="48">
        <v>2017</v>
      </c>
    </row>
    <row r="2881" spans="1:8" ht="15" customHeight="1" x14ac:dyDescent="0.2">
      <c r="A2881" s="48">
        <v>2019</v>
      </c>
      <c r="B2881" s="64">
        <v>11947</v>
      </c>
      <c r="C2881" s="64">
        <v>402</v>
      </c>
      <c r="D2881" s="64">
        <v>802</v>
      </c>
      <c r="E2881" s="49"/>
      <c r="F2881" s="50">
        <v>8568.99</v>
      </c>
      <c r="G2881" s="48" t="s">
        <v>123</v>
      </c>
      <c r="H2881" s="48">
        <v>2017</v>
      </c>
    </row>
    <row r="2882" spans="1:8" ht="15" customHeight="1" x14ac:dyDescent="0.2">
      <c r="A2882" s="48">
        <v>2019</v>
      </c>
      <c r="B2882" s="64">
        <v>11976</v>
      </c>
      <c r="C2882" s="64">
        <v>84</v>
      </c>
      <c r="D2882" s="64">
        <v>801</v>
      </c>
      <c r="E2882" s="49"/>
      <c r="F2882" s="50">
        <v>-630.99</v>
      </c>
      <c r="G2882" s="48" t="s">
        <v>89</v>
      </c>
      <c r="H2882" s="48">
        <v>2017</v>
      </c>
    </row>
    <row r="2883" spans="1:8" ht="15" customHeight="1" x14ac:dyDescent="0.2">
      <c r="A2883" s="48">
        <v>2019</v>
      </c>
      <c r="B2883" s="64">
        <v>11978</v>
      </c>
      <c r="C2883" s="64">
        <v>84</v>
      </c>
      <c r="D2883" s="64">
        <v>801</v>
      </c>
      <c r="E2883" s="49"/>
      <c r="F2883" s="50">
        <v>-34063.550000000003</v>
      </c>
      <c r="G2883" s="48" t="s">
        <v>123</v>
      </c>
      <c r="H2883" s="48">
        <v>2017</v>
      </c>
    </row>
    <row r="2884" spans="1:8" ht="15" customHeight="1" x14ac:dyDescent="0.2">
      <c r="A2884" s="48">
        <v>2019</v>
      </c>
      <c r="B2884" s="64">
        <v>11978</v>
      </c>
      <c r="C2884" s="64">
        <v>84</v>
      </c>
      <c r="D2884" s="64">
        <v>801</v>
      </c>
      <c r="E2884" s="49"/>
      <c r="F2884" s="50">
        <v>-4931.5600000000004</v>
      </c>
      <c r="G2884" s="48" t="s">
        <v>1206</v>
      </c>
      <c r="H2884" s="48">
        <v>2018</v>
      </c>
    </row>
    <row r="2885" spans="1:8" ht="15" customHeight="1" x14ac:dyDescent="0.2">
      <c r="A2885" s="48">
        <v>2019</v>
      </c>
      <c r="B2885" s="64">
        <v>11980</v>
      </c>
      <c r="C2885" s="64">
        <v>401</v>
      </c>
      <c r="D2885" s="64">
        <v>802</v>
      </c>
      <c r="E2885" s="49"/>
      <c r="F2885" s="50">
        <v>-31690.45</v>
      </c>
      <c r="G2885" s="48" t="s">
        <v>123</v>
      </c>
      <c r="H2885" s="48">
        <v>2018</v>
      </c>
    </row>
    <row r="2886" spans="1:8" ht="15" customHeight="1" x14ac:dyDescent="0.2">
      <c r="A2886" s="48">
        <v>2019</v>
      </c>
      <c r="B2886" s="64">
        <v>11994</v>
      </c>
      <c r="C2886" s="64">
        <v>45</v>
      </c>
      <c r="D2886" s="64">
        <v>801</v>
      </c>
      <c r="E2886" s="49"/>
      <c r="F2886" s="50">
        <v>-19184.54</v>
      </c>
      <c r="G2886" s="48" t="s">
        <v>1206</v>
      </c>
      <c r="H2886" s="48">
        <v>2017</v>
      </c>
    </row>
    <row r="2887" spans="1:8" ht="15" customHeight="1" x14ac:dyDescent="0.2">
      <c r="A2887" s="48">
        <v>2019</v>
      </c>
      <c r="B2887" s="64">
        <v>11994</v>
      </c>
      <c r="C2887" s="64">
        <v>45</v>
      </c>
      <c r="D2887" s="64">
        <v>801</v>
      </c>
      <c r="E2887" s="49"/>
      <c r="F2887" s="50">
        <v>-11000</v>
      </c>
      <c r="G2887" s="48" t="s">
        <v>1206</v>
      </c>
      <c r="H2887" s="48">
        <v>2018</v>
      </c>
    </row>
    <row r="2888" spans="1:8" ht="15" customHeight="1" x14ac:dyDescent="0.2">
      <c r="A2888" s="48">
        <v>2016</v>
      </c>
      <c r="B2888" s="64">
        <v>12005</v>
      </c>
      <c r="C2888" s="64">
        <v>41</v>
      </c>
      <c r="D2888" s="64">
        <v>801</v>
      </c>
      <c r="E2888" s="49"/>
      <c r="F2888" s="50">
        <v>-1400000</v>
      </c>
      <c r="G2888" s="48"/>
      <c r="H2888" s="48">
        <v>2016</v>
      </c>
    </row>
    <row r="2889" spans="1:8" ht="15" customHeight="1" x14ac:dyDescent="0.2">
      <c r="A2889" s="48">
        <v>2016</v>
      </c>
      <c r="B2889" s="64">
        <v>12007</v>
      </c>
      <c r="C2889" s="64">
        <v>41</v>
      </c>
      <c r="D2889" s="64">
        <v>801</v>
      </c>
      <c r="E2889" s="49"/>
      <c r="F2889" s="50">
        <v>-4000000</v>
      </c>
      <c r="G2889" s="48"/>
      <c r="H2889" s="48">
        <v>2016</v>
      </c>
    </row>
    <row r="2890" spans="1:8" ht="15" customHeight="1" x14ac:dyDescent="0.2">
      <c r="A2890" s="48">
        <v>2016</v>
      </c>
      <c r="B2890" s="64">
        <v>12009</v>
      </c>
      <c r="C2890" s="64">
        <v>41</v>
      </c>
      <c r="D2890" s="64">
        <v>801</v>
      </c>
      <c r="E2890" s="49"/>
      <c r="F2890" s="50">
        <v>-2011000</v>
      </c>
      <c r="G2890" s="48"/>
      <c r="H2890" s="48">
        <v>2016</v>
      </c>
    </row>
    <row r="2891" spans="1:8" ht="15" customHeight="1" x14ac:dyDescent="0.2">
      <c r="A2891" s="48">
        <v>2017</v>
      </c>
      <c r="B2891" s="64">
        <v>12009</v>
      </c>
      <c r="C2891" s="64">
        <v>41</v>
      </c>
      <c r="D2891" s="64">
        <v>801</v>
      </c>
      <c r="E2891" s="49"/>
      <c r="F2891" s="50">
        <v>-0.01</v>
      </c>
      <c r="G2891" s="48" t="s">
        <v>233</v>
      </c>
      <c r="H2891" s="48">
        <v>2016</v>
      </c>
    </row>
    <row r="2892" spans="1:8" ht="15" customHeight="1" x14ac:dyDescent="0.2">
      <c r="A2892" s="48">
        <v>2016</v>
      </c>
      <c r="B2892" s="64">
        <v>12010</v>
      </c>
      <c r="C2892" s="64">
        <v>41</v>
      </c>
      <c r="D2892" s="64">
        <v>801</v>
      </c>
      <c r="E2892" s="49"/>
      <c r="F2892" s="50">
        <v>-100000</v>
      </c>
      <c r="G2892" s="48"/>
      <c r="H2892" s="48">
        <v>2016</v>
      </c>
    </row>
    <row r="2893" spans="1:8" ht="15" customHeight="1" x14ac:dyDescent="0.2">
      <c r="A2893" s="48">
        <v>2018</v>
      </c>
      <c r="B2893" s="64">
        <v>12011</v>
      </c>
      <c r="C2893" s="64">
        <v>84</v>
      </c>
      <c r="D2893" s="64">
        <v>801</v>
      </c>
      <c r="E2893" s="49"/>
      <c r="F2893" s="50">
        <v>-716.55</v>
      </c>
      <c r="G2893" s="48" t="s">
        <v>138</v>
      </c>
      <c r="H2893" s="48">
        <v>2017</v>
      </c>
    </row>
    <row r="2894" spans="1:8" ht="15" customHeight="1" x14ac:dyDescent="0.2">
      <c r="A2894" s="48">
        <v>2019</v>
      </c>
      <c r="B2894" s="64">
        <v>12011</v>
      </c>
      <c r="C2894" s="64">
        <v>402</v>
      </c>
      <c r="D2894" s="64">
        <v>801</v>
      </c>
      <c r="E2894" s="49"/>
      <c r="F2894" s="50">
        <v>-916000</v>
      </c>
      <c r="G2894" s="48" t="s">
        <v>89</v>
      </c>
      <c r="H2894" s="48">
        <v>2018</v>
      </c>
    </row>
    <row r="2895" spans="1:8" ht="15" customHeight="1" x14ac:dyDescent="0.2">
      <c r="A2895" s="48">
        <v>2019</v>
      </c>
      <c r="B2895" s="64">
        <v>12011</v>
      </c>
      <c r="C2895" s="64">
        <v>84</v>
      </c>
      <c r="D2895" s="64">
        <v>801</v>
      </c>
      <c r="E2895" s="49"/>
      <c r="F2895" s="50">
        <v>-5737.23</v>
      </c>
      <c r="G2895" s="48" t="s">
        <v>123</v>
      </c>
      <c r="H2895" s="48">
        <v>2017</v>
      </c>
    </row>
    <row r="2896" spans="1:8" ht="15" customHeight="1" x14ac:dyDescent="0.2">
      <c r="A2896" s="48">
        <v>2019</v>
      </c>
      <c r="B2896" s="64">
        <v>12011</v>
      </c>
      <c r="C2896" s="64">
        <v>84</v>
      </c>
      <c r="D2896" s="64">
        <v>801</v>
      </c>
      <c r="E2896" s="49"/>
      <c r="F2896" s="50">
        <v>-15000</v>
      </c>
      <c r="G2896" s="48" t="s">
        <v>89</v>
      </c>
      <c r="H2896" s="48">
        <v>2018</v>
      </c>
    </row>
    <row r="2897" spans="1:8" ht="15" customHeight="1" x14ac:dyDescent="0.2">
      <c r="A2897" s="48">
        <v>2016</v>
      </c>
      <c r="B2897" s="64">
        <v>12098</v>
      </c>
      <c r="C2897" s="64">
        <v>401</v>
      </c>
      <c r="D2897" s="64">
        <v>801</v>
      </c>
      <c r="E2897" s="56"/>
      <c r="F2897" s="50">
        <v>-37032.33</v>
      </c>
      <c r="G2897" s="48" t="s">
        <v>89</v>
      </c>
      <c r="H2897" s="48">
        <v>2016</v>
      </c>
    </row>
    <row r="2898" spans="1:8" ht="15" customHeight="1" x14ac:dyDescent="0.2">
      <c r="A2898" s="48">
        <v>2016</v>
      </c>
      <c r="B2898" s="64">
        <v>12098</v>
      </c>
      <c r="C2898" s="64">
        <v>401</v>
      </c>
      <c r="D2898" s="64">
        <v>801</v>
      </c>
      <c r="E2898" s="56"/>
      <c r="F2898" s="50">
        <v>-300000</v>
      </c>
      <c r="G2898" s="48" t="s">
        <v>89</v>
      </c>
      <c r="H2898" s="48">
        <v>2016</v>
      </c>
    </row>
    <row r="2899" spans="1:8" ht="15" customHeight="1" x14ac:dyDescent="0.2">
      <c r="A2899" s="48">
        <v>2017</v>
      </c>
      <c r="B2899" s="64">
        <v>12098</v>
      </c>
      <c r="C2899" s="64">
        <v>401</v>
      </c>
      <c r="D2899" s="64">
        <v>801</v>
      </c>
      <c r="E2899" s="56"/>
      <c r="F2899" s="50">
        <v>2020.17</v>
      </c>
      <c r="G2899" s="54" t="s">
        <v>89</v>
      </c>
      <c r="H2899" s="48">
        <v>2016</v>
      </c>
    </row>
    <row r="2900" spans="1:8" ht="15" customHeight="1" x14ac:dyDescent="0.2">
      <c r="A2900" s="48">
        <v>2016</v>
      </c>
      <c r="B2900" s="64">
        <v>12099</v>
      </c>
      <c r="C2900" s="64">
        <v>404</v>
      </c>
      <c r="D2900" s="64">
        <v>802</v>
      </c>
      <c r="E2900" s="49"/>
      <c r="F2900" s="50">
        <v>-25000</v>
      </c>
      <c r="G2900" s="48"/>
      <c r="H2900" s="48">
        <v>2016</v>
      </c>
    </row>
    <row r="2901" spans="1:8" ht="15" customHeight="1" x14ac:dyDescent="0.2">
      <c r="A2901" s="48">
        <v>2016</v>
      </c>
      <c r="B2901" s="64">
        <v>12099</v>
      </c>
      <c r="C2901" s="64">
        <v>404</v>
      </c>
      <c r="D2901" s="64">
        <v>802</v>
      </c>
      <c r="E2901" s="56"/>
      <c r="F2901" s="50">
        <v>-35000</v>
      </c>
      <c r="G2901" s="48" t="s">
        <v>89</v>
      </c>
      <c r="H2901" s="48">
        <v>2015</v>
      </c>
    </row>
    <row r="2902" spans="1:8" ht="15" customHeight="1" x14ac:dyDescent="0.2">
      <c r="A2902" s="48">
        <v>2017</v>
      </c>
      <c r="B2902" s="64">
        <v>12099</v>
      </c>
      <c r="C2902" s="64">
        <v>404</v>
      </c>
      <c r="D2902" s="64">
        <v>802</v>
      </c>
      <c r="E2902" s="56"/>
      <c r="F2902" s="50">
        <v>20000</v>
      </c>
      <c r="G2902" s="48" t="s">
        <v>138</v>
      </c>
      <c r="H2902" s="48">
        <v>2015</v>
      </c>
    </row>
    <row r="2903" spans="1:8" ht="15" customHeight="1" x14ac:dyDescent="0.2">
      <c r="A2903" s="48">
        <v>2017</v>
      </c>
      <c r="B2903" s="64">
        <v>12099</v>
      </c>
      <c r="C2903" s="64">
        <v>404</v>
      </c>
      <c r="D2903" s="64">
        <v>802</v>
      </c>
      <c r="E2903" s="56"/>
      <c r="F2903" s="50">
        <v>16372.23</v>
      </c>
      <c r="G2903" s="54" t="s">
        <v>155</v>
      </c>
      <c r="H2903" s="48">
        <v>2016</v>
      </c>
    </row>
    <row r="2904" spans="1:8" ht="15" customHeight="1" x14ac:dyDescent="0.2">
      <c r="A2904" s="48">
        <v>2019</v>
      </c>
      <c r="B2904" s="64">
        <v>12099</v>
      </c>
      <c r="C2904" s="64">
        <v>404</v>
      </c>
      <c r="D2904" s="64">
        <v>802</v>
      </c>
      <c r="E2904" s="49"/>
      <c r="F2904" s="50">
        <v>14532.39</v>
      </c>
      <c r="G2904" s="48" t="s">
        <v>123</v>
      </c>
      <c r="H2904" s="48">
        <v>2016</v>
      </c>
    </row>
    <row r="2905" spans="1:8" ht="15" customHeight="1" x14ac:dyDescent="0.2">
      <c r="A2905" s="48">
        <v>2019</v>
      </c>
      <c r="B2905" s="64">
        <v>12144</v>
      </c>
      <c r="C2905" s="64">
        <v>402</v>
      </c>
      <c r="D2905" s="64">
        <v>801</v>
      </c>
      <c r="E2905" s="49"/>
      <c r="F2905" s="50">
        <v>-19194.5</v>
      </c>
      <c r="G2905" s="48" t="s">
        <v>89</v>
      </c>
      <c r="H2905" s="48">
        <v>2018</v>
      </c>
    </row>
    <row r="2906" spans="1:8" ht="15" customHeight="1" x14ac:dyDescent="0.2">
      <c r="A2906" s="48">
        <v>2019</v>
      </c>
      <c r="B2906" s="64">
        <v>12228</v>
      </c>
      <c r="C2906" s="64">
        <v>403</v>
      </c>
      <c r="D2906" s="64">
        <v>802</v>
      </c>
      <c r="E2906" s="49"/>
      <c r="F2906" s="50">
        <v>-161295.99</v>
      </c>
      <c r="G2906" s="48" t="s">
        <v>89</v>
      </c>
      <c r="H2906" s="48">
        <v>2018</v>
      </c>
    </row>
    <row r="2907" spans="1:8" ht="15" customHeight="1" x14ac:dyDescent="0.2">
      <c r="A2907" s="48">
        <v>2019</v>
      </c>
      <c r="B2907" s="64">
        <v>12228</v>
      </c>
      <c r="C2907" s="64">
        <v>403</v>
      </c>
      <c r="D2907" s="64">
        <v>802</v>
      </c>
      <c r="E2907" s="49"/>
      <c r="F2907" s="50">
        <v>-85347.839999999997</v>
      </c>
      <c r="G2907" s="48" t="s">
        <v>123</v>
      </c>
      <c r="H2907" s="48">
        <v>2018</v>
      </c>
    </row>
    <row r="2908" spans="1:8" ht="15" customHeight="1" x14ac:dyDescent="0.2">
      <c r="A2908" s="48">
        <v>2019</v>
      </c>
      <c r="B2908" s="64">
        <v>12241</v>
      </c>
      <c r="C2908" s="64">
        <v>402</v>
      </c>
      <c r="D2908" s="64">
        <v>802</v>
      </c>
      <c r="E2908" s="49"/>
      <c r="F2908" s="50">
        <v>-18635.900000000001</v>
      </c>
      <c r="G2908" s="48" t="s">
        <v>123</v>
      </c>
      <c r="H2908" s="48">
        <v>2015</v>
      </c>
    </row>
    <row r="2909" spans="1:8" ht="15" customHeight="1" x14ac:dyDescent="0.2">
      <c r="A2909" s="48">
        <v>2019</v>
      </c>
      <c r="B2909" s="64">
        <v>12243</v>
      </c>
      <c r="C2909" s="64">
        <v>402</v>
      </c>
      <c r="D2909" s="64">
        <v>801</v>
      </c>
      <c r="E2909" s="49"/>
      <c r="F2909" s="50">
        <v>-543563.71</v>
      </c>
      <c r="G2909" s="48" t="s">
        <v>123</v>
      </c>
      <c r="H2909" s="48">
        <v>2018</v>
      </c>
    </row>
    <row r="2910" spans="1:8" ht="15" customHeight="1" x14ac:dyDescent="0.2">
      <c r="A2910" s="48">
        <v>2019</v>
      </c>
      <c r="B2910" s="64">
        <v>12243</v>
      </c>
      <c r="C2910" s="64">
        <v>84</v>
      </c>
      <c r="D2910" s="64">
        <v>801</v>
      </c>
      <c r="E2910" s="49"/>
      <c r="F2910" s="50">
        <v>-35310.9</v>
      </c>
      <c r="G2910" s="48" t="s">
        <v>89</v>
      </c>
      <c r="H2910" s="48">
        <v>2018</v>
      </c>
    </row>
    <row r="2911" spans="1:8" ht="15" customHeight="1" x14ac:dyDescent="0.2">
      <c r="A2911" s="48">
        <v>2018</v>
      </c>
      <c r="B2911" s="64">
        <v>12243</v>
      </c>
      <c r="C2911" s="64">
        <v>84</v>
      </c>
      <c r="D2911" s="64">
        <v>801</v>
      </c>
      <c r="E2911" s="49"/>
      <c r="F2911" s="50">
        <v>-17689.52</v>
      </c>
      <c r="G2911" s="48" t="s">
        <v>89</v>
      </c>
      <c r="H2911" s="48">
        <v>2018</v>
      </c>
    </row>
    <row r="2912" spans="1:8" ht="15" customHeight="1" x14ac:dyDescent="0.2">
      <c r="A2912" s="48">
        <v>2019</v>
      </c>
      <c r="B2912" s="64">
        <v>12243</v>
      </c>
      <c r="C2912" s="64">
        <v>84</v>
      </c>
      <c r="D2912" s="64">
        <v>801</v>
      </c>
      <c r="E2912" s="49"/>
      <c r="F2912" s="50">
        <v>-45000</v>
      </c>
      <c r="G2912" s="48" t="s">
        <v>89</v>
      </c>
      <c r="H2912" s="48">
        <v>2018</v>
      </c>
    </row>
    <row r="2913" spans="1:8" ht="15" customHeight="1" x14ac:dyDescent="0.2">
      <c r="A2913" s="48">
        <v>2019</v>
      </c>
      <c r="B2913" s="64">
        <v>12243</v>
      </c>
      <c r="C2913" s="64">
        <v>402</v>
      </c>
      <c r="D2913" s="64">
        <v>801</v>
      </c>
      <c r="E2913" s="49"/>
      <c r="F2913" s="50">
        <v>-8437.33</v>
      </c>
      <c r="G2913" s="48" t="s">
        <v>123</v>
      </c>
      <c r="H2913" s="48">
        <v>2018</v>
      </c>
    </row>
    <row r="2914" spans="1:8" ht="15" customHeight="1" x14ac:dyDescent="0.2">
      <c r="A2914" s="48">
        <v>2018</v>
      </c>
      <c r="B2914" s="64">
        <v>12510</v>
      </c>
      <c r="C2914" s="64">
        <v>402</v>
      </c>
      <c r="D2914" s="64">
        <v>802</v>
      </c>
      <c r="E2914" s="49"/>
      <c r="F2914" s="50">
        <v>-150000</v>
      </c>
      <c r="G2914" s="48" t="s">
        <v>123</v>
      </c>
      <c r="H2914" s="48">
        <v>2017</v>
      </c>
    </row>
    <row r="2915" spans="1:8" ht="15" customHeight="1" x14ac:dyDescent="0.2">
      <c r="A2915" s="48">
        <v>2018</v>
      </c>
      <c r="B2915" s="64">
        <v>12510</v>
      </c>
      <c r="C2915" s="64">
        <v>402</v>
      </c>
      <c r="D2915" s="64">
        <v>802</v>
      </c>
      <c r="E2915" s="49"/>
      <c r="F2915" s="50">
        <v>76000</v>
      </c>
      <c r="G2915" s="48" t="s">
        <v>1196</v>
      </c>
      <c r="H2915" s="48">
        <v>2017</v>
      </c>
    </row>
    <row r="2916" spans="1:8" ht="15" customHeight="1" x14ac:dyDescent="0.2">
      <c r="A2916" s="48">
        <v>2018</v>
      </c>
      <c r="B2916" s="67">
        <v>12527</v>
      </c>
      <c r="C2916" s="67">
        <v>41</v>
      </c>
      <c r="D2916" s="67">
        <v>801</v>
      </c>
      <c r="E2916" s="49"/>
      <c r="F2916" s="50">
        <v>-401004.60999999987</v>
      </c>
      <c r="G2916" s="48" t="s">
        <v>138</v>
      </c>
      <c r="H2916" s="48">
        <v>2016</v>
      </c>
    </row>
    <row r="2917" spans="1:8" ht="15" customHeight="1" x14ac:dyDescent="0.2">
      <c r="A2917" s="48">
        <v>2017</v>
      </c>
      <c r="B2917" s="64">
        <v>17009</v>
      </c>
      <c r="C2917" s="64">
        <v>17</v>
      </c>
      <c r="D2917" s="64">
        <v>801</v>
      </c>
      <c r="E2917" s="49"/>
      <c r="F2917" s="50">
        <v>-1000000</v>
      </c>
      <c r="G2917" s="48" t="s">
        <v>158</v>
      </c>
      <c r="H2917" s="48">
        <v>2017</v>
      </c>
    </row>
    <row r="2918" spans="1:8" ht="15" customHeight="1" x14ac:dyDescent="0.2">
      <c r="A2918" s="48">
        <v>2017</v>
      </c>
      <c r="B2918" s="64">
        <v>17009</v>
      </c>
      <c r="C2918" s="64">
        <v>17</v>
      </c>
      <c r="D2918" s="64">
        <v>801</v>
      </c>
      <c r="E2918" s="49"/>
      <c r="F2918" s="50">
        <v>100000</v>
      </c>
      <c r="G2918" s="48" t="s">
        <v>237</v>
      </c>
      <c r="H2918" s="48">
        <v>2017</v>
      </c>
    </row>
    <row r="2919" spans="1:8" ht="15" customHeight="1" x14ac:dyDescent="0.2">
      <c r="A2919" s="48">
        <v>2017</v>
      </c>
      <c r="B2919" s="64">
        <v>17009</v>
      </c>
      <c r="C2919" s="64">
        <v>17</v>
      </c>
      <c r="D2919" s="64">
        <v>802</v>
      </c>
      <c r="E2919" s="49"/>
      <c r="F2919" s="50">
        <v>-100000</v>
      </c>
      <c r="G2919" s="48" t="s">
        <v>237</v>
      </c>
      <c r="H2919" s="48">
        <v>2017</v>
      </c>
    </row>
    <row r="2920" spans="1:8" ht="15" customHeight="1" x14ac:dyDescent="0.2">
      <c r="A2920" s="48">
        <v>2018</v>
      </c>
      <c r="B2920" s="64">
        <v>17009</v>
      </c>
      <c r="C2920" s="64">
        <v>17</v>
      </c>
      <c r="D2920" s="64">
        <v>802</v>
      </c>
      <c r="E2920" s="49"/>
      <c r="F2920" s="50">
        <v>-1200000</v>
      </c>
      <c r="G2920" s="48" t="s">
        <v>266</v>
      </c>
      <c r="H2920" s="48">
        <v>2018</v>
      </c>
    </row>
    <row r="2921" spans="1:8" ht="15" customHeight="1" x14ac:dyDescent="0.2">
      <c r="A2921" s="48">
        <v>2018</v>
      </c>
      <c r="B2921" s="67">
        <v>17010</v>
      </c>
      <c r="C2921" s="64">
        <v>17</v>
      </c>
      <c r="D2921" s="67">
        <v>801</v>
      </c>
      <c r="E2921" s="49"/>
      <c r="F2921" s="50">
        <v>-116288.26</v>
      </c>
      <c r="G2921" s="48" t="s">
        <v>262</v>
      </c>
      <c r="H2921" s="48">
        <v>2016</v>
      </c>
    </row>
    <row r="2922" spans="1:8" ht="15" customHeight="1" x14ac:dyDescent="0.2">
      <c r="A2922" s="48">
        <v>2018</v>
      </c>
      <c r="B2922" s="64">
        <v>17016</v>
      </c>
      <c r="C2922" s="64">
        <v>17</v>
      </c>
      <c r="D2922" s="64">
        <v>801</v>
      </c>
      <c r="E2922" s="49"/>
      <c r="F2922" s="50">
        <v>-250000</v>
      </c>
      <c r="G2922" s="48" t="s">
        <v>266</v>
      </c>
      <c r="H2922" s="48">
        <v>2018</v>
      </c>
    </row>
    <row r="2923" spans="1:8" ht="15" customHeight="1" x14ac:dyDescent="0.2">
      <c r="A2923" s="48">
        <v>2018</v>
      </c>
      <c r="B2923" s="64">
        <v>17022</v>
      </c>
      <c r="C2923" s="64">
        <v>17</v>
      </c>
      <c r="D2923" s="64">
        <v>802</v>
      </c>
      <c r="E2923" s="49"/>
      <c r="F2923" s="50">
        <v>-200000</v>
      </c>
      <c r="G2923" s="48" t="s">
        <v>266</v>
      </c>
      <c r="H2923" s="48">
        <v>2018</v>
      </c>
    </row>
    <row r="2924" spans="1:8" ht="15" customHeight="1" x14ac:dyDescent="0.2">
      <c r="A2924" s="48">
        <v>2018</v>
      </c>
      <c r="B2924" s="64">
        <v>17028</v>
      </c>
      <c r="C2924" s="64">
        <v>17</v>
      </c>
      <c r="D2924" s="64">
        <v>801</v>
      </c>
      <c r="E2924" s="49"/>
      <c r="F2924" s="50">
        <v>-150000</v>
      </c>
      <c r="G2924" s="48" t="s">
        <v>266</v>
      </c>
      <c r="H2924" s="48">
        <v>2018</v>
      </c>
    </row>
    <row r="2925" spans="1:8" ht="15" customHeight="1" x14ac:dyDescent="0.2">
      <c r="A2925" s="31">
        <v>2015</v>
      </c>
      <c r="B2925" s="65">
        <v>17031</v>
      </c>
      <c r="C2925" s="65">
        <v>50</v>
      </c>
      <c r="D2925" s="65">
        <v>802</v>
      </c>
      <c r="E2925" s="25"/>
      <c r="F2925" s="51">
        <v>-19500</v>
      </c>
      <c r="G2925" s="54" t="s">
        <v>89</v>
      </c>
      <c r="H2925" s="48">
        <v>2015</v>
      </c>
    </row>
    <row r="2926" spans="1:8" ht="15" customHeight="1" x14ac:dyDescent="0.2">
      <c r="A2926" s="48">
        <v>2016</v>
      </c>
      <c r="B2926" s="64">
        <v>17031</v>
      </c>
      <c r="C2926" s="64">
        <v>50</v>
      </c>
      <c r="D2926" s="64">
        <v>802</v>
      </c>
      <c r="E2926" s="49"/>
      <c r="F2926" s="50">
        <v>-12180</v>
      </c>
      <c r="G2926" s="48"/>
      <c r="H2926" s="48">
        <v>2016</v>
      </c>
    </row>
    <row r="2927" spans="1:8" ht="15" customHeight="1" x14ac:dyDescent="0.2">
      <c r="A2927" s="31">
        <v>2016</v>
      </c>
      <c r="B2927" s="65">
        <v>17031</v>
      </c>
      <c r="C2927" s="65">
        <v>50</v>
      </c>
      <c r="D2927" s="65">
        <v>802</v>
      </c>
      <c r="E2927" s="25"/>
      <c r="F2927" s="51">
        <v>12180</v>
      </c>
      <c r="G2927" s="54" t="s">
        <v>96</v>
      </c>
      <c r="H2927" s="48">
        <v>2016</v>
      </c>
    </row>
    <row r="2928" spans="1:8" ht="15" customHeight="1" x14ac:dyDescent="0.2">
      <c r="A2928" s="48">
        <v>2018</v>
      </c>
      <c r="B2928" s="64">
        <v>17031</v>
      </c>
      <c r="C2928" s="64">
        <v>50</v>
      </c>
      <c r="D2928" s="64">
        <v>802</v>
      </c>
      <c r="E2928" s="49"/>
      <c r="F2928" s="50">
        <v>746.01</v>
      </c>
      <c r="G2928" s="48" t="s">
        <v>1196</v>
      </c>
      <c r="H2928" s="48">
        <v>2016</v>
      </c>
    </row>
    <row r="2929" spans="1:8" ht="15" customHeight="1" x14ac:dyDescent="0.2">
      <c r="A2929" s="31">
        <v>2015</v>
      </c>
      <c r="B2929" s="64">
        <v>17037</v>
      </c>
      <c r="C2929" s="64">
        <v>30</v>
      </c>
      <c r="D2929" s="64">
        <v>801</v>
      </c>
      <c r="E2929" s="49"/>
      <c r="F2929" s="50">
        <v>-43000</v>
      </c>
      <c r="G2929" s="54" t="s">
        <v>89</v>
      </c>
      <c r="H2929" s="48">
        <v>2015</v>
      </c>
    </row>
    <row r="2930" spans="1:8" ht="15" customHeight="1" x14ac:dyDescent="0.2">
      <c r="A2930" s="48">
        <v>2016</v>
      </c>
      <c r="B2930" s="64">
        <v>17037</v>
      </c>
      <c r="C2930" s="64">
        <v>30</v>
      </c>
      <c r="D2930" s="64">
        <v>801</v>
      </c>
      <c r="E2930" s="49"/>
      <c r="F2930" s="50">
        <v>-195</v>
      </c>
      <c r="G2930" s="48"/>
      <c r="H2930" s="48">
        <v>2016</v>
      </c>
    </row>
    <row r="2931" spans="1:8" ht="15" customHeight="1" x14ac:dyDescent="0.2">
      <c r="A2931" s="48">
        <v>2016</v>
      </c>
      <c r="B2931" s="64">
        <v>17037</v>
      </c>
      <c r="C2931" s="64">
        <v>30</v>
      </c>
      <c r="D2931" s="64">
        <v>801</v>
      </c>
      <c r="E2931" s="49"/>
      <c r="F2931" s="50">
        <v>-13253</v>
      </c>
      <c r="G2931" s="48" t="s">
        <v>138</v>
      </c>
      <c r="H2931" s="48">
        <v>2014</v>
      </c>
    </row>
    <row r="2932" spans="1:8" ht="15" customHeight="1" x14ac:dyDescent="0.2">
      <c r="A2932" s="48">
        <v>2017</v>
      </c>
      <c r="B2932" s="64">
        <v>17037</v>
      </c>
      <c r="C2932" s="64">
        <v>30</v>
      </c>
      <c r="D2932" s="64">
        <v>801</v>
      </c>
      <c r="E2932" s="49"/>
      <c r="F2932" s="50">
        <v>-92699</v>
      </c>
      <c r="G2932" s="48" t="s">
        <v>158</v>
      </c>
      <c r="H2932" s="48">
        <v>2017</v>
      </c>
    </row>
    <row r="2933" spans="1:8" ht="15" customHeight="1" x14ac:dyDescent="0.2">
      <c r="A2933" s="48">
        <v>2018</v>
      </c>
      <c r="B2933" s="64">
        <v>17042</v>
      </c>
      <c r="C2933" s="64">
        <v>31</v>
      </c>
      <c r="D2933" s="64">
        <v>801</v>
      </c>
      <c r="E2933" s="49"/>
      <c r="F2933" s="50">
        <v>-45000</v>
      </c>
      <c r="G2933" s="48" t="s">
        <v>266</v>
      </c>
      <c r="H2933" s="48">
        <v>2018</v>
      </c>
    </row>
    <row r="2934" spans="1:8" ht="15" customHeight="1" x14ac:dyDescent="0.2">
      <c r="A2934" s="48">
        <v>2018</v>
      </c>
      <c r="B2934" s="64">
        <v>17045</v>
      </c>
      <c r="C2934" s="64">
        <v>31</v>
      </c>
      <c r="D2934" s="64">
        <v>801</v>
      </c>
      <c r="E2934" s="49"/>
      <c r="F2934" s="50">
        <v>-45000</v>
      </c>
      <c r="G2934" s="48" t="s">
        <v>266</v>
      </c>
      <c r="H2934" s="48">
        <v>2018</v>
      </c>
    </row>
    <row r="2935" spans="1:8" ht="15" customHeight="1" x14ac:dyDescent="0.2">
      <c r="A2935" s="48">
        <v>2015</v>
      </c>
      <c r="B2935" s="64">
        <v>17047</v>
      </c>
      <c r="C2935" s="64">
        <v>32</v>
      </c>
      <c r="D2935" s="64">
        <v>801</v>
      </c>
      <c r="E2935" s="49"/>
      <c r="F2935" s="50">
        <v>-300000</v>
      </c>
      <c r="G2935" s="48" t="s">
        <v>138</v>
      </c>
      <c r="H2935" s="48">
        <v>2016</v>
      </c>
    </row>
    <row r="2936" spans="1:8" ht="15" customHeight="1" x14ac:dyDescent="0.2">
      <c r="A2936" s="48">
        <v>2017</v>
      </c>
      <c r="B2936" s="64">
        <v>17047</v>
      </c>
      <c r="C2936" s="64">
        <v>32</v>
      </c>
      <c r="D2936" s="64">
        <v>801</v>
      </c>
      <c r="E2936" s="49"/>
      <c r="F2936" s="50">
        <v>-305000</v>
      </c>
      <c r="G2936" s="48" t="s">
        <v>158</v>
      </c>
      <c r="H2936" s="48">
        <v>2017</v>
      </c>
    </row>
    <row r="2937" spans="1:8" ht="15" customHeight="1" x14ac:dyDescent="0.2">
      <c r="A2937" s="48">
        <v>2018</v>
      </c>
      <c r="B2937" s="64">
        <v>17047</v>
      </c>
      <c r="C2937" s="64">
        <v>32</v>
      </c>
      <c r="D2937" s="64">
        <v>801</v>
      </c>
      <c r="E2937" s="49"/>
      <c r="F2937" s="50">
        <v>-1564929</v>
      </c>
      <c r="G2937" s="48" t="s">
        <v>266</v>
      </c>
      <c r="H2937" s="48">
        <v>2018</v>
      </c>
    </row>
    <row r="2938" spans="1:8" ht="15" customHeight="1" x14ac:dyDescent="0.2">
      <c r="A2938" s="48">
        <v>2014</v>
      </c>
      <c r="B2938" s="64">
        <v>17048</v>
      </c>
      <c r="C2938" s="64">
        <v>32</v>
      </c>
      <c r="D2938" s="64">
        <v>801</v>
      </c>
      <c r="E2938" s="49"/>
      <c r="F2938" s="50">
        <v>-10758.26</v>
      </c>
      <c r="G2938" s="48"/>
      <c r="H2938" s="48">
        <v>2014</v>
      </c>
    </row>
    <row r="2939" spans="1:8" ht="15" customHeight="1" x14ac:dyDescent="0.2">
      <c r="A2939" s="48">
        <v>2014</v>
      </c>
      <c r="B2939" s="64">
        <v>17048</v>
      </c>
      <c r="C2939" s="64">
        <v>32</v>
      </c>
      <c r="D2939" s="64">
        <v>801</v>
      </c>
      <c r="E2939" s="49"/>
      <c r="F2939" s="50">
        <v>10758.26</v>
      </c>
      <c r="G2939" s="48" t="s">
        <v>135</v>
      </c>
      <c r="H2939" s="48">
        <v>2014</v>
      </c>
    </row>
    <row r="2940" spans="1:8" ht="15" customHeight="1" x14ac:dyDescent="0.2">
      <c r="A2940" s="48">
        <v>2015</v>
      </c>
      <c r="B2940" s="64">
        <v>17048</v>
      </c>
      <c r="C2940" s="64">
        <v>32</v>
      </c>
      <c r="D2940" s="64">
        <v>801</v>
      </c>
      <c r="E2940" s="49"/>
      <c r="F2940" s="50">
        <v>300000</v>
      </c>
      <c r="G2940" s="48" t="s">
        <v>138</v>
      </c>
      <c r="H2940" s="48">
        <v>2016</v>
      </c>
    </row>
    <row r="2941" spans="1:8" ht="15" customHeight="1" x14ac:dyDescent="0.2">
      <c r="A2941" s="48">
        <v>2016</v>
      </c>
      <c r="B2941" s="64">
        <v>17048</v>
      </c>
      <c r="C2941" s="64">
        <v>32</v>
      </c>
      <c r="D2941" s="64">
        <v>801</v>
      </c>
      <c r="E2941" s="49"/>
      <c r="F2941" s="50">
        <v>-300000</v>
      </c>
      <c r="G2941" s="48"/>
      <c r="H2941" s="48">
        <v>2016</v>
      </c>
    </row>
    <row r="2942" spans="1:8" ht="15" customHeight="1" x14ac:dyDescent="0.2">
      <c r="A2942" s="48">
        <v>2018</v>
      </c>
      <c r="B2942" s="64">
        <v>17062</v>
      </c>
      <c r="C2942" s="64">
        <v>41</v>
      </c>
      <c r="D2942" s="64">
        <v>801</v>
      </c>
      <c r="E2942" s="49"/>
      <c r="F2942" s="50">
        <v>-6000000</v>
      </c>
      <c r="G2942" s="48" t="s">
        <v>266</v>
      </c>
      <c r="H2942" s="48">
        <v>2018</v>
      </c>
    </row>
    <row r="2943" spans="1:8" ht="15" customHeight="1" x14ac:dyDescent="0.2">
      <c r="A2943" s="48">
        <v>2018</v>
      </c>
      <c r="B2943" s="64">
        <v>17062</v>
      </c>
      <c r="C2943" s="64">
        <v>41</v>
      </c>
      <c r="D2943" s="64">
        <v>801</v>
      </c>
      <c r="E2943" s="49"/>
      <c r="F2943" s="50">
        <v>300000</v>
      </c>
      <c r="G2943" s="48" t="s">
        <v>123</v>
      </c>
      <c r="H2943" s="48">
        <v>2018</v>
      </c>
    </row>
    <row r="2944" spans="1:8" ht="15" customHeight="1" x14ac:dyDescent="0.2">
      <c r="A2944" s="48">
        <v>2016</v>
      </c>
      <c r="B2944" s="64">
        <v>17070</v>
      </c>
      <c r="C2944" s="64">
        <v>45</v>
      </c>
      <c r="D2944" s="64">
        <v>801</v>
      </c>
      <c r="E2944" s="49"/>
      <c r="F2944" s="50">
        <v>-40000</v>
      </c>
      <c r="G2944" s="48"/>
      <c r="H2944" s="48">
        <v>2016</v>
      </c>
    </row>
    <row r="2945" spans="1:8" ht="15" customHeight="1" x14ac:dyDescent="0.2">
      <c r="A2945" s="48">
        <v>2018</v>
      </c>
      <c r="B2945" s="64">
        <v>17070</v>
      </c>
      <c r="C2945" s="64">
        <v>45</v>
      </c>
      <c r="D2945" s="64">
        <v>801</v>
      </c>
      <c r="E2945" s="49"/>
      <c r="F2945" s="50">
        <v>8002.5</v>
      </c>
      <c r="G2945" s="48" t="s">
        <v>343</v>
      </c>
      <c r="H2945" s="48">
        <v>2016</v>
      </c>
    </row>
    <row r="2946" spans="1:8" ht="15" customHeight="1" x14ac:dyDescent="0.2">
      <c r="A2946" s="48">
        <v>2016</v>
      </c>
      <c r="B2946" s="64">
        <v>17074</v>
      </c>
      <c r="C2946" s="64">
        <v>50</v>
      </c>
      <c r="D2946" s="64">
        <v>802</v>
      </c>
      <c r="E2946" s="49"/>
      <c r="F2946" s="50">
        <v>-100000</v>
      </c>
      <c r="G2946" s="48"/>
      <c r="H2946" s="48">
        <v>2016</v>
      </c>
    </row>
    <row r="2947" spans="1:8" ht="15" customHeight="1" x14ac:dyDescent="0.2">
      <c r="A2947" s="48">
        <v>2017</v>
      </c>
      <c r="B2947" s="64">
        <v>17075</v>
      </c>
      <c r="C2947" s="64">
        <v>50</v>
      </c>
      <c r="D2947" s="64">
        <v>801</v>
      </c>
      <c r="E2947" s="49"/>
      <c r="F2947" s="50">
        <v>-58745</v>
      </c>
      <c r="G2947" s="48" t="s">
        <v>158</v>
      </c>
      <c r="H2947" s="48">
        <v>2017</v>
      </c>
    </row>
    <row r="2948" spans="1:8" ht="15" customHeight="1" x14ac:dyDescent="0.2">
      <c r="A2948" s="48">
        <v>2017</v>
      </c>
      <c r="B2948" s="64">
        <v>17075</v>
      </c>
      <c r="C2948" s="64">
        <v>50</v>
      </c>
      <c r="D2948" s="64">
        <v>801</v>
      </c>
      <c r="E2948" s="49"/>
      <c r="F2948" s="50">
        <v>50766.14</v>
      </c>
      <c r="G2948" s="48" t="s">
        <v>237</v>
      </c>
      <c r="H2948" s="48">
        <v>2017</v>
      </c>
    </row>
    <row r="2949" spans="1:8" ht="15" customHeight="1" x14ac:dyDescent="0.2">
      <c r="A2949" s="48">
        <v>2017</v>
      </c>
      <c r="B2949" s="64">
        <v>17075</v>
      </c>
      <c r="C2949" s="64">
        <v>50</v>
      </c>
      <c r="D2949" s="67">
        <v>802</v>
      </c>
      <c r="E2949" s="49"/>
      <c r="F2949" s="50">
        <v>-50766.14</v>
      </c>
      <c r="G2949" s="48" t="s">
        <v>237</v>
      </c>
      <c r="H2949" s="48">
        <v>2017</v>
      </c>
    </row>
    <row r="2950" spans="1:8" ht="15" customHeight="1" x14ac:dyDescent="0.2">
      <c r="A2950" s="48">
        <v>2018</v>
      </c>
      <c r="B2950" s="64">
        <v>17075</v>
      </c>
      <c r="C2950" s="64">
        <v>50</v>
      </c>
      <c r="D2950" s="64">
        <v>802</v>
      </c>
      <c r="E2950" s="49"/>
      <c r="F2950" s="50">
        <v>-97724</v>
      </c>
      <c r="G2950" s="48" t="s">
        <v>266</v>
      </c>
      <c r="H2950" s="48">
        <v>2018</v>
      </c>
    </row>
    <row r="2951" spans="1:8" ht="15" customHeight="1" x14ac:dyDescent="0.2">
      <c r="A2951" s="48">
        <v>2018</v>
      </c>
      <c r="B2951" s="64">
        <v>17075</v>
      </c>
      <c r="C2951" s="64">
        <v>50</v>
      </c>
      <c r="D2951" s="64">
        <v>801</v>
      </c>
      <c r="E2951" s="49"/>
      <c r="F2951" s="50">
        <v>2592.5100000000002</v>
      </c>
      <c r="G2951" s="48" t="s">
        <v>1196</v>
      </c>
      <c r="H2951" s="48">
        <v>2018</v>
      </c>
    </row>
    <row r="2952" spans="1:8" ht="15" customHeight="1" x14ac:dyDescent="0.2">
      <c r="A2952" s="48">
        <v>2019</v>
      </c>
      <c r="B2952" s="64">
        <v>17075</v>
      </c>
      <c r="C2952" s="64">
        <v>50</v>
      </c>
      <c r="D2952" s="64">
        <v>801</v>
      </c>
      <c r="E2952" s="49"/>
      <c r="F2952" s="50">
        <v>0.14000000000000001</v>
      </c>
      <c r="G2952" s="48" t="s">
        <v>233</v>
      </c>
      <c r="H2952" s="48">
        <v>2018</v>
      </c>
    </row>
    <row r="2953" spans="1:8" ht="15" customHeight="1" x14ac:dyDescent="0.2">
      <c r="A2953" s="48">
        <v>2018</v>
      </c>
      <c r="B2953" s="64">
        <v>17076</v>
      </c>
      <c r="C2953" s="64">
        <v>50</v>
      </c>
      <c r="D2953" s="64">
        <v>801</v>
      </c>
      <c r="E2953" s="49"/>
      <c r="F2953" s="50">
        <v>-65000</v>
      </c>
      <c r="G2953" s="48" t="s">
        <v>266</v>
      </c>
      <c r="H2953" s="48">
        <v>2018</v>
      </c>
    </row>
    <row r="2954" spans="1:8" ht="15" customHeight="1" x14ac:dyDescent="0.2">
      <c r="A2954" s="31">
        <v>2013</v>
      </c>
      <c r="B2954" s="64">
        <v>17081</v>
      </c>
      <c r="C2954" s="64">
        <v>44</v>
      </c>
      <c r="D2954" s="64">
        <v>801</v>
      </c>
      <c r="E2954" s="49"/>
      <c r="F2954" s="50">
        <v>-114458.47</v>
      </c>
      <c r="G2954" s="48"/>
      <c r="H2954" s="48">
        <v>2014</v>
      </c>
    </row>
    <row r="2955" spans="1:8" ht="15" customHeight="1" x14ac:dyDescent="0.2">
      <c r="A2955" s="48">
        <v>2016</v>
      </c>
      <c r="B2955" s="64">
        <v>17081</v>
      </c>
      <c r="C2955" s="64">
        <v>44</v>
      </c>
      <c r="D2955" s="64">
        <v>801</v>
      </c>
      <c r="E2955" s="49"/>
      <c r="F2955" s="51">
        <v>-79200</v>
      </c>
      <c r="G2955" s="48"/>
      <c r="H2955" s="48">
        <v>2016</v>
      </c>
    </row>
    <row r="2956" spans="1:8" ht="15" customHeight="1" x14ac:dyDescent="0.2">
      <c r="A2956" s="48">
        <v>2016</v>
      </c>
      <c r="B2956" s="64">
        <v>17081</v>
      </c>
      <c r="C2956" s="64">
        <v>44</v>
      </c>
      <c r="D2956" s="67">
        <v>801</v>
      </c>
      <c r="E2956" s="49"/>
      <c r="F2956" s="50">
        <v>22046.89</v>
      </c>
      <c r="G2956" s="48" t="s">
        <v>137</v>
      </c>
      <c r="H2956" s="48">
        <v>2016</v>
      </c>
    </row>
    <row r="2957" spans="1:8" ht="15" customHeight="1" x14ac:dyDescent="0.2">
      <c r="A2957" s="48">
        <v>2016</v>
      </c>
      <c r="B2957" s="64">
        <v>17081</v>
      </c>
      <c r="C2957" s="64">
        <v>44</v>
      </c>
      <c r="D2957" s="67">
        <v>802</v>
      </c>
      <c r="E2957" s="49"/>
      <c r="F2957" s="50">
        <v>-22046.89</v>
      </c>
      <c r="G2957" s="48" t="s">
        <v>137</v>
      </c>
      <c r="H2957" s="48">
        <v>2016</v>
      </c>
    </row>
    <row r="2958" spans="1:8" ht="15" customHeight="1" x14ac:dyDescent="0.2">
      <c r="A2958" s="48">
        <v>2017</v>
      </c>
      <c r="B2958" s="64">
        <v>17081</v>
      </c>
      <c r="C2958" s="64">
        <v>44</v>
      </c>
      <c r="D2958" s="64">
        <v>802</v>
      </c>
      <c r="E2958" s="49"/>
      <c r="F2958" s="50">
        <v>-100000</v>
      </c>
      <c r="G2958" s="48" t="s">
        <v>158</v>
      </c>
      <c r="H2958" s="48">
        <v>2017</v>
      </c>
    </row>
    <row r="2959" spans="1:8" ht="15" customHeight="1" x14ac:dyDescent="0.2">
      <c r="A2959" s="48">
        <v>2017</v>
      </c>
      <c r="B2959" s="64">
        <v>17081</v>
      </c>
      <c r="C2959" s="64">
        <v>44</v>
      </c>
      <c r="D2959" s="67">
        <v>801</v>
      </c>
      <c r="E2959" s="49"/>
      <c r="F2959" s="50">
        <v>17100</v>
      </c>
      <c r="G2959" s="48" t="s">
        <v>137</v>
      </c>
      <c r="H2959" s="48">
        <v>2016</v>
      </c>
    </row>
    <row r="2960" spans="1:8" ht="15" customHeight="1" x14ac:dyDescent="0.2">
      <c r="A2960" s="48">
        <v>2017</v>
      </c>
      <c r="B2960" s="64">
        <v>17081</v>
      </c>
      <c r="C2960" s="64">
        <v>44</v>
      </c>
      <c r="D2960" s="67">
        <v>802</v>
      </c>
      <c r="E2960" s="49"/>
      <c r="F2960" s="50">
        <v>-17100</v>
      </c>
      <c r="G2960" s="48" t="s">
        <v>137</v>
      </c>
      <c r="H2960" s="48">
        <v>2016</v>
      </c>
    </row>
    <row r="2961" spans="1:8" ht="15" customHeight="1" x14ac:dyDescent="0.2">
      <c r="A2961" s="48">
        <v>2018</v>
      </c>
      <c r="B2961" s="64">
        <v>17081</v>
      </c>
      <c r="C2961" s="64">
        <v>44</v>
      </c>
      <c r="D2961" s="64">
        <v>801</v>
      </c>
      <c r="E2961" s="49"/>
      <c r="F2961" s="50">
        <v>693.4</v>
      </c>
      <c r="G2961" s="48" t="s">
        <v>1196</v>
      </c>
      <c r="H2961" s="48">
        <v>2017</v>
      </c>
    </row>
    <row r="2962" spans="1:8" ht="15" customHeight="1" x14ac:dyDescent="0.2">
      <c r="A2962" s="48">
        <v>2018</v>
      </c>
      <c r="B2962" s="64">
        <v>17081</v>
      </c>
      <c r="C2962" s="64">
        <v>44</v>
      </c>
      <c r="D2962" s="64">
        <v>802</v>
      </c>
      <c r="E2962" s="49"/>
      <c r="F2962" s="50">
        <v>87.54</v>
      </c>
      <c r="G2962" s="48" t="s">
        <v>1196</v>
      </c>
      <c r="H2962" s="48">
        <v>2017</v>
      </c>
    </row>
    <row r="2963" spans="1:8" ht="15" customHeight="1" x14ac:dyDescent="0.2">
      <c r="A2963" s="48">
        <v>2016</v>
      </c>
      <c r="B2963" s="64">
        <v>17082</v>
      </c>
      <c r="C2963" s="64">
        <v>50</v>
      </c>
      <c r="D2963" s="64">
        <v>801</v>
      </c>
      <c r="E2963" s="49"/>
      <c r="F2963" s="50">
        <v>-100000</v>
      </c>
      <c r="G2963" s="48"/>
      <c r="H2963" s="48">
        <v>2016</v>
      </c>
    </row>
    <row r="2964" spans="1:8" ht="15" customHeight="1" x14ac:dyDescent="0.2">
      <c r="A2964" s="48">
        <v>2018</v>
      </c>
      <c r="B2964" s="64">
        <v>17083</v>
      </c>
      <c r="C2964" s="64">
        <v>50</v>
      </c>
      <c r="D2964" s="64">
        <v>801</v>
      </c>
      <c r="E2964" s="49"/>
      <c r="F2964" s="50">
        <v>-20000</v>
      </c>
      <c r="G2964" s="48" t="s">
        <v>266</v>
      </c>
      <c r="H2964" s="48">
        <v>2018</v>
      </c>
    </row>
    <row r="2965" spans="1:8" ht="15" customHeight="1" x14ac:dyDescent="0.2">
      <c r="A2965" s="48">
        <v>2016</v>
      </c>
      <c r="B2965" s="64">
        <v>17088</v>
      </c>
      <c r="C2965" s="64">
        <v>17</v>
      </c>
      <c r="D2965" s="64">
        <v>801</v>
      </c>
      <c r="E2965" s="49"/>
      <c r="F2965" s="50">
        <v>-255000</v>
      </c>
      <c r="G2965" s="48"/>
      <c r="H2965" s="48">
        <v>2016</v>
      </c>
    </row>
    <row r="2966" spans="1:8" ht="15" customHeight="1" x14ac:dyDescent="0.2">
      <c r="A2966" s="48">
        <v>2016</v>
      </c>
      <c r="B2966" s="64">
        <v>17088</v>
      </c>
      <c r="C2966" s="64">
        <v>17</v>
      </c>
      <c r="D2966" s="67">
        <v>801</v>
      </c>
      <c r="E2966" s="49"/>
      <c r="F2966" s="50">
        <v>55000</v>
      </c>
      <c r="G2966" s="48" t="s">
        <v>137</v>
      </c>
      <c r="H2966" s="48">
        <v>2016</v>
      </c>
    </row>
    <row r="2967" spans="1:8" ht="15" customHeight="1" x14ac:dyDescent="0.2">
      <c r="A2967" s="48">
        <v>2016</v>
      </c>
      <c r="B2967" s="64">
        <v>17088</v>
      </c>
      <c r="C2967" s="64">
        <v>17</v>
      </c>
      <c r="D2967" s="67">
        <v>802</v>
      </c>
      <c r="E2967" s="49"/>
      <c r="F2967" s="50">
        <v>-55000</v>
      </c>
      <c r="G2967" s="48" t="s">
        <v>137</v>
      </c>
      <c r="H2967" s="48">
        <v>2016</v>
      </c>
    </row>
    <row r="2968" spans="1:8" ht="15" customHeight="1" x14ac:dyDescent="0.2">
      <c r="A2968" s="48">
        <v>2017</v>
      </c>
      <c r="B2968" s="64">
        <v>17088</v>
      </c>
      <c r="C2968" s="64">
        <v>17</v>
      </c>
      <c r="D2968" s="67">
        <v>801</v>
      </c>
      <c r="E2968" s="49"/>
      <c r="F2968" s="50">
        <v>189365.89</v>
      </c>
      <c r="G2968" s="48" t="s">
        <v>137</v>
      </c>
      <c r="H2968" s="48">
        <v>2016</v>
      </c>
    </row>
    <row r="2969" spans="1:8" ht="15" customHeight="1" x14ac:dyDescent="0.2">
      <c r="A2969" s="48">
        <v>2017</v>
      </c>
      <c r="B2969" s="64">
        <v>17088</v>
      </c>
      <c r="C2969" s="64">
        <v>17</v>
      </c>
      <c r="D2969" s="67">
        <v>802</v>
      </c>
      <c r="E2969" s="49"/>
      <c r="F2969" s="50">
        <v>-189365.89</v>
      </c>
      <c r="G2969" s="48" t="s">
        <v>137</v>
      </c>
      <c r="H2969" s="48">
        <v>2016</v>
      </c>
    </row>
    <row r="2970" spans="1:8" ht="15" customHeight="1" x14ac:dyDescent="0.2">
      <c r="A2970" s="48">
        <v>2018</v>
      </c>
      <c r="B2970" s="64">
        <v>17088</v>
      </c>
      <c r="C2970" s="64">
        <v>17</v>
      </c>
      <c r="D2970" s="64">
        <v>802</v>
      </c>
      <c r="E2970" s="49"/>
      <c r="F2970" s="50">
        <v>2036.48</v>
      </c>
      <c r="G2970" s="48" t="s">
        <v>262</v>
      </c>
      <c r="H2970" s="48">
        <v>2016</v>
      </c>
    </row>
    <row r="2971" spans="1:8" ht="15" customHeight="1" x14ac:dyDescent="0.2">
      <c r="A2971" s="48">
        <v>2016</v>
      </c>
      <c r="B2971" s="64">
        <v>17095</v>
      </c>
      <c r="C2971" s="64">
        <v>17</v>
      </c>
      <c r="D2971" s="64">
        <v>801</v>
      </c>
      <c r="E2971" s="49"/>
      <c r="F2971" s="50">
        <v>-2500000</v>
      </c>
      <c r="G2971" s="48"/>
      <c r="H2971" s="48">
        <v>2016</v>
      </c>
    </row>
    <row r="2972" spans="1:8" ht="15" customHeight="1" x14ac:dyDescent="0.2">
      <c r="A2972" s="48">
        <v>2016</v>
      </c>
      <c r="B2972" s="64">
        <v>17095</v>
      </c>
      <c r="C2972" s="64">
        <v>17</v>
      </c>
      <c r="D2972" s="67">
        <v>801</v>
      </c>
      <c r="E2972" s="49"/>
      <c r="F2972" s="50">
        <v>30508</v>
      </c>
      <c r="G2972" s="48" t="s">
        <v>127</v>
      </c>
      <c r="H2972" s="48">
        <v>2016</v>
      </c>
    </row>
    <row r="2973" spans="1:8" ht="15" customHeight="1" x14ac:dyDescent="0.2">
      <c r="A2973" s="48">
        <v>2016</v>
      </c>
      <c r="B2973" s="64">
        <v>17095</v>
      </c>
      <c r="C2973" s="64">
        <v>17</v>
      </c>
      <c r="D2973" s="67">
        <v>801</v>
      </c>
      <c r="E2973" s="49"/>
      <c r="F2973" s="50">
        <v>1929300</v>
      </c>
      <c r="G2973" s="48" t="s">
        <v>137</v>
      </c>
      <c r="H2973" s="48">
        <v>2016</v>
      </c>
    </row>
    <row r="2974" spans="1:8" ht="15" customHeight="1" x14ac:dyDescent="0.2">
      <c r="A2974" s="48">
        <v>2016</v>
      </c>
      <c r="B2974" s="64">
        <v>17095</v>
      </c>
      <c r="C2974" s="64">
        <v>17</v>
      </c>
      <c r="D2974" s="67">
        <v>802</v>
      </c>
      <c r="E2974" s="49"/>
      <c r="F2974" s="50">
        <v>-1929300</v>
      </c>
      <c r="G2974" s="48" t="s">
        <v>137</v>
      </c>
      <c r="H2974" s="48">
        <v>2016</v>
      </c>
    </row>
    <row r="2975" spans="1:8" ht="15" customHeight="1" x14ac:dyDescent="0.2">
      <c r="A2975" s="48">
        <v>2017</v>
      </c>
      <c r="B2975" s="64">
        <v>17095</v>
      </c>
      <c r="C2975" s="64">
        <v>17</v>
      </c>
      <c r="D2975" s="67">
        <v>801</v>
      </c>
      <c r="E2975" s="49"/>
      <c r="F2975" s="50">
        <v>178913.36</v>
      </c>
      <c r="G2975" s="48" t="s">
        <v>137</v>
      </c>
      <c r="H2975" s="48">
        <v>2016</v>
      </c>
    </row>
    <row r="2976" spans="1:8" ht="15" customHeight="1" x14ac:dyDescent="0.2">
      <c r="A2976" s="48">
        <v>2017</v>
      </c>
      <c r="B2976" s="64">
        <v>17095</v>
      </c>
      <c r="C2976" s="64">
        <v>17</v>
      </c>
      <c r="D2976" s="67">
        <v>802</v>
      </c>
      <c r="E2976" s="49"/>
      <c r="F2976" s="50">
        <v>-178913.36</v>
      </c>
      <c r="G2976" s="48" t="s">
        <v>137</v>
      </c>
      <c r="H2976" s="48">
        <v>2016</v>
      </c>
    </row>
    <row r="2977" spans="1:8" ht="15" customHeight="1" x14ac:dyDescent="0.2">
      <c r="A2977" s="48">
        <v>2016</v>
      </c>
      <c r="B2977" s="64">
        <v>17119</v>
      </c>
      <c r="C2977" s="64">
        <v>51</v>
      </c>
      <c r="D2977" s="64">
        <v>801</v>
      </c>
      <c r="E2977" s="49"/>
      <c r="F2977" s="50">
        <v>-390000</v>
      </c>
      <c r="G2977" s="48"/>
      <c r="H2977" s="48">
        <v>2016</v>
      </c>
    </row>
    <row r="2978" spans="1:8" ht="15" customHeight="1" x14ac:dyDescent="0.2">
      <c r="A2978" s="48">
        <v>2016</v>
      </c>
      <c r="B2978" s="64">
        <v>17119</v>
      </c>
      <c r="C2978" s="64">
        <v>51</v>
      </c>
      <c r="D2978" s="67">
        <v>801</v>
      </c>
      <c r="E2978" s="49"/>
      <c r="F2978" s="50">
        <v>30927.27</v>
      </c>
      <c r="G2978" s="48" t="s">
        <v>137</v>
      </c>
      <c r="H2978" s="48">
        <v>2016</v>
      </c>
    </row>
    <row r="2979" spans="1:8" ht="15" customHeight="1" x14ac:dyDescent="0.2">
      <c r="A2979" s="48">
        <v>2016</v>
      </c>
      <c r="B2979" s="64">
        <v>17119</v>
      </c>
      <c r="C2979" s="64">
        <v>51</v>
      </c>
      <c r="D2979" s="67">
        <v>802</v>
      </c>
      <c r="E2979" s="49"/>
      <c r="F2979" s="50">
        <v>-30927.27</v>
      </c>
      <c r="G2979" s="48" t="s">
        <v>137</v>
      </c>
      <c r="H2979" s="48">
        <v>2016</v>
      </c>
    </row>
    <row r="2980" spans="1:8" ht="15" customHeight="1" x14ac:dyDescent="0.2">
      <c r="A2980" s="48">
        <v>2017</v>
      </c>
      <c r="B2980" s="64">
        <v>17119</v>
      </c>
      <c r="C2980" s="64">
        <v>51</v>
      </c>
      <c r="D2980" s="64">
        <v>801</v>
      </c>
      <c r="E2980" s="49"/>
      <c r="F2980" s="50">
        <v>76831.73</v>
      </c>
      <c r="G2980" s="48" t="s">
        <v>137</v>
      </c>
      <c r="H2980" s="48">
        <v>2016</v>
      </c>
    </row>
    <row r="2981" spans="1:8" ht="15" customHeight="1" x14ac:dyDescent="0.2">
      <c r="A2981" s="48">
        <v>2017</v>
      </c>
      <c r="B2981" s="64">
        <v>17119</v>
      </c>
      <c r="C2981" s="64">
        <v>51</v>
      </c>
      <c r="D2981" s="67">
        <v>802</v>
      </c>
      <c r="E2981" s="49"/>
      <c r="F2981" s="50">
        <v>-65686</v>
      </c>
      <c r="G2981" s="48" t="s">
        <v>137</v>
      </c>
      <c r="H2981" s="48">
        <v>2017</v>
      </c>
    </row>
    <row r="2982" spans="1:8" ht="15" customHeight="1" x14ac:dyDescent="0.2">
      <c r="A2982" s="48">
        <v>2017</v>
      </c>
      <c r="B2982" s="64">
        <v>17119</v>
      </c>
      <c r="C2982" s="64">
        <v>51</v>
      </c>
      <c r="D2982" s="67">
        <v>802</v>
      </c>
      <c r="E2982" s="49"/>
      <c r="F2982" s="50">
        <v>-11145.73</v>
      </c>
      <c r="G2982" s="48" t="s">
        <v>137</v>
      </c>
      <c r="H2982" s="48">
        <v>2016</v>
      </c>
    </row>
    <row r="2983" spans="1:8" ht="15" customHeight="1" x14ac:dyDescent="0.2">
      <c r="A2983" s="48">
        <v>2017</v>
      </c>
      <c r="B2983" s="64">
        <v>17119</v>
      </c>
      <c r="C2983" s="67">
        <v>41</v>
      </c>
      <c r="D2983" s="67">
        <v>801</v>
      </c>
      <c r="E2983" s="49"/>
      <c r="F2983" s="50">
        <v>-65686</v>
      </c>
      <c r="G2983" s="48" t="s">
        <v>237</v>
      </c>
      <c r="H2983" s="48">
        <v>2017</v>
      </c>
    </row>
    <row r="2984" spans="1:8" ht="15" customHeight="1" x14ac:dyDescent="0.2">
      <c r="A2984" s="48">
        <v>2017</v>
      </c>
      <c r="B2984" s="64">
        <v>17119</v>
      </c>
      <c r="C2984" s="64">
        <v>51</v>
      </c>
      <c r="D2984" s="67">
        <v>802</v>
      </c>
      <c r="E2984" s="49"/>
      <c r="F2984" s="50">
        <v>65686</v>
      </c>
      <c r="G2984" s="48" t="s">
        <v>237</v>
      </c>
      <c r="H2984" s="48">
        <v>2017</v>
      </c>
    </row>
    <row r="2985" spans="1:8" ht="15" customHeight="1" x14ac:dyDescent="0.2">
      <c r="A2985" s="48">
        <v>2018</v>
      </c>
      <c r="B2985" s="64">
        <v>17119</v>
      </c>
      <c r="C2985" s="64">
        <v>51</v>
      </c>
      <c r="D2985" s="64">
        <v>801</v>
      </c>
      <c r="E2985" s="49"/>
      <c r="F2985" s="50">
        <v>-1538</v>
      </c>
      <c r="G2985" s="48" t="s">
        <v>266</v>
      </c>
      <c r="H2985" s="48">
        <v>2018</v>
      </c>
    </row>
    <row r="2986" spans="1:8" ht="15" customHeight="1" x14ac:dyDescent="0.2">
      <c r="A2986" s="48">
        <v>2019</v>
      </c>
      <c r="B2986" s="64">
        <v>17119</v>
      </c>
      <c r="C2986" s="64">
        <v>51</v>
      </c>
      <c r="D2986" s="64">
        <v>801</v>
      </c>
      <c r="E2986" s="49"/>
      <c r="F2986" s="50">
        <v>0.18</v>
      </c>
      <c r="G2986" s="48" t="s">
        <v>233</v>
      </c>
      <c r="H2986" s="48">
        <v>2018</v>
      </c>
    </row>
    <row r="2987" spans="1:8" ht="15" customHeight="1" x14ac:dyDescent="0.2">
      <c r="A2987" s="48">
        <v>2017</v>
      </c>
      <c r="B2987" s="64">
        <v>17125</v>
      </c>
      <c r="C2987" s="64">
        <v>51</v>
      </c>
      <c r="D2987" s="64">
        <v>801</v>
      </c>
      <c r="E2987" s="49"/>
      <c r="F2987" s="50">
        <v>-74000</v>
      </c>
      <c r="G2987" s="48" t="s">
        <v>158</v>
      </c>
      <c r="H2987" s="48">
        <v>2017</v>
      </c>
    </row>
    <row r="2988" spans="1:8" ht="15" customHeight="1" x14ac:dyDescent="0.2">
      <c r="A2988" s="48">
        <v>2017</v>
      </c>
      <c r="B2988" s="64">
        <v>17125</v>
      </c>
      <c r="C2988" s="64">
        <v>51</v>
      </c>
      <c r="D2988" s="64">
        <v>802</v>
      </c>
      <c r="E2988" s="49"/>
      <c r="F2988" s="50">
        <v>-6000</v>
      </c>
      <c r="G2988" s="48" t="s">
        <v>158</v>
      </c>
      <c r="H2988" s="48">
        <v>2017</v>
      </c>
    </row>
    <row r="2989" spans="1:8" ht="15" customHeight="1" x14ac:dyDescent="0.2">
      <c r="A2989" s="48">
        <v>2017</v>
      </c>
      <c r="B2989" s="64">
        <v>17125</v>
      </c>
      <c r="C2989" s="64">
        <v>51</v>
      </c>
      <c r="D2989" s="64">
        <v>802</v>
      </c>
      <c r="E2989" s="49"/>
      <c r="F2989" s="50">
        <v>-2798.25</v>
      </c>
      <c r="G2989" s="48" t="s">
        <v>138</v>
      </c>
      <c r="H2989" s="48">
        <v>2015</v>
      </c>
    </row>
    <row r="2990" spans="1:8" ht="15" customHeight="1" x14ac:dyDescent="0.2">
      <c r="A2990" s="48">
        <v>2017</v>
      </c>
      <c r="B2990" s="64">
        <v>17125</v>
      </c>
      <c r="C2990" s="64">
        <v>51</v>
      </c>
      <c r="D2990" s="64">
        <v>801</v>
      </c>
      <c r="E2990" s="49"/>
      <c r="F2990" s="50">
        <v>74000</v>
      </c>
      <c r="G2990" s="48" t="s">
        <v>237</v>
      </c>
      <c r="H2990" s="48">
        <v>2017</v>
      </c>
    </row>
    <row r="2991" spans="1:8" ht="15" customHeight="1" x14ac:dyDescent="0.2">
      <c r="A2991" s="48">
        <v>2017</v>
      </c>
      <c r="B2991" s="64">
        <v>17125</v>
      </c>
      <c r="C2991" s="64">
        <v>51</v>
      </c>
      <c r="D2991" s="64">
        <v>802</v>
      </c>
      <c r="E2991" s="49"/>
      <c r="F2991" s="50">
        <v>-74000</v>
      </c>
      <c r="G2991" s="48" t="s">
        <v>237</v>
      </c>
      <c r="H2991" s="48">
        <v>2017</v>
      </c>
    </row>
    <row r="2992" spans="1:8" ht="15" customHeight="1" x14ac:dyDescent="0.2">
      <c r="A2992" s="31">
        <v>2018</v>
      </c>
      <c r="B2992" s="67">
        <v>17125</v>
      </c>
      <c r="C2992" s="64">
        <v>51</v>
      </c>
      <c r="D2992" s="64">
        <v>802</v>
      </c>
      <c r="E2992" s="49"/>
      <c r="F2992" s="50">
        <v>125.87</v>
      </c>
      <c r="G2992" s="48" t="s">
        <v>252</v>
      </c>
      <c r="H2992" s="48">
        <v>2017</v>
      </c>
    </row>
    <row r="2993" spans="1:8" ht="15" customHeight="1" x14ac:dyDescent="0.2">
      <c r="A2993" s="48">
        <v>2017</v>
      </c>
      <c r="B2993" s="64">
        <v>17127</v>
      </c>
      <c r="C2993" s="64">
        <v>51</v>
      </c>
      <c r="D2993" s="64">
        <v>802</v>
      </c>
      <c r="E2993" s="49"/>
      <c r="F2993" s="50">
        <v>-54000</v>
      </c>
      <c r="G2993" s="48" t="s">
        <v>158</v>
      </c>
      <c r="H2993" s="48">
        <v>2017</v>
      </c>
    </row>
    <row r="2994" spans="1:8" ht="15" customHeight="1" x14ac:dyDescent="0.2">
      <c r="A2994" s="48">
        <v>2017</v>
      </c>
      <c r="B2994" s="64">
        <v>17127</v>
      </c>
      <c r="C2994" s="64">
        <v>51</v>
      </c>
      <c r="D2994" s="64">
        <v>801</v>
      </c>
      <c r="E2994" s="49"/>
      <c r="F2994" s="50">
        <v>-2722</v>
      </c>
      <c r="G2994" s="48" t="s">
        <v>158</v>
      </c>
      <c r="H2994" s="48">
        <v>2017</v>
      </c>
    </row>
    <row r="2995" spans="1:8" ht="15" customHeight="1" x14ac:dyDescent="0.2">
      <c r="A2995" s="48">
        <v>2017</v>
      </c>
      <c r="B2995" s="64">
        <v>17127</v>
      </c>
      <c r="C2995" s="64">
        <v>51</v>
      </c>
      <c r="D2995" s="64">
        <v>801</v>
      </c>
      <c r="E2995" s="49"/>
      <c r="F2995" s="50">
        <v>2722</v>
      </c>
      <c r="G2995" s="48" t="s">
        <v>237</v>
      </c>
      <c r="H2995" s="48">
        <v>2017</v>
      </c>
    </row>
    <row r="2996" spans="1:8" ht="15" customHeight="1" x14ac:dyDescent="0.2">
      <c r="A2996" s="48">
        <v>2017</v>
      </c>
      <c r="B2996" s="64">
        <v>17127</v>
      </c>
      <c r="C2996" s="64">
        <v>51</v>
      </c>
      <c r="D2996" s="64">
        <v>802</v>
      </c>
      <c r="E2996" s="49"/>
      <c r="F2996" s="50">
        <v>-2722</v>
      </c>
      <c r="G2996" s="48" t="s">
        <v>237</v>
      </c>
      <c r="H2996" s="48">
        <v>2017</v>
      </c>
    </row>
    <row r="2997" spans="1:8" ht="15" customHeight="1" x14ac:dyDescent="0.2">
      <c r="A2997" s="48">
        <v>2017</v>
      </c>
      <c r="B2997" s="64">
        <v>17127</v>
      </c>
      <c r="C2997" s="64">
        <v>51</v>
      </c>
      <c r="D2997" s="64">
        <v>802</v>
      </c>
      <c r="E2997" s="56"/>
      <c r="F2997" s="50">
        <v>-124.6</v>
      </c>
      <c r="G2997" s="48" t="s">
        <v>138</v>
      </c>
      <c r="H2997" s="48">
        <v>2017</v>
      </c>
    </row>
    <row r="2998" spans="1:8" ht="15" customHeight="1" x14ac:dyDescent="0.2">
      <c r="A2998" s="48">
        <v>2018</v>
      </c>
      <c r="B2998" s="64">
        <v>17127</v>
      </c>
      <c r="C2998" s="64">
        <v>51</v>
      </c>
      <c r="D2998" s="64">
        <v>802</v>
      </c>
      <c r="E2998" s="49"/>
      <c r="F2998" s="50">
        <v>-15000</v>
      </c>
      <c r="G2998" s="48" t="s">
        <v>266</v>
      </c>
      <c r="H2998" s="48">
        <v>2018</v>
      </c>
    </row>
    <row r="2999" spans="1:8" ht="15" customHeight="1" x14ac:dyDescent="0.2">
      <c r="A2999" s="48">
        <v>2018</v>
      </c>
      <c r="B2999" s="64">
        <v>17127</v>
      </c>
      <c r="C2999" s="64">
        <v>51</v>
      </c>
      <c r="D2999" s="64">
        <v>802</v>
      </c>
      <c r="E2999" s="49"/>
      <c r="F2999" s="50">
        <v>-121.12</v>
      </c>
      <c r="G2999" s="48" t="s">
        <v>123</v>
      </c>
      <c r="H2999" s="48">
        <v>2017</v>
      </c>
    </row>
    <row r="3000" spans="1:8" ht="15" customHeight="1" x14ac:dyDescent="0.2">
      <c r="A3000" s="48">
        <v>2017</v>
      </c>
      <c r="B3000" s="64">
        <v>17133</v>
      </c>
      <c r="C3000" s="64">
        <v>51</v>
      </c>
      <c r="D3000" s="64">
        <v>801</v>
      </c>
      <c r="E3000" s="49"/>
      <c r="F3000" s="50">
        <v>-40000</v>
      </c>
      <c r="G3000" s="48" t="s">
        <v>158</v>
      </c>
      <c r="H3000" s="48">
        <v>2017</v>
      </c>
    </row>
    <row r="3001" spans="1:8" ht="15" customHeight="1" x14ac:dyDescent="0.2">
      <c r="A3001" s="48">
        <v>2018</v>
      </c>
      <c r="B3001" s="64">
        <v>17133</v>
      </c>
      <c r="C3001" s="64">
        <v>51</v>
      </c>
      <c r="D3001" s="64">
        <v>801</v>
      </c>
      <c r="E3001" s="49"/>
      <c r="F3001" s="50">
        <v>-44591</v>
      </c>
      <c r="G3001" s="48" t="s">
        <v>266</v>
      </c>
      <c r="H3001" s="48">
        <v>2018</v>
      </c>
    </row>
    <row r="3002" spans="1:8" ht="15" customHeight="1" x14ac:dyDescent="0.2">
      <c r="A3002" s="48">
        <v>2018</v>
      </c>
      <c r="B3002" s="64">
        <v>17133</v>
      </c>
      <c r="C3002" s="64">
        <v>51</v>
      </c>
      <c r="D3002" s="64">
        <v>802</v>
      </c>
      <c r="E3002" s="49"/>
      <c r="F3002" s="50">
        <v>-5409</v>
      </c>
      <c r="G3002" s="48" t="s">
        <v>266</v>
      </c>
      <c r="H3002" s="48">
        <v>2018</v>
      </c>
    </row>
    <row r="3003" spans="1:8" ht="15" customHeight="1" x14ac:dyDescent="0.2">
      <c r="A3003" s="48">
        <v>2016</v>
      </c>
      <c r="B3003" s="64">
        <v>17134</v>
      </c>
      <c r="C3003" s="64">
        <v>51</v>
      </c>
      <c r="D3003" s="64">
        <v>802</v>
      </c>
      <c r="E3003" s="56"/>
      <c r="F3003" s="50">
        <v>-8336.26</v>
      </c>
      <c r="G3003" s="48" t="s">
        <v>89</v>
      </c>
      <c r="H3003" s="48">
        <v>2015</v>
      </c>
    </row>
    <row r="3004" spans="1:8" ht="15" customHeight="1" x14ac:dyDescent="0.2">
      <c r="A3004" s="48">
        <v>2016</v>
      </c>
      <c r="B3004" s="64">
        <v>17137</v>
      </c>
      <c r="C3004" s="64">
        <v>51</v>
      </c>
      <c r="D3004" s="64">
        <v>801</v>
      </c>
      <c r="E3004" s="49"/>
      <c r="F3004" s="50">
        <v>-59575</v>
      </c>
      <c r="G3004" s="48"/>
      <c r="H3004" s="48">
        <v>2016</v>
      </c>
    </row>
    <row r="3005" spans="1:8" ht="15" customHeight="1" x14ac:dyDescent="0.2">
      <c r="A3005" s="48">
        <v>2017</v>
      </c>
      <c r="B3005" s="64">
        <v>17137</v>
      </c>
      <c r="C3005" s="64">
        <v>51</v>
      </c>
      <c r="D3005" s="64">
        <v>801</v>
      </c>
      <c r="E3005" s="49"/>
      <c r="F3005" s="50">
        <v>-1000000</v>
      </c>
      <c r="G3005" s="48" t="s">
        <v>158</v>
      </c>
      <c r="H3005" s="48">
        <v>2017</v>
      </c>
    </row>
    <row r="3006" spans="1:8" ht="15" customHeight="1" x14ac:dyDescent="0.2">
      <c r="A3006" s="48">
        <v>2017</v>
      </c>
      <c r="B3006" s="64">
        <v>17137</v>
      </c>
      <c r="C3006" s="64">
        <v>51</v>
      </c>
      <c r="D3006" s="64">
        <v>802</v>
      </c>
      <c r="E3006" s="49"/>
      <c r="F3006" s="50">
        <v>-15000</v>
      </c>
      <c r="G3006" s="48" t="s">
        <v>158</v>
      </c>
      <c r="H3006" s="48">
        <v>2017</v>
      </c>
    </row>
    <row r="3007" spans="1:8" ht="15" customHeight="1" x14ac:dyDescent="0.2">
      <c r="A3007" s="48">
        <v>2018</v>
      </c>
      <c r="B3007" s="67">
        <v>17137</v>
      </c>
      <c r="C3007" s="67">
        <v>51</v>
      </c>
      <c r="D3007" s="64">
        <v>801</v>
      </c>
      <c r="E3007" s="49"/>
      <c r="F3007" s="50">
        <v>-16179.550000000001</v>
      </c>
      <c r="G3007" s="48" t="s">
        <v>123</v>
      </c>
      <c r="H3007" s="48">
        <v>2016</v>
      </c>
    </row>
    <row r="3008" spans="1:8" ht="15" customHeight="1" x14ac:dyDescent="0.2">
      <c r="A3008" s="48">
        <v>2018</v>
      </c>
      <c r="B3008" s="64">
        <v>17137</v>
      </c>
      <c r="C3008" s="64">
        <v>51</v>
      </c>
      <c r="D3008" s="64">
        <v>801</v>
      </c>
      <c r="E3008" s="49"/>
      <c r="F3008" s="50">
        <v>-100425</v>
      </c>
      <c r="G3008" s="48" t="s">
        <v>266</v>
      </c>
      <c r="H3008" s="48">
        <v>2018</v>
      </c>
    </row>
    <row r="3009" spans="1:8" ht="15" customHeight="1" x14ac:dyDescent="0.2">
      <c r="A3009" s="48">
        <v>2018</v>
      </c>
      <c r="B3009" s="64">
        <v>17137</v>
      </c>
      <c r="C3009" s="64">
        <v>51</v>
      </c>
      <c r="D3009" s="64">
        <v>802</v>
      </c>
      <c r="E3009" s="49"/>
      <c r="F3009" s="50">
        <v>-50000</v>
      </c>
      <c r="G3009" s="48" t="s">
        <v>266</v>
      </c>
      <c r="H3009" s="48">
        <v>2018</v>
      </c>
    </row>
    <row r="3010" spans="1:8" ht="15" customHeight="1" x14ac:dyDescent="0.2">
      <c r="A3010" s="48">
        <v>2019</v>
      </c>
      <c r="B3010" s="64">
        <v>17139</v>
      </c>
      <c r="C3010" s="64">
        <v>51</v>
      </c>
      <c r="D3010" s="64">
        <v>801</v>
      </c>
      <c r="E3010" s="49"/>
      <c r="F3010" s="50">
        <v>-145375</v>
      </c>
      <c r="G3010" s="48" t="s">
        <v>348</v>
      </c>
      <c r="H3010" s="48">
        <v>2017</v>
      </c>
    </row>
    <row r="3011" spans="1:8" ht="15" customHeight="1" x14ac:dyDescent="0.2">
      <c r="A3011" s="48">
        <v>2016</v>
      </c>
      <c r="B3011" s="64">
        <v>17140</v>
      </c>
      <c r="C3011" s="64">
        <v>51</v>
      </c>
      <c r="D3011" s="64">
        <v>801</v>
      </c>
      <c r="E3011" s="49"/>
      <c r="F3011" s="50">
        <v>-50000</v>
      </c>
      <c r="G3011" s="48"/>
      <c r="H3011" s="48">
        <v>2016</v>
      </c>
    </row>
    <row r="3012" spans="1:8" ht="15" customHeight="1" x14ac:dyDescent="0.2">
      <c r="A3012" s="48">
        <v>2017</v>
      </c>
      <c r="B3012" s="64">
        <v>17140</v>
      </c>
      <c r="C3012" s="64">
        <v>51</v>
      </c>
      <c r="D3012" s="64">
        <v>801</v>
      </c>
      <c r="E3012" s="49"/>
      <c r="F3012" s="50">
        <v>-167500</v>
      </c>
      <c r="G3012" s="48" t="s">
        <v>158</v>
      </c>
      <c r="H3012" s="48">
        <v>2017</v>
      </c>
    </row>
    <row r="3013" spans="1:8" ht="15" customHeight="1" x14ac:dyDescent="0.2">
      <c r="A3013" s="48">
        <v>2017</v>
      </c>
      <c r="B3013" s="64">
        <v>17140</v>
      </c>
      <c r="C3013" s="64">
        <v>51</v>
      </c>
      <c r="D3013" s="64">
        <v>802</v>
      </c>
      <c r="E3013" s="49"/>
      <c r="F3013" s="50">
        <v>-32500</v>
      </c>
      <c r="G3013" s="48" t="s">
        <v>158</v>
      </c>
      <c r="H3013" s="48">
        <v>2017</v>
      </c>
    </row>
    <row r="3014" spans="1:8" ht="15" customHeight="1" x14ac:dyDescent="0.2">
      <c r="A3014" s="48">
        <v>2017</v>
      </c>
      <c r="B3014" s="64">
        <v>17140</v>
      </c>
      <c r="C3014" s="64">
        <v>51</v>
      </c>
      <c r="D3014" s="64">
        <v>801</v>
      </c>
      <c r="E3014" s="49"/>
      <c r="F3014" s="50">
        <v>-3963.27</v>
      </c>
      <c r="G3014" s="48" t="s">
        <v>237</v>
      </c>
      <c r="H3014" s="48">
        <v>2017</v>
      </c>
    </row>
    <row r="3015" spans="1:8" ht="15" customHeight="1" x14ac:dyDescent="0.2">
      <c r="A3015" s="48">
        <v>2017</v>
      </c>
      <c r="B3015" s="64">
        <v>17140</v>
      </c>
      <c r="C3015" s="64">
        <v>51</v>
      </c>
      <c r="D3015" s="64">
        <v>802</v>
      </c>
      <c r="E3015" s="49"/>
      <c r="F3015" s="50">
        <v>3963.27</v>
      </c>
      <c r="G3015" s="48" t="s">
        <v>237</v>
      </c>
      <c r="H3015" s="48">
        <v>2017</v>
      </c>
    </row>
    <row r="3016" spans="1:8" ht="15" customHeight="1" x14ac:dyDescent="0.2">
      <c r="A3016" s="48">
        <v>2018</v>
      </c>
      <c r="B3016" s="64">
        <v>17140</v>
      </c>
      <c r="C3016" s="64">
        <v>51</v>
      </c>
      <c r="D3016" s="64">
        <v>802</v>
      </c>
      <c r="E3016" s="49"/>
      <c r="F3016" s="50">
        <v>715.1</v>
      </c>
      <c r="G3016" s="48" t="s">
        <v>339</v>
      </c>
      <c r="H3016" s="48">
        <v>2017</v>
      </c>
    </row>
    <row r="3017" spans="1:8" ht="15" customHeight="1" x14ac:dyDescent="0.2">
      <c r="A3017" s="48">
        <v>2016</v>
      </c>
      <c r="B3017" s="64">
        <v>17143</v>
      </c>
      <c r="C3017" s="64">
        <v>51</v>
      </c>
      <c r="D3017" s="64">
        <v>801</v>
      </c>
      <c r="E3017" s="49"/>
      <c r="F3017" s="50">
        <v>-15000</v>
      </c>
      <c r="G3017" s="48"/>
      <c r="H3017" s="48">
        <v>2016</v>
      </c>
    </row>
    <row r="3018" spans="1:8" ht="15" customHeight="1" x14ac:dyDescent="0.2">
      <c r="A3018" s="48">
        <v>2017</v>
      </c>
      <c r="B3018" s="64">
        <v>17143</v>
      </c>
      <c r="C3018" s="64">
        <v>51</v>
      </c>
      <c r="D3018" s="67">
        <v>801</v>
      </c>
      <c r="E3018" s="49"/>
      <c r="F3018" s="50">
        <v>15000</v>
      </c>
      <c r="G3018" s="48" t="s">
        <v>138</v>
      </c>
      <c r="H3018" s="48">
        <v>2016</v>
      </c>
    </row>
    <row r="3019" spans="1:8" ht="15" customHeight="1" x14ac:dyDescent="0.2">
      <c r="A3019" s="48">
        <v>2016</v>
      </c>
      <c r="B3019" s="64">
        <v>17144</v>
      </c>
      <c r="C3019" s="64">
        <v>51</v>
      </c>
      <c r="D3019" s="64">
        <v>802</v>
      </c>
      <c r="E3019" s="49"/>
      <c r="F3019" s="50">
        <v>-822549</v>
      </c>
      <c r="G3019" s="48"/>
      <c r="H3019" s="48">
        <v>2016</v>
      </c>
    </row>
    <row r="3020" spans="1:8" ht="15" customHeight="1" x14ac:dyDescent="0.2">
      <c r="A3020" s="48">
        <v>2016</v>
      </c>
      <c r="B3020" s="64">
        <v>17144</v>
      </c>
      <c r="C3020" s="64">
        <v>51</v>
      </c>
      <c r="D3020" s="64">
        <v>802</v>
      </c>
      <c r="E3020" s="56"/>
      <c r="F3020" s="50">
        <v>-122549.46</v>
      </c>
      <c r="G3020" s="48" t="s">
        <v>89</v>
      </c>
      <c r="H3020" s="48">
        <v>2015</v>
      </c>
    </row>
    <row r="3021" spans="1:8" ht="15" customHeight="1" x14ac:dyDescent="0.2">
      <c r="A3021" s="48">
        <v>2017</v>
      </c>
      <c r="B3021" s="64">
        <v>17144</v>
      </c>
      <c r="C3021" s="64">
        <v>51</v>
      </c>
      <c r="D3021" s="64">
        <v>802</v>
      </c>
      <c r="E3021" s="49"/>
      <c r="F3021" s="50">
        <v>-177451</v>
      </c>
      <c r="G3021" s="48" t="s">
        <v>158</v>
      </c>
      <c r="H3021" s="48">
        <v>2017</v>
      </c>
    </row>
    <row r="3022" spans="1:8" ht="15" customHeight="1" x14ac:dyDescent="0.2">
      <c r="A3022" s="48">
        <v>2017</v>
      </c>
      <c r="B3022" s="64">
        <v>17144</v>
      </c>
      <c r="C3022" s="64">
        <v>51</v>
      </c>
      <c r="D3022" s="64">
        <v>802</v>
      </c>
      <c r="E3022" s="49"/>
      <c r="F3022" s="50">
        <v>-3900.92</v>
      </c>
      <c r="G3022" s="48" t="s">
        <v>138</v>
      </c>
      <c r="H3022" s="48">
        <v>2015</v>
      </c>
    </row>
    <row r="3023" spans="1:8" ht="15" customHeight="1" x14ac:dyDescent="0.2">
      <c r="A3023" s="48">
        <v>2017</v>
      </c>
      <c r="B3023" s="64">
        <v>17145</v>
      </c>
      <c r="C3023" s="64">
        <v>51</v>
      </c>
      <c r="D3023" s="64">
        <v>801</v>
      </c>
      <c r="E3023" s="49"/>
      <c r="F3023" s="50">
        <v>-47500</v>
      </c>
      <c r="G3023" s="48" t="s">
        <v>158</v>
      </c>
      <c r="H3023" s="48">
        <v>2017</v>
      </c>
    </row>
    <row r="3024" spans="1:8" ht="15" customHeight="1" x14ac:dyDescent="0.2">
      <c r="A3024" s="48">
        <v>2017</v>
      </c>
      <c r="B3024" s="64">
        <v>17145</v>
      </c>
      <c r="C3024" s="64">
        <v>51</v>
      </c>
      <c r="D3024" s="64">
        <v>802</v>
      </c>
      <c r="E3024" s="49"/>
      <c r="F3024" s="50">
        <v>-2500</v>
      </c>
      <c r="G3024" s="48" t="s">
        <v>158</v>
      </c>
      <c r="H3024" s="48">
        <v>2017</v>
      </c>
    </row>
    <row r="3025" spans="1:8" ht="15" customHeight="1" x14ac:dyDescent="0.2">
      <c r="A3025" s="48">
        <v>2017</v>
      </c>
      <c r="B3025" s="64">
        <v>17145</v>
      </c>
      <c r="C3025" s="64">
        <v>51</v>
      </c>
      <c r="D3025" s="64">
        <v>801</v>
      </c>
      <c r="E3025" s="49"/>
      <c r="F3025" s="50">
        <v>15000</v>
      </c>
      <c r="G3025" s="48" t="s">
        <v>237</v>
      </c>
      <c r="H3025" s="48">
        <v>2017</v>
      </c>
    </row>
    <row r="3026" spans="1:8" ht="15" customHeight="1" x14ac:dyDescent="0.2">
      <c r="A3026" s="48">
        <v>2017</v>
      </c>
      <c r="B3026" s="64">
        <v>17145</v>
      </c>
      <c r="C3026" s="64">
        <v>51</v>
      </c>
      <c r="D3026" s="64">
        <v>802</v>
      </c>
      <c r="E3026" s="49"/>
      <c r="F3026" s="50">
        <v>-15000</v>
      </c>
      <c r="G3026" s="48" t="s">
        <v>237</v>
      </c>
      <c r="H3026" s="48">
        <v>2017</v>
      </c>
    </row>
    <row r="3027" spans="1:8" ht="15" customHeight="1" x14ac:dyDescent="0.2">
      <c r="A3027" s="48">
        <v>2018</v>
      </c>
      <c r="B3027" s="67">
        <v>17154</v>
      </c>
      <c r="C3027" s="64">
        <v>51</v>
      </c>
      <c r="D3027" s="64">
        <v>801</v>
      </c>
      <c r="E3027" s="49"/>
      <c r="F3027" s="50">
        <v>-5209.63</v>
      </c>
      <c r="G3027" s="48" t="s">
        <v>123</v>
      </c>
      <c r="H3027" s="48">
        <v>2016</v>
      </c>
    </row>
    <row r="3028" spans="1:8" ht="15" customHeight="1" x14ac:dyDescent="0.2">
      <c r="A3028" s="48">
        <v>2017</v>
      </c>
      <c r="B3028" s="64">
        <v>17155</v>
      </c>
      <c r="C3028" s="64">
        <v>51</v>
      </c>
      <c r="D3028" s="64">
        <v>801</v>
      </c>
      <c r="E3028" s="49"/>
      <c r="F3028" s="50">
        <v>-55847.88</v>
      </c>
      <c r="G3028" s="48" t="s">
        <v>138</v>
      </c>
      <c r="H3028" s="48">
        <v>2017</v>
      </c>
    </row>
    <row r="3029" spans="1:8" ht="15" customHeight="1" x14ac:dyDescent="0.2">
      <c r="A3029" s="48">
        <v>2017</v>
      </c>
      <c r="B3029" s="64">
        <v>17155</v>
      </c>
      <c r="C3029" s="64">
        <v>51</v>
      </c>
      <c r="D3029" s="64">
        <v>801</v>
      </c>
      <c r="E3029" s="49"/>
      <c r="F3029" s="50">
        <v>-7182.17</v>
      </c>
      <c r="G3029" s="48" t="s">
        <v>138</v>
      </c>
      <c r="H3029" s="48">
        <v>2016</v>
      </c>
    </row>
    <row r="3030" spans="1:8" ht="15" customHeight="1" x14ac:dyDescent="0.2">
      <c r="A3030" s="48">
        <v>2017</v>
      </c>
      <c r="B3030" s="64">
        <v>17155</v>
      </c>
      <c r="C3030" s="64">
        <v>51</v>
      </c>
      <c r="D3030" s="64">
        <v>801</v>
      </c>
      <c r="E3030" s="56"/>
      <c r="F3030" s="50">
        <v>10000</v>
      </c>
      <c r="G3030" s="48" t="s">
        <v>138</v>
      </c>
      <c r="H3030" s="48">
        <v>2017</v>
      </c>
    </row>
    <row r="3031" spans="1:8" ht="15" customHeight="1" x14ac:dyDescent="0.2">
      <c r="A3031" s="48">
        <v>2018</v>
      </c>
      <c r="B3031" s="67">
        <v>17155</v>
      </c>
      <c r="C3031" s="67">
        <v>51</v>
      </c>
      <c r="D3031" s="64">
        <v>801</v>
      </c>
      <c r="E3031" s="49"/>
      <c r="F3031" s="50">
        <v>11027.06</v>
      </c>
      <c r="G3031" s="48" t="s">
        <v>123</v>
      </c>
      <c r="H3031" s="48">
        <v>2017</v>
      </c>
    </row>
    <row r="3032" spans="1:8" ht="15" customHeight="1" x14ac:dyDescent="0.2">
      <c r="A3032" s="48">
        <v>2018</v>
      </c>
      <c r="B3032" s="67">
        <v>17155</v>
      </c>
      <c r="C3032" s="67">
        <v>51</v>
      </c>
      <c r="D3032" s="64">
        <v>801</v>
      </c>
      <c r="E3032" s="49"/>
      <c r="F3032" s="50">
        <v>356.69</v>
      </c>
      <c r="G3032" s="48" t="s">
        <v>123</v>
      </c>
      <c r="H3032" s="48">
        <v>2017</v>
      </c>
    </row>
    <row r="3033" spans="1:8" ht="15" customHeight="1" x14ac:dyDescent="0.2">
      <c r="A3033" s="48">
        <v>2018</v>
      </c>
      <c r="B3033" s="64">
        <v>17155</v>
      </c>
      <c r="C3033" s="64">
        <v>51</v>
      </c>
      <c r="D3033" s="64">
        <v>801</v>
      </c>
      <c r="E3033" s="49"/>
      <c r="F3033" s="50">
        <v>14828.8</v>
      </c>
      <c r="G3033" s="48" t="s">
        <v>123</v>
      </c>
      <c r="H3033" s="48">
        <v>2017</v>
      </c>
    </row>
    <row r="3034" spans="1:8" ht="15" customHeight="1" x14ac:dyDescent="0.2">
      <c r="A3034" s="48">
        <v>2017</v>
      </c>
      <c r="B3034" s="67">
        <v>17156</v>
      </c>
      <c r="C3034" s="64">
        <v>51</v>
      </c>
      <c r="D3034" s="67">
        <v>801</v>
      </c>
      <c r="E3034" s="49"/>
      <c r="F3034" s="50">
        <v>-9585.91</v>
      </c>
      <c r="G3034" s="48" t="s">
        <v>138</v>
      </c>
      <c r="H3034" s="48">
        <v>2015</v>
      </c>
    </row>
    <row r="3035" spans="1:8" ht="15" customHeight="1" x14ac:dyDescent="0.2">
      <c r="A3035" s="48">
        <v>2017</v>
      </c>
      <c r="B3035" s="64">
        <v>17156</v>
      </c>
      <c r="C3035" s="64">
        <v>51</v>
      </c>
      <c r="D3035" s="64">
        <v>801</v>
      </c>
      <c r="E3035" s="49"/>
      <c r="F3035" s="50">
        <v>-85586</v>
      </c>
      <c r="G3035" s="48" t="s">
        <v>158</v>
      </c>
      <c r="H3035" s="48">
        <v>2017</v>
      </c>
    </row>
    <row r="3036" spans="1:8" ht="15" customHeight="1" x14ac:dyDescent="0.2">
      <c r="A3036" s="48">
        <v>2017</v>
      </c>
      <c r="B3036" s="67">
        <v>17156</v>
      </c>
      <c r="C3036" s="64">
        <v>51</v>
      </c>
      <c r="D3036" s="67">
        <v>801</v>
      </c>
      <c r="E3036" s="49"/>
      <c r="F3036" s="50">
        <v>39710.600000000006</v>
      </c>
      <c r="G3036" s="48" t="s">
        <v>237</v>
      </c>
      <c r="H3036" s="48">
        <v>2017</v>
      </c>
    </row>
    <row r="3037" spans="1:8" ht="15" customHeight="1" x14ac:dyDescent="0.2">
      <c r="A3037" s="48">
        <v>2017</v>
      </c>
      <c r="B3037" s="64">
        <v>17156</v>
      </c>
      <c r="C3037" s="64">
        <v>51</v>
      </c>
      <c r="D3037" s="67">
        <v>802</v>
      </c>
      <c r="E3037" s="49"/>
      <c r="F3037" s="50">
        <v>-39710.6</v>
      </c>
      <c r="G3037" s="48" t="s">
        <v>237</v>
      </c>
      <c r="H3037" s="48">
        <v>2017</v>
      </c>
    </row>
    <row r="3038" spans="1:8" ht="15" customHeight="1" x14ac:dyDescent="0.2">
      <c r="A3038" s="48">
        <v>2017</v>
      </c>
      <c r="B3038" s="67">
        <v>17156</v>
      </c>
      <c r="C3038" s="64">
        <v>51</v>
      </c>
      <c r="D3038" s="67">
        <v>801</v>
      </c>
      <c r="E3038" s="56"/>
      <c r="F3038" s="50">
        <v>-9710.6</v>
      </c>
      <c r="G3038" s="48" t="s">
        <v>237</v>
      </c>
      <c r="H3038" s="48">
        <v>2017</v>
      </c>
    </row>
    <row r="3039" spans="1:8" ht="15" customHeight="1" x14ac:dyDescent="0.2">
      <c r="A3039" s="48">
        <v>2017</v>
      </c>
      <c r="B3039" s="64">
        <v>17156</v>
      </c>
      <c r="C3039" s="64">
        <v>51</v>
      </c>
      <c r="D3039" s="67">
        <v>802</v>
      </c>
      <c r="E3039" s="56"/>
      <c r="F3039" s="50">
        <v>9710.5999999999985</v>
      </c>
      <c r="G3039" s="48" t="s">
        <v>237</v>
      </c>
      <c r="H3039" s="48">
        <v>2017</v>
      </c>
    </row>
    <row r="3040" spans="1:8" ht="15" customHeight="1" x14ac:dyDescent="0.2">
      <c r="A3040" s="48">
        <v>2017</v>
      </c>
      <c r="B3040" s="64">
        <v>17156</v>
      </c>
      <c r="C3040" s="64">
        <v>51</v>
      </c>
      <c r="D3040" s="64">
        <v>801</v>
      </c>
      <c r="E3040" s="56"/>
      <c r="F3040" s="50">
        <v>124.6</v>
      </c>
      <c r="G3040" s="48" t="s">
        <v>138</v>
      </c>
      <c r="H3040" s="48">
        <v>2017</v>
      </c>
    </row>
    <row r="3041" spans="1:8" ht="15" customHeight="1" x14ac:dyDescent="0.2">
      <c r="A3041" s="48">
        <v>2017</v>
      </c>
      <c r="B3041" s="64">
        <v>17156</v>
      </c>
      <c r="C3041" s="64">
        <v>51</v>
      </c>
      <c r="D3041" s="64">
        <v>801</v>
      </c>
      <c r="E3041" s="56"/>
      <c r="F3041" s="50">
        <v>9585.91</v>
      </c>
      <c r="G3041" s="48" t="s">
        <v>242</v>
      </c>
      <c r="H3041" s="48">
        <v>2017</v>
      </c>
    </row>
    <row r="3042" spans="1:8" ht="15" customHeight="1" x14ac:dyDescent="0.2">
      <c r="A3042" s="48">
        <v>2017</v>
      </c>
      <c r="B3042" s="64">
        <v>17156</v>
      </c>
      <c r="C3042" s="64">
        <v>51</v>
      </c>
      <c r="D3042" s="64">
        <v>801</v>
      </c>
      <c r="E3042" s="56"/>
      <c r="F3042" s="50">
        <v>0.09</v>
      </c>
      <c r="G3042" s="48" t="s">
        <v>233</v>
      </c>
      <c r="H3042" s="48">
        <v>2017</v>
      </c>
    </row>
    <row r="3043" spans="1:8" x14ac:dyDescent="0.2">
      <c r="A3043" s="48">
        <v>2018</v>
      </c>
      <c r="B3043" s="64">
        <v>17156</v>
      </c>
      <c r="C3043" s="64">
        <v>51</v>
      </c>
      <c r="D3043" s="64">
        <v>802</v>
      </c>
      <c r="E3043" s="49"/>
      <c r="F3043" s="50">
        <v>121.12</v>
      </c>
      <c r="G3043" s="48" t="s">
        <v>123</v>
      </c>
      <c r="H3043" s="48">
        <v>2017</v>
      </c>
    </row>
    <row r="3044" spans="1:8" x14ac:dyDescent="0.2">
      <c r="A3044" s="48">
        <v>2017</v>
      </c>
      <c r="B3044" s="64">
        <v>17158</v>
      </c>
      <c r="C3044" s="64">
        <v>51</v>
      </c>
      <c r="D3044" s="64">
        <v>801</v>
      </c>
      <c r="E3044" s="49"/>
      <c r="F3044" s="50">
        <v>-150000</v>
      </c>
      <c r="G3044" s="48" t="s">
        <v>158</v>
      </c>
      <c r="H3044" s="48">
        <v>2017</v>
      </c>
    </row>
    <row r="3045" spans="1:8" x14ac:dyDescent="0.2">
      <c r="A3045" s="48">
        <v>2018</v>
      </c>
      <c r="B3045" s="64">
        <v>17158</v>
      </c>
      <c r="C3045" s="64">
        <v>51</v>
      </c>
      <c r="D3045" s="64">
        <v>801</v>
      </c>
      <c r="E3045" s="49"/>
      <c r="F3045" s="50">
        <v>-200000</v>
      </c>
      <c r="G3045" s="48" t="s">
        <v>266</v>
      </c>
      <c r="H3045" s="48">
        <v>2018</v>
      </c>
    </row>
    <row r="3046" spans="1:8" x14ac:dyDescent="0.2">
      <c r="A3046" s="48">
        <v>2017</v>
      </c>
      <c r="B3046" s="64">
        <v>17162</v>
      </c>
      <c r="C3046" s="64">
        <v>51</v>
      </c>
      <c r="D3046" s="64">
        <v>801</v>
      </c>
      <c r="E3046" s="49"/>
      <c r="F3046" s="50">
        <v>-40000</v>
      </c>
      <c r="G3046" s="48" t="s">
        <v>158</v>
      </c>
      <c r="H3046" s="48">
        <v>2017</v>
      </c>
    </row>
    <row r="3047" spans="1:8" x14ac:dyDescent="0.2">
      <c r="A3047" s="48">
        <v>2017</v>
      </c>
      <c r="B3047" s="64">
        <v>17163</v>
      </c>
      <c r="C3047" s="64">
        <v>51</v>
      </c>
      <c r="D3047" s="64">
        <v>802</v>
      </c>
      <c r="E3047" s="49"/>
      <c r="F3047" s="50">
        <v>-600000</v>
      </c>
      <c r="G3047" s="48" t="s">
        <v>158</v>
      </c>
      <c r="H3047" s="48">
        <v>2017</v>
      </c>
    </row>
    <row r="3048" spans="1:8" x14ac:dyDescent="0.2">
      <c r="A3048" s="31">
        <v>2018</v>
      </c>
      <c r="B3048" s="64">
        <v>17163</v>
      </c>
      <c r="C3048" s="64">
        <v>51</v>
      </c>
      <c r="D3048" s="64">
        <v>802</v>
      </c>
      <c r="E3048" s="49"/>
      <c r="F3048" s="50">
        <v>-3275</v>
      </c>
      <c r="G3048" s="48" t="s">
        <v>252</v>
      </c>
      <c r="H3048" s="48">
        <v>2016</v>
      </c>
    </row>
    <row r="3049" spans="1:8" x14ac:dyDescent="0.2">
      <c r="A3049" s="48">
        <v>2018</v>
      </c>
      <c r="B3049" s="64">
        <v>17163</v>
      </c>
      <c r="C3049" s="64">
        <v>51</v>
      </c>
      <c r="D3049" s="64">
        <v>802</v>
      </c>
      <c r="E3049" s="49"/>
      <c r="F3049" s="50">
        <v>-23172.94</v>
      </c>
      <c r="G3049" s="48" t="s">
        <v>252</v>
      </c>
      <c r="H3049" s="48">
        <v>2017</v>
      </c>
    </row>
    <row r="3050" spans="1:8" x14ac:dyDescent="0.2">
      <c r="A3050" s="31">
        <v>2018</v>
      </c>
      <c r="B3050" s="64">
        <v>17163</v>
      </c>
      <c r="C3050" s="64">
        <v>51</v>
      </c>
      <c r="D3050" s="64">
        <v>802</v>
      </c>
      <c r="E3050" s="49"/>
      <c r="F3050" s="50">
        <v>-125.87</v>
      </c>
      <c r="G3050" s="48" t="s">
        <v>252</v>
      </c>
      <c r="H3050" s="48">
        <v>2017</v>
      </c>
    </row>
    <row r="3051" spans="1:8" x14ac:dyDescent="0.2">
      <c r="A3051" s="48">
        <v>2018</v>
      </c>
      <c r="B3051" s="67">
        <v>17163</v>
      </c>
      <c r="C3051" s="67">
        <v>51</v>
      </c>
      <c r="D3051" s="64">
        <v>802</v>
      </c>
      <c r="E3051" s="49"/>
      <c r="F3051" s="50">
        <v>-3557.76</v>
      </c>
      <c r="G3051" s="48" t="s">
        <v>123</v>
      </c>
      <c r="H3051" s="48">
        <v>2017</v>
      </c>
    </row>
    <row r="3052" spans="1:8" x14ac:dyDescent="0.2">
      <c r="A3052" s="48">
        <v>2018</v>
      </c>
      <c r="B3052" s="64">
        <v>17163</v>
      </c>
      <c r="C3052" s="64">
        <v>51</v>
      </c>
      <c r="D3052" s="64">
        <v>802</v>
      </c>
      <c r="E3052" s="49"/>
      <c r="F3052" s="50">
        <v>-440425</v>
      </c>
      <c r="G3052" s="48" t="s">
        <v>266</v>
      </c>
      <c r="H3052" s="48">
        <v>2018</v>
      </c>
    </row>
    <row r="3053" spans="1:8" x14ac:dyDescent="0.2">
      <c r="A3053" s="48">
        <v>2017</v>
      </c>
      <c r="B3053" s="67">
        <v>17167</v>
      </c>
      <c r="C3053" s="64">
        <v>51</v>
      </c>
      <c r="D3053" s="67">
        <v>801</v>
      </c>
      <c r="E3053" s="49"/>
      <c r="F3053" s="50">
        <v>-15000</v>
      </c>
      <c r="G3053" s="48" t="s">
        <v>138</v>
      </c>
      <c r="H3053" s="48">
        <v>2016</v>
      </c>
    </row>
    <row r="3054" spans="1:8" x14ac:dyDescent="0.2">
      <c r="A3054" s="48">
        <v>2017</v>
      </c>
      <c r="B3054" s="64">
        <v>17167</v>
      </c>
      <c r="C3054" s="64">
        <v>51</v>
      </c>
      <c r="D3054" s="64">
        <v>801</v>
      </c>
      <c r="E3054" s="49"/>
      <c r="F3054" s="50">
        <v>-300000</v>
      </c>
      <c r="G3054" s="48" t="s">
        <v>158</v>
      </c>
      <c r="H3054" s="48">
        <v>2017</v>
      </c>
    </row>
    <row r="3055" spans="1:8" x14ac:dyDescent="0.2">
      <c r="A3055" s="48">
        <v>2017</v>
      </c>
      <c r="B3055" s="64">
        <v>17167</v>
      </c>
      <c r="C3055" s="64">
        <v>51</v>
      </c>
      <c r="D3055" s="64">
        <v>801</v>
      </c>
      <c r="E3055" s="49"/>
      <c r="F3055" s="50">
        <v>-9750.89</v>
      </c>
      <c r="G3055" s="48" t="s">
        <v>138</v>
      </c>
      <c r="H3055" s="48">
        <v>2015</v>
      </c>
    </row>
    <row r="3056" spans="1:8" x14ac:dyDescent="0.2">
      <c r="A3056" s="48">
        <v>2018</v>
      </c>
      <c r="B3056" s="64">
        <v>17167</v>
      </c>
      <c r="C3056" s="64">
        <v>51</v>
      </c>
      <c r="D3056" s="64">
        <v>801</v>
      </c>
      <c r="E3056" s="49"/>
      <c r="F3056" s="50">
        <v>-335000</v>
      </c>
      <c r="G3056" s="48" t="s">
        <v>266</v>
      </c>
      <c r="H3056" s="48">
        <v>2018</v>
      </c>
    </row>
    <row r="3057" spans="1:8" x14ac:dyDescent="0.2">
      <c r="A3057" s="48">
        <v>2018</v>
      </c>
      <c r="B3057" s="67">
        <v>17167</v>
      </c>
      <c r="C3057" s="64">
        <v>51</v>
      </c>
      <c r="D3057" s="64">
        <v>801</v>
      </c>
      <c r="E3057" s="49"/>
      <c r="F3057" s="50">
        <v>-1200</v>
      </c>
      <c r="G3057" s="48" t="s">
        <v>138</v>
      </c>
      <c r="H3057" s="48">
        <v>2015</v>
      </c>
    </row>
    <row r="3058" spans="1:8" ht="15" customHeight="1" x14ac:dyDescent="0.2">
      <c r="A3058" s="48">
        <v>2018</v>
      </c>
      <c r="B3058" s="64">
        <v>17169</v>
      </c>
      <c r="C3058" s="64">
        <v>51</v>
      </c>
      <c r="D3058" s="64">
        <v>801</v>
      </c>
      <c r="E3058" s="49"/>
      <c r="F3058" s="50">
        <v>-540000</v>
      </c>
      <c r="G3058" s="48" t="s">
        <v>266</v>
      </c>
      <c r="H3058" s="48">
        <v>2018</v>
      </c>
    </row>
    <row r="3059" spans="1:8" ht="15" customHeight="1" x14ac:dyDescent="0.2">
      <c r="A3059" s="48">
        <v>2017</v>
      </c>
      <c r="B3059" s="64">
        <v>17183</v>
      </c>
      <c r="C3059" s="64">
        <v>51</v>
      </c>
      <c r="D3059" s="64">
        <v>802</v>
      </c>
      <c r="E3059" s="49"/>
      <c r="F3059" s="50">
        <v>-64000</v>
      </c>
      <c r="G3059" s="48" t="s">
        <v>158</v>
      </c>
      <c r="H3059" s="48">
        <v>2017</v>
      </c>
    </row>
    <row r="3060" spans="1:8" x14ac:dyDescent="0.2">
      <c r="A3060" s="48">
        <v>2018</v>
      </c>
      <c r="B3060" s="64">
        <v>17183</v>
      </c>
      <c r="C3060" s="64">
        <v>51</v>
      </c>
      <c r="D3060" s="64">
        <v>802</v>
      </c>
      <c r="E3060" s="49"/>
      <c r="F3060" s="50">
        <v>-99610</v>
      </c>
      <c r="G3060" s="48" t="s">
        <v>266</v>
      </c>
      <c r="H3060" s="48">
        <v>2018</v>
      </c>
    </row>
    <row r="3061" spans="1:8" x14ac:dyDescent="0.2">
      <c r="A3061" s="48">
        <v>2017</v>
      </c>
      <c r="B3061" s="64">
        <v>17185</v>
      </c>
      <c r="C3061" s="64">
        <v>51</v>
      </c>
      <c r="D3061" s="64">
        <v>801</v>
      </c>
      <c r="E3061" s="49"/>
      <c r="F3061" s="50">
        <v>-175000</v>
      </c>
      <c r="G3061" s="48" t="s">
        <v>158</v>
      </c>
      <c r="H3061" s="48">
        <v>2017</v>
      </c>
    </row>
    <row r="3062" spans="1:8" x14ac:dyDescent="0.2">
      <c r="A3062" s="48">
        <v>2017</v>
      </c>
      <c r="B3062" s="64">
        <v>17186</v>
      </c>
      <c r="C3062" s="64">
        <v>51</v>
      </c>
      <c r="D3062" s="64">
        <v>801</v>
      </c>
      <c r="E3062" s="49"/>
      <c r="F3062" s="50">
        <v>-300000</v>
      </c>
      <c r="G3062" s="48" t="s">
        <v>158</v>
      </c>
      <c r="H3062" s="48">
        <v>2017</v>
      </c>
    </row>
    <row r="3063" spans="1:8" x14ac:dyDescent="0.2">
      <c r="A3063" s="48">
        <v>2018</v>
      </c>
      <c r="B3063" s="67">
        <v>17186</v>
      </c>
      <c r="C3063" s="64">
        <v>51</v>
      </c>
      <c r="D3063" s="64">
        <v>801</v>
      </c>
      <c r="E3063" s="53"/>
      <c r="F3063" s="50">
        <v>-2707.43</v>
      </c>
      <c r="G3063" s="48" t="s">
        <v>138</v>
      </c>
      <c r="H3063" s="48">
        <v>2016</v>
      </c>
    </row>
    <row r="3064" spans="1:8" x14ac:dyDescent="0.2">
      <c r="A3064" s="48">
        <v>2019</v>
      </c>
      <c r="B3064" s="67">
        <v>17186</v>
      </c>
      <c r="C3064" s="64">
        <v>51</v>
      </c>
      <c r="D3064" s="64">
        <v>801</v>
      </c>
      <c r="E3064" s="53"/>
      <c r="F3064" s="50">
        <v>219345</v>
      </c>
      <c r="G3064" s="48" t="s">
        <v>348</v>
      </c>
      <c r="H3064" s="48">
        <v>2017</v>
      </c>
    </row>
    <row r="3065" spans="1:8" x14ac:dyDescent="0.2">
      <c r="A3065" s="48">
        <v>2017</v>
      </c>
      <c r="B3065" s="64">
        <v>17193</v>
      </c>
      <c r="C3065" s="64">
        <v>51</v>
      </c>
      <c r="D3065" s="64">
        <v>801</v>
      </c>
      <c r="E3065" s="49"/>
      <c r="F3065" s="50">
        <v>-500000</v>
      </c>
      <c r="G3065" s="48" t="s">
        <v>158</v>
      </c>
      <c r="H3065" s="48">
        <v>2017</v>
      </c>
    </row>
    <row r="3066" spans="1:8" x14ac:dyDescent="0.2">
      <c r="A3066" s="48">
        <v>2018</v>
      </c>
      <c r="B3066" s="67">
        <v>17193</v>
      </c>
      <c r="C3066" s="67">
        <v>51</v>
      </c>
      <c r="D3066" s="64">
        <v>801</v>
      </c>
      <c r="E3066" s="49"/>
      <c r="F3066" s="50">
        <v>-57063.47</v>
      </c>
      <c r="G3066" s="48" t="s">
        <v>123</v>
      </c>
      <c r="H3066" s="48">
        <v>2016</v>
      </c>
    </row>
    <row r="3067" spans="1:8" x14ac:dyDescent="0.2">
      <c r="A3067" s="48">
        <v>2018</v>
      </c>
      <c r="B3067" s="64">
        <v>17193</v>
      </c>
      <c r="C3067" s="64">
        <v>51</v>
      </c>
      <c r="D3067" s="64">
        <v>801</v>
      </c>
      <c r="E3067" s="49"/>
      <c r="F3067" s="50">
        <v>-876000</v>
      </c>
      <c r="G3067" s="48" t="s">
        <v>336</v>
      </c>
      <c r="H3067" s="48">
        <v>2018</v>
      </c>
    </row>
    <row r="3068" spans="1:8" x14ac:dyDescent="0.2">
      <c r="A3068" s="48">
        <v>2018</v>
      </c>
      <c r="B3068" s="64">
        <v>17193</v>
      </c>
      <c r="C3068" s="64">
        <v>51</v>
      </c>
      <c r="D3068" s="64">
        <v>801</v>
      </c>
      <c r="E3068" s="49"/>
      <c r="F3068" s="50">
        <v>-864.52000000000396</v>
      </c>
      <c r="G3068" s="48" t="s">
        <v>123</v>
      </c>
      <c r="H3068" s="48">
        <v>2017</v>
      </c>
    </row>
    <row r="3069" spans="1:8" x14ac:dyDescent="0.2">
      <c r="A3069" s="48">
        <v>2017</v>
      </c>
      <c r="B3069" s="64">
        <v>17197</v>
      </c>
      <c r="C3069" s="64">
        <v>51</v>
      </c>
      <c r="D3069" s="64">
        <v>802</v>
      </c>
      <c r="E3069" s="49"/>
      <c r="F3069" s="50">
        <v>-30000</v>
      </c>
      <c r="G3069" s="48" t="s">
        <v>158</v>
      </c>
      <c r="H3069" s="48">
        <v>2017</v>
      </c>
    </row>
    <row r="3070" spans="1:8" x14ac:dyDescent="0.2">
      <c r="A3070" s="48">
        <v>2018</v>
      </c>
      <c r="B3070" s="64">
        <v>17199</v>
      </c>
      <c r="C3070" s="64">
        <v>51</v>
      </c>
      <c r="D3070" s="64">
        <v>801</v>
      </c>
      <c r="E3070" s="49"/>
      <c r="F3070" s="50">
        <v>-40000</v>
      </c>
      <c r="G3070" s="48" t="s">
        <v>266</v>
      </c>
      <c r="H3070" s="48">
        <v>2018</v>
      </c>
    </row>
    <row r="3071" spans="1:8" x14ac:dyDescent="0.2">
      <c r="A3071" s="48">
        <v>2016</v>
      </c>
      <c r="B3071" s="64">
        <v>17204</v>
      </c>
      <c r="C3071" s="64">
        <v>30</v>
      </c>
      <c r="D3071" s="64">
        <v>801</v>
      </c>
      <c r="E3071" s="49"/>
      <c r="F3071" s="50">
        <v>-272900</v>
      </c>
      <c r="G3071" s="48"/>
      <c r="H3071" s="48">
        <v>2016</v>
      </c>
    </row>
    <row r="3072" spans="1:8" x14ac:dyDescent="0.2">
      <c r="A3072" s="48">
        <v>2017</v>
      </c>
      <c r="B3072" s="64">
        <v>17204</v>
      </c>
      <c r="C3072" s="64">
        <v>30</v>
      </c>
      <c r="D3072" s="64">
        <v>801</v>
      </c>
      <c r="E3072" s="49"/>
      <c r="F3072" s="50">
        <v>252701.05</v>
      </c>
      <c r="G3072" s="48" t="s">
        <v>237</v>
      </c>
      <c r="H3072" s="48">
        <v>2016</v>
      </c>
    </row>
    <row r="3073" spans="1:8" x14ac:dyDescent="0.2">
      <c r="A3073" s="48">
        <v>2017</v>
      </c>
      <c r="B3073" s="64">
        <v>17204</v>
      </c>
      <c r="C3073" s="64">
        <v>30</v>
      </c>
      <c r="D3073" s="67">
        <v>802</v>
      </c>
      <c r="E3073" s="49"/>
      <c r="F3073" s="50">
        <v>-252701.05</v>
      </c>
      <c r="G3073" s="48" t="s">
        <v>237</v>
      </c>
      <c r="H3073" s="48">
        <v>2016</v>
      </c>
    </row>
    <row r="3074" spans="1:8" x14ac:dyDescent="0.2">
      <c r="A3074" s="48">
        <v>2018</v>
      </c>
      <c r="B3074" s="64">
        <v>17204</v>
      </c>
      <c r="C3074" s="64">
        <v>41</v>
      </c>
      <c r="D3074" s="64">
        <v>801</v>
      </c>
      <c r="E3074" s="49"/>
      <c r="F3074" s="50">
        <v>-252701</v>
      </c>
      <c r="G3074" s="48" t="s">
        <v>266</v>
      </c>
      <c r="H3074" s="48">
        <v>2018</v>
      </c>
    </row>
    <row r="3075" spans="1:8" x14ac:dyDescent="0.2">
      <c r="A3075" s="48">
        <v>2018</v>
      </c>
      <c r="B3075" s="64">
        <v>17204</v>
      </c>
      <c r="C3075" s="64">
        <v>41</v>
      </c>
      <c r="D3075" s="64">
        <v>801</v>
      </c>
      <c r="E3075" s="49"/>
      <c r="F3075" s="50">
        <v>-0.05</v>
      </c>
      <c r="G3075" s="48" t="s">
        <v>233</v>
      </c>
      <c r="H3075" s="48">
        <v>2018</v>
      </c>
    </row>
    <row r="3076" spans="1:8" x14ac:dyDescent="0.2">
      <c r="A3076" s="48">
        <v>2018</v>
      </c>
      <c r="B3076" s="64">
        <v>17205</v>
      </c>
      <c r="C3076" s="64">
        <v>30</v>
      </c>
      <c r="D3076" s="64">
        <v>801</v>
      </c>
      <c r="E3076" s="49"/>
      <c r="F3076" s="50">
        <v>-498427</v>
      </c>
      <c r="G3076" s="48" t="s">
        <v>266</v>
      </c>
      <c r="H3076" s="48">
        <v>2018</v>
      </c>
    </row>
    <row r="3077" spans="1:8" x14ac:dyDescent="0.2">
      <c r="A3077" s="48">
        <v>2018</v>
      </c>
      <c r="B3077" s="64">
        <v>17205</v>
      </c>
      <c r="C3077" s="64">
        <v>41</v>
      </c>
      <c r="D3077" s="64">
        <v>801</v>
      </c>
      <c r="E3077" s="49"/>
      <c r="F3077" s="50">
        <v>-57959</v>
      </c>
      <c r="G3077" s="48" t="s">
        <v>266</v>
      </c>
      <c r="H3077" s="48">
        <v>2018</v>
      </c>
    </row>
    <row r="3078" spans="1:8" x14ac:dyDescent="0.2">
      <c r="A3078" s="48">
        <v>2019</v>
      </c>
      <c r="B3078" s="64">
        <v>17205</v>
      </c>
      <c r="C3078" s="64">
        <v>41</v>
      </c>
      <c r="D3078" s="64">
        <v>801</v>
      </c>
      <c r="E3078" s="49"/>
      <c r="F3078" s="50">
        <v>-0.06</v>
      </c>
      <c r="G3078" s="48" t="s">
        <v>233</v>
      </c>
      <c r="H3078" s="48">
        <v>2018</v>
      </c>
    </row>
    <row r="3079" spans="1:8" x14ac:dyDescent="0.2">
      <c r="A3079" s="48">
        <v>2018</v>
      </c>
      <c r="B3079" s="64">
        <v>17206</v>
      </c>
      <c r="C3079" s="64">
        <v>30</v>
      </c>
      <c r="D3079" s="64">
        <v>801</v>
      </c>
      <c r="E3079" s="49"/>
      <c r="F3079" s="50">
        <v>-27500</v>
      </c>
      <c r="G3079" s="48" t="s">
        <v>266</v>
      </c>
      <c r="H3079" s="48">
        <v>2018</v>
      </c>
    </row>
    <row r="3080" spans="1:8" x14ac:dyDescent="0.2">
      <c r="A3080" s="48">
        <v>2016</v>
      </c>
      <c r="B3080" s="64">
        <v>17210</v>
      </c>
      <c r="C3080" s="64">
        <v>30</v>
      </c>
      <c r="D3080" s="64">
        <v>801</v>
      </c>
      <c r="E3080" s="49"/>
      <c r="F3080" s="50">
        <v>-234900</v>
      </c>
      <c r="G3080" s="48"/>
      <c r="H3080" s="48">
        <v>2016</v>
      </c>
    </row>
    <row r="3081" spans="1:8" x14ac:dyDescent="0.2">
      <c r="A3081" s="48">
        <v>2016</v>
      </c>
      <c r="B3081" s="64">
        <v>17210</v>
      </c>
      <c r="C3081" s="64">
        <v>30</v>
      </c>
      <c r="D3081" s="64">
        <v>801</v>
      </c>
      <c r="E3081" s="56"/>
      <c r="F3081" s="50">
        <v>4801.67</v>
      </c>
      <c r="G3081" s="48" t="s">
        <v>89</v>
      </c>
      <c r="H3081" s="48">
        <v>2016</v>
      </c>
    </row>
    <row r="3082" spans="1:8" x14ac:dyDescent="0.2">
      <c r="A3082" s="48">
        <v>2017</v>
      </c>
      <c r="B3082" s="64">
        <v>17211</v>
      </c>
      <c r="C3082" s="64">
        <v>30</v>
      </c>
      <c r="D3082" s="64">
        <v>801</v>
      </c>
      <c r="E3082" s="49"/>
      <c r="F3082" s="50">
        <v>-80000</v>
      </c>
      <c r="G3082" s="48" t="s">
        <v>158</v>
      </c>
      <c r="H3082" s="48">
        <v>2017</v>
      </c>
    </row>
    <row r="3083" spans="1:8" x14ac:dyDescent="0.2">
      <c r="A3083" s="48">
        <v>2018</v>
      </c>
      <c r="B3083" s="64">
        <v>17211</v>
      </c>
      <c r="C3083" s="64">
        <v>30</v>
      </c>
      <c r="D3083" s="64">
        <v>801</v>
      </c>
      <c r="E3083" s="49"/>
      <c r="F3083" s="50">
        <v>-211386</v>
      </c>
      <c r="G3083" s="48" t="s">
        <v>266</v>
      </c>
      <c r="H3083" s="48">
        <v>2018</v>
      </c>
    </row>
    <row r="3084" spans="1:8" x14ac:dyDescent="0.2">
      <c r="A3084" s="48">
        <v>2019</v>
      </c>
      <c r="B3084" s="64">
        <v>17211</v>
      </c>
      <c r="C3084" s="64">
        <v>30</v>
      </c>
      <c r="D3084" s="64">
        <v>801</v>
      </c>
      <c r="E3084" s="49"/>
      <c r="F3084" s="50">
        <v>0.28999999999999998</v>
      </c>
      <c r="G3084" s="48" t="s">
        <v>233</v>
      </c>
      <c r="H3084" s="48">
        <v>2018</v>
      </c>
    </row>
    <row r="3085" spans="1:8" x14ac:dyDescent="0.2">
      <c r="A3085" s="48">
        <v>2017</v>
      </c>
      <c r="B3085" s="64">
        <v>17215</v>
      </c>
      <c r="C3085" s="64">
        <v>30</v>
      </c>
      <c r="D3085" s="64">
        <v>802</v>
      </c>
      <c r="E3085" s="49"/>
      <c r="F3085" s="50">
        <v>-50000</v>
      </c>
      <c r="G3085" s="48" t="s">
        <v>158</v>
      </c>
      <c r="H3085" s="48">
        <v>2017</v>
      </c>
    </row>
    <row r="3086" spans="1:8" x14ac:dyDescent="0.2">
      <c r="A3086" s="48">
        <v>2017</v>
      </c>
      <c r="B3086" s="64">
        <v>17215</v>
      </c>
      <c r="C3086" s="64">
        <v>30</v>
      </c>
      <c r="D3086" s="67">
        <v>802</v>
      </c>
      <c r="E3086" s="49"/>
      <c r="F3086" s="50">
        <v>15810.23</v>
      </c>
      <c r="G3086" s="48" t="s">
        <v>138</v>
      </c>
      <c r="H3086" s="48">
        <v>2017</v>
      </c>
    </row>
    <row r="3087" spans="1:8" x14ac:dyDescent="0.2">
      <c r="A3087" s="48">
        <v>2018</v>
      </c>
      <c r="B3087" s="64">
        <v>17216</v>
      </c>
      <c r="C3087" s="64">
        <v>30</v>
      </c>
      <c r="D3087" s="64">
        <v>801</v>
      </c>
      <c r="E3087" s="49"/>
      <c r="F3087" s="50">
        <v>-47700</v>
      </c>
      <c r="G3087" s="48" t="s">
        <v>266</v>
      </c>
      <c r="H3087" s="48">
        <v>2018</v>
      </c>
    </row>
    <row r="3088" spans="1:8" x14ac:dyDescent="0.2">
      <c r="A3088" s="48">
        <v>2019</v>
      </c>
      <c r="B3088" s="64">
        <v>17216</v>
      </c>
      <c r="C3088" s="64">
        <v>30</v>
      </c>
      <c r="D3088" s="64">
        <v>801</v>
      </c>
      <c r="E3088" s="49"/>
      <c r="F3088" s="50">
        <v>0.45</v>
      </c>
      <c r="G3088" s="48" t="s">
        <v>233</v>
      </c>
      <c r="H3088" s="48">
        <v>2018</v>
      </c>
    </row>
    <row r="3089" spans="1:8" x14ac:dyDescent="0.2">
      <c r="A3089" s="48">
        <v>2018</v>
      </c>
      <c r="B3089" s="64">
        <v>17217</v>
      </c>
      <c r="C3089" s="64">
        <v>30</v>
      </c>
      <c r="D3089" s="64">
        <v>801</v>
      </c>
      <c r="E3089" s="49"/>
      <c r="F3089" s="50">
        <v>-50000</v>
      </c>
      <c r="G3089" s="48" t="s">
        <v>266</v>
      </c>
      <c r="H3089" s="48">
        <v>2018</v>
      </c>
    </row>
    <row r="3090" spans="1:8" x14ac:dyDescent="0.2">
      <c r="A3090" s="48">
        <v>2017</v>
      </c>
      <c r="B3090" s="64">
        <v>17230</v>
      </c>
      <c r="C3090" s="64">
        <v>17</v>
      </c>
      <c r="D3090" s="64">
        <v>802</v>
      </c>
      <c r="E3090" s="49"/>
      <c r="F3090" s="50">
        <v>-189000</v>
      </c>
      <c r="G3090" s="48" t="s">
        <v>158</v>
      </c>
      <c r="H3090" s="48">
        <v>2017</v>
      </c>
    </row>
    <row r="3091" spans="1:8" x14ac:dyDescent="0.2">
      <c r="A3091" s="48">
        <v>2018</v>
      </c>
      <c r="B3091" s="64">
        <v>17230</v>
      </c>
      <c r="C3091" s="64">
        <v>17</v>
      </c>
      <c r="D3091" s="67">
        <v>802</v>
      </c>
      <c r="E3091" s="49"/>
      <c r="F3091" s="50">
        <v>-57875</v>
      </c>
      <c r="G3091" s="48" t="s">
        <v>264</v>
      </c>
      <c r="H3091" s="48">
        <v>2015</v>
      </c>
    </row>
    <row r="3092" spans="1:8" x14ac:dyDescent="0.2">
      <c r="A3092" s="48">
        <v>2017</v>
      </c>
      <c r="B3092" s="64">
        <v>17299</v>
      </c>
      <c r="C3092" s="64">
        <v>51</v>
      </c>
      <c r="D3092" s="64">
        <v>801</v>
      </c>
      <c r="E3092" s="49"/>
      <c r="F3092" s="50">
        <v>-40000</v>
      </c>
      <c r="G3092" s="48" t="s">
        <v>158</v>
      </c>
      <c r="H3092" s="48">
        <v>2017</v>
      </c>
    </row>
    <row r="3093" spans="1:8" x14ac:dyDescent="0.2">
      <c r="A3093" s="48">
        <v>2017</v>
      </c>
      <c r="B3093" s="64">
        <v>17299</v>
      </c>
      <c r="C3093" s="64">
        <v>51</v>
      </c>
      <c r="D3093" s="64">
        <v>801</v>
      </c>
      <c r="E3093" s="49"/>
      <c r="F3093" s="50">
        <v>20000</v>
      </c>
      <c r="G3093" s="48" t="s">
        <v>237</v>
      </c>
      <c r="H3093" s="48">
        <v>2017</v>
      </c>
    </row>
    <row r="3094" spans="1:8" x14ac:dyDescent="0.2">
      <c r="A3094" s="48">
        <v>2017</v>
      </c>
      <c r="B3094" s="64">
        <v>17300</v>
      </c>
      <c r="C3094" s="64">
        <v>51</v>
      </c>
      <c r="D3094" s="64">
        <v>802</v>
      </c>
      <c r="E3094" s="49"/>
      <c r="F3094" s="50">
        <v>-10000</v>
      </c>
      <c r="G3094" s="48" t="s">
        <v>158</v>
      </c>
      <c r="H3094" s="48">
        <v>2017</v>
      </c>
    </row>
    <row r="3095" spans="1:8" x14ac:dyDescent="0.2">
      <c r="A3095" s="48">
        <v>2018</v>
      </c>
      <c r="B3095" s="64">
        <v>17300</v>
      </c>
      <c r="C3095" s="64">
        <v>51</v>
      </c>
      <c r="D3095" s="64">
        <v>802</v>
      </c>
      <c r="E3095" s="49"/>
      <c r="F3095" s="50">
        <v>-30000</v>
      </c>
      <c r="G3095" s="48" t="s">
        <v>266</v>
      </c>
      <c r="H3095" s="48">
        <v>2018</v>
      </c>
    </row>
    <row r="3096" spans="1:8" x14ac:dyDescent="0.2">
      <c r="A3096" s="48">
        <v>2018</v>
      </c>
      <c r="B3096" s="64">
        <v>17301</v>
      </c>
      <c r="C3096" s="64">
        <v>51</v>
      </c>
      <c r="D3096" s="64">
        <v>802</v>
      </c>
      <c r="E3096" s="49"/>
      <c r="F3096" s="50">
        <v>-20000</v>
      </c>
      <c r="G3096" s="48" t="s">
        <v>266</v>
      </c>
      <c r="H3096" s="48">
        <v>2018</v>
      </c>
    </row>
    <row r="3097" spans="1:8" x14ac:dyDescent="0.2">
      <c r="A3097" s="48">
        <v>2018</v>
      </c>
      <c r="B3097" s="64">
        <v>17302</v>
      </c>
      <c r="C3097" s="64">
        <v>51</v>
      </c>
      <c r="D3097" s="64">
        <v>802</v>
      </c>
      <c r="E3097" s="49"/>
      <c r="F3097" s="50">
        <v>-10000</v>
      </c>
      <c r="G3097" s="48" t="s">
        <v>266</v>
      </c>
      <c r="H3097" s="48">
        <v>2018</v>
      </c>
    </row>
    <row r="3098" spans="1:8" x14ac:dyDescent="0.2">
      <c r="A3098" s="48">
        <v>2017</v>
      </c>
      <c r="B3098" s="64">
        <v>17303</v>
      </c>
      <c r="C3098" s="64">
        <v>51</v>
      </c>
      <c r="D3098" s="64">
        <v>801</v>
      </c>
      <c r="E3098" s="49"/>
      <c r="F3098" s="50">
        <v>-65000</v>
      </c>
      <c r="G3098" s="48" t="s">
        <v>158</v>
      </c>
      <c r="H3098" s="48">
        <v>2017</v>
      </c>
    </row>
    <row r="3099" spans="1:8" x14ac:dyDescent="0.2">
      <c r="A3099" s="48">
        <v>2017</v>
      </c>
      <c r="B3099" s="64">
        <v>17303</v>
      </c>
      <c r="C3099" s="64">
        <v>51</v>
      </c>
      <c r="D3099" s="64">
        <v>801</v>
      </c>
      <c r="E3099" s="49"/>
      <c r="F3099" s="50">
        <v>-20000</v>
      </c>
      <c r="G3099" s="48" t="s">
        <v>241</v>
      </c>
      <c r="H3099" s="48">
        <v>2017</v>
      </c>
    </row>
    <row r="3100" spans="1:8" x14ac:dyDescent="0.2">
      <c r="A3100" s="48">
        <v>2017</v>
      </c>
      <c r="B3100" s="64">
        <v>17303</v>
      </c>
      <c r="C3100" s="64">
        <v>51</v>
      </c>
      <c r="D3100" s="64">
        <v>801</v>
      </c>
      <c r="E3100" s="56"/>
      <c r="F3100" s="50">
        <v>-1082.21</v>
      </c>
      <c r="G3100" s="48" t="s">
        <v>138</v>
      </c>
      <c r="H3100" s="48">
        <v>2015</v>
      </c>
    </row>
    <row r="3101" spans="1:8" x14ac:dyDescent="0.2">
      <c r="A3101" s="48">
        <v>2018</v>
      </c>
      <c r="B3101" s="67">
        <v>17303</v>
      </c>
      <c r="C3101" s="67">
        <v>51</v>
      </c>
      <c r="D3101" s="64">
        <v>801</v>
      </c>
      <c r="E3101" s="49"/>
      <c r="F3101" s="50">
        <v>3201.26</v>
      </c>
      <c r="G3101" s="48" t="s">
        <v>138</v>
      </c>
      <c r="H3101" s="48">
        <v>2017</v>
      </c>
    </row>
    <row r="3102" spans="1:8" x14ac:dyDescent="0.2">
      <c r="A3102" s="48">
        <v>2017</v>
      </c>
      <c r="B3102" s="64">
        <v>17304</v>
      </c>
      <c r="C3102" s="64">
        <v>51</v>
      </c>
      <c r="D3102" s="64">
        <v>802</v>
      </c>
      <c r="E3102" s="49"/>
      <c r="F3102" s="50">
        <v>-75000</v>
      </c>
      <c r="G3102" s="48" t="s">
        <v>158</v>
      </c>
      <c r="H3102" s="48">
        <v>2017</v>
      </c>
    </row>
    <row r="3103" spans="1:8" x14ac:dyDescent="0.2">
      <c r="A3103" s="48">
        <v>2017</v>
      </c>
      <c r="B3103" s="64">
        <v>17304</v>
      </c>
      <c r="C3103" s="64">
        <v>51</v>
      </c>
      <c r="D3103" s="64">
        <v>802</v>
      </c>
      <c r="E3103" s="49"/>
      <c r="F3103" s="50">
        <v>-4268.37</v>
      </c>
      <c r="G3103" s="48" t="s">
        <v>138</v>
      </c>
      <c r="H3103" s="48">
        <v>2015</v>
      </c>
    </row>
    <row r="3104" spans="1:8" x14ac:dyDescent="0.2">
      <c r="A3104" s="48">
        <v>2017</v>
      </c>
      <c r="B3104" s="64">
        <v>17304</v>
      </c>
      <c r="C3104" s="64">
        <v>51</v>
      </c>
      <c r="D3104" s="64">
        <v>802</v>
      </c>
      <c r="E3104" s="49"/>
      <c r="F3104" s="50">
        <v>-2034.08</v>
      </c>
      <c r="G3104" s="48" t="s">
        <v>223</v>
      </c>
      <c r="H3104" s="48">
        <v>2015</v>
      </c>
    </row>
    <row r="3105" spans="1:8" x14ac:dyDescent="0.2">
      <c r="A3105" s="48">
        <v>2017</v>
      </c>
      <c r="B3105" s="64">
        <v>17306</v>
      </c>
      <c r="C3105" s="64">
        <v>51</v>
      </c>
      <c r="D3105" s="64">
        <v>802</v>
      </c>
      <c r="E3105" s="49"/>
      <c r="F3105" s="50">
        <v>-5000</v>
      </c>
      <c r="G3105" s="48" t="s">
        <v>158</v>
      </c>
      <c r="H3105" s="48">
        <v>2017</v>
      </c>
    </row>
    <row r="3106" spans="1:8" x14ac:dyDescent="0.2">
      <c r="A3106" s="48">
        <v>2017</v>
      </c>
      <c r="B3106" s="64">
        <v>17308</v>
      </c>
      <c r="C3106" s="64">
        <v>51</v>
      </c>
      <c r="D3106" s="64">
        <v>801</v>
      </c>
      <c r="E3106" s="49"/>
      <c r="F3106" s="50">
        <v>-60000</v>
      </c>
      <c r="G3106" s="48" t="s">
        <v>158</v>
      </c>
      <c r="H3106" s="48">
        <v>2017</v>
      </c>
    </row>
    <row r="3107" spans="1:8" x14ac:dyDescent="0.2">
      <c r="A3107" s="48">
        <v>2018</v>
      </c>
      <c r="B3107" s="64">
        <v>17308</v>
      </c>
      <c r="C3107" s="64">
        <v>51</v>
      </c>
      <c r="D3107" s="64">
        <v>801</v>
      </c>
      <c r="E3107" s="49"/>
      <c r="F3107" s="50">
        <v>59864.14</v>
      </c>
      <c r="G3107" s="48" t="s">
        <v>123</v>
      </c>
      <c r="H3107" s="48">
        <v>2017</v>
      </c>
    </row>
    <row r="3108" spans="1:8" x14ac:dyDescent="0.2">
      <c r="A3108" s="48">
        <v>2017</v>
      </c>
      <c r="B3108" s="64">
        <v>17309</v>
      </c>
      <c r="C3108" s="64">
        <v>51</v>
      </c>
      <c r="D3108" s="64">
        <v>802</v>
      </c>
      <c r="E3108" s="49"/>
      <c r="F3108" s="50">
        <v>-50000</v>
      </c>
      <c r="G3108" s="48" t="s">
        <v>158</v>
      </c>
      <c r="H3108" s="48">
        <v>2017</v>
      </c>
    </row>
    <row r="3109" spans="1:8" x14ac:dyDescent="0.2">
      <c r="A3109" s="48">
        <v>2017</v>
      </c>
      <c r="B3109" s="64">
        <v>17312</v>
      </c>
      <c r="C3109" s="64">
        <v>51</v>
      </c>
      <c r="D3109" s="64">
        <v>802</v>
      </c>
      <c r="E3109" s="49"/>
      <c r="F3109" s="50">
        <v>-7500</v>
      </c>
      <c r="G3109" s="48" t="s">
        <v>158</v>
      </c>
      <c r="H3109" s="48">
        <v>2017</v>
      </c>
    </row>
    <row r="3110" spans="1:8" x14ac:dyDescent="0.2">
      <c r="A3110" s="48">
        <v>2018</v>
      </c>
      <c r="B3110" s="64">
        <v>17312</v>
      </c>
      <c r="C3110" s="64">
        <v>51</v>
      </c>
      <c r="D3110" s="64">
        <v>802</v>
      </c>
      <c r="E3110" s="49"/>
      <c r="F3110" s="50">
        <v>-7500</v>
      </c>
      <c r="G3110" s="48" t="s">
        <v>266</v>
      </c>
      <c r="H3110" s="48">
        <v>2018</v>
      </c>
    </row>
    <row r="3111" spans="1:8" x14ac:dyDescent="0.2">
      <c r="A3111" s="48">
        <v>2019</v>
      </c>
      <c r="B3111" s="64">
        <v>17312</v>
      </c>
      <c r="C3111" s="64">
        <v>51</v>
      </c>
      <c r="D3111" s="64">
        <v>802</v>
      </c>
      <c r="E3111" s="49"/>
      <c r="F3111" s="50">
        <v>5000</v>
      </c>
      <c r="G3111" s="48" t="s">
        <v>138</v>
      </c>
      <c r="H3111" s="48">
        <v>2018</v>
      </c>
    </row>
    <row r="3112" spans="1:8" x14ac:dyDescent="0.2">
      <c r="A3112" s="48">
        <v>2017</v>
      </c>
      <c r="B3112" s="64">
        <v>17313</v>
      </c>
      <c r="C3112" s="64">
        <v>51</v>
      </c>
      <c r="D3112" s="64">
        <v>802</v>
      </c>
      <c r="E3112" s="49"/>
      <c r="F3112" s="50">
        <v>-25000</v>
      </c>
      <c r="G3112" s="48" t="s">
        <v>158</v>
      </c>
      <c r="H3112" s="48">
        <v>2017</v>
      </c>
    </row>
    <row r="3113" spans="1:8" x14ac:dyDescent="0.2">
      <c r="A3113" s="48">
        <v>2017</v>
      </c>
      <c r="B3113" s="64">
        <v>17314</v>
      </c>
      <c r="C3113" s="64">
        <v>51</v>
      </c>
      <c r="D3113" s="64">
        <v>802</v>
      </c>
      <c r="E3113" s="49"/>
      <c r="F3113" s="50">
        <v>-25000</v>
      </c>
      <c r="G3113" s="48" t="s">
        <v>158</v>
      </c>
      <c r="H3113" s="48">
        <v>2017</v>
      </c>
    </row>
    <row r="3114" spans="1:8" x14ac:dyDescent="0.2">
      <c r="A3114" s="48">
        <v>2017</v>
      </c>
      <c r="B3114" s="64">
        <v>17315</v>
      </c>
      <c r="C3114" s="64">
        <v>51</v>
      </c>
      <c r="D3114" s="64">
        <v>802</v>
      </c>
      <c r="E3114" s="49"/>
      <c r="F3114" s="50">
        <v>-53000</v>
      </c>
      <c r="G3114" s="48" t="s">
        <v>158</v>
      </c>
      <c r="H3114" s="48">
        <v>2017</v>
      </c>
    </row>
    <row r="3115" spans="1:8" x14ac:dyDescent="0.2">
      <c r="A3115" s="48">
        <v>2018</v>
      </c>
      <c r="B3115" s="67">
        <v>17316</v>
      </c>
      <c r="C3115" s="64">
        <v>51</v>
      </c>
      <c r="D3115" s="64">
        <v>801</v>
      </c>
      <c r="E3115" s="49"/>
      <c r="F3115" s="50">
        <v>-3347.45</v>
      </c>
      <c r="G3115" s="48" t="s">
        <v>138</v>
      </c>
      <c r="H3115" s="48">
        <v>2016</v>
      </c>
    </row>
    <row r="3116" spans="1:8" x14ac:dyDescent="0.2">
      <c r="A3116" s="48">
        <v>2017</v>
      </c>
      <c r="B3116" s="64">
        <v>17317</v>
      </c>
      <c r="C3116" s="64">
        <v>51</v>
      </c>
      <c r="D3116" s="64">
        <v>802</v>
      </c>
      <c r="E3116" s="49"/>
      <c r="F3116" s="50">
        <v>-10000</v>
      </c>
      <c r="G3116" s="48" t="s">
        <v>158</v>
      </c>
      <c r="H3116" s="48">
        <v>2017</v>
      </c>
    </row>
    <row r="3117" spans="1:8" x14ac:dyDescent="0.2">
      <c r="A3117" s="48">
        <v>2018</v>
      </c>
      <c r="B3117" s="64">
        <v>17317</v>
      </c>
      <c r="C3117" s="64">
        <v>51</v>
      </c>
      <c r="D3117" s="64">
        <v>801</v>
      </c>
      <c r="E3117" s="49"/>
      <c r="F3117" s="50">
        <v>-62</v>
      </c>
      <c r="G3117" s="48" t="s">
        <v>266</v>
      </c>
      <c r="H3117" s="48">
        <v>2018</v>
      </c>
    </row>
    <row r="3118" spans="1:8" x14ac:dyDescent="0.2">
      <c r="A3118" s="48">
        <v>2018</v>
      </c>
      <c r="B3118" s="64">
        <v>17317</v>
      </c>
      <c r="C3118" s="64">
        <v>51</v>
      </c>
      <c r="D3118" s="64">
        <v>802</v>
      </c>
      <c r="E3118" s="49"/>
      <c r="F3118" s="50">
        <v>-46438</v>
      </c>
      <c r="G3118" s="48" t="s">
        <v>266</v>
      </c>
      <c r="H3118" s="48">
        <v>2018</v>
      </c>
    </row>
    <row r="3119" spans="1:8" x14ac:dyDescent="0.2">
      <c r="A3119" s="48">
        <v>2017</v>
      </c>
      <c r="B3119" s="64">
        <v>17318</v>
      </c>
      <c r="C3119" s="64">
        <v>51</v>
      </c>
      <c r="D3119" s="64">
        <v>801</v>
      </c>
      <c r="E3119" s="49"/>
      <c r="F3119" s="50">
        <v>-26500</v>
      </c>
      <c r="G3119" s="48" t="s">
        <v>158</v>
      </c>
      <c r="H3119" s="48">
        <v>2017</v>
      </c>
    </row>
    <row r="3120" spans="1:8" x14ac:dyDescent="0.2">
      <c r="A3120" s="48">
        <v>2017</v>
      </c>
      <c r="B3120" s="64">
        <v>17318</v>
      </c>
      <c r="C3120" s="64">
        <v>51</v>
      </c>
      <c r="D3120" s="64">
        <v>802</v>
      </c>
      <c r="E3120" s="49"/>
      <c r="F3120" s="50">
        <v>-3500</v>
      </c>
      <c r="G3120" s="48" t="s">
        <v>158</v>
      </c>
      <c r="H3120" s="48">
        <v>2017</v>
      </c>
    </row>
    <row r="3121" spans="1:8" x14ac:dyDescent="0.2">
      <c r="A3121" s="48">
        <v>2017</v>
      </c>
      <c r="B3121" s="64">
        <v>17318</v>
      </c>
      <c r="C3121" s="64">
        <v>51</v>
      </c>
      <c r="D3121" s="67">
        <v>801</v>
      </c>
      <c r="E3121" s="56"/>
      <c r="F3121" s="50">
        <v>-203.46</v>
      </c>
      <c r="G3121" s="48" t="s">
        <v>138</v>
      </c>
      <c r="H3121" s="48">
        <v>2016</v>
      </c>
    </row>
    <row r="3122" spans="1:8" x14ac:dyDescent="0.2">
      <c r="A3122" s="48">
        <v>2017</v>
      </c>
      <c r="B3122" s="64">
        <v>17318</v>
      </c>
      <c r="C3122" s="64">
        <v>51</v>
      </c>
      <c r="D3122" s="67">
        <v>802</v>
      </c>
      <c r="E3122" s="56"/>
      <c r="F3122" s="50">
        <v>-33.700000000000003</v>
      </c>
      <c r="G3122" s="48" t="s">
        <v>138</v>
      </c>
      <c r="H3122" s="48">
        <v>2016</v>
      </c>
    </row>
    <row r="3123" spans="1:8" x14ac:dyDescent="0.2">
      <c r="A3123" s="31">
        <v>2018</v>
      </c>
      <c r="B3123" s="64">
        <v>17318</v>
      </c>
      <c r="C3123" s="64">
        <v>51</v>
      </c>
      <c r="D3123" s="64">
        <v>801</v>
      </c>
      <c r="E3123" s="49"/>
      <c r="F3123" s="50">
        <v>26500</v>
      </c>
      <c r="G3123" s="48" t="s">
        <v>252</v>
      </c>
      <c r="H3123" s="48">
        <v>2017</v>
      </c>
    </row>
    <row r="3124" spans="1:8" x14ac:dyDescent="0.2">
      <c r="A3124" s="48">
        <v>2017</v>
      </c>
      <c r="B3124" s="49">
        <v>17321</v>
      </c>
      <c r="C3124" s="49">
        <v>51</v>
      </c>
      <c r="D3124" s="49">
        <v>802</v>
      </c>
      <c r="E3124" s="49" t="s">
        <v>188</v>
      </c>
      <c r="F3124" s="50">
        <v>-25000</v>
      </c>
      <c r="G3124" s="48" t="s">
        <v>158</v>
      </c>
      <c r="H3124" s="48">
        <v>2017</v>
      </c>
    </row>
    <row r="3125" spans="1:8" x14ac:dyDescent="0.2">
      <c r="A3125" s="48">
        <v>2017</v>
      </c>
      <c r="B3125" s="64">
        <v>17321</v>
      </c>
      <c r="C3125" s="64">
        <v>51</v>
      </c>
      <c r="D3125" s="64">
        <v>802</v>
      </c>
      <c r="E3125" s="49"/>
      <c r="F3125" s="50">
        <v>-15000</v>
      </c>
      <c r="G3125" s="48" t="s">
        <v>158</v>
      </c>
      <c r="H3125" s="48">
        <v>2017</v>
      </c>
    </row>
    <row r="3126" spans="1:8" x14ac:dyDescent="0.2">
      <c r="A3126" s="48">
        <v>2019</v>
      </c>
      <c r="B3126" s="49">
        <v>17321</v>
      </c>
      <c r="C3126" s="49">
        <v>51</v>
      </c>
      <c r="D3126" s="49">
        <v>802</v>
      </c>
      <c r="E3126" s="49" t="s">
        <v>188</v>
      </c>
      <c r="F3126" s="50">
        <v>1381</v>
      </c>
      <c r="G3126" s="48" t="s">
        <v>123</v>
      </c>
      <c r="H3126" s="48">
        <v>2017</v>
      </c>
    </row>
    <row r="3127" spans="1:8" x14ac:dyDescent="0.2">
      <c r="A3127" s="48">
        <v>2019</v>
      </c>
      <c r="B3127" s="64">
        <v>17321</v>
      </c>
      <c r="C3127" s="64">
        <v>51</v>
      </c>
      <c r="D3127" s="64">
        <v>802</v>
      </c>
      <c r="E3127" s="49"/>
      <c r="F3127" s="50">
        <v>7295.99</v>
      </c>
      <c r="G3127" s="48" t="s">
        <v>89</v>
      </c>
      <c r="H3127" s="48">
        <v>2017</v>
      </c>
    </row>
    <row r="3128" spans="1:8" x14ac:dyDescent="0.2">
      <c r="A3128" s="48">
        <v>2019</v>
      </c>
      <c r="B3128" s="49">
        <v>17321</v>
      </c>
      <c r="C3128" s="49">
        <v>51</v>
      </c>
      <c r="D3128" s="49">
        <v>802</v>
      </c>
      <c r="E3128" s="49" t="s">
        <v>188</v>
      </c>
      <c r="F3128" s="50">
        <v>3358</v>
      </c>
      <c r="G3128" s="48" t="s">
        <v>89</v>
      </c>
      <c r="H3128" s="48">
        <v>2017</v>
      </c>
    </row>
    <row r="3129" spans="1:8" x14ac:dyDescent="0.2">
      <c r="A3129" s="48">
        <v>2017</v>
      </c>
      <c r="B3129" s="64">
        <v>17323</v>
      </c>
      <c r="C3129" s="64">
        <v>51</v>
      </c>
      <c r="D3129" s="64">
        <v>802</v>
      </c>
      <c r="E3129" s="49"/>
      <c r="F3129" s="50">
        <v>-20000</v>
      </c>
      <c r="G3129" s="48" t="s">
        <v>158</v>
      </c>
      <c r="H3129" s="48">
        <v>2017</v>
      </c>
    </row>
    <row r="3130" spans="1:8" x14ac:dyDescent="0.2">
      <c r="A3130" s="48">
        <v>2017</v>
      </c>
      <c r="B3130" s="64">
        <v>17324</v>
      </c>
      <c r="C3130" s="64">
        <v>51</v>
      </c>
      <c r="D3130" s="64">
        <v>801</v>
      </c>
      <c r="E3130" s="49"/>
      <c r="F3130" s="50">
        <v>-35000</v>
      </c>
      <c r="G3130" s="48" t="s">
        <v>158</v>
      </c>
      <c r="H3130" s="48">
        <v>2017</v>
      </c>
    </row>
    <row r="3131" spans="1:8" x14ac:dyDescent="0.2">
      <c r="A3131" s="48">
        <v>2018</v>
      </c>
      <c r="B3131" s="64">
        <v>17324</v>
      </c>
      <c r="C3131" s="64">
        <v>51</v>
      </c>
      <c r="D3131" s="64">
        <v>801</v>
      </c>
      <c r="E3131" s="49"/>
      <c r="F3131" s="50">
        <v>5000</v>
      </c>
      <c r="G3131" s="48" t="s">
        <v>123</v>
      </c>
      <c r="H3131" s="48">
        <v>2017</v>
      </c>
    </row>
    <row r="3132" spans="1:8" x14ac:dyDescent="0.2">
      <c r="A3132" s="48">
        <v>2017</v>
      </c>
      <c r="B3132" s="64">
        <v>17325</v>
      </c>
      <c r="C3132" s="64">
        <v>51</v>
      </c>
      <c r="D3132" s="64">
        <v>801</v>
      </c>
      <c r="E3132" s="49"/>
      <c r="F3132" s="50">
        <v>-25000</v>
      </c>
      <c r="G3132" s="48" t="s">
        <v>158</v>
      </c>
      <c r="H3132" s="48">
        <v>2017</v>
      </c>
    </row>
    <row r="3133" spans="1:8" x14ac:dyDescent="0.2">
      <c r="A3133" s="48">
        <v>2018</v>
      </c>
      <c r="B3133" s="64">
        <v>17325</v>
      </c>
      <c r="C3133" s="64">
        <v>51</v>
      </c>
      <c r="D3133" s="64">
        <v>801</v>
      </c>
      <c r="E3133" s="49"/>
      <c r="F3133" s="50">
        <v>-49600</v>
      </c>
      <c r="G3133" s="48" t="s">
        <v>266</v>
      </c>
      <c r="H3133" s="48">
        <v>2018</v>
      </c>
    </row>
    <row r="3134" spans="1:8" x14ac:dyDescent="0.2">
      <c r="A3134" s="48">
        <v>2017</v>
      </c>
      <c r="B3134" s="64">
        <v>17327</v>
      </c>
      <c r="C3134" s="64">
        <v>51</v>
      </c>
      <c r="D3134" s="64">
        <v>802</v>
      </c>
      <c r="E3134" s="49"/>
      <c r="F3134" s="50">
        <v>-10000</v>
      </c>
      <c r="G3134" s="48" t="s">
        <v>158</v>
      </c>
      <c r="H3134" s="48">
        <v>2017</v>
      </c>
    </row>
    <row r="3135" spans="1:8" x14ac:dyDescent="0.2">
      <c r="A3135" s="48">
        <v>2017</v>
      </c>
      <c r="B3135" s="64">
        <v>17328</v>
      </c>
      <c r="C3135" s="64">
        <v>51</v>
      </c>
      <c r="D3135" s="64">
        <v>802</v>
      </c>
      <c r="E3135" s="49"/>
      <c r="F3135" s="50">
        <v>-20000</v>
      </c>
      <c r="G3135" s="48" t="s">
        <v>158</v>
      </c>
      <c r="H3135" s="48">
        <v>2017</v>
      </c>
    </row>
    <row r="3136" spans="1:8" x14ac:dyDescent="0.2">
      <c r="A3136" s="48">
        <v>2017</v>
      </c>
      <c r="B3136" s="64">
        <v>17329</v>
      </c>
      <c r="C3136" s="64">
        <v>51</v>
      </c>
      <c r="D3136" s="64">
        <v>802</v>
      </c>
      <c r="E3136" s="49"/>
      <c r="F3136" s="50">
        <v>-15000</v>
      </c>
      <c r="G3136" s="48" t="s">
        <v>158</v>
      </c>
      <c r="H3136" s="48">
        <v>2017</v>
      </c>
    </row>
    <row r="3137" spans="1:8" x14ac:dyDescent="0.2">
      <c r="A3137" s="48">
        <v>2017</v>
      </c>
      <c r="B3137" s="64">
        <v>17330</v>
      </c>
      <c r="C3137" s="64">
        <v>51</v>
      </c>
      <c r="D3137" s="64">
        <v>802</v>
      </c>
      <c r="E3137" s="49"/>
      <c r="F3137" s="50">
        <v>-30000</v>
      </c>
      <c r="G3137" s="48" t="s">
        <v>158</v>
      </c>
      <c r="H3137" s="48">
        <v>2017</v>
      </c>
    </row>
    <row r="3138" spans="1:8" x14ac:dyDescent="0.2">
      <c r="A3138" s="48">
        <v>2018</v>
      </c>
      <c r="B3138" s="64">
        <v>17330</v>
      </c>
      <c r="C3138" s="64">
        <v>51</v>
      </c>
      <c r="D3138" s="64">
        <v>802</v>
      </c>
      <c r="E3138" s="49"/>
      <c r="F3138" s="50">
        <v>-5000</v>
      </c>
      <c r="G3138" s="48" t="s">
        <v>123</v>
      </c>
      <c r="H3138" s="48">
        <v>2017</v>
      </c>
    </row>
    <row r="3139" spans="1:8" x14ac:dyDescent="0.2">
      <c r="A3139" s="48">
        <v>2019</v>
      </c>
      <c r="B3139" s="64">
        <v>17330</v>
      </c>
      <c r="C3139" s="64">
        <v>51</v>
      </c>
      <c r="D3139" s="64">
        <v>802</v>
      </c>
      <c r="E3139" s="49"/>
      <c r="F3139" s="50">
        <v>-4.0999999999999996</v>
      </c>
      <c r="G3139" s="48" t="s">
        <v>138</v>
      </c>
      <c r="H3139" s="48">
        <v>2018</v>
      </c>
    </row>
    <row r="3140" spans="1:8" x14ac:dyDescent="0.2">
      <c r="A3140" s="48">
        <v>2017</v>
      </c>
      <c r="B3140" s="64">
        <v>17331</v>
      </c>
      <c r="C3140" s="64">
        <v>51</v>
      </c>
      <c r="D3140" s="64">
        <v>802</v>
      </c>
      <c r="E3140" s="49"/>
      <c r="F3140" s="50">
        <v>-30000</v>
      </c>
      <c r="G3140" s="48" t="s">
        <v>158</v>
      </c>
      <c r="H3140" s="48">
        <v>2017</v>
      </c>
    </row>
    <row r="3141" spans="1:8" x14ac:dyDescent="0.2">
      <c r="A3141" s="48">
        <v>2017</v>
      </c>
      <c r="B3141" s="64">
        <v>17332</v>
      </c>
      <c r="C3141" s="64">
        <v>51</v>
      </c>
      <c r="D3141" s="64">
        <v>802</v>
      </c>
      <c r="E3141" s="49"/>
      <c r="F3141" s="50">
        <v>-10000</v>
      </c>
      <c r="G3141" s="48" t="s">
        <v>158</v>
      </c>
      <c r="H3141" s="48">
        <v>2017</v>
      </c>
    </row>
    <row r="3142" spans="1:8" x14ac:dyDescent="0.2">
      <c r="A3142" s="48">
        <v>2018</v>
      </c>
      <c r="B3142" s="64">
        <v>17332</v>
      </c>
      <c r="C3142" s="64">
        <v>51</v>
      </c>
      <c r="D3142" s="64">
        <v>802</v>
      </c>
      <c r="E3142" s="49"/>
      <c r="F3142" s="50">
        <v>-20663</v>
      </c>
      <c r="G3142" s="48" t="s">
        <v>266</v>
      </c>
      <c r="H3142" s="48">
        <v>2018</v>
      </c>
    </row>
    <row r="3143" spans="1:8" x14ac:dyDescent="0.2">
      <c r="A3143" s="48">
        <v>2017</v>
      </c>
      <c r="B3143" s="64">
        <v>17333</v>
      </c>
      <c r="C3143" s="64">
        <v>51</v>
      </c>
      <c r="D3143" s="64">
        <v>802</v>
      </c>
      <c r="E3143" s="49"/>
      <c r="F3143" s="50">
        <v>-10000</v>
      </c>
      <c r="G3143" s="48" t="s">
        <v>158</v>
      </c>
      <c r="H3143" s="48">
        <v>2017</v>
      </c>
    </row>
    <row r="3144" spans="1:8" x14ac:dyDescent="0.2">
      <c r="A3144" s="48">
        <v>2017</v>
      </c>
      <c r="B3144" s="64">
        <v>17334</v>
      </c>
      <c r="C3144" s="64">
        <v>51</v>
      </c>
      <c r="D3144" s="64">
        <v>802</v>
      </c>
      <c r="E3144" s="49"/>
      <c r="F3144" s="50">
        <v>-20000</v>
      </c>
      <c r="G3144" s="48" t="s">
        <v>158</v>
      </c>
      <c r="H3144" s="48">
        <v>2017</v>
      </c>
    </row>
    <row r="3145" spans="1:8" x14ac:dyDescent="0.2">
      <c r="A3145" s="48">
        <v>2017</v>
      </c>
      <c r="B3145" s="64">
        <v>17335</v>
      </c>
      <c r="C3145" s="64">
        <v>51</v>
      </c>
      <c r="D3145" s="64">
        <v>802</v>
      </c>
      <c r="E3145" s="49"/>
      <c r="F3145" s="50">
        <v>-50000</v>
      </c>
      <c r="G3145" s="48" t="s">
        <v>158</v>
      </c>
      <c r="H3145" s="48">
        <v>2017</v>
      </c>
    </row>
    <row r="3146" spans="1:8" x14ac:dyDescent="0.2">
      <c r="A3146" s="48">
        <v>2018</v>
      </c>
      <c r="B3146" s="64">
        <v>17335</v>
      </c>
      <c r="C3146" s="64">
        <v>51</v>
      </c>
      <c r="D3146" s="64">
        <v>802</v>
      </c>
      <c r="E3146" s="49"/>
      <c r="F3146" s="50">
        <v>-25000</v>
      </c>
      <c r="G3146" s="48" t="s">
        <v>266</v>
      </c>
      <c r="H3146" s="48">
        <v>2018</v>
      </c>
    </row>
    <row r="3147" spans="1:8" x14ac:dyDescent="0.2">
      <c r="A3147" s="48">
        <v>2017</v>
      </c>
      <c r="B3147" s="64">
        <v>17336</v>
      </c>
      <c r="C3147" s="64">
        <v>51</v>
      </c>
      <c r="D3147" s="64">
        <v>801</v>
      </c>
      <c r="E3147" s="49"/>
      <c r="F3147" s="50">
        <v>-25000</v>
      </c>
      <c r="G3147" s="48" t="s">
        <v>158</v>
      </c>
      <c r="H3147" s="48">
        <v>2017</v>
      </c>
    </row>
    <row r="3148" spans="1:8" x14ac:dyDescent="0.2">
      <c r="A3148" s="48">
        <v>2019</v>
      </c>
      <c r="B3148" s="64">
        <v>17336</v>
      </c>
      <c r="C3148" s="64">
        <v>51</v>
      </c>
      <c r="D3148" s="64">
        <v>801</v>
      </c>
      <c r="E3148" s="49"/>
      <c r="F3148" s="108">
        <v>10000</v>
      </c>
      <c r="G3148" s="48" t="s">
        <v>348</v>
      </c>
      <c r="H3148" s="48">
        <v>2017</v>
      </c>
    </row>
    <row r="3149" spans="1:8" x14ac:dyDescent="0.2">
      <c r="A3149" s="48">
        <v>2017</v>
      </c>
      <c r="B3149" s="64">
        <v>17337</v>
      </c>
      <c r="C3149" s="64">
        <v>51</v>
      </c>
      <c r="D3149" s="64">
        <v>802</v>
      </c>
      <c r="E3149" s="49"/>
      <c r="F3149" s="50">
        <v>-25000</v>
      </c>
      <c r="G3149" s="48" t="s">
        <v>158</v>
      </c>
      <c r="H3149" s="48">
        <v>2017</v>
      </c>
    </row>
    <row r="3150" spans="1:8" x14ac:dyDescent="0.2">
      <c r="A3150" s="48">
        <v>2018</v>
      </c>
      <c r="B3150" s="64">
        <v>17337</v>
      </c>
      <c r="C3150" s="64">
        <v>51</v>
      </c>
      <c r="D3150" s="64">
        <v>802</v>
      </c>
      <c r="E3150" s="49"/>
      <c r="F3150" s="50">
        <v>16110.5</v>
      </c>
      <c r="G3150" s="48" t="s">
        <v>138</v>
      </c>
      <c r="H3150" s="48">
        <v>2017</v>
      </c>
    </row>
    <row r="3151" spans="1:8" x14ac:dyDescent="0.2">
      <c r="A3151" s="48">
        <v>2017</v>
      </c>
      <c r="B3151" s="64">
        <v>17338</v>
      </c>
      <c r="C3151" s="64">
        <v>51</v>
      </c>
      <c r="D3151" s="64">
        <v>802</v>
      </c>
      <c r="E3151" s="49"/>
      <c r="F3151" s="50">
        <v>-20000</v>
      </c>
      <c r="G3151" s="48" t="s">
        <v>158</v>
      </c>
      <c r="H3151" s="48">
        <v>2017</v>
      </c>
    </row>
    <row r="3152" spans="1:8" x14ac:dyDescent="0.2">
      <c r="A3152" s="48">
        <v>2019</v>
      </c>
      <c r="B3152" s="64">
        <v>17338</v>
      </c>
      <c r="C3152" s="64">
        <v>51</v>
      </c>
      <c r="D3152" s="64">
        <v>802</v>
      </c>
      <c r="E3152" s="49"/>
      <c r="F3152" s="50">
        <v>20000</v>
      </c>
      <c r="G3152" s="48" t="s">
        <v>348</v>
      </c>
      <c r="H3152" s="48">
        <v>2017</v>
      </c>
    </row>
    <row r="3153" spans="1:8" x14ac:dyDescent="0.2">
      <c r="A3153" s="48">
        <v>2018</v>
      </c>
      <c r="B3153" s="64">
        <v>17339</v>
      </c>
      <c r="C3153" s="64">
        <v>51</v>
      </c>
      <c r="D3153" s="64">
        <v>802</v>
      </c>
      <c r="E3153" s="49"/>
      <c r="F3153" s="50">
        <v>-7094.63</v>
      </c>
      <c r="G3153" s="48" t="s">
        <v>253</v>
      </c>
      <c r="H3153" s="48">
        <v>2017</v>
      </c>
    </row>
    <row r="3154" spans="1:8" x14ac:dyDescent="0.2">
      <c r="A3154" s="48">
        <v>2017</v>
      </c>
      <c r="B3154" s="64">
        <v>17340</v>
      </c>
      <c r="C3154" s="64">
        <v>51</v>
      </c>
      <c r="D3154" s="64">
        <v>801</v>
      </c>
      <c r="E3154" s="49"/>
      <c r="F3154" s="50">
        <v>-75000</v>
      </c>
      <c r="G3154" s="48" t="s">
        <v>158</v>
      </c>
      <c r="H3154" s="48">
        <v>2017</v>
      </c>
    </row>
    <row r="3155" spans="1:8" x14ac:dyDescent="0.2">
      <c r="A3155" s="48">
        <v>2018</v>
      </c>
      <c r="B3155" s="67">
        <v>17340</v>
      </c>
      <c r="C3155" s="67">
        <v>51</v>
      </c>
      <c r="D3155" s="64">
        <v>801</v>
      </c>
      <c r="E3155" s="49"/>
      <c r="F3155" s="50">
        <v>4469.08</v>
      </c>
      <c r="G3155" s="48" t="s">
        <v>253</v>
      </c>
      <c r="H3155" s="48">
        <v>2017</v>
      </c>
    </row>
    <row r="3156" spans="1:8" x14ac:dyDescent="0.2">
      <c r="A3156" s="48">
        <v>2018</v>
      </c>
      <c r="B3156" s="67">
        <v>17340</v>
      </c>
      <c r="C3156" s="67">
        <v>51</v>
      </c>
      <c r="D3156" s="64">
        <v>801</v>
      </c>
      <c r="E3156" s="49"/>
      <c r="F3156" s="50">
        <v>824.61</v>
      </c>
      <c r="G3156" s="48" t="s">
        <v>123</v>
      </c>
      <c r="H3156" s="48">
        <v>2017</v>
      </c>
    </row>
    <row r="3157" spans="1:8" x14ac:dyDescent="0.2">
      <c r="A3157" s="48">
        <v>2017</v>
      </c>
      <c r="B3157" s="64">
        <v>17343</v>
      </c>
      <c r="C3157" s="64">
        <v>51</v>
      </c>
      <c r="D3157" s="64">
        <v>801</v>
      </c>
      <c r="E3157" s="49"/>
      <c r="F3157" s="50">
        <v>-225000</v>
      </c>
      <c r="G3157" s="48" t="s">
        <v>158</v>
      </c>
      <c r="H3157" s="48">
        <v>2017</v>
      </c>
    </row>
    <row r="3158" spans="1:8" x14ac:dyDescent="0.2">
      <c r="A3158" s="48">
        <v>2018</v>
      </c>
      <c r="B3158" s="64">
        <v>17343</v>
      </c>
      <c r="C3158" s="64">
        <v>51</v>
      </c>
      <c r="D3158" s="64">
        <v>801</v>
      </c>
      <c r="E3158" s="49"/>
      <c r="F3158" s="50">
        <v>1234.28</v>
      </c>
      <c r="G3158" s="48" t="s">
        <v>253</v>
      </c>
      <c r="H3158" s="48">
        <v>2017</v>
      </c>
    </row>
    <row r="3159" spans="1:8" x14ac:dyDescent="0.2">
      <c r="A3159" s="48">
        <v>2017</v>
      </c>
      <c r="B3159" s="64">
        <v>17344</v>
      </c>
      <c r="C3159" s="64">
        <v>51</v>
      </c>
      <c r="D3159" s="64">
        <v>801</v>
      </c>
      <c r="E3159" s="49"/>
      <c r="F3159" s="50">
        <v>-65000</v>
      </c>
      <c r="G3159" s="48" t="s">
        <v>158</v>
      </c>
      <c r="H3159" s="48">
        <v>2017</v>
      </c>
    </row>
    <row r="3160" spans="1:8" x14ac:dyDescent="0.2">
      <c r="A3160" s="48">
        <v>2017</v>
      </c>
      <c r="B3160" s="64">
        <v>17344</v>
      </c>
      <c r="C3160" s="64">
        <v>51</v>
      </c>
      <c r="D3160" s="64">
        <v>801</v>
      </c>
      <c r="E3160" s="56"/>
      <c r="F3160" s="50">
        <v>-1000</v>
      </c>
      <c r="G3160" s="48" t="s">
        <v>138</v>
      </c>
      <c r="H3160" s="48">
        <v>2017</v>
      </c>
    </row>
    <row r="3161" spans="1:8" x14ac:dyDescent="0.2">
      <c r="A3161" s="48">
        <v>2018</v>
      </c>
      <c r="B3161" s="67">
        <v>17344</v>
      </c>
      <c r="C3161" s="67">
        <v>51</v>
      </c>
      <c r="D3161" s="64">
        <v>801</v>
      </c>
      <c r="E3161" s="49"/>
      <c r="F3161" s="50">
        <v>-356.69</v>
      </c>
      <c r="G3161" s="48" t="s">
        <v>123</v>
      </c>
      <c r="H3161" s="48">
        <v>2017</v>
      </c>
    </row>
    <row r="3162" spans="1:8" x14ac:dyDescent="0.2">
      <c r="A3162" s="48">
        <v>2018</v>
      </c>
      <c r="B3162" s="64">
        <v>17344</v>
      </c>
      <c r="C3162" s="64">
        <v>51</v>
      </c>
      <c r="D3162" s="64">
        <v>801</v>
      </c>
      <c r="E3162" s="49"/>
      <c r="F3162" s="50">
        <v>-3558</v>
      </c>
      <c r="G3162" s="48" t="s">
        <v>266</v>
      </c>
      <c r="H3162" s="48">
        <v>2018</v>
      </c>
    </row>
    <row r="3163" spans="1:8" x14ac:dyDescent="0.2">
      <c r="A3163" s="48">
        <v>2019</v>
      </c>
      <c r="B3163" s="64">
        <v>17344</v>
      </c>
      <c r="C3163" s="64">
        <v>51</v>
      </c>
      <c r="D3163" s="64">
        <v>801</v>
      </c>
      <c r="E3163" s="49"/>
      <c r="F3163" s="50">
        <v>0.24</v>
      </c>
      <c r="G3163" s="48" t="s">
        <v>233</v>
      </c>
      <c r="H3163" s="48">
        <v>2018</v>
      </c>
    </row>
    <row r="3164" spans="1:8" x14ac:dyDescent="0.2">
      <c r="A3164" s="48">
        <v>2017</v>
      </c>
      <c r="B3164" s="64">
        <v>17345</v>
      </c>
      <c r="C3164" s="64">
        <v>51</v>
      </c>
      <c r="D3164" s="64">
        <v>801</v>
      </c>
      <c r="E3164" s="49"/>
      <c r="F3164" s="50">
        <v>-25000</v>
      </c>
      <c r="G3164" s="48" t="s">
        <v>158</v>
      </c>
      <c r="H3164" s="48">
        <v>2017</v>
      </c>
    </row>
    <row r="3165" spans="1:8" x14ac:dyDescent="0.2">
      <c r="A3165" s="48">
        <v>2017</v>
      </c>
      <c r="B3165" s="64">
        <v>17345</v>
      </c>
      <c r="C3165" s="64">
        <v>51</v>
      </c>
      <c r="D3165" s="64">
        <v>801</v>
      </c>
      <c r="E3165" s="56"/>
      <c r="F3165" s="50">
        <v>-1500</v>
      </c>
      <c r="G3165" s="48" t="s">
        <v>138</v>
      </c>
      <c r="H3165" s="48">
        <v>2017</v>
      </c>
    </row>
    <row r="3166" spans="1:8" x14ac:dyDescent="0.2">
      <c r="A3166" s="48">
        <v>2017</v>
      </c>
      <c r="B3166" s="64">
        <v>17346</v>
      </c>
      <c r="C3166" s="64">
        <v>51</v>
      </c>
      <c r="D3166" s="64">
        <v>801</v>
      </c>
      <c r="E3166" s="49"/>
      <c r="F3166" s="50">
        <v>-50000</v>
      </c>
      <c r="G3166" s="48" t="s">
        <v>158</v>
      </c>
      <c r="H3166" s="48">
        <v>2017</v>
      </c>
    </row>
    <row r="3167" spans="1:8" x14ac:dyDescent="0.2">
      <c r="A3167" s="48">
        <v>2018</v>
      </c>
      <c r="B3167" s="67">
        <v>17346</v>
      </c>
      <c r="C3167" s="67">
        <v>51</v>
      </c>
      <c r="D3167" s="64">
        <v>801</v>
      </c>
      <c r="E3167" s="49"/>
      <c r="F3167" s="50">
        <v>1391.27</v>
      </c>
      <c r="G3167" s="48" t="s">
        <v>253</v>
      </c>
      <c r="H3167" s="48">
        <v>2017</v>
      </c>
    </row>
    <row r="3168" spans="1:8" x14ac:dyDescent="0.2">
      <c r="A3168" s="48">
        <v>2018</v>
      </c>
      <c r="B3168" s="67">
        <v>17346</v>
      </c>
      <c r="C3168" s="67">
        <v>51</v>
      </c>
      <c r="D3168" s="64">
        <v>801</v>
      </c>
      <c r="E3168" s="49"/>
      <c r="F3168" s="50">
        <v>11413.99</v>
      </c>
      <c r="G3168" s="48" t="s">
        <v>123</v>
      </c>
      <c r="H3168" s="48">
        <v>2017</v>
      </c>
    </row>
    <row r="3169" spans="1:8" x14ac:dyDescent="0.2">
      <c r="A3169" s="48">
        <v>2018</v>
      </c>
      <c r="B3169" s="67">
        <v>17346</v>
      </c>
      <c r="C3169" s="67">
        <v>51</v>
      </c>
      <c r="D3169" s="64">
        <v>801</v>
      </c>
      <c r="E3169" s="49"/>
      <c r="F3169" s="50">
        <v>271.95</v>
      </c>
      <c r="G3169" s="48" t="s">
        <v>123</v>
      </c>
      <c r="H3169" s="48">
        <v>2017</v>
      </c>
    </row>
    <row r="3170" spans="1:8" x14ac:dyDescent="0.2">
      <c r="A3170" s="48">
        <v>2017</v>
      </c>
      <c r="B3170" s="67">
        <v>17347</v>
      </c>
      <c r="C3170" s="64">
        <v>51</v>
      </c>
      <c r="D3170" s="67">
        <v>801</v>
      </c>
      <c r="E3170" s="49"/>
      <c r="F3170" s="50">
        <v>-5794.47</v>
      </c>
      <c r="G3170" s="48" t="s">
        <v>138</v>
      </c>
      <c r="H3170" s="48">
        <v>2017</v>
      </c>
    </row>
    <row r="3171" spans="1:8" x14ac:dyDescent="0.2">
      <c r="A3171" s="48">
        <v>2017</v>
      </c>
      <c r="B3171" s="64">
        <v>17347</v>
      </c>
      <c r="C3171" s="64">
        <v>51</v>
      </c>
      <c r="D3171" s="64">
        <v>801</v>
      </c>
      <c r="E3171" s="49"/>
      <c r="F3171" s="50">
        <v>-71206</v>
      </c>
      <c r="G3171" s="48" t="s">
        <v>158</v>
      </c>
      <c r="H3171" s="48">
        <v>2017</v>
      </c>
    </row>
    <row r="3172" spans="1:8" x14ac:dyDescent="0.2">
      <c r="A3172" s="48">
        <v>2017</v>
      </c>
      <c r="B3172" s="64">
        <v>17347</v>
      </c>
      <c r="C3172" s="64">
        <v>51</v>
      </c>
      <c r="D3172" s="64">
        <v>801</v>
      </c>
      <c r="E3172" s="49"/>
      <c r="F3172" s="50">
        <v>0.47</v>
      </c>
      <c r="G3172" s="48" t="s">
        <v>233</v>
      </c>
      <c r="H3172" s="48">
        <v>2017</v>
      </c>
    </row>
    <row r="3173" spans="1:8" x14ac:dyDescent="0.2">
      <c r="A3173" s="48">
        <v>2018</v>
      </c>
      <c r="B3173" s="64">
        <v>17354</v>
      </c>
      <c r="C3173" s="64">
        <v>51</v>
      </c>
      <c r="D3173" s="64">
        <v>802</v>
      </c>
      <c r="E3173" s="49"/>
      <c r="F3173" s="50">
        <v>-454443</v>
      </c>
      <c r="G3173" s="48" t="s">
        <v>266</v>
      </c>
      <c r="H3173" s="48">
        <v>2018</v>
      </c>
    </row>
    <row r="3174" spans="1:8" x14ac:dyDescent="0.2">
      <c r="A3174" s="48">
        <v>2018</v>
      </c>
      <c r="B3174" s="64">
        <v>17356</v>
      </c>
      <c r="C3174" s="64">
        <v>51</v>
      </c>
      <c r="D3174" s="64">
        <v>801</v>
      </c>
      <c r="E3174" s="49"/>
      <c r="F3174" s="50">
        <v>-148462</v>
      </c>
      <c r="G3174" s="48" t="s">
        <v>266</v>
      </c>
      <c r="H3174" s="48">
        <v>2018</v>
      </c>
    </row>
    <row r="3175" spans="1:8" x14ac:dyDescent="0.2">
      <c r="A3175" s="48">
        <v>2018</v>
      </c>
      <c r="B3175" s="64">
        <v>17360</v>
      </c>
      <c r="C3175" s="64">
        <v>51</v>
      </c>
      <c r="D3175" s="64">
        <v>802</v>
      </c>
      <c r="E3175" s="49"/>
      <c r="F3175" s="50">
        <v>-50000</v>
      </c>
      <c r="G3175" s="48" t="s">
        <v>266</v>
      </c>
      <c r="H3175" s="48">
        <v>2018</v>
      </c>
    </row>
    <row r="3176" spans="1:8" x14ac:dyDescent="0.2">
      <c r="A3176" s="48">
        <v>2018</v>
      </c>
      <c r="B3176" s="64">
        <v>17362</v>
      </c>
      <c r="C3176" s="64">
        <v>51</v>
      </c>
      <c r="D3176" s="64">
        <v>801</v>
      </c>
      <c r="E3176" s="49"/>
      <c r="F3176" s="50">
        <v>-50000</v>
      </c>
      <c r="G3176" s="48" t="s">
        <v>266</v>
      </c>
      <c r="H3176" s="48">
        <v>2018</v>
      </c>
    </row>
    <row r="3177" spans="1:8" x14ac:dyDescent="0.2">
      <c r="A3177" s="48">
        <v>2018</v>
      </c>
      <c r="B3177" s="67">
        <v>17365</v>
      </c>
      <c r="C3177" s="64">
        <v>51</v>
      </c>
      <c r="D3177" s="64">
        <v>801</v>
      </c>
      <c r="E3177" s="49"/>
      <c r="F3177" s="50">
        <v>-4784.0600000000004</v>
      </c>
      <c r="G3177" s="48" t="s">
        <v>138</v>
      </c>
      <c r="H3177" s="48">
        <v>2018</v>
      </c>
    </row>
    <row r="3178" spans="1:8" x14ac:dyDescent="0.2">
      <c r="A3178" s="48">
        <v>2018</v>
      </c>
      <c r="B3178" s="64">
        <v>17366</v>
      </c>
      <c r="C3178" s="64">
        <v>51</v>
      </c>
      <c r="D3178" s="64">
        <v>801</v>
      </c>
      <c r="E3178" s="49"/>
      <c r="F3178" s="50">
        <v>-80000</v>
      </c>
      <c r="G3178" s="48" t="s">
        <v>266</v>
      </c>
      <c r="H3178" s="48">
        <v>2018</v>
      </c>
    </row>
    <row r="3179" spans="1:8" x14ac:dyDescent="0.2">
      <c r="A3179" s="48">
        <v>2019</v>
      </c>
      <c r="B3179" s="67">
        <v>17366</v>
      </c>
      <c r="C3179" s="64">
        <v>51</v>
      </c>
      <c r="D3179" s="64" t="s">
        <v>11</v>
      </c>
      <c r="E3179" s="49"/>
      <c r="F3179" s="50">
        <v>3500</v>
      </c>
      <c r="G3179" s="48" t="s">
        <v>348</v>
      </c>
      <c r="H3179" s="48">
        <v>2017</v>
      </c>
    </row>
    <row r="3180" spans="1:8" x14ac:dyDescent="0.2">
      <c r="A3180" s="48">
        <v>2019</v>
      </c>
      <c r="B3180" s="67">
        <v>17366</v>
      </c>
      <c r="C3180" s="64">
        <v>51</v>
      </c>
      <c r="D3180" s="64">
        <v>801</v>
      </c>
      <c r="E3180" s="49"/>
      <c r="F3180" s="50">
        <v>-7324.9</v>
      </c>
      <c r="G3180" s="48" t="s">
        <v>348</v>
      </c>
      <c r="H3180" s="48">
        <v>2018</v>
      </c>
    </row>
    <row r="3181" spans="1:8" x14ac:dyDescent="0.2">
      <c r="A3181" s="48">
        <v>2019</v>
      </c>
      <c r="B3181" s="64">
        <v>17366</v>
      </c>
      <c r="C3181" s="64">
        <v>51</v>
      </c>
      <c r="D3181" s="64">
        <v>801</v>
      </c>
      <c r="E3181" s="49"/>
      <c r="F3181" s="50">
        <v>-1391</v>
      </c>
      <c r="G3181" s="48" t="s">
        <v>1206</v>
      </c>
      <c r="H3181" s="48">
        <v>2018</v>
      </c>
    </row>
    <row r="3182" spans="1:8" x14ac:dyDescent="0.2">
      <c r="A3182" s="48">
        <v>2018</v>
      </c>
      <c r="B3182" s="64">
        <v>17369</v>
      </c>
      <c r="C3182" s="64">
        <v>51</v>
      </c>
      <c r="D3182" s="64">
        <v>801</v>
      </c>
      <c r="E3182" s="49"/>
      <c r="F3182" s="50">
        <v>-90000</v>
      </c>
      <c r="G3182" s="48" t="s">
        <v>266</v>
      </c>
      <c r="H3182" s="48">
        <v>2018</v>
      </c>
    </row>
    <row r="3183" spans="1:8" x14ac:dyDescent="0.2">
      <c r="A3183" s="48">
        <v>2018</v>
      </c>
      <c r="B3183" s="64">
        <v>17370</v>
      </c>
      <c r="C3183" s="64">
        <v>51</v>
      </c>
      <c r="D3183" s="64">
        <v>801</v>
      </c>
      <c r="E3183" s="49"/>
      <c r="F3183" s="50">
        <v>-68000</v>
      </c>
      <c r="G3183" s="48" t="s">
        <v>266</v>
      </c>
      <c r="H3183" s="48">
        <v>2018</v>
      </c>
    </row>
    <row r="3184" spans="1:8" x14ac:dyDescent="0.2">
      <c r="A3184" s="48">
        <v>2018</v>
      </c>
      <c r="B3184" s="64">
        <v>17371</v>
      </c>
      <c r="C3184" s="64">
        <v>51</v>
      </c>
      <c r="D3184" s="64">
        <v>801</v>
      </c>
      <c r="E3184" s="49"/>
      <c r="F3184" s="50">
        <v>-60000</v>
      </c>
      <c r="G3184" s="48" t="s">
        <v>266</v>
      </c>
      <c r="H3184" s="48">
        <v>2018</v>
      </c>
    </row>
    <row r="3185" spans="1:8" x14ac:dyDescent="0.2">
      <c r="A3185" s="48">
        <v>2019</v>
      </c>
      <c r="B3185" s="67">
        <v>17371</v>
      </c>
      <c r="C3185" s="64">
        <v>51</v>
      </c>
      <c r="D3185" s="64">
        <v>802</v>
      </c>
      <c r="E3185" s="49"/>
      <c r="F3185" s="50">
        <v>16500</v>
      </c>
      <c r="G3185" s="48" t="s">
        <v>348</v>
      </c>
      <c r="H3185" s="48">
        <v>2017</v>
      </c>
    </row>
    <row r="3186" spans="1:8" x14ac:dyDescent="0.2">
      <c r="A3186" s="48">
        <v>2018</v>
      </c>
      <c r="B3186" s="64">
        <v>17372</v>
      </c>
      <c r="C3186" s="64">
        <v>51</v>
      </c>
      <c r="D3186" s="64">
        <v>801</v>
      </c>
      <c r="E3186" s="49"/>
      <c r="F3186" s="50">
        <v>-60000</v>
      </c>
      <c r="G3186" s="48" t="s">
        <v>266</v>
      </c>
      <c r="H3186" s="48">
        <v>2018</v>
      </c>
    </row>
    <row r="3187" spans="1:8" x14ac:dyDescent="0.2">
      <c r="A3187" s="48">
        <v>2018</v>
      </c>
      <c r="B3187" s="67">
        <v>17373</v>
      </c>
      <c r="C3187" s="67">
        <v>51</v>
      </c>
      <c r="D3187" s="64">
        <v>801</v>
      </c>
      <c r="E3187" s="49"/>
      <c r="F3187" s="50">
        <v>-271.95</v>
      </c>
      <c r="G3187" s="48" t="s">
        <v>123</v>
      </c>
      <c r="H3187" s="48">
        <v>2017</v>
      </c>
    </row>
    <row r="3188" spans="1:8" x14ac:dyDescent="0.2">
      <c r="A3188" s="48">
        <v>2018</v>
      </c>
      <c r="B3188" s="67">
        <v>17373</v>
      </c>
      <c r="C3188" s="67">
        <v>51</v>
      </c>
      <c r="D3188" s="64">
        <v>801</v>
      </c>
      <c r="E3188" s="49"/>
      <c r="F3188" s="50">
        <v>-11027.06</v>
      </c>
      <c r="G3188" s="48" t="s">
        <v>123</v>
      </c>
      <c r="H3188" s="48">
        <v>2017</v>
      </c>
    </row>
    <row r="3189" spans="1:8" x14ac:dyDescent="0.2">
      <c r="A3189" s="48">
        <v>2018</v>
      </c>
      <c r="B3189" s="67">
        <v>17373</v>
      </c>
      <c r="C3189" s="67">
        <v>51</v>
      </c>
      <c r="D3189" s="64">
        <v>801</v>
      </c>
      <c r="E3189" s="49"/>
      <c r="F3189" s="50">
        <v>-824.61</v>
      </c>
      <c r="G3189" s="48" t="s">
        <v>123</v>
      </c>
      <c r="H3189" s="48">
        <v>2017</v>
      </c>
    </row>
    <row r="3190" spans="1:8" x14ac:dyDescent="0.2">
      <c r="A3190" s="48">
        <v>2018</v>
      </c>
      <c r="B3190" s="67">
        <v>17373</v>
      </c>
      <c r="C3190" s="67">
        <v>51</v>
      </c>
      <c r="D3190" s="64">
        <v>801</v>
      </c>
      <c r="E3190" s="49"/>
      <c r="F3190" s="50">
        <v>-285.11</v>
      </c>
      <c r="G3190" s="48" t="s">
        <v>123</v>
      </c>
      <c r="H3190" s="48">
        <v>2017</v>
      </c>
    </row>
    <row r="3191" spans="1:8" x14ac:dyDescent="0.2">
      <c r="A3191" s="48">
        <v>2018</v>
      </c>
      <c r="B3191" s="64">
        <v>17373</v>
      </c>
      <c r="C3191" s="64">
        <v>51</v>
      </c>
      <c r="D3191" s="64">
        <v>801</v>
      </c>
      <c r="E3191" s="49"/>
      <c r="F3191" s="50">
        <v>-73391</v>
      </c>
      <c r="G3191" s="48" t="s">
        <v>266</v>
      </c>
      <c r="H3191" s="48">
        <v>2018</v>
      </c>
    </row>
    <row r="3192" spans="1:8" x14ac:dyDescent="0.2">
      <c r="A3192" s="48">
        <v>2018</v>
      </c>
      <c r="B3192" s="64">
        <v>17373</v>
      </c>
      <c r="C3192" s="64">
        <v>51</v>
      </c>
      <c r="D3192" s="64">
        <v>801</v>
      </c>
      <c r="E3192" s="49"/>
      <c r="F3192" s="50">
        <v>-745</v>
      </c>
      <c r="G3192" s="48" t="s">
        <v>123</v>
      </c>
      <c r="H3192" s="48">
        <v>2017</v>
      </c>
    </row>
    <row r="3193" spans="1:8" x14ac:dyDescent="0.2">
      <c r="A3193" s="48">
        <v>2018</v>
      </c>
      <c r="B3193" s="64">
        <v>17373</v>
      </c>
      <c r="C3193" s="64">
        <v>51</v>
      </c>
      <c r="D3193" s="64">
        <v>801</v>
      </c>
      <c r="E3193" s="49"/>
      <c r="F3193" s="50">
        <v>-646.27</v>
      </c>
      <c r="G3193" s="48" t="s">
        <v>123</v>
      </c>
      <c r="H3193" s="48">
        <v>2018</v>
      </c>
    </row>
    <row r="3194" spans="1:8" x14ac:dyDescent="0.2">
      <c r="A3194" s="48">
        <v>2018</v>
      </c>
      <c r="B3194" s="64">
        <v>17373</v>
      </c>
      <c r="C3194" s="64">
        <v>51</v>
      </c>
      <c r="D3194" s="64">
        <v>801</v>
      </c>
      <c r="E3194" s="49"/>
      <c r="F3194" s="50">
        <v>1391</v>
      </c>
      <c r="G3194" s="48" t="s">
        <v>1206</v>
      </c>
      <c r="H3194" s="48">
        <v>2018</v>
      </c>
    </row>
    <row r="3195" spans="1:8" x14ac:dyDescent="0.2">
      <c r="A3195" s="48">
        <v>2018</v>
      </c>
      <c r="B3195" s="64">
        <v>17374</v>
      </c>
      <c r="C3195" s="64">
        <v>51</v>
      </c>
      <c r="D3195" s="64">
        <v>801</v>
      </c>
      <c r="E3195" s="49"/>
      <c r="F3195" s="50">
        <v>-30000</v>
      </c>
      <c r="G3195" s="48" t="s">
        <v>266</v>
      </c>
      <c r="H3195" s="48">
        <v>2018</v>
      </c>
    </row>
    <row r="3196" spans="1:8" x14ac:dyDescent="0.2">
      <c r="A3196" s="48">
        <v>2018</v>
      </c>
      <c r="B3196" s="64">
        <v>17374</v>
      </c>
      <c r="C3196" s="64">
        <v>51</v>
      </c>
      <c r="D3196" s="64">
        <v>801</v>
      </c>
      <c r="E3196" s="49"/>
      <c r="F3196" s="50">
        <v>-14828.8</v>
      </c>
      <c r="G3196" s="48" t="s">
        <v>123</v>
      </c>
      <c r="H3196" s="48">
        <v>2017</v>
      </c>
    </row>
    <row r="3197" spans="1:8" x14ac:dyDescent="0.2">
      <c r="A3197" s="48">
        <v>2018</v>
      </c>
      <c r="B3197" s="64">
        <v>17376</v>
      </c>
      <c r="C3197" s="64">
        <v>51</v>
      </c>
      <c r="D3197" s="64">
        <v>801</v>
      </c>
      <c r="E3197" s="49"/>
      <c r="F3197" s="50">
        <v>-40000</v>
      </c>
      <c r="G3197" s="48" t="s">
        <v>266</v>
      </c>
      <c r="H3197" s="48">
        <v>2018</v>
      </c>
    </row>
    <row r="3198" spans="1:8" x14ac:dyDescent="0.2">
      <c r="A3198" s="48">
        <v>2018</v>
      </c>
      <c r="B3198" s="64">
        <v>17377</v>
      </c>
      <c r="C3198" s="64">
        <v>51</v>
      </c>
      <c r="D3198" s="64">
        <v>801</v>
      </c>
      <c r="E3198" s="49"/>
      <c r="F3198" s="50">
        <v>-45000</v>
      </c>
      <c r="G3198" s="48" t="s">
        <v>266</v>
      </c>
      <c r="H3198" s="48">
        <v>2018</v>
      </c>
    </row>
    <row r="3199" spans="1:8" x14ac:dyDescent="0.2">
      <c r="A3199" s="48">
        <v>2019</v>
      </c>
      <c r="B3199" s="64">
        <v>17377</v>
      </c>
      <c r="C3199" s="64">
        <v>51</v>
      </c>
      <c r="D3199" s="64">
        <v>801</v>
      </c>
      <c r="E3199" s="49"/>
      <c r="F3199" s="50">
        <v>7324.9</v>
      </c>
      <c r="G3199" s="48" t="s">
        <v>348</v>
      </c>
      <c r="H3199" s="48">
        <v>2018</v>
      </c>
    </row>
    <row r="3200" spans="1:8" x14ac:dyDescent="0.2">
      <c r="A3200" s="48">
        <v>2018</v>
      </c>
      <c r="B3200" s="64">
        <v>17378</v>
      </c>
      <c r="C3200" s="64">
        <v>51</v>
      </c>
      <c r="D3200" s="64">
        <v>802</v>
      </c>
      <c r="E3200" s="49"/>
      <c r="F3200" s="50">
        <v>-15000</v>
      </c>
      <c r="G3200" s="48" t="s">
        <v>266</v>
      </c>
      <c r="H3200" s="48">
        <v>2018</v>
      </c>
    </row>
    <row r="3201" spans="1:8" x14ac:dyDescent="0.2">
      <c r="A3201" s="48">
        <v>2019</v>
      </c>
      <c r="B3201" s="64">
        <v>17378</v>
      </c>
      <c r="C3201" s="64">
        <v>51</v>
      </c>
      <c r="D3201" s="64">
        <v>802</v>
      </c>
      <c r="E3201" s="49"/>
      <c r="F3201" s="50">
        <v>-1601.93</v>
      </c>
      <c r="G3201" s="48" t="s">
        <v>89</v>
      </c>
      <c r="H3201" s="48">
        <v>2017</v>
      </c>
    </row>
    <row r="3202" spans="1:8" x14ac:dyDescent="0.2">
      <c r="A3202" s="48">
        <v>2018</v>
      </c>
      <c r="B3202" s="64">
        <v>17381</v>
      </c>
      <c r="C3202" s="64">
        <v>51</v>
      </c>
      <c r="D3202" s="64">
        <v>801</v>
      </c>
      <c r="E3202" s="49"/>
      <c r="F3202" s="50">
        <v>-500000</v>
      </c>
      <c r="G3202" s="48" t="s">
        <v>266</v>
      </c>
      <c r="H3202" s="48">
        <v>2018</v>
      </c>
    </row>
    <row r="3203" spans="1:8" x14ac:dyDescent="0.2">
      <c r="A3203" s="48">
        <v>2018</v>
      </c>
      <c r="B3203" s="64">
        <v>17383</v>
      </c>
      <c r="C3203" s="64">
        <v>51</v>
      </c>
      <c r="D3203" s="64">
        <v>802</v>
      </c>
      <c r="E3203" s="49"/>
      <c r="F3203" s="50">
        <v>-20000</v>
      </c>
      <c r="G3203" s="48" t="s">
        <v>266</v>
      </c>
      <c r="H3203" s="48">
        <v>2018</v>
      </c>
    </row>
    <row r="3204" spans="1:8" x14ac:dyDescent="0.2">
      <c r="A3204" s="48">
        <v>2019</v>
      </c>
      <c r="B3204" s="64">
        <v>17384</v>
      </c>
      <c r="C3204" s="64">
        <v>51</v>
      </c>
      <c r="D3204" s="64">
        <v>801</v>
      </c>
      <c r="E3204" s="49"/>
      <c r="F3204" s="50">
        <v>-73970</v>
      </c>
      <c r="G3204" s="48" t="s">
        <v>348</v>
      </c>
      <c r="H3204" s="48">
        <v>2017</v>
      </c>
    </row>
    <row r="3205" spans="1:8" x14ac:dyDescent="0.2">
      <c r="A3205" s="48">
        <v>2018</v>
      </c>
      <c r="B3205" s="64">
        <v>17385</v>
      </c>
      <c r="C3205" s="64">
        <v>51</v>
      </c>
      <c r="D3205" s="64">
        <v>802</v>
      </c>
      <c r="E3205" s="49"/>
      <c r="F3205" s="50">
        <v>-10000</v>
      </c>
      <c r="G3205" s="48" t="s">
        <v>266</v>
      </c>
      <c r="H3205" s="48">
        <v>2018</v>
      </c>
    </row>
    <row r="3206" spans="1:8" x14ac:dyDescent="0.2">
      <c r="A3206" s="48">
        <v>2018</v>
      </c>
      <c r="B3206" s="64">
        <v>17386</v>
      </c>
      <c r="C3206" s="64">
        <v>51</v>
      </c>
      <c r="D3206" s="64">
        <v>802</v>
      </c>
      <c r="E3206" s="49"/>
      <c r="F3206" s="50">
        <v>-12000</v>
      </c>
      <c r="G3206" s="48" t="s">
        <v>266</v>
      </c>
      <c r="H3206" s="48">
        <v>2018</v>
      </c>
    </row>
    <row r="3207" spans="1:8" x14ac:dyDescent="0.2">
      <c r="A3207" s="48">
        <v>2018</v>
      </c>
      <c r="B3207" s="64">
        <v>17388</v>
      </c>
      <c r="C3207" s="64">
        <v>51</v>
      </c>
      <c r="D3207" s="64">
        <v>802</v>
      </c>
      <c r="E3207" s="49"/>
      <c r="F3207" s="50">
        <v>-20000</v>
      </c>
      <c r="G3207" s="48" t="s">
        <v>266</v>
      </c>
      <c r="H3207" s="48">
        <v>2018</v>
      </c>
    </row>
    <row r="3208" spans="1:8" x14ac:dyDescent="0.2">
      <c r="A3208" s="48">
        <v>2018</v>
      </c>
      <c r="B3208" s="64">
        <v>17389</v>
      </c>
      <c r="C3208" s="64">
        <v>51</v>
      </c>
      <c r="D3208" s="64">
        <v>802</v>
      </c>
      <c r="E3208" s="49"/>
      <c r="F3208" s="50">
        <v>-10000</v>
      </c>
      <c r="G3208" s="48" t="s">
        <v>266</v>
      </c>
      <c r="H3208" s="48">
        <v>2018</v>
      </c>
    </row>
    <row r="3209" spans="1:8" x14ac:dyDescent="0.2">
      <c r="A3209" s="48">
        <v>2018</v>
      </c>
      <c r="B3209" s="64">
        <v>17392</v>
      </c>
      <c r="C3209" s="64">
        <v>51</v>
      </c>
      <c r="D3209" s="64">
        <v>802</v>
      </c>
      <c r="E3209" s="49"/>
      <c r="F3209" s="50">
        <v>-25000</v>
      </c>
      <c r="G3209" s="48" t="s">
        <v>266</v>
      </c>
      <c r="H3209" s="48">
        <v>2018</v>
      </c>
    </row>
    <row r="3210" spans="1:8" x14ac:dyDescent="0.2">
      <c r="A3210" s="48">
        <v>2018</v>
      </c>
      <c r="B3210" s="64">
        <v>17393</v>
      </c>
      <c r="C3210" s="64">
        <v>51</v>
      </c>
      <c r="D3210" s="64">
        <v>802</v>
      </c>
      <c r="E3210" s="49"/>
      <c r="F3210" s="50">
        <v>-37000</v>
      </c>
      <c r="G3210" s="48" t="s">
        <v>266</v>
      </c>
      <c r="H3210" s="48">
        <v>2018</v>
      </c>
    </row>
    <row r="3211" spans="1:8" x14ac:dyDescent="0.2">
      <c r="A3211" s="48">
        <v>2018</v>
      </c>
      <c r="B3211" s="64">
        <v>17395</v>
      </c>
      <c r="C3211" s="64">
        <v>51</v>
      </c>
      <c r="D3211" s="64">
        <v>801</v>
      </c>
      <c r="E3211" s="49"/>
      <c r="F3211" s="50">
        <v>-59864.14</v>
      </c>
      <c r="G3211" s="48" t="s">
        <v>123</v>
      </c>
      <c r="H3211" s="48">
        <v>2017</v>
      </c>
    </row>
    <row r="3212" spans="1:8" x14ac:dyDescent="0.2">
      <c r="A3212" s="48">
        <v>2019</v>
      </c>
      <c r="B3212" s="64">
        <v>17395</v>
      </c>
      <c r="C3212" s="64">
        <v>51</v>
      </c>
      <c r="D3212" s="64">
        <v>801</v>
      </c>
      <c r="E3212" s="49"/>
      <c r="F3212" s="50">
        <v>-5000</v>
      </c>
      <c r="G3212" s="48" t="s">
        <v>123</v>
      </c>
      <c r="H3212" s="48">
        <v>2018</v>
      </c>
    </row>
    <row r="3213" spans="1:8" x14ac:dyDescent="0.2">
      <c r="A3213" s="48">
        <v>2019</v>
      </c>
      <c r="B3213" s="64">
        <v>17395</v>
      </c>
      <c r="C3213" s="64">
        <v>51</v>
      </c>
      <c r="D3213" s="64">
        <v>801</v>
      </c>
      <c r="E3213" s="49"/>
      <c r="F3213" s="50">
        <v>-10653.99</v>
      </c>
      <c r="G3213" s="48" t="s">
        <v>89</v>
      </c>
      <c r="H3213" s="48">
        <v>2017</v>
      </c>
    </row>
    <row r="3214" spans="1:8" x14ac:dyDescent="0.2">
      <c r="A3214" s="48">
        <v>2018</v>
      </c>
      <c r="B3214" s="67">
        <v>17399</v>
      </c>
      <c r="C3214" s="67">
        <v>51</v>
      </c>
      <c r="D3214" s="64">
        <v>802</v>
      </c>
      <c r="E3214" s="49"/>
      <c r="F3214" s="50">
        <v>-1525.8</v>
      </c>
      <c r="G3214" s="48" t="s">
        <v>138</v>
      </c>
      <c r="H3214" s="48">
        <v>2017</v>
      </c>
    </row>
    <row r="3215" spans="1:8" x14ac:dyDescent="0.2">
      <c r="A3215" s="48">
        <v>2018</v>
      </c>
      <c r="B3215" s="67">
        <v>17399</v>
      </c>
      <c r="C3215" s="67">
        <v>51</v>
      </c>
      <c r="D3215" s="64">
        <v>802</v>
      </c>
      <c r="E3215" s="49"/>
      <c r="F3215" s="50">
        <v>-2000</v>
      </c>
      <c r="G3215" s="48" t="s">
        <v>138</v>
      </c>
      <c r="H3215" s="48">
        <v>2015</v>
      </c>
    </row>
    <row r="3216" spans="1:8" x14ac:dyDescent="0.2">
      <c r="A3216" s="48">
        <v>2018</v>
      </c>
      <c r="B3216" s="67">
        <v>17399</v>
      </c>
      <c r="C3216" s="64">
        <v>51</v>
      </c>
      <c r="D3216" s="64">
        <v>802</v>
      </c>
      <c r="E3216" s="49"/>
      <c r="F3216" s="50">
        <v>-3474.2</v>
      </c>
      <c r="G3216" s="48" t="s">
        <v>138</v>
      </c>
      <c r="H3216" s="48">
        <v>2016</v>
      </c>
    </row>
    <row r="3217" spans="1:8" x14ac:dyDescent="0.2">
      <c r="A3217" s="48">
        <v>2018</v>
      </c>
      <c r="B3217" s="64">
        <v>17406</v>
      </c>
      <c r="C3217" s="64">
        <v>80</v>
      </c>
      <c r="D3217" s="64">
        <v>801</v>
      </c>
      <c r="E3217" s="49"/>
      <c r="F3217" s="50">
        <v>-50000</v>
      </c>
      <c r="G3217" s="48" t="s">
        <v>266</v>
      </c>
      <c r="H3217" s="48">
        <v>2018</v>
      </c>
    </row>
    <row r="3218" spans="1:8" x14ac:dyDescent="0.2">
      <c r="A3218" s="48">
        <v>2018</v>
      </c>
      <c r="B3218" s="64">
        <v>17416</v>
      </c>
      <c r="C3218" s="64">
        <v>80</v>
      </c>
      <c r="D3218" s="64">
        <v>801</v>
      </c>
      <c r="E3218" s="49"/>
      <c r="F3218" s="50">
        <v>-200000</v>
      </c>
      <c r="G3218" s="48" t="s">
        <v>266</v>
      </c>
      <c r="H3218" s="48">
        <v>2018</v>
      </c>
    </row>
    <row r="3219" spans="1:8" x14ac:dyDescent="0.2">
      <c r="A3219" s="48">
        <v>2018</v>
      </c>
      <c r="B3219" s="64">
        <v>17417</v>
      </c>
      <c r="C3219" s="64">
        <v>80</v>
      </c>
      <c r="D3219" s="64">
        <v>801</v>
      </c>
      <c r="E3219" s="49"/>
      <c r="F3219" s="50">
        <v>-231728</v>
      </c>
      <c r="G3219" s="48" t="s">
        <v>266</v>
      </c>
      <c r="H3219" s="48">
        <v>2018</v>
      </c>
    </row>
    <row r="3220" spans="1:8" x14ac:dyDescent="0.2">
      <c r="A3220" s="48">
        <v>2016</v>
      </c>
      <c r="B3220" s="64">
        <v>17422</v>
      </c>
      <c r="C3220" s="64">
        <v>51</v>
      </c>
      <c r="D3220" s="64">
        <v>801</v>
      </c>
      <c r="E3220" s="49"/>
      <c r="F3220" s="50">
        <v>-75000</v>
      </c>
      <c r="G3220" s="48"/>
      <c r="H3220" s="48">
        <v>2016</v>
      </c>
    </row>
    <row r="3221" spans="1:8" x14ac:dyDescent="0.2">
      <c r="A3221" s="48">
        <v>2016</v>
      </c>
      <c r="B3221" s="64">
        <v>17422</v>
      </c>
      <c r="C3221" s="64">
        <v>51</v>
      </c>
      <c r="D3221" s="67">
        <v>801</v>
      </c>
      <c r="E3221" s="49"/>
      <c r="F3221" s="50">
        <v>6000</v>
      </c>
      <c r="G3221" s="48" t="s">
        <v>137</v>
      </c>
      <c r="H3221" s="48">
        <v>2016</v>
      </c>
    </row>
    <row r="3222" spans="1:8" x14ac:dyDescent="0.2">
      <c r="A3222" s="48">
        <v>2016</v>
      </c>
      <c r="B3222" s="64">
        <v>17422</v>
      </c>
      <c r="C3222" s="64">
        <v>51</v>
      </c>
      <c r="D3222" s="67">
        <v>802</v>
      </c>
      <c r="E3222" s="49"/>
      <c r="F3222" s="50">
        <v>-6000</v>
      </c>
      <c r="G3222" s="48" t="s">
        <v>137</v>
      </c>
      <c r="H3222" s="48">
        <v>2016</v>
      </c>
    </row>
    <row r="3223" spans="1:8" x14ac:dyDescent="0.2">
      <c r="A3223" s="48">
        <v>2017</v>
      </c>
      <c r="B3223" s="64">
        <v>17422</v>
      </c>
      <c r="C3223" s="64">
        <v>51</v>
      </c>
      <c r="D3223" s="64">
        <v>802</v>
      </c>
      <c r="E3223" s="49"/>
      <c r="F3223" s="50">
        <v>-50000</v>
      </c>
      <c r="G3223" s="48" t="s">
        <v>158</v>
      </c>
      <c r="H3223" s="48">
        <v>2017</v>
      </c>
    </row>
    <row r="3224" spans="1:8" x14ac:dyDescent="0.2">
      <c r="A3224" s="48">
        <v>2018</v>
      </c>
      <c r="B3224" s="67">
        <v>17422</v>
      </c>
      <c r="C3224" s="64">
        <v>51</v>
      </c>
      <c r="D3224" s="64">
        <v>801</v>
      </c>
      <c r="E3224" s="49"/>
      <c r="F3224" s="50">
        <v>-6802.16</v>
      </c>
      <c r="G3224" s="48" t="s">
        <v>138</v>
      </c>
      <c r="H3224" s="48">
        <v>2016</v>
      </c>
    </row>
    <row r="3225" spans="1:8" x14ac:dyDescent="0.2">
      <c r="A3225" s="48">
        <v>2019</v>
      </c>
      <c r="B3225" s="64">
        <v>17422</v>
      </c>
      <c r="C3225" s="64">
        <v>51</v>
      </c>
      <c r="D3225" s="64">
        <v>801</v>
      </c>
      <c r="E3225" s="49"/>
      <c r="F3225" s="50">
        <v>15000</v>
      </c>
      <c r="G3225" s="48" t="s">
        <v>123</v>
      </c>
      <c r="H3225" s="48">
        <v>2017</v>
      </c>
    </row>
    <row r="3226" spans="1:8" x14ac:dyDescent="0.2">
      <c r="A3226" s="48">
        <v>2018</v>
      </c>
      <c r="B3226" s="64">
        <v>17422</v>
      </c>
      <c r="C3226" s="64">
        <v>51</v>
      </c>
      <c r="D3226" s="64">
        <v>801</v>
      </c>
      <c r="E3226" s="49"/>
      <c r="F3226" s="50">
        <v>2100</v>
      </c>
      <c r="G3226" s="48" t="s">
        <v>123</v>
      </c>
      <c r="H3226" s="48">
        <v>2017</v>
      </c>
    </row>
    <row r="3227" spans="1:8" x14ac:dyDescent="0.2">
      <c r="A3227" s="48">
        <v>2016</v>
      </c>
      <c r="B3227" s="64">
        <v>17425</v>
      </c>
      <c r="C3227" s="64">
        <v>51</v>
      </c>
      <c r="D3227" s="64">
        <v>801</v>
      </c>
      <c r="E3227" s="49"/>
      <c r="F3227" s="50">
        <v>-31000</v>
      </c>
      <c r="G3227" s="48"/>
      <c r="H3227" s="48">
        <v>2016</v>
      </c>
    </row>
    <row r="3228" spans="1:8" x14ac:dyDescent="0.2">
      <c r="A3228" s="48">
        <v>2017</v>
      </c>
      <c r="B3228" s="64">
        <v>17425</v>
      </c>
      <c r="C3228" s="64">
        <v>51</v>
      </c>
      <c r="D3228" s="64">
        <v>801</v>
      </c>
      <c r="E3228" s="49"/>
      <c r="F3228" s="50">
        <v>-16450</v>
      </c>
      <c r="G3228" s="48" t="s">
        <v>158</v>
      </c>
      <c r="H3228" s="48">
        <v>2017</v>
      </c>
    </row>
    <row r="3229" spans="1:8" x14ac:dyDescent="0.2">
      <c r="A3229" s="48">
        <v>2017</v>
      </c>
      <c r="B3229" s="64">
        <v>17425</v>
      </c>
      <c r="C3229" s="64">
        <v>51</v>
      </c>
      <c r="D3229" s="64">
        <v>802</v>
      </c>
      <c r="E3229" s="49"/>
      <c r="F3229" s="50">
        <v>-3550</v>
      </c>
      <c r="G3229" s="48" t="s">
        <v>158</v>
      </c>
      <c r="H3229" s="48">
        <v>2017</v>
      </c>
    </row>
    <row r="3230" spans="1:8" x14ac:dyDescent="0.2">
      <c r="A3230" s="48">
        <v>2018</v>
      </c>
      <c r="B3230" s="67">
        <v>17425</v>
      </c>
      <c r="C3230" s="67">
        <v>51</v>
      </c>
      <c r="D3230" s="67">
        <v>801</v>
      </c>
      <c r="E3230" s="49"/>
      <c r="F3230" s="50">
        <v>203.58</v>
      </c>
      <c r="G3230" s="48" t="s">
        <v>123</v>
      </c>
      <c r="H3230" s="48">
        <v>2016</v>
      </c>
    </row>
    <row r="3231" spans="1:8" x14ac:dyDescent="0.2">
      <c r="A3231" s="48">
        <v>2018</v>
      </c>
      <c r="B3231" s="67">
        <v>17425</v>
      </c>
      <c r="C3231" s="67">
        <v>51</v>
      </c>
      <c r="D3231" s="64">
        <v>801</v>
      </c>
      <c r="E3231" s="49"/>
      <c r="F3231" s="50">
        <v>18644.07</v>
      </c>
      <c r="G3231" s="48" t="s">
        <v>123</v>
      </c>
      <c r="H3231" s="48">
        <v>2016</v>
      </c>
    </row>
    <row r="3232" spans="1:8" x14ac:dyDescent="0.2">
      <c r="A3232" s="48">
        <v>2019</v>
      </c>
      <c r="B3232" s="64">
        <v>17425</v>
      </c>
      <c r="C3232" s="64">
        <v>51</v>
      </c>
      <c r="D3232" s="64">
        <v>801</v>
      </c>
      <c r="E3232" s="49"/>
      <c r="F3232" s="50">
        <v>1601.93</v>
      </c>
      <c r="G3232" s="48" t="s">
        <v>89</v>
      </c>
      <c r="H3232" s="48">
        <v>2017</v>
      </c>
    </row>
    <row r="3233" spans="1:8" x14ac:dyDescent="0.2">
      <c r="A3233" s="31">
        <v>2018</v>
      </c>
      <c r="B3233" s="64">
        <v>17426</v>
      </c>
      <c r="C3233" s="64">
        <v>51</v>
      </c>
      <c r="D3233" s="64">
        <v>802</v>
      </c>
      <c r="E3233" s="49"/>
      <c r="F3233" s="50">
        <v>-2285.6100000000006</v>
      </c>
      <c r="G3233" s="48" t="s">
        <v>252</v>
      </c>
      <c r="H3233" s="48">
        <v>2017</v>
      </c>
    </row>
    <row r="3234" spans="1:8" x14ac:dyDescent="0.2">
      <c r="A3234" s="48">
        <v>2016</v>
      </c>
      <c r="B3234" s="64">
        <v>17427</v>
      </c>
      <c r="C3234" s="64">
        <v>51</v>
      </c>
      <c r="D3234" s="64">
        <v>801</v>
      </c>
      <c r="E3234" s="49"/>
      <c r="F3234" s="50">
        <v>-150000</v>
      </c>
      <c r="G3234" s="48"/>
      <c r="H3234" s="48">
        <v>2016</v>
      </c>
    </row>
    <row r="3235" spans="1:8" x14ac:dyDescent="0.2">
      <c r="A3235" s="48">
        <v>2017</v>
      </c>
      <c r="B3235" s="64">
        <v>17427</v>
      </c>
      <c r="C3235" s="64">
        <v>51</v>
      </c>
      <c r="D3235" s="64">
        <v>801</v>
      </c>
      <c r="E3235" s="49"/>
      <c r="F3235" s="50">
        <v>-272500</v>
      </c>
      <c r="G3235" s="48" t="s">
        <v>158</v>
      </c>
      <c r="H3235" s="48">
        <v>2017</v>
      </c>
    </row>
    <row r="3236" spans="1:8" x14ac:dyDescent="0.2">
      <c r="A3236" s="48">
        <v>2017</v>
      </c>
      <c r="B3236" s="64">
        <v>17427</v>
      </c>
      <c r="C3236" s="64">
        <v>51</v>
      </c>
      <c r="D3236" s="64">
        <v>802</v>
      </c>
      <c r="E3236" s="49"/>
      <c r="F3236" s="50">
        <v>-27500</v>
      </c>
      <c r="G3236" s="48" t="s">
        <v>158</v>
      </c>
      <c r="H3236" s="48">
        <v>2017</v>
      </c>
    </row>
    <row r="3237" spans="1:8" x14ac:dyDescent="0.2">
      <c r="A3237" s="48">
        <v>2019</v>
      </c>
      <c r="B3237" s="64">
        <v>17427</v>
      </c>
      <c r="C3237" s="64">
        <v>51</v>
      </c>
      <c r="D3237" s="64">
        <v>801</v>
      </c>
      <c r="E3237" s="49"/>
      <c r="F3237" s="50">
        <v>24000</v>
      </c>
      <c r="G3237" s="48" t="s">
        <v>123</v>
      </c>
      <c r="H3237" s="48">
        <v>2017</v>
      </c>
    </row>
    <row r="3238" spans="1:8" x14ac:dyDescent="0.2">
      <c r="A3238" s="48">
        <v>2016</v>
      </c>
      <c r="B3238" s="64">
        <v>17428</v>
      </c>
      <c r="C3238" s="64">
        <v>51</v>
      </c>
      <c r="D3238" s="64">
        <v>801</v>
      </c>
      <c r="E3238" s="49"/>
      <c r="F3238" s="50">
        <v>-25000</v>
      </c>
      <c r="G3238" s="48"/>
      <c r="H3238" s="48">
        <v>2016</v>
      </c>
    </row>
    <row r="3239" spans="1:8" x14ac:dyDescent="0.2">
      <c r="A3239" s="48">
        <v>2016</v>
      </c>
      <c r="B3239" s="64">
        <v>17428</v>
      </c>
      <c r="C3239" s="64">
        <v>51</v>
      </c>
      <c r="D3239" s="67">
        <v>801</v>
      </c>
      <c r="E3239" s="49"/>
      <c r="F3239" s="50">
        <v>25000</v>
      </c>
      <c r="G3239" s="48" t="s">
        <v>137</v>
      </c>
      <c r="H3239" s="48">
        <v>2016</v>
      </c>
    </row>
    <row r="3240" spans="1:8" x14ac:dyDescent="0.2">
      <c r="A3240" s="48">
        <v>2016</v>
      </c>
      <c r="B3240" s="64">
        <v>17428</v>
      </c>
      <c r="C3240" s="64">
        <v>51</v>
      </c>
      <c r="D3240" s="67">
        <v>802</v>
      </c>
      <c r="E3240" s="49"/>
      <c r="F3240" s="50">
        <v>-25000</v>
      </c>
      <c r="G3240" s="48" t="s">
        <v>137</v>
      </c>
      <c r="H3240" s="48">
        <v>2016</v>
      </c>
    </row>
    <row r="3241" spans="1:8" x14ac:dyDescent="0.2">
      <c r="A3241" s="48">
        <v>2017</v>
      </c>
      <c r="B3241" s="64">
        <v>17428</v>
      </c>
      <c r="C3241" s="64">
        <v>51</v>
      </c>
      <c r="D3241" s="64">
        <v>802</v>
      </c>
      <c r="E3241" s="49"/>
      <c r="F3241" s="50">
        <v>-5000</v>
      </c>
      <c r="G3241" s="48" t="s">
        <v>158</v>
      </c>
      <c r="H3241" s="48">
        <v>2017</v>
      </c>
    </row>
    <row r="3242" spans="1:8" x14ac:dyDescent="0.2">
      <c r="A3242" s="48">
        <v>2016</v>
      </c>
      <c r="B3242" s="64">
        <v>17429</v>
      </c>
      <c r="C3242" s="64">
        <v>51</v>
      </c>
      <c r="D3242" s="64">
        <v>801</v>
      </c>
      <c r="E3242" s="49"/>
      <c r="F3242" s="50">
        <v>-120000</v>
      </c>
      <c r="G3242" s="48"/>
      <c r="H3242" s="48">
        <v>2016</v>
      </c>
    </row>
    <row r="3243" spans="1:8" x14ac:dyDescent="0.2">
      <c r="A3243" s="48">
        <v>2016</v>
      </c>
      <c r="B3243" s="64">
        <v>17429</v>
      </c>
      <c r="C3243" s="64">
        <v>51</v>
      </c>
      <c r="D3243" s="67">
        <v>801</v>
      </c>
      <c r="E3243" s="49"/>
      <c r="F3243" s="50">
        <v>32000</v>
      </c>
      <c r="G3243" s="48" t="s">
        <v>137</v>
      </c>
      <c r="H3243" s="48">
        <v>2016</v>
      </c>
    </row>
    <row r="3244" spans="1:8" x14ac:dyDescent="0.2">
      <c r="A3244" s="48">
        <v>2016</v>
      </c>
      <c r="B3244" s="64">
        <v>17429</v>
      </c>
      <c r="C3244" s="64">
        <v>51</v>
      </c>
      <c r="D3244" s="67">
        <v>802</v>
      </c>
      <c r="E3244" s="49"/>
      <c r="F3244" s="50">
        <v>-32000</v>
      </c>
      <c r="G3244" s="48" t="s">
        <v>137</v>
      </c>
      <c r="H3244" s="48">
        <v>2016</v>
      </c>
    </row>
    <row r="3245" spans="1:8" x14ac:dyDescent="0.2">
      <c r="A3245" s="48">
        <v>2017</v>
      </c>
      <c r="B3245" s="64">
        <v>17429</v>
      </c>
      <c r="C3245" s="64">
        <v>51</v>
      </c>
      <c r="D3245" s="67">
        <v>801</v>
      </c>
      <c r="E3245" s="49"/>
      <c r="F3245" s="50">
        <v>573.88</v>
      </c>
      <c r="G3245" s="48" t="s">
        <v>138</v>
      </c>
      <c r="H3245" s="48">
        <v>2016</v>
      </c>
    </row>
    <row r="3246" spans="1:8" x14ac:dyDescent="0.2">
      <c r="A3246" s="48">
        <v>2017</v>
      </c>
      <c r="B3246" s="64">
        <v>17429</v>
      </c>
      <c r="C3246" s="64">
        <v>51</v>
      </c>
      <c r="D3246" s="67">
        <v>801</v>
      </c>
      <c r="E3246" s="49"/>
      <c r="F3246" s="50">
        <v>1572.6199999999953</v>
      </c>
      <c r="G3246" s="48" t="s">
        <v>237</v>
      </c>
      <c r="H3246" s="48">
        <v>2016</v>
      </c>
    </row>
    <row r="3247" spans="1:8" x14ac:dyDescent="0.2">
      <c r="A3247" s="48">
        <v>2017</v>
      </c>
      <c r="B3247" s="64">
        <v>17429</v>
      </c>
      <c r="C3247" s="64">
        <v>51</v>
      </c>
      <c r="D3247" s="67">
        <v>802</v>
      </c>
      <c r="E3247" s="49"/>
      <c r="F3247" s="50">
        <v>-1572.62</v>
      </c>
      <c r="G3247" s="48" t="s">
        <v>237</v>
      </c>
      <c r="H3247" s="48">
        <v>2016</v>
      </c>
    </row>
    <row r="3248" spans="1:8" x14ac:dyDescent="0.2">
      <c r="A3248" s="48">
        <v>2018</v>
      </c>
      <c r="B3248" s="64">
        <v>17429</v>
      </c>
      <c r="C3248" s="64">
        <v>51</v>
      </c>
      <c r="D3248" s="64">
        <v>801</v>
      </c>
      <c r="E3248" s="49"/>
      <c r="F3248" s="50">
        <v>1070.5999999999999</v>
      </c>
      <c r="G3248" s="48" t="s">
        <v>123</v>
      </c>
      <c r="H3248" s="48">
        <v>2016</v>
      </c>
    </row>
    <row r="3249" spans="1:8" x14ac:dyDescent="0.2">
      <c r="A3249" s="48">
        <v>2016</v>
      </c>
      <c r="B3249" s="64">
        <v>17430</v>
      </c>
      <c r="C3249" s="64">
        <v>51</v>
      </c>
      <c r="D3249" s="64">
        <v>801</v>
      </c>
      <c r="E3249" s="49"/>
      <c r="F3249" s="50">
        <v>-42962</v>
      </c>
      <c r="G3249" s="48"/>
      <c r="H3249" s="48">
        <v>2016</v>
      </c>
    </row>
    <row r="3250" spans="1:8" x14ac:dyDescent="0.2">
      <c r="A3250" s="48">
        <v>2016</v>
      </c>
      <c r="B3250" s="64">
        <v>17430</v>
      </c>
      <c r="C3250" s="64">
        <v>51</v>
      </c>
      <c r="D3250" s="64">
        <v>801</v>
      </c>
      <c r="E3250" s="56"/>
      <c r="F3250" s="50">
        <v>2500</v>
      </c>
      <c r="G3250" s="48" t="s">
        <v>89</v>
      </c>
      <c r="H3250" s="48">
        <v>2016</v>
      </c>
    </row>
    <row r="3251" spans="1:8" x14ac:dyDescent="0.2">
      <c r="A3251" s="48">
        <v>2016</v>
      </c>
      <c r="B3251" s="64">
        <v>17430</v>
      </c>
      <c r="C3251" s="64">
        <v>51</v>
      </c>
      <c r="D3251" s="64">
        <v>801</v>
      </c>
      <c r="E3251" s="56"/>
      <c r="F3251" s="50">
        <v>40462</v>
      </c>
      <c r="G3251" s="48" t="s">
        <v>137</v>
      </c>
      <c r="H3251" s="48">
        <v>2016</v>
      </c>
    </row>
    <row r="3252" spans="1:8" x14ac:dyDescent="0.2">
      <c r="A3252" s="48">
        <v>2016</v>
      </c>
      <c r="B3252" s="64">
        <v>17430</v>
      </c>
      <c r="C3252" s="64">
        <v>51</v>
      </c>
      <c r="D3252" s="64">
        <v>802</v>
      </c>
      <c r="E3252" s="56"/>
      <c r="F3252" s="50">
        <v>-40462</v>
      </c>
      <c r="G3252" s="48" t="s">
        <v>137</v>
      </c>
      <c r="H3252" s="48">
        <v>2016</v>
      </c>
    </row>
    <row r="3253" spans="1:8" x14ac:dyDescent="0.2">
      <c r="A3253" s="31">
        <v>2018</v>
      </c>
      <c r="B3253" s="67">
        <v>17430</v>
      </c>
      <c r="C3253" s="64">
        <v>51</v>
      </c>
      <c r="D3253" s="64">
        <v>802</v>
      </c>
      <c r="E3253" s="49"/>
      <c r="F3253" s="50">
        <v>258.17</v>
      </c>
      <c r="G3253" s="48" t="s">
        <v>252</v>
      </c>
      <c r="H3253" s="48">
        <v>2016</v>
      </c>
    </row>
    <row r="3254" spans="1:8" x14ac:dyDescent="0.2">
      <c r="A3254" s="48">
        <v>2017</v>
      </c>
      <c r="B3254" s="64">
        <v>17431</v>
      </c>
      <c r="C3254" s="64">
        <v>51</v>
      </c>
      <c r="D3254" s="64">
        <v>802</v>
      </c>
      <c r="E3254" s="49"/>
      <c r="F3254" s="50">
        <v>-16000</v>
      </c>
      <c r="G3254" s="48" t="s">
        <v>158</v>
      </c>
      <c r="H3254" s="48">
        <v>2017</v>
      </c>
    </row>
    <row r="3255" spans="1:8" x14ac:dyDescent="0.2">
      <c r="A3255" s="48">
        <v>2016</v>
      </c>
      <c r="B3255" s="64">
        <v>17432</v>
      </c>
      <c r="C3255" s="64">
        <v>51</v>
      </c>
      <c r="D3255" s="64">
        <v>801</v>
      </c>
      <c r="E3255" s="49"/>
      <c r="F3255" s="50">
        <v>-85000</v>
      </c>
      <c r="G3255" s="48"/>
      <c r="H3255" s="48">
        <v>2016</v>
      </c>
    </row>
    <row r="3256" spans="1:8" x14ac:dyDescent="0.2">
      <c r="A3256" s="48">
        <v>2017</v>
      </c>
      <c r="B3256" s="64">
        <v>17432</v>
      </c>
      <c r="C3256" s="64">
        <v>51</v>
      </c>
      <c r="D3256" s="64">
        <v>801</v>
      </c>
      <c r="E3256" s="49"/>
      <c r="F3256" s="50">
        <v>-32500</v>
      </c>
      <c r="G3256" s="48" t="s">
        <v>158</v>
      </c>
      <c r="H3256" s="48">
        <v>2017</v>
      </c>
    </row>
    <row r="3257" spans="1:8" x14ac:dyDescent="0.2">
      <c r="A3257" s="48">
        <v>2017</v>
      </c>
      <c r="B3257" s="64">
        <v>17432</v>
      </c>
      <c r="C3257" s="64">
        <v>51</v>
      </c>
      <c r="D3257" s="64">
        <v>802</v>
      </c>
      <c r="E3257" s="49"/>
      <c r="F3257" s="50">
        <v>-5000</v>
      </c>
      <c r="G3257" s="48" t="s">
        <v>158</v>
      </c>
      <c r="H3257" s="48">
        <v>2017</v>
      </c>
    </row>
    <row r="3258" spans="1:8" x14ac:dyDescent="0.2">
      <c r="A3258" s="48">
        <v>2017</v>
      </c>
      <c r="B3258" s="64">
        <v>17432</v>
      </c>
      <c r="C3258" s="64">
        <v>51</v>
      </c>
      <c r="D3258" s="64">
        <v>802</v>
      </c>
      <c r="E3258" s="49"/>
      <c r="F3258" s="50">
        <v>-19501.05</v>
      </c>
      <c r="G3258" s="48" t="s">
        <v>138</v>
      </c>
      <c r="H3258" s="48">
        <v>2015</v>
      </c>
    </row>
    <row r="3259" spans="1:8" x14ac:dyDescent="0.2">
      <c r="A3259" s="48">
        <v>2017</v>
      </c>
      <c r="B3259" s="64">
        <v>17432</v>
      </c>
      <c r="C3259" s="64">
        <v>51</v>
      </c>
      <c r="D3259" s="67">
        <v>801</v>
      </c>
      <c r="E3259" s="49"/>
      <c r="F3259" s="50">
        <v>68292.05</v>
      </c>
      <c r="G3259" s="48" t="s">
        <v>237</v>
      </c>
      <c r="H3259" s="48">
        <v>2016</v>
      </c>
    </row>
    <row r="3260" spans="1:8" x14ac:dyDescent="0.2">
      <c r="A3260" s="48">
        <v>2017</v>
      </c>
      <c r="B3260" s="64">
        <v>17432</v>
      </c>
      <c r="C3260" s="64">
        <v>51</v>
      </c>
      <c r="D3260" s="64">
        <v>802</v>
      </c>
      <c r="E3260" s="49"/>
      <c r="F3260" s="50">
        <v>-68292.05</v>
      </c>
      <c r="G3260" s="48" t="s">
        <v>237</v>
      </c>
      <c r="H3260" s="48">
        <v>2016</v>
      </c>
    </row>
    <row r="3261" spans="1:8" x14ac:dyDescent="0.2">
      <c r="A3261" s="48">
        <v>2017</v>
      </c>
      <c r="B3261" s="64">
        <v>17432</v>
      </c>
      <c r="C3261" s="64">
        <v>51</v>
      </c>
      <c r="D3261" s="64">
        <v>801</v>
      </c>
      <c r="E3261" s="56"/>
      <c r="F3261" s="50">
        <v>-5000</v>
      </c>
      <c r="G3261" s="48" t="s">
        <v>237</v>
      </c>
      <c r="H3261" s="48">
        <v>2017</v>
      </c>
    </row>
    <row r="3262" spans="1:8" x14ac:dyDescent="0.2">
      <c r="A3262" s="48">
        <v>2017</v>
      </c>
      <c r="B3262" s="64">
        <v>17432</v>
      </c>
      <c r="C3262" s="64">
        <v>51</v>
      </c>
      <c r="D3262" s="64">
        <v>801</v>
      </c>
      <c r="E3262" s="56"/>
      <c r="F3262" s="50">
        <v>-3292.0499999999993</v>
      </c>
      <c r="G3262" s="48" t="s">
        <v>237</v>
      </c>
      <c r="H3262" s="48">
        <v>2016</v>
      </c>
    </row>
    <row r="3263" spans="1:8" x14ac:dyDescent="0.2">
      <c r="A3263" s="48">
        <v>2017</v>
      </c>
      <c r="B3263" s="64">
        <v>17432</v>
      </c>
      <c r="C3263" s="64">
        <v>51</v>
      </c>
      <c r="D3263" s="64">
        <v>802</v>
      </c>
      <c r="E3263" s="56"/>
      <c r="F3263" s="50">
        <v>5000</v>
      </c>
      <c r="G3263" s="48" t="s">
        <v>237</v>
      </c>
      <c r="H3263" s="48">
        <v>2017</v>
      </c>
    </row>
    <row r="3264" spans="1:8" x14ac:dyDescent="0.2">
      <c r="A3264" s="48">
        <v>2017</v>
      </c>
      <c r="B3264" s="64">
        <v>17432</v>
      </c>
      <c r="C3264" s="64">
        <v>51</v>
      </c>
      <c r="D3264" s="64">
        <v>802</v>
      </c>
      <c r="E3264" s="56"/>
      <c r="F3264" s="50">
        <v>3292.05</v>
      </c>
      <c r="G3264" s="48" t="s">
        <v>237</v>
      </c>
      <c r="H3264" s="48">
        <v>2016</v>
      </c>
    </row>
    <row r="3265" spans="1:8" x14ac:dyDescent="0.2">
      <c r="A3265" s="48">
        <v>2017</v>
      </c>
      <c r="B3265" s="64">
        <v>17432</v>
      </c>
      <c r="C3265" s="64">
        <v>51</v>
      </c>
      <c r="D3265" s="64">
        <v>801</v>
      </c>
      <c r="E3265" s="56"/>
      <c r="F3265" s="50">
        <v>5000</v>
      </c>
      <c r="G3265" s="48" t="s">
        <v>138</v>
      </c>
      <c r="H3265" s="48">
        <v>2017</v>
      </c>
    </row>
    <row r="3266" spans="1:8" x14ac:dyDescent="0.2">
      <c r="A3266" s="48">
        <v>2017</v>
      </c>
      <c r="B3266" s="64">
        <v>17432</v>
      </c>
      <c r="C3266" s="64">
        <v>51</v>
      </c>
      <c r="D3266" s="64">
        <v>801</v>
      </c>
      <c r="E3266" s="56"/>
      <c r="F3266" s="50">
        <v>3292.05</v>
      </c>
      <c r="G3266" s="48" t="s">
        <v>138</v>
      </c>
      <c r="H3266" s="48">
        <v>2017</v>
      </c>
    </row>
    <row r="3267" spans="1:8" x14ac:dyDescent="0.2">
      <c r="A3267" s="48">
        <v>2016</v>
      </c>
      <c r="B3267" s="64">
        <v>17433</v>
      </c>
      <c r="C3267" s="64">
        <v>51</v>
      </c>
      <c r="D3267" s="64">
        <v>801</v>
      </c>
      <c r="E3267" s="49"/>
      <c r="F3267" s="50">
        <v>-74983</v>
      </c>
      <c r="G3267" s="48"/>
      <c r="H3267" s="48">
        <v>2016</v>
      </c>
    </row>
    <row r="3268" spans="1:8" x14ac:dyDescent="0.2">
      <c r="A3268" s="48">
        <v>2016</v>
      </c>
      <c r="B3268" s="64">
        <v>17433</v>
      </c>
      <c r="C3268" s="64">
        <v>51</v>
      </c>
      <c r="D3268" s="67">
        <v>801</v>
      </c>
      <c r="E3268" s="49"/>
      <c r="F3268" s="50">
        <v>4732.84</v>
      </c>
      <c r="G3268" s="48" t="s">
        <v>137</v>
      </c>
      <c r="H3268" s="48">
        <v>2016</v>
      </c>
    </row>
    <row r="3269" spans="1:8" x14ac:dyDescent="0.2">
      <c r="A3269" s="48">
        <v>2016</v>
      </c>
      <c r="B3269" s="64">
        <v>17433</v>
      </c>
      <c r="C3269" s="64">
        <v>51</v>
      </c>
      <c r="D3269" s="67">
        <v>802</v>
      </c>
      <c r="E3269" s="49"/>
      <c r="F3269" s="50">
        <v>-4732.84</v>
      </c>
      <c r="G3269" s="48" t="s">
        <v>137</v>
      </c>
      <c r="H3269" s="48">
        <v>2016</v>
      </c>
    </row>
    <row r="3270" spans="1:8" x14ac:dyDescent="0.2">
      <c r="A3270" s="48">
        <v>2017</v>
      </c>
      <c r="B3270" s="67">
        <v>17433</v>
      </c>
      <c r="C3270" s="64">
        <v>51</v>
      </c>
      <c r="D3270" s="67">
        <v>801</v>
      </c>
      <c r="E3270" s="49"/>
      <c r="F3270" s="50">
        <v>-573.88</v>
      </c>
      <c r="G3270" s="48" t="s">
        <v>138</v>
      </c>
      <c r="H3270" s="48">
        <v>2016</v>
      </c>
    </row>
    <row r="3271" spans="1:8" x14ac:dyDescent="0.2">
      <c r="A3271" s="31">
        <v>2018</v>
      </c>
      <c r="B3271" s="64">
        <v>17433</v>
      </c>
      <c r="C3271" s="64">
        <v>51</v>
      </c>
      <c r="D3271" s="64">
        <v>802</v>
      </c>
      <c r="E3271" s="49"/>
      <c r="F3271" s="50">
        <v>-4266.66</v>
      </c>
      <c r="G3271" s="48" t="s">
        <v>252</v>
      </c>
      <c r="H3271" s="48">
        <v>2015</v>
      </c>
    </row>
    <row r="3272" spans="1:8" x14ac:dyDescent="0.2">
      <c r="A3272" s="31">
        <v>2018</v>
      </c>
      <c r="B3272" s="64">
        <v>17433</v>
      </c>
      <c r="C3272" s="64">
        <v>51</v>
      </c>
      <c r="D3272" s="64">
        <v>801</v>
      </c>
      <c r="E3272" s="49"/>
      <c r="F3272" s="50">
        <v>573.88</v>
      </c>
      <c r="G3272" s="48" t="s">
        <v>252</v>
      </c>
      <c r="H3272" s="48">
        <v>2016</v>
      </c>
    </row>
    <row r="3273" spans="1:8" x14ac:dyDescent="0.2">
      <c r="A3273" s="31">
        <v>2018</v>
      </c>
      <c r="B3273" s="64">
        <v>17433</v>
      </c>
      <c r="C3273" s="64">
        <v>51</v>
      </c>
      <c r="D3273" s="64">
        <v>802</v>
      </c>
      <c r="E3273" s="49"/>
      <c r="F3273" s="50">
        <v>-573.88</v>
      </c>
      <c r="G3273" s="48" t="s">
        <v>252</v>
      </c>
      <c r="H3273" s="48">
        <v>2016</v>
      </c>
    </row>
    <row r="3274" spans="1:8" x14ac:dyDescent="0.2">
      <c r="A3274" s="31">
        <v>2018</v>
      </c>
      <c r="B3274" s="64">
        <v>17433</v>
      </c>
      <c r="C3274" s="64">
        <v>51</v>
      </c>
      <c r="D3274" s="64">
        <v>802</v>
      </c>
      <c r="E3274" s="49"/>
      <c r="F3274" s="50">
        <v>-0.31</v>
      </c>
      <c r="G3274" s="48" t="s">
        <v>252</v>
      </c>
      <c r="H3274" s="48">
        <v>2016</v>
      </c>
    </row>
    <row r="3275" spans="1:8" x14ac:dyDescent="0.2">
      <c r="A3275" s="31">
        <v>2018</v>
      </c>
      <c r="B3275" s="64">
        <v>17433</v>
      </c>
      <c r="C3275" s="64">
        <v>51</v>
      </c>
      <c r="D3275" s="64">
        <v>802</v>
      </c>
      <c r="E3275" s="49"/>
      <c r="F3275" s="50">
        <v>-302</v>
      </c>
      <c r="G3275" s="48" t="s">
        <v>252</v>
      </c>
      <c r="H3275" s="48">
        <v>2017</v>
      </c>
    </row>
    <row r="3276" spans="1:8" x14ac:dyDescent="0.2">
      <c r="A3276" s="48">
        <v>2016</v>
      </c>
      <c r="B3276" s="64">
        <v>17434</v>
      </c>
      <c r="C3276" s="64">
        <v>51</v>
      </c>
      <c r="D3276" s="64">
        <v>801</v>
      </c>
      <c r="E3276" s="49"/>
      <c r="F3276" s="50">
        <v>-25000</v>
      </c>
      <c r="G3276" s="48"/>
      <c r="H3276" s="48">
        <v>2016</v>
      </c>
    </row>
    <row r="3277" spans="1:8" x14ac:dyDescent="0.2">
      <c r="A3277" s="48">
        <v>2017</v>
      </c>
      <c r="B3277" s="64">
        <v>17434</v>
      </c>
      <c r="C3277" s="64">
        <v>51</v>
      </c>
      <c r="D3277" s="64">
        <v>801</v>
      </c>
      <c r="E3277" s="56"/>
      <c r="F3277" s="50">
        <v>-85000</v>
      </c>
      <c r="G3277" s="48" t="s">
        <v>89</v>
      </c>
      <c r="H3277" s="48">
        <v>2015</v>
      </c>
    </row>
    <row r="3278" spans="1:8" x14ac:dyDescent="0.2">
      <c r="A3278" s="48">
        <v>2017</v>
      </c>
      <c r="B3278" s="64">
        <v>17434</v>
      </c>
      <c r="C3278" s="64">
        <v>51</v>
      </c>
      <c r="D3278" s="64">
        <v>802</v>
      </c>
      <c r="E3278" s="49"/>
      <c r="F3278" s="50">
        <v>-20000</v>
      </c>
      <c r="G3278" s="48" t="s">
        <v>158</v>
      </c>
      <c r="H3278" s="48">
        <v>2017</v>
      </c>
    </row>
    <row r="3279" spans="1:8" x14ac:dyDescent="0.2">
      <c r="A3279" s="48">
        <v>2017</v>
      </c>
      <c r="B3279" s="64">
        <v>17434</v>
      </c>
      <c r="C3279" s="64">
        <v>51</v>
      </c>
      <c r="D3279" s="64">
        <v>801</v>
      </c>
      <c r="E3279" s="49"/>
      <c r="F3279" s="50">
        <v>-15000</v>
      </c>
      <c r="G3279" s="48" t="s">
        <v>158</v>
      </c>
      <c r="H3279" s="48">
        <v>2017</v>
      </c>
    </row>
    <row r="3280" spans="1:8" x14ac:dyDescent="0.2">
      <c r="A3280" s="48">
        <v>2018</v>
      </c>
      <c r="B3280" s="64">
        <v>17434</v>
      </c>
      <c r="C3280" s="64">
        <v>51</v>
      </c>
      <c r="D3280" s="64">
        <v>801</v>
      </c>
      <c r="E3280" s="49"/>
      <c r="F3280" s="50">
        <v>-7000</v>
      </c>
      <c r="G3280" s="48" t="s">
        <v>266</v>
      </c>
      <c r="H3280" s="48">
        <v>2018</v>
      </c>
    </row>
    <row r="3281" spans="1:8" x14ac:dyDescent="0.2">
      <c r="A3281" s="48">
        <v>2016</v>
      </c>
      <c r="B3281" s="64">
        <v>17435</v>
      </c>
      <c r="C3281" s="64">
        <v>51</v>
      </c>
      <c r="D3281" s="64">
        <v>801</v>
      </c>
      <c r="E3281" s="49"/>
      <c r="F3281" s="50">
        <v>-25000</v>
      </c>
      <c r="G3281" s="48"/>
      <c r="H3281" s="48">
        <v>2016</v>
      </c>
    </row>
    <row r="3282" spans="1:8" x14ac:dyDescent="0.2">
      <c r="A3282" s="48">
        <v>2016</v>
      </c>
      <c r="B3282" s="64">
        <v>17435</v>
      </c>
      <c r="C3282" s="64">
        <v>51</v>
      </c>
      <c r="D3282" s="67">
        <v>801</v>
      </c>
      <c r="E3282" s="49"/>
      <c r="F3282" s="50">
        <v>6812.63</v>
      </c>
      <c r="G3282" s="48" t="s">
        <v>137</v>
      </c>
      <c r="H3282" s="48">
        <v>2016</v>
      </c>
    </row>
    <row r="3283" spans="1:8" x14ac:dyDescent="0.2">
      <c r="A3283" s="48">
        <v>2016</v>
      </c>
      <c r="B3283" s="64">
        <v>17435</v>
      </c>
      <c r="C3283" s="64">
        <v>51</v>
      </c>
      <c r="D3283" s="67">
        <v>802</v>
      </c>
      <c r="E3283" s="49"/>
      <c r="F3283" s="50">
        <v>-6812.63</v>
      </c>
      <c r="G3283" s="48" t="s">
        <v>137</v>
      </c>
      <c r="H3283" s="48">
        <v>2016</v>
      </c>
    </row>
    <row r="3284" spans="1:8" x14ac:dyDescent="0.2">
      <c r="A3284" s="48">
        <v>2017</v>
      </c>
      <c r="B3284" s="64">
        <v>17435</v>
      </c>
      <c r="C3284" s="64">
        <v>51</v>
      </c>
      <c r="D3284" s="67">
        <v>801</v>
      </c>
      <c r="E3284" s="49"/>
      <c r="F3284" s="50">
        <v>5</v>
      </c>
      <c r="G3284" s="48" t="s">
        <v>237</v>
      </c>
      <c r="H3284" s="48">
        <v>2016</v>
      </c>
    </row>
    <row r="3285" spans="1:8" x14ac:dyDescent="0.2">
      <c r="A3285" s="48">
        <v>2017</v>
      </c>
      <c r="B3285" s="64">
        <v>17435</v>
      </c>
      <c r="C3285" s="64">
        <v>51</v>
      </c>
      <c r="D3285" s="67">
        <v>802</v>
      </c>
      <c r="E3285" s="49"/>
      <c r="F3285" s="50">
        <v>-5</v>
      </c>
      <c r="G3285" s="48" t="s">
        <v>237</v>
      </c>
      <c r="H3285" s="48">
        <v>2016</v>
      </c>
    </row>
    <row r="3286" spans="1:8" x14ac:dyDescent="0.2">
      <c r="A3286" s="48">
        <v>2018</v>
      </c>
      <c r="B3286" s="67">
        <v>17435</v>
      </c>
      <c r="C3286" s="67">
        <v>51</v>
      </c>
      <c r="D3286" s="64">
        <v>801</v>
      </c>
      <c r="E3286" s="49"/>
      <c r="F3286" s="50">
        <v>1525.8</v>
      </c>
      <c r="G3286" s="48" t="s">
        <v>252</v>
      </c>
      <c r="H3286" s="48">
        <v>2017</v>
      </c>
    </row>
    <row r="3287" spans="1:8" x14ac:dyDescent="0.2">
      <c r="A3287" s="48">
        <v>2017</v>
      </c>
      <c r="B3287" s="64">
        <v>17437</v>
      </c>
      <c r="C3287" s="64">
        <v>51</v>
      </c>
      <c r="D3287" s="64">
        <v>801</v>
      </c>
      <c r="E3287" s="49"/>
      <c r="F3287" s="50">
        <v>-18118</v>
      </c>
      <c r="G3287" s="48" t="s">
        <v>158</v>
      </c>
      <c r="H3287" s="48">
        <v>2017</v>
      </c>
    </row>
    <row r="3288" spans="1:8" x14ac:dyDescent="0.2">
      <c r="A3288" s="48">
        <v>2017</v>
      </c>
      <c r="B3288" s="64">
        <v>17437</v>
      </c>
      <c r="C3288" s="64">
        <v>51</v>
      </c>
      <c r="D3288" s="64">
        <v>802</v>
      </c>
      <c r="E3288" s="49"/>
      <c r="F3288" s="50">
        <v>-10000</v>
      </c>
      <c r="G3288" s="48" t="s">
        <v>158</v>
      </c>
      <c r="H3288" s="48">
        <v>2017</v>
      </c>
    </row>
    <row r="3289" spans="1:8" x14ac:dyDescent="0.2">
      <c r="A3289" s="48">
        <v>2017</v>
      </c>
      <c r="B3289" s="64">
        <v>17437</v>
      </c>
      <c r="C3289" s="64">
        <v>51</v>
      </c>
      <c r="D3289" s="64">
        <v>802</v>
      </c>
      <c r="E3289" s="56"/>
      <c r="F3289" s="50">
        <v>-50000</v>
      </c>
      <c r="G3289" s="48" t="s">
        <v>138</v>
      </c>
      <c r="H3289" s="48">
        <v>2017</v>
      </c>
    </row>
    <row r="3290" spans="1:8" x14ac:dyDescent="0.2">
      <c r="A3290" s="48">
        <v>2017</v>
      </c>
      <c r="B3290" s="64">
        <v>17437</v>
      </c>
      <c r="C3290" s="64">
        <v>51</v>
      </c>
      <c r="D3290" s="64">
        <v>801</v>
      </c>
      <c r="E3290" s="56"/>
      <c r="F3290" s="50">
        <v>-1596.92</v>
      </c>
      <c r="G3290" s="48" t="s">
        <v>237</v>
      </c>
      <c r="H3290" s="48">
        <v>2017</v>
      </c>
    </row>
    <row r="3291" spans="1:8" x14ac:dyDescent="0.2">
      <c r="A3291" s="48">
        <v>2017</v>
      </c>
      <c r="B3291" s="64">
        <v>17437</v>
      </c>
      <c r="C3291" s="64">
        <v>51</v>
      </c>
      <c r="D3291" s="64">
        <v>802</v>
      </c>
      <c r="E3291" s="56"/>
      <c r="F3291" s="50">
        <v>1596.9199999999983</v>
      </c>
      <c r="G3291" s="48" t="s">
        <v>237</v>
      </c>
      <c r="H3291" s="48">
        <v>2017</v>
      </c>
    </row>
    <row r="3292" spans="1:8" x14ac:dyDescent="0.2">
      <c r="A3292" s="48">
        <v>2017</v>
      </c>
      <c r="B3292" s="64">
        <v>17437</v>
      </c>
      <c r="C3292" s="64">
        <v>51</v>
      </c>
      <c r="D3292" s="64">
        <v>801</v>
      </c>
      <c r="E3292" s="56"/>
      <c r="F3292" s="50">
        <v>-10000</v>
      </c>
      <c r="G3292" s="48" t="s">
        <v>138</v>
      </c>
      <c r="H3292" s="48">
        <v>2017</v>
      </c>
    </row>
    <row r="3293" spans="1:8" x14ac:dyDescent="0.2">
      <c r="A3293" s="48">
        <v>2018</v>
      </c>
      <c r="B3293" s="67">
        <v>17437</v>
      </c>
      <c r="C3293" s="67">
        <v>51</v>
      </c>
      <c r="D3293" s="64">
        <v>802</v>
      </c>
      <c r="E3293" s="49"/>
      <c r="F3293" s="50">
        <v>285.11</v>
      </c>
      <c r="G3293" s="48" t="s">
        <v>123</v>
      </c>
      <c r="H3293" s="48">
        <v>2017</v>
      </c>
    </row>
    <row r="3294" spans="1:8" x14ac:dyDescent="0.2">
      <c r="A3294" s="48">
        <v>2018</v>
      </c>
      <c r="B3294" s="64">
        <v>17437</v>
      </c>
      <c r="C3294" s="64">
        <v>51</v>
      </c>
      <c r="D3294" s="64">
        <v>801</v>
      </c>
      <c r="E3294" s="49"/>
      <c r="F3294" s="50">
        <v>-57305</v>
      </c>
      <c r="G3294" s="48" t="s">
        <v>266</v>
      </c>
      <c r="H3294" s="48">
        <v>2018</v>
      </c>
    </row>
    <row r="3295" spans="1:8" x14ac:dyDescent="0.2">
      <c r="A3295" s="48">
        <v>2016</v>
      </c>
      <c r="B3295" s="64">
        <v>17438</v>
      </c>
      <c r="C3295" s="64">
        <v>51</v>
      </c>
      <c r="D3295" s="64">
        <v>801</v>
      </c>
      <c r="E3295" s="49"/>
      <c r="F3295" s="50">
        <v>-238520</v>
      </c>
      <c r="G3295" s="48"/>
      <c r="H3295" s="48">
        <v>2016</v>
      </c>
    </row>
    <row r="3296" spans="1:8" x14ac:dyDescent="0.2">
      <c r="A3296" s="48">
        <v>2017</v>
      </c>
      <c r="B3296" s="64">
        <v>17438</v>
      </c>
      <c r="C3296" s="64">
        <v>51</v>
      </c>
      <c r="D3296" s="64">
        <v>801</v>
      </c>
      <c r="E3296" s="49"/>
      <c r="F3296" s="50">
        <v>-56480</v>
      </c>
      <c r="G3296" s="48" t="s">
        <v>158</v>
      </c>
      <c r="H3296" s="48">
        <v>2017</v>
      </c>
    </row>
    <row r="3297" spans="1:8" x14ac:dyDescent="0.2">
      <c r="A3297" s="48">
        <v>2017</v>
      </c>
      <c r="B3297" s="64">
        <v>17438</v>
      </c>
      <c r="C3297" s="64">
        <v>51</v>
      </c>
      <c r="D3297" s="64">
        <v>802</v>
      </c>
      <c r="E3297" s="49"/>
      <c r="F3297" s="50">
        <v>-20000</v>
      </c>
      <c r="G3297" s="48" t="s">
        <v>158</v>
      </c>
      <c r="H3297" s="48">
        <v>2017</v>
      </c>
    </row>
    <row r="3298" spans="1:8" x14ac:dyDescent="0.2">
      <c r="A3298" s="48">
        <v>2017</v>
      </c>
      <c r="B3298" s="64">
        <v>17438</v>
      </c>
      <c r="C3298" s="64">
        <v>51</v>
      </c>
      <c r="D3298" s="64">
        <v>801</v>
      </c>
      <c r="E3298" s="49"/>
      <c r="F3298" s="50">
        <v>54480</v>
      </c>
      <c r="G3298" s="48" t="s">
        <v>138</v>
      </c>
      <c r="H3298" s="48">
        <v>2017</v>
      </c>
    </row>
    <row r="3299" spans="1:8" x14ac:dyDescent="0.2">
      <c r="A3299" s="48">
        <v>2017</v>
      </c>
      <c r="B3299" s="64">
        <v>17438</v>
      </c>
      <c r="C3299" s="64">
        <v>51</v>
      </c>
      <c r="D3299" s="64">
        <v>801</v>
      </c>
      <c r="E3299" s="49"/>
      <c r="F3299" s="50">
        <v>7182.1699999999983</v>
      </c>
      <c r="G3299" s="48" t="s">
        <v>138</v>
      </c>
      <c r="H3299" s="48">
        <v>2016</v>
      </c>
    </row>
    <row r="3300" spans="1:8" x14ac:dyDescent="0.2">
      <c r="A3300" s="48">
        <v>2017</v>
      </c>
      <c r="B3300" s="64">
        <v>17438</v>
      </c>
      <c r="C3300" s="64">
        <v>51</v>
      </c>
      <c r="D3300" s="64">
        <v>802</v>
      </c>
      <c r="E3300" s="49"/>
      <c r="F3300" s="50">
        <v>1367.88</v>
      </c>
      <c r="G3300" s="48" t="s">
        <v>138</v>
      </c>
      <c r="H3300" s="48">
        <v>2017</v>
      </c>
    </row>
    <row r="3301" spans="1:8" x14ac:dyDescent="0.2">
      <c r="A3301" s="48">
        <v>2018</v>
      </c>
      <c r="B3301" s="64">
        <v>17438</v>
      </c>
      <c r="C3301" s="64">
        <v>51</v>
      </c>
      <c r="D3301" s="64">
        <v>801</v>
      </c>
      <c r="E3301" s="49"/>
      <c r="F3301" s="50">
        <v>745</v>
      </c>
      <c r="G3301" s="48" t="s">
        <v>123</v>
      </c>
      <c r="H3301" s="48">
        <v>2017</v>
      </c>
    </row>
    <row r="3302" spans="1:8" x14ac:dyDescent="0.2">
      <c r="A3302" s="48">
        <v>2016</v>
      </c>
      <c r="B3302" s="64">
        <v>17439</v>
      </c>
      <c r="C3302" s="64">
        <v>51</v>
      </c>
      <c r="D3302" s="64">
        <v>801</v>
      </c>
      <c r="E3302" s="49"/>
      <c r="F3302" s="50">
        <v>-239701</v>
      </c>
      <c r="G3302" s="48"/>
      <c r="H3302" s="48">
        <v>2016</v>
      </c>
    </row>
    <row r="3303" spans="1:8" x14ac:dyDescent="0.2">
      <c r="A3303" s="48">
        <v>2017</v>
      </c>
      <c r="B3303" s="64">
        <v>17439</v>
      </c>
      <c r="C3303" s="64">
        <v>51</v>
      </c>
      <c r="D3303" s="64">
        <v>801</v>
      </c>
      <c r="E3303" s="49"/>
      <c r="F3303" s="50">
        <v>-45299</v>
      </c>
      <c r="G3303" s="48" t="s">
        <v>158</v>
      </c>
      <c r="H3303" s="48">
        <v>2017</v>
      </c>
    </row>
    <row r="3304" spans="1:8" x14ac:dyDescent="0.2">
      <c r="A3304" s="48">
        <v>2017</v>
      </c>
      <c r="B3304" s="64">
        <v>17439</v>
      </c>
      <c r="C3304" s="64">
        <v>51</v>
      </c>
      <c r="D3304" s="64">
        <v>802</v>
      </c>
      <c r="E3304" s="49"/>
      <c r="F3304" s="50">
        <v>-25000</v>
      </c>
      <c r="G3304" s="48" t="s">
        <v>158</v>
      </c>
      <c r="H3304" s="48">
        <v>2017</v>
      </c>
    </row>
    <row r="3305" spans="1:8" x14ac:dyDescent="0.2">
      <c r="A3305" s="31">
        <v>2018</v>
      </c>
      <c r="B3305" s="64">
        <v>17439</v>
      </c>
      <c r="C3305" s="64">
        <v>51</v>
      </c>
      <c r="D3305" s="64">
        <v>801</v>
      </c>
      <c r="E3305" s="49"/>
      <c r="F3305" s="50">
        <v>56149.53</v>
      </c>
      <c r="G3305" s="48" t="s">
        <v>252</v>
      </c>
      <c r="H3305" s="48">
        <v>2017</v>
      </c>
    </row>
    <row r="3306" spans="1:8" x14ac:dyDescent="0.2">
      <c r="A3306" s="31">
        <v>2018</v>
      </c>
      <c r="B3306" s="64">
        <v>17439</v>
      </c>
      <c r="C3306" s="64">
        <v>51</v>
      </c>
      <c r="D3306" s="64">
        <v>802</v>
      </c>
      <c r="E3306" s="49"/>
      <c r="F3306" s="50">
        <v>1155.880000000001</v>
      </c>
      <c r="G3306" s="48" t="s">
        <v>252</v>
      </c>
      <c r="H3306" s="48">
        <v>2017</v>
      </c>
    </row>
    <row r="3307" spans="1:8" x14ac:dyDescent="0.2">
      <c r="A3307" s="48">
        <v>2016</v>
      </c>
      <c r="B3307" s="64">
        <v>17440</v>
      </c>
      <c r="C3307" s="64">
        <v>51</v>
      </c>
      <c r="D3307" s="64">
        <v>801</v>
      </c>
      <c r="E3307" s="49"/>
      <c r="F3307" s="50">
        <v>-2000</v>
      </c>
      <c r="G3307" s="48"/>
      <c r="H3307" s="48">
        <v>2016</v>
      </c>
    </row>
    <row r="3308" spans="1:8" x14ac:dyDescent="0.2">
      <c r="A3308" s="48">
        <v>2017</v>
      </c>
      <c r="B3308" s="64">
        <v>17440</v>
      </c>
      <c r="C3308" s="64">
        <v>51</v>
      </c>
      <c r="D3308" s="64">
        <v>801</v>
      </c>
      <c r="E3308" s="49"/>
      <c r="F3308" s="50">
        <v>-30000</v>
      </c>
      <c r="G3308" s="48" t="s">
        <v>158</v>
      </c>
      <c r="H3308" s="48">
        <v>2017</v>
      </c>
    </row>
    <row r="3309" spans="1:8" x14ac:dyDescent="0.2">
      <c r="A3309" s="48">
        <v>2017</v>
      </c>
      <c r="B3309" s="64">
        <v>17440</v>
      </c>
      <c r="C3309" s="64">
        <v>51</v>
      </c>
      <c r="D3309" s="64">
        <v>802</v>
      </c>
      <c r="E3309" s="49"/>
      <c r="F3309" s="50">
        <v>-15000</v>
      </c>
      <c r="G3309" s="48" t="s">
        <v>158</v>
      </c>
      <c r="H3309" s="48">
        <v>2017</v>
      </c>
    </row>
    <row r="3310" spans="1:8" x14ac:dyDescent="0.2">
      <c r="A3310" s="48">
        <v>2017</v>
      </c>
      <c r="B3310" s="64">
        <v>17440</v>
      </c>
      <c r="C3310" s="64">
        <v>51</v>
      </c>
      <c r="D3310" s="64">
        <v>801</v>
      </c>
      <c r="E3310" s="49"/>
      <c r="F3310" s="50">
        <v>-2103.36</v>
      </c>
      <c r="G3310" s="48" t="s">
        <v>237</v>
      </c>
      <c r="H3310" s="48">
        <v>2017</v>
      </c>
    </row>
    <row r="3311" spans="1:8" x14ac:dyDescent="0.2">
      <c r="A3311" s="48">
        <v>2017</v>
      </c>
      <c r="B3311" s="64">
        <v>17440</v>
      </c>
      <c r="C3311" s="64">
        <v>51</v>
      </c>
      <c r="D3311" s="64">
        <v>802</v>
      </c>
      <c r="E3311" s="49"/>
      <c r="F3311" s="50">
        <v>2103.3600000000006</v>
      </c>
      <c r="G3311" s="48" t="s">
        <v>237</v>
      </c>
      <c r="H3311" s="48">
        <v>2017</v>
      </c>
    </row>
    <row r="3312" spans="1:8" x14ac:dyDescent="0.2">
      <c r="A3312" s="48">
        <v>2018</v>
      </c>
      <c r="B3312" s="64">
        <v>17440</v>
      </c>
      <c r="C3312" s="64">
        <v>51</v>
      </c>
      <c r="D3312" s="64">
        <v>801</v>
      </c>
      <c r="E3312" s="49"/>
      <c r="F3312" s="50">
        <v>-25000</v>
      </c>
      <c r="G3312" s="48" t="s">
        <v>266</v>
      </c>
      <c r="H3312" s="48">
        <v>2018</v>
      </c>
    </row>
    <row r="3313" spans="1:8" x14ac:dyDescent="0.2">
      <c r="A3313" s="48">
        <v>2018</v>
      </c>
      <c r="B3313" s="64">
        <v>17440</v>
      </c>
      <c r="C3313" s="64">
        <v>51</v>
      </c>
      <c r="D3313" s="64">
        <v>801</v>
      </c>
      <c r="E3313" s="49"/>
      <c r="F3313" s="50">
        <v>646.27</v>
      </c>
      <c r="G3313" s="48" t="s">
        <v>123</v>
      </c>
      <c r="H3313" s="48">
        <v>2018</v>
      </c>
    </row>
    <row r="3314" spans="1:8" x14ac:dyDescent="0.2">
      <c r="A3314" s="48">
        <v>2016</v>
      </c>
      <c r="B3314" s="64">
        <v>17441</v>
      </c>
      <c r="C3314" s="64">
        <v>51</v>
      </c>
      <c r="D3314" s="64">
        <v>801</v>
      </c>
      <c r="E3314" s="49"/>
      <c r="F3314" s="50">
        <v>-164897</v>
      </c>
      <c r="G3314" s="48"/>
      <c r="H3314" s="48">
        <v>2016</v>
      </c>
    </row>
    <row r="3315" spans="1:8" x14ac:dyDescent="0.2">
      <c r="A3315" s="48">
        <v>2017</v>
      </c>
      <c r="B3315" s="64">
        <v>17441</v>
      </c>
      <c r="C3315" s="64">
        <v>51</v>
      </c>
      <c r="D3315" s="64">
        <v>801</v>
      </c>
      <c r="E3315" s="49"/>
      <c r="F3315" s="50">
        <v>-64103</v>
      </c>
      <c r="G3315" s="48" t="s">
        <v>158</v>
      </c>
      <c r="H3315" s="48">
        <v>2017</v>
      </c>
    </row>
    <row r="3316" spans="1:8" x14ac:dyDescent="0.2">
      <c r="A3316" s="48">
        <v>2017</v>
      </c>
      <c r="B3316" s="64">
        <v>17441</v>
      </c>
      <c r="C3316" s="64">
        <v>51</v>
      </c>
      <c r="D3316" s="64">
        <v>802</v>
      </c>
      <c r="E3316" s="49"/>
      <c r="F3316" s="50">
        <v>-12378</v>
      </c>
      <c r="G3316" s="48" t="s">
        <v>158</v>
      </c>
      <c r="H3316" s="48">
        <v>2017</v>
      </c>
    </row>
    <row r="3317" spans="1:8" x14ac:dyDescent="0.2">
      <c r="A3317" s="48">
        <v>2017</v>
      </c>
      <c r="B3317" s="64">
        <v>17441</v>
      </c>
      <c r="C3317" s="64">
        <v>51</v>
      </c>
      <c r="D3317" s="64">
        <v>801</v>
      </c>
      <c r="E3317" s="56"/>
      <c r="F3317" s="50">
        <v>969.47</v>
      </c>
      <c r="G3317" s="48" t="s">
        <v>138</v>
      </c>
      <c r="H3317" s="48">
        <v>2017</v>
      </c>
    </row>
    <row r="3318" spans="1:8" x14ac:dyDescent="0.2">
      <c r="A3318" s="48">
        <v>2017</v>
      </c>
      <c r="B3318" s="64">
        <v>17441</v>
      </c>
      <c r="C3318" s="64">
        <v>51</v>
      </c>
      <c r="D3318" s="64">
        <v>801</v>
      </c>
      <c r="E3318" s="56"/>
      <c r="F3318" s="50">
        <v>1000</v>
      </c>
      <c r="G3318" s="48" t="s">
        <v>138</v>
      </c>
      <c r="H3318" s="48">
        <v>2017</v>
      </c>
    </row>
    <row r="3319" spans="1:8" x14ac:dyDescent="0.2">
      <c r="A3319" s="48">
        <v>2017</v>
      </c>
      <c r="B3319" s="64">
        <v>17441</v>
      </c>
      <c r="C3319" s="64">
        <v>51</v>
      </c>
      <c r="D3319" s="64">
        <v>801</v>
      </c>
      <c r="E3319" s="56"/>
      <c r="F3319" s="50">
        <v>1500</v>
      </c>
      <c r="G3319" s="48" t="s">
        <v>138</v>
      </c>
      <c r="H3319" s="48">
        <v>2017</v>
      </c>
    </row>
    <row r="3320" spans="1:8" x14ac:dyDescent="0.2">
      <c r="A3320" s="48">
        <v>2017</v>
      </c>
      <c r="B3320" s="67">
        <v>17441</v>
      </c>
      <c r="C3320" s="67">
        <v>51</v>
      </c>
      <c r="D3320" s="67">
        <v>802</v>
      </c>
      <c r="E3320" s="49"/>
      <c r="F3320" s="50">
        <v>-0.38</v>
      </c>
      <c r="G3320" s="48" t="s">
        <v>233</v>
      </c>
      <c r="H3320" s="48">
        <v>2017</v>
      </c>
    </row>
    <row r="3321" spans="1:8" x14ac:dyDescent="0.2">
      <c r="A3321" s="48">
        <v>2018</v>
      </c>
      <c r="B3321" s="67">
        <v>17441</v>
      </c>
      <c r="C3321" s="67">
        <v>51</v>
      </c>
      <c r="D3321" s="67">
        <v>801</v>
      </c>
      <c r="E3321" s="49"/>
      <c r="F3321" s="50">
        <v>3232.7200000000012</v>
      </c>
      <c r="G3321" s="48" t="s">
        <v>123</v>
      </c>
      <c r="H3321" s="48">
        <v>2017</v>
      </c>
    </row>
    <row r="3322" spans="1:8" x14ac:dyDescent="0.2">
      <c r="A3322" s="48">
        <v>2018</v>
      </c>
      <c r="B3322" s="67">
        <v>17441</v>
      </c>
      <c r="C3322" s="67">
        <v>51</v>
      </c>
      <c r="D3322" s="67">
        <v>802</v>
      </c>
      <c r="E3322" s="49"/>
      <c r="F3322" s="50">
        <v>325.03999999999905</v>
      </c>
      <c r="G3322" s="48" t="s">
        <v>123</v>
      </c>
      <c r="H3322" s="48">
        <v>2017</v>
      </c>
    </row>
    <row r="3323" spans="1:8" x14ac:dyDescent="0.2">
      <c r="A3323" s="48">
        <v>2016</v>
      </c>
      <c r="B3323" s="64">
        <v>17442</v>
      </c>
      <c r="C3323" s="64">
        <v>51</v>
      </c>
      <c r="D3323" s="64">
        <v>801</v>
      </c>
      <c r="E3323" s="49"/>
      <c r="F3323" s="50">
        <v>-10000</v>
      </c>
      <c r="G3323" s="48"/>
      <c r="H3323" s="48">
        <v>2016</v>
      </c>
    </row>
    <row r="3324" spans="1:8" x14ac:dyDescent="0.2">
      <c r="A3324" s="48">
        <v>2016</v>
      </c>
      <c r="B3324" s="64">
        <v>17444</v>
      </c>
      <c r="C3324" s="64">
        <v>51</v>
      </c>
      <c r="D3324" s="64">
        <v>801</v>
      </c>
      <c r="E3324" s="49"/>
      <c r="F3324" s="50">
        <v>-62000</v>
      </c>
      <c r="G3324" s="48"/>
      <c r="H3324" s="48">
        <v>2016</v>
      </c>
    </row>
    <row r="3325" spans="1:8" x14ac:dyDescent="0.2">
      <c r="A3325" s="48">
        <v>2017</v>
      </c>
      <c r="B3325" s="64">
        <v>17444</v>
      </c>
      <c r="C3325" s="64">
        <v>51</v>
      </c>
      <c r="D3325" s="64">
        <v>801</v>
      </c>
      <c r="E3325" s="49"/>
      <c r="F3325" s="50">
        <v>-10000</v>
      </c>
      <c r="G3325" s="48" t="s">
        <v>158</v>
      </c>
      <c r="H3325" s="48">
        <v>2017</v>
      </c>
    </row>
    <row r="3326" spans="1:8" x14ac:dyDescent="0.2">
      <c r="A3326" s="31">
        <v>2018</v>
      </c>
      <c r="B3326" s="64">
        <v>17444</v>
      </c>
      <c r="C3326" s="64">
        <v>51</v>
      </c>
      <c r="D3326" s="67">
        <v>802</v>
      </c>
      <c r="E3326" s="49"/>
      <c r="F3326" s="50">
        <v>-11336.910000000007</v>
      </c>
      <c r="G3326" s="48" t="s">
        <v>252</v>
      </c>
      <c r="H3326" s="48">
        <v>2017</v>
      </c>
    </row>
    <row r="3327" spans="1:8" x14ac:dyDescent="0.2">
      <c r="A3327" s="31">
        <v>2018</v>
      </c>
      <c r="B3327" s="64">
        <v>17444</v>
      </c>
      <c r="C3327" s="64">
        <v>51</v>
      </c>
      <c r="D3327" s="64">
        <v>801</v>
      </c>
      <c r="E3327" s="49"/>
      <c r="F3327" s="50">
        <v>16128.539999999994</v>
      </c>
      <c r="G3327" s="48" t="s">
        <v>137</v>
      </c>
      <c r="H3327" s="48">
        <v>2017</v>
      </c>
    </row>
    <row r="3328" spans="1:8" x14ac:dyDescent="0.2">
      <c r="A3328" s="31">
        <v>2018</v>
      </c>
      <c r="B3328" s="64">
        <v>17444</v>
      </c>
      <c r="C3328" s="64">
        <v>51</v>
      </c>
      <c r="D3328" s="67">
        <v>802</v>
      </c>
      <c r="E3328" s="49"/>
      <c r="F3328" s="50">
        <v>-16128.54</v>
      </c>
      <c r="G3328" s="48" t="s">
        <v>137</v>
      </c>
      <c r="H3328" s="48">
        <v>2017</v>
      </c>
    </row>
    <row r="3329" spans="1:8" x14ac:dyDescent="0.2">
      <c r="A3329" s="48">
        <v>2016</v>
      </c>
      <c r="B3329" s="64">
        <v>17445</v>
      </c>
      <c r="C3329" s="64">
        <v>51</v>
      </c>
      <c r="D3329" s="64">
        <v>801</v>
      </c>
      <c r="E3329" s="49"/>
      <c r="F3329" s="50">
        <v>-100000</v>
      </c>
      <c r="G3329" s="48"/>
      <c r="H3329" s="48">
        <v>2016</v>
      </c>
    </row>
    <row r="3330" spans="1:8" x14ac:dyDescent="0.2">
      <c r="A3330" s="48">
        <v>2017</v>
      </c>
      <c r="B3330" s="64">
        <v>17445</v>
      </c>
      <c r="C3330" s="64">
        <v>51</v>
      </c>
      <c r="D3330" s="64">
        <v>801</v>
      </c>
      <c r="E3330" s="49"/>
      <c r="F3330" s="50">
        <v>-20000</v>
      </c>
      <c r="G3330" s="48" t="s">
        <v>158</v>
      </c>
      <c r="H3330" s="48">
        <v>2017</v>
      </c>
    </row>
    <row r="3331" spans="1:8" x14ac:dyDescent="0.2">
      <c r="A3331" s="48">
        <v>2017</v>
      </c>
      <c r="B3331" s="64">
        <v>17445</v>
      </c>
      <c r="C3331" s="64">
        <v>51</v>
      </c>
      <c r="D3331" s="64">
        <v>802</v>
      </c>
      <c r="E3331" s="49"/>
      <c r="F3331" s="50">
        <v>-10000</v>
      </c>
      <c r="G3331" s="48" t="s">
        <v>158</v>
      </c>
      <c r="H3331" s="48">
        <v>2017</v>
      </c>
    </row>
    <row r="3332" spans="1:8" x14ac:dyDescent="0.2">
      <c r="A3332" s="48">
        <v>2017</v>
      </c>
      <c r="B3332" s="64">
        <v>17445</v>
      </c>
      <c r="C3332" s="64">
        <v>51</v>
      </c>
      <c r="D3332" s="64">
        <v>801</v>
      </c>
      <c r="E3332" s="49"/>
      <c r="F3332" s="50">
        <v>1573.72</v>
      </c>
      <c r="G3332" s="48" t="s">
        <v>223</v>
      </c>
      <c r="H3332" s="48">
        <v>2016</v>
      </c>
    </row>
    <row r="3333" spans="1:8" x14ac:dyDescent="0.2">
      <c r="A3333" s="48">
        <v>2018</v>
      </c>
      <c r="B3333" s="64">
        <v>17445</v>
      </c>
      <c r="C3333" s="64">
        <v>51</v>
      </c>
      <c r="D3333" s="64">
        <v>801</v>
      </c>
      <c r="E3333" s="49"/>
      <c r="F3333" s="50">
        <v>20000</v>
      </c>
      <c r="G3333" s="48" t="s">
        <v>137</v>
      </c>
      <c r="H3333" s="48">
        <v>2016</v>
      </c>
    </row>
    <row r="3334" spans="1:8" x14ac:dyDescent="0.2">
      <c r="A3334" s="48">
        <v>2018</v>
      </c>
      <c r="B3334" s="67">
        <v>17445</v>
      </c>
      <c r="C3334" s="67">
        <v>51</v>
      </c>
      <c r="D3334" s="64">
        <v>801</v>
      </c>
      <c r="E3334" s="49"/>
      <c r="F3334" s="50">
        <v>20000</v>
      </c>
      <c r="G3334" s="48" t="s">
        <v>137</v>
      </c>
      <c r="H3334" s="48">
        <v>2017</v>
      </c>
    </row>
    <row r="3335" spans="1:8" x14ac:dyDescent="0.2">
      <c r="A3335" s="48">
        <v>2018</v>
      </c>
      <c r="B3335" s="67">
        <v>17445</v>
      </c>
      <c r="C3335" s="67">
        <v>51</v>
      </c>
      <c r="D3335" s="64">
        <v>802</v>
      </c>
      <c r="E3335" s="49"/>
      <c r="F3335" s="50">
        <v>-20000</v>
      </c>
      <c r="G3335" s="48" t="s">
        <v>137</v>
      </c>
      <c r="H3335" s="48">
        <v>2016</v>
      </c>
    </row>
    <row r="3336" spans="1:8" x14ac:dyDescent="0.2">
      <c r="A3336" s="48">
        <v>2018</v>
      </c>
      <c r="B3336" s="67">
        <v>17445</v>
      </c>
      <c r="C3336" s="67">
        <v>51</v>
      </c>
      <c r="D3336" s="64">
        <v>802</v>
      </c>
      <c r="E3336" s="49"/>
      <c r="F3336" s="50">
        <v>-20000</v>
      </c>
      <c r="G3336" s="48" t="s">
        <v>137</v>
      </c>
      <c r="H3336" s="48">
        <v>2017</v>
      </c>
    </row>
    <row r="3337" spans="1:8" x14ac:dyDescent="0.2">
      <c r="A3337" s="48">
        <v>2018</v>
      </c>
      <c r="B3337" s="67">
        <v>17445</v>
      </c>
      <c r="C3337" s="67">
        <v>51</v>
      </c>
      <c r="D3337" s="64">
        <v>801</v>
      </c>
      <c r="E3337" s="49"/>
      <c r="F3337" s="50">
        <v>2.11</v>
      </c>
      <c r="G3337" s="48" t="s">
        <v>253</v>
      </c>
      <c r="H3337" s="48">
        <v>2016</v>
      </c>
    </row>
    <row r="3338" spans="1:8" x14ac:dyDescent="0.2">
      <c r="A3338" s="48">
        <v>2018</v>
      </c>
      <c r="B3338" s="67">
        <v>17445</v>
      </c>
      <c r="C3338" s="67">
        <v>51</v>
      </c>
      <c r="D3338" s="64">
        <v>801</v>
      </c>
      <c r="E3338" s="49"/>
      <c r="F3338" s="50">
        <v>57063.469999999979</v>
      </c>
      <c r="G3338" s="48" t="s">
        <v>123</v>
      </c>
      <c r="H3338" s="48">
        <v>2016</v>
      </c>
    </row>
    <row r="3339" spans="1:8" x14ac:dyDescent="0.2">
      <c r="A3339" s="48">
        <v>2018</v>
      </c>
      <c r="B3339" s="67">
        <v>17445</v>
      </c>
      <c r="C3339" s="67">
        <v>51</v>
      </c>
      <c r="D3339" s="64">
        <v>801</v>
      </c>
      <c r="E3339" s="49"/>
      <c r="F3339" s="50">
        <v>-2464.52</v>
      </c>
      <c r="G3339" s="48" t="s">
        <v>123</v>
      </c>
      <c r="H3339" s="48">
        <v>2016</v>
      </c>
    </row>
    <row r="3340" spans="1:8" x14ac:dyDescent="0.2">
      <c r="A3340" s="48">
        <v>2018</v>
      </c>
      <c r="B3340" s="67">
        <v>17445</v>
      </c>
      <c r="C3340" s="67">
        <v>51</v>
      </c>
      <c r="D3340" s="64">
        <v>801</v>
      </c>
      <c r="E3340" s="49"/>
      <c r="F3340" s="50">
        <v>601.91999999999996</v>
      </c>
      <c r="G3340" s="48" t="s">
        <v>123</v>
      </c>
      <c r="H3340" s="48">
        <v>2016</v>
      </c>
    </row>
    <row r="3341" spans="1:8" x14ac:dyDescent="0.2">
      <c r="A3341" s="48">
        <v>2018</v>
      </c>
      <c r="B3341" s="67">
        <v>17445</v>
      </c>
      <c r="C3341" s="67">
        <v>51</v>
      </c>
      <c r="D3341" s="64">
        <v>802</v>
      </c>
      <c r="E3341" s="49"/>
      <c r="F3341" s="50">
        <v>-601.91999999999996</v>
      </c>
      <c r="G3341" s="48" t="s">
        <v>123</v>
      </c>
      <c r="H3341" s="48">
        <v>2016</v>
      </c>
    </row>
    <row r="3342" spans="1:8" x14ac:dyDescent="0.2">
      <c r="A3342" s="48">
        <v>2018</v>
      </c>
      <c r="B3342" s="64">
        <v>17445</v>
      </c>
      <c r="C3342" s="64">
        <v>51</v>
      </c>
      <c r="D3342" s="64">
        <v>801</v>
      </c>
      <c r="E3342" s="49"/>
      <c r="F3342" s="50">
        <v>864.52000000000396</v>
      </c>
      <c r="G3342" s="48" t="s">
        <v>123</v>
      </c>
      <c r="H3342" s="48">
        <v>2017</v>
      </c>
    </row>
    <row r="3343" spans="1:8" x14ac:dyDescent="0.2">
      <c r="A3343" s="48">
        <v>2016</v>
      </c>
      <c r="B3343" s="64">
        <v>17446</v>
      </c>
      <c r="C3343" s="64">
        <v>51</v>
      </c>
      <c r="D3343" s="64">
        <v>802</v>
      </c>
      <c r="E3343" s="49"/>
      <c r="F3343" s="50">
        <v>-5000</v>
      </c>
      <c r="G3343" s="48"/>
      <c r="H3343" s="48">
        <v>2016</v>
      </c>
    </row>
    <row r="3344" spans="1:8" x14ac:dyDescent="0.2">
      <c r="A3344" s="48">
        <v>2017</v>
      </c>
      <c r="B3344" s="64">
        <v>17446</v>
      </c>
      <c r="C3344" s="64">
        <v>51</v>
      </c>
      <c r="D3344" s="64">
        <v>802</v>
      </c>
      <c r="E3344" s="49"/>
      <c r="F3344" s="50">
        <v>-15000</v>
      </c>
      <c r="G3344" s="48" t="s">
        <v>158</v>
      </c>
      <c r="H3344" s="48">
        <v>2017</v>
      </c>
    </row>
    <row r="3345" spans="1:8" x14ac:dyDescent="0.2">
      <c r="A3345" s="48">
        <v>2018</v>
      </c>
      <c r="B3345" s="64">
        <v>17446</v>
      </c>
      <c r="C3345" s="64">
        <v>51</v>
      </c>
      <c r="D3345" s="64">
        <v>802</v>
      </c>
      <c r="E3345" s="49"/>
      <c r="F3345" s="50">
        <v>-15000</v>
      </c>
      <c r="G3345" s="48" t="s">
        <v>266</v>
      </c>
      <c r="H3345" s="48">
        <v>2018</v>
      </c>
    </row>
    <row r="3346" spans="1:8" x14ac:dyDescent="0.2">
      <c r="A3346" s="48">
        <v>2019</v>
      </c>
      <c r="B3346" s="64">
        <v>17446</v>
      </c>
      <c r="C3346" s="64">
        <v>51</v>
      </c>
      <c r="D3346" s="64">
        <v>802</v>
      </c>
      <c r="E3346" s="49"/>
      <c r="F3346" s="50">
        <v>4.0999999999999996</v>
      </c>
      <c r="G3346" s="48" t="s">
        <v>1207</v>
      </c>
      <c r="H3346" s="48">
        <v>2018</v>
      </c>
    </row>
    <row r="3347" spans="1:8" ht="15" customHeight="1" x14ac:dyDescent="0.2">
      <c r="A3347" s="48">
        <v>2016</v>
      </c>
      <c r="B3347" s="64">
        <v>17448</v>
      </c>
      <c r="C3347" s="64">
        <v>51</v>
      </c>
      <c r="D3347" s="64">
        <v>801</v>
      </c>
      <c r="E3347" s="49"/>
      <c r="F3347" s="50">
        <v>-20000</v>
      </c>
      <c r="G3347" s="48"/>
      <c r="H3347" s="48">
        <v>2016</v>
      </c>
    </row>
    <row r="3348" spans="1:8" ht="15" customHeight="1" x14ac:dyDescent="0.2">
      <c r="A3348" s="48">
        <v>2016</v>
      </c>
      <c r="B3348" s="64">
        <v>17448</v>
      </c>
      <c r="C3348" s="64">
        <v>51</v>
      </c>
      <c r="D3348" s="67">
        <v>801</v>
      </c>
      <c r="E3348" s="49"/>
      <c r="F3348" s="50">
        <v>10800</v>
      </c>
      <c r="G3348" s="48" t="s">
        <v>137</v>
      </c>
      <c r="H3348" s="48">
        <v>2016</v>
      </c>
    </row>
    <row r="3349" spans="1:8" x14ac:dyDescent="0.2">
      <c r="A3349" s="48">
        <v>2016</v>
      </c>
      <c r="B3349" s="64">
        <v>17448</v>
      </c>
      <c r="C3349" s="64">
        <v>51</v>
      </c>
      <c r="D3349" s="67">
        <v>802</v>
      </c>
      <c r="E3349" s="49"/>
      <c r="F3349" s="50">
        <v>-10800</v>
      </c>
      <c r="G3349" s="48" t="s">
        <v>137</v>
      </c>
      <c r="H3349" s="48">
        <v>2016</v>
      </c>
    </row>
    <row r="3350" spans="1:8" x14ac:dyDescent="0.2">
      <c r="A3350" s="48">
        <v>2017</v>
      </c>
      <c r="B3350" s="64">
        <v>17448</v>
      </c>
      <c r="C3350" s="64">
        <v>51</v>
      </c>
      <c r="D3350" s="67">
        <v>801</v>
      </c>
      <c r="E3350" s="49"/>
      <c r="F3350" s="50">
        <v>1869.1100000000006</v>
      </c>
      <c r="G3350" s="48" t="s">
        <v>237</v>
      </c>
      <c r="H3350" s="48">
        <v>2016</v>
      </c>
    </row>
    <row r="3351" spans="1:8" x14ac:dyDescent="0.2">
      <c r="A3351" s="48">
        <v>2017</v>
      </c>
      <c r="B3351" s="64">
        <v>17448</v>
      </c>
      <c r="C3351" s="64">
        <v>51</v>
      </c>
      <c r="D3351" s="67">
        <v>802</v>
      </c>
      <c r="E3351" s="49"/>
      <c r="F3351" s="50">
        <v>-1869.1100000000006</v>
      </c>
      <c r="G3351" s="48" t="s">
        <v>237</v>
      </c>
      <c r="H3351" s="48">
        <v>2016</v>
      </c>
    </row>
    <row r="3352" spans="1:8" x14ac:dyDescent="0.2">
      <c r="A3352" s="48">
        <v>2016</v>
      </c>
      <c r="B3352" s="64">
        <v>17449</v>
      </c>
      <c r="C3352" s="64">
        <v>45</v>
      </c>
      <c r="D3352" s="64">
        <v>801</v>
      </c>
      <c r="E3352" s="56"/>
      <c r="F3352" s="50">
        <v>-49839.08</v>
      </c>
      <c r="G3352" s="48" t="s">
        <v>89</v>
      </c>
      <c r="H3352" s="48">
        <v>2015</v>
      </c>
    </row>
    <row r="3353" spans="1:8" x14ac:dyDescent="0.2">
      <c r="A3353" s="48">
        <v>2017</v>
      </c>
      <c r="B3353" s="64">
        <v>17449</v>
      </c>
      <c r="C3353" s="64">
        <v>45</v>
      </c>
      <c r="D3353" s="64">
        <v>801</v>
      </c>
      <c r="E3353" s="49"/>
      <c r="F3353" s="50">
        <v>-27524</v>
      </c>
      <c r="G3353" s="48" t="s">
        <v>158</v>
      </c>
      <c r="H3353" s="48">
        <v>2017</v>
      </c>
    </row>
    <row r="3354" spans="1:8" x14ac:dyDescent="0.2">
      <c r="A3354" s="48">
        <v>2018</v>
      </c>
      <c r="B3354" s="64">
        <v>17449</v>
      </c>
      <c r="C3354" s="64">
        <v>45</v>
      </c>
      <c r="D3354" s="64">
        <v>801</v>
      </c>
      <c r="E3354" s="49"/>
      <c r="F3354" s="50">
        <v>-1424</v>
      </c>
      <c r="G3354" s="48" t="s">
        <v>266</v>
      </c>
      <c r="H3354" s="48">
        <v>2018</v>
      </c>
    </row>
    <row r="3355" spans="1:8" x14ac:dyDescent="0.2">
      <c r="A3355" s="48">
        <v>2018</v>
      </c>
      <c r="B3355" s="64">
        <v>17449</v>
      </c>
      <c r="C3355" s="64">
        <v>45</v>
      </c>
      <c r="D3355" s="64">
        <v>801</v>
      </c>
      <c r="E3355" s="49"/>
      <c r="F3355" s="50">
        <v>-0.27</v>
      </c>
      <c r="G3355" s="48" t="s">
        <v>233</v>
      </c>
      <c r="H3355" s="48">
        <v>2018</v>
      </c>
    </row>
    <row r="3356" spans="1:8" x14ac:dyDescent="0.2">
      <c r="A3356" s="48">
        <v>2017</v>
      </c>
      <c r="B3356" s="64">
        <v>17451</v>
      </c>
      <c r="C3356" s="64">
        <v>30</v>
      </c>
      <c r="D3356" s="64">
        <v>801</v>
      </c>
      <c r="E3356" s="49"/>
      <c r="F3356" s="50">
        <v>-450000</v>
      </c>
      <c r="G3356" s="48" t="s">
        <v>158</v>
      </c>
      <c r="H3356" s="48">
        <v>2017</v>
      </c>
    </row>
    <row r="3357" spans="1:8" x14ac:dyDescent="0.2">
      <c r="A3357" s="48">
        <v>2018</v>
      </c>
      <c r="B3357" s="64">
        <v>17451</v>
      </c>
      <c r="C3357" s="64">
        <v>30</v>
      </c>
      <c r="D3357" s="64">
        <v>801</v>
      </c>
      <c r="E3357" s="49"/>
      <c r="F3357" s="50">
        <v>-7120614</v>
      </c>
      <c r="G3357" s="48" t="s">
        <v>266</v>
      </c>
      <c r="H3357" s="48">
        <v>2018</v>
      </c>
    </row>
    <row r="3358" spans="1:8" x14ac:dyDescent="0.2">
      <c r="A3358" s="48">
        <v>2018</v>
      </c>
      <c r="B3358" s="64">
        <v>17452</v>
      </c>
      <c r="C3358" s="64">
        <v>30</v>
      </c>
      <c r="D3358" s="64">
        <v>801</v>
      </c>
      <c r="E3358" s="49"/>
      <c r="F3358" s="50">
        <v>-125000</v>
      </c>
      <c r="G3358" s="48" t="s">
        <v>266</v>
      </c>
      <c r="H3358" s="48">
        <v>2018</v>
      </c>
    </row>
    <row r="3359" spans="1:8" x14ac:dyDescent="0.2">
      <c r="A3359" s="48">
        <v>2016</v>
      </c>
      <c r="B3359" s="64">
        <v>17453</v>
      </c>
      <c r="C3359" s="64">
        <v>51</v>
      </c>
      <c r="D3359" s="64">
        <v>802</v>
      </c>
      <c r="E3359" s="49"/>
      <c r="F3359" s="50">
        <v>-100000</v>
      </c>
      <c r="G3359" s="48"/>
      <c r="H3359" s="48">
        <v>2016</v>
      </c>
    </row>
    <row r="3360" spans="1:8" x14ac:dyDescent="0.2">
      <c r="A3360" s="48">
        <v>2016</v>
      </c>
      <c r="B3360" s="67">
        <v>17453</v>
      </c>
      <c r="C3360" s="64">
        <v>51</v>
      </c>
      <c r="D3360" s="64">
        <v>802</v>
      </c>
      <c r="E3360" s="49"/>
      <c r="F3360" s="50">
        <v>-79153.25</v>
      </c>
      <c r="G3360" s="48" t="s">
        <v>138</v>
      </c>
      <c r="H3360" s="48">
        <v>2014</v>
      </c>
    </row>
    <row r="3361" spans="1:8" x14ac:dyDescent="0.2">
      <c r="A3361" s="48">
        <v>2017</v>
      </c>
      <c r="B3361" s="64">
        <v>17453</v>
      </c>
      <c r="C3361" s="64">
        <v>51</v>
      </c>
      <c r="D3361" s="64">
        <v>802</v>
      </c>
      <c r="E3361" s="49"/>
      <c r="F3361" s="50">
        <v>-50000</v>
      </c>
      <c r="G3361" s="48" t="s">
        <v>158</v>
      </c>
      <c r="H3361" s="48">
        <v>2017</v>
      </c>
    </row>
    <row r="3362" spans="1:8" x14ac:dyDescent="0.2">
      <c r="A3362" s="48">
        <v>2017</v>
      </c>
      <c r="B3362" s="64">
        <v>17453</v>
      </c>
      <c r="C3362" s="64">
        <v>51</v>
      </c>
      <c r="D3362" s="64">
        <v>802</v>
      </c>
      <c r="E3362" s="56"/>
      <c r="F3362" s="50">
        <v>50000</v>
      </c>
      <c r="G3362" s="48" t="s">
        <v>138</v>
      </c>
      <c r="H3362" s="48">
        <v>2017</v>
      </c>
    </row>
    <row r="3363" spans="1:8" x14ac:dyDescent="0.2">
      <c r="A3363" s="31">
        <v>2018</v>
      </c>
      <c r="B3363" s="64">
        <v>17453</v>
      </c>
      <c r="C3363" s="64">
        <v>51</v>
      </c>
      <c r="D3363" s="64">
        <v>802</v>
      </c>
      <c r="E3363" s="49"/>
      <c r="F3363" s="50">
        <v>-390</v>
      </c>
      <c r="G3363" s="48" t="s">
        <v>252</v>
      </c>
      <c r="H3363" s="48">
        <v>2017</v>
      </c>
    </row>
    <row r="3364" spans="1:8" x14ac:dyDescent="0.2">
      <c r="A3364" s="48">
        <v>2017</v>
      </c>
      <c r="B3364" s="64">
        <v>17473</v>
      </c>
      <c r="C3364" s="64">
        <v>51</v>
      </c>
      <c r="D3364" s="64">
        <v>801</v>
      </c>
      <c r="E3364" s="49"/>
      <c r="F3364" s="50">
        <v>-35000</v>
      </c>
      <c r="G3364" s="48" t="s">
        <v>158</v>
      </c>
      <c r="H3364" s="48">
        <v>2017</v>
      </c>
    </row>
    <row r="3365" spans="1:8" x14ac:dyDescent="0.2">
      <c r="A3365" s="48">
        <v>2017</v>
      </c>
      <c r="B3365" s="64">
        <v>17474</v>
      </c>
      <c r="C3365" s="64">
        <v>81</v>
      </c>
      <c r="D3365" s="64">
        <v>801</v>
      </c>
      <c r="E3365" s="49"/>
      <c r="F3365" s="50">
        <v>-246212</v>
      </c>
      <c r="G3365" s="48" t="s">
        <v>158</v>
      </c>
      <c r="H3365" s="48">
        <v>2017</v>
      </c>
    </row>
    <row r="3366" spans="1:8" x14ac:dyDescent="0.2">
      <c r="A3366" s="48">
        <v>2017</v>
      </c>
      <c r="B3366" s="67">
        <v>17475</v>
      </c>
      <c r="C3366" s="64">
        <v>51</v>
      </c>
      <c r="D3366" s="67">
        <v>802</v>
      </c>
      <c r="E3366" s="49"/>
      <c r="F3366" s="50">
        <v>-16000</v>
      </c>
      <c r="G3366" s="48" t="s">
        <v>138</v>
      </c>
      <c r="H3366" s="48">
        <v>2015</v>
      </c>
    </row>
    <row r="3367" spans="1:8" x14ac:dyDescent="0.2">
      <c r="A3367" s="48">
        <v>2017</v>
      </c>
      <c r="B3367" s="64">
        <v>17481</v>
      </c>
      <c r="C3367" s="64">
        <v>51</v>
      </c>
      <c r="D3367" s="64">
        <v>802</v>
      </c>
      <c r="E3367" s="49"/>
      <c r="F3367" s="50">
        <v>-25000</v>
      </c>
      <c r="G3367" s="48" t="s">
        <v>158</v>
      </c>
      <c r="H3367" s="48">
        <v>2017</v>
      </c>
    </row>
    <row r="3368" spans="1:8" x14ac:dyDescent="0.2">
      <c r="A3368" s="48">
        <v>2017</v>
      </c>
      <c r="B3368" s="64">
        <v>17481</v>
      </c>
      <c r="C3368" s="64">
        <v>51</v>
      </c>
      <c r="D3368" s="64">
        <v>802</v>
      </c>
      <c r="E3368" s="49"/>
      <c r="F3368" s="50">
        <v>2285.6100000000006</v>
      </c>
      <c r="G3368" s="48" t="s">
        <v>138</v>
      </c>
      <c r="H3368" s="48">
        <v>2017</v>
      </c>
    </row>
    <row r="3369" spans="1:8" x14ac:dyDescent="0.2">
      <c r="A3369" s="48">
        <v>2018</v>
      </c>
      <c r="B3369" s="64">
        <v>17481</v>
      </c>
      <c r="C3369" s="64">
        <v>51</v>
      </c>
      <c r="D3369" s="64">
        <v>802</v>
      </c>
      <c r="E3369" s="49"/>
      <c r="F3369" s="50">
        <v>-1000</v>
      </c>
      <c r="G3369" s="48" t="s">
        <v>223</v>
      </c>
      <c r="H3369" s="48">
        <v>2015</v>
      </c>
    </row>
    <row r="3370" spans="1:8" x14ac:dyDescent="0.2">
      <c r="A3370" s="31">
        <v>2018</v>
      </c>
      <c r="B3370" s="64">
        <v>17481</v>
      </c>
      <c r="C3370" s="64">
        <v>51</v>
      </c>
      <c r="D3370" s="64">
        <v>802</v>
      </c>
      <c r="E3370" s="49"/>
      <c r="F3370" s="50">
        <v>768.66</v>
      </c>
      <c r="G3370" s="48" t="s">
        <v>252</v>
      </c>
      <c r="H3370" s="48">
        <v>2017</v>
      </c>
    </row>
    <row r="3371" spans="1:8" x14ac:dyDescent="0.2">
      <c r="A3371" s="48">
        <v>2018</v>
      </c>
      <c r="B3371" s="64">
        <v>17487</v>
      </c>
      <c r="C3371" s="64">
        <v>51</v>
      </c>
      <c r="D3371" s="64">
        <v>801</v>
      </c>
      <c r="E3371" s="49"/>
      <c r="F3371" s="50">
        <v>-60000</v>
      </c>
      <c r="G3371" s="48" t="s">
        <v>266</v>
      </c>
      <c r="H3371" s="48">
        <v>2018</v>
      </c>
    </row>
    <row r="3372" spans="1:8" x14ac:dyDescent="0.2">
      <c r="A3372" s="48">
        <v>2018</v>
      </c>
      <c r="B3372" s="64">
        <v>17490</v>
      </c>
      <c r="C3372" s="64">
        <v>51</v>
      </c>
      <c r="D3372" s="64">
        <v>801</v>
      </c>
      <c r="E3372" s="49"/>
      <c r="F3372" s="50">
        <v>-20000</v>
      </c>
      <c r="G3372" s="48" t="s">
        <v>266</v>
      </c>
      <c r="H3372" s="48">
        <v>2018</v>
      </c>
    </row>
    <row r="3373" spans="1:8" x14ac:dyDescent="0.2">
      <c r="A3373" s="48">
        <v>2018</v>
      </c>
      <c r="B3373" s="64">
        <v>17491</v>
      </c>
      <c r="C3373" s="64">
        <v>51</v>
      </c>
      <c r="D3373" s="64">
        <v>802</v>
      </c>
      <c r="E3373" s="49"/>
      <c r="F3373" s="50">
        <v>-30000</v>
      </c>
      <c r="G3373" s="48" t="s">
        <v>266</v>
      </c>
      <c r="H3373" s="48">
        <v>2018</v>
      </c>
    </row>
    <row r="3374" spans="1:8" x14ac:dyDescent="0.2">
      <c r="A3374" s="48">
        <v>2018</v>
      </c>
      <c r="B3374" s="64">
        <v>17492</v>
      </c>
      <c r="C3374" s="64">
        <v>51</v>
      </c>
      <c r="D3374" s="64">
        <v>802</v>
      </c>
      <c r="E3374" s="49"/>
      <c r="F3374" s="50">
        <v>-40000</v>
      </c>
      <c r="G3374" s="48" t="s">
        <v>266</v>
      </c>
      <c r="H3374" s="48">
        <v>2018</v>
      </c>
    </row>
    <row r="3375" spans="1:8" x14ac:dyDescent="0.2">
      <c r="A3375" s="48">
        <v>2018</v>
      </c>
      <c r="B3375" s="64">
        <v>17495</v>
      </c>
      <c r="C3375" s="64">
        <v>51</v>
      </c>
      <c r="D3375" s="64">
        <v>801</v>
      </c>
      <c r="E3375" s="49"/>
      <c r="F3375" s="50">
        <v>-20000</v>
      </c>
      <c r="G3375" s="48" t="s">
        <v>266</v>
      </c>
      <c r="H3375" s="48">
        <v>2018</v>
      </c>
    </row>
    <row r="3376" spans="1:8" x14ac:dyDescent="0.2">
      <c r="A3376" s="48">
        <v>2018</v>
      </c>
      <c r="B3376" s="64">
        <v>17499</v>
      </c>
      <c r="C3376" s="64">
        <v>51</v>
      </c>
      <c r="D3376" s="64">
        <v>801</v>
      </c>
      <c r="E3376" s="49"/>
      <c r="F3376" s="50">
        <v>-10000</v>
      </c>
      <c r="G3376" s="48" t="s">
        <v>266</v>
      </c>
      <c r="H3376" s="48">
        <v>2018</v>
      </c>
    </row>
    <row r="3377" spans="1:8" x14ac:dyDescent="0.2">
      <c r="A3377" s="48">
        <v>2018</v>
      </c>
      <c r="B3377" s="64">
        <v>17502</v>
      </c>
      <c r="C3377" s="64">
        <v>51</v>
      </c>
      <c r="D3377" s="64">
        <v>801</v>
      </c>
      <c r="E3377" s="49"/>
      <c r="F3377" s="50">
        <v>-35000</v>
      </c>
      <c r="G3377" s="48" t="s">
        <v>266</v>
      </c>
      <c r="H3377" s="48">
        <v>2018</v>
      </c>
    </row>
    <row r="3378" spans="1:8" x14ac:dyDescent="0.2">
      <c r="A3378" s="48">
        <v>2018</v>
      </c>
      <c r="B3378" s="64">
        <v>17506</v>
      </c>
      <c r="C3378" s="64">
        <v>51</v>
      </c>
      <c r="D3378" s="64">
        <v>801</v>
      </c>
      <c r="E3378" s="49"/>
      <c r="F3378" s="50">
        <v>-35000</v>
      </c>
      <c r="G3378" s="48" t="s">
        <v>266</v>
      </c>
      <c r="H3378" s="48">
        <v>2018</v>
      </c>
    </row>
    <row r="3379" spans="1:8" x14ac:dyDescent="0.2">
      <c r="A3379" s="48">
        <v>2018</v>
      </c>
      <c r="B3379" s="64">
        <v>17507</v>
      </c>
      <c r="C3379" s="64">
        <v>51</v>
      </c>
      <c r="D3379" s="64">
        <v>801</v>
      </c>
      <c r="E3379" s="49"/>
      <c r="F3379" s="50">
        <v>-15000</v>
      </c>
      <c r="G3379" s="48" t="s">
        <v>266</v>
      </c>
      <c r="H3379" s="48">
        <v>2018</v>
      </c>
    </row>
    <row r="3380" spans="1:8" x14ac:dyDescent="0.2">
      <c r="A3380" s="48">
        <v>2018</v>
      </c>
      <c r="B3380" s="64">
        <v>17508</v>
      </c>
      <c r="C3380" s="64">
        <v>51</v>
      </c>
      <c r="D3380" s="64">
        <v>802</v>
      </c>
      <c r="E3380" s="49"/>
      <c r="F3380" s="50">
        <v>-5000</v>
      </c>
      <c r="G3380" s="48" t="s">
        <v>266</v>
      </c>
      <c r="H3380" s="48">
        <v>2018</v>
      </c>
    </row>
    <row r="3381" spans="1:8" x14ac:dyDescent="0.2">
      <c r="A3381" s="48">
        <v>2018</v>
      </c>
      <c r="B3381" s="67">
        <v>17520</v>
      </c>
      <c r="C3381" s="67">
        <v>51</v>
      </c>
      <c r="D3381" s="64">
        <v>802</v>
      </c>
      <c r="E3381" s="49"/>
      <c r="F3381" s="50">
        <v>-3201.26</v>
      </c>
      <c r="G3381" s="48" t="s">
        <v>138</v>
      </c>
      <c r="H3381" s="48">
        <v>2017</v>
      </c>
    </row>
    <row r="3382" spans="1:8" x14ac:dyDescent="0.2">
      <c r="A3382" s="48">
        <v>2018</v>
      </c>
      <c r="B3382" s="67">
        <v>17520</v>
      </c>
      <c r="C3382" s="67">
        <v>51</v>
      </c>
      <c r="D3382" s="64">
        <v>802</v>
      </c>
      <c r="E3382" s="49"/>
      <c r="F3382" s="50">
        <v>-500</v>
      </c>
      <c r="G3382" s="48" t="s">
        <v>138</v>
      </c>
      <c r="H3382" s="48">
        <v>2015</v>
      </c>
    </row>
    <row r="3383" spans="1:8" x14ac:dyDescent="0.2">
      <c r="A3383" s="48">
        <v>2018</v>
      </c>
      <c r="B3383" s="64">
        <v>17520</v>
      </c>
      <c r="C3383" s="64">
        <v>51</v>
      </c>
      <c r="D3383" s="64">
        <v>802</v>
      </c>
      <c r="E3383" s="49"/>
      <c r="F3383" s="50">
        <v>-16110.5</v>
      </c>
      <c r="G3383" s="48" t="s">
        <v>138</v>
      </c>
      <c r="H3383" s="48">
        <v>2017</v>
      </c>
    </row>
    <row r="3384" spans="1:8" ht="15" customHeight="1" x14ac:dyDescent="0.2">
      <c r="A3384" s="48">
        <v>2019</v>
      </c>
      <c r="B3384" s="67">
        <v>17520</v>
      </c>
      <c r="C3384" s="64">
        <v>51</v>
      </c>
      <c r="D3384" s="64">
        <v>802</v>
      </c>
      <c r="E3384" s="49"/>
      <c r="F3384" s="108">
        <v>-10000</v>
      </c>
      <c r="G3384" s="48" t="s">
        <v>348</v>
      </c>
      <c r="H3384" s="48">
        <v>2017</v>
      </c>
    </row>
    <row r="3385" spans="1:8" ht="15" customHeight="1" x14ac:dyDescent="0.2">
      <c r="A3385" s="48">
        <v>2019</v>
      </c>
      <c r="B3385" s="64">
        <v>17557</v>
      </c>
      <c r="C3385" s="64">
        <v>51</v>
      </c>
      <c r="D3385" s="64">
        <v>801</v>
      </c>
      <c r="E3385" s="49"/>
      <c r="F3385" s="50">
        <v>-15000</v>
      </c>
      <c r="G3385" s="48" t="s">
        <v>123</v>
      </c>
      <c r="H3385" s="48">
        <v>2017</v>
      </c>
    </row>
    <row r="3386" spans="1:8" ht="15" customHeight="1" x14ac:dyDescent="0.2">
      <c r="A3386" s="48">
        <v>2018</v>
      </c>
      <c r="B3386" s="64">
        <v>17557</v>
      </c>
      <c r="C3386" s="64">
        <v>51</v>
      </c>
      <c r="D3386" s="64">
        <v>801</v>
      </c>
      <c r="E3386" s="49"/>
      <c r="F3386" s="50">
        <v>-2100</v>
      </c>
      <c r="G3386" s="48" t="s">
        <v>123</v>
      </c>
      <c r="H3386" s="48">
        <v>2017</v>
      </c>
    </row>
    <row r="3387" spans="1:8" ht="15" customHeight="1" x14ac:dyDescent="0.2">
      <c r="A3387" s="48">
        <v>2019</v>
      </c>
      <c r="B3387" s="64">
        <v>17557</v>
      </c>
      <c r="C3387" s="64">
        <v>51</v>
      </c>
      <c r="D3387" s="64">
        <v>801</v>
      </c>
      <c r="E3387" s="49"/>
      <c r="F3387" s="50">
        <v>-1381</v>
      </c>
      <c r="G3387" s="48" t="s">
        <v>123</v>
      </c>
      <c r="H3387" s="48">
        <v>2017</v>
      </c>
    </row>
    <row r="3388" spans="1:8" ht="15" customHeight="1" x14ac:dyDescent="0.2">
      <c r="A3388" s="48">
        <v>2019</v>
      </c>
      <c r="B3388" s="64">
        <v>19014</v>
      </c>
      <c r="C3388" s="64">
        <v>51</v>
      </c>
      <c r="D3388" s="64">
        <v>801</v>
      </c>
      <c r="E3388" s="49"/>
      <c r="F3388" s="50">
        <v>-24000</v>
      </c>
      <c r="G3388" s="48" t="s">
        <v>123</v>
      </c>
      <c r="H3388" s="48">
        <v>2017</v>
      </c>
    </row>
    <row r="3389" spans="1:8" ht="15" customHeight="1" x14ac:dyDescent="0.2">
      <c r="A3389" s="48">
        <v>2016</v>
      </c>
      <c r="B3389" s="64">
        <v>45007</v>
      </c>
      <c r="C3389" s="64">
        <v>45</v>
      </c>
      <c r="D3389" s="64">
        <v>801</v>
      </c>
      <c r="E3389" s="49"/>
      <c r="F3389" s="50">
        <v>-50000</v>
      </c>
      <c r="G3389" s="48"/>
      <c r="H3389" s="48">
        <v>2016</v>
      </c>
    </row>
    <row r="3390" spans="1:8" ht="15" customHeight="1" x14ac:dyDescent="0.2">
      <c r="A3390" s="48">
        <v>2016</v>
      </c>
      <c r="B3390" s="64">
        <v>45007</v>
      </c>
      <c r="C3390" s="64">
        <v>45</v>
      </c>
      <c r="D3390" s="64">
        <v>801</v>
      </c>
      <c r="E3390" s="56"/>
      <c r="F3390" s="50">
        <v>3430.63</v>
      </c>
      <c r="G3390" s="48" t="s">
        <v>89</v>
      </c>
      <c r="H3390" s="48">
        <v>2016</v>
      </c>
    </row>
    <row r="3391" spans="1:8" ht="15" customHeight="1" x14ac:dyDescent="0.2">
      <c r="A3391" s="48">
        <v>2016</v>
      </c>
      <c r="B3391" s="64">
        <v>45007</v>
      </c>
      <c r="C3391" s="64">
        <v>45</v>
      </c>
      <c r="D3391" s="64">
        <v>801</v>
      </c>
      <c r="E3391" s="56"/>
      <c r="F3391" s="50">
        <v>2096.56</v>
      </c>
      <c r="G3391" s="48" t="s">
        <v>89</v>
      </c>
      <c r="H3391" s="48">
        <v>2016</v>
      </c>
    </row>
    <row r="3392" spans="1:8" ht="15" customHeight="1" x14ac:dyDescent="0.2">
      <c r="A3392" s="48">
        <v>2016</v>
      </c>
      <c r="B3392" s="64">
        <v>45007</v>
      </c>
      <c r="C3392" s="64">
        <v>45</v>
      </c>
      <c r="D3392" s="64">
        <v>801</v>
      </c>
      <c r="E3392" s="56"/>
      <c r="F3392" s="50">
        <v>5735.1</v>
      </c>
      <c r="G3392" s="48" t="s">
        <v>89</v>
      </c>
      <c r="H3392" s="48">
        <v>2016</v>
      </c>
    </row>
    <row r="3393" spans="1:8" ht="15" customHeight="1" x14ac:dyDescent="0.2">
      <c r="A3393" s="48">
        <v>2016</v>
      </c>
      <c r="B3393" s="64">
        <v>45007</v>
      </c>
      <c r="C3393" s="64">
        <v>45</v>
      </c>
      <c r="D3393" s="64">
        <v>801</v>
      </c>
      <c r="E3393" s="56"/>
      <c r="F3393" s="50">
        <v>12000</v>
      </c>
      <c r="G3393" s="48" t="s">
        <v>89</v>
      </c>
      <c r="H3393" s="48">
        <v>2016</v>
      </c>
    </row>
    <row r="3394" spans="1:8" ht="15" customHeight="1" x14ac:dyDescent="0.2">
      <c r="A3394" s="48">
        <v>2016</v>
      </c>
      <c r="B3394" s="64">
        <v>45007</v>
      </c>
      <c r="C3394" s="64">
        <v>45</v>
      </c>
      <c r="D3394" s="64">
        <v>801</v>
      </c>
      <c r="E3394" s="56"/>
      <c r="F3394" s="50">
        <v>3573.54</v>
      </c>
      <c r="G3394" s="48" t="s">
        <v>89</v>
      </c>
      <c r="H3394" s="48">
        <v>2016</v>
      </c>
    </row>
    <row r="3395" spans="1:8" ht="15" customHeight="1" x14ac:dyDescent="0.2">
      <c r="A3395" s="48">
        <v>2018</v>
      </c>
      <c r="B3395" s="64">
        <v>45008</v>
      </c>
      <c r="C3395" s="64">
        <v>45</v>
      </c>
      <c r="D3395" s="64">
        <v>801</v>
      </c>
      <c r="E3395" s="49"/>
      <c r="F3395" s="50">
        <v>-109092</v>
      </c>
      <c r="G3395" s="48" t="s">
        <v>266</v>
      </c>
      <c r="H3395" s="48">
        <v>2018</v>
      </c>
    </row>
    <row r="3396" spans="1:8" ht="15" customHeight="1" x14ac:dyDescent="0.2">
      <c r="A3396" s="48">
        <v>2019</v>
      </c>
      <c r="B3396" s="64">
        <v>45008</v>
      </c>
      <c r="C3396" s="64">
        <v>45</v>
      </c>
      <c r="D3396" s="64">
        <v>801</v>
      </c>
      <c r="E3396" s="49"/>
      <c r="F3396" s="50">
        <v>1903</v>
      </c>
      <c r="G3396" s="48" t="s">
        <v>123</v>
      </c>
      <c r="H3396" s="48">
        <v>2018</v>
      </c>
    </row>
    <row r="3397" spans="1:8" ht="15" customHeight="1" x14ac:dyDescent="0.2">
      <c r="A3397" s="48">
        <v>2019</v>
      </c>
      <c r="B3397" s="64">
        <v>45008</v>
      </c>
      <c r="C3397" s="64">
        <v>45</v>
      </c>
      <c r="D3397" s="64">
        <v>801</v>
      </c>
      <c r="E3397" s="49"/>
      <c r="F3397" s="50">
        <v>-0.5</v>
      </c>
      <c r="G3397" s="48" t="s">
        <v>233</v>
      </c>
      <c r="H3397" s="48">
        <v>2018</v>
      </c>
    </row>
    <row r="3398" spans="1:8" ht="15" customHeight="1" x14ac:dyDescent="0.2">
      <c r="A3398" s="48">
        <v>2018</v>
      </c>
      <c r="B3398" s="64">
        <v>45009</v>
      </c>
      <c r="C3398" s="64">
        <v>45</v>
      </c>
      <c r="D3398" s="64">
        <v>801</v>
      </c>
      <c r="E3398" s="49"/>
      <c r="F3398" s="50">
        <v>-90000</v>
      </c>
      <c r="G3398" s="48" t="s">
        <v>266</v>
      </c>
      <c r="H3398" s="48">
        <v>2018</v>
      </c>
    </row>
    <row r="3399" spans="1:8" ht="15" customHeight="1" x14ac:dyDescent="0.2">
      <c r="A3399" s="48">
        <v>2018</v>
      </c>
      <c r="B3399" s="64">
        <v>45009</v>
      </c>
      <c r="C3399" s="64">
        <v>45</v>
      </c>
      <c r="D3399" s="64">
        <v>801</v>
      </c>
      <c r="E3399" s="49"/>
      <c r="F3399" s="50">
        <v>34941.25</v>
      </c>
      <c r="G3399" s="48" t="s">
        <v>123</v>
      </c>
      <c r="H3399" s="48">
        <v>2018</v>
      </c>
    </row>
    <row r="3400" spans="1:8" ht="15" customHeight="1" x14ac:dyDescent="0.2">
      <c r="A3400" s="48">
        <v>2016</v>
      </c>
      <c r="B3400" s="64">
        <v>45019</v>
      </c>
      <c r="C3400" s="64">
        <v>45</v>
      </c>
      <c r="D3400" s="64">
        <v>801</v>
      </c>
      <c r="E3400" s="49"/>
      <c r="F3400" s="50">
        <v>-6000000</v>
      </c>
      <c r="G3400" s="48"/>
      <c r="H3400" s="48">
        <v>2016</v>
      </c>
    </row>
    <row r="3401" spans="1:8" x14ac:dyDescent="0.2">
      <c r="A3401" s="48">
        <v>2018</v>
      </c>
      <c r="B3401" s="67">
        <v>45019</v>
      </c>
      <c r="C3401" s="64">
        <v>45</v>
      </c>
      <c r="D3401" s="67">
        <v>801</v>
      </c>
      <c r="E3401" s="49"/>
      <c r="F3401" s="50">
        <v>61738.01</v>
      </c>
      <c r="G3401" s="48" t="s">
        <v>262</v>
      </c>
      <c r="H3401" s="48">
        <v>2016</v>
      </c>
    </row>
    <row r="3402" spans="1:8" x14ac:dyDescent="0.2">
      <c r="A3402" s="48">
        <v>2018</v>
      </c>
      <c r="B3402" s="64">
        <v>45019</v>
      </c>
      <c r="C3402" s="64">
        <v>45</v>
      </c>
      <c r="D3402" s="64">
        <v>801</v>
      </c>
      <c r="E3402" s="49"/>
      <c r="F3402" s="50">
        <v>14790.450000000186</v>
      </c>
      <c r="G3402" s="48" t="s">
        <v>343</v>
      </c>
      <c r="H3402" s="48">
        <v>2016</v>
      </c>
    </row>
    <row r="3403" spans="1:8" x14ac:dyDescent="0.2">
      <c r="A3403" s="48">
        <v>2017</v>
      </c>
      <c r="B3403" s="64">
        <v>45020</v>
      </c>
      <c r="C3403" s="64">
        <v>45</v>
      </c>
      <c r="D3403" s="64">
        <v>801</v>
      </c>
      <c r="E3403" s="49"/>
      <c r="F3403" s="50">
        <v>-5200000</v>
      </c>
      <c r="G3403" s="48" t="s">
        <v>158</v>
      </c>
      <c r="H3403" s="48">
        <v>2017</v>
      </c>
    </row>
    <row r="3404" spans="1:8" x14ac:dyDescent="0.2">
      <c r="A3404" s="48">
        <v>2018</v>
      </c>
      <c r="B3404" s="64">
        <v>45026</v>
      </c>
      <c r="C3404" s="64">
        <v>45</v>
      </c>
      <c r="D3404" s="64">
        <v>801</v>
      </c>
      <c r="E3404" s="49"/>
      <c r="F3404" s="50">
        <v>-136400</v>
      </c>
      <c r="G3404" s="48" t="s">
        <v>266</v>
      </c>
      <c r="H3404" s="48">
        <v>2018</v>
      </c>
    </row>
    <row r="3405" spans="1:8" x14ac:dyDescent="0.2">
      <c r="A3405" s="48">
        <v>2019</v>
      </c>
      <c r="B3405" s="64">
        <v>45026</v>
      </c>
      <c r="C3405" s="64">
        <v>45</v>
      </c>
      <c r="D3405" s="64">
        <v>801</v>
      </c>
      <c r="E3405" s="49"/>
      <c r="F3405" s="50">
        <v>7.0000000000000007E-2</v>
      </c>
      <c r="G3405" s="48" t="s">
        <v>233</v>
      </c>
      <c r="H3405" s="48">
        <v>2018</v>
      </c>
    </row>
    <row r="3406" spans="1:8" x14ac:dyDescent="0.2">
      <c r="A3406" s="48">
        <v>2018</v>
      </c>
      <c r="B3406" s="64">
        <v>45027</v>
      </c>
      <c r="C3406" s="64">
        <v>45</v>
      </c>
      <c r="D3406" s="64">
        <v>801</v>
      </c>
      <c r="E3406" s="49"/>
      <c r="F3406" s="50">
        <v>-168868</v>
      </c>
      <c r="G3406" s="48" t="s">
        <v>266</v>
      </c>
      <c r="H3406" s="48">
        <v>2018</v>
      </c>
    </row>
    <row r="3407" spans="1:8" x14ac:dyDescent="0.2">
      <c r="A3407" s="48">
        <v>2018</v>
      </c>
      <c r="B3407" s="64">
        <v>45027</v>
      </c>
      <c r="C3407" s="64">
        <v>45</v>
      </c>
      <c r="D3407" s="64">
        <v>801</v>
      </c>
      <c r="E3407" s="49"/>
      <c r="F3407" s="50">
        <v>52830.32</v>
      </c>
      <c r="G3407" s="48" t="s">
        <v>123</v>
      </c>
      <c r="H3407" s="48">
        <v>2018</v>
      </c>
    </row>
    <row r="3408" spans="1:8" x14ac:dyDescent="0.2">
      <c r="A3408" s="48">
        <v>2017</v>
      </c>
      <c r="B3408" s="64">
        <v>45031</v>
      </c>
      <c r="C3408" s="64">
        <v>45</v>
      </c>
      <c r="D3408" s="64">
        <v>801</v>
      </c>
      <c r="E3408" s="49"/>
      <c r="F3408" s="50">
        <v>-75050</v>
      </c>
      <c r="G3408" s="48" t="s">
        <v>158</v>
      </c>
      <c r="H3408" s="48">
        <v>2017</v>
      </c>
    </row>
    <row r="3409" spans="1:8" x14ac:dyDescent="0.2">
      <c r="A3409" s="48">
        <v>2017</v>
      </c>
      <c r="B3409" s="64">
        <v>45031</v>
      </c>
      <c r="C3409" s="64">
        <v>45</v>
      </c>
      <c r="D3409" s="64">
        <v>801</v>
      </c>
      <c r="E3409" s="49"/>
      <c r="F3409" s="50">
        <v>5000</v>
      </c>
      <c r="G3409" s="48" t="s">
        <v>138</v>
      </c>
      <c r="H3409" s="48">
        <v>2017</v>
      </c>
    </row>
    <row r="3410" spans="1:8" x14ac:dyDescent="0.2">
      <c r="A3410" s="48">
        <v>2018</v>
      </c>
      <c r="B3410" s="64">
        <v>45031</v>
      </c>
      <c r="C3410" s="64">
        <v>45</v>
      </c>
      <c r="D3410" s="64">
        <v>801</v>
      </c>
      <c r="E3410" s="49"/>
      <c r="F3410" s="50">
        <v>65295.21</v>
      </c>
      <c r="G3410" s="48" t="s">
        <v>123</v>
      </c>
      <c r="H3410" s="48">
        <v>2017</v>
      </c>
    </row>
    <row r="3411" spans="1:8" x14ac:dyDescent="0.2">
      <c r="A3411" s="48">
        <v>2018</v>
      </c>
      <c r="B3411" s="64">
        <v>45032</v>
      </c>
      <c r="C3411" s="64">
        <v>45</v>
      </c>
      <c r="D3411" s="64">
        <v>801</v>
      </c>
      <c r="E3411" s="49"/>
      <c r="F3411" s="50">
        <v>-11000</v>
      </c>
      <c r="G3411" s="48" t="s">
        <v>266</v>
      </c>
      <c r="H3411" s="48">
        <v>2018</v>
      </c>
    </row>
    <row r="3412" spans="1:8" x14ac:dyDescent="0.2">
      <c r="A3412" s="48">
        <v>2018</v>
      </c>
      <c r="B3412" s="64">
        <v>45032</v>
      </c>
      <c r="C3412" s="64">
        <v>45</v>
      </c>
      <c r="D3412" s="64">
        <v>801</v>
      </c>
      <c r="E3412" s="49"/>
      <c r="F3412" s="50">
        <v>11000</v>
      </c>
      <c r="G3412" s="48" t="s">
        <v>123</v>
      </c>
      <c r="H3412" s="48">
        <v>2018</v>
      </c>
    </row>
    <row r="3413" spans="1:8" x14ac:dyDescent="0.2">
      <c r="A3413" s="48">
        <v>2017</v>
      </c>
      <c r="B3413" s="64">
        <v>45101</v>
      </c>
      <c r="C3413" s="64">
        <v>45</v>
      </c>
      <c r="D3413" s="64">
        <v>802</v>
      </c>
      <c r="E3413" s="49"/>
      <c r="F3413" s="50">
        <v>-24950</v>
      </c>
      <c r="G3413" s="48" t="s">
        <v>158</v>
      </c>
      <c r="H3413" s="48">
        <v>2017</v>
      </c>
    </row>
    <row r="3414" spans="1:8" x14ac:dyDescent="0.2">
      <c r="A3414" s="48">
        <v>2017</v>
      </c>
      <c r="B3414" s="64">
        <v>45802</v>
      </c>
      <c r="C3414" s="64">
        <v>45</v>
      </c>
      <c r="D3414" s="64">
        <v>801</v>
      </c>
      <c r="E3414" s="49"/>
      <c r="F3414" s="50">
        <v>-12065</v>
      </c>
      <c r="G3414" s="48" t="s">
        <v>158</v>
      </c>
      <c r="H3414" s="48">
        <v>2017</v>
      </c>
    </row>
    <row r="3415" spans="1:8" x14ac:dyDescent="0.2">
      <c r="A3415" s="48">
        <v>2017</v>
      </c>
      <c r="B3415" s="64">
        <v>45805</v>
      </c>
      <c r="C3415" s="64">
        <v>45</v>
      </c>
      <c r="D3415" s="64">
        <v>801</v>
      </c>
      <c r="E3415" s="49"/>
      <c r="F3415" s="50">
        <v>-110000</v>
      </c>
      <c r="G3415" s="48" t="s">
        <v>158</v>
      </c>
      <c r="H3415" s="48">
        <v>2017</v>
      </c>
    </row>
    <row r="3416" spans="1:8" x14ac:dyDescent="0.2">
      <c r="A3416" s="48">
        <v>2018</v>
      </c>
      <c r="B3416" s="64">
        <v>45805</v>
      </c>
      <c r="C3416" s="64">
        <v>45</v>
      </c>
      <c r="D3416" s="64">
        <v>801</v>
      </c>
      <c r="E3416" s="49"/>
      <c r="F3416" s="50">
        <v>-41338</v>
      </c>
      <c r="G3416" s="48" t="s">
        <v>266</v>
      </c>
      <c r="H3416" s="48">
        <v>2018</v>
      </c>
    </row>
    <row r="3417" spans="1:8" x14ac:dyDescent="0.2">
      <c r="A3417" s="48">
        <v>2019</v>
      </c>
      <c r="B3417" s="64">
        <v>45805</v>
      </c>
      <c r="C3417" s="64">
        <v>45</v>
      </c>
      <c r="D3417" s="64">
        <v>801</v>
      </c>
      <c r="E3417" s="49"/>
      <c r="F3417" s="50">
        <v>0.02</v>
      </c>
      <c r="G3417" s="48" t="s">
        <v>233</v>
      </c>
      <c r="H3417" s="48">
        <v>2018</v>
      </c>
    </row>
    <row r="3418" spans="1:8" x14ac:dyDescent="0.2">
      <c r="A3418" s="48">
        <v>2017</v>
      </c>
      <c r="B3418" s="64">
        <v>45809</v>
      </c>
      <c r="C3418" s="64">
        <v>45</v>
      </c>
      <c r="D3418" s="64">
        <v>801</v>
      </c>
      <c r="E3418" s="49"/>
      <c r="F3418" s="50">
        <v>-25000</v>
      </c>
      <c r="G3418" s="48" t="s">
        <v>223</v>
      </c>
      <c r="H3418" s="48">
        <v>2016</v>
      </c>
    </row>
    <row r="3419" spans="1:8" x14ac:dyDescent="0.2">
      <c r="A3419" s="48">
        <v>2018</v>
      </c>
      <c r="B3419" s="64">
        <v>45809</v>
      </c>
      <c r="C3419" s="64">
        <v>45</v>
      </c>
      <c r="D3419" s="64">
        <v>801</v>
      </c>
      <c r="E3419" s="49"/>
      <c r="F3419" s="50">
        <v>-52830.32</v>
      </c>
      <c r="G3419" s="48" t="s">
        <v>123</v>
      </c>
      <c r="H3419" s="48">
        <v>2018</v>
      </c>
    </row>
    <row r="3420" spans="1:8" x14ac:dyDescent="0.2">
      <c r="A3420" s="48">
        <v>2016</v>
      </c>
      <c r="B3420" s="64">
        <v>45811</v>
      </c>
      <c r="C3420" s="64">
        <v>45</v>
      </c>
      <c r="D3420" s="64">
        <v>801</v>
      </c>
      <c r="E3420" s="56"/>
      <c r="F3420" s="50">
        <v>-3430.63</v>
      </c>
      <c r="G3420" s="48" t="s">
        <v>89</v>
      </c>
      <c r="H3420" s="48">
        <v>2016</v>
      </c>
    </row>
    <row r="3421" spans="1:8" x14ac:dyDescent="0.2">
      <c r="A3421" s="48">
        <v>2016</v>
      </c>
      <c r="B3421" s="64">
        <v>45811</v>
      </c>
      <c r="C3421" s="64">
        <v>45</v>
      </c>
      <c r="D3421" s="64">
        <v>801</v>
      </c>
      <c r="E3421" s="56"/>
      <c r="F3421" s="50">
        <v>-2096.56</v>
      </c>
      <c r="G3421" s="48" t="s">
        <v>89</v>
      </c>
      <c r="H3421" s="48">
        <v>2016</v>
      </c>
    </row>
    <row r="3422" spans="1:8" x14ac:dyDescent="0.2">
      <c r="A3422" s="48">
        <v>2018</v>
      </c>
      <c r="B3422" s="64">
        <v>45811</v>
      </c>
      <c r="C3422" s="64">
        <v>45</v>
      </c>
      <c r="D3422" s="64">
        <v>801</v>
      </c>
      <c r="E3422" s="49"/>
      <c r="F3422" s="50">
        <v>2096.5600000000004</v>
      </c>
      <c r="G3422" s="48" t="s">
        <v>343</v>
      </c>
      <c r="H3422" s="48">
        <v>2016</v>
      </c>
    </row>
    <row r="3423" spans="1:8" x14ac:dyDescent="0.2">
      <c r="A3423" s="48">
        <v>2017</v>
      </c>
      <c r="B3423" s="64">
        <v>45813</v>
      </c>
      <c r="C3423" s="64">
        <v>403</v>
      </c>
      <c r="D3423" s="64">
        <v>801</v>
      </c>
      <c r="E3423" s="49"/>
      <c r="F3423" s="50">
        <v>-5315</v>
      </c>
      <c r="G3423" s="48" t="s">
        <v>158</v>
      </c>
      <c r="H3423" s="48">
        <v>2017</v>
      </c>
    </row>
    <row r="3424" spans="1:8" x14ac:dyDescent="0.2">
      <c r="A3424" s="48">
        <v>2017</v>
      </c>
      <c r="B3424" s="64">
        <v>45813</v>
      </c>
      <c r="C3424" s="64">
        <v>403</v>
      </c>
      <c r="D3424" s="64">
        <v>801</v>
      </c>
      <c r="E3424" s="49"/>
      <c r="F3424" s="50">
        <v>-0.49</v>
      </c>
      <c r="G3424" s="48" t="s">
        <v>233</v>
      </c>
      <c r="H3424" s="48">
        <v>2017</v>
      </c>
    </row>
    <row r="3425" spans="1:8" x14ac:dyDescent="0.2">
      <c r="A3425" s="48">
        <v>2017</v>
      </c>
      <c r="B3425" s="64">
        <v>45815</v>
      </c>
      <c r="C3425" s="64">
        <v>45</v>
      </c>
      <c r="D3425" s="64">
        <v>801</v>
      </c>
      <c r="E3425" s="49"/>
      <c r="F3425" s="50">
        <v>-50000</v>
      </c>
      <c r="G3425" s="48" t="s">
        <v>158</v>
      </c>
      <c r="H3425" s="48">
        <v>2017</v>
      </c>
    </row>
    <row r="3426" spans="1:8" x14ac:dyDescent="0.2">
      <c r="A3426" s="48">
        <v>2018</v>
      </c>
      <c r="B3426" s="64">
        <v>45815</v>
      </c>
      <c r="C3426" s="64">
        <v>45</v>
      </c>
      <c r="D3426" s="64">
        <v>801</v>
      </c>
      <c r="E3426" s="49"/>
      <c r="F3426" s="50">
        <v>7210.14</v>
      </c>
      <c r="G3426" s="48" t="s">
        <v>123</v>
      </c>
      <c r="H3426" s="48">
        <v>2017</v>
      </c>
    </row>
    <row r="3427" spans="1:8" x14ac:dyDescent="0.2">
      <c r="A3427" s="48">
        <v>2016</v>
      </c>
      <c r="B3427" s="64">
        <v>45820</v>
      </c>
      <c r="C3427" s="64">
        <v>45</v>
      </c>
      <c r="D3427" s="64">
        <v>801</v>
      </c>
      <c r="E3427" s="56"/>
      <c r="F3427" s="50">
        <v>-5735.1</v>
      </c>
      <c r="G3427" s="48" t="s">
        <v>89</v>
      </c>
      <c r="H3427" s="48">
        <v>2016</v>
      </c>
    </row>
    <row r="3428" spans="1:8" x14ac:dyDescent="0.2">
      <c r="A3428" s="48">
        <v>2018</v>
      </c>
      <c r="B3428" s="67">
        <v>45820</v>
      </c>
      <c r="C3428" s="64">
        <v>45</v>
      </c>
      <c r="D3428" s="67">
        <v>801</v>
      </c>
      <c r="E3428" s="49"/>
      <c r="F3428" s="50">
        <v>-3756.67</v>
      </c>
      <c r="G3428" s="48" t="s">
        <v>264</v>
      </c>
      <c r="H3428" s="48">
        <v>2015</v>
      </c>
    </row>
    <row r="3429" spans="1:8" x14ac:dyDescent="0.2">
      <c r="A3429" s="48">
        <v>2018</v>
      </c>
      <c r="B3429" s="64">
        <v>45820</v>
      </c>
      <c r="C3429" s="64">
        <v>45</v>
      </c>
      <c r="D3429" s="64">
        <v>801</v>
      </c>
      <c r="E3429" s="49"/>
      <c r="F3429" s="50">
        <v>-6400</v>
      </c>
      <c r="G3429" s="48" t="s">
        <v>266</v>
      </c>
      <c r="H3429" s="48">
        <v>2018</v>
      </c>
    </row>
    <row r="3430" spans="1:8" x14ac:dyDescent="0.2">
      <c r="A3430" s="48">
        <v>2017</v>
      </c>
      <c r="B3430" s="64">
        <v>45821</v>
      </c>
      <c r="C3430" s="64">
        <v>403</v>
      </c>
      <c r="D3430" s="64">
        <v>801</v>
      </c>
      <c r="E3430" s="49"/>
      <c r="F3430" s="50">
        <v>-10540</v>
      </c>
      <c r="G3430" s="48" t="s">
        <v>158</v>
      </c>
      <c r="H3430" s="48">
        <v>2017</v>
      </c>
    </row>
    <row r="3431" spans="1:8" x14ac:dyDescent="0.2">
      <c r="A3431" s="48">
        <v>2017</v>
      </c>
      <c r="B3431" s="64">
        <v>45821</v>
      </c>
      <c r="C3431" s="64">
        <v>403</v>
      </c>
      <c r="D3431" s="64">
        <v>801</v>
      </c>
      <c r="E3431" s="49"/>
      <c r="F3431" s="50">
        <v>-0.23</v>
      </c>
      <c r="G3431" s="48" t="s">
        <v>233</v>
      </c>
      <c r="H3431" s="48">
        <v>2017</v>
      </c>
    </row>
    <row r="3432" spans="1:8" x14ac:dyDescent="0.2">
      <c r="A3432" s="48">
        <v>2017</v>
      </c>
      <c r="B3432" s="64">
        <v>45821</v>
      </c>
      <c r="C3432" s="64">
        <v>403</v>
      </c>
      <c r="D3432" s="64">
        <v>801</v>
      </c>
      <c r="E3432" s="49"/>
      <c r="F3432" s="50">
        <v>0.46</v>
      </c>
      <c r="G3432" s="48" t="s">
        <v>233</v>
      </c>
      <c r="H3432" s="48">
        <v>2017</v>
      </c>
    </row>
    <row r="3433" spans="1:8" x14ac:dyDescent="0.2">
      <c r="A3433" s="48">
        <v>2017</v>
      </c>
      <c r="B3433" s="67">
        <v>45824</v>
      </c>
      <c r="C3433" s="64">
        <v>45</v>
      </c>
      <c r="D3433" s="64">
        <v>801</v>
      </c>
      <c r="E3433" s="49"/>
      <c r="F3433" s="50">
        <v>-13121.41</v>
      </c>
      <c r="G3433" s="48" t="s">
        <v>138</v>
      </c>
      <c r="H3433" s="48">
        <v>2016</v>
      </c>
    </row>
    <row r="3434" spans="1:8" x14ac:dyDescent="0.2">
      <c r="A3434" s="48">
        <v>2017</v>
      </c>
      <c r="B3434" s="64">
        <v>45824</v>
      </c>
      <c r="C3434" s="64">
        <v>45</v>
      </c>
      <c r="D3434" s="64">
        <v>801</v>
      </c>
      <c r="E3434" s="49"/>
      <c r="F3434" s="50">
        <v>-879</v>
      </c>
      <c r="G3434" s="48" t="s">
        <v>158</v>
      </c>
      <c r="H3434" s="48">
        <v>2017</v>
      </c>
    </row>
    <row r="3435" spans="1:8" x14ac:dyDescent="0.2">
      <c r="A3435" s="48">
        <v>2017</v>
      </c>
      <c r="B3435" s="64">
        <v>45824</v>
      </c>
      <c r="C3435" s="64">
        <v>45</v>
      </c>
      <c r="D3435" s="64">
        <v>801</v>
      </c>
      <c r="E3435" s="49"/>
      <c r="F3435" s="50">
        <v>0.41</v>
      </c>
      <c r="G3435" s="48" t="s">
        <v>233</v>
      </c>
      <c r="H3435" s="48">
        <v>2017</v>
      </c>
    </row>
    <row r="3436" spans="1:8" x14ac:dyDescent="0.2">
      <c r="A3436" s="48">
        <v>2017</v>
      </c>
      <c r="B3436" s="64">
        <v>45825</v>
      </c>
      <c r="C3436" s="64">
        <v>45</v>
      </c>
      <c r="D3436" s="64">
        <v>801</v>
      </c>
      <c r="E3436" s="49"/>
      <c r="F3436" s="50">
        <v>-175723</v>
      </c>
      <c r="G3436" s="48" t="s">
        <v>158</v>
      </c>
      <c r="H3436" s="48">
        <v>2017</v>
      </c>
    </row>
    <row r="3437" spans="1:8" x14ac:dyDescent="0.2">
      <c r="A3437" s="48">
        <v>2017</v>
      </c>
      <c r="B3437" s="64">
        <v>45826</v>
      </c>
      <c r="C3437" s="64">
        <v>45</v>
      </c>
      <c r="D3437" s="64">
        <v>801</v>
      </c>
      <c r="E3437" s="49"/>
      <c r="F3437" s="50">
        <v>-24002.91</v>
      </c>
      <c r="G3437" s="48" t="s">
        <v>223</v>
      </c>
      <c r="H3437" s="48">
        <v>2016</v>
      </c>
    </row>
    <row r="3438" spans="1:8" x14ac:dyDescent="0.2">
      <c r="A3438" s="48">
        <v>2017</v>
      </c>
      <c r="B3438" s="64">
        <v>45826</v>
      </c>
      <c r="C3438" s="64">
        <v>45</v>
      </c>
      <c r="D3438" s="64">
        <v>801</v>
      </c>
      <c r="E3438" s="49"/>
      <c r="F3438" s="50">
        <v>-1061.49</v>
      </c>
      <c r="G3438" s="48" t="s">
        <v>223</v>
      </c>
      <c r="H3438" s="48">
        <v>2016</v>
      </c>
    </row>
    <row r="3439" spans="1:8" x14ac:dyDescent="0.2">
      <c r="A3439" s="48">
        <v>2018</v>
      </c>
      <c r="B3439" s="64">
        <v>45826</v>
      </c>
      <c r="C3439" s="64">
        <v>45</v>
      </c>
      <c r="D3439" s="64">
        <v>801</v>
      </c>
      <c r="E3439" s="49"/>
      <c r="F3439" s="50">
        <v>-63963</v>
      </c>
      <c r="G3439" s="48" t="s">
        <v>266</v>
      </c>
      <c r="H3439" s="48">
        <v>2018</v>
      </c>
    </row>
    <row r="3440" spans="1:8" x14ac:dyDescent="0.2">
      <c r="A3440" s="48">
        <v>2019</v>
      </c>
      <c r="B3440" s="64">
        <v>45826</v>
      </c>
      <c r="C3440" s="64">
        <v>45</v>
      </c>
      <c r="D3440" s="64">
        <v>801</v>
      </c>
      <c r="E3440" s="49"/>
      <c r="F3440" s="50">
        <v>0.47</v>
      </c>
      <c r="G3440" s="48" t="s">
        <v>233</v>
      </c>
      <c r="H3440" s="48">
        <v>2018</v>
      </c>
    </row>
    <row r="3441" spans="1:8" x14ac:dyDescent="0.2">
      <c r="A3441" s="48">
        <v>2017</v>
      </c>
      <c r="B3441" s="64">
        <v>45828</v>
      </c>
      <c r="C3441" s="64">
        <v>403</v>
      </c>
      <c r="D3441" s="64">
        <v>801</v>
      </c>
      <c r="E3441" s="49"/>
      <c r="F3441" s="50">
        <v>-10000</v>
      </c>
      <c r="G3441" s="48" t="s">
        <v>158</v>
      </c>
      <c r="H3441" s="48">
        <v>2017</v>
      </c>
    </row>
    <row r="3442" spans="1:8" x14ac:dyDescent="0.2">
      <c r="A3442" s="48">
        <v>2017</v>
      </c>
      <c r="B3442" s="64">
        <v>45828</v>
      </c>
      <c r="C3442" s="64">
        <v>403</v>
      </c>
      <c r="D3442" s="64">
        <v>801</v>
      </c>
      <c r="E3442" s="56"/>
      <c r="F3442" s="50">
        <v>-4017.5</v>
      </c>
      <c r="G3442" s="48" t="s">
        <v>138</v>
      </c>
      <c r="H3442" s="48">
        <v>2017</v>
      </c>
    </row>
    <row r="3443" spans="1:8" x14ac:dyDescent="0.2">
      <c r="A3443" s="48">
        <v>2017</v>
      </c>
      <c r="B3443" s="64">
        <v>45832</v>
      </c>
      <c r="C3443" s="64">
        <v>403</v>
      </c>
      <c r="D3443" s="64">
        <v>801</v>
      </c>
      <c r="E3443" s="49"/>
      <c r="F3443" s="50">
        <v>-58000</v>
      </c>
      <c r="G3443" s="48" t="s">
        <v>158</v>
      </c>
      <c r="H3443" s="48">
        <v>2017</v>
      </c>
    </row>
    <row r="3444" spans="1:8" x14ac:dyDescent="0.2">
      <c r="A3444" s="48">
        <v>2017</v>
      </c>
      <c r="B3444" s="64">
        <v>45832</v>
      </c>
      <c r="C3444" s="64">
        <v>403</v>
      </c>
      <c r="D3444" s="64">
        <v>801</v>
      </c>
      <c r="E3444" s="49"/>
      <c r="F3444" s="50">
        <v>-5886.05</v>
      </c>
      <c r="G3444" s="48" t="s">
        <v>138</v>
      </c>
      <c r="H3444" s="48">
        <v>2017</v>
      </c>
    </row>
    <row r="3445" spans="1:8" x14ac:dyDescent="0.2">
      <c r="A3445" s="48">
        <v>2017</v>
      </c>
      <c r="B3445" s="64">
        <v>45832</v>
      </c>
      <c r="C3445" s="64">
        <v>403</v>
      </c>
      <c r="D3445" s="64">
        <v>801</v>
      </c>
      <c r="E3445" s="56"/>
      <c r="F3445" s="50">
        <v>-299.08999999999997</v>
      </c>
      <c r="G3445" s="48" t="s">
        <v>138</v>
      </c>
      <c r="H3445" s="48">
        <v>2017</v>
      </c>
    </row>
    <row r="3446" spans="1:8" x14ac:dyDescent="0.2">
      <c r="A3446" s="48">
        <v>2018</v>
      </c>
      <c r="B3446" s="64">
        <v>45832</v>
      </c>
      <c r="C3446" s="64">
        <v>403</v>
      </c>
      <c r="D3446" s="64">
        <v>801</v>
      </c>
      <c r="E3446" s="49"/>
      <c r="F3446" s="50">
        <v>-8194</v>
      </c>
      <c r="G3446" s="48" t="s">
        <v>266</v>
      </c>
      <c r="H3446" s="48">
        <v>2018</v>
      </c>
    </row>
    <row r="3447" spans="1:8" x14ac:dyDescent="0.2">
      <c r="A3447" s="48">
        <v>2017</v>
      </c>
      <c r="B3447" s="64">
        <v>45833</v>
      </c>
      <c r="C3447" s="64">
        <v>403</v>
      </c>
      <c r="D3447" s="64">
        <v>801</v>
      </c>
      <c r="E3447" s="49"/>
      <c r="F3447" s="50">
        <v>-90000</v>
      </c>
      <c r="G3447" s="48" t="s">
        <v>158</v>
      </c>
      <c r="H3447" s="48">
        <v>2017</v>
      </c>
    </row>
    <row r="3448" spans="1:8" x14ac:dyDescent="0.2">
      <c r="A3448" s="48">
        <v>2017</v>
      </c>
      <c r="B3448" s="67">
        <v>45833</v>
      </c>
      <c r="C3448" s="64">
        <v>403</v>
      </c>
      <c r="D3448" s="64">
        <v>801</v>
      </c>
      <c r="E3448" s="49"/>
      <c r="F3448" s="50">
        <v>5886.05</v>
      </c>
      <c r="G3448" s="48" t="s">
        <v>138</v>
      </c>
      <c r="H3448" s="48">
        <v>2017</v>
      </c>
    </row>
    <row r="3449" spans="1:8" x14ac:dyDescent="0.2">
      <c r="A3449" s="48">
        <v>2017</v>
      </c>
      <c r="B3449" s="64">
        <v>45833</v>
      </c>
      <c r="C3449" s="64">
        <v>403</v>
      </c>
      <c r="D3449" s="64">
        <v>801</v>
      </c>
      <c r="E3449" s="49"/>
      <c r="F3449" s="50">
        <v>346.5</v>
      </c>
      <c r="G3449" s="48" t="s">
        <v>138</v>
      </c>
      <c r="H3449" s="48">
        <v>2017</v>
      </c>
    </row>
    <row r="3450" spans="1:8" x14ac:dyDescent="0.2">
      <c r="A3450" s="48">
        <v>2017</v>
      </c>
      <c r="B3450" s="64">
        <v>45833</v>
      </c>
      <c r="C3450" s="64">
        <v>403</v>
      </c>
      <c r="D3450" s="64">
        <v>801</v>
      </c>
      <c r="E3450" s="49"/>
      <c r="F3450" s="50">
        <v>2000</v>
      </c>
      <c r="G3450" s="48" t="s">
        <v>138</v>
      </c>
      <c r="H3450" s="48">
        <v>2017</v>
      </c>
    </row>
    <row r="3451" spans="1:8" ht="15" customHeight="1" x14ac:dyDescent="0.2">
      <c r="A3451" s="48">
        <v>2017</v>
      </c>
      <c r="B3451" s="64">
        <v>45833</v>
      </c>
      <c r="C3451" s="64">
        <v>403</v>
      </c>
      <c r="D3451" s="64">
        <v>801</v>
      </c>
      <c r="E3451" s="56"/>
      <c r="F3451" s="50">
        <v>4316.59</v>
      </c>
      <c r="G3451" s="48" t="s">
        <v>138</v>
      </c>
      <c r="H3451" s="48">
        <v>2017</v>
      </c>
    </row>
    <row r="3452" spans="1:8" ht="15" customHeight="1" x14ac:dyDescent="0.2">
      <c r="A3452" s="48">
        <v>2017</v>
      </c>
      <c r="B3452" s="64">
        <v>45833</v>
      </c>
      <c r="C3452" s="64">
        <v>403</v>
      </c>
      <c r="D3452" s="64">
        <v>801</v>
      </c>
      <c r="E3452" s="56"/>
      <c r="F3452" s="50">
        <v>-1000</v>
      </c>
      <c r="G3452" s="48" t="s">
        <v>138</v>
      </c>
      <c r="H3452" s="48">
        <v>2017</v>
      </c>
    </row>
    <row r="3453" spans="1:8" x14ac:dyDescent="0.2">
      <c r="A3453" s="48">
        <v>2018</v>
      </c>
      <c r="B3453" s="64">
        <v>45833</v>
      </c>
      <c r="C3453" s="64">
        <v>403</v>
      </c>
      <c r="D3453" s="64">
        <v>801</v>
      </c>
      <c r="E3453" s="49"/>
      <c r="F3453" s="50">
        <v>540.04</v>
      </c>
      <c r="G3453" s="48" t="s">
        <v>123</v>
      </c>
      <c r="H3453" s="48">
        <v>2017</v>
      </c>
    </row>
    <row r="3454" spans="1:8" x14ac:dyDescent="0.2">
      <c r="A3454" s="48">
        <v>2017</v>
      </c>
      <c r="B3454" s="64">
        <v>45834</v>
      </c>
      <c r="C3454" s="64">
        <v>403</v>
      </c>
      <c r="D3454" s="64">
        <v>801</v>
      </c>
      <c r="E3454" s="49"/>
      <c r="F3454" s="50">
        <v>-18000</v>
      </c>
      <c r="G3454" s="48" t="s">
        <v>158</v>
      </c>
      <c r="H3454" s="48">
        <v>2017</v>
      </c>
    </row>
    <row r="3455" spans="1:8" ht="15" customHeight="1" x14ac:dyDescent="0.2">
      <c r="A3455" s="48">
        <v>2017</v>
      </c>
      <c r="B3455" s="64">
        <v>45834</v>
      </c>
      <c r="C3455" s="64">
        <v>403</v>
      </c>
      <c r="D3455" s="64">
        <v>801</v>
      </c>
      <c r="E3455" s="56"/>
      <c r="F3455" s="50">
        <v>1000</v>
      </c>
      <c r="G3455" s="48" t="s">
        <v>138</v>
      </c>
      <c r="H3455" s="48">
        <v>2017</v>
      </c>
    </row>
    <row r="3456" spans="1:8" ht="15" customHeight="1" x14ac:dyDescent="0.2">
      <c r="A3456" s="48">
        <v>2017</v>
      </c>
      <c r="B3456" s="64">
        <v>45835</v>
      </c>
      <c r="C3456" s="64">
        <v>402</v>
      </c>
      <c r="D3456" s="64">
        <v>801</v>
      </c>
      <c r="E3456" s="49"/>
      <c r="F3456" s="50">
        <v>-36000</v>
      </c>
      <c r="G3456" s="48" t="s">
        <v>158</v>
      </c>
      <c r="H3456" s="48">
        <v>2017</v>
      </c>
    </row>
    <row r="3457" spans="1:8" ht="15" customHeight="1" x14ac:dyDescent="0.2">
      <c r="A3457" s="48">
        <v>2019</v>
      </c>
      <c r="B3457" s="64">
        <v>45835</v>
      </c>
      <c r="C3457" s="64">
        <v>402</v>
      </c>
      <c r="D3457" s="64">
        <v>801</v>
      </c>
      <c r="E3457" s="49"/>
      <c r="F3457" s="50">
        <v>8388.81</v>
      </c>
      <c r="G3457" s="48" t="s">
        <v>123</v>
      </c>
      <c r="H3457" s="48">
        <v>2017</v>
      </c>
    </row>
    <row r="3458" spans="1:8" ht="15" customHeight="1" x14ac:dyDescent="0.2">
      <c r="A3458" s="48">
        <v>2017</v>
      </c>
      <c r="B3458" s="64">
        <v>45836</v>
      </c>
      <c r="C3458" s="64">
        <v>402</v>
      </c>
      <c r="D3458" s="64">
        <v>801</v>
      </c>
      <c r="E3458" s="49"/>
      <c r="F3458" s="50">
        <v>-17500</v>
      </c>
      <c r="G3458" s="48" t="s">
        <v>158</v>
      </c>
      <c r="H3458" s="48">
        <v>2017</v>
      </c>
    </row>
    <row r="3459" spans="1:8" ht="15" customHeight="1" x14ac:dyDescent="0.2">
      <c r="A3459" s="48">
        <v>2019</v>
      </c>
      <c r="B3459" s="64">
        <v>45836</v>
      </c>
      <c r="C3459" s="64">
        <v>402</v>
      </c>
      <c r="D3459" s="64">
        <v>801</v>
      </c>
      <c r="E3459" s="49"/>
      <c r="F3459" s="50">
        <v>1914.8</v>
      </c>
      <c r="G3459" s="48" t="s">
        <v>123</v>
      </c>
      <c r="H3459" s="48">
        <v>2017</v>
      </c>
    </row>
    <row r="3460" spans="1:8" x14ac:dyDescent="0.2">
      <c r="A3460" s="48">
        <v>2017</v>
      </c>
      <c r="B3460" s="64">
        <v>45838</v>
      </c>
      <c r="C3460" s="64">
        <v>403</v>
      </c>
      <c r="D3460" s="64">
        <v>801</v>
      </c>
      <c r="E3460" s="49"/>
      <c r="F3460" s="50">
        <v>-37500</v>
      </c>
      <c r="G3460" s="48" t="s">
        <v>158</v>
      </c>
      <c r="H3460" s="48">
        <v>2017</v>
      </c>
    </row>
    <row r="3461" spans="1:8" ht="15" customHeight="1" x14ac:dyDescent="0.2">
      <c r="A3461" s="48">
        <v>2017</v>
      </c>
      <c r="B3461" s="64">
        <v>45838</v>
      </c>
      <c r="C3461" s="64">
        <v>403</v>
      </c>
      <c r="D3461" s="64">
        <v>801</v>
      </c>
      <c r="E3461" s="49"/>
      <c r="F3461" s="50">
        <v>-346.5</v>
      </c>
      <c r="G3461" s="48" t="s">
        <v>138</v>
      </c>
      <c r="H3461" s="48">
        <v>2017</v>
      </c>
    </row>
    <row r="3462" spans="1:8" ht="15" customHeight="1" x14ac:dyDescent="0.2">
      <c r="A3462" s="48">
        <v>2018</v>
      </c>
      <c r="B3462" s="64">
        <v>45838</v>
      </c>
      <c r="C3462" s="64">
        <v>403</v>
      </c>
      <c r="D3462" s="64">
        <v>801</v>
      </c>
      <c r="E3462" s="49"/>
      <c r="F3462" s="50">
        <v>-4500</v>
      </c>
      <c r="G3462" s="48" t="s">
        <v>138</v>
      </c>
      <c r="H3462" s="48">
        <v>2017</v>
      </c>
    </row>
    <row r="3463" spans="1:8" ht="15" customHeight="1" x14ac:dyDescent="0.2">
      <c r="A3463" s="48">
        <v>2018</v>
      </c>
      <c r="B3463" s="64">
        <v>45842</v>
      </c>
      <c r="C3463" s="64">
        <v>45</v>
      </c>
      <c r="D3463" s="64">
        <v>801</v>
      </c>
      <c r="E3463" s="49"/>
      <c r="F3463" s="50">
        <v>-3508</v>
      </c>
      <c r="G3463" s="48" t="s">
        <v>266</v>
      </c>
      <c r="H3463" s="48">
        <v>2018</v>
      </c>
    </row>
    <row r="3464" spans="1:8" ht="15" customHeight="1" x14ac:dyDescent="0.2">
      <c r="A3464" s="48">
        <v>2019</v>
      </c>
      <c r="B3464" s="64">
        <v>45842</v>
      </c>
      <c r="C3464" s="64">
        <v>45</v>
      </c>
      <c r="D3464" s="64">
        <v>801</v>
      </c>
      <c r="E3464" s="49"/>
      <c r="F3464" s="50">
        <v>0.5</v>
      </c>
      <c r="G3464" s="48" t="s">
        <v>233</v>
      </c>
      <c r="H3464" s="48">
        <v>2018</v>
      </c>
    </row>
    <row r="3465" spans="1:8" ht="15" customHeight="1" x14ac:dyDescent="0.2">
      <c r="A3465" s="48">
        <v>2018</v>
      </c>
      <c r="B3465" s="64">
        <v>45843</v>
      </c>
      <c r="C3465" s="64">
        <v>45</v>
      </c>
      <c r="D3465" s="64">
        <v>801</v>
      </c>
      <c r="E3465" s="49"/>
      <c r="F3465" s="50">
        <v>-11116</v>
      </c>
      <c r="G3465" s="48" t="s">
        <v>266</v>
      </c>
      <c r="H3465" s="48">
        <v>2018</v>
      </c>
    </row>
    <row r="3466" spans="1:8" ht="15" customHeight="1" x14ac:dyDescent="0.2">
      <c r="A3466" s="48">
        <v>2017</v>
      </c>
      <c r="B3466" s="67">
        <v>45844</v>
      </c>
      <c r="C3466" s="64">
        <v>45</v>
      </c>
      <c r="D3466" s="64">
        <v>801</v>
      </c>
      <c r="E3466" s="56"/>
      <c r="F3466" s="50">
        <v>-1145.6600000000001</v>
      </c>
      <c r="G3466" s="48" t="s">
        <v>138</v>
      </c>
      <c r="H3466" s="48">
        <v>2016</v>
      </c>
    </row>
    <row r="3467" spans="1:8" ht="15" customHeight="1" x14ac:dyDescent="0.2">
      <c r="A3467" s="48">
        <v>2017</v>
      </c>
      <c r="B3467" s="64">
        <v>45845</v>
      </c>
      <c r="C3467" s="64">
        <v>45</v>
      </c>
      <c r="D3467" s="64">
        <v>801</v>
      </c>
      <c r="E3467" s="49"/>
      <c r="F3467" s="50">
        <v>-2899.99</v>
      </c>
      <c r="G3467" s="48" t="s">
        <v>138</v>
      </c>
      <c r="H3467" s="58">
        <v>2016</v>
      </c>
    </row>
    <row r="3468" spans="1:8" x14ac:dyDescent="0.2">
      <c r="A3468" s="48">
        <v>2018</v>
      </c>
      <c r="B3468" s="64">
        <v>45849</v>
      </c>
      <c r="C3468" s="64">
        <v>403</v>
      </c>
      <c r="D3468" s="64">
        <v>801</v>
      </c>
      <c r="E3468" s="49"/>
      <c r="F3468" s="50">
        <v>-16656</v>
      </c>
      <c r="G3468" s="48" t="s">
        <v>266</v>
      </c>
      <c r="H3468" s="48">
        <v>2018</v>
      </c>
    </row>
    <row r="3469" spans="1:8" ht="15" customHeight="1" x14ac:dyDescent="0.2">
      <c r="A3469" s="48">
        <v>2017</v>
      </c>
      <c r="B3469" s="64">
        <v>45850</v>
      </c>
      <c r="C3469" s="64">
        <v>45</v>
      </c>
      <c r="D3469" s="64">
        <v>801</v>
      </c>
      <c r="E3469" s="49"/>
      <c r="F3469" s="50">
        <v>-5000</v>
      </c>
      <c r="G3469" s="48" t="s">
        <v>223</v>
      </c>
      <c r="H3469" s="48">
        <v>2016</v>
      </c>
    </row>
    <row r="3470" spans="1:8" ht="15" customHeight="1" x14ac:dyDescent="0.2">
      <c r="A3470" s="48">
        <v>2018</v>
      </c>
      <c r="B3470" s="67">
        <v>45850</v>
      </c>
      <c r="C3470" s="64">
        <v>45</v>
      </c>
      <c r="D3470" s="64">
        <v>801</v>
      </c>
      <c r="E3470" s="49"/>
      <c r="F3470" s="50">
        <v>319.39</v>
      </c>
      <c r="G3470" s="48" t="s">
        <v>138</v>
      </c>
      <c r="H3470" s="48">
        <v>2016</v>
      </c>
    </row>
    <row r="3471" spans="1:8" ht="15" customHeight="1" x14ac:dyDescent="0.2">
      <c r="A3471" s="48">
        <v>2018</v>
      </c>
      <c r="B3471" s="64">
        <v>45850</v>
      </c>
      <c r="C3471" s="64">
        <v>45</v>
      </c>
      <c r="D3471" s="64">
        <v>801</v>
      </c>
      <c r="E3471" s="49"/>
      <c r="F3471" s="50">
        <v>1210.4699999999998</v>
      </c>
      <c r="G3471" s="48" t="s">
        <v>343</v>
      </c>
      <c r="H3471" s="48">
        <v>2016</v>
      </c>
    </row>
    <row r="3472" spans="1:8" ht="15" customHeight="1" x14ac:dyDescent="0.2">
      <c r="A3472" s="48">
        <v>2018</v>
      </c>
      <c r="B3472" s="64">
        <v>45852</v>
      </c>
      <c r="C3472" s="64">
        <v>45</v>
      </c>
      <c r="D3472" s="64">
        <v>801</v>
      </c>
      <c r="E3472" s="49"/>
      <c r="F3472" s="50">
        <v>-4000</v>
      </c>
      <c r="G3472" s="48" t="s">
        <v>266</v>
      </c>
      <c r="H3472" s="48">
        <v>2018</v>
      </c>
    </row>
    <row r="3473" spans="1:8" ht="15" customHeight="1" x14ac:dyDescent="0.2">
      <c r="A3473" s="48">
        <v>2018</v>
      </c>
      <c r="B3473" s="64">
        <v>45854</v>
      </c>
      <c r="C3473" s="64">
        <v>45</v>
      </c>
      <c r="D3473" s="64">
        <v>801</v>
      </c>
      <c r="E3473" s="49"/>
      <c r="F3473" s="50">
        <v>-30600</v>
      </c>
      <c r="G3473" s="48" t="s">
        <v>266</v>
      </c>
      <c r="H3473" s="48">
        <v>2018</v>
      </c>
    </row>
    <row r="3474" spans="1:8" ht="15" customHeight="1" x14ac:dyDescent="0.2">
      <c r="A3474" s="48">
        <v>2018</v>
      </c>
      <c r="B3474" s="64">
        <v>45854</v>
      </c>
      <c r="C3474" s="64">
        <v>45</v>
      </c>
      <c r="D3474" s="64">
        <v>801</v>
      </c>
      <c r="E3474" s="49"/>
      <c r="F3474" s="50">
        <v>-34941.25</v>
      </c>
      <c r="G3474" s="48" t="s">
        <v>123</v>
      </c>
      <c r="H3474" s="48">
        <v>2018</v>
      </c>
    </row>
    <row r="3475" spans="1:8" ht="15" customHeight="1" x14ac:dyDescent="0.2">
      <c r="A3475" s="48">
        <v>2018</v>
      </c>
      <c r="B3475" s="64">
        <v>45854</v>
      </c>
      <c r="C3475" s="64">
        <v>45</v>
      </c>
      <c r="D3475" s="64">
        <v>801</v>
      </c>
      <c r="E3475" s="49"/>
      <c r="F3475" s="50">
        <v>25541.25</v>
      </c>
      <c r="G3475" s="48" t="s">
        <v>1206</v>
      </c>
      <c r="H3475" s="48">
        <v>2018</v>
      </c>
    </row>
    <row r="3476" spans="1:8" ht="15" customHeight="1" x14ac:dyDescent="0.2">
      <c r="A3476" s="48">
        <v>2018</v>
      </c>
      <c r="B3476" s="64">
        <v>45855</v>
      </c>
      <c r="C3476" s="64">
        <v>45</v>
      </c>
      <c r="D3476" s="64">
        <v>801</v>
      </c>
      <c r="E3476" s="49"/>
      <c r="F3476" s="50">
        <v>-3000</v>
      </c>
      <c r="G3476" s="48" t="s">
        <v>266</v>
      </c>
      <c r="H3476" s="48">
        <v>2018</v>
      </c>
    </row>
    <row r="3477" spans="1:8" ht="15" customHeight="1" x14ac:dyDescent="0.2">
      <c r="A3477" s="48">
        <v>2018</v>
      </c>
      <c r="B3477" s="67">
        <v>45856</v>
      </c>
      <c r="C3477" s="64">
        <v>45</v>
      </c>
      <c r="D3477" s="64">
        <v>801</v>
      </c>
      <c r="E3477" s="49"/>
      <c r="F3477" s="50">
        <v>-30165.32</v>
      </c>
      <c r="G3477" s="48" t="s">
        <v>262</v>
      </c>
      <c r="H3477" s="48">
        <v>2016</v>
      </c>
    </row>
    <row r="3478" spans="1:8" x14ac:dyDescent="0.2">
      <c r="A3478" s="48">
        <v>2018</v>
      </c>
      <c r="B3478" s="64">
        <v>45856</v>
      </c>
      <c r="C3478" s="64">
        <v>45</v>
      </c>
      <c r="D3478" s="64">
        <v>801</v>
      </c>
      <c r="E3478" s="49"/>
      <c r="F3478" s="50">
        <v>-44500</v>
      </c>
      <c r="G3478" s="48" t="s">
        <v>266</v>
      </c>
      <c r="H3478" s="48">
        <v>2018</v>
      </c>
    </row>
    <row r="3479" spans="1:8" x14ac:dyDescent="0.2">
      <c r="A3479" s="48">
        <v>2018</v>
      </c>
      <c r="B3479" s="67">
        <v>45859</v>
      </c>
      <c r="C3479" s="67">
        <v>45</v>
      </c>
      <c r="D3479" s="64">
        <v>801</v>
      </c>
      <c r="E3479" s="49"/>
      <c r="F3479" s="50">
        <v>-11147.52</v>
      </c>
      <c r="G3479" s="48" t="s">
        <v>138</v>
      </c>
      <c r="H3479" s="48">
        <v>2015</v>
      </c>
    </row>
    <row r="3480" spans="1:8" x14ac:dyDescent="0.2">
      <c r="A3480" s="48">
        <v>2018</v>
      </c>
      <c r="B3480" s="67">
        <v>45859</v>
      </c>
      <c r="C3480" s="64">
        <v>45</v>
      </c>
      <c r="D3480" s="64">
        <v>801</v>
      </c>
      <c r="E3480" s="49"/>
      <c r="F3480" s="50">
        <v>3756.67</v>
      </c>
      <c r="G3480" s="48" t="s">
        <v>264</v>
      </c>
      <c r="H3480" s="48">
        <v>2015</v>
      </c>
    </row>
    <row r="3481" spans="1:8" x14ac:dyDescent="0.2">
      <c r="A3481" s="48">
        <v>2018</v>
      </c>
      <c r="B3481" s="67">
        <v>45859</v>
      </c>
      <c r="C3481" s="64">
        <v>45</v>
      </c>
      <c r="D3481" s="64">
        <v>801</v>
      </c>
      <c r="E3481" s="49"/>
      <c r="F3481" s="50">
        <v>-7758.29</v>
      </c>
      <c r="G3481" s="48" t="s">
        <v>138</v>
      </c>
      <c r="H3481" s="48">
        <v>2018</v>
      </c>
    </row>
    <row r="3482" spans="1:8" x14ac:dyDescent="0.2">
      <c r="A3482" s="48">
        <v>2018</v>
      </c>
      <c r="B3482" s="67">
        <v>45859</v>
      </c>
      <c r="C3482" s="64">
        <v>45</v>
      </c>
      <c r="D3482" s="64">
        <v>801</v>
      </c>
      <c r="E3482" s="49"/>
      <c r="F3482" s="50">
        <v>-319.39</v>
      </c>
      <c r="G3482" s="48" t="s">
        <v>138</v>
      </c>
      <c r="H3482" s="48">
        <v>2016</v>
      </c>
    </row>
    <row r="3483" spans="1:8" x14ac:dyDescent="0.2">
      <c r="A3483" s="48">
        <v>2019</v>
      </c>
      <c r="B3483" s="64">
        <v>45859</v>
      </c>
      <c r="C3483" s="64">
        <v>45</v>
      </c>
      <c r="D3483" s="64">
        <v>801</v>
      </c>
      <c r="E3483" s="49"/>
      <c r="F3483" s="50">
        <v>-7318.41</v>
      </c>
      <c r="G3483" s="48" t="s">
        <v>123</v>
      </c>
      <c r="H3483" s="48">
        <v>2018</v>
      </c>
    </row>
    <row r="3484" spans="1:8" x14ac:dyDescent="0.2">
      <c r="A3484" s="48">
        <v>2019</v>
      </c>
      <c r="B3484" s="64">
        <v>45859</v>
      </c>
      <c r="C3484" s="64">
        <v>45</v>
      </c>
      <c r="D3484" s="64">
        <v>801</v>
      </c>
      <c r="E3484" s="49"/>
      <c r="F3484" s="50">
        <v>-12859.68</v>
      </c>
      <c r="G3484" s="48" t="s">
        <v>1206</v>
      </c>
      <c r="H3484" s="48">
        <v>2018</v>
      </c>
    </row>
    <row r="3485" spans="1:8" x14ac:dyDescent="0.2">
      <c r="A3485" s="48">
        <v>2018</v>
      </c>
      <c r="B3485" s="64">
        <v>45861</v>
      </c>
      <c r="C3485" s="64">
        <v>403</v>
      </c>
      <c r="D3485" s="64">
        <v>801</v>
      </c>
      <c r="E3485" s="49"/>
      <c r="F3485" s="50">
        <v>-63803</v>
      </c>
      <c r="G3485" s="48" t="s">
        <v>266</v>
      </c>
      <c r="H3485" s="48">
        <v>2018</v>
      </c>
    </row>
    <row r="3486" spans="1:8" x14ac:dyDescent="0.2">
      <c r="A3486" s="48">
        <v>2019</v>
      </c>
      <c r="B3486" s="64">
        <v>45861</v>
      </c>
      <c r="C3486" s="64">
        <v>403</v>
      </c>
      <c r="D3486" s="64">
        <v>801</v>
      </c>
      <c r="E3486" s="49"/>
      <c r="F3486" s="50">
        <v>-540.03</v>
      </c>
      <c r="G3486" s="48" t="s">
        <v>1206</v>
      </c>
      <c r="H3486" s="48">
        <v>2018</v>
      </c>
    </row>
    <row r="3487" spans="1:8" x14ac:dyDescent="0.2">
      <c r="A3487" s="48">
        <v>2018</v>
      </c>
      <c r="B3487" s="64">
        <v>45862</v>
      </c>
      <c r="C3487" s="64">
        <v>403</v>
      </c>
      <c r="D3487" s="64">
        <v>801</v>
      </c>
      <c r="E3487" s="49"/>
      <c r="F3487" s="50">
        <v>-31000</v>
      </c>
      <c r="G3487" s="48" t="s">
        <v>266</v>
      </c>
      <c r="H3487" s="48">
        <v>2018</v>
      </c>
    </row>
    <row r="3488" spans="1:8" x14ac:dyDescent="0.2">
      <c r="A3488" s="48">
        <v>2018</v>
      </c>
      <c r="B3488" s="64">
        <v>45863</v>
      </c>
      <c r="C3488" s="64">
        <v>402</v>
      </c>
      <c r="D3488" s="64">
        <v>801</v>
      </c>
      <c r="E3488" s="49"/>
      <c r="F3488" s="50">
        <v>-111000</v>
      </c>
      <c r="G3488" s="48" t="s">
        <v>266</v>
      </c>
      <c r="H3488" s="48">
        <v>2018</v>
      </c>
    </row>
    <row r="3489" spans="1:8" x14ac:dyDescent="0.2">
      <c r="A3489" s="48">
        <v>2018</v>
      </c>
      <c r="B3489" s="67">
        <v>45864</v>
      </c>
      <c r="C3489" s="64">
        <v>45</v>
      </c>
      <c r="D3489" s="64">
        <v>801</v>
      </c>
      <c r="E3489" s="53"/>
      <c r="F3489" s="50">
        <v>-1537.18</v>
      </c>
      <c r="G3489" s="48" t="s">
        <v>138</v>
      </c>
      <c r="H3489" s="48">
        <v>2017</v>
      </c>
    </row>
    <row r="3490" spans="1:8" x14ac:dyDescent="0.2">
      <c r="A3490" s="48">
        <v>2018</v>
      </c>
      <c r="B3490" s="67">
        <v>45864</v>
      </c>
      <c r="C3490" s="64">
        <v>45</v>
      </c>
      <c r="D3490" s="64">
        <v>801</v>
      </c>
      <c r="E3490" s="53"/>
      <c r="F3490" s="50">
        <v>-3089.21</v>
      </c>
      <c r="G3490" s="48" t="s">
        <v>138</v>
      </c>
      <c r="H3490" s="48">
        <v>2017</v>
      </c>
    </row>
    <row r="3491" spans="1:8" x14ac:dyDescent="0.2">
      <c r="A3491" s="48">
        <v>2018</v>
      </c>
      <c r="B3491" s="64">
        <v>45864</v>
      </c>
      <c r="C3491" s="64">
        <v>45</v>
      </c>
      <c r="D3491" s="67">
        <v>801</v>
      </c>
      <c r="E3491" s="49"/>
      <c r="F3491" s="50">
        <v>-7210.14</v>
      </c>
      <c r="G3491" s="48" t="s">
        <v>123</v>
      </c>
      <c r="H3491" s="48">
        <v>2017</v>
      </c>
    </row>
    <row r="3492" spans="1:8" x14ac:dyDescent="0.2">
      <c r="A3492" s="48">
        <v>2018</v>
      </c>
      <c r="B3492" s="67">
        <v>45864</v>
      </c>
      <c r="C3492" s="64">
        <v>45</v>
      </c>
      <c r="D3492" s="67">
        <v>801</v>
      </c>
      <c r="E3492" s="49"/>
      <c r="F3492" s="50">
        <v>-30184.54</v>
      </c>
      <c r="G3492" s="48" t="s">
        <v>262</v>
      </c>
      <c r="H3492" s="48">
        <v>2016</v>
      </c>
    </row>
    <row r="3493" spans="1:8" x14ac:dyDescent="0.2">
      <c r="A3493" s="48">
        <v>2018</v>
      </c>
      <c r="B3493" s="64">
        <v>45864</v>
      </c>
      <c r="C3493" s="64">
        <v>45</v>
      </c>
      <c r="D3493" s="64">
        <v>801</v>
      </c>
      <c r="E3493" s="49"/>
      <c r="F3493" s="50">
        <v>-65295.21</v>
      </c>
      <c r="G3493" s="48" t="s">
        <v>123</v>
      </c>
      <c r="H3493" s="48">
        <v>2017</v>
      </c>
    </row>
    <row r="3494" spans="1:8" x14ac:dyDescent="0.2">
      <c r="A3494" s="48">
        <v>2018</v>
      </c>
      <c r="B3494" s="64">
        <v>45864</v>
      </c>
      <c r="C3494" s="64">
        <v>45</v>
      </c>
      <c r="D3494" s="64">
        <v>801</v>
      </c>
      <c r="E3494" s="49"/>
      <c r="F3494" s="50">
        <v>-11000</v>
      </c>
      <c r="G3494" s="48" t="s">
        <v>123</v>
      </c>
      <c r="H3494" s="48">
        <v>2018</v>
      </c>
    </row>
    <row r="3495" spans="1:8" x14ac:dyDescent="0.2">
      <c r="A3495" s="48">
        <v>2019</v>
      </c>
      <c r="B3495" s="64">
        <v>45864</v>
      </c>
      <c r="C3495" s="64">
        <v>45</v>
      </c>
      <c r="D3495" s="64">
        <v>801</v>
      </c>
      <c r="E3495" s="49"/>
      <c r="F3495" s="50">
        <v>19184.54</v>
      </c>
      <c r="G3495" s="48" t="s">
        <v>1206</v>
      </c>
      <c r="H3495" s="48">
        <v>2017</v>
      </c>
    </row>
    <row r="3496" spans="1:8" x14ac:dyDescent="0.2">
      <c r="A3496" s="48">
        <v>2019</v>
      </c>
      <c r="B3496" s="64">
        <v>45864</v>
      </c>
      <c r="C3496" s="64">
        <v>45</v>
      </c>
      <c r="D3496" s="64">
        <v>801</v>
      </c>
      <c r="E3496" s="49"/>
      <c r="F3496" s="50">
        <v>11000</v>
      </c>
      <c r="G3496" s="48" t="s">
        <v>1206</v>
      </c>
      <c r="H3496" s="48">
        <v>2018</v>
      </c>
    </row>
    <row r="3497" spans="1:8" x14ac:dyDescent="0.2">
      <c r="A3497" s="48">
        <v>2018</v>
      </c>
      <c r="B3497" s="67">
        <v>45868</v>
      </c>
      <c r="C3497" s="64">
        <v>45</v>
      </c>
      <c r="D3497" s="64">
        <v>801</v>
      </c>
      <c r="E3497" s="49"/>
      <c r="F3497" s="50">
        <v>-1388.15</v>
      </c>
      <c r="G3497" s="48" t="s">
        <v>262</v>
      </c>
      <c r="H3497" s="48">
        <v>2016</v>
      </c>
    </row>
    <row r="3498" spans="1:8" x14ac:dyDescent="0.2">
      <c r="A3498" s="48">
        <v>2019</v>
      </c>
      <c r="B3498" s="64">
        <v>45868</v>
      </c>
      <c r="C3498" s="64">
        <v>45</v>
      </c>
      <c r="D3498" s="64">
        <v>801</v>
      </c>
      <c r="E3498" s="49"/>
      <c r="F3498" s="50">
        <v>-5611.85</v>
      </c>
      <c r="G3498" s="48" t="s">
        <v>1206</v>
      </c>
      <c r="H3498" s="48">
        <v>2018</v>
      </c>
    </row>
    <row r="3499" spans="1:8" x14ac:dyDescent="0.2">
      <c r="A3499" s="48">
        <v>2019</v>
      </c>
      <c r="B3499" s="64">
        <v>45871</v>
      </c>
      <c r="C3499" s="64">
        <v>45</v>
      </c>
      <c r="D3499" s="64">
        <v>801</v>
      </c>
      <c r="E3499" s="49"/>
      <c r="F3499" s="50">
        <v>-1585.14</v>
      </c>
      <c r="G3499" s="48" t="s">
        <v>1206</v>
      </c>
      <c r="H3499" s="48">
        <v>2018</v>
      </c>
    </row>
    <row r="3500" spans="1:8" x14ac:dyDescent="0.2">
      <c r="A3500" s="48">
        <v>2019</v>
      </c>
      <c r="B3500" s="64">
        <v>45872</v>
      </c>
      <c r="C3500" s="64">
        <v>45</v>
      </c>
      <c r="D3500" s="64">
        <v>801</v>
      </c>
      <c r="E3500" s="49"/>
      <c r="F3500" s="50">
        <v>-5484.58</v>
      </c>
      <c r="G3500" s="48" t="s">
        <v>1206</v>
      </c>
      <c r="H3500" s="48">
        <v>2018</v>
      </c>
    </row>
    <row r="3501" spans="1:8" x14ac:dyDescent="0.2">
      <c r="A3501" s="31">
        <v>2016</v>
      </c>
      <c r="B3501" s="64">
        <v>51002</v>
      </c>
      <c r="C3501" s="64">
        <v>51</v>
      </c>
      <c r="D3501" s="64">
        <v>801</v>
      </c>
      <c r="E3501" s="49"/>
      <c r="F3501" s="50">
        <v>-30000</v>
      </c>
      <c r="G3501" s="48"/>
      <c r="H3501" s="48">
        <v>2016</v>
      </c>
    </row>
    <row r="3502" spans="1:8" x14ac:dyDescent="0.2">
      <c r="A3502" s="48">
        <v>2016</v>
      </c>
      <c r="B3502" s="64">
        <v>51002</v>
      </c>
      <c r="C3502" s="64">
        <v>51</v>
      </c>
      <c r="D3502" s="67">
        <v>801</v>
      </c>
      <c r="E3502" s="49"/>
      <c r="F3502" s="50">
        <v>12000</v>
      </c>
      <c r="G3502" s="48" t="s">
        <v>137</v>
      </c>
      <c r="H3502" s="48">
        <v>2016</v>
      </c>
    </row>
    <row r="3503" spans="1:8" x14ac:dyDescent="0.2">
      <c r="A3503" s="48">
        <v>2016</v>
      </c>
      <c r="B3503" s="64">
        <v>51002</v>
      </c>
      <c r="C3503" s="64">
        <v>51</v>
      </c>
      <c r="D3503" s="67">
        <v>802</v>
      </c>
      <c r="E3503" s="49"/>
      <c r="F3503" s="50">
        <v>-12000</v>
      </c>
      <c r="G3503" s="48" t="s">
        <v>137</v>
      </c>
      <c r="H3503" s="48">
        <v>2016</v>
      </c>
    </row>
    <row r="3504" spans="1:8" x14ac:dyDescent="0.2">
      <c r="A3504" s="48">
        <v>2017</v>
      </c>
      <c r="B3504" s="64">
        <v>51002</v>
      </c>
      <c r="C3504" s="64">
        <v>51</v>
      </c>
      <c r="D3504" s="67">
        <v>801</v>
      </c>
      <c r="E3504" s="49"/>
      <c r="F3504" s="50">
        <v>1022.9</v>
      </c>
      <c r="G3504" s="48" t="s">
        <v>237</v>
      </c>
      <c r="H3504" s="48">
        <v>2016</v>
      </c>
    </row>
    <row r="3505" spans="1:8" x14ac:dyDescent="0.2">
      <c r="A3505" s="48">
        <v>2017</v>
      </c>
      <c r="B3505" s="64">
        <v>51002</v>
      </c>
      <c r="C3505" s="64">
        <v>51</v>
      </c>
      <c r="D3505" s="67">
        <v>802</v>
      </c>
      <c r="E3505" s="49"/>
      <c r="F3505" s="50">
        <v>-1022.9</v>
      </c>
      <c r="G3505" s="48" t="s">
        <v>237</v>
      </c>
      <c r="H3505" s="48">
        <v>2016</v>
      </c>
    </row>
    <row r="3506" spans="1:8" x14ac:dyDescent="0.2">
      <c r="A3506" s="48">
        <v>2017</v>
      </c>
      <c r="B3506" s="64">
        <v>51002</v>
      </c>
      <c r="C3506" s="64">
        <v>51</v>
      </c>
      <c r="D3506" s="67">
        <v>801</v>
      </c>
      <c r="E3506" s="56"/>
      <c r="F3506" s="50">
        <v>-2045.8</v>
      </c>
      <c r="G3506" s="48" t="s">
        <v>237</v>
      </c>
      <c r="H3506" s="48">
        <v>2016</v>
      </c>
    </row>
    <row r="3507" spans="1:8" x14ac:dyDescent="0.2">
      <c r="A3507" s="48">
        <v>2017</v>
      </c>
      <c r="B3507" s="64">
        <v>51002</v>
      </c>
      <c r="C3507" s="64">
        <v>51</v>
      </c>
      <c r="D3507" s="67">
        <v>802</v>
      </c>
      <c r="E3507" s="56"/>
      <c r="F3507" s="50">
        <v>2045.8</v>
      </c>
      <c r="G3507" s="48" t="s">
        <v>237</v>
      </c>
      <c r="H3507" s="48">
        <v>2016</v>
      </c>
    </row>
    <row r="3508" spans="1:8" x14ac:dyDescent="0.2">
      <c r="A3508" s="48">
        <v>2017</v>
      </c>
      <c r="B3508" s="64">
        <v>51002</v>
      </c>
      <c r="C3508" s="64">
        <v>51</v>
      </c>
      <c r="D3508" s="64">
        <v>801</v>
      </c>
      <c r="E3508" s="56"/>
      <c r="F3508" s="50">
        <v>-5000</v>
      </c>
      <c r="G3508" s="48" t="s">
        <v>138</v>
      </c>
      <c r="H3508" s="48">
        <v>2017</v>
      </c>
    </row>
    <row r="3509" spans="1:8" x14ac:dyDescent="0.2">
      <c r="A3509" s="48">
        <v>2017</v>
      </c>
      <c r="B3509" s="64">
        <v>51002</v>
      </c>
      <c r="C3509" s="64">
        <v>51</v>
      </c>
      <c r="D3509" s="64">
        <v>801</v>
      </c>
      <c r="E3509" s="56"/>
      <c r="F3509" s="50">
        <v>-3292.05</v>
      </c>
      <c r="G3509" s="48" t="s">
        <v>138</v>
      </c>
      <c r="H3509" s="48">
        <v>2016</v>
      </c>
    </row>
    <row r="3510" spans="1:8" ht="15" customHeight="1" x14ac:dyDescent="0.2">
      <c r="A3510" s="48">
        <v>2016</v>
      </c>
      <c r="B3510" s="64">
        <v>51003</v>
      </c>
      <c r="C3510" s="64">
        <v>51</v>
      </c>
      <c r="D3510" s="64">
        <v>801</v>
      </c>
      <c r="E3510" s="49"/>
      <c r="F3510" s="50">
        <v>-18000</v>
      </c>
      <c r="G3510" s="48"/>
      <c r="H3510" s="48">
        <v>2016</v>
      </c>
    </row>
    <row r="3511" spans="1:8" ht="15" customHeight="1" x14ac:dyDescent="0.2">
      <c r="A3511" s="48">
        <v>2017</v>
      </c>
      <c r="B3511" s="64">
        <v>51003</v>
      </c>
      <c r="C3511" s="64">
        <v>51</v>
      </c>
      <c r="D3511" s="67">
        <v>801</v>
      </c>
      <c r="E3511" s="56"/>
      <c r="F3511" s="50">
        <v>237.16</v>
      </c>
      <c r="G3511" s="48" t="s">
        <v>138</v>
      </c>
      <c r="H3511" s="48">
        <v>2016</v>
      </c>
    </row>
    <row r="3512" spans="1:8" x14ac:dyDescent="0.2">
      <c r="A3512" s="48">
        <v>2018</v>
      </c>
      <c r="B3512" s="67">
        <v>51003</v>
      </c>
      <c r="C3512" s="64">
        <v>51</v>
      </c>
      <c r="D3512" s="64">
        <v>801</v>
      </c>
      <c r="E3512" s="49"/>
      <c r="F3512" s="50">
        <v>4139.03</v>
      </c>
      <c r="G3512" s="48" t="s">
        <v>123</v>
      </c>
      <c r="H3512" s="48">
        <v>2016</v>
      </c>
    </row>
    <row r="3513" spans="1:8" x14ac:dyDescent="0.2">
      <c r="A3513" s="48">
        <v>2018</v>
      </c>
      <c r="B3513" s="67">
        <v>51003</v>
      </c>
      <c r="C3513" s="64">
        <v>51</v>
      </c>
      <c r="D3513" s="64">
        <v>801</v>
      </c>
      <c r="E3513" s="49"/>
      <c r="F3513" s="50">
        <v>3347.45</v>
      </c>
      <c r="G3513" s="48" t="s">
        <v>138</v>
      </c>
      <c r="H3513" s="48">
        <v>2016</v>
      </c>
    </row>
    <row r="3514" spans="1:8" ht="15" customHeight="1" x14ac:dyDescent="0.2">
      <c r="A3514" s="48">
        <v>2018</v>
      </c>
      <c r="B3514" s="67">
        <v>51003</v>
      </c>
      <c r="C3514" s="64">
        <v>51</v>
      </c>
      <c r="D3514" s="64">
        <v>801</v>
      </c>
      <c r="E3514" s="49"/>
      <c r="F3514" s="50">
        <v>6802.16</v>
      </c>
      <c r="G3514" s="48" t="s">
        <v>138</v>
      </c>
      <c r="H3514" s="48">
        <v>2016</v>
      </c>
    </row>
    <row r="3515" spans="1:8" ht="15" customHeight="1" x14ac:dyDescent="0.2">
      <c r="A3515" s="48">
        <v>2018</v>
      </c>
      <c r="B3515" s="67">
        <v>51003</v>
      </c>
      <c r="C3515" s="64">
        <v>51</v>
      </c>
      <c r="D3515" s="64">
        <v>801</v>
      </c>
      <c r="E3515" s="49"/>
      <c r="F3515" s="50">
        <v>3474.2</v>
      </c>
      <c r="G3515" s="48" t="s">
        <v>138</v>
      </c>
      <c r="H3515" s="48">
        <v>2016</v>
      </c>
    </row>
    <row r="3516" spans="1:8" ht="15" customHeight="1" x14ac:dyDescent="0.2">
      <c r="A3516" s="48">
        <v>2016</v>
      </c>
      <c r="B3516" s="64">
        <v>51004</v>
      </c>
      <c r="C3516" s="64">
        <v>51</v>
      </c>
      <c r="D3516" s="64">
        <v>801</v>
      </c>
      <c r="E3516" s="56"/>
      <c r="F3516" s="50">
        <v>-2500</v>
      </c>
      <c r="G3516" s="48" t="s">
        <v>89</v>
      </c>
      <c r="H3516" s="48">
        <v>2016</v>
      </c>
    </row>
    <row r="3517" spans="1:8" ht="15" customHeight="1" x14ac:dyDescent="0.2">
      <c r="A3517" s="48">
        <v>2017</v>
      </c>
      <c r="B3517" s="64">
        <v>51004</v>
      </c>
      <c r="C3517" s="64">
        <v>51</v>
      </c>
      <c r="D3517" s="64">
        <v>801</v>
      </c>
      <c r="E3517" s="49"/>
      <c r="F3517" s="50">
        <v>-10448</v>
      </c>
      <c r="G3517" s="48" t="s">
        <v>158</v>
      </c>
      <c r="H3517" s="48">
        <v>2017</v>
      </c>
    </row>
    <row r="3518" spans="1:8" x14ac:dyDescent="0.2">
      <c r="A3518" s="48">
        <v>2017</v>
      </c>
      <c r="B3518" s="64">
        <v>51004</v>
      </c>
      <c r="C3518" s="64">
        <v>51</v>
      </c>
      <c r="D3518" s="64">
        <v>801</v>
      </c>
      <c r="E3518" s="49"/>
      <c r="F3518" s="50">
        <v>-0.03</v>
      </c>
      <c r="G3518" s="48" t="s">
        <v>233</v>
      </c>
      <c r="H3518" s="48">
        <v>2017</v>
      </c>
    </row>
    <row r="3519" spans="1:8" x14ac:dyDescent="0.2">
      <c r="A3519" s="31">
        <v>2014</v>
      </c>
      <c r="B3519" s="64">
        <v>65317</v>
      </c>
      <c r="C3519" s="64">
        <v>51</v>
      </c>
      <c r="D3519" s="64">
        <v>801</v>
      </c>
      <c r="E3519" s="49"/>
      <c r="F3519" s="50">
        <v>-133058.03</v>
      </c>
      <c r="G3519" s="48"/>
      <c r="H3519" s="48">
        <v>2014</v>
      </c>
    </row>
    <row r="3520" spans="1:8" x14ac:dyDescent="0.2">
      <c r="A3520" s="48">
        <v>2015</v>
      </c>
      <c r="B3520" s="64">
        <v>65317</v>
      </c>
      <c r="C3520" s="64">
        <v>51</v>
      </c>
      <c r="D3520" s="64">
        <v>801</v>
      </c>
      <c r="E3520" s="56"/>
      <c r="F3520" s="50">
        <v>1300.4000000000001</v>
      </c>
      <c r="G3520" s="48" t="s">
        <v>89</v>
      </c>
      <c r="H3520" s="48">
        <v>2014</v>
      </c>
    </row>
    <row r="3521" spans="1:8" x14ac:dyDescent="0.2">
      <c r="A3521" s="48">
        <v>2015</v>
      </c>
      <c r="B3521" s="64">
        <v>65317</v>
      </c>
      <c r="C3521" s="64">
        <v>51</v>
      </c>
      <c r="D3521" s="64">
        <v>801</v>
      </c>
      <c r="E3521" s="56"/>
      <c r="F3521" s="50">
        <v>80750</v>
      </c>
      <c r="G3521" s="48" t="s">
        <v>89</v>
      </c>
      <c r="H3521" s="48">
        <v>2014</v>
      </c>
    </row>
    <row r="3522" spans="1:8" x14ac:dyDescent="0.2">
      <c r="A3522" s="48">
        <v>2016</v>
      </c>
      <c r="B3522" s="64">
        <v>65317</v>
      </c>
      <c r="C3522" s="64">
        <v>51</v>
      </c>
      <c r="D3522" s="64">
        <v>801</v>
      </c>
      <c r="E3522" s="56"/>
      <c r="F3522" s="50">
        <v>9794.35</v>
      </c>
      <c r="G3522" s="48" t="s">
        <v>137</v>
      </c>
      <c r="H3522" s="48">
        <v>2014</v>
      </c>
    </row>
    <row r="3523" spans="1:8" x14ac:dyDescent="0.2">
      <c r="A3523" s="48">
        <v>2016</v>
      </c>
      <c r="B3523" s="64">
        <v>65317</v>
      </c>
      <c r="C3523" s="64">
        <v>51</v>
      </c>
      <c r="D3523" s="64">
        <v>802</v>
      </c>
      <c r="E3523" s="56"/>
      <c r="F3523" s="50">
        <v>-9794.35</v>
      </c>
      <c r="G3523" s="48" t="s">
        <v>137</v>
      </c>
      <c r="H3523" s="48">
        <v>2014</v>
      </c>
    </row>
    <row r="3524" spans="1:8" x14ac:dyDescent="0.2">
      <c r="A3524" s="48">
        <v>2017</v>
      </c>
      <c r="B3524" s="67">
        <v>65317</v>
      </c>
      <c r="C3524" s="64">
        <v>51</v>
      </c>
      <c r="D3524" s="64">
        <v>801</v>
      </c>
      <c r="E3524" s="56"/>
      <c r="F3524" s="50">
        <v>-69.94</v>
      </c>
      <c r="G3524" s="48" t="s">
        <v>89</v>
      </c>
      <c r="H3524" s="48">
        <v>2015</v>
      </c>
    </row>
    <row r="3525" spans="1:8" x14ac:dyDescent="0.2">
      <c r="A3525" s="48">
        <v>2014</v>
      </c>
      <c r="B3525" s="64">
        <v>65319</v>
      </c>
      <c r="C3525" s="64">
        <v>51</v>
      </c>
      <c r="D3525" s="64">
        <v>801</v>
      </c>
      <c r="E3525" s="49"/>
      <c r="F3525" s="50">
        <v>-146747.13999999998</v>
      </c>
      <c r="G3525" s="48"/>
      <c r="H3525" s="48">
        <v>2014</v>
      </c>
    </row>
    <row r="3526" spans="1:8" x14ac:dyDescent="0.2">
      <c r="A3526" s="48">
        <v>2014</v>
      </c>
      <c r="B3526" s="64">
        <v>65319</v>
      </c>
      <c r="C3526" s="64">
        <v>51</v>
      </c>
      <c r="D3526" s="64">
        <v>801</v>
      </c>
      <c r="E3526" s="49"/>
      <c r="F3526" s="50">
        <v>4.82</v>
      </c>
      <c r="G3526" s="48" t="s">
        <v>135</v>
      </c>
      <c r="H3526" s="48">
        <v>2014</v>
      </c>
    </row>
    <row r="3527" spans="1:8" x14ac:dyDescent="0.2">
      <c r="A3527" s="48">
        <v>2015</v>
      </c>
      <c r="B3527" s="64">
        <v>65319</v>
      </c>
      <c r="C3527" s="64">
        <v>51</v>
      </c>
      <c r="D3527" s="64">
        <v>801</v>
      </c>
      <c r="E3527" s="49"/>
      <c r="F3527" s="50">
        <v>5775.68</v>
      </c>
      <c r="G3527" s="48" t="s">
        <v>138</v>
      </c>
      <c r="H3527" s="48">
        <v>2014</v>
      </c>
    </row>
    <row r="3528" spans="1:8" x14ac:dyDescent="0.2">
      <c r="A3528" s="48">
        <v>2015</v>
      </c>
      <c r="B3528" s="64">
        <v>65319</v>
      </c>
      <c r="C3528" s="64">
        <v>51</v>
      </c>
      <c r="D3528" s="64">
        <v>801</v>
      </c>
      <c r="E3528" s="49"/>
      <c r="F3528" s="50">
        <v>13155.68</v>
      </c>
      <c r="G3528" s="48" t="s">
        <v>138</v>
      </c>
      <c r="H3528" s="48">
        <v>2014</v>
      </c>
    </row>
    <row r="3529" spans="1:8" x14ac:dyDescent="0.2">
      <c r="A3529" s="48">
        <v>2015</v>
      </c>
      <c r="B3529" s="64">
        <v>65319</v>
      </c>
      <c r="C3529" s="64">
        <v>51</v>
      </c>
      <c r="D3529" s="64">
        <v>801</v>
      </c>
      <c r="E3529" s="49"/>
      <c r="F3529" s="50">
        <v>7577.36</v>
      </c>
      <c r="G3529" s="48" t="s">
        <v>138</v>
      </c>
      <c r="H3529" s="48">
        <v>2014</v>
      </c>
    </row>
    <row r="3530" spans="1:8" x14ac:dyDescent="0.2">
      <c r="A3530" s="48">
        <v>2016</v>
      </c>
      <c r="B3530" s="64">
        <v>65320</v>
      </c>
      <c r="C3530" s="64">
        <v>51</v>
      </c>
      <c r="D3530" s="64">
        <v>801</v>
      </c>
      <c r="E3530" s="56"/>
      <c r="F3530" s="50">
        <v>-68.69</v>
      </c>
      <c r="G3530" s="48" t="s">
        <v>89</v>
      </c>
      <c r="H3530" s="48">
        <v>2015</v>
      </c>
    </row>
    <row r="3531" spans="1:8" x14ac:dyDescent="0.2">
      <c r="A3531" s="31">
        <v>2014</v>
      </c>
      <c r="B3531" s="64">
        <v>65327</v>
      </c>
      <c r="C3531" s="64">
        <v>51</v>
      </c>
      <c r="D3531" s="64">
        <v>802</v>
      </c>
      <c r="E3531" s="49"/>
      <c r="F3531" s="50">
        <v>-114630.24</v>
      </c>
      <c r="G3531" s="48"/>
      <c r="H3531" s="48">
        <v>2014</v>
      </c>
    </row>
    <row r="3532" spans="1:8" x14ac:dyDescent="0.2">
      <c r="A3532" s="48">
        <v>2014</v>
      </c>
      <c r="B3532" s="64">
        <v>65327</v>
      </c>
      <c r="C3532" s="64">
        <v>51</v>
      </c>
      <c r="D3532" s="64">
        <v>802</v>
      </c>
      <c r="E3532" s="49"/>
      <c r="F3532" s="50">
        <v>1150.9000000000001</v>
      </c>
      <c r="G3532" s="48" t="s">
        <v>135</v>
      </c>
      <c r="H3532" s="48">
        <v>2014</v>
      </c>
    </row>
    <row r="3533" spans="1:8" x14ac:dyDescent="0.2">
      <c r="A3533" s="48">
        <v>2016</v>
      </c>
      <c r="B3533" s="64">
        <v>65327</v>
      </c>
      <c r="C3533" s="64">
        <v>51</v>
      </c>
      <c r="D3533" s="64">
        <v>802</v>
      </c>
      <c r="E3533" s="49"/>
      <c r="F3533" s="50">
        <v>79153.25</v>
      </c>
      <c r="G3533" s="48" t="s">
        <v>138</v>
      </c>
      <c r="H3533" s="48">
        <v>2014</v>
      </c>
    </row>
    <row r="3534" spans="1:8" x14ac:dyDescent="0.2">
      <c r="A3534" s="48">
        <v>2018</v>
      </c>
      <c r="B3534" s="64">
        <v>66037</v>
      </c>
      <c r="C3534" s="64">
        <v>66</v>
      </c>
      <c r="D3534" s="64">
        <v>801</v>
      </c>
      <c r="E3534" s="49"/>
      <c r="F3534" s="50">
        <v>-343000</v>
      </c>
      <c r="G3534" s="48" t="s">
        <v>333</v>
      </c>
      <c r="H3534" s="48">
        <v>2018</v>
      </c>
    </row>
    <row r="3535" spans="1:8" x14ac:dyDescent="0.2">
      <c r="A3535" s="48">
        <v>2018</v>
      </c>
      <c r="B3535" s="64">
        <v>66046</v>
      </c>
      <c r="C3535" s="64">
        <v>66</v>
      </c>
      <c r="D3535" s="64">
        <v>801</v>
      </c>
      <c r="E3535" s="49"/>
      <c r="F3535" s="50">
        <v>-7200000</v>
      </c>
      <c r="G3535" s="48" t="s">
        <v>334</v>
      </c>
      <c r="H3535" s="48">
        <v>2018</v>
      </c>
    </row>
    <row r="3536" spans="1:8" x14ac:dyDescent="0.2">
      <c r="A3536" s="48">
        <v>2017</v>
      </c>
      <c r="B3536" s="64">
        <v>84019</v>
      </c>
      <c r="C3536" s="64">
        <v>403</v>
      </c>
      <c r="D3536" s="64">
        <v>801</v>
      </c>
      <c r="E3536" s="49"/>
      <c r="F3536" s="50">
        <v>-3996</v>
      </c>
      <c r="G3536" s="48" t="s">
        <v>158</v>
      </c>
      <c r="H3536" s="48">
        <v>2017</v>
      </c>
    </row>
    <row r="3537" spans="1:8" x14ac:dyDescent="0.2">
      <c r="A3537" s="48">
        <v>2017</v>
      </c>
      <c r="B3537" s="64">
        <v>84019</v>
      </c>
      <c r="C3537" s="64">
        <v>403</v>
      </c>
      <c r="D3537" s="64">
        <v>801</v>
      </c>
      <c r="E3537" s="49"/>
      <c r="F3537" s="50">
        <v>-0.22</v>
      </c>
      <c r="G3537" s="48" t="s">
        <v>233</v>
      </c>
      <c r="H3537" s="48">
        <v>2017</v>
      </c>
    </row>
    <row r="3538" spans="1:8" x14ac:dyDescent="0.2">
      <c r="A3538" s="48">
        <v>2015</v>
      </c>
      <c r="B3538" s="64">
        <v>84020</v>
      </c>
      <c r="C3538" s="64">
        <v>403</v>
      </c>
      <c r="D3538" s="64">
        <v>801</v>
      </c>
      <c r="E3538" s="49"/>
      <c r="F3538" s="50">
        <v>-3000</v>
      </c>
      <c r="G3538" s="48" t="s">
        <v>89</v>
      </c>
      <c r="H3538" s="48">
        <v>2015</v>
      </c>
    </row>
    <row r="3539" spans="1:8" x14ac:dyDescent="0.2">
      <c r="A3539" s="31">
        <v>2016</v>
      </c>
      <c r="B3539" s="64">
        <v>84020</v>
      </c>
      <c r="C3539" s="64">
        <v>403</v>
      </c>
      <c r="D3539" s="64">
        <v>801</v>
      </c>
      <c r="E3539" s="49"/>
      <c r="F3539" s="50">
        <v>-1202</v>
      </c>
      <c r="G3539" s="48"/>
      <c r="H3539" s="48">
        <v>2016</v>
      </c>
    </row>
    <row r="3540" spans="1:8" x14ac:dyDescent="0.2">
      <c r="A3540" s="48">
        <v>2016</v>
      </c>
      <c r="B3540" s="64">
        <v>84020</v>
      </c>
      <c r="C3540" s="64">
        <v>403</v>
      </c>
      <c r="D3540" s="64">
        <v>801</v>
      </c>
      <c r="E3540" s="56"/>
      <c r="F3540" s="50">
        <v>3000</v>
      </c>
      <c r="G3540" s="48" t="s">
        <v>89</v>
      </c>
      <c r="H3540" s="48">
        <v>2016</v>
      </c>
    </row>
    <row r="3541" spans="1:8" x14ac:dyDescent="0.2">
      <c r="A3541" s="48">
        <v>2016</v>
      </c>
      <c r="B3541" s="64">
        <v>84020</v>
      </c>
      <c r="C3541" s="64">
        <v>403</v>
      </c>
      <c r="D3541" s="64">
        <v>801</v>
      </c>
      <c r="E3541" s="56"/>
      <c r="F3541" s="50">
        <v>86.72</v>
      </c>
      <c r="G3541" s="48" t="s">
        <v>89</v>
      </c>
      <c r="H3541" s="48">
        <v>2016</v>
      </c>
    </row>
    <row r="3542" spans="1:8" x14ac:dyDescent="0.2">
      <c r="A3542" s="48">
        <v>2017</v>
      </c>
      <c r="B3542" s="64">
        <v>84020</v>
      </c>
      <c r="C3542" s="64">
        <v>403</v>
      </c>
      <c r="D3542" s="64">
        <v>801</v>
      </c>
      <c r="E3542" s="49"/>
      <c r="F3542" s="50">
        <v>-683</v>
      </c>
      <c r="G3542" s="48" t="s">
        <v>158</v>
      </c>
      <c r="H3542" s="48">
        <v>2017</v>
      </c>
    </row>
    <row r="3543" spans="1:8" x14ac:dyDescent="0.2">
      <c r="A3543" s="48">
        <v>2017</v>
      </c>
      <c r="B3543" s="64">
        <v>84020</v>
      </c>
      <c r="C3543" s="64">
        <v>403</v>
      </c>
      <c r="D3543" s="64">
        <v>801</v>
      </c>
      <c r="E3543" s="49"/>
      <c r="F3543" s="50">
        <v>-0.22</v>
      </c>
      <c r="G3543" s="48" t="s">
        <v>233</v>
      </c>
      <c r="H3543" s="48">
        <v>2017</v>
      </c>
    </row>
    <row r="3544" spans="1:8" x14ac:dyDescent="0.2">
      <c r="A3544" s="48">
        <v>2017</v>
      </c>
      <c r="B3544" s="64">
        <v>84021</v>
      </c>
      <c r="C3544" s="64">
        <v>403</v>
      </c>
      <c r="D3544" s="64">
        <v>801</v>
      </c>
      <c r="E3544" s="49"/>
      <c r="F3544" s="50">
        <v>-7128</v>
      </c>
      <c r="G3544" s="48" t="s">
        <v>158</v>
      </c>
      <c r="H3544" s="48">
        <v>2017</v>
      </c>
    </row>
    <row r="3545" spans="1:8" x14ac:dyDescent="0.2">
      <c r="A3545" s="48">
        <v>2019</v>
      </c>
      <c r="B3545" s="64">
        <v>84021</v>
      </c>
      <c r="C3545" s="64">
        <v>403</v>
      </c>
      <c r="D3545" s="64">
        <v>801</v>
      </c>
      <c r="E3545" s="49"/>
      <c r="F3545" s="50">
        <v>0.09</v>
      </c>
      <c r="G3545" s="48" t="s">
        <v>233</v>
      </c>
      <c r="H3545" s="48">
        <v>2018</v>
      </c>
    </row>
    <row r="3546" spans="1:8" x14ac:dyDescent="0.2">
      <c r="A3546" s="48">
        <v>2016</v>
      </c>
      <c r="B3546" s="64">
        <v>84023</v>
      </c>
      <c r="C3546" s="64">
        <v>45</v>
      </c>
      <c r="D3546" s="64">
        <v>801</v>
      </c>
      <c r="E3546" s="49"/>
      <c r="F3546" s="50">
        <v>-2366</v>
      </c>
      <c r="G3546" s="48"/>
      <c r="H3546" s="48">
        <v>2016</v>
      </c>
    </row>
    <row r="3547" spans="1:8" x14ac:dyDescent="0.2">
      <c r="A3547" s="48">
        <v>2017</v>
      </c>
      <c r="B3547" s="64">
        <v>84023</v>
      </c>
      <c r="C3547" s="64">
        <v>45</v>
      </c>
      <c r="D3547" s="64">
        <v>801</v>
      </c>
      <c r="E3547" s="49"/>
      <c r="F3547" s="50">
        <v>-17634</v>
      </c>
      <c r="G3547" s="48" t="s">
        <v>158</v>
      </c>
      <c r="H3547" s="48">
        <v>2017</v>
      </c>
    </row>
    <row r="3548" spans="1:8" x14ac:dyDescent="0.2">
      <c r="A3548" s="48">
        <v>2019</v>
      </c>
      <c r="B3548" s="64">
        <v>84023</v>
      </c>
      <c r="C3548" s="64">
        <v>45</v>
      </c>
      <c r="D3548" s="64">
        <v>801</v>
      </c>
      <c r="E3548" s="49"/>
      <c r="F3548" s="50">
        <v>17288.330000000002</v>
      </c>
      <c r="G3548" s="48" t="s">
        <v>123</v>
      </c>
      <c r="H3548" s="48">
        <v>2017</v>
      </c>
    </row>
    <row r="3549" spans="1:8" x14ac:dyDescent="0.2">
      <c r="A3549" s="48">
        <v>2017</v>
      </c>
      <c r="B3549" s="64">
        <v>84024</v>
      </c>
      <c r="C3549" s="64">
        <v>45</v>
      </c>
      <c r="D3549" s="64">
        <v>801</v>
      </c>
      <c r="E3549" s="49"/>
      <c r="F3549" s="50">
        <v>-10000</v>
      </c>
      <c r="G3549" s="48" t="s">
        <v>158</v>
      </c>
      <c r="H3549" s="48">
        <v>2017</v>
      </c>
    </row>
    <row r="3550" spans="1:8" x14ac:dyDescent="0.2">
      <c r="A3550" s="48">
        <v>2018</v>
      </c>
      <c r="B3550" s="64">
        <v>84024</v>
      </c>
      <c r="C3550" s="64">
        <v>45</v>
      </c>
      <c r="D3550" s="64">
        <v>801</v>
      </c>
      <c r="E3550" s="49"/>
      <c r="F3550" s="50">
        <v>-69832</v>
      </c>
      <c r="G3550" s="48" t="s">
        <v>266</v>
      </c>
      <c r="H3550" s="48">
        <v>2018</v>
      </c>
    </row>
    <row r="3551" spans="1:8" x14ac:dyDescent="0.2">
      <c r="A3551" s="48">
        <v>2019</v>
      </c>
      <c r="B3551" s="64">
        <v>84024</v>
      </c>
      <c r="C3551" s="64">
        <v>45</v>
      </c>
      <c r="D3551" s="64">
        <v>801</v>
      </c>
      <c r="E3551" s="49"/>
      <c r="F3551" s="50">
        <v>7318.41</v>
      </c>
      <c r="G3551" s="48" t="s">
        <v>123</v>
      </c>
      <c r="H3551" s="48">
        <v>2018</v>
      </c>
    </row>
    <row r="3552" spans="1:8" x14ac:dyDescent="0.2">
      <c r="A3552" s="48">
        <v>2019</v>
      </c>
      <c r="B3552" s="64">
        <v>84024</v>
      </c>
      <c r="C3552" s="64">
        <v>45</v>
      </c>
      <c r="D3552" s="64">
        <v>801</v>
      </c>
      <c r="E3552" s="49"/>
      <c r="F3552" s="50">
        <v>0.11</v>
      </c>
      <c r="G3552" s="48" t="s">
        <v>233</v>
      </c>
      <c r="H3552" s="48">
        <v>2018</v>
      </c>
    </row>
    <row r="3553" spans="1:8" x14ac:dyDescent="0.2">
      <c r="A3553" s="48">
        <v>2017</v>
      </c>
      <c r="B3553" s="64">
        <v>99998</v>
      </c>
      <c r="C3553" s="67">
        <v>41</v>
      </c>
      <c r="D3553" s="64">
        <v>801</v>
      </c>
      <c r="E3553" s="49"/>
      <c r="F3553" s="50">
        <v>-46408.03</v>
      </c>
      <c r="G3553" s="48" t="s">
        <v>157</v>
      </c>
      <c r="H3553" s="48">
        <v>2017</v>
      </c>
    </row>
    <row r="3554" spans="1:8" x14ac:dyDescent="0.2">
      <c r="A3554" s="48">
        <v>2015</v>
      </c>
      <c r="B3554" s="67">
        <v>99999</v>
      </c>
      <c r="C3554" s="64">
        <v>402</v>
      </c>
      <c r="D3554" s="67">
        <v>801</v>
      </c>
      <c r="E3554" s="53"/>
      <c r="F3554" s="50">
        <v>-1200</v>
      </c>
      <c r="G3554" s="48" t="s">
        <v>112</v>
      </c>
      <c r="H3554" s="48">
        <v>2015</v>
      </c>
    </row>
    <row r="3555" spans="1:8" x14ac:dyDescent="0.2">
      <c r="A3555" s="48">
        <v>2015</v>
      </c>
      <c r="B3555" s="67">
        <v>99999</v>
      </c>
      <c r="C3555" s="64">
        <v>402</v>
      </c>
      <c r="D3555" s="67">
        <v>801</v>
      </c>
      <c r="E3555" s="49"/>
      <c r="F3555" s="50">
        <v>-8000</v>
      </c>
      <c r="G3555" s="48" t="s">
        <v>117</v>
      </c>
      <c r="H3555" s="48">
        <v>2015</v>
      </c>
    </row>
    <row r="3556" spans="1:8" x14ac:dyDescent="0.2">
      <c r="A3556" s="48">
        <v>2015</v>
      </c>
      <c r="B3556" s="67">
        <v>99999</v>
      </c>
      <c r="C3556" s="64">
        <v>402</v>
      </c>
      <c r="D3556" s="67">
        <v>801</v>
      </c>
      <c r="E3556" s="49"/>
      <c r="F3556" s="50">
        <v>-500</v>
      </c>
      <c r="G3556" s="48" t="s">
        <v>117</v>
      </c>
      <c r="H3556" s="48">
        <v>2015</v>
      </c>
    </row>
    <row r="3557" spans="1:8" x14ac:dyDescent="0.2">
      <c r="A3557" s="48">
        <v>2015</v>
      </c>
      <c r="B3557" s="67">
        <v>99999</v>
      </c>
      <c r="C3557" s="64">
        <v>31</v>
      </c>
      <c r="D3557" s="67">
        <v>801</v>
      </c>
      <c r="E3557" s="49"/>
      <c r="F3557" s="50">
        <v>-165000</v>
      </c>
      <c r="G3557" s="48" t="s">
        <v>119</v>
      </c>
      <c r="H3557" s="48">
        <v>2015</v>
      </c>
    </row>
    <row r="3558" spans="1:8" x14ac:dyDescent="0.2">
      <c r="A3558" s="31">
        <v>2015</v>
      </c>
      <c r="B3558" s="66">
        <v>99999</v>
      </c>
      <c r="C3558" s="65">
        <v>402</v>
      </c>
      <c r="D3558" s="65">
        <v>801</v>
      </c>
      <c r="E3558" s="25"/>
      <c r="F3558" s="51">
        <v>-2465000</v>
      </c>
      <c r="G3558" s="54" t="s">
        <v>122</v>
      </c>
      <c r="H3558" s="48">
        <v>2015</v>
      </c>
    </row>
    <row r="3559" spans="1:8" x14ac:dyDescent="0.2">
      <c r="A3559" s="31">
        <v>2016</v>
      </c>
      <c r="B3559" s="66">
        <v>99999</v>
      </c>
      <c r="C3559" s="65">
        <v>50</v>
      </c>
      <c r="D3559" s="65">
        <v>801</v>
      </c>
      <c r="E3559" s="25"/>
      <c r="F3559" s="50">
        <v>-5500</v>
      </c>
      <c r="G3559" s="48" t="s">
        <v>93</v>
      </c>
      <c r="H3559" s="48">
        <v>2015</v>
      </c>
    </row>
    <row r="3560" spans="1:8" x14ac:dyDescent="0.2">
      <c r="A3560" s="48">
        <v>2016</v>
      </c>
      <c r="B3560" s="67">
        <v>99999</v>
      </c>
      <c r="C3560" s="67">
        <v>41</v>
      </c>
      <c r="D3560" s="67">
        <v>801</v>
      </c>
      <c r="E3560" s="53"/>
      <c r="F3560" s="50">
        <v>-280</v>
      </c>
      <c r="G3560" s="54" t="s">
        <v>94</v>
      </c>
      <c r="H3560" s="48">
        <v>2015</v>
      </c>
    </row>
    <row r="3561" spans="1:8" x14ac:dyDescent="0.2">
      <c r="A3561" s="48">
        <v>2016</v>
      </c>
      <c r="B3561" s="67">
        <v>99999</v>
      </c>
      <c r="C3561" s="67">
        <v>401</v>
      </c>
      <c r="D3561" s="67">
        <v>801</v>
      </c>
      <c r="E3561" s="53"/>
      <c r="F3561" s="50">
        <v>-75566</v>
      </c>
      <c r="G3561" s="54" t="s">
        <v>93</v>
      </c>
      <c r="H3561" s="48">
        <v>2015</v>
      </c>
    </row>
    <row r="3562" spans="1:8" x14ac:dyDescent="0.2">
      <c r="A3562" s="48">
        <v>2016</v>
      </c>
      <c r="B3562" s="67">
        <v>99999</v>
      </c>
      <c r="C3562" s="64">
        <v>403</v>
      </c>
      <c r="D3562" s="64">
        <v>801</v>
      </c>
      <c r="E3562" s="56"/>
      <c r="F3562" s="50">
        <v>-344</v>
      </c>
      <c r="G3562" s="48" t="s">
        <v>96</v>
      </c>
      <c r="H3562" s="48">
        <v>2016</v>
      </c>
    </row>
    <row r="3563" spans="1:8" x14ac:dyDescent="0.2">
      <c r="A3563" s="48">
        <v>2016</v>
      </c>
      <c r="B3563" s="67">
        <v>99999</v>
      </c>
      <c r="C3563" s="64">
        <v>403</v>
      </c>
      <c r="D3563" s="64">
        <v>801</v>
      </c>
      <c r="E3563" s="56"/>
      <c r="F3563" s="50">
        <v>-86200</v>
      </c>
      <c r="G3563" s="48" t="s">
        <v>97</v>
      </c>
      <c r="H3563" s="48">
        <v>2015</v>
      </c>
    </row>
    <row r="3564" spans="1:8" x14ac:dyDescent="0.2">
      <c r="A3564" s="48">
        <v>2016</v>
      </c>
      <c r="B3564" s="67">
        <v>99999</v>
      </c>
      <c r="C3564" s="64">
        <v>403</v>
      </c>
      <c r="D3564" s="64">
        <v>801</v>
      </c>
      <c r="E3564" s="56"/>
      <c r="F3564" s="50">
        <v>-30000</v>
      </c>
      <c r="G3564" s="48" t="s">
        <v>97</v>
      </c>
      <c r="H3564" s="48">
        <v>2015</v>
      </c>
    </row>
    <row r="3565" spans="1:8" x14ac:dyDescent="0.2">
      <c r="A3565" s="48">
        <v>2016</v>
      </c>
      <c r="B3565" s="67">
        <v>99999</v>
      </c>
      <c r="C3565" s="64">
        <v>402</v>
      </c>
      <c r="D3565" s="64">
        <v>802</v>
      </c>
      <c r="E3565" s="56"/>
      <c r="F3565" s="50">
        <v>-126500</v>
      </c>
      <c r="G3565" s="48" t="s">
        <v>97</v>
      </c>
      <c r="H3565" s="48">
        <v>2015</v>
      </c>
    </row>
    <row r="3566" spans="1:8" x14ac:dyDescent="0.2">
      <c r="A3566" s="48">
        <v>2016</v>
      </c>
      <c r="B3566" s="67">
        <v>99999</v>
      </c>
      <c r="C3566" s="64">
        <v>403</v>
      </c>
      <c r="D3566" s="64">
        <v>801</v>
      </c>
      <c r="E3566" s="56"/>
      <c r="F3566" s="50">
        <v>-71500</v>
      </c>
      <c r="G3566" s="48" t="s">
        <v>97</v>
      </c>
      <c r="H3566" s="48">
        <v>2015</v>
      </c>
    </row>
    <row r="3567" spans="1:8" x14ac:dyDescent="0.2">
      <c r="A3567" s="48">
        <v>2016</v>
      </c>
      <c r="B3567" s="67">
        <v>99999</v>
      </c>
      <c r="C3567" s="64">
        <v>403</v>
      </c>
      <c r="D3567" s="64">
        <v>801</v>
      </c>
      <c r="E3567" s="56"/>
      <c r="F3567" s="50">
        <v>-230000</v>
      </c>
      <c r="G3567" s="48" t="s">
        <v>98</v>
      </c>
      <c r="H3567" s="48">
        <v>2015</v>
      </c>
    </row>
    <row r="3568" spans="1:8" x14ac:dyDescent="0.2">
      <c r="A3568" s="48">
        <v>2016</v>
      </c>
      <c r="B3568" s="67">
        <v>99999</v>
      </c>
      <c r="C3568" s="64">
        <v>403</v>
      </c>
      <c r="D3568" s="67">
        <v>801</v>
      </c>
      <c r="E3568" s="53"/>
      <c r="F3568" s="50">
        <v>-552</v>
      </c>
      <c r="G3568" s="48" t="s">
        <v>99</v>
      </c>
      <c r="H3568" s="48">
        <v>2016</v>
      </c>
    </row>
    <row r="3569" spans="1:8" x14ac:dyDescent="0.2">
      <c r="A3569" s="31">
        <v>2016</v>
      </c>
      <c r="B3569" s="66">
        <v>99999</v>
      </c>
      <c r="C3569" s="65">
        <v>402</v>
      </c>
      <c r="D3569" s="65">
        <v>801</v>
      </c>
      <c r="E3569" s="25"/>
      <c r="F3569" s="50">
        <v>-155000</v>
      </c>
      <c r="G3569" s="54" t="s">
        <v>102</v>
      </c>
      <c r="H3569" s="48">
        <v>2016</v>
      </c>
    </row>
    <row r="3570" spans="1:8" x14ac:dyDescent="0.2">
      <c r="A3570" s="48">
        <v>2016</v>
      </c>
      <c r="B3570" s="67">
        <v>99999</v>
      </c>
      <c r="C3570" s="64">
        <v>402</v>
      </c>
      <c r="D3570" s="64">
        <v>801</v>
      </c>
      <c r="E3570" s="56"/>
      <c r="F3570" s="50">
        <v>-1772</v>
      </c>
      <c r="G3570" s="48" t="s">
        <v>103</v>
      </c>
      <c r="H3570" s="48">
        <v>2015</v>
      </c>
    </row>
    <row r="3571" spans="1:8" x14ac:dyDescent="0.2">
      <c r="A3571" s="48">
        <v>2016</v>
      </c>
      <c r="B3571" s="67">
        <v>99999</v>
      </c>
      <c r="C3571" s="64">
        <v>402</v>
      </c>
      <c r="D3571" s="64">
        <v>801</v>
      </c>
      <c r="E3571" s="56"/>
      <c r="F3571" s="50">
        <v>-3004</v>
      </c>
      <c r="G3571" s="48" t="s">
        <v>104</v>
      </c>
      <c r="H3571" s="48">
        <v>2016</v>
      </c>
    </row>
    <row r="3572" spans="1:8" x14ac:dyDescent="0.2">
      <c r="A3572" s="48">
        <v>2016</v>
      </c>
      <c r="B3572" s="67">
        <v>99999</v>
      </c>
      <c r="C3572" s="64">
        <v>402</v>
      </c>
      <c r="D3572" s="64">
        <v>801</v>
      </c>
      <c r="E3572" s="56"/>
      <c r="F3572" s="50">
        <v>-1772</v>
      </c>
      <c r="G3572" s="48" t="s">
        <v>97</v>
      </c>
      <c r="H3572" s="48">
        <v>2015</v>
      </c>
    </row>
    <row r="3573" spans="1:8" x14ac:dyDescent="0.2">
      <c r="A3573" s="48">
        <v>2016</v>
      </c>
      <c r="B3573" s="67">
        <v>99999</v>
      </c>
      <c r="C3573" s="64">
        <v>402</v>
      </c>
      <c r="D3573" s="64">
        <v>801</v>
      </c>
      <c r="E3573" s="56"/>
      <c r="F3573" s="50">
        <v>-81625</v>
      </c>
      <c r="G3573" s="48" t="s">
        <v>99</v>
      </c>
      <c r="H3573" s="48">
        <v>2016</v>
      </c>
    </row>
    <row r="3574" spans="1:8" x14ac:dyDescent="0.2">
      <c r="A3574" s="31">
        <v>2016</v>
      </c>
      <c r="B3574" s="67">
        <v>99999</v>
      </c>
      <c r="C3574" s="64">
        <v>45</v>
      </c>
      <c r="D3574" s="64">
        <v>801</v>
      </c>
      <c r="E3574" s="49"/>
      <c r="F3574" s="50">
        <v>-40300</v>
      </c>
      <c r="G3574" s="54" t="s">
        <v>99</v>
      </c>
      <c r="H3574" s="48">
        <v>2015</v>
      </c>
    </row>
    <row r="3575" spans="1:8" x14ac:dyDescent="0.2">
      <c r="A3575" s="48">
        <v>2016</v>
      </c>
      <c r="B3575" s="67">
        <v>99999</v>
      </c>
      <c r="C3575" s="67">
        <v>84</v>
      </c>
      <c r="D3575" s="64">
        <v>801</v>
      </c>
      <c r="E3575" s="56"/>
      <c r="F3575" s="50">
        <v>-1500</v>
      </c>
      <c r="G3575" s="48" t="s">
        <v>110</v>
      </c>
      <c r="H3575" s="48">
        <v>2015</v>
      </c>
    </row>
    <row r="3576" spans="1:8" x14ac:dyDescent="0.2">
      <c r="A3576" s="31">
        <v>2016</v>
      </c>
      <c r="B3576" s="67">
        <v>99999</v>
      </c>
      <c r="C3576" s="64">
        <v>45</v>
      </c>
      <c r="D3576" s="64">
        <v>801</v>
      </c>
      <c r="E3576" s="56"/>
      <c r="F3576" s="50">
        <v>-652</v>
      </c>
      <c r="G3576" s="54" t="s">
        <v>99</v>
      </c>
      <c r="H3576" s="48">
        <v>2016</v>
      </c>
    </row>
    <row r="3577" spans="1:8" x14ac:dyDescent="0.2">
      <c r="A3577" s="48">
        <v>2016</v>
      </c>
      <c r="B3577" s="66">
        <v>99999</v>
      </c>
      <c r="C3577" s="65">
        <v>84</v>
      </c>
      <c r="D3577" s="65">
        <v>801</v>
      </c>
      <c r="E3577" s="56"/>
      <c r="F3577" s="50">
        <v>-15600</v>
      </c>
      <c r="G3577" s="48" t="s">
        <v>97</v>
      </c>
      <c r="H3577" s="48">
        <v>2015</v>
      </c>
    </row>
    <row r="3578" spans="1:8" x14ac:dyDescent="0.2">
      <c r="A3578" s="31">
        <v>2016</v>
      </c>
      <c r="B3578" s="66">
        <v>99999</v>
      </c>
      <c r="C3578" s="65">
        <v>402</v>
      </c>
      <c r="D3578" s="65">
        <v>801</v>
      </c>
      <c r="E3578" s="25"/>
      <c r="F3578" s="50">
        <v>-1918</v>
      </c>
      <c r="G3578" s="54" t="s">
        <v>99</v>
      </c>
      <c r="H3578" s="48">
        <v>2016</v>
      </c>
    </row>
    <row r="3579" spans="1:8" x14ac:dyDescent="0.2">
      <c r="A3579" s="48">
        <v>2016</v>
      </c>
      <c r="B3579" s="67">
        <v>99999</v>
      </c>
      <c r="C3579" s="64">
        <v>402</v>
      </c>
      <c r="D3579" s="67">
        <v>801</v>
      </c>
      <c r="E3579" s="53"/>
      <c r="F3579" s="50">
        <v>-383519</v>
      </c>
      <c r="G3579" s="48" t="s">
        <v>111</v>
      </c>
      <c r="H3579" s="48">
        <v>2016</v>
      </c>
    </row>
    <row r="3580" spans="1:8" x14ac:dyDescent="0.2">
      <c r="A3580" s="48">
        <v>2016</v>
      </c>
      <c r="B3580" s="67">
        <v>99999</v>
      </c>
      <c r="C3580" s="64">
        <v>402</v>
      </c>
      <c r="D3580" s="64">
        <v>801</v>
      </c>
      <c r="E3580" s="56"/>
      <c r="F3580" s="50">
        <v>-1546</v>
      </c>
      <c r="G3580" s="48" t="s">
        <v>116</v>
      </c>
      <c r="H3580" s="48">
        <v>2016</v>
      </c>
    </row>
    <row r="3581" spans="1:8" x14ac:dyDescent="0.2">
      <c r="A3581" s="48">
        <v>2016</v>
      </c>
      <c r="B3581" s="67">
        <v>99999</v>
      </c>
      <c r="C3581" s="64">
        <v>30</v>
      </c>
      <c r="D3581" s="64">
        <v>801</v>
      </c>
      <c r="E3581" s="56"/>
      <c r="F3581" s="50">
        <v>-100000</v>
      </c>
      <c r="G3581" s="48" t="s">
        <v>118</v>
      </c>
      <c r="H3581" s="48">
        <v>2016</v>
      </c>
    </row>
    <row r="3582" spans="1:8" x14ac:dyDescent="0.2">
      <c r="A3582" s="31">
        <v>2016</v>
      </c>
      <c r="B3582" s="67">
        <v>99999</v>
      </c>
      <c r="C3582" s="64">
        <v>402</v>
      </c>
      <c r="D3582" s="67">
        <v>801</v>
      </c>
      <c r="E3582" s="49"/>
      <c r="F3582" s="50">
        <v>-2000</v>
      </c>
      <c r="G3582" s="48" t="s">
        <v>116</v>
      </c>
      <c r="H3582" s="48">
        <v>2016</v>
      </c>
    </row>
    <row r="3583" spans="1:8" x14ac:dyDescent="0.2">
      <c r="A3583" s="48">
        <v>2016</v>
      </c>
      <c r="B3583" s="67">
        <v>99999</v>
      </c>
      <c r="C3583" s="64">
        <v>45</v>
      </c>
      <c r="D3583" s="67">
        <v>801</v>
      </c>
      <c r="E3583" s="49"/>
      <c r="F3583" s="50">
        <v>-414</v>
      </c>
      <c r="G3583" s="54" t="s">
        <v>96</v>
      </c>
      <c r="H3583" s="48">
        <v>2016</v>
      </c>
    </row>
    <row r="3584" spans="1:8" x14ac:dyDescent="0.2">
      <c r="A3584" s="48">
        <v>2016</v>
      </c>
      <c r="B3584" s="67">
        <v>99999</v>
      </c>
      <c r="C3584" s="64">
        <v>402</v>
      </c>
      <c r="D3584" s="64">
        <v>801</v>
      </c>
      <c r="E3584" s="56"/>
      <c r="F3584" s="50">
        <v>-228</v>
      </c>
      <c r="G3584" s="48" t="s">
        <v>96</v>
      </c>
      <c r="H3584" s="48">
        <v>2016</v>
      </c>
    </row>
    <row r="3585" spans="1:8" x14ac:dyDescent="0.2">
      <c r="A3585" s="48">
        <v>2016</v>
      </c>
      <c r="B3585" s="67">
        <v>99999</v>
      </c>
      <c r="C3585" s="64">
        <v>403</v>
      </c>
      <c r="D3585" s="67">
        <v>801</v>
      </c>
      <c r="E3585" s="49"/>
      <c r="F3585" s="50">
        <v>-191242</v>
      </c>
      <c r="G3585" s="48" t="s">
        <v>116</v>
      </c>
      <c r="H3585" s="48">
        <v>2016</v>
      </c>
    </row>
    <row r="3586" spans="1:8" x14ac:dyDescent="0.2">
      <c r="A3586" s="31">
        <v>2016</v>
      </c>
      <c r="B3586" s="67">
        <v>99999</v>
      </c>
      <c r="C3586" s="64">
        <v>402</v>
      </c>
      <c r="D3586" s="67">
        <v>801</v>
      </c>
      <c r="E3586" s="49"/>
      <c r="F3586" s="50">
        <v>-97000</v>
      </c>
      <c r="G3586" s="48" t="s">
        <v>116</v>
      </c>
      <c r="H3586" s="48">
        <v>2016</v>
      </c>
    </row>
    <row r="3587" spans="1:8" x14ac:dyDescent="0.2">
      <c r="A3587" s="48">
        <v>2016</v>
      </c>
      <c r="B3587" s="67">
        <v>99999</v>
      </c>
      <c r="C3587" s="64">
        <v>51</v>
      </c>
      <c r="D3587" s="67">
        <v>802</v>
      </c>
      <c r="E3587" s="49"/>
      <c r="F3587" s="50">
        <v>-335760</v>
      </c>
      <c r="G3587" s="48" t="s">
        <v>96</v>
      </c>
      <c r="H3587" s="48">
        <v>2016</v>
      </c>
    </row>
    <row r="3588" spans="1:8" x14ac:dyDescent="0.2">
      <c r="A3588" s="48">
        <v>2016</v>
      </c>
      <c r="B3588" s="67">
        <v>99999</v>
      </c>
      <c r="C3588" s="64">
        <v>51</v>
      </c>
      <c r="D3588" s="64">
        <v>802</v>
      </c>
      <c r="E3588" s="49"/>
      <c r="F3588" s="50">
        <v>-809</v>
      </c>
      <c r="G3588" s="48" t="s">
        <v>96</v>
      </c>
      <c r="H3588" s="48">
        <v>2016</v>
      </c>
    </row>
    <row r="3589" spans="1:8" x14ac:dyDescent="0.2">
      <c r="A3589" s="48">
        <v>2016</v>
      </c>
      <c r="B3589" s="67">
        <v>99999</v>
      </c>
      <c r="C3589" s="64">
        <v>45</v>
      </c>
      <c r="D3589" s="64">
        <v>801</v>
      </c>
      <c r="E3589" s="49"/>
      <c r="F3589" s="50">
        <v>-448</v>
      </c>
      <c r="G3589" s="48" t="s">
        <v>96</v>
      </c>
      <c r="H3589" s="48">
        <v>2016</v>
      </c>
    </row>
    <row r="3590" spans="1:8" x14ac:dyDescent="0.2">
      <c r="A3590" s="48">
        <v>2016</v>
      </c>
      <c r="B3590" s="67">
        <v>99999</v>
      </c>
      <c r="C3590" s="64">
        <v>84</v>
      </c>
      <c r="D3590" s="65">
        <v>801</v>
      </c>
      <c r="E3590" s="56"/>
      <c r="F3590" s="50">
        <v>-133000</v>
      </c>
      <c r="G3590" s="48" t="s">
        <v>96</v>
      </c>
      <c r="H3590" s="48">
        <v>2015</v>
      </c>
    </row>
    <row r="3591" spans="1:8" x14ac:dyDescent="0.2">
      <c r="A3591" s="48">
        <v>2016</v>
      </c>
      <c r="B3591" s="67">
        <v>99999</v>
      </c>
      <c r="C3591" s="64">
        <v>402</v>
      </c>
      <c r="D3591" s="65">
        <v>801</v>
      </c>
      <c r="E3591" s="49"/>
      <c r="F3591" s="50">
        <v>-1879</v>
      </c>
      <c r="G3591" s="48" t="s">
        <v>96</v>
      </c>
      <c r="H3591" s="48">
        <v>2016</v>
      </c>
    </row>
    <row r="3592" spans="1:8" x14ac:dyDescent="0.2">
      <c r="A3592" s="48">
        <v>2016</v>
      </c>
      <c r="B3592" s="67">
        <v>99999</v>
      </c>
      <c r="C3592" s="64">
        <v>84</v>
      </c>
      <c r="D3592" s="64">
        <v>801</v>
      </c>
      <c r="E3592" s="49"/>
      <c r="F3592" s="50">
        <v>-40000</v>
      </c>
      <c r="G3592" s="48" t="s">
        <v>96</v>
      </c>
      <c r="H3592" s="48">
        <v>2016</v>
      </c>
    </row>
    <row r="3593" spans="1:8" x14ac:dyDescent="0.2">
      <c r="A3593" s="48">
        <v>2016</v>
      </c>
      <c r="B3593" s="67">
        <v>99999</v>
      </c>
      <c r="C3593" s="64">
        <v>402</v>
      </c>
      <c r="D3593" s="64">
        <v>801</v>
      </c>
      <c r="E3593" s="49"/>
      <c r="F3593" s="50">
        <v>-304</v>
      </c>
      <c r="G3593" s="48" t="s">
        <v>120</v>
      </c>
      <c r="H3593" s="48">
        <v>2016</v>
      </c>
    </row>
    <row r="3594" spans="1:8" x14ac:dyDescent="0.2">
      <c r="A3594" s="48">
        <v>2016</v>
      </c>
      <c r="B3594" s="67">
        <v>99999</v>
      </c>
      <c r="C3594" s="64">
        <v>401</v>
      </c>
      <c r="D3594" s="64">
        <v>801</v>
      </c>
      <c r="E3594" s="49"/>
      <c r="F3594" s="50">
        <v>-244362</v>
      </c>
      <c r="G3594" s="48" t="s">
        <v>121</v>
      </c>
      <c r="H3594" s="48">
        <v>2015</v>
      </c>
    </row>
    <row r="3595" spans="1:8" x14ac:dyDescent="0.2">
      <c r="A3595" s="48">
        <v>2016</v>
      </c>
      <c r="B3595" s="66">
        <v>99999</v>
      </c>
      <c r="C3595" s="65">
        <v>402</v>
      </c>
      <c r="D3595" s="65">
        <v>801</v>
      </c>
      <c r="E3595" s="56"/>
      <c r="F3595" s="51">
        <v>-193000</v>
      </c>
      <c r="G3595" s="48" t="s">
        <v>122</v>
      </c>
      <c r="H3595" s="48">
        <v>2015</v>
      </c>
    </row>
    <row r="3596" spans="1:8" x14ac:dyDescent="0.2">
      <c r="A3596" s="31">
        <v>2016</v>
      </c>
      <c r="B3596" s="67">
        <v>99999</v>
      </c>
      <c r="C3596" s="64">
        <v>402</v>
      </c>
      <c r="D3596" s="64">
        <v>801</v>
      </c>
      <c r="E3596" s="56"/>
      <c r="F3596" s="50">
        <v>-125000</v>
      </c>
      <c r="G3596" s="48" t="s">
        <v>124</v>
      </c>
      <c r="H3596" s="48">
        <v>2015</v>
      </c>
    </row>
    <row r="3597" spans="1:8" x14ac:dyDescent="0.2">
      <c r="A3597" s="48">
        <v>2016</v>
      </c>
      <c r="B3597" s="67">
        <v>99999</v>
      </c>
      <c r="C3597" s="64">
        <v>402</v>
      </c>
      <c r="D3597" s="64">
        <v>801</v>
      </c>
      <c r="E3597" s="56"/>
      <c r="F3597" s="50">
        <v>-75000</v>
      </c>
      <c r="G3597" s="48" t="s">
        <v>125</v>
      </c>
      <c r="H3597" s="48">
        <v>2015</v>
      </c>
    </row>
    <row r="3598" spans="1:8" x14ac:dyDescent="0.2">
      <c r="A3598" s="48">
        <v>2016</v>
      </c>
      <c r="B3598" s="60">
        <v>99999</v>
      </c>
      <c r="C3598" s="56">
        <v>84</v>
      </c>
      <c r="D3598" s="56">
        <v>801</v>
      </c>
      <c r="E3598" s="56" t="s">
        <v>35</v>
      </c>
      <c r="F3598" s="50">
        <v>-598</v>
      </c>
      <c r="G3598" s="48" t="s">
        <v>96</v>
      </c>
      <c r="H3598" s="48">
        <v>2016</v>
      </c>
    </row>
    <row r="3599" spans="1:8" x14ac:dyDescent="0.2">
      <c r="A3599" s="48">
        <v>2016</v>
      </c>
      <c r="B3599" s="67">
        <v>99999</v>
      </c>
      <c r="C3599" s="64">
        <v>45</v>
      </c>
      <c r="D3599" s="64">
        <v>801</v>
      </c>
      <c r="E3599" s="56"/>
      <c r="F3599" s="50">
        <v>-284</v>
      </c>
      <c r="G3599" s="48" t="s">
        <v>116</v>
      </c>
      <c r="H3599" s="48">
        <v>2016</v>
      </c>
    </row>
    <row r="3600" spans="1:8" x14ac:dyDescent="0.2">
      <c r="A3600" s="48">
        <v>2016</v>
      </c>
      <c r="B3600" s="67">
        <v>99999</v>
      </c>
      <c r="C3600" s="64">
        <v>45</v>
      </c>
      <c r="D3600" s="64">
        <v>801</v>
      </c>
      <c r="E3600" s="56"/>
      <c r="F3600" s="50">
        <v>-146</v>
      </c>
      <c r="G3600" s="48" t="s">
        <v>116</v>
      </c>
      <c r="H3600" s="48">
        <v>2016</v>
      </c>
    </row>
    <row r="3601" spans="1:8" x14ac:dyDescent="0.2">
      <c r="A3601" s="48">
        <v>2016</v>
      </c>
      <c r="B3601" s="67">
        <v>99999</v>
      </c>
      <c r="C3601" s="67">
        <v>84</v>
      </c>
      <c r="D3601" s="64">
        <v>801</v>
      </c>
      <c r="E3601" s="56"/>
      <c r="F3601" s="50">
        <v>-82800</v>
      </c>
      <c r="G3601" s="48" t="s">
        <v>96</v>
      </c>
      <c r="H3601" s="48">
        <v>2015</v>
      </c>
    </row>
    <row r="3602" spans="1:8" x14ac:dyDescent="0.2">
      <c r="A3602" s="48">
        <v>2016</v>
      </c>
      <c r="B3602" s="67">
        <v>99999</v>
      </c>
      <c r="C3602" s="64">
        <v>402</v>
      </c>
      <c r="D3602" s="65">
        <v>802</v>
      </c>
      <c r="E3602" s="49"/>
      <c r="F3602" s="50">
        <v>-1000</v>
      </c>
      <c r="G3602" s="48" t="s">
        <v>116</v>
      </c>
      <c r="H3602" s="48">
        <v>2015</v>
      </c>
    </row>
    <row r="3603" spans="1:8" x14ac:dyDescent="0.2">
      <c r="A3603" s="31">
        <v>2016</v>
      </c>
      <c r="B3603" s="67">
        <v>99999</v>
      </c>
      <c r="C3603" s="64">
        <v>402</v>
      </c>
      <c r="D3603" s="64">
        <v>802</v>
      </c>
      <c r="E3603" s="56"/>
      <c r="F3603" s="50">
        <v>-2390</v>
      </c>
      <c r="G3603" s="48" t="s">
        <v>116</v>
      </c>
      <c r="H3603" s="48">
        <v>2016</v>
      </c>
    </row>
    <row r="3604" spans="1:8" x14ac:dyDescent="0.2">
      <c r="A3604" s="48">
        <v>2016</v>
      </c>
      <c r="B3604" s="67">
        <v>99999</v>
      </c>
      <c r="C3604" s="64">
        <v>45</v>
      </c>
      <c r="D3604" s="64">
        <v>801</v>
      </c>
      <c r="E3604" s="56"/>
      <c r="F3604" s="50">
        <v>-12350</v>
      </c>
      <c r="G3604" s="48" t="s">
        <v>96</v>
      </c>
      <c r="H3604" s="48">
        <v>2016</v>
      </c>
    </row>
    <row r="3605" spans="1:8" x14ac:dyDescent="0.2">
      <c r="A3605" s="31">
        <v>2016</v>
      </c>
      <c r="B3605" s="66">
        <v>99999</v>
      </c>
      <c r="C3605" s="65">
        <v>50</v>
      </c>
      <c r="D3605" s="65">
        <v>802</v>
      </c>
      <c r="E3605" s="25"/>
      <c r="F3605" s="51">
        <v>-12180</v>
      </c>
      <c r="G3605" s="54" t="s">
        <v>96</v>
      </c>
      <c r="H3605" s="48">
        <v>2016</v>
      </c>
    </row>
    <row r="3606" spans="1:8" x14ac:dyDescent="0.2">
      <c r="A3606" s="48">
        <v>2016</v>
      </c>
      <c r="B3606" s="67">
        <v>99999</v>
      </c>
      <c r="C3606" s="64">
        <v>17</v>
      </c>
      <c r="D3606" s="67">
        <v>801</v>
      </c>
      <c r="E3606" s="49"/>
      <c r="F3606" s="50">
        <v>-30508</v>
      </c>
      <c r="G3606" s="48" t="s">
        <v>127</v>
      </c>
      <c r="H3606" s="48">
        <v>2016</v>
      </c>
    </row>
    <row r="3607" spans="1:8" x14ac:dyDescent="0.2">
      <c r="A3607" s="48">
        <v>2016</v>
      </c>
      <c r="B3607" s="67">
        <v>99999</v>
      </c>
      <c r="C3607" s="64">
        <v>402</v>
      </c>
      <c r="D3607" s="64">
        <v>801</v>
      </c>
      <c r="E3607" s="56"/>
      <c r="F3607" s="50">
        <v>-11500</v>
      </c>
      <c r="G3607" s="48" t="s">
        <v>131</v>
      </c>
      <c r="H3607" s="48">
        <v>2016</v>
      </c>
    </row>
    <row r="3608" spans="1:8" x14ac:dyDescent="0.2">
      <c r="A3608" s="48">
        <v>2016</v>
      </c>
      <c r="B3608" s="64">
        <v>99999</v>
      </c>
      <c r="C3608" s="64">
        <v>402</v>
      </c>
      <c r="D3608" s="64">
        <v>801</v>
      </c>
      <c r="E3608" s="49"/>
      <c r="F3608" s="50">
        <v>1772</v>
      </c>
      <c r="G3608" s="48" t="s">
        <v>133</v>
      </c>
      <c r="H3608" s="48">
        <v>2015</v>
      </c>
    </row>
    <row r="3609" spans="1:8" x14ac:dyDescent="0.2">
      <c r="A3609" s="48">
        <v>2016</v>
      </c>
      <c r="B3609" s="67">
        <v>99999</v>
      </c>
      <c r="C3609" s="64">
        <v>84</v>
      </c>
      <c r="D3609" s="64">
        <v>801</v>
      </c>
      <c r="E3609" s="56"/>
      <c r="F3609" s="50">
        <v>-5000</v>
      </c>
      <c r="G3609" s="48" t="s">
        <v>140</v>
      </c>
      <c r="H3609" s="48">
        <v>2015</v>
      </c>
    </row>
    <row r="3610" spans="1:8" x14ac:dyDescent="0.2">
      <c r="A3610" s="48">
        <v>2016</v>
      </c>
      <c r="B3610" s="64">
        <v>99999</v>
      </c>
      <c r="C3610" s="64">
        <v>401</v>
      </c>
      <c r="D3610" s="64">
        <v>802</v>
      </c>
      <c r="E3610" s="49"/>
      <c r="F3610" s="50">
        <v>111300</v>
      </c>
      <c r="G3610" s="48" t="s">
        <v>141</v>
      </c>
      <c r="H3610" s="48">
        <v>2016</v>
      </c>
    </row>
    <row r="3611" spans="1:8" x14ac:dyDescent="0.2">
      <c r="A3611" s="48">
        <v>2016</v>
      </c>
      <c r="B3611" s="64">
        <v>99999</v>
      </c>
      <c r="C3611" s="64">
        <v>401</v>
      </c>
      <c r="D3611" s="64">
        <v>802</v>
      </c>
      <c r="E3611" s="49"/>
      <c r="F3611" s="50">
        <v>109000</v>
      </c>
      <c r="G3611" s="48" t="s">
        <v>141</v>
      </c>
      <c r="H3611" s="48">
        <v>2016</v>
      </c>
    </row>
    <row r="3612" spans="1:8" x14ac:dyDescent="0.2">
      <c r="A3612" s="48">
        <v>2016</v>
      </c>
      <c r="B3612" s="64">
        <v>99999</v>
      </c>
      <c r="C3612" s="67">
        <v>84</v>
      </c>
      <c r="D3612" s="64">
        <v>802</v>
      </c>
      <c r="E3612" s="49"/>
      <c r="F3612" s="50">
        <v>-6842</v>
      </c>
      <c r="G3612" s="48" t="s">
        <v>142</v>
      </c>
      <c r="H3612" s="48">
        <v>2016</v>
      </c>
    </row>
    <row r="3613" spans="1:8" x14ac:dyDescent="0.2">
      <c r="A3613" s="48">
        <v>2016</v>
      </c>
      <c r="B3613" s="67">
        <v>99999</v>
      </c>
      <c r="C3613" s="67">
        <v>403</v>
      </c>
      <c r="D3613" s="64">
        <v>801</v>
      </c>
      <c r="E3613" s="56"/>
      <c r="F3613" s="50">
        <v>-500</v>
      </c>
      <c r="G3613" s="48" t="s">
        <v>140</v>
      </c>
      <c r="H3613" s="48">
        <v>2014</v>
      </c>
    </row>
    <row r="3614" spans="1:8" x14ac:dyDescent="0.2">
      <c r="A3614" s="48">
        <v>2016</v>
      </c>
      <c r="B3614" s="64">
        <v>99999</v>
      </c>
      <c r="C3614" s="67">
        <v>403</v>
      </c>
      <c r="D3614" s="64">
        <v>802</v>
      </c>
      <c r="E3614" s="49"/>
      <c r="F3614" s="50">
        <v>-313</v>
      </c>
      <c r="G3614" s="48" t="s">
        <v>142</v>
      </c>
      <c r="H3614" s="48">
        <v>2016</v>
      </c>
    </row>
    <row r="3615" spans="1:8" x14ac:dyDescent="0.2">
      <c r="A3615" s="48">
        <v>2016</v>
      </c>
      <c r="B3615" s="64">
        <v>99999</v>
      </c>
      <c r="C3615" s="64">
        <v>84</v>
      </c>
      <c r="D3615" s="64">
        <v>801</v>
      </c>
      <c r="E3615" s="56"/>
      <c r="F3615" s="50">
        <v>-1466.45</v>
      </c>
      <c r="G3615" s="48" t="s">
        <v>144</v>
      </c>
      <c r="H3615" s="48">
        <v>2014</v>
      </c>
    </row>
    <row r="3616" spans="1:8" x14ac:dyDescent="0.2">
      <c r="A3616" s="48">
        <v>2016</v>
      </c>
      <c r="B3616" s="67">
        <v>99999</v>
      </c>
      <c r="C3616" s="64">
        <v>402</v>
      </c>
      <c r="D3616" s="67">
        <v>802</v>
      </c>
      <c r="E3616" s="49"/>
      <c r="F3616" s="50">
        <v>-50000</v>
      </c>
      <c r="G3616" s="48" t="s">
        <v>145</v>
      </c>
      <c r="H3616" s="48">
        <v>2014</v>
      </c>
    </row>
    <row r="3617" spans="1:8" x14ac:dyDescent="0.2">
      <c r="A3617" s="48">
        <v>2016</v>
      </c>
      <c r="B3617" s="67">
        <v>99999</v>
      </c>
      <c r="C3617" s="64">
        <v>31</v>
      </c>
      <c r="D3617" s="67">
        <v>802</v>
      </c>
      <c r="E3617" s="49"/>
      <c r="F3617" s="50">
        <v>-50852</v>
      </c>
      <c r="G3617" s="48" t="s">
        <v>142</v>
      </c>
      <c r="H3617" s="48">
        <v>2014</v>
      </c>
    </row>
    <row r="3618" spans="1:8" x14ac:dyDescent="0.2">
      <c r="A3618" s="48">
        <v>2016</v>
      </c>
      <c r="B3618" s="67">
        <v>99999</v>
      </c>
      <c r="C3618" s="64">
        <v>84</v>
      </c>
      <c r="D3618" s="67">
        <v>801</v>
      </c>
      <c r="E3618" s="49"/>
      <c r="F3618" s="50">
        <v>-5000</v>
      </c>
      <c r="G3618" s="48" t="s">
        <v>146</v>
      </c>
      <c r="H3618" s="48">
        <v>2014</v>
      </c>
    </row>
    <row r="3619" spans="1:8" x14ac:dyDescent="0.2">
      <c r="A3619" s="48">
        <v>2016</v>
      </c>
      <c r="B3619" s="67">
        <v>99999</v>
      </c>
      <c r="C3619" s="64">
        <v>31</v>
      </c>
      <c r="D3619" s="64">
        <v>802</v>
      </c>
      <c r="E3619" s="49"/>
      <c r="F3619" s="50">
        <v>-0.25</v>
      </c>
      <c r="G3619" s="48" t="s">
        <v>149</v>
      </c>
      <c r="H3619" s="48">
        <v>2016</v>
      </c>
    </row>
    <row r="3620" spans="1:8" x14ac:dyDescent="0.2">
      <c r="A3620" s="48">
        <v>2016</v>
      </c>
      <c r="B3620" s="67">
        <v>99999</v>
      </c>
      <c r="C3620" s="64">
        <v>402</v>
      </c>
      <c r="D3620" s="67">
        <v>801</v>
      </c>
      <c r="E3620" s="49"/>
      <c r="F3620" s="50">
        <v>-222</v>
      </c>
      <c r="G3620" s="54" t="s">
        <v>146</v>
      </c>
      <c r="H3620" s="48">
        <v>2016</v>
      </c>
    </row>
    <row r="3621" spans="1:8" x14ac:dyDescent="0.2">
      <c r="A3621" s="48">
        <v>2016</v>
      </c>
      <c r="B3621" s="67">
        <v>99999</v>
      </c>
      <c r="C3621" s="67">
        <v>41</v>
      </c>
      <c r="D3621" s="67">
        <v>801</v>
      </c>
      <c r="E3621" s="49"/>
      <c r="F3621" s="50">
        <v>-25255.52</v>
      </c>
      <c r="G3621" s="48" t="s">
        <v>150</v>
      </c>
      <c r="H3621" s="48">
        <v>2014</v>
      </c>
    </row>
    <row r="3622" spans="1:8" x14ac:dyDescent="0.2">
      <c r="A3622" s="48">
        <v>2016</v>
      </c>
      <c r="B3622" s="67">
        <v>99999</v>
      </c>
      <c r="C3622" s="67">
        <v>30</v>
      </c>
      <c r="D3622" s="67">
        <v>801</v>
      </c>
      <c r="E3622" s="49"/>
      <c r="F3622" s="50">
        <v>25255.52</v>
      </c>
      <c r="G3622" s="48" t="s">
        <v>150</v>
      </c>
      <c r="H3622" s="48">
        <v>2014</v>
      </c>
    </row>
    <row r="3623" spans="1:8" x14ac:dyDescent="0.2">
      <c r="A3623" s="48">
        <v>2016</v>
      </c>
      <c r="B3623" s="67">
        <v>99999</v>
      </c>
      <c r="C3623" s="64">
        <v>51</v>
      </c>
      <c r="D3623" s="64">
        <v>801</v>
      </c>
      <c r="E3623" s="49"/>
      <c r="F3623" s="50">
        <v>-12626</v>
      </c>
      <c r="G3623" s="48" t="s">
        <v>146</v>
      </c>
      <c r="H3623" s="48">
        <v>2016</v>
      </c>
    </row>
    <row r="3624" spans="1:8" x14ac:dyDescent="0.2">
      <c r="A3624" s="48">
        <v>2016</v>
      </c>
      <c r="B3624" s="67">
        <v>99999</v>
      </c>
      <c r="C3624" s="64">
        <v>51</v>
      </c>
      <c r="D3624" s="64">
        <v>801</v>
      </c>
      <c r="E3624" s="49"/>
      <c r="F3624" s="50">
        <v>-125</v>
      </c>
      <c r="G3624" s="48" t="s">
        <v>146</v>
      </c>
      <c r="H3624" s="48">
        <v>2016</v>
      </c>
    </row>
    <row r="3625" spans="1:8" x14ac:dyDescent="0.2">
      <c r="A3625" s="48">
        <v>2016</v>
      </c>
      <c r="B3625" s="67">
        <v>99999</v>
      </c>
      <c r="C3625" s="64">
        <v>84</v>
      </c>
      <c r="D3625" s="67">
        <v>801</v>
      </c>
      <c r="E3625" s="49"/>
      <c r="F3625" s="50">
        <v>-1500</v>
      </c>
      <c r="G3625" s="48" t="s">
        <v>153</v>
      </c>
      <c r="H3625" s="48">
        <v>2016</v>
      </c>
    </row>
    <row r="3626" spans="1:8" x14ac:dyDescent="0.2">
      <c r="A3626" s="48">
        <v>2017</v>
      </c>
      <c r="B3626" s="67">
        <v>99999</v>
      </c>
      <c r="C3626" s="64">
        <v>404</v>
      </c>
      <c r="D3626" s="64">
        <v>802</v>
      </c>
      <c r="E3626" s="56"/>
      <c r="F3626" s="50">
        <v>-20000</v>
      </c>
      <c r="G3626" s="48" t="s">
        <v>152</v>
      </c>
      <c r="H3626" s="48">
        <v>2015</v>
      </c>
    </row>
    <row r="3627" spans="1:8" x14ac:dyDescent="0.2">
      <c r="A3627" s="48">
        <v>2017</v>
      </c>
      <c r="B3627" s="67">
        <v>99999</v>
      </c>
      <c r="C3627" s="64">
        <v>44</v>
      </c>
      <c r="D3627" s="67">
        <v>801</v>
      </c>
      <c r="E3627" s="49"/>
      <c r="F3627" s="50">
        <v>-3302</v>
      </c>
      <c r="G3627" s="48" t="s">
        <v>152</v>
      </c>
      <c r="H3627" s="48">
        <v>2014</v>
      </c>
    </row>
    <row r="3628" spans="1:8" x14ac:dyDescent="0.2">
      <c r="A3628" s="48">
        <v>2017</v>
      </c>
      <c r="B3628" s="67">
        <v>99999</v>
      </c>
      <c r="C3628" s="64">
        <v>51</v>
      </c>
      <c r="D3628" s="64">
        <v>801</v>
      </c>
      <c r="E3628" s="56"/>
      <c r="F3628" s="50">
        <v>-73907.539999999994</v>
      </c>
      <c r="G3628" s="48" t="s">
        <v>152</v>
      </c>
      <c r="H3628" s="48">
        <v>2015</v>
      </c>
    </row>
    <row r="3629" spans="1:8" x14ac:dyDescent="0.2">
      <c r="A3629" s="48">
        <v>2017</v>
      </c>
      <c r="B3629" s="67">
        <v>99999</v>
      </c>
      <c r="C3629" s="64">
        <v>51</v>
      </c>
      <c r="D3629" s="67">
        <v>802</v>
      </c>
      <c r="E3629" s="49"/>
      <c r="F3629" s="50">
        <v>-41486.949999999997</v>
      </c>
      <c r="G3629" s="48" t="s">
        <v>152</v>
      </c>
      <c r="H3629" s="48">
        <v>2015</v>
      </c>
    </row>
    <row r="3630" spans="1:8" x14ac:dyDescent="0.2">
      <c r="A3630" s="48">
        <v>2017</v>
      </c>
      <c r="B3630" s="67">
        <v>99999</v>
      </c>
      <c r="C3630" s="64">
        <v>51</v>
      </c>
      <c r="D3630" s="67">
        <v>801</v>
      </c>
      <c r="E3630" s="49"/>
      <c r="F3630" s="50">
        <v>-42899.65</v>
      </c>
      <c r="G3630" s="48" t="s">
        <v>152</v>
      </c>
      <c r="H3630" s="48">
        <v>2015</v>
      </c>
    </row>
    <row r="3631" spans="1:8" x14ac:dyDescent="0.2">
      <c r="A3631" s="48">
        <v>2017</v>
      </c>
      <c r="B3631" s="67">
        <v>99999</v>
      </c>
      <c r="C3631" s="64">
        <v>51</v>
      </c>
      <c r="D3631" s="67">
        <v>801</v>
      </c>
      <c r="E3631" s="49"/>
      <c r="F3631" s="50">
        <v>-11822.83</v>
      </c>
      <c r="G3631" s="48" t="s">
        <v>152</v>
      </c>
      <c r="H3631" s="48">
        <v>2015</v>
      </c>
    </row>
    <row r="3632" spans="1:8" x14ac:dyDescent="0.2">
      <c r="A3632" s="48">
        <v>2017</v>
      </c>
      <c r="B3632" s="67">
        <v>99999</v>
      </c>
      <c r="C3632" s="64">
        <v>403</v>
      </c>
      <c r="D3632" s="67">
        <v>801</v>
      </c>
      <c r="E3632" s="49"/>
      <c r="F3632" s="50">
        <v>-18000</v>
      </c>
      <c r="G3632" s="48" t="s">
        <v>152</v>
      </c>
      <c r="H3632" s="48">
        <v>2016</v>
      </c>
    </row>
    <row r="3633" spans="1:8" x14ac:dyDescent="0.2">
      <c r="A3633" s="48">
        <v>2017</v>
      </c>
      <c r="B3633" s="67">
        <v>99999</v>
      </c>
      <c r="C3633" s="64">
        <v>402</v>
      </c>
      <c r="D3633" s="64">
        <v>801</v>
      </c>
      <c r="E3633" s="56"/>
      <c r="F3633" s="50">
        <v>-75000</v>
      </c>
      <c r="G3633" s="48" t="s">
        <v>152</v>
      </c>
      <c r="H3633" s="48">
        <v>2016</v>
      </c>
    </row>
    <row r="3634" spans="1:8" x14ac:dyDescent="0.2">
      <c r="A3634" s="48">
        <v>2017</v>
      </c>
      <c r="B3634" s="67">
        <v>99999</v>
      </c>
      <c r="C3634" s="67">
        <v>84</v>
      </c>
      <c r="D3634" s="67">
        <v>801</v>
      </c>
      <c r="E3634" s="49"/>
      <c r="F3634" s="50">
        <v>293306</v>
      </c>
      <c r="G3634" s="54" t="s">
        <v>156</v>
      </c>
      <c r="H3634" s="48">
        <v>2017</v>
      </c>
    </row>
    <row r="3635" spans="1:8" x14ac:dyDescent="0.2">
      <c r="A3635" s="48">
        <v>2017</v>
      </c>
      <c r="B3635" s="67">
        <v>99999</v>
      </c>
      <c r="C3635" s="67">
        <v>17</v>
      </c>
      <c r="D3635" s="67">
        <v>802</v>
      </c>
      <c r="E3635" s="49"/>
      <c r="F3635" s="50">
        <v>2349893</v>
      </c>
      <c r="G3635" s="54" t="s">
        <v>156</v>
      </c>
      <c r="H3635" s="48">
        <v>2017</v>
      </c>
    </row>
    <row r="3636" spans="1:8" x14ac:dyDescent="0.2">
      <c r="A3636" s="48">
        <v>2017</v>
      </c>
      <c r="B3636" s="67">
        <v>99999</v>
      </c>
      <c r="C3636" s="67">
        <v>41</v>
      </c>
      <c r="D3636" s="67">
        <v>801</v>
      </c>
      <c r="E3636" s="49"/>
      <c r="F3636" s="50">
        <v>3100000</v>
      </c>
      <c r="G3636" s="54" t="s">
        <v>156</v>
      </c>
      <c r="H3636" s="48">
        <v>2017</v>
      </c>
    </row>
    <row r="3637" spans="1:8" x14ac:dyDescent="0.2">
      <c r="A3637" s="48">
        <v>2017</v>
      </c>
      <c r="B3637" s="64">
        <v>99999</v>
      </c>
      <c r="C3637" s="67">
        <v>50</v>
      </c>
      <c r="D3637" s="64">
        <v>801</v>
      </c>
      <c r="E3637" s="49"/>
      <c r="F3637" s="50">
        <v>44460.45</v>
      </c>
      <c r="G3637" s="48" t="s">
        <v>156</v>
      </c>
      <c r="H3637" s="48">
        <v>2017</v>
      </c>
    </row>
    <row r="3638" spans="1:8" x14ac:dyDescent="0.2">
      <c r="A3638" s="48">
        <v>2017</v>
      </c>
      <c r="B3638" s="64">
        <v>99999</v>
      </c>
      <c r="C3638" s="67">
        <v>41</v>
      </c>
      <c r="D3638" s="64">
        <v>801</v>
      </c>
      <c r="E3638" s="49"/>
      <c r="F3638" s="50">
        <v>46408.03</v>
      </c>
      <c r="G3638" s="48" t="s">
        <v>156</v>
      </c>
      <c r="H3638" s="48">
        <v>2017</v>
      </c>
    </row>
    <row r="3639" spans="1:8" x14ac:dyDescent="0.2">
      <c r="A3639" s="48">
        <v>2017</v>
      </c>
      <c r="B3639" s="67">
        <v>99999</v>
      </c>
      <c r="C3639" s="64">
        <v>85</v>
      </c>
      <c r="D3639" s="64">
        <v>801</v>
      </c>
      <c r="E3639" s="49"/>
      <c r="F3639" s="50">
        <v>-2751</v>
      </c>
      <c r="G3639" s="48" t="s">
        <v>219</v>
      </c>
      <c r="H3639" s="48">
        <v>2017</v>
      </c>
    </row>
    <row r="3640" spans="1:8" x14ac:dyDescent="0.2">
      <c r="A3640" s="48">
        <v>2017</v>
      </c>
      <c r="B3640" s="67">
        <v>99999</v>
      </c>
      <c r="C3640" s="64">
        <v>403</v>
      </c>
      <c r="D3640" s="64">
        <v>801</v>
      </c>
      <c r="E3640" s="49"/>
      <c r="F3640" s="50">
        <v>-1194</v>
      </c>
      <c r="G3640" s="48" t="s">
        <v>224</v>
      </c>
      <c r="H3640" s="48">
        <v>2016</v>
      </c>
    </row>
    <row r="3641" spans="1:8" x14ac:dyDescent="0.2">
      <c r="A3641" s="48">
        <v>2017</v>
      </c>
      <c r="B3641" s="64">
        <v>99999</v>
      </c>
      <c r="C3641" s="64">
        <v>84</v>
      </c>
      <c r="D3641" s="64">
        <v>801</v>
      </c>
      <c r="E3641" s="49"/>
      <c r="F3641" s="50">
        <v>-200</v>
      </c>
      <c r="G3641" s="48" t="s">
        <v>225</v>
      </c>
      <c r="H3641" s="48">
        <v>2016</v>
      </c>
    </row>
    <row r="3642" spans="1:8" x14ac:dyDescent="0.2">
      <c r="A3642" s="48">
        <v>2017</v>
      </c>
      <c r="B3642" s="64">
        <v>99999</v>
      </c>
      <c r="C3642" s="64">
        <v>84</v>
      </c>
      <c r="D3642" s="64">
        <v>801</v>
      </c>
      <c r="E3642" s="49"/>
      <c r="F3642" s="50">
        <v>-5234.26</v>
      </c>
      <c r="G3642" s="48" t="s">
        <v>225</v>
      </c>
      <c r="H3642" s="48">
        <v>2016</v>
      </c>
    </row>
    <row r="3643" spans="1:8" x14ac:dyDescent="0.2">
      <c r="A3643" s="48">
        <v>2017</v>
      </c>
      <c r="B3643" s="67">
        <v>99999</v>
      </c>
      <c r="C3643" s="64">
        <v>403</v>
      </c>
      <c r="D3643" s="64">
        <v>801</v>
      </c>
      <c r="E3643" s="49"/>
      <c r="F3643" s="50">
        <v>-11850.36</v>
      </c>
      <c r="G3643" s="48" t="s">
        <v>224</v>
      </c>
      <c r="H3643" s="48">
        <v>2015</v>
      </c>
    </row>
    <row r="3644" spans="1:8" x14ac:dyDescent="0.2">
      <c r="A3644" s="48">
        <v>2017</v>
      </c>
      <c r="B3644" s="64">
        <v>99999</v>
      </c>
      <c r="C3644" s="64">
        <v>84</v>
      </c>
      <c r="D3644" s="64">
        <v>801</v>
      </c>
      <c r="E3644" s="49"/>
      <c r="F3644" s="50">
        <v>-10268.620000000001</v>
      </c>
      <c r="G3644" s="48" t="s">
        <v>225</v>
      </c>
      <c r="H3644" s="48">
        <v>2016</v>
      </c>
    </row>
    <row r="3645" spans="1:8" x14ac:dyDescent="0.2">
      <c r="A3645" s="48">
        <v>2017</v>
      </c>
      <c r="B3645" s="64">
        <v>99999</v>
      </c>
      <c r="C3645" s="64">
        <v>84</v>
      </c>
      <c r="D3645" s="64">
        <v>801</v>
      </c>
      <c r="E3645" s="49"/>
      <c r="F3645" s="50">
        <v>-12535</v>
      </c>
      <c r="G3645" s="48" t="s">
        <v>225</v>
      </c>
      <c r="H3645" s="48">
        <v>2016</v>
      </c>
    </row>
    <row r="3646" spans="1:8" x14ac:dyDescent="0.2">
      <c r="A3646" s="48">
        <v>2017</v>
      </c>
      <c r="B3646" s="64">
        <v>99999</v>
      </c>
      <c r="C3646" s="64">
        <v>402</v>
      </c>
      <c r="D3646" s="64">
        <v>801</v>
      </c>
      <c r="E3646" s="49"/>
      <c r="F3646" s="50">
        <v>-110607.37</v>
      </c>
      <c r="G3646" s="48" t="s">
        <v>225</v>
      </c>
      <c r="H3646" s="48">
        <v>2016</v>
      </c>
    </row>
    <row r="3647" spans="1:8" x14ac:dyDescent="0.2">
      <c r="A3647" s="48">
        <v>2017</v>
      </c>
      <c r="B3647" s="64">
        <v>99999</v>
      </c>
      <c r="C3647" s="64">
        <v>84</v>
      </c>
      <c r="D3647" s="64">
        <v>801</v>
      </c>
      <c r="E3647" s="49"/>
      <c r="F3647" s="50">
        <v>-8831.3799999999992</v>
      </c>
      <c r="G3647" s="48" t="s">
        <v>225</v>
      </c>
      <c r="H3647" s="48">
        <v>2016</v>
      </c>
    </row>
    <row r="3648" spans="1:8" x14ac:dyDescent="0.2">
      <c r="A3648" s="48">
        <v>2017</v>
      </c>
      <c r="B3648" s="64">
        <v>99999</v>
      </c>
      <c r="C3648" s="64">
        <v>84</v>
      </c>
      <c r="D3648" s="64">
        <v>801</v>
      </c>
      <c r="E3648" s="49"/>
      <c r="F3648" s="50">
        <v>-0.17</v>
      </c>
      <c r="G3648" s="48" t="s">
        <v>233</v>
      </c>
      <c r="H3648" s="48">
        <v>2017</v>
      </c>
    </row>
    <row r="3649" spans="1:8" x14ac:dyDescent="0.2">
      <c r="A3649" s="48">
        <v>2017</v>
      </c>
      <c r="B3649" s="64">
        <v>99999</v>
      </c>
      <c r="C3649" s="64">
        <v>402</v>
      </c>
      <c r="D3649" s="64">
        <v>801</v>
      </c>
      <c r="E3649" s="49"/>
      <c r="F3649" s="50">
        <v>-0.21</v>
      </c>
      <c r="G3649" s="48" t="s">
        <v>233</v>
      </c>
      <c r="H3649" s="48">
        <v>2017</v>
      </c>
    </row>
    <row r="3650" spans="1:8" x14ac:dyDescent="0.2">
      <c r="A3650" s="48">
        <v>2017</v>
      </c>
      <c r="B3650" s="64">
        <v>99999</v>
      </c>
      <c r="C3650" s="64">
        <v>84</v>
      </c>
      <c r="D3650" s="64">
        <v>801</v>
      </c>
      <c r="E3650" s="49"/>
      <c r="F3650" s="50">
        <v>-0.13</v>
      </c>
      <c r="G3650" s="48" t="s">
        <v>233</v>
      </c>
      <c r="H3650" s="48">
        <v>2017</v>
      </c>
    </row>
    <row r="3651" spans="1:8" x14ac:dyDescent="0.2">
      <c r="A3651" s="48">
        <v>2017</v>
      </c>
      <c r="B3651" s="64">
        <v>99999</v>
      </c>
      <c r="C3651" s="64">
        <v>404</v>
      </c>
      <c r="D3651" s="64">
        <v>802</v>
      </c>
      <c r="E3651" s="49"/>
      <c r="F3651" s="50">
        <v>-0.1</v>
      </c>
      <c r="G3651" s="48" t="s">
        <v>233</v>
      </c>
      <c r="H3651" s="48">
        <v>2017</v>
      </c>
    </row>
    <row r="3652" spans="1:8" x14ac:dyDescent="0.2">
      <c r="A3652" s="48">
        <v>2017</v>
      </c>
      <c r="B3652" s="64">
        <v>99999</v>
      </c>
      <c r="C3652" s="64">
        <v>45</v>
      </c>
      <c r="D3652" s="64">
        <v>801</v>
      </c>
      <c r="E3652" s="49"/>
      <c r="F3652" s="50">
        <v>-0.32</v>
      </c>
      <c r="G3652" s="48" t="s">
        <v>233</v>
      </c>
      <c r="H3652" s="48">
        <v>2017</v>
      </c>
    </row>
    <row r="3653" spans="1:8" x14ac:dyDescent="0.2">
      <c r="A3653" s="48">
        <v>2017</v>
      </c>
      <c r="B3653" s="64">
        <v>99999</v>
      </c>
      <c r="C3653" s="64">
        <v>84</v>
      </c>
      <c r="D3653" s="64">
        <v>801</v>
      </c>
      <c r="E3653" s="49"/>
      <c r="F3653" s="50">
        <v>-0.26</v>
      </c>
      <c r="G3653" s="48" t="s">
        <v>233</v>
      </c>
      <c r="H3653" s="48">
        <v>2017</v>
      </c>
    </row>
    <row r="3654" spans="1:8" x14ac:dyDescent="0.2">
      <c r="A3654" s="48">
        <v>2017</v>
      </c>
      <c r="B3654" s="64">
        <v>99999</v>
      </c>
      <c r="C3654" s="64">
        <v>403</v>
      </c>
      <c r="D3654" s="64">
        <v>801</v>
      </c>
      <c r="E3654" s="49"/>
      <c r="F3654" s="50">
        <v>-0.36</v>
      </c>
      <c r="G3654" s="48" t="s">
        <v>233</v>
      </c>
      <c r="H3654" s="48">
        <v>2017</v>
      </c>
    </row>
    <row r="3655" spans="1:8" x14ac:dyDescent="0.2">
      <c r="A3655" s="48">
        <v>2017</v>
      </c>
      <c r="B3655" s="64">
        <v>99999</v>
      </c>
      <c r="C3655" s="64">
        <v>402</v>
      </c>
      <c r="D3655" s="64">
        <v>801</v>
      </c>
      <c r="E3655" s="49"/>
      <c r="F3655" s="50">
        <v>-0.44</v>
      </c>
      <c r="G3655" s="48" t="s">
        <v>233</v>
      </c>
      <c r="H3655" s="48">
        <v>2017</v>
      </c>
    </row>
    <row r="3656" spans="1:8" x14ac:dyDescent="0.2">
      <c r="A3656" s="48">
        <v>2017</v>
      </c>
      <c r="B3656" s="64">
        <v>99999</v>
      </c>
      <c r="C3656" s="64">
        <v>84</v>
      </c>
      <c r="D3656" s="64">
        <v>801</v>
      </c>
      <c r="E3656" s="49"/>
      <c r="F3656" s="50">
        <v>-0.2</v>
      </c>
      <c r="G3656" s="48" t="s">
        <v>233</v>
      </c>
      <c r="H3656" s="48">
        <v>2017</v>
      </c>
    </row>
    <row r="3657" spans="1:8" x14ac:dyDescent="0.2">
      <c r="A3657" s="48">
        <v>2017</v>
      </c>
      <c r="B3657" s="56">
        <v>99999</v>
      </c>
      <c r="C3657" s="56">
        <v>84</v>
      </c>
      <c r="D3657" s="56">
        <v>801</v>
      </c>
      <c r="E3657" s="49" t="s">
        <v>35</v>
      </c>
      <c r="F3657" s="50">
        <v>-0.33</v>
      </c>
      <c r="G3657" s="48" t="s">
        <v>233</v>
      </c>
      <c r="H3657" s="48">
        <v>2017</v>
      </c>
    </row>
    <row r="3658" spans="1:8" x14ac:dyDescent="0.2">
      <c r="A3658" s="48">
        <v>2017</v>
      </c>
      <c r="B3658" s="64">
        <v>99999</v>
      </c>
      <c r="C3658" s="64">
        <v>45</v>
      </c>
      <c r="D3658" s="64">
        <v>801</v>
      </c>
      <c r="E3658" s="49"/>
      <c r="F3658" s="50">
        <v>-0.16</v>
      </c>
      <c r="G3658" s="48" t="s">
        <v>233</v>
      </c>
      <c r="H3658" s="48">
        <v>2017</v>
      </c>
    </row>
    <row r="3659" spans="1:8" x14ac:dyDescent="0.2">
      <c r="A3659" s="48">
        <v>2017</v>
      </c>
      <c r="B3659" s="64">
        <v>99999</v>
      </c>
      <c r="C3659" s="64">
        <v>84</v>
      </c>
      <c r="D3659" s="64">
        <v>801</v>
      </c>
      <c r="E3659" s="49"/>
      <c r="F3659" s="50">
        <v>-0.34</v>
      </c>
      <c r="G3659" s="48" t="s">
        <v>233</v>
      </c>
      <c r="H3659" s="48">
        <v>2017</v>
      </c>
    </row>
    <row r="3660" spans="1:8" x14ac:dyDescent="0.2">
      <c r="A3660" s="48">
        <v>2017</v>
      </c>
      <c r="B3660" s="64">
        <v>99999</v>
      </c>
      <c r="C3660" s="64">
        <v>403</v>
      </c>
      <c r="D3660" s="64">
        <v>801</v>
      </c>
      <c r="E3660" s="49"/>
      <c r="F3660" s="50">
        <v>-0.11</v>
      </c>
      <c r="G3660" s="48" t="s">
        <v>233</v>
      </c>
      <c r="H3660" s="48">
        <v>2017</v>
      </c>
    </row>
    <row r="3661" spans="1:8" x14ac:dyDescent="0.2">
      <c r="A3661" s="48">
        <v>2017</v>
      </c>
      <c r="B3661" s="64">
        <v>99999</v>
      </c>
      <c r="C3661" s="64">
        <v>45</v>
      </c>
      <c r="D3661" s="64">
        <v>802</v>
      </c>
      <c r="E3661" s="49"/>
      <c r="F3661" s="50">
        <v>-0.32</v>
      </c>
      <c r="G3661" s="48" t="s">
        <v>233</v>
      </c>
      <c r="H3661" s="48">
        <v>2017</v>
      </c>
    </row>
    <row r="3662" spans="1:8" x14ac:dyDescent="0.2">
      <c r="A3662" s="48">
        <v>2017</v>
      </c>
      <c r="B3662" s="64">
        <v>99999</v>
      </c>
      <c r="C3662" s="64">
        <v>45</v>
      </c>
      <c r="D3662" s="64">
        <v>801</v>
      </c>
      <c r="E3662" s="49"/>
      <c r="F3662" s="50">
        <v>-0.16</v>
      </c>
      <c r="G3662" s="48" t="s">
        <v>233</v>
      </c>
      <c r="H3662" s="48">
        <v>2017</v>
      </c>
    </row>
    <row r="3663" spans="1:8" x14ac:dyDescent="0.2">
      <c r="A3663" s="48">
        <v>2017</v>
      </c>
      <c r="B3663" s="64">
        <v>99999</v>
      </c>
      <c r="C3663" s="64">
        <v>402</v>
      </c>
      <c r="D3663" s="64">
        <v>801</v>
      </c>
      <c r="E3663" s="49"/>
      <c r="F3663" s="50">
        <v>-0.45</v>
      </c>
      <c r="G3663" s="48" t="s">
        <v>233</v>
      </c>
      <c r="H3663" s="48">
        <v>2017</v>
      </c>
    </row>
    <row r="3664" spans="1:8" x14ac:dyDescent="0.2">
      <c r="A3664" s="48">
        <v>2017</v>
      </c>
      <c r="B3664" s="64">
        <v>99999</v>
      </c>
      <c r="C3664" s="64">
        <v>402</v>
      </c>
      <c r="D3664" s="64">
        <v>801</v>
      </c>
      <c r="E3664" s="49"/>
      <c r="F3664" s="50">
        <v>-0.42</v>
      </c>
      <c r="G3664" s="48" t="s">
        <v>233</v>
      </c>
      <c r="H3664" s="48">
        <v>2017</v>
      </c>
    </row>
    <row r="3665" spans="1:8" x14ac:dyDescent="0.2">
      <c r="A3665" s="48">
        <v>2017</v>
      </c>
      <c r="B3665" s="64">
        <v>99999</v>
      </c>
      <c r="C3665" s="64">
        <v>401</v>
      </c>
      <c r="D3665" s="64">
        <v>802</v>
      </c>
      <c r="E3665" s="49"/>
      <c r="F3665" s="50">
        <v>-0.21</v>
      </c>
      <c r="G3665" s="48" t="s">
        <v>233</v>
      </c>
      <c r="H3665" s="48">
        <v>2017</v>
      </c>
    </row>
    <row r="3666" spans="1:8" x14ac:dyDescent="0.2">
      <c r="A3666" s="48">
        <v>2017</v>
      </c>
      <c r="B3666" s="64">
        <v>99999</v>
      </c>
      <c r="C3666" s="64">
        <v>401</v>
      </c>
      <c r="D3666" s="64">
        <v>802</v>
      </c>
      <c r="E3666" s="49"/>
      <c r="F3666" s="50">
        <v>-0.42</v>
      </c>
      <c r="G3666" s="48" t="s">
        <v>233</v>
      </c>
      <c r="H3666" s="48">
        <v>2017</v>
      </c>
    </row>
    <row r="3667" spans="1:8" x14ac:dyDescent="0.2">
      <c r="A3667" s="48">
        <v>2017</v>
      </c>
      <c r="B3667" s="64">
        <v>99999</v>
      </c>
      <c r="C3667" s="64">
        <v>84</v>
      </c>
      <c r="D3667" s="64">
        <v>801</v>
      </c>
      <c r="E3667" s="49"/>
      <c r="F3667" s="50">
        <v>-0.01</v>
      </c>
      <c r="G3667" s="48" t="s">
        <v>233</v>
      </c>
      <c r="H3667" s="48">
        <v>2017</v>
      </c>
    </row>
    <row r="3668" spans="1:8" x14ac:dyDescent="0.2">
      <c r="A3668" s="48">
        <v>2017</v>
      </c>
      <c r="B3668" s="64">
        <v>99999</v>
      </c>
      <c r="C3668" s="64">
        <v>403</v>
      </c>
      <c r="D3668" s="64">
        <v>802</v>
      </c>
      <c r="E3668" s="49"/>
      <c r="F3668" s="50">
        <v>-7.0000000000000007E-2</v>
      </c>
      <c r="G3668" s="48" t="s">
        <v>233</v>
      </c>
      <c r="H3668" s="48">
        <v>2017</v>
      </c>
    </row>
    <row r="3669" spans="1:8" x14ac:dyDescent="0.2">
      <c r="A3669" s="48">
        <v>2017</v>
      </c>
      <c r="B3669" s="64">
        <v>99999</v>
      </c>
      <c r="C3669" s="64">
        <v>84</v>
      </c>
      <c r="D3669" s="64">
        <v>801</v>
      </c>
      <c r="E3669" s="49"/>
      <c r="F3669" s="50">
        <v>-0.43</v>
      </c>
      <c r="G3669" s="48" t="s">
        <v>233</v>
      </c>
      <c r="H3669" s="48">
        <v>2017</v>
      </c>
    </row>
    <row r="3670" spans="1:8" x14ac:dyDescent="0.2">
      <c r="A3670" s="48">
        <v>2017</v>
      </c>
      <c r="B3670" s="64">
        <v>99999</v>
      </c>
      <c r="C3670" s="64">
        <v>403</v>
      </c>
      <c r="D3670" s="64">
        <v>801</v>
      </c>
      <c r="E3670" s="49"/>
      <c r="F3670" s="50">
        <v>-0.41</v>
      </c>
      <c r="G3670" s="48" t="s">
        <v>233</v>
      </c>
      <c r="H3670" s="48">
        <v>2017</v>
      </c>
    </row>
    <row r="3671" spans="1:8" x14ac:dyDescent="0.2">
      <c r="A3671" s="48">
        <v>2017</v>
      </c>
      <c r="B3671" s="64">
        <v>99999</v>
      </c>
      <c r="C3671" s="64">
        <v>402</v>
      </c>
      <c r="D3671" s="64">
        <v>801</v>
      </c>
      <c r="E3671" s="49"/>
      <c r="F3671" s="50">
        <v>-0.13</v>
      </c>
      <c r="G3671" s="48" t="s">
        <v>233</v>
      </c>
      <c r="H3671" s="48">
        <v>2017</v>
      </c>
    </row>
    <row r="3672" spans="1:8" x14ac:dyDescent="0.2">
      <c r="A3672" s="48">
        <v>2017</v>
      </c>
      <c r="B3672" s="64">
        <v>99999</v>
      </c>
      <c r="C3672" s="64">
        <v>403</v>
      </c>
      <c r="D3672" s="64">
        <v>801</v>
      </c>
      <c r="E3672" s="49"/>
      <c r="F3672" s="50">
        <v>-0.09</v>
      </c>
      <c r="G3672" s="48" t="s">
        <v>233</v>
      </c>
      <c r="H3672" s="48">
        <v>2017</v>
      </c>
    </row>
    <row r="3673" spans="1:8" x14ac:dyDescent="0.2">
      <c r="A3673" s="48">
        <v>2017</v>
      </c>
      <c r="B3673" s="64">
        <v>99999</v>
      </c>
      <c r="C3673" s="64">
        <v>84</v>
      </c>
      <c r="D3673" s="64">
        <v>801</v>
      </c>
      <c r="E3673" s="49"/>
      <c r="F3673" s="50">
        <v>-0.14000000000000001</v>
      </c>
      <c r="G3673" s="48" t="s">
        <v>233</v>
      </c>
      <c r="H3673" s="48">
        <v>2017</v>
      </c>
    </row>
    <row r="3674" spans="1:8" x14ac:dyDescent="0.2">
      <c r="A3674" s="48">
        <v>2017</v>
      </c>
      <c r="B3674" s="64">
        <v>99999</v>
      </c>
      <c r="C3674" s="64">
        <v>84</v>
      </c>
      <c r="D3674" s="64">
        <v>801</v>
      </c>
      <c r="E3674" s="49"/>
      <c r="F3674" s="50">
        <v>-0.38</v>
      </c>
      <c r="G3674" s="48" t="s">
        <v>233</v>
      </c>
      <c r="H3674" s="48">
        <v>2017</v>
      </c>
    </row>
    <row r="3675" spans="1:8" x14ac:dyDescent="0.2">
      <c r="A3675" s="48">
        <v>2017</v>
      </c>
      <c r="B3675" s="60">
        <v>99999</v>
      </c>
      <c r="C3675" s="49">
        <v>84</v>
      </c>
      <c r="D3675" s="56">
        <v>801</v>
      </c>
      <c r="E3675" s="49" t="s">
        <v>35</v>
      </c>
      <c r="F3675" s="50">
        <v>0.31</v>
      </c>
      <c r="G3675" s="48" t="s">
        <v>89</v>
      </c>
      <c r="H3675" s="48">
        <v>2017</v>
      </c>
    </row>
    <row r="3676" spans="1:8" x14ac:dyDescent="0.2">
      <c r="A3676" s="48">
        <v>2017</v>
      </c>
      <c r="B3676" s="67">
        <v>99999</v>
      </c>
      <c r="C3676" s="64">
        <v>403</v>
      </c>
      <c r="D3676" s="64">
        <v>801</v>
      </c>
      <c r="E3676" s="49"/>
      <c r="F3676" s="50">
        <v>0.22</v>
      </c>
      <c r="G3676" s="48" t="s">
        <v>233</v>
      </c>
      <c r="H3676" s="48">
        <v>2017</v>
      </c>
    </row>
    <row r="3677" spans="1:8" x14ac:dyDescent="0.2">
      <c r="A3677" s="48">
        <v>2017</v>
      </c>
      <c r="B3677" s="67">
        <v>99999</v>
      </c>
      <c r="C3677" s="64">
        <v>403</v>
      </c>
      <c r="D3677" s="64">
        <v>801</v>
      </c>
      <c r="E3677" s="49"/>
      <c r="F3677" s="50">
        <v>0.22</v>
      </c>
      <c r="G3677" s="48" t="s">
        <v>233</v>
      </c>
      <c r="H3677" s="48">
        <v>2017</v>
      </c>
    </row>
    <row r="3678" spans="1:8" x14ac:dyDescent="0.2">
      <c r="A3678" s="48">
        <v>2017</v>
      </c>
      <c r="B3678" s="67">
        <v>99999</v>
      </c>
      <c r="C3678" s="64">
        <v>51</v>
      </c>
      <c r="D3678" s="64">
        <v>801</v>
      </c>
      <c r="E3678" s="49"/>
      <c r="F3678" s="50">
        <v>0.03</v>
      </c>
      <c r="G3678" s="48" t="s">
        <v>233</v>
      </c>
      <c r="H3678" s="48">
        <v>2017</v>
      </c>
    </row>
    <row r="3679" spans="1:8" x14ac:dyDescent="0.2">
      <c r="A3679" s="48">
        <v>2017</v>
      </c>
      <c r="B3679" s="67">
        <v>99999</v>
      </c>
      <c r="C3679" s="64">
        <v>45</v>
      </c>
      <c r="D3679" s="64">
        <v>801</v>
      </c>
      <c r="E3679" s="49"/>
      <c r="F3679" s="50">
        <v>-0.41</v>
      </c>
      <c r="G3679" s="48" t="s">
        <v>233</v>
      </c>
      <c r="H3679" s="48">
        <v>2017</v>
      </c>
    </row>
    <row r="3680" spans="1:8" x14ac:dyDescent="0.2">
      <c r="A3680" s="48">
        <v>2017</v>
      </c>
      <c r="B3680" s="67">
        <v>99999</v>
      </c>
      <c r="C3680" s="64">
        <v>403</v>
      </c>
      <c r="D3680" s="64">
        <v>801</v>
      </c>
      <c r="E3680" s="49"/>
      <c r="F3680" s="50">
        <v>0.23</v>
      </c>
      <c r="G3680" s="48" t="s">
        <v>233</v>
      </c>
      <c r="H3680" s="48">
        <v>2017</v>
      </c>
    </row>
    <row r="3681" spans="1:8" x14ac:dyDescent="0.2">
      <c r="A3681" s="48">
        <v>2017</v>
      </c>
      <c r="B3681" s="67">
        <v>99999</v>
      </c>
      <c r="C3681" s="64">
        <v>403</v>
      </c>
      <c r="D3681" s="64">
        <v>801</v>
      </c>
      <c r="E3681" s="49"/>
      <c r="F3681" s="50">
        <v>0.49</v>
      </c>
      <c r="G3681" s="48" t="s">
        <v>233</v>
      </c>
      <c r="H3681" s="48">
        <v>2017</v>
      </c>
    </row>
    <row r="3682" spans="1:8" x14ac:dyDescent="0.2">
      <c r="A3682" s="48">
        <v>2017</v>
      </c>
      <c r="B3682" s="67">
        <v>99999</v>
      </c>
      <c r="C3682" s="64">
        <v>402</v>
      </c>
      <c r="D3682" s="64">
        <v>801</v>
      </c>
      <c r="E3682" s="49"/>
      <c r="F3682" s="50">
        <v>0.52</v>
      </c>
      <c r="G3682" s="48" t="s">
        <v>233</v>
      </c>
      <c r="H3682" s="48">
        <v>2017</v>
      </c>
    </row>
    <row r="3683" spans="1:8" x14ac:dyDescent="0.2">
      <c r="A3683" s="48">
        <v>2017</v>
      </c>
      <c r="B3683" s="67">
        <v>99999</v>
      </c>
      <c r="C3683" s="64">
        <v>45</v>
      </c>
      <c r="D3683" s="64">
        <v>801</v>
      </c>
      <c r="E3683" s="49"/>
      <c r="F3683" s="50">
        <v>0.16</v>
      </c>
      <c r="G3683" s="48" t="s">
        <v>233</v>
      </c>
      <c r="H3683" s="48">
        <v>2017</v>
      </c>
    </row>
    <row r="3684" spans="1:8" x14ac:dyDescent="0.2">
      <c r="A3684" s="48">
        <v>2017</v>
      </c>
      <c r="B3684" s="67">
        <v>99999</v>
      </c>
      <c r="C3684" s="64">
        <v>401</v>
      </c>
      <c r="D3684" s="64">
        <v>801</v>
      </c>
      <c r="E3684" s="49"/>
      <c r="F3684" s="50">
        <v>0.4</v>
      </c>
      <c r="G3684" s="48" t="s">
        <v>233</v>
      </c>
      <c r="H3684" s="48">
        <v>2017</v>
      </c>
    </row>
    <row r="3685" spans="1:8" x14ac:dyDescent="0.2">
      <c r="A3685" s="48">
        <v>2017</v>
      </c>
      <c r="B3685" s="67">
        <v>99999</v>
      </c>
      <c r="C3685" s="64">
        <v>401</v>
      </c>
      <c r="D3685" s="64">
        <v>802</v>
      </c>
      <c r="E3685" s="49"/>
      <c r="F3685" s="50">
        <v>-0.33</v>
      </c>
      <c r="G3685" s="48" t="s">
        <v>233</v>
      </c>
      <c r="H3685" s="48">
        <v>2017</v>
      </c>
    </row>
    <row r="3686" spans="1:8" x14ac:dyDescent="0.2">
      <c r="A3686" s="48">
        <v>2017</v>
      </c>
      <c r="B3686" s="67">
        <v>99999</v>
      </c>
      <c r="C3686" s="64">
        <v>51</v>
      </c>
      <c r="D3686" s="64">
        <v>801</v>
      </c>
      <c r="E3686" s="49"/>
      <c r="F3686" s="50">
        <v>0.26</v>
      </c>
      <c r="G3686" s="48" t="s">
        <v>233</v>
      </c>
      <c r="H3686" s="48">
        <v>2017</v>
      </c>
    </row>
    <row r="3687" spans="1:8" x14ac:dyDescent="0.2">
      <c r="A3687" s="48">
        <v>2017</v>
      </c>
      <c r="B3687" s="67">
        <v>99999</v>
      </c>
      <c r="C3687" s="64">
        <v>45</v>
      </c>
      <c r="D3687" s="64">
        <v>802</v>
      </c>
      <c r="E3687" s="49"/>
      <c r="F3687" s="50">
        <v>0.41</v>
      </c>
      <c r="G3687" s="48" t="s">
        <v>233</v>
      </c>
      <c r="H3687" s="48">
        <v>2017</v>
      </c>
    </row>
    <row r="3688" spans="1:8" x14ac:dyDescent="0.2">
      <c r="A3688" s="48">
        <v>2017</v>
      </c>
      <c r="B3688" s="67">
        <v>99999</v>
      </c>
      <c r="C3688" s="64">
        <v>84</v>
      </c>
      <c r="D3688" s="64">
        <v>801</v>
      </c>
      <c r="E3688" s="49"/>
      <c r="F3688" s="50">
        <v>0.28999999999999998</v>
      </c>
      <c r="G3688" s="48" t="s">
        <v>233</v>
      </c>
      <c r="H3688" s="48">
        <v>2017</v>
      </c>
    </row>
    <row r="3689" spans="1:8" x14ac:dyDescent="0.2">
      <c r="A3689" s="48">
        <v>2017</v>
      </c>
      <c r="B3689" s="67">
        <v>99999</v>
      </c>
      <c r="C3689" s="64">
        <v>402</v>
      </c>
      <c r="D3689" s="64">
        <v>801</v>
      </c>
      <c r="E3689" s="49"/>
      <c r="F3689" s="50">
        <v>0.44</v>
      </c>
      <c r="G3689" s="48" t="s">
        <v>233</v>
      </c>
      <c r="H3689" s="48">
        <v>2017</v>
      </c>
    </row>
    <row r="3690" spans="1:8" x14ac:dyDescent="0.2">
      <c r="A3690" s="48">
        <v>2017</v>
      </c>
      <c r="B3690" s="67">
        <v>99999</v>
      </c>
      <c r="C3690" s="64">
        <v>403</v>
      </c>
      <c r="D3690" s="64">
        <v>801</v>
      </c>
      <c r="E3690" s="49"/>
      <c r="F3690" s="50">
        <v>0.06</v>
      </c>
      <c r="G3690" s="48" t="s">
        <v>233</v>
      </c>
      <c r="H3690" s="48">
        <v>2017</v>
      </c>
    </row>
    <row r="3691" spans="1:8" x14ac:dyDescent="0.2">
      <c r="A3691" s="48">
        <v>2017</v>
      </c>
      <c r="B3691" s="67">
        <v>99999</v>
      </c>
      <c r="C3691" s="64">
        <v>403</v>
      </c>
      <c r="D3691" s="64">
        <v>801</v>
      </c>
      <c r="E3691" s="49"/>
      <c r="F3691" s="50">
        <v>0.3</v>
      </c>
      <c r="G3691" s="48" t="s">
        <v>158</v>
      </c>
      <c r="H3691" s="48">
        <v>2017</v>
      </c>
    </row>
    <row r="3692" spans="1:8" x14ac:dyDescent="0.2">
      <c r="A3692" s="48">
        <v>2017</v>
      </c>
      <c r="B3692" s="67">
        <v>99999</v>
      </c>
      <c r="C3692" s="64">
        <v>403</v>
      </c>
      <c r="D3692" s="64">
        <v>801</v>
      </c>
      <c r="E3692" s="49"/>
      <c r="F3692" s="50">
        <v>0.11</v>
      </c>
      <c r="G3692" s="48" t="s">
        <v>233</v>
      </c>
      <c r="H3692" s="48">
        <v>2016</v>
      </c>
    </row>
    <row r="3693" spans="1:8" x14ac:dyDescent="0.2">
      <c r="A3693" s="48">
        <v>2017</v>
      </c>
      <c r="B3693" s="67">
        <v>99999</v>
      </c>
      <c r="C3693" s="64">
        <v>403</v>
      </c>
      <c r="D3693" s="64">
        <v>801</v>
      </c>
      <c r="E3693" s="49"/>
      <c r="F3693" s="50">
        <v>0.46</v>
      </c>
      <c r="G3693" s="48" t="s">
        <v>233</v>
      </c>
      <c r="H3693" s="48">
        <v>2017</v>
      </c>
    </row>
    <row r="3694" spans="1:8" x14ac:dyDescent="0.2">
      <c r="A3694" s="48">
        <v>2017</v>
      </c>
      <c r="B3694" s="67">
        <v>99999</v>
      </c>
      <c r="C3694" s="64">
        <v>402</v>
      </c>
      <c r="D3694" s="64">
        <v>802</v>
      </c>
      <c r="E3694" s="49"/>
      <c r="F3694" s="50">
        <v>0.13</v>
      </c>
      <c r="G3694" s="48" t="s">
        <v>233</v>
      </c>
      <c r="H3694" s="48">
        <v>2017</v>
      </c>
    </row>
    <row r="3695" spans="1:8" x14ac:dyDescent="0.2">
      <c r="A3695" s="48">
        <v>2017</v>
      </c>
      <c r="B3695" s="67">
        <v>99999</v>
      </c>
      <c r="C3695" s="64">
        <v>41</v>
      </c>
      <c r="D3695" s="64">
        <v>801</v>
      </c>
      <c r="E3695" s="49"/>
      <c r="F3695" s="50">
        <v>0.01</v>
      </c>
      <c r="G3695" s="48" t="s">
        <v>233</v>
      </c>
      <c r="H3695" s="48">
        <v>2016</v>
      </c>
    </row>
    <row r="3696" spans="1:8" x14ac:dyDescent="0.2">
      <c r="A3696" s="48">
        <v>2017</v>
      </c>
      <c r="B3696" s="67">
        <v>99999</v>
      </c>
      <c r="C3696" s="64">
        <v>402</v>
      </c>
      <c r="D3696" s="64">
        <v>801</v>
      </c>
      <c r="E3696" s="49"/>
      <c r="F3696" s="50">
        <v>64</v>
      </c>
      <c r="G3696" s="48" t="s">
        <v>240</v>
      </c>
      <c r="H3696" s="48">
        <v>2017</v>
      </c>
    </row>
    <row r="3697" spans="1:8" x14ac:dyDescent="0.2">
      <c r="A3697" s="48">
        <v>2017</v>
      </c>
      <c r="B3697" s="67">
        <v>99999</v>
      </c>
      <c r="C3697" s="64">
        <v>403</v>
      </c>
      <c r="D3697" s="64">
        <v>801</v>
      </c>
      <c r="E3697" s="49"/>
      <c r="F3697" s="50">
        <v>0.4</v>
      </c>
      <c r="G3697" s="48" t="s">
        <v>233</v>
      </c>
      <c r="H3697" s="48">
        <v>2017</v>
      </c>
    </row>
    <row r="3698" spans="1:8" x14ac:dyDescent="0.2">
      <c r="A3698" s="48">
        <v>2017</v>
      </c>
      <c r="B3698" s="67">
        <v>99999</v>
      </c>
      <c r="C3698" s="64">
        <v>402</v>
      </c>
      <c r="D3698" s="64">
        <v>801</v>
      </c>
      <c r="E3698" s="49"/>
      <c r="F3698" s="50">
        <v>0.11</v>
      </c>
      <c r="G3698" s="48" t="s">
        <v>233</v>
      </c>
      <c r="H3698" s="48">
        <v>2017</v>
      </c>
    </row>
    <row r="3699" spans="1:8" x14ac:dyDescent="0.2">
      <c r="A3699" s="48">
        <v>2017</v>
      </c>
      <c r="B3699" s="67">
        <v>99999</v>
      </c>
      <c r="C3699" s="64">
        <v>51</v>
      </c>
      <c r="D3699" s="64">
        <v>801</v>
      </c>
      <c r="E3699" s="49"/>
      <c r="F3699" s="50">
        <v>-0.47</v>
      </c>
      <c r="G3699" s="48" t="s">
        <v>233</v>
      </c>
      <c r="H3699" s="48">
        <v>2017</v>
      </c>
    </row>
    <row r="3700" spans="1:8" x14ac:dyDescent="0.2">
      <c r="A3700" s="48">
        <v>2017</v>
      </c>
      <c r="B3700" s="67">
        <v>99999</v>
      </c>
      <c r="C3700" s="64">
        <v>403</v>
      </c>
      <c r="D3700" s="64">
        <v>801</v>
      </c>
      <c r="E3700" s="49"/>
      <c r="F3700" s="50">
        <v>-0.46</v>
      </c>
      <c r="G3700" s="48" t="s">
        <v>233</v>
      </c>
      <c r="H3700" s="48">
        <v>2017</v>
      </c>
    </row>
    <row r="3701" spans="1:8" x14ac:dyDescent="0.2">
      <c r="A3701" s="48">
        <v>2017</v>
      </c>
      <c r="B3701" s="67">
        <v>99999</v>
      </c>
      <c r="C3701" s="64">
        <v>45</v>
      </c>
      <c r="D3701" s="67">
        <v>801</v>
      </c>
      <c r="E3701" s="56"/>
      <c r="F3701" s="50">
        <v>0.28999999999999998</v>
      </c>
      <c r="G3701" s="48" t="s">
        <v>233</v>
      </c>
      <c r="H3701" s="48">
        <v>2017</v>
      </c>
    </row>
    <row r="3702" spans="1:8" x14ac:dyDescent="0.2">
      <c r="A3702" s="48">
        <v>2017</v>
      </c>
      <c r="B3702" s="67">
        <v>99999</v>
      </c>
      <c r="C3702" s="64">
        <v>51</v>
      </c>
      <c r="D3702" s="64">
        <v>801</v>
      </c>
      <c r="E3702" s="56"/>
      <c r="F3702" s="50">
        <v>-9586</v>
      </c>
      <c r="G3702" s="48" t="s">
        <v>243</v>
      </c>
      <c r="H3702" s="48">
        <v>2017</v>
      </c>
    </row>
    <row r="3703" spans="1:8" x14ac:dyDescent="0.2">
      <c r="A3703" s="48">
        <v>2017</v>
      </c>
      <c r="B3703" s="67">
        <v>99999</v>
      </c>
      <c r="C3703" s="67">
        <v>51</v>
      </c>
      <c r="D3703" s="67">
        <v>802</v>
      </c>
      <c r="E3703" s="49"/>
      <c r="F3703" s="50">
        <v>0.38</v>
      </c>
      <c r="G3703" s="48" t="s">
        <v>233</v>
      </c>
      <c r="H3703" s="48">
        <v>2017</v>
      </c>
    </row>
    <row r="3704" spans="1:8" x14ac:dyDescent="0.2">
      <c r="A3704" s="48">
        <v>2018</v>
      </c>
      <c r="B3704" s="60">
        <v>99999</v>
      </c>
      <c r="C3704" s="56">
        <v>84</v>
      </c>
      <c r="D3704" s="56">
        <v>802</v>
      </c>
      <c r="E3704" s="49" t="s">
        <v>16</v>
      </c>
      <c r="F3704" s="50">
        <v>-19000</v>
      </c>
      <c r="G3704" s="48" t="s">
        <v>248</v>
      </c>
      <c r="H3704" s="48">
        <v>2017</v>
      </c>
    </row>
    <row r="3705" spans="1:8" x14ac:dyDescent="0.2">
      <c r="A3705" s="48">
        <v>2018</v>
      </c>
      <c r="B3705" s="60">
        <v>99999</v>
      </c>
      <c r="C3705" s="56">
        <v>84</v>
      </c>
      <c r="D3705" s="56">
        <v>802</v>
      </c>
      <c r="E3705" s="49" t="s">
        <v>16</v>
      </c>
      <c r="F3705" s="50">
        <v>-606</v>
      </c>
      <c r="G3705" s="48" t="s">
        <v>219</v>
      </c>
      <c r="H3705" s="48">
        <v>2016</v>
      </c>
    </row>
    <row r="3706" spans="1:8" x14ac:dyDescent="0.2">
      <c r="A3706" s="48">
        <v>2018</v>
      </c>
      <c r="B3706" s="53">
        <v>99999</v>
      </c>
      <c r="C3706" s="49">
        <v>84</v>
      </c>
      <c r="D3706" s="53">
        <v>801</v>
      </c>
      <c r="E3706" s="53" t="s">
        <v>35</v>
      </c>
      <c r="F3706" s="50">
        <v>-19010.669999999998</v>
      </c>
      <c r="G3706" s="48" t="s">
        <v>219</v>
      </c>
      <c r="H3706" s="48">
        <v>2017</v>
      </c>
    </row>
    <row r="3707" spans="1:8" x14ac:dyDescent="0.2">
      <c r="A3707" s="48">
        <v>2018</v>
      </c>
      <c r="B3707" s="67">
        <v>99999</v>
      </c>
      <c r="C3707" s="64">
        <v>51</v>
      </c>
      <c r="D3707" s="64">
        <v>802</v>
      </c>
      <c r="E3707" s="53"/>
      <c r="F3707" s="50">
        <v>-4.45</v>
      </c>
      <c r="G3707" s="48" t="s">
        <v>251</v>
      </c>
      <c r="H3707" s="48">
        <v>2015</v>
      </c>
    </row>
    <row r="3708" spans="1:8" x14ac:dyDescent="0.2">
      <c r="A3708" s="48">
        <v>2018</v>
      </c>
      <c r="B3708" s="67">
        <v>99999</v>
      </c>
      <c r="C3708" s="67">
        <v>51</v>
      </c>
      <c r="D3708" s="64">
        <v>802</v>
      </c>
      <c r="E3708" s="49"/>
      <c r="F3708" s="50">
        <v>-2640.68</v>
      </c>
      <c r="G3708" s="48" t="s">
        <v>254</v>
      </c>
      <c r="H3708" s="48">
        <v>2015</v>
      </c>
    </row>
    <row r="3709" spans="1:8" x14ac:dyDescent="0.2">
      <c r="A3709" s="48">
        <v>2018</v>
      </c>
      <c r="B3709" s="67">
        <v>99999</v>
      </c>
      <c r="C3709" s="67">
        <v>51</v>
      </c>
      <c r="D3709" s="64">
        <v>801</v>
      </c>
      <c r="E3709" s="49"/>
      <c r="F3709" s="50">
        <v>-784.39</v>
      </c>
      <c r="G3709" s="48" t="s">
        <v>152</v>
      </c>
      <c r="H3709" s="48">
        <v>2015</v>
      </c>
    </row>
    <row r="3710" spans="1:8" x14ac:dyDescent="0.2">
      <c r="A3710" s="48">
        <v>2018</v>
      </c>
      <c r="B3710" s="67">
        <v>99999</v>
      </c>
      <c r="C3710" s="64">
        <v>50</v>
      </c>
      <c r="D3710" s="64">
        <v>801</v>
      </c>
      <c r="E3710" s="49"/>
      <c r="F3710" s="50">
        <v>-0.45</v>
      </c>
      <c r="G3710" s="48" t="s">
        <v>233</v>
      </c>
      <c r="H3710" s="48">
        <v>2018</v>
      </c>
    </row>
    <row r="3711" spans="1:8" x14ac:dyDescent="0.2">
      <c r="A3711" s="48">
        <v>2018</v>
      </c>
      <c r="B3711" s="67">
        <v>99999</v>
      </c>
      <c r="C3711" s="67">
        <v>51</v>
      </c>
      <c r="D3711" s="67">
        <v>801</v>
      </c>
      <c r="E3711" s="49"/>
      <c r="F3711" s="50">
        <v>-0.41</v>
      </c>
      <c r="G3711" s="48" t="s">
        <v>233</v>
      </c>
      <c r="H3711" s="48">
        <v>2018</v>
      </c>
    </row>
    <row r="3712" spans="1:8" x14ac:dyDescent="0.2">
      <c r="A3712" s="48">
        <v>2018</v>
      </c>
      <c r="B3712" s="67">
        <v>99999</v>
      </c>
      <c r="C3712" s="67">
        <v>63</v>
      </c>
      <c r="D3712" s="64">
        <v>802</v>
      </c>
      <c r="E3712" s="49"/>
      <c r="F3712" s="50">
        <v>-0.11</v>
      </c>
      <c r="G3712" s="48" t="s">
        <v>233</v>
      </c>
      <c r="H3712" s="48">
        <v>2018</v>
      </c>
    </row>
    <row r="3713" spans="1:8" x14ac:dyDescent="0.2">
      <c r="A3713" s="48">
        <v>2018</v>
      </c>
      <c r="B3713" s="67">
        <v>99999</v>
      </c>
      <c r="C3713" s="64">
        <v>84</v>
      </c>
      <c r="D3713" s="64">
        <v>801</v>
      </c>
      <c r="E3713" s="49"/>
      <c r="F3713" s="50">
        <v>-0.05</v>
      </c>
      <c r="G3713" s="48" t="s">
        <v>233</v>
      </c>
      <c r="H3713" s="48">
        <v>2018</v>
      </c>
    </row>
    <row r="3714" spans="1:8" x14ac:dyDescent="0.2">
      <c r="A3714" s="48">
        <v>2018</v>
      </c>
      <c r="B3714" s="67">
        <v>99999</v>
      </c>
      <c r="C3714" s="64">
        <v>401</v>
      </c>
      <c r="D3714" s="64">
        <v>801</v>
      </c>
      <c r="E3714" s="49"/>
      <c r="F3714" s="50">
        <v>-0.13</v>
      </c>
      <c r="G3714" s="48" t="s">
        <v>233</v>
      </c>
      <c r="H3714" s="48">
        <v>2018</v>
      </c>
    </row>
    <row r="3715" spans="1:8" x14ac:dyDescent="0.2">
      <c r="A3715" s="48">
        <v>2018</v>
      </c>
      <c r="B3715" s="67">
        <v>99999</v>
      </c>
      <c r="C3715" s="64">
        <v>403</v>
      </c>
      <c r="D3715" s="64">
        <v>802</v>
      </c>
      <c r="E3715" s="49"/>
      <c r="F3715" s="50">
        <v>-0.32</v>
      </c>
      <c r="G3715" s="48" t="s">
        <v>233</v>
      </c>
      <c r="H3715" s="48">
        <v>2018</v>
      </c>
    </row>
    <row r="3716" spans="1:8" x14ac:dyDescent="0.2">
      <c r="A3716" s="48">
        <v>2018</v>
      </c>
      <c r="B3716" s="67">
        <v>99999</v>
      </c>
      <c r="C3716" s="64">
        <v>51</v>
      </c>
      <c r="D3716" s="64">
        <v>802</v>
      </c>
      <c r="E3716" s="49"/>
      <c r="F3716" s="50">
        <v>-715.1</v>
      </c>
      <c r="G3716" s="48" t="s">
        <v>339</v>
      </c>
      <c r="H3716" s="48">
        <v>2017</v>
      </c>
    </row>
    <row r="3717" spans="1:8" x14ac:dyDescent="0.2">
      <c r="A3717" s="48">
        <v>2018</v>
      </c>
      <c r="B3717" s="67">
        <v>99999</v>
      </c>
      <c r="C3717" s="64">
        <v>17</v>
      </c>
      <c r="D3717" s="64">
        <v>801</v>
      </c>
      <c r="E3717" s="49"/>
      <c r="F3717" s="50">
        <v>-238442.69</v>
      </c>
      <c r="G3717" s="48" t="s">
        <v>343</v>
      </c>
      <c r="H3717" s="48">
        <v>2014</v>
      </c>
    </row>
    <row r="3718" spans="1:8" x14ac:dyDescent="0.2">
      <c r="A3718" s="48">
        <v>2018</v>
      </c>
      <c r="B3718" s="67">
        <v>99999</v>
      </c>
      <c r="C3718" s="64">
        <v>30</v>
      </c>
      <c r="D3718" s="64">
        <v>801</v>
      </c>
      <c r="E3718" s="49"/>
      <c r="F3718" s="50">
        <v>-6420.3000000000029</v>
      </c>
      <c r="G3718" s="48" t="s">
        <v>343</v>
      </c>
      <c r="H3718" s="48">
        <v>2015</v>
      </c>
    </row>
    <row r="3719" spans="1:8" x14ac:dyDescent="0.2">
      <c r="A3719" s="48">
        <v>2018</v>
      </c>
      <c r="B3719" s="67">
        <v>99999</v>
      </c>
      <c r="C3719" s="64">
        <v>30</v>
      </c>
      <c r="D3719" s="64">
        <v>801</v>
      </c>
      <c r="E3719" s="49"/>
      <c r="F3719" s="50">
        <v>-946.75</v>
      </c>
      <c r="G3719" s="48" t="s">
        <v>343</v>
      </c>
      <c r="H3719" s="48">
        <v>2015</v>
      </c>
    </row>
    <row r="3720" spans="1:8" x14ac:dyDescent="0.2">
      <c r="A3720" s="48">
        <v>2018</v>
      </c>
      <c r="B3720" s="67">
        <v>99999</v>
      </c>
      <c r="C3720" s="64">
        <v>44</v>
      </c>
      <c r="D3720" s="64">
        <v>801</v>
      </c>
      <c r="E3720" s="49"/>
      <c r="F3720" s="50">
        <v>-473.94999999995343</v>
      </c>
      <c r="G3720" s="48" t="s">
        <v>343</v>
      </c>
      <c r="H3720" s="48">
        <v>2016</v>
      </c>
    </row>
    <row r="3721" spans="1:8" x14ac:dyDescent="0.2">
      <c r="A3721" s="48">
        <v>2018</v>
      </c>
      <c r="B3721" s="67">
        <v>99999</v>
      </c>
      <c r="C3721" s="64">
        <v>44</v>
      </c>
      <c r="D3721" s="64">
        <v>801</v>
      </c>
      <c r="E3721" s="49"/>
      <c r="F3721" s="50">
        <v>-4362.5199999999895</v>
      </c>
      <c r="G3721" s="48" t="s">
        <v>343</v>
      </c>
      <c r="H3721" s="48">
        <v>2015</v>
      </c>
    </row>
    <row r="3722" spans="1:8" x14ac:dyDescent="0.2">
      <c r="A3722" s="48">
        <v>2018</v>
      </c>
      <c r="B3722" s="67">
        <v>99999</v>
      </c>
      <c r="C3722" s="64">
        <v>44</v>
      </c>
      <c r="D3722" s="64">
        <v>801</v>
      </c>
      <c r="E3722" s="49"/>
      <c r="F3722" s="50">
        <v>-1171.8500000000058</v>
      </c>
      <c r="G3722" s="48" t="s">
        <v>343</v>
      </c>
      <c r="H3722" s="48">
        <v>2016</v>
      </c>
    </row>
    <row r="3723" spans="1:8" x14ac:dyDescent="0.2">
      <c r="A3723" s="48">
        <v>2018</v>
      </c>
      <c r="B3723" s="67">
        <v>99999</v>
      </c>
      <c r="C3723" s="64">
        <v>44</v>
      </c>
      <c r="D3723" s="64">
        <v>801</v>
      </c>
      <c r="E3723" s="49"/>
      <c r="F3723" s="50">
        <v>-4973.109999999986</v>
      </c>
      <c r="G3723" s="48" t="s">
        <v>343</v>
      </c>
      <c r="H3723" s="48">
        <v>2016</v>
      </c>
    </row>
    <row r="3724" spans="1:8" x14ac:dyDescent="0.2">
      <c r="A3724" s="48">
        <v>2018</v>
      </c>
      <c r="B3724" s="67">
        <v>99999</v>
      </c>
      <c r="C3724" s="64">
        <v>45</v>
      </c>
      <c r="D3724" s="64">
        <v>801</v>
      </c>
      <c r="E3724" s="49"/>
      <c r="F3724" s="50">
        <v>-29013.24</v>
      </c>
      <c r="G3724" s="48" t="s">
        <v>343</v>
      </c>
      <c r="H3724" s="48">
        <v>2015</v>
      </c>
    </row>
    <row r="3725" spans="1:8" x14ac:dyDescent="0.2">
      <c r="A3725" s="48">
        <v>2018</v>
      </c>
      <c r="B3725" s="67">
        <v>99999</v>
      </c>
      <c r="C3725" s="64">
        <v>45</v>
      </c>
      <c r="D3725" s="64">
        <v>801</v>
      </c>
      <c r="E3725" s="49"/>
      <c r="F3725" s="50">
        <v>-414.23</v>
      </c>
      <c r="G3725" s="48" t="s">
        <v>343</v>
      </c>
      <c r="H3725" s="48">
        <v>2015</v>
      </c>
    </row>
    <row r="3726" spans="1:8" x14ac:dyDescent="0.2">
      <c r="A3726" s="48">
        <v>2018</v>
      </c>
      <c r="B3726" s="67">
        <v>99999</v>
      </c>
      <c r="C3726" s="64">
        <v>45</v>
      </c>
      <c r="D3726" s="64">
        <v>801</v>
      </c>
      <c r="E3726" s="49"/>
      <c r="F3726" s="50">
        <v>-321.76</v>
      </c>
      <c r="G3726" s="48" t="s">
        <v>343</v>
      </c>
      <c r="H3726" s="48">
        <v>2016</v>
      </c>
    </row>
    <row r="3727" spans="1:8" x14ac:dyDescent="0.2">
      <c r="A3727" s="48">
        <v>2018</v>
      </c>
      <c r="B3727" s="67">
        <v>99999</v>
      </c>
      <c r="C3727" s="64">
        <v>45</v>
      </c>
      <c r="D3727" s="64">
        <v>801</v>
      </c>
      <c r="E3727" s="49"/>
      <c r="F3727" s="50">
        <v>-22085.22</v>
      </c>
      <c r="G3727" s="48" t="s">
        <v>343</v>
      </c>
      <c r="H3727" s="48">
        <v>2016</v>
      </c>
    </row>
    <row r="3728" spans="1:8" x14ac:dyDescent="0.2">
      <c r="A3728" s="48">
        <v>2018</v>
      </c>
      <c r="B3728" s="67">
        <v>99999</v>
      </c>
      <c r="C3728" s="64">
        <v>45</v>
      </c>
      <c r="D3728" s="64">
        <v>801</v>
      </c>
      <c r="E3728" s="49"/>
      <c r="F3728" s="50">
        <v>-68406.240000000005</v>
      </c>
      <c r="G3728" s="48" t="s">
        <v>343</v>
      </c>
      <c r="H3728" s="48">
        <v>2016</v>
      </c>
    </row>
    <row r="3729" spans="1:8" x14ac:dyDescent="0.2">
      <c r="A3729" s="48">
        <v>2018</v>
      </c>
      <c r="B3729" s="67">
        <v>99999</v>
      </c>
      <c r="C3729" s="64">
        <v>45</v>
      </c>
      <c r="D3729" s="64">
        <v>801</v>
      </c>
      <c r="E3729" s="49"/>
      <c r="F3729" s="50">
        <v>-8002.5</v>
      </c>
      <c r="G3729" s="48" t="s">
        <v>343</v>
      </c>
      <c r="H3729" s="48">
        <v>2016</v>
      </c>
    </row>
    <row r="3730" spans="1:8" x14ac:dyDescent="0.2">
      <c r="A3730" s="48">
        <v>2018</v>
      </c>
      <c r="B3730" s="67">
        <v>99999</v>
      </c>
      <c r="C3730" s="64">
        <v>45</v>
      </c>
      <c r="D3730" s="64">
        <v>801</v>
      </c>
      <c r="E3730" s="49"/>
      <c r="F3730" s="50">
        <v>-14790.450000000186</v>
      </c>
      <c r="G3730" s="48" t="s">
        <v>343</v>
      </c>
      <c r="H3730" s="48">
        <v>2016</v>
      </c>
    </row>
    <row r="3731" spans="1:8" x14ac:dyDescent="0.2">
      <c r="A3731" s="48">
        <v>2018</v>
      </c>
      <c r="B3731" s="67">
        <v>99999</v>
      </c>
      <c r="C3731" s="64">
        <v>45</v>
      </c>
      <c r="D3731" s="64">
        <v>801</v>
      </c>
      <c r="E3731" s="49"/>
      <c r="F3731" s="50">
        <v>-1210.4699999999998</v>
      </c>
      <c r="G3731" s="48" t="s">
        <v>343</v>
      </c>
      <c r="H3731" s="48">
        <v>2016</v>
      </c>
    </row>
    <row r="3732" spans="1:8" x14ac:dyDescent="0.2">
      <c r="A3732" s="48">
        <v>2018</v>
      </c>
      <c r="B3732" s="67">
        <v>99999</v>
      </c>
      <c r="C3732" s="64">
        <v>45</v>
      </c>
      <c r="D3732" s="64">
        <v>801</v>
      </c>
      <c r="E3732" s="49"/>
      <c r="F3732" s="50">
        <v>-2096.5600000000004</v>
      </c>
      <c r="G3732" s="48" t="s">
        <v>343</v>
      </c>
      <c r="H3732" s="48">
        <v>2016</v>
      </c>
    </row>
    <row r="3733" spans="1:8" x14ac:dyDescent="0.2">
      <c r="A3733" s="48">
        <v>2018</v>
      </c>
      <c r="B3733" s="67">
        <v>99999</v>
      </c>
      <c r="C3733" s="64">
        <v>51</v>
      </c>
      <c r="D3733" s="64">
        <v>801</v>
      </c>
      <c r="E3733" s="49"/>
      <c r="F3733" s="50">
        <v>-10586.5</v>
      </c>
      <c r="G3733" s="48" t="s">
        <v>343</v>
      </c>
      <c r="H3733" s="48">
        <v>2015</v>
      </c>
    </row>
    <row r="3734" spans="1:8" x14ac:dyDescent="0.2">
      <c r="A3734" s="48">
        <v>2018</v>
      </c>
      <c r="B3734" s="67">
        <v>99999</v>
      </c>
      <c r="C3734" s="64">
        <v>63</v>
      </c>
      <c r="D3734" s="64">
        <v>801</v>
      </c>
      <c r="E3734" s="49"/>
      <c r="F3734" s="50">
        <v>-49256.050000000047</v>
      </c>
      <c r="G3734" s="48" t="s">
        <v>343</v>
      </c>
      <c r="H3734" s="48">
        <v>2016</v>
      </c>
    </row>
    <row r="3735" spans="1:8" x14ac:dyDescent="0.2">
      <c r="A3735" s="48">
        <v>2018</v>
      </c>
      <c r="B3735" s="67">
        <v>99999</v>
      </c>
      <c r="C3735" s="64">
        <v>64</v>
      </c>
      <c r="D3735" s="64">
        <v>802</v>
      </c>
      <c r="E3735" s="49"/>
      <c r="F3735" s="50">
        <v>-96606</v>
      </c>
      <c r="G3735" s="48" t="s">
        <v>343</v>
      </c>
      <c r="H3735" s="48">
        <v>2016</v>
      </c>
    </row>
    <row r="3736" spans="1:8" x14ac:dyDescent="0.2">
      <c r="A3736" s="48">
        <v>2019</v>
      </c>
      <c r="B3736" s="67">
        <v>99999</v>
      </c>
      <c r="C3736" s="64">
        <v>51</v>
      </c>
      <c r="D3736" s="64">
        <v>801</v>
      </c>
      <c r="E3736" s="49"/>
      <c r="F3736" s="50">
        <v>-51.46</v>
      </c>
      <c r="G3736" s="48" t="s">
        <v>345</v>
      </c>
      <c r="H3736" s="48">
        <v>2015</v>
      </c>
    </row>
    <row r="3737" spans="1:8" x14ac:dyDescent="0.2">
      <c r="A3737" s="48">
        <v>2019</v>
      </c>
      <c r="B3737" s="67">
        <v>99999</v>
      </c>
      <c r="C3737" s="64">
        <v>50</v>
      </c>
      <c r="D3737" s="64">
        <v>802</v>
      </c>
      <c r="E3737" s="49"/>
      <c r="F3737" s="50">
        <v>-1284.03</v>
      </c>
      <c r="G3737" s="48" t="s">
        <v>346</v>
      </c>
      <c r="H3737" s="48">
        <v>2014</v>
      </c>
    </row>
    <row r="3738" spans="1:8" x14ac:dyDescent="0.2">
      <c r="A3738" s="48">
        <v>2019</v>
      </c>
      <c r="B3738" s="64">
        <v>99999</v>
      </c>
      <c r="C3738" s="64">
        <v>50</v>
      </c>
      <c r="D3738" s="64">
        <v>802</v>
      </c>
      <c r="E3738" s="49"/>
      <c r="F3738" s="50">
        <v>-309.45</v>
      </c>
      <c r="G3738" s="48" t="s">
        <v>1184</v>
      </c>
      <c r="H3738" s="48">
        <v>2015</v>
      </c>
    </row>
    <row r="3739" spans="1:8" x14ac:dyDescent="0.2">
      <c r="A3739" s="48">
        <v>2019</v>
      </c>
      <c r="B3739" s="64">
        <v>99999</v>
      </c>
      <c r="C3739" s="64">
        <v>50</v>
      </c>
      <c r="D3739" s="64">
        <v>801</v>
      </c>
      <c r="E3739" s="49"/>
      <c r="F3739" s="50">
        <v>-530.16999999999996</v>
      </c>
      <c r="G3739" s="48" t="s">
        <v>1185</v>
      </c>
      <c r="H3739" s="48">
        <v>2015</v>
      </c>
    </row>
    <row r="3740" spans="1:8" x14ac:dyDescent="0.2">
      <c r="A3740" s="48">
        <v>2018</v>
      </c>
      <c r="B3740" s="64">
        <v>99999</v>
      </c>
      <c r="C3740" s="64">
        <v>402</v>
      </c>
      <c r="D3740" s="64">
        <v>802</v>
      </c>
      <c r="E3740" s="49"/>
      <c r="F3740" s="50">
        <v>-76000</v>
      </c>
      <c r="G3740" s="48" t="s">
        <v>1196</v>
      </c>
      <c r="H3740" s="48">
        <v>2017</v>
      </c>
    </row>
    <row r="3741" spans="1:8" x14ac:dyDescent="0.2">
      <c r="A3741" s="48">
        <v>2018</v>
      </c>
      <c r="B3741" s="64">
        <v>99999</v>
      </c>
      <c r="C3741" s="64">
        <v>50</v>
      </c>
      <c r="D3741" s="64">
        <v>802</v>
      </c>
      <c r="E3741" s="49"/>
      <c r="F3741" s="50">
        <v>-746.01</v>
      </c>
      <c r="G3741" s="48" t="s">
        <v>1196</v>
      </c>
      <c r="H3741" s="48">
        <v>2016</v>
      </c>
    </row>
    <row r="3742" spans="1:8" x14ac:dyDescent="0.2">
      <c r="A3742" s="48">
        <v>2018</v>
      </c>
      <c r="B3742" s="64">
        <v>99999</v>
      </c>
      <c r="C3742" s="64">
        <v>50</v>
      </c>
      <c r="D3742" s="64">
        <v>801</v>
      </c>
      <c r="E3742" s="49"/>
      <c r="F3742" s="50">
        <v>-2592.5100000000002</v>
      </c>
      <c r="G3742" s="48" t="s">
        <v>1196</v>
      </c>
      <c r="H3742" s="48">
        <v>2018</v>
      </c>
    </row>
    <row r="3743" spans="1:8" x14ac:dyDescent="0.2">
      <c r="A3743" s="48">
        <v>2018</v>
      </c>
      <c r="B3743" s="64">
        <v>99999</v>
      </c>
      <c r="C3743" s="64">
        <v>44</v>
      </c>
      <c r="D3743" s="64">
        <v>802</v>
      </c>
      <c r="E3743" s="49"/>
      <c r="F3743" s="50">
        <v>780.93999999999994</v>
      </c>
      <c r="G3743" s="48" t="s">
        <v>1196</v>
      </c>
      <c r="H3743" s="48">
        <v>2017</v>
      </c>
    </row>
    <row r="3744" spans="1:8" x14ac:dyDescent="0.2">
      <c r="A3744" s="48">
        <v>2019</v>
      </c>
      <c r="B3744" s="64">
        <v>99999</v>
      </c>
      <c r="C3744" s="64">
        <v>45</v>
      </c>
      <c r="D3744" s="64">
        <v>801</v>
      </c>
      <c r="E3744" s="49"/>
      <c r="F3744" s="50">
        <v>-1903</v>
      </c>
      <c r="G3744" s="48" t="s">
        <v>123</v>
      </c>
      <c r="H3744" s="48">
        <v>2018</v>
      </c>
    </row>
    <row r="3745" spans="1:8" x14ac:dyDescent="0.2">
      <c r="A3745" s="48">
        <v>2019</v>
      </c>
      <c r="B3745" s="64">
        <v>99999</v>
      </c>
      <c r="C3745" s="64">
        <v>45</v>
      </c>
      <c r="D3745" s="64">
        <v>801</v>
      </c>
      <c r="E3745" s="49"/>
      <c r="F3745" s="50">
        <v>17288.330000000002</v>
      </c>
      <c r="G3745" s="48" t="s">
        <v>123</v>
      </c>
      <c r="H3745" s="48">
        <v>2017</v>
      </c>
    </row>
    <row r="3746" spans="1:8" x14ac:dyDescent="0.2">
      <c r="A3746" s="48">
        <v>2019</v>
      </c>
      <c r="B3746" s="64">
        <v>99999</v>
      </c>
      <c r="C3746" s="64">
        <v>30</v>
      </c>
      <c r="D3746" s="64">
        <v>801</v>
      </c>
      <c r="E3746" s="49"/>
      <c r="F3746" s="50">
        <v>-0.8</v>
      </c>
      <c r="G3746" s="48" t="s">
        <v>233</v>
      </c>
      <c r="H3746" s="48">
        <v>2018</v>
      </c>
    </row>
    <row r="3747" spans="1:8" x14ac:dyDescent="0.2">
      <c r="A3747" s="48">
        <v>2019</v>
      </c>
      <c r="B3747" s="64">
        <v>99999</v>
      </c>
      <c r="C3747" s="64">
        <v>45</v>
      </c>
      <c r="D3747" s="64">
        <v>801</v>
      </c>
      <c r="E3747" s="49"/>
      <c r="F3747" s="50">
        <v>-1.17</v>
      </c>
      <c r="G3747" s="48" t="s">
        <v>233</v>
      </c>
      <c r="H3747" s="48">
        <v>2018</v>
      </c>
    </row>
    <row r="3748" spans="1:8" x14ac:dyDescent="0.2">
      <c r="A3748" s="48">
        <v>2019</v>
      </c>
      <c r="B3748" s="64">
        <v>99999</v>
      </c>
      <c r="C3748" s="64">
        <v>50</v>
      </c>
      <c r="D3748" s="64">
        <v>801</v>
      </c>
      <c r="E3748" s="49"/>
      <c r="F3748" s="50">
        <v>-0.14000000000000001</v>
      </c>
      <c r="G3748" s="48" t="s">
        <v>233</v>
      </c>
      <c r="H3748" s="48">
        <v>2018</v>
      </c>
    </row>
    <row r="3749" spans="1:8" x14ac:dyDescent="0.2">
      <c r="A3749" s="48">
        <v>2019</v>
      </c>
      <c r="B3749" s="64">
        <v>99999</v>
      </c>
      <c r="C3749" s="64">
        <v>51</v>
      </c>
      <c r="D3749" s="64">
        <v>801</v>
      </c>
      <c r="E3749" s="49"/>
      <c r="F3749" s="50">
        <v>-0.56999999999999995</v>
      </c>
      <c r="G3749" s="48" t="s">
        <v>233</v>
      </c>
      <c r="H3749" s="48">
        <v>2018</v>
      </c>
    </row>
    <row r="3750" spans="1:8" x14ac:dyDescent="0.2">
      <c r="A3750" s="48">
        <v>2019</v>
      </c>
      <c r="B3750" s="64">
        <v>99999</v>
      </c>
      <c r="C3750" s="64">
        <v>84</v>
      </c>
      <c r="D3750" s="64">
        <v>801</v>
      </c>
      <c r="E3750" s="49"/>
      <c r="F3750" s="50">
        <v>-1.06</v>
      </c>
      <c r="G3750" s="48" t="s">
        <v>233</v>
      </c>
      <c r="H3750" s="48">
        <v>2018</v>
      </c>
    </row>
    <row r="3751" spans="1:8" x14ac:dyDescent="0.2">
      <c r="A3751" s="48">
        <v>2019</v>
      </c>
      <c r="B3751" s="64">
        <v>99999</v>
      </c>
      <c r="C3751" s="64">
        <v>401</v>
      </c>
      <c r="D3751" s="64">
        <v>801</v>
      </c>
      <c r="E3751" s="49"/>
      <c r="F3751" s="50">
        <v>-0.34</v>
      </c>
      <c r="G3751" s="48" t="s">
        <v>233</v>
      </c>
      <c r="H3751" s="48">
        <v>2018</v>
      </c>
    </row>
    <row r="3752" spans="1:8" x14ac:dyDescent="0.2">
      <c r="A3752" s="48">
        <v>2019</v>
      </c>
      <c r="B3752" s="64">
        <v>99999</v>
      </c>
      <c r="C3752" s="64">
        <v>403</v>
      </c>
      <c r="D3752" s="64">
        <v>802</v>
      </c>
      <c r="E3752" s="49"/>
      <c r="F3752" s="50">
        <v>-0.01</v>
      </c>
      <c r="G3752" s="48" t="s">
        <v>233</v>
      </c>
      <c r="H3752" s="48">
        <v>2018</v>
      </c>
    </row>
    <row r="3753" spans="1:8" x14ac:dyDescent="0.2">
      <c r="A3753" s="48">
        <v>2015</v>
      </c>
      <c r="B3753" s="64" t="s">
        <v>82</v>
      </c>
      <c r="C3753" s="64"/>
      <c r="D3753" s="67"/>
      <c r="E3753" s="53"/>
      <c r="F3753" s="50">
        <v>-1050000</v>
      </c>
      <c r="G3753" s="54" t="s">
        <v>89</v>
      </c>
      <c r="H3753" s="48">
        <v>2015</v>
      </c>
    </row>
    <row r="3754" spans="1:8" x14ac:dyDescent="0.2">
      <c r="A3754" s="48">
        <v>2016</v>
      </c>
      <c r="B3754" s="64" t="s">
        <v>82</v>
      </c>
      <c r="C3754" s="64">
        <v>62</v>
      </c>
      <c r="D3754" s="64"/>
      <c r="E3754" s="49"/>
      <c r="F3754" s="50">
        <v>-806206</v>
      </c>
      <c r="G3754" s="48"/>
      <c r="H3754" s="48">
        <v>2015</v>
      </c>
    </row>
    <row r="3755" spans="1:8" x14ac:dyDescent="0.2">
      <c r="A3755" s="48">
        <v>2017</v>
      </c>
      <c r="B3755" s="64" t="s">
        <v>201</v>
      </c>
      <c r="C3755" s="64">
        <v>15</v>
      </c>
      <c r="D3755" s="64"/>
      <c r="E3755" s="49"/>
      <c r="F3755" s="50">
        <v>-1075240</v>
      </c>
      <c r="G3755" s="48" t="s">
        <v>202</v>
      </c>
      <c r="H3755" s="48">
        <v>2017</v>
      </c>
    </row>
    <row r="3756" spans="1:8" x14ac:dyDescent="0.2">
      <c r="A3756" s="48">
        <v>2015</v>
      </c>
      <c r="B3756" s="64" t="s">
        <v>88</v>
      </c>
      <c r="C3756" s="64">
        <v>63</v>
      </c>
      <c r="D3756" s="64"/>
      <c r="E3756" s="49"/>
      <c r="F3756" s="50">
        <v>-200000</v>
      </c>
      <c r="G3756" s="48"/>
      <c r="H3756" s="48">
        <v>2015</v>
      </c>
    </row>
    <row r="3757" spans="1:8" x14ac:dyDescent="0.2">
      <c r="A3757" s="48">
        <v>2015</v>
      </c>
      <c r="B3757" s="65" t="s">
        <v>87</v>
      </c>
      <c r="C3757" s="65"/>
      <c r="D3757" s="65"/>
      <c r="E3757" s="49"/>
      <c r="F3757" s="51">
        <v>-8734160.5600000005</v>
      </c>
      <c r="G3757" s="48"/>
      <c r="H3757" s="48">
        <v>2015</v>
      </c>
    </row>
    <row r="3758" spans="1:8" x14ac:dyDescent="0.2">
      <c r="A3758" s="48">
        <v>2016</v>
      </c>
      <c r="B3758" s="64" t="s">
        <v>87</v>
      </c>
      <c r="C3758" s="64"/>
      <c r="D3758" s="64"/>
      <c r="E3758" s="49"/>
      <c r="F3758" s="50">
        <v>-11805000</v>
      </c>
      <c r="G3758" s="48"/>
      <c r="H3758" s="48">
        <v>2015</v>
      </c>
    </row>
    <row r="3759" spans="1:8" x14ac:dyDescent="0.2">
      <c r="A3759" s="48">
        <v>2017</v>
      </c>
      <c r="B3759" s="67" t="s">
        <v>1204</v>
      </c>
      <c r="C3759" s="64">
        <v>66</v>
      </c>
      <c r="D3759" s="64">
        <v>801</v>
      </c>
      <c r="E3759" s="49"/>
      <c r="F3759" s="50">
        <v>-8000000</v>
      </c>
      <c r="G3759" s="48" t="s">
        <v>208</v>
      </c>
      <c r="H3759" s="48">
        <v>2017</v>
      </c>
    </row>
    <row r="3760" spans="1:8" x14ac:dyDescent="0.2">
      <c r="A3760" s="48">
        <v>2016</v>
      </c>
      <c r="B3760" s="67" t="s">
        <v>1202</v>
      </c>
      <c r="C3760" s="64">
        <v>66</v>
      </c>
      <c r="D3760" s="64">
        <v>801</v>
      </c>
      <c r="E3760" s="49"/>
      <c r="F3760" s="50">
        <v>-5000000</v>
      </c>
      <c r="G3760" s="48"/>
      <c r="H3760" s="48">
        <v>2016</v>
      </c>
    </row>
    <row r="3761" spans="1:8" x14ac:dyDescent="0.2">
      <c r="A3761" s="48">
        <v>2016</v>
      </c>
      <c r="B3761" s="67" t="s">
        <v>1203</v>
      </c>
      <c r="C3761" s="64">
        <v>66</v>
      </c>
      <c r="D3761" s="64">
        <v>801</v>
      </c>
      <c r="E3761" s="49"/>
      <c r="F3761" s="50">
        <v>-400000</v>
      </c>
      <c r="G3761" s="48"/>
      <c r="H3761" s="48">
        <v>2016</v>
      </c>
    </row>
    <row r="3762" spans="1:8" x14ac:dyDescent="0.2">
      <c r="A3762" s="48">
        <v>2017</v>
      </c>
      <c r="B3762" s="67" t="s">
        <v>1205</v>
      </c>
      <c r="C3762" s="64">
        <v>66</v>
      </c>
      <c r="D3762" s="67">
        <v>801</v>
      </c>
      <c r="E3762" s="49"/>
      <c r="F3762" s="50">
        <v>-2500000</v>
      </c>
      <c r="G3762" s="48" t="s">
        <v>210</v>
      </c>
      <c r="H3762" s="48">
        <v>2017</v>
      </c>
    </row>
    <row r="3763" spans="1:8" x14ac:dyDescent="0.2">
      <c r="A3763" s="48">
        <v>2017</v>
      </c>
      <c r="B3763" s="64" t="s">
        <v>206</v>
      </c>
      <c r="C3763" s="64">
        <v>66</v>
      </c>
      <c r="D3763" s="64"/>
      <c r="E3763" s="49"/>
      <c r="F3763" s="50">
        <v>-913000</v>
      </c>
      <c r="G3763" s="48" t="s">
        <v>207</v>
      </c>
      <c r="H3763" s="48">
        <v>2017</v>
      </c>
    </row>
    <row r="3764" spans="1:8" x14ac:dyDescent="0.2">
      <c r="A3764" s="48">
        <v>2016</v>
      </c>
      <c r="B3764" s="64" t="s">
        <v>85</v>
      </c>
      <c r="C3764" s="64">
        <v>66</v>
      </c>
      <c r="D3764" s="64"/>
      <c r="E3764" s="49"/>
      <c r="F3764" s="50">
        <v>-2000000</v>
      </c>
      <c r="G3764" s="48"/>
      <c r="H3764" s="48">
        <v>2016</v>
      </c>
    </row>
    <row r="3765" spans="1:8" x14ac:dyDescent="0.2">
      <c r="A3765" s="48">
        <v>2017</v>
      </c>
      <c r="B3765" s="64" t="s">
        <v>85</v>
      </c>
      <c r="C3765" s="67">
        <v>66</v>
      </c>
      <c r="D3765" s="64"/>
      <c r="E3765" s="49"/>
      <c r="F3765" s="50">
        <v>-820000</v>
      </c>
      <c r="G3765" s="48" t="s">
        <v>203</v>
      </c>
      <c r="H3765" s="48">
        <v>2017</v>
      </c>
    </row>
    <row r="3766" spans="1:8" x14ac:dyDescent="0.2">
      <c r="A3766" s="48">
        <v>2015</v>
      </c>
      <c r="B3766" s="65" t="s">
        <v>86</v>
      </c>
      <c r="C3766" s="65">
        <v>66</v>
      </c>
      <c r="D3766" s="65"/>
      <c r="E3766" s="49"/>
      <c r="F3766" s="51">
        <v>-13317000</v>
      </c>
      <c r="G3766" s="48"/>
      <c r="H3766" s="48">
        <v>2016</v>
      </c>
    </row>
    <row r="3767" spans="1:8" x14ac:dyDescent="0.2">
      <c r="A3767" s="48">
        <v>2016</v>
      </c>
      <c r="B3767" s="64" t="s">
        <v>86</v>
      </c>
      <c r="C3767" s="64">
        <v>66</v>
      </c>
      <c r="D3767" s="64"/>
      <c r="E3767" s="49"/>
      <c r="F3767" s="50">
        <v>-3301250</v>
      </c>
      <c r="G3767" s="48"/>
      <c r="H3767" s="48">
        <v>2016</v>
      </c>
    </row>
    <row r="3768" spans="1:8" x14ac:dyDescent="0.2">
      <c r="A3768" s="48">
        <v>2017</v>
      </c>
      <c r="B3768" s="64" t="s">
        <v>86</v>
      </c>
      <c r="C3768" s="64">
        <v>66</v>
      </c>
      <c r="D3768" s="64"/>
      <c r="E3768" s="49"/>
      <c r="F3768" s="50">
        <v>-1695000</v>
      </c>
      <c r="G3768" s="48" t="s">
        <v>211</v>
      </c>
      <c r="H3768" s="48">
        <v>2017</v>
      </c>
    </row>
    <row r="3769" spans="1:8" x14ac:dyDescent="0.2">
      <c r="A3769" s="48">
        <v>2017</v>
      </c>
      <c r="B3769" s="64" t="s">
        <v>204</v>
      </c>
      <c r="C3769" s="64">
        <v>66</v>
      </c>
      <c r="D3769" s="64"/>
      <c r="E3769" s="49"/>
      <c r="F3769" s="50">
        <v>-595000</v>
      </c>
      <c r="G3769" s="48" t="s">
        <v>205</v>
      </c>
      <c r="H3769" s="48">
        <v>2017</v>
      </c>
    </row>
    <row r="3770" spans="1:8" ht="15" customHeight="1" x14ac:dyDescent="0.2">
      <c r="A3770" s="48">
        <v>2019</v>
      </c>
      <c r="B3770" s="64">
        <v>10050</v>
      </c>
      <c r="C3770" s="64">
        <v>17</v>
      </c>
      <c r="D3770" s="64">
        <v>802</v>
      </c>
      <c r="E3770" s="49"/>
      <c r="F3770" s="50">
        <v>-0.12</v>
      </c>
      <c r="G3770" s="48" t="s">
        <v>233</v>
      </c>
      <c r="H3770" s="48">
        <v>2018</v>
      </c>
    </row>
    <row r="3771" spans="1:8" ht="15" customHeight="1" x14ac:dyDescent="0.2">
      <c r="A3771" s="48">
        <v>2019</v>
      </c>
      <c r="B3771" s="67">
        <v>99999</v>
      </c>
      <c r="C3771" s="64">
        <v>17</v>
      </c>
      <c r="D3771" s="64">
        <v>802</v>
      </c>
      <c r="E3771" s="49"/>
      <c r="F3771" s="50">
        <v>0.12</v>
      </c>
      <c r="G3771" s="48" t="s">
        <v>233</v>
      </c>
      <c r="H3771" s="48">
        <v>2018</v>
      </c>
    </row>
    <row r="3772" spans="1:8" x14ac:dyDescent="0.2">
      <c r="A3772" s="48">
        <v>2019</v>
      </c>
      <c r="B3772" s="64">
        <v>17009</v>
      </c>
      <c r="C3772" s="64">
        <v>17</v>
      </c>
      <c r="D3772" s="64">
        <v>801</v>
      </c>
      <c r="E3772" s="49"/>
      <c r="F3772" s="50">
        <v>774316.5</v>
      </c>
      <c r="G3772" s="48" t="s">
        <v>237</v>
      </c>
      <c r="H3772" s="48">
        <v>2017</v>
      </c>
    </row>
    <row r="3773" spans="1:8" x14ac:dyDescent="0.2">
      <c r="A3773" s="48">
        <v>2019</v>
      </c>
      <c r="B3773" s="64">
        <v>17009</v>
      </c>
      <c r="C3773" s="64">
        <v>17</v>
      </c>
      <c r="D3773" s="64">
        <v>802</v>
      </c>
      <c r="E3773" s="49"/>
      <c r="F3773" s="50">
        <v>-774316.5</v>
      </c>
      <c r="G3773" s="48" t="s">
        <v>237</v>
      </c>
      <c r="H3773" s="48">
        <v>2017</v>
      </c>
    </row>
    <row r="3774" spans="1:8" x14ac:dyDescent="0.2">
      <c r="A3774" s="48">
        <v>2019</v>
      </c>
      <c r="B3774" s="64">
        <v>17230</v>
      </c>
      <c r="C3774" s="64">
        <v>17</v>
      </c>
      <c r="D3774" s="64">
        <v>802</v>
      </c>
      <c r="E3774" s="49"/>
      <c r="F3774" s="50">
        <v>129555</v>
      </c>
      <c r="G3774" s="48" t="s">
        <v>1264</v>
      </c>
      <c r="H3774" s="48">
        <v>2017</v>
      </c>
    </row>
    <row r="3775" spans="1:8" x14ac:dyDescent="0.2">
      <c r="A3775" s="48">
        <v>2019</v>
      </c>
      <c r="B3775" s="64">
        <v>10042</v>
      </c>
      <c r="C3775" s="64">
        <v>17</v>
      </c>
      <c r="D3775" s="64">
        <v>802</v>
      </c>
      <c r="E3775" s="49"/>
      <c r="F3775" s="50">
        <v>-129555</v>
      </c>
      <c r="G3775" s="48" t="s">
        <v>1264</v>
      </c>
      <c r="H3775" s="48">
        <v>2017</v>
      </c>
    </row>
    <row r="3776" spans="1:8" ht="15" customHeight="1" x14ac:dyDescent="0.2">
      <c r="A3776" s="48">
        <v>2019</v>
      </c>
      <c r="B3776" s="64">
        <v>10387</v>
      </c>
      <c r="C3776" s="64">
        <v>30</v>
      </c>
      <c r="D3776" s="64">
        <v>801</v>
      </c>
      <c r="E3776" s="49"/>
      <c r="F3776" s="50">
        <v>2329.5</v>
      </c>
      <c r="G3776" s="48" t="s">
        <v>137</v>
      </c>
      <c r="H3776" s="48">
        <v>2016</v>
      </c>
    </row>
    <row r="3777" spans="1:8" ht="15" customHeight="1" x14ac:dyDescent="0.2">
      <c r="A3777" s="48">
        <v>2019</v>
      </c>
      <c r="B3777" s="64">
        <v>10387</v>
      </c>
      <c r="C3777" s="64">
        <v>30</v>
      </c>
      <c r="D3777" s="64">
        <v>802</v>
      </c>
      <c r="E3777" s="49"/>
      <c r="F3777" s="50">
        <v>-2329.5</v>
      </c>
      <c r="G3777" s="48" t="s">
        <v>137</v>
      </c>
      <c r="H3777" s="48">
        <v>2016</v>
      </c>
    </row>
    <row r="3778" spans="1:8" ht="15" customHeight="1" x14ac:dyDescent="0.2">
      <c r="A3778" s="48">
        <v>2019</v>
      </c>
      <c r="B3778" s="64">
        <v>10387</v>
      </c>
      <c r="C3778" s="64">
        <v>30</v>
      </c>
      <c r="D3778" s="64">
        <v>802</v>
      </c>
      <c r="E3778" s="49"/>
      <c r="F3778" s="50">
        <v>0.17</v>
      </c>
      <c r="G3778" s="48" t="s">
        <v>233</v>
      </c>
      <c r="H3778" s="48">
        <v>2016</v>
      </c>
    </row>
    <row r="3779" spans="1:8" ht="15" customHeight="1" x14ac:dyDescent="0.2">
      <c r="A3779" s="48">
        <v>2019</v>
      </c>
      <c r="B3779" s="67">
        <v>99999</v>
      </c>
      <c r="C3779" s="64">
        <v>30</v>
      </c>
      <c r="D3779" s="64">
        <v>802</v>
      </c>
      <c r="E3779" s="49"/>
      <c r="F3779" s="50">
        <f>-0.17</f>
        <v>-0.17</v>
      </c>
      <c r="G3779" s="48" t="s">
        <v>233</v>
      </c>
      <c r="H3779" s="48">
        <v>2016</v>
      </c>
    </row>
    <row r="3780" spans="1:8" ht="15" customHeight="1" x14ac:dyDescent="0.2">
      <c r="A3780" s="48">
        <v>2019</v>
      </c>
      <c r="B3780" s="64">
        <v>10129</v>
      </c>
      <c r="C3780" s="64">
        <v>401</v>
      </c>
      <c r="D3780" s="64">
        <v>801</v>
      </c>
      <c r="E3780" s="49"/>
      <c r="F3780" s="50">
        <v>1256117.4000000004</v>
      </c>
      <c r="G3780" s="48" t="s">
        <v>237</v>
      </c>
      <c r="H3780" s="48">
        <v>2018</v>
      </c>
    </row>
    <row r="3781" spans="1:8" ht="15" customHeight="1" x14ac:dyDescent="0.2">
      <c r="A3781" s="48">
        <v>2019</v>
      </c>
      <c r="B3781" s="64">
        <v>10129</v>
      </c>
      <c r="C3781" s="64">
        <v>401</v>
      </c>
      <c r="D3781" s="64">
        <v>802</v>
      </c>
      <c r="E3781" s="49"/>
      <c r="F3781" s="50">
        <v>-1256117.3999999999</v>
      </c>
      <c r="G3781" s="48" t="s">
        <v>237</v>
      </c>
      <c r="H3781" s="48">
        <v>2018</v>
      </c>
    </row>
    <row r="3782" spans="1:8" x14ac:dyDescent="0.2">
      <c r="A3782" s="48">
        <v>2019</v>
      </c>
      <c r="B3782" s="64">
        <v>11802</v>
      </c>
      <c r="C3782" s="64">
        <v>401</v>
      </c>
      <c r="D3782" s="64">
        <v>801</v>
      </c>
      <c r="E3782" s="49"/>
      <c r="F3782" s="50">
        <v>4995</v>
      </c>
      <c r="G3782" s="48" t="s">
        <v>123</v>
      </c>
      <c r="H3782" s="48">
        <v>2018</v>
      </c>
    </row>
    <row r="3783" spans="1:8" x14ac:dyDescent="0.2">
      <c r="A3783" s="48">
        <v>2019</v>
      </c>
      <c r="B3783" s="64">
        <v>11802</v>
      </c>
      <c r="C3783" s="64">
        <v>401</v>
      </c>
      <c r="D3783" s="64">
        <v>802</v>
      </c>
      <c r="E3783" s="49"/>
      <c r="F3783" s="50">
        <v>-4995</v>
      </c>
      <c r="G3783" s="48" t="s">
        <v>123</v>
      </c>
      <c r="H3783" s="48">
        <v>2018</v>
      </c>
    </row>
    <row r="3784" spans="1:8" x14ac:dyDescent="0.2">
      <c r="A3784" s="48">
        <v>2019</v>
      </c>
      <c r="B3784" s="64">
        <v>11674</v>
      </c>
      <c r="C3784" s="64">
        <v>402</v>
      </c>
      <c r="D3784" s="64">
        <v>801</v>
      </c>
      <c r="E3784" s="49"/>
      <c r="F3784" s="50">
        <v>141257.37</v>
      </c>
      <c r="G3784" s="48" t="s">
        <v>237</v>
      </c>
      <c r="H3784" s="48">
        <v>2018</v>
      </c>
    </row>
    <row r="3785" spans="1:8" x14ac:dyDescent="0.2">
      <c r="A3785" s="48">
        <v>2019</v>
      </c>
      <c r="B3785" s="64">
        <v>11674</v>
      </c>
      <c r="C3785" s="64">
        <v>402</v>
      </c>
      <c r="D3785" s="64">
        <v>802</v>
      </c>
      <c r="E3785" s="49"/>
      <c r="F3785" s="50">
        <v>-141257.37</v>
      </c>
      <c r="G3785" s="48" t="s">
        <v>237</v>
      </c>
      <c r="H3785" s="48">
        <v>2018</v>
      </c>
    </row>
    <row r="3786" spans="1:8" x14ac:dyDescent="0.2">
      <c r="A3786" s="48">
        <v>2019</v>
      </c>
      <c r="B3786" s="64">
        <v>10245</v>
      </c>
      <c r="C3786" s="64">
        <v>402</v>
      </c>
      <c r="D3786" s="64">
        <v>801</v>
      </c>
      <c r="E3786" s="49"/>
      <c r="F3786" s="50">
        <v>220000</v>
      </c>
      <c r="G3786" s="48" t="s">
        <v>123</v>
      </c>
      <c r="H3786" s="48">
        <v>2017</v>
      </c>
    </row>
    <row r="3787" spans="1:8" x14ac:dyDescent="0.2">
      <c r="A3787" s="48">
        <v>2019</v>
      </c>
      <c r="B3787" s="64">
        <v>11783</v>
      </c>
      <c r="C3787" s="64">
        <v>402</v>
      </c>
      <c r="D3787" s="64">
        <v>802</v>
      </c>
      <c r="E3787" s="49"/>
      <c r="F3787" s="50">
        <v>175000</v>
      </c>
      <c r="G3787" s="48" t="s">
        <v>123</v>
      </c>
      <c r="H3787" s="48">
        <v>2018</v>
      </c>
    </row>
    <row r="3788" spans="1:8" x14ac:dyDescent="0.2">
      <c r="A3788" s="48">
        <v>2019</v>
      </c>
      <c r="B3788" s="64">
        <v>12011</v>
      </c>
      <c r="C3788" s="64">
        <v>402</v>
      </c>
      <c r="D3788" s="64">
        <v>801</v>
      </c>
      <c r="E3788" s="49"/>
      <c r="F3788" s="50">
        <v>-220000</v>
      </c>
      <c r="G3788" s="48" t="s">
        <v>123</v>
      </c>
      <c r="H3788" s="48">
        <v>2017</v>
      </c>
    </row>
    <row r="3789" spans="1:8" x14ac:dyDescent="0.2">
      <c r="A3789" s="48">
        <v>2019</v>
      </c>
      <c r="B3789" s="64">
        <v>12011</v>
      </c>
      <c r="C3789" s="64">
        <v>402</v>
      </c>
      <c r="D3789" s="64">
        <v>801</v>
      </c>
      <c r="E3789" s="49"/>
      <c r="F3789" s="50">
        <v>-175000</v>
      </c>
      <c r="G3789" s="48" t="s">
        <v>123</v>
      </c>
      <c r="H3789" s="48">
        <v>2018</v>
      </c>
    </row>
    <row r="3790" spans="1:8" ht="15" customHeight="1" x14ac:dyDescent="0.2">
      <c r="A3790" s="48">
        <v>2019</v>
      </c>
      <c r="B3790" s="64">
        <v>11792</v>
      </c>
      <c r="C3790" s="64">
        <v>403</v>
      </c>
      <c r="D3790" s="64">
        <v>801</v>
      </c>
      <c r="E3790" s="49"/>
      <c r="F3790" s="50">
        <v>50000</v>
      </c>
      <c r="G3790" s="48" t="s">
        <v>237</v>
      </c>
      <c r="H3790" s="48">
        <v>2018</v>
      </c>
    </row>
    <row r="3791" spans="1:8" ht="15" customHeight="1" x14ac:dyDescent="0.2">
      <c r="A3791" s="48">
        <v>2019</v>
      </c>
      <c r="B3791" s="64">
        <v>11792</v>
      </c>
      <c r="C3791" s="64">
        <v>403</v>
      </c>
      <c r="D3791" s="64">
        <v>802</v>
      </c>
      <c r="E3791" s="49"/>
      <c r="F3791" s="50">
        <v>-50000</v>
      </c>
      <c r="G3791" s="48" t="s">
        <v>237</v>
      </c>
      <c r="H3791" s="48">
        <v>2018</v>
      </c>
    </row>
    <row r="3792" spans="1:8" ht="15" customHeight="1" x14ac:dyDescent="0.2">
      <c r="A3792" s="48">
        <v>2019</v>
      </c>
      <c r="B3792" s="64">
        <v>11771</v>
      </c>
      <c r="C3792" s="64">
        <v>403</v>
      </c>
      <c r="D3792" s="64">
        <v>802</v>
      </c>
      <c r="E3792" s="49"/>
      <c r="F3792" s="50">
        <v>0.13</v>
      </c>
      <c r="G3792" s="48" t="s">
        <v>233</v>
      </c>
      <c r="H3792" s="48">
        <v>2018</v>
      </c>
    </row>
    <row r="3793" spans="1:8" ht="15" customHeight="1" x14ac:dyDescent="0.2">
      <c r="A3793" s="48">
        <v>2019</v>
      </c>
      <c r="B3793" s="67">
        <v>99999</v>
      </c>
      <c r="C3793" s="64">
        <v>403</v>
      </c>
      <c r="D3793" s="64">
        <v>802</v>
      </c>
      <c r="E3793" s="49"/>
      <c r="F3793" s="50">
        <v>-0.13</v>
      </c>
      <c r="G3793" s="48" t="s">
        <v>233</v>
      </c>
      <c r="H3793" s="48">
        <v>2018</v>
      </c>
    </row>
    <row r="3794" spans="1:8" ht="15" customHeight="1" x14ac:dyDescent="0.2">
      <c r="A3794" s="48">
        <v>2019</v>
      </c>
      <c r="B3794" s="64">
        <v>11806</v>
      </c>
      <c r="C3794" s="64">
        <v>404</v>
      </c>
      <c r="D3794" s="64">
        <v>801</v>
      </c>
      <c r="E3794" s="49"/>
      <c r="F3794" s="50">
        <v>33030.17</v>
      </c>
      <c r="G3794" s="48" t="s">
        <v>237</v>
      </c>
      <c r="H3794" s="48">
        <v>2018</v>
      </c>
    </row>
    <row r="3795" spans="1:8" ht="15" customHeight="1" x14ac:dyDescent="0.2">
      <c r="A3795" s="48">
        <v>2019</v>
      </c>
      <c r="B3795" s="67">
        <v>11806</v>
      </c>
      <c r="C3795" s="64">
        <v>404</v>
      </c>
      <c r="D3795" s="64">
        <v>802</v>
      </c>
      <c r="E3795" s="49"/>
      <c r="F3795" s="50">
        <v>-33030.17</v>
      </c>
      <c r="G3795" s="48" t="s">
        <v>237</v>
      </c>
      <c r="H3795" s="48">
        <v>2018</v>
      </c>
    </row>
    <row r="3796" spans="1:8" ht="15" customHeight="1" x14ac:dyDescent="0.2">
      <c r="A3796" s="48">
        <v>2019</v>
      </c>
      <c r="B3796" s="64">
        <v>45009</v>
      </c>
      <c r="C3796" s="64">
        <v>45</v>
      </c>
      <c r="D3796" s="64">
        <v>801</v>
      </c>
      <c r="E3796" s="49"/>
      <c r="F3796" s="50">
        <v>55085.75</v>
      </c>
      <c r="G3796" s="48" t="s">
        <v>237</v>
      </c>
      <c r="H3796" s="48">
        <v>2018</v>
      </c>
    </row>
    <row r="3797" spans="1:8" ht="15" customHeight="1" x14ac:dyDescent="0.2">
      <c r="A3797" s="48">
        <v>2019</v>
      </c>
      <c r="B3797" s="64">
        <v>45009</v>
      </c>
      <c r="C3797" s="64">
        <v>45</v>
      </c>
      <c r="D3797" s="64">
        <v>802</v>
      </c>
      <c r="E3797" s="49"/>
      <c r="F3797" s="50">
        <v>-55085.75</v>
      </c>
      <c r="G3797" s="48" t="s">
        <v>237</v>
      </c>
      <c r="H3797" s="48">
        <v>2018</v>
      </c>
    </row>
    <row r="3798" spans="1:8" x14ac:dyDescent="0.2">
      <c r="A3798" s="48">
        <v>2019</v>
      </c>
      <c r="B3798" s="64">
        <v>45026</v>
      </c>
      <c r="C3798" s="64">
        <v>45</v>
      </c>
      <c r="D3798" s="64">
        <v>801</v>
      </c>
      <c r="E3798" s="49"/>
      <c r="F3798" s="50">
        <v>108899.93</v>
      </c>
      <c r="G3798" s="48" t="s">
        <v>237</v>
      </c>
      <c r="H3798" s="48">
        <v>2018</v>
      </c>
    </row>
    <row r="3799" spans="1:8" x14ac:dyDescent="0.2">
      <c r="A3799" s="48">
        <v>2019</v>
      </c>
      <c r="B3799" s="64">
        <v>45026</v>
      </c>
      <c r="C3799" s="64">
        <v>45</v>
      </c>
      <c r="D3799" s="64">
        <v>802</v>
      </c>
      <c r="E3799" s="49"/>
      <c r="F3799" s="50">
        <v>-108899.93</v>
      </c>
      <c r="G3799" s="48" t="s">
        <v>237</v>
      </c>
      <c r="H3799" s="48">
        <v>2018</v>
      </c>
    </row>
    <row r="3800" spans="1:8" x14ac:dyDescent="0.2">
      <c r="A3800" s="48">
        <v>2019</v>
      </c>
      <c r="B3800" s="64">
        <v>45027</v>
      </c>
      <c r="C3800" s="64">
        <v>45</v>
      </c>
      <c r="D3800" s="64">
        <v>801</v>
      </c>
      <c r="E3800" s="49"/>
      <c r="F3800" s="50">
        <v>116037.68</v>
      </c>
      <c r="G3800" s="48" t="s">
        <v>237</v>
      </c>
      <c r="H3800" s="48">
        <v>2018</v>
      </c>
    </row>
    <row r="3801" spans="1:8" x14ac:dyDescent="0.2">
      <c r="A3801" s="48">
        <v>2019</v>
      </c>
      <c r="B3801" s="64">
        <v>45027</v>
      </c>
      <c r="C3801" s="64">
        <v>45</v>
      </c>
      <c r="D3801" s="64">
        <v>802</v>
      </c>
      <c r="E3801" s="49"/>
      <c r="F3801" s="50">
        <v>-116037.68</v>
      </c>
      <c r="G3801" s="48" t="s">
        <v>237</v>
      </c>
      <c r="H3801" s="48">
        <v>2018</v>
      </c>
    </row>
    <row r="3802" spans="1:8" x14ac:dyDescent="0.2">
      <c r="A3802" s="48">
        <v>2019</v>
      </c>
      <c r="B3802" s="64">
        <v>17145</v>
      </c>
      <c r="C3802" s="64">
        <v>51</v>
      </c>
      <c r="D3802" s="64">
        <v>801</v>
      </c>
      <c r="E3802" s="49"/>
      <c r="F3802" s="50">
        <v>16472.87</v>
      </c>
      <c r="G3802" s="48" t="s">
        <v>237</v>
      </c>
      <c r="H3802" s="48">
        <v>2017</v>
      </c>
    </row>
    <row r="3803" spans="1:8" x14ac:dyDescent="0.2">
      <c r="A3803" s="48">
        <v>2019</v>
      </c>
      <c r="B3803" s="64">
        <v>17145</v>
      </c>
      <c r="C3803" s="64">
        <v>51</v>
      </c>
      <c r="D3803" s="64">
        <v>802</v>
      </c>
      <c r="E3803" s="49"/>
      <c r="F3803" s="50">
        <v>-16472.87</v>
      </c>
      <c r="G3803" s="48" t="s">
        <v>237</v>
      </c>
      <c r="H3803" s="48">
        <v>2017</v>
      </c>
    </row>
    <row r="3804" spans="1:8" x14ac:dyDescent="0.2">
      <c r="A3804" s="48">
        <v>2019</v>
      </c>
      <c r="B3804" s="64">
        <v>17156</v>
      </c>
      <c r="C3804" s="64">
        <v>51</v>
      </c>
      <c r="D3804" s="64">
        <v>801</v>
      </c>
      <c r="E3804" s="49"/>
      <c r="F3804" s="50">
        <v>25950</v>
      </c>
      <c r="G3804" s="48" t="s">
        <v>237</v>
      </c>
      <c r="H3804" s="48">
        <v>2017</v>
      </c>
    </row>
    <row r="3805" spans="1:8" x14ac:dyDescent="0.2">
      <c r="A3805" s="48">
        <v>2019</v>
      </c>
      <c r="B3805" s="64">
        <v>17156</v>
      </c>
      <c r="C3805" s="64">
        <v>51</v>
      </c>
      <c r="D3805" s="64">
        <v>802</v>
      </c>
      <c r="E3805" s="49"/>
      <c r="F3805" s="50">
        <v>-25950</v>
      </c>
      <c r="G3805" s="48" t="s">
        <v>237</v>
      </c>
      <c r="H3805" s="48">
        <v>2017</v>
      </c>
    </row>
    <row r="3806" spans="1:8" x14ac:dyDescent="0.2">
      <c r="A3806" s="48">
        <v>2019</v>
      </c>
      <c r="B3806" s="64">
        <v>17422</v>
      </c>
      <c r="C3806" s="64">
        <v>51</v>
      </c>
      <c r="D3806" s="64">
        <v>802</v>
      </c>
      <c r="E3806" s="49"/>
      <c r="F3806" s="50">
        <v>6930.84</v>
      </c>
      <c r="G3806" s="48" t="s">
        <v>137</v>
      </c>
      <c r="H3806" s="48">
        <v>2016</v>
      </c>
    </row>
    <row r="3807" spans="1:8" x14ac:dyDescent="0.2">
      <c r="A3807" s="48">
        <v>2019</v>
      </c>
      <c r="B3807" s="64">
        <v>17422</v>
      </c>
      <c r="C3807" s="64">
        <v>51</v>
      </c>
      <c r="D3807" s="64">
        <v>801</v>
      </c>
      <c r="E3807" s="49"/>
      <c r="F3807" s="50">
        <v>-6930.84</v>
      </c>
      <c r="G3807" s="48" t="s">
        <v>137</v>
      </c>
      <c r="H3807" s="48">
        <v>2016</v>
      </c>
    </row>
    <row r="3808" spans="1:8" x14ac:dyDescent="0.2">
      <c r="A3808" s="48">
        <v>2019</v>
      </c>
      <c r="B3808" s="64">
        <v>17425</v>
      </c>
      <c r="C3808" s="64">
        <v>51</v>
      </c>
      <c r="D3808" s="64">
        <v>801</v>
      </c>
      <c r="E3808" s="49"/>
      <c r="F3808" s="50">
        <v>27000</v>
      </c>
      <c r="G3808" s="48" t="s">
        <v>237</v>
      </c>
      <c r="H3808" s="48">
        <v>2017</v>
      </c>
    </row>
    <row r="3809" spans="1:8" x14ac:dyDescent="0.2">
      <c r="A3809" s="48">
        <v>2019</v>
      </c>
      <c r="B3809" s="64">
        <v>17425</v>
      </c>
      <c r="C3809" s="64">
        <v>51</v>
      </c>
      <c r="D3809" s="64">
        <v>802</v>
      </c>
      <c r="E3809" s="49"/>
      <c r="F3809" s="50">
        <v>-27000</v>
      </c>
      <c r="G3809" s="48" t="s">
        <v>237</v>
      </c>
      <c r="H3809" s="48">
        <v>2017</v>
      </c>
    </row>
    <row r="3810" spans="1:8" x14ac:dyDescent="0.2">
      <c r="A3810" s="48">
        <v>2019</v>
      </c>
      <c r="B3810" s="64">
        <v>17432</v>
      </c>
      <c r="C3810" s="64">
        <v>51</v>
      </c>
      <c r="D3810" s="64">
        <v>801</v>
      </c>
      <c r="E3810" s="49"/>
      <c r="F3810" s="50">
        <v>23431.8</v>
      </c>
      <c r="G3810" s="48" t="s">
        <v>237</v>
      </c>
      <c r="H3810" s="48">
        <v>2017</v>
      </c>
    </row>
    <row r="3811" spans="1:8" x14ac:dyDescent="0.2">
      <c r="A3811" s="48">
        <v>2019</v>
      </c>
      <c r="B3811" s="64">
        <v>17432</v>
      </c>
      <c r="C3811" s="64">
        <v>51</v>
      </c>
      <c r="D3811" s="64">
        <v>802</v>
      </c>
      <c r="E3811" s="49"/>
      <c r="F3811" s="50">
        <v>-23431.8</v>
      </c>
      <c r="G3811" s="48" t="s">
        <v>237</v>
      </c>
      <c r="H3811" s="48">
        <v>2017</v>
      </c>
    </row>
    <row r="3812" spans="1:8" x14ac:dyDescent="0.2">
      <c r="A3812" s="48">
        <v>2019</v>
      </c>
      <c r="B3812" s="64">
        <v>17434</v>
      </c>
      <c r="C3812" s="64">
        <v>51</v>
      </c>
      <c r="D3812" s="64">
        <v>801</v>
      </c>
      <c r="E3812" s="49"/>
      <c r="F3812" s="50">
        <v>-5066.33</v>
      </c>
      <c r="G3812" s="48" t="s">
        <v>237</v>
      </c>
      <c r="H3812" s="48">
        <v>2018</v>
      </c>
    </row>
    <row r="3813" spans="1:8" x14ac:dyDescent="0.2">
      <c r="A3813" s="48">
        <v>2019</v>
      </c>
      <c r="B3813" s="64">
        <v>17434</v>
      </c>
      <c r="C3813" s="64">
        <v>51</v>
      </c>
      <c r="D3813" s="64">
        <v>802</v>
      </c>
      <c r="E3813" s="49"/>
      <c r="F3813" s="50">
        <v>5066.33</v>
      </c>
      <c r="G3813" s="48" t="s">
        <v>237</v>
      </c>
      <c r="H3813" s="48">
        <v>2018</v>
      </c>
    </row>
    <row r="3814" spans="1:8" x14ac:dyDescent="0.2">
      <c r="A3814" s="48">
        <v>2019</v>
      </c>
      <c r="B3814" s="64">
        <v>17427</v>
      </c>
      <c r="C3814" s="64">
        <v>51</v>
      </c>
      <c r="D3814" s="64">
        <v>801</v>
      </c>
      <c r="E3814" s="49"/>
      <c r="F3814" s="50">
        <v>18500</v>
      </c>
      <c r="G3814" s="48" t="s">
        <v>237</v>
      </c>
      <c r="H3814" s="48">
        <v>2017</v>
      </c>
    </row>
    <row r="3815" spans="1:8" x14ac:dyDescent="0.2">
      <c r="A3815" s="48">
        <v>2019</v>
      </c>
      <c r="B3815" s="64">
        <v>17427</v>
      </c>
      <c r="C3815" s="64">
        <v>51</v>
      </c>
      <c r="D3815" s="64">
        <v>802</v>
      </c>
      <c r="E3815" s="49"/>
      <c r="F3815" s="50">
        <v>-18500</v>
      </c>
      <c r="G3815" s="48" t="s">
        <v>237</v>
      </c>
      <c r="H3815" s="48">
        <v>2017</v>
      </c>
    </row>
    <row r="3816" spans="1:8" x14ac:dyDescent="0.2">
      <c r="A3816" s="48">
        <v>2019</v>
      </c>
      <c r="B3816" s="64">
        <v>11783</v>
      </c>
      <c r="C3816" s="64">
        <v>402</v>
      </c>
      <c r="D3816" s="64">
        <v>801</v>
      </c>
      <c r="E3816" s="49"/>
      <c r="F3816" s="50">
        <v>197000</v>
      </c>
      <c r="G3816" s="48" t="s">
        <v>237</v>
      </c>
      <c r="H3816" s="48">
        <v>2017</v>
      </c>
    </row>
    <row r="3817" spans="1:8" x14ac:dyDescent="0.2">
      <c r="A3817" s="48">
        <v>2019</v>
      </c>
      <c r="B3817" s="64">
        <v>11783</v>
      </c>
      <c r="C3817" s="64">
        <v>402</v>
      </c>
      <c r="D3817" s="64">
        <v>802</v>
      </c>
      <c r="E3817" s="49"/>
      <c r="F3817" s="61">
        <v>-197000</v>
      </c>
      <c r="G3817" s="48" t="s">
        <v>237</v>
      </c>
      <c r="H3817" s="48">
        <v>2017</v>
      </c>
    </row>
    <row r="3818" spans="1:8" x14ac:dyDescent="0.2">
      <c r="A3818" s="48">
        <v>2019</v>
      </c>
      <c r="B3818" s="64">
        <v>11783</v>
      </c>
      <c r="C3818" s="64">
        <v>402</v>
      </c>
      <c r="D3818" s="64">
        <v>801</v>
      </c>
      <c r="E3818" s="49"/>
      <c r="F3818" s="50">
        <v>240000</v>
      </c>
      <c r="G3818" s="48" t="s">
        <v>237</v>
      </c>
      <c r="H3818" s="48">
        <v>2018</v>
      </c>
    </row>
    <row r="3819" spans="1:8" x14ac:dyDescent="0.2">
      <c r="A3819" s="48">
        <v>2019</v>
      </c>
      <c r="B3819" s="64">
        <v>11783</v>
      </c>
      <c r="C3819" s="64">
        <v>402</v>
      </c>
      <c r="D3819" s="64">
        <v>802</v>
      </c>
      <c r="E3819" s="49"/>
      <c r="F3819" s="61">
        <v>-240000</v>
      </c>
      <c r="G3819" s="48" t="s">
        <v>237</v>
      </c>
      <c r="H3819" s="48">
        <v>2018</v>
      </c>
    </row>
    <row r="3820" spans="1:8" x14ac:dyDescent="0.2">
      <c r="A3820" s="48">
        <v>2018</v>
      </c>
      <c r="B3820" s="64">
        <v>10953</v>
      </c>
      <c r="C3820" s="64">
        <v>31</v>
      </c>
      <c r="D3820" s="64">
        <v>801</v>
      </c>
      <c r="E3820" s="49"/>
      <c r="F3820" s="50">
        <v>40767.980000000003</v>
      </c>
      <c r="G3820" s="48" t="s">
        <v>237</v>
      </c>
      <c r="H3820" s="48">
        <v>2018</v>
      </c>
    </row>
    <row r="3821" spans="1:8" x14ac:dyDescent="0.2">
      <c r="A3821" s="48">
        <v>2018</v>
      </c>
      <c r="B3821" s="64">
        <v>10953</v>
      </c>
      <c r="C3821" s="64">
        <v>31</v>
      </c>
      <c r="D3821" s="64">
        <v>802</v>
      </c>
      <c r="E3821" s="49"/>
      <c r="F3821" s="50">
        <v>-40767.980000000003</v>
      </c>
      <c r="G3821" s="48" t="s">
        <v>237</v>
      </c>
      <c r="H3821" s="48">
        <v>2018</v>
      </c>
    </row>
    <row r="3822" spans="1:8" x14ac:dyDescent="0.2">
      <c r="A3822" s="48">
        <v>2019</v>
      </c>
      <c r="B3822" s="64">
        <v>17427</v>
      </c>
      <c r="C3822" s="64">
        <v>51</v>
      </c>
      <c r="D3822" s="64">
        <v>801</v>
      </c>
      <c r="E3822" s="49"/>
      <c r="F3822" s="50">
        <v>-37000</v>
      </c>
      <c r="G3822" s="48" t="s">
        <v>237</v>
      </c>
      <c r="H3822" s="48">
        <v>2017</v>
      </c>
    </row>
    <row r="3823" spans="1:8" x14ac:dyDescent="0.2">
      <c r="A3823" s="48">
        <v>2019</v>
      </c>
      <c r="B3823" s="64">
        <v>17427</v>
      </c>
      <c r="C3823" s="64">
        <v>51</v>
      </c>
      <c r="D3823" s="64">
        <v>802</v>
      </c>
      <c r="E3823" s="49"/>
      <c r="F3823" s="50">
        <v>37000</v>
      </c>
      <c r="G3823" s="48" t="s">
        <v>237</v>
      </c>
      <c r="H3823" s="48">
        <v>2017</v>
      </c>
    </row>
    <row r="3824" spans="1:8" x14ac:dyDescent="0.2">
      <c r="A3824" s="48">
        <v>2018</v>
      </c>
      <c r="B3824" s="64">
        <v>17431</v>
      </c>
      <c r="C3824" s="64">
        <v>51</v>
      </c>
      <c r="D3824" s="64">
        <v>801</v>
      </c>
      <c r="E3824" s="49"/>
      <c r="F3824" s="50">
        <v>-11000</v>
      </c>
      <c r="G3824" s="48" t="s">
        <v>237</v>
      </c>
      <c r="H3824" s="48">
        <v>2017</v>
      </c>
    </row>
    <row r="3825" spans="1:8" x14ac:dyDescent="0.2">
      <c r="A3825" s="48">
        <v>2018</v>
      </c>
      <c r="B3825" s="64">
        <v>17431</v>
      </c>
      <c r="C3825" s="64">
        <v>51</v>
      </c>
      <c r="D3825" s="64">
        <v>802</v>
      </c>
      <c r="E3825" s="49"/>
      <c r="F3825" s="50">
        <v>11000</v>
      </c>
      <c r="G3825" s="48" t="s">
        <v>237</v>
      </c>
      <c r="H3825" s="48">
        <v>2017</v>
      </c>
    </row>
    <row r="3826" spans="1:8" x14ac:dyDescent="0.2">
      <c r="A3826" s="48">
        <v>2016</v>
      </c>
      <c r="B3826" s="64">
        <v>10043</v>
      </c>
      <c r="C3826" s="64">
        <v>17</v>
      </c>
      <c r="D3826" s="64">
        <v>801</v>
      </c>
      <c r="E3826" s="49"/>
      <c r="F3826" s="50">
        <v>78971.259999999995</v>
      </c>
      <c r="G3826" s="48" t="s">
        <v>237</v>
      </c>
      <c r="H3826" s="48">
        <v>2014</v>
      </c>
    </row>
    <row r="3827" spans="1:8" x14ac:dyDescent="0.2">
      <c r="A3827" s="48">
        <v>2016</v>
      </c>
      <c r="B3827" s="64">
        <v>10043</v>
      </c>
      <c r="C3827" s="64">
        <v>17</v>
      </c>
      <c r="D3827" s="64">
        <v>802</v>
      </c>
      <c r="E3827" s="49"/>
      <c r="F3827" s="50">
        <v>-78971.259999999995</v>
      </c>
      <c r="G3827" s="48" t="s">
        <v>237</v>
      </c>
      <c r="H3827" s="48">
        <v>2014</v>
      </c>
    </row>
    <row r="3828" spans="1:8" x14ac:dyDescent="0.2">
      <c r="A3828" s="48">
        <v>2016</v>
      </c>
      <c r="B3828" s="64">
        <v>10387</v>
      </c>
      <c r="C3828" s="64">
        <v>30</v>
      </c>
      <c r="D3828" s="64">
        <v>801</v>
      </c>
      <c r="E3828" s="49"/>
      <c r="F3828" s="50">
        <v>-2329.5</v>
      </c>
      <c r="G3828" s="48" t="s">
        <v>237</v>
      </c>
      <c r="H3828" s="48">
        <v>2016</v>
      </c>
    </row>
    <row r="3829" spans="1:8" x14ac:dyDescent="0.2">
      <c r="A3829" s="48">
        <v>2016</v>
      </c>
      <c r="B3829" s="64">
        <v>10387</v>
      </c>
      <c r="C3829" s="64">
        <v>30</v>
      </c>
      <c r="D3829" s="64">
        <v>802</v>
      </c>
      <c r="E3829" s="49"/>
      <c r="F3829" s="50">
        <v>2329.5</v>
      </c>
      <c r="G3829" s="48" t="s">
        <v>237</v>
      </c>
      <c r="H3829" s="48">
        <v>2016</v>
      </c>
    </row>
    <row r="3830" spans="1:8" x14ac:dyDescent="0.2">
      <c r="A3830" s="48">
        <v>2019</v>
      </c>
      <c r="B3830" s="64">
        <v>10011</v>
      </c>
      <c r="C3830" s="64">
        <v>80</v>
      </c>
      <c r="D3830" s="64">
        <v>801</v>
      </c>
      <c r="E3830" s="49"/>
      <c r="F3830" s="50">
        <v>-3017.65</v>
      </c>
      <c r="G3830" s="48" t="s">
        <v>1477</v>
      </c>
      <c r="H3830" s="48">
        <v>2019</v>
      </c>
    </row>
    <row r="3831" spans="1:8" x14ac:dyDescent="0.2">
      <c r="A3831" s="48">
        <v>2019</v>
      </c>
      <c r="B3831" s="64">
        <v>10042</v>
      </c>
      <c r="C3831" s="64">
        <v>17</v>
      </c>
      <c r="D3831" s="64">
        <v>801</v>
      </c>
      <c r="E3831" s="49"/>
      <c r="F3831" s="50">
        <v>-49550.93</v>
      </c>
      <c r="G3831" s="48" t="s">
        <v>1477</v>
      </c>
      <c r="H3831" s="48">
        <v>2019</v>
      </c>
    </row>
    <row r="3832" spans="1:8" x14ac:dyDescent="0.2">
      <c r="A3832" s="48">
        <v>2019</v>
      </c>
      <c r="B3832" s="64">
        <v>10042</v>
      </c>
      <c r="C3832" s="64">
        <v>17</v>
      </c>
      <c r="D3832" s="64">
        <v>802</v>
      </c>
      <c r="E3832" s="49"/>
      <c r="F3832" s="50">
        <v>-65287.81</v>
      </c>
      <c r="G3832" s="48" t="s">
        <v>1477</v>
      </c>
      <c r="H3832" s="48">
        <v>2019</v>
      </c>
    </row>
    <row r="3833" spans="1:8" x14ac:dyDescent="0.2">
      <c r="A3833" s="48">
        <v>2019</v>
      </c>
      <c r="B3833" s="64">
        <v>10064</v>
      </c>
      <c r="C3833" s="64">
        <v>64</v>
      </c>
      <c r="D3833" s="64">
        <v>802</v>
      </c>
      <c r="E3833" s="49"/>
      <c r="F3833" s="50">
        <v>-40000</v>
      </c>
      <c r="G3833" s="48" t="s">
        <v>1477</v>
      </c>
      <c r="H3833" s="48">
        <v>2019</v>
      </c>
    </row>
    <row r="3834" spans="1:8" x14ac:dyDescent="0.2">
      <c r="A3834" s="48">
        <v>2019</v>
      </c>
      <c r="B3834" s="64">
        <v>10154</v>
      </c>
      <c r="C3834" s="64">
        <v>403</v>
      </c>
      <c r="D3834" s="64">
        <v>801</v>
      </c>
      <c r="E3834" s="49"/>
      <c r="F3834" s="50">
        <v>-10327.6</v>
      </c>
      <c r="G3834" s="48" t="s">
        <v>1477</v>
      </c>
      <c r="H3834" s="48">
        <v>2019</v>
      </c>
    </row>
    <row r="3835" spans="1:8" x14ac:dyDescent="0.2">
      <c r="A3835" s="48">
        <v>2019</v>
      </c>
      <c r="B3835" s="64">
        <v>10160</v>
      </c>
      <c r="C3835" s="64">
        <v>403</v>
      </c>
      <c r="D3835" s="64">
        <v>801</v>
      </c>
      <c r="E3835" s="49"/>
      <c r="F3835" s="50">
        <v>-185964.13</v>
      </c>
      <c r="G3835" s="48" t="s">
        <v>1477</v>
      </c>
      <c r="H3835" s="48">
        <v>2019</v>
      </c>
    </row>
    <row r="3836" spans="1:8" x14ac:dyDescent="0.2">
      <c r="A3836" s="48">
        <v>2019</v>
      </c>
      <c r="B3836" s="64">
        <v>10228</v>
      </c>
      <c r="C3836" s="64">
        <v>402</v>
      </c>
      <c r="D3836" s="64">
        <v>801</v>
      </c>
      <c r="E3836" s="49"/>
      <c r="F3836" s="50">
        <v>-1408685.67</v>
      </c>
      <c r="G3836" s="48" t="s">
        <v>1477</v>
      </c>
      <c r="H3836" s="48">
        <v>2019</v>
      </c>
    </row>
    <row r="3837" spans="1:8" x14ac:dyDescent="0.2">
      <c r="A3837" s="48">
        <v>2019</v>
      </c>
      <c r="B3837" s="64">
        <v>10234</v>
      </c>
      <c r="C3837" s="64">
        <v>402</v>
      </c>
      <c r="D3837" s="64">
        <v>801</v>
      </c>
      <c r="E3837" s="49"/>
      <c r="F3837" s="50">
        <v>-41033.78</v>
      </c>
      <c r="G3837" s="48" t="s">
        <v>1477</v>
      </c>
      <c r="H3837" s="48">
        <v>2019</v>
      </c>
    </row>
    <row r="3838" spans="1:8" x14ac:dyDescent="0.2">
      <c r="A3838" s="48">
        <v>2019</v>
      </c>
      <c r="B3838" s="64">
        <v>10234</v>
      </c>
      <c r="C3838" s="64">
        <v>45</v>
      </c>
      <c r="D3838" s="64">
        <v>801</v>
      </c>
      <c r="E3838" s="49"/>
      <c r="F3838" s="50">
        <v>-475.51</v>
      </c>
      <c r="G3838" s="48" t="s">
        <v>1477</v>
      </c>
      <c r="H3838" s="48">
        <v>2019</v>
      </c>
    </row>
    <row r="3839" spans="1:8" x14ac:dyDescent="0.2">
      <c r="A3839" s="48">
        <v>2019</v>
      </c>
      <c r="B3839" s="64">
        <v>10287</v>
      </c>
      <c r="C3839" s="64">
        <v>402</v>
      </c>
      <c r="D3839" s="64">
        <v>801</v>
      </c>
      <c r="E3839" s="49"/>
      <c r="F3839" s="50">
        <v>-2273000</v>
      </c>
      <c r="G3839" s="48" t="s">
        <v>1477</v>
      </c>
      <c r="H3839" s="48">
        <v>2019</v>
      </c>
    </row>
    <row r="3840" spans="1:8" x14ac:dyDescent="0.2">
      <c r="A3840" s="48">
        <v>2019</v>
      </c>
      <c r="B3840" s="64">
        <v>10390</v>
      </c>
      <c r="C3840" s="64">
        <v>31</v>
      </c>
      <c r="D3840" s="64">
        <v>801</v>
      </c>
      <c r="E3840" s="49"/>
      <c r="F3840" s="50">
        <v>-326032.83</v>
      </c>
      <c r="G3840" s="48" t="s">
        <v>1477</v>
      </c>
      <c r="H3840" s="48">
        <v>2019</v>
      </c>
    </row>
    <row r="3841" spans="1:8" x14ac:dyDescent="0.2">
      <c r="A3841" s="48">
        <v>2019</v>
      </c>
      <c r="B3841" s="64">
        <v>10399</v>
      </c>
      <c r="C3841" s="64">
        <v>17</v>
      </c>
      <c r="D3841" s="64">
        <v>801</v>
      </c>
      <c r="E3841" s="49"/>
      <c r="F3841" s="50">
        <v>-54144.09</v>
      </c>
      <c r="G3841" s="48" t="s">
        <v>1477</v>
      </c>
      <c r="H3841" s="48">
        <v>2019</v>
      </c>
    </row>
    <row r="3842" spans="1:8" x14ac:dyDescent="0.2">
      <c r="A3842" s="48">
        <v>2019</v>
      </c>
      <c r="B3842" s="64">
        <v>10399</v>
      </c>
      <c r="C3842" s="64">
        <v>17</v>
      </c>
      <c r="D3842" s="64">
        <v>802</v>
      </c>
      <c r="E3842" s="49"/>
      <c r="F3842" s="50">
        <v>-93655.91</v>
      </c>
      <c r="G3842" s="48" t="s">
        <v>1477</v>
      </c>
      <c r="H3842" s="48">
        <v>2019</v>
      </c>
    </row>
    <row r="3843" spans="1:8" x14ac:dyDescent="0.2">
      <c r="A3843" s="48">
        <v>2019</v>
      </c>
      <c r="B3843" s="64">
        <v>10516</v>
      </c>
      <c r="C3843" s="64">
        <v>51</v>
      </c>
      <c r="D3843" s="64">
        <v>802</v>
      </c>
      <c r="E3843" s="49"/>
      <c r="F3843" s="50">
        <v>-1029.21</v>
      </c>
      <c r="G3843" s="48" t="s">
        <v>1477</v>
      </c>
      <c r="H3843" s="48">
        <v>2019</v>
      </c>
    </row>
    <row r="3844" spans="1:8" x14ac:dyDescent="0.2">
      <c r="A3844" s="48">
        <v>2019</v>
      </c>
      <c r="B3844" s="64">
        <v>10520</v>
      </c>
      <c r="C3844" s="64">
        <v>51</v>
      </c>
      <c r="D3844" s="64">
        <v>801</v>
      </c>
      <c r="E3844" s="49"/>
      <c r="F3844" s="50">
        <v>-50000</v>
      </c>
      <c r="G3844" s="48" t="s">
        <v>1477</v>
      </c>
      <c r="H3844" s="48">
        <v>2019</v>
      </c>
    </row>
    <row r="3845" spans="1:8" x14ac:dyDescent="0.2">
      <c r="A3845" s="48">
        <v>2019</v>
      </c>
      <c r="B3845" s="64">
        <v>10703</v>
      </c>
      <c r="C3845" s="64">
        <v>17</v>
      </c>
      <c r="D3845" s="64">
        <v>802</v>
      </c>
      <c r="E3845" s="49"/>
      <c r="F3845" s="50">
        <v>-16427.28</v>
      </c>
      <c r="G3845" s="48" t="s">
        <v>1477</v>
      </c>
      <c r="H3845" s="48">
        <v>2019</v>
      </c>
    </row>
    <row r="3846" spans="1:8" x14ac:dyDescent="0.2">
      <c r="A3846" s="48">
        <v>2019</v>
      </c>
      <c r="B3846" s="64">
        <v>10877</v>
      </c>
      <c r="C3846" s="64">
        <v>402</v>
      </c>
      <c r="D3846" s="64">
        <v>801</v>
      </c>
      <c r="E3846" s="49"/>
      <c r="F3846" s="50">
        <v>-441208.68</v>
      </c>
      <c r="G3846" s="48" t="s">
        <v>1477</v>
      </c>
      <c r="H3846" s="48">
        <v>2019</v>
      </c>
    </row>
    <row r="3847" spans="1:8" x14ac:dyDescent="0.2">
      <c r="A3847" s="48">
        <v>2019</v>
      </c>
      <c r="B3847" s="64">
        <v>10877</v>
      </c>
      <c r="C3847" s="64">
        <v>84</v>
      </c>
      <c r="D3847" s="64">
        <v>801</v>
      </c>
      <c r="E3847" s="49"/>
      <c r="F3847" s="50">
        <v>-80000</v>
      </c>
      <c r="G3847" s="48" t="s">
        <v>1477</v>
      </c>
      <c r="H3847" s="48">
        <v>2019</v>
      </c>
    </row>
    <row r="3848" spans="1:8" x14ac:dyDescent="0.2">
      <c r="A3848" s="48">
        <v>2019</v>
      </c>
      <c r="B3848" s="64">
        <v>10896</v>
      </c>
      <c r="C3848" s="64">
        <v>402</v>
      </c>
      <c r="D3848" s="64">
        <v>801</v>
      </c>
      <c r="E3848" s="49"/>
      <c r="F3848" s="50">
        <v>-29255.95</v>
      </c>
      <c r="G3848" s="48" t="s">
        <v>1477</v>
      </c>
      <c r="H3848" s="48">
        <v>2019</v>
      </c>
    </row>
    <row r="3849" spans="1:8" x14ac:dyDescent="0.2">
      <c r="A3849" s="48">
        <v>2019</v>
      </c>
      <c r="B3849" s="64">
        <v>10900</v>
      </c>
      <c r="C3849" s="64">
        <v>402</v>
      </c>
      <c r="D3849" s="64">
        <v>801</v>
      </c>
      <c r="E3849" s="49"/>
      <c r="F3849" s="50">
        <v>-225361.65</v>
      </c>
      <c r="G3849" s="48" t="s">
        <v>1477</v>
      </c>
      <c r="H3849" s="48">
        <v>2019</v>
      </c>
    </row>
    <row r="3850" spans="1:8" x14ac:dyDescent="0.2">
      <c r="A3850" s="48">
        <v>2019</v>
      </c>
      <c r="B3850" s="64">
        <v>10900</v>
      </c>
      <c r="C3850" s="64">
        <v>84</v>
      </c>
      <c r="D3850" s="64">
        <v>801</v>
      </c>
      <c r="E3850" s="49"/>
      <c r="F3850" s="50">
        <v>-75574.240000000005</v>
      </c>
      <c r="G3850" s="48" t="s">
        <v>1477</v>
      </c>
      <c r="H3850" s="48">
        <v>2019</v>
      </c>
    </row>
    <row r="3851" spans="1:8" x14ac:dyDescent="0.2">
      <c r="A3851" s="48">
        <v>2019</v>
      </c>
      <c r="B3851" s="64">
        <v>10901</v>
      </c>
      <c r="C3851" s="64">
        <v>84</v>
      </c>
      <c r="D3851" s="64">
        <v>801</v>
      </c>
      <c r="E3851" s="49"/>
      <c r="F3851" s="50">
        <v>-24297.72</v>
      </c>
      <c r="G3851" s="48" t="s">
        <v>1477</v>
      </c>
      <c r="H3851" s="48">
        <v>2019</v>
      </c>
    </row>
    <row r="3852" spans="1:8" x14ac:dyDescent="0.2">
      <c r="A3852" s="48">
        <v>2019</v>
      </c>
      <c r="B3852" s="64">
        <v>10902</v>
      </c>
      <c r="C3852" s="64">
        <v>402</v>
      </c>
      <c r="D3852" s="64">
        <v>801</v>
      </c>
      <c r="E3852" s="49"/>
      <c r="F3852" s="50">
        <v>-24855.15</v>
      </c>
      <c r="G3852" s="48" t="s">
        <v>1477</v>
      </c>
      <c r="H3852" s="48">
        <v>2019</v>
      </c>
    </row>
    <row r="3853" spans="1:8" x14ac:dyDescent="0.2">
      <c r="A3853" s="48">
        <v>2019</v>
      </c>
      <c r="B3853" s="64">
        <v>10902</v>
      </c>
      <c r="C3853" s="64">
        <v>84</v>
      </c>
      <c r="D3853" s="64">
        <v>801</v>
      </c>
      <c r="E3853" s="49"/>
      <c r="F3853" s="50">
        <v>-500</v>
      </c>
      <c r="G3853" s="48" t="s">
        <v>1477</v>
      </c>
      <c r="H3853" s="48">
        <v>2019</v>
      </c>
    </row>
    <row r="3854" spans="1:8" x14ac:dyDescent="0.2">
      <c r="A3854" s="48">
        <v>2019</v>
      </c>
      <c r="B3854" s="64">
        <v>10954</v>
      </c>
      <c r="C3854" s="64">
        <v>31</v>
      </c>
      <c r="D3854" s="64">
        <v>801</v>
      </c>
      <c r="E3854" s="49"/>
      <c r="F3854" s="50">
        <v>-121800</v>
      </c>
      <c r="G3854" s="48" t="s">
        <v>1477</v>
      </c>
      <c r="H3854" s="48">
        <v>2019</v>
      </c>
    </row>
    <row r="3855" spans="1:8" x14ac:dyDescent="0.2">
      <c r="A3855" s="48">
        <v>2019</v>
      </c>
      <c r="B3855" s="64">
        <v>10954</v>
      </c>
      <c r="C3855" s="64">
        <v>31</v>
      </c>
      <c r="D3855" s="64">
        <v>802</v>
      </c>
      <c r="E3855" s="49"/>
      <c r="F3855" s="50">
        <v>-70000</v>
      </c>
      <c r="G3855" s="48" t="s">
        <v>1477</v>
      </c>
      <c r="H3855" s="48">
        <v>2019</v>
      </c>
    </row>
    <row r="3856" spans="1:8" x14ac:dyDescent="0.2">
      <c r="A3856" s="48">
        <v>2019</v>
      </c>
      <c r="B3856" s="64">
        <v>11017</v>
      </c>
      <c r="C3856" s="64">
        <v>44</v>
      </c>
      <c r="D3856" s="64">
        <v>801</v>
      </c>
      <c r="E3856" s="49"/>
      <c r="F3856" s="50">
        <v>-20000</v>
      </c>
      <c r="G3856" s="48" t="s">
        <v>1477</v>
      </c>
      <c r="H3856" s="48">
        <v>2019</v>
      </c>
    </row>
    <row r="3857" spans="1:8" x14ac:dyDescent="0.2">
      <c r="A3857" s="48">
        <v>2019</v>
      </c>
      <c r="B3857" s="64">
        <v>11020</v>
      </c>
      <c r="C3857" s="64">
        <v>44</v>
      </c>
      <c r="D3857" s="64">
        <v>801</v>
      </c>
      <c r="E3857" s="49"/>
      <c r="F3857" s="50">
        <v>-38000</v>
      </c>
      <c r="G3857" s="48" t="s">
        <v>1477</v>
      </c>
      <c r="H3857" s="48">
        <v>2019</v>
      </c>
    </row>
    <row r="3858" spans="1:8" x14ac:dyDescent="0.2">
      <c r="A3858" s="48">
        <v>2019</v>
      </c>
      <c r="B3858" s="64">
        <v>11078</v>
      </c>
      <c r="C3858" s="64">
        <v>401</v>
      </c>
      <c r="D3858" s="64">
        <v>801</v>
      </c>
      <c r="E3858" s="49"/>
      <c r="F3858" s="50">
        <v>-7000</v>
      </c>
      <c r="G3858" s="48" t="s">
        <v>1477</v>
      </c>
      <c r="H3858" s="48">
        <v>2019</v>
      </c>
    </row>
    <row r="3859" spans="1:8" x14ac:dyDescent="0.2">
      <c r="A3859" s="48">
        <v>2019</v>
      </c>
      <c r="B3859" s="64">
        <v>11081</v>
      </c>
      <c r="C3859" s="64">
        <v>404</v>
      </c>
      <c r="D3859" s="64">
        <v>802</v>
      </c>
      <c r="E3859" s="49"/>
      <c r="F3859" s="50">
        <v>-28320.95</v>
      </c>
      <c r="G3859" s="48" t="s">
        <v>1477</v>
      </c>
      <c r="H3859" s="48">
        <v>2019</v>
      </c>
    </row>
    <row r="3860" spans="1:8" x14ac:dyDescent="0.2">
      <c r="A3860" s="48">
        <v>2019</v>
      </c>
      <c r="B3860" s="64">
        <v>11094</v>
      </c>
      <c r="C3860" s="64">
        <v>402</v>
      </c>
      <c r="D3860" s="64">
        <v>801</v>
      </c>
      <c r="E3860" s="49"/>
      <c r="F3860" s="50">
        <v>-301856.03000000003</v>
      </c>
      <c r="G3860" s="48" t="s">
        <v>1477</v>
      </c>
      <c r="H3860" s="48">
        <v>2019</v>
      </c>
    </row>
    <row r="3861" spans="1:8" x14ac:dyDescent="0.2">
      <c r="A3861" s="48">
        <v>2019</v>
      </c>
      <c r="B3861" s="64">
        <v>11094</v>
      </c>
      <c r="C3861" s="64">
        <v>84</v>
      </c>
      <c r="D3861" s="64">
        <v>801</v>
      </c>
      <c r="E3861" s="49"/>
      <c r="F3861" s="50">
        <v>-88000</v>
      </c>
      <c r="G3861" s="48" t="s">
        <v>1477</v>
      </c>
      <c r="H3861" s="48">
        <v>2019</v>
      </c>
    </row>
    <row r="3862" spans="1:8" x14ac:dyDescent="0.2">
      <c r="A3862" s="48">
        <v>2019</v>
      </c>
      <c r="B3862" s="64">
        <v>11117</v>
      </c>
      <c r="C3862" s="64">
        <v>15</v>
      </c>
      <c r="D3862" s="64">
        <v>802</v>
      </c>
      <c r="E3862" s="49"/>
      <c r="F3862" s="50">
        <v>-25000</v>
      </c>
      <c r="G3862" s="48" t="s">
        <v>1477</v>
      </c>
      <c r="H3862" s="48">
        <v>2019</v>
      </c>
    </row>
    <row r="3863" spans="1:8" x14ac:dyDescent="0.2">
      <c r="A3863" s="48">
        <v>2019</v>
      </c>
      <c r="B3863" s="64">
        <v>11118</v>
      </c>
      <c r="C3863" s="64">
        <v>15</v>
      </c>
      <c r="D3863" s="64">
        <v>802</v>
      </c>
      <c r="E3863" s="49"/>
      <c r="F3863" s="50">
        <v>-75000</v>
      </c>
      <c r="G3863" s="48" t="s">
        <v>1477</v>
      </c>
      <c r="H3863" s="48">
        <v>2019</v>
      </c>
    </row>
    <row r="3864" spans="1:8" x14ac:dyDescent="0.2">
      <c r="A3864" s="48">
        <v>2019</v>
      </c>
      <c r="B3864" s="64">
        <v>11119</v>
      </c>
      <c r="C3864" s="64">
        <v>15</v>
      </c>
      <c r="D3864" s="64">
        <v>802</v>
      </c>
      <c r="E3864" s="49"/>
      <c r="F3864" s="50">
        <v>-75000</v>
      </c>
      <c r="G3864" s="48" t="s">
        <v>1477</v>
      </c>
      <c r="H3864" s="48">
        <v>2019</v>
      </c>
    </row>
    <row r="3865" spans="1:8" x14ac:dyDescent="0.2">
      <c r="A3865" s="48">
        <v>2019</v>
      </c>
      <c r="B3865" s="64">
        <v>11132</v>
      </c>
      <c r="C3865" s="64">
        <v>402</v>
      </c>
      <c r="D3865" s="64">
        <v>801</v>
      </c>
      <c r="E3865" s="49"/>
      <c r="F3865" s="50">
        <v>-992314.3</v>
      </c>
      <c r="G3865" s="48" t="s">
        <v>1477</v>
      </c>
      <c r="H3865" s="48">
        <v>2019</v>
      </c>
    </row>
    <row r="3866" spans="1:8" x14ac:dyDescent="0.2">
      <c r="A3866" s="48">
        <v>2019</v>
      </c>
      <c r="B3866" s="64">
        <v>11164</v>
      </c>
      <c r="C3866" s="64">
        <v>402</v>
      </c>
      <c r="D3866" s="64">
        <v>801</v>
      </c>
      <c r="E3866" s="49"/>
      <c r="F3866" s="50">
        <v>-4820.87</v>
      </c>
      <c r="G3866" s="48" t="s">
        <v>1477</v>
      </c>
      <c r="H3866" s="48">
        <v>2019</v>
      </c>
    </row>
    <row r="3867" spans="1:8" x14ac:dyDescent="0.2">
      <c r="A3867" s="48">
        <v>2019</v>
      </c>
      <c r="B3867" s="64">
        <v>11181</v>
      </c>
      <c r="C3867" s="64">
        <v>402</v>
      </c>
      <c r="D3867" s="64">
        <v>801</v>
      </c>
      <c r="E3867" s="49"/>
      <c r="F3867" s="50">
        <v>-196639.55</v>
      </c>
      <c r="G3867" s="48" t="s">
        <v>1477</v>
      </c>
      <c r="H3867" s="48">
        <v>2019</v>
      </c>
    </row>
    <row r="3868" spans="1:8" x14ac:dyDescent="0.2">
      <c r="A3868" s="48">
        <v>2019</v>
      </c>
      <c r="B3868" s="64">
        <v>11182</v>
      </c>
      <c r="C3868" s="64">
        <v>402</v>
      </c>
      <c r="D3868" s="64">
        <v>801</v>
      </c>
      <c r="E3868" s="49"/>
      <c r="F3868" s="50">
        <v>-5163.1899999999996</v>
      </c>
      <c r="G3868" s="48" t="s">
        <v>1477</v>
      </c>
      <c r="H3868" s="48">
        <v>2019</v>
      </c>
    </row>
    <row r="3869" spans="1:8" x14ac:dyDescent="0.2">
      <c r="A3869" s="48">
        <v>2019</v>
      </c>
      <c r="B3869" s="64">
        <v>11182</v>
      </c>
      <c r="C3869" s="64">
        <v>84</v>
      </c>
      <c r="D3869" s="64">
        <v>801</v>
      </c>
      <c r="E3869" s="49"/>
      <c r="F3869" s="50">
        <v>-2000</v>
      </c>
      <c r="G3869" s="48" t="s">
        <v>1477</v>
      </c>
      <c r="H3869" s="48">
        <v>2019</v>
      </c>
    </row>
    <row r="3870" spans="1:8" x14ac:dyDescent="0.2">
      <c r="A3870" s="48">
        <v>2019</v>
      </c>
      <c r="B3870" s="64">
        <v>11185</v>
      </c>
      <c r="C3870" s="64">
        <v>402</v>
      </c>
      <c r="D3870" s="64">
        <v>801</v>
      </c>
      <c r="E3870" s="49"/>
      <c r="F3870" s="50">
        <v>-1250286.98</v>
      </c>
      <c r="G3870" s="48" t="s">
        <v>1477</v>
      </c>
      <c r="H3870" s="48">
        <v>2019</v>
      </c>
    </row>
    <row r="3871" spans="1:8" x14ac:dyDescent="0.2">
      <c r="A3871" s="48">
        <v>2019</v>
      </c>
      <c r="B3871" s="64">
        <v>11185</v>
      </c>
      <c r="C3871" s="64">
        <v>84</v>
      </c>
      <c r="D3871" s="64">
        <v>801</v>
      </c>
      <c r="E3871" s="49"/>
      <c r="F3871" s="50">
        <v>-185000.04</v>
      </c>
      <c r="G3871" s="48" t="s">
        <v>1477</v>
      </c>
      <c r="H3871" s="48">
        <v>2019</v>
      </c>
    </row>
    <row r="3872" spans="1:8" x14ac:dyDescent="0.2">
      <c r="A3872" s="48">
        <v>2019</v>
      </c>
      <c r="B3872" s="64">
        <v>11186</v>
      </c>
      <c r="C3872" s="64">
        <v>402</v>
      </c>
      <c r="D3872" s="64">
        <v>801</v>
      </c>
      <c r="E3872" s="49"/>
      <c r="F3872" s="50">
        <v>-15335.31</v>
      </c>
      <c r="G3872" s="48" t="s">
        <v>1477</v>
      </c>
      <c r="H3872" s="48">
        <v>2019</v>
      </c>
    </row>
    <row r="3873" spans="1:8" x14ac:dyDescent="0.2">
      <c r="A3873" s="48">
        <v>2019</v>
      </c>
      <c r="B3873" s="64">
        <v>11186</v>
      </c>
      <c r="C3873" s="64">
        <v>84</v>
      </c>
      <c r="D3873" s="64">
        <v>801</v>
      </c>
      <c r="E3873" s="49"/>
      <c r="F3873" s="50">
        <v>-87855.86</v>
      </c>
      <c r="G3873" s="48" t="s">
        <v>1477</v>
      </c>
      <c r="H3873" s="48">
        <v>2019</v>
      </c>
    </row>
    <row r="3874" spans="1:8" x14ac:dyDescent="0.2">
      <c r="A3874" s="48">
        <v>2019</v>
      </c>
      <c r="B3874" s="64">
        <v>11188</v>
      </c>
      <c r="C3874" s="64">
        <v>402</v>
      </c>
      <c r="D3874" s="64">
        <v>801</v>
      </c>
      <c r="E3874" s="49"/>
      <c r="F3874" s="50">
        <v>-5124.4399999999996</v>
      </c>
      <c r="G3874" s="48" t="s">
        <v>1477</v>
      </c>
      <c r="H3874" s="48">
        <v>2019</v>
      </c>
    </row>
    <row r="3875" spans="1:8" x14ac:dyDescent="0.2">
      <c r="A3875" s="48">
        <v>2019</v>
      </c>
      <c r="B3875" s="64">
        <v>11190</v>
      </c>
      <c r="C3875" s="64">
        <v>402</v>
      </c>
      <c r="D3875" s="64">
        <v>801</v>
      </c>
      <c r="E3875" s="49"/>
      <c r="F3875" s="50">
        <v>-2325.35</v>
      </c>
      <c r="G3875" s="48" t="s">
        <v>1477</v>
      </c>
      <c r="H3875" s="48">
        <v>2019</v>
      </c>
    </row>
    <row r="3876" spans="1:8" x14ac:dyDescent="0.2">
      <c r="A3876" s="48">
        <v>2019</v>
      </c>
      <c r="B3876" s="64">
        <v>11222</v>
      </c>
      <c r="C3876" s="64">
        <v>85</v>
      </c>
      <c r="D3876" s="64">
        <v>801</v>
      </c>
      <c r="E3876" s="49"/>
      <c r="F3876" s="50">
        <v>-3174191.7</v>
      </c>
      <c r="G3876" s="48" t="s">
        <v>1477</v>
      </c>
      <c r="H3876" s="48">
        <v>2019</v>
      </c>
    </row>
    <row r="3877" spans="1:8" x14ac:dyDescent="0.2">
      <c r="A3877" s="48">
        <v>2019</v>
      </c>
      <c r="B3877" s="64">
        <v>11226</v>
      </c>
      <c r="C3877" s="64">
        <v>85</v>
      </c>
      <c r="D3877" s="64">
        <v>801</v>
      </c>
      <c r="E3877" s="49"/>
      <c r="F3877" s="50">
        <v>-11651</v>
      </c>
      <c r="G3877" s="48" t="s">
        <v>1477</v>
      </c>
      <c r="H3877" s="48">
        <v>2019</v>
      </c>
    </row>
    <row r="3878" spans="1:8" x14ac:dyDescent="0.2">
      <c r="A3878" s="48">
        <v>2019</v>
      </c>
      <c r="B3878" s="64">
        <v>11227</v>
      </c>
      <c r="C3878" s="64">
        <v>85</v>
      </c>
      <c r="D3878" s="64">
        <v>801</v>
      </c>
      <c r="E3878" s="49"/>
      <c r="F3878" s="50">
        <v>-67966.25</v>
      </c>
      <c r="G3878" s="48" t="s">
        <v>1477</v>
      </c>
      <c r="H3878" s="48">
        <v>2019</v>
      </c>
    </row>
    <row r="3879" spans="1:8" x14ac:dyDescent="0.2">
      <c r="A3879" s="48">
        <v>2019</v>
      </c>
      <c r="B3879" s="64">
        <v>11233</v>
      </c>
      <c r="C3879" s="64">
        <v>85</v>
      </c>
      <c r="D3879" s="64">
        <v>801</v>
      </c>
      <c r="E3879" s="49"/>
      <c r="F3879" s="50">
        <v>-210212.28</v>
      </c>
      <c r="G3879" s="48" t="s">
        <v>1477</v>
      </c>
      <c r="H3879" s="48">
        <v>2019</v>
      </c>
    </row>
    <row r="3880" spans="1:8" x14ac:dyDescent="0.2">
      <c r="A3880" s="48">
        <v>2019</v>
      </c>
      <c r="B3880" s="64">
        <v>11234</v>
      </c>
      <c r="C3880" s="64">
        <v>85</v>
      </c>
      <c r="D3880" s="64">
        <v>801</v>
      </c>
      <c r="E3880" s="49"/>
      <c r="F3880" s="50">
        <v>-107952.8</v>
      </c>
      <c r="G3880" s="48" t="s">
        <v>1477</v>
      </c>
      <c r="H3880" s="48">
        <v>2019</v>
      </c>
    </row>
    <row r="3881" spans="1:8" x14ac:dyDescent="0.2">
      <c r="A3881" s="48">
        <v>2019</v>
      </c>
      <c r="B3881" s="64">
        <v>11330</v>
      </c>
      <c r="C3881" s="64">
        <v>401</v>
      </c>
      <c r="D3881" s="64">
        <v>801</v>
      </c>
      <c r="E3881" s="49"/>
      <c r="F3881" s="50">
        <v>-272334.96000000002</v>
      </c>
      <c r="G3881" s="48" t="s">
        <v>1477</v>
      </c>
      <c r="H3881" s="48">
        <v>2019</v>
      </c>
    </row>
    <row r="3882" spans="1:8" x14ac:dyDescent="0.2">
      <c r="A3882" s="48">
        <v>2019</v>
      </c>
      <c r="B3882" s="64">
        <v>11338</v>
      </c>
      <c r="C3882" s="64">
        <v>403</v>
      </c>
      <c r="D3882" s="64">
        <v>801</v>
      </c>
      <c r="E3882" s="49"/>
      <c r="F3882" s="50">
        <v>-225138.92</v>
      </c>
      <c r="G3882" s="48" t="s">
        <v>1477</v>
      </c>
      <c r="H3882" s="48">
        <v>2019</v>
      </c>
    </row>
    <row r="3883" spans="1:8" x14ac:dyDescent="0.2">
      <c r="A3883" s="48">
        <v>2019</v>
      </c>
      <c r="B3883" s="49">
        <v>11399</v>
      </c>
      <c r="C3883" s="49">
        <v>84</v>
      </c>
      <c r="D3883" s="49">
        <v>801</v>
      </c>
      <c r="E3883" s="49" t="s">
        <v>16</v>
      </c>
      <c r="F3883" s="50">
        <v>-573725</v>
      </c>
      <c r="G3883" s="48" t="s">
        <v>1477</v>
      </c>
      <c r="H3883" s="48">
        <v>2019</v>
      </c>
    </row>
    <row r="3884" spans="1:8" x14ac:dyDescent="0.2">
      <c r="A3884" s="48">
        <v>2019</v>
      </c>
      <c r="B3884" s="64">
        <v>11434</v>
      </c>
      <c r="C3884" s="64">
        <v>402</v>
      </c>
      <c r="D3884" s="64">
        <v>801</v>
      </c>
      <c r="E3884" s="49"/>
      <c r="F3884" s="50">
        <v>-1297.3800000000001</v>
      </c>
      <c r="G3884" s="48" t="s">
        <v>1477</v>
      </c>
      <c r="H3884" s="48">
        <v>2019</v>
      </c>
    </row>
    <row r="3885" spans="1:8" x14ac:dyDescent="0.2">
      <c r="A3885" s="48">
        <v>2019</v>
      </c>
      <c r="B3885" s="64">
        <v>11452</v>
      </c>
      <c r="C3885" s="64">
        <v>402</v>
      </c>
      <c r="D3885" s="64">
        <v>801</v>
      </c>
      <c r="E3885" s="49"/>
      <c r="F3885" s="50">
        <v>-470627.29</v>
      </c>
      <c r="G3885" s="48" t="s">
        <v>1477</v>
      </c>
      <c r="H3885" s="48">
        <v>2019</v>
      </c>
    </row>
    <row r="3886" spans="1:8" x14ac:dyDescent="0.2">
      <c r="A3886" s="48">
        <v>2019</v>
      </c>
      <c r="B3886" s="64">
        <v>11452</v>
      </c>
      <c r="C3886" s="64">
        <v>84</v>
      </c>
      <c r="D3886" s="64">
        <v>801</v>
      </c>
      <c r="E3886" s="49"/>
      <c r="F3886" s="50">
        <v>-15500</v>
      </c>
      <c r="G3886" s="48" t="s">
        <v>1477</v>
      </c>
      <c r="H3886" s="48">
        <v>2019</v>
      </c>
    </row>
    <row r="3887" spans="1:8" x14ac:dyDescent="0.2">
      <c r="A3887" s="48">
        <v>2019</v>
      </c>
      <c r="B3887" s="64">
        <v>11458</v>
      </c>
      <c r="C3887" s="64">
        <v>402</v>
      </c>
      <c r="D3887" s="64">
        <v>801</v>
      </c>
      <c r="E3887" s="49"/>
      <c r="F3887" s="50">
        <v>-101491.77</v>
      </c>
      <c r="G3887" s="48" t="s">
        <v>1477</v>
      </c>
      <c r="H3887" s="48">
        <v>2019</v>
      </c>
    </row>
    <row r="3888" spans="1:8" x14ac:dyDescent="0.2">
      <c r="A3888" s="48">
        <v>2019</v>
      </c>
      <c r="B3888" s="64">
        <v>11471</v>
      </c>
      <c r="C3888" s="64">
        <v>401</v>
      </c>
      <c r="D3888" s="64">
        <v>801</v>
      </c>
      <c r="E3888" s="49"/>
      <c r="F3888" s="50">
        <v>-1300000</v>
      </c>
      <c r="G3888" s="48" t="s">
        <v>1477</v>
      </c>
      <c r="H3888" s="48">
        <v>2019</v>
      </c>
    </row>
    <row r="3889" spans="1:8" x14ac:dyDescent="0.2">
      <c r="A3889" s="48">
        <v>2019</v>
      </c>
      <c r="B3889" s="64">
        <v>11471</v>
      </c>
      <c r="C3889" s="64">
        <v>403</v>
      </c>
      <c r="D3889" s="64">
        <v>801</v>
      </c>
      <c r="E3889" s="49"/>
      <c r="F3889" s="50">
        <v>-1000000</v>
      </c>
      <c r="G3889" s="48" t="s">
        <v>1477</v>
      </c>
      <c r="H3889" s="48">
        <v>2019</v>
      </c>
    </row>
    <row r="3890" spans="1:8" x14ac:dyDescent="0.2">
      <c r="A3890" s="48">
        <v>2019</v>
      </c>
      <c r="B3890" s="64">
        <v>11479</v>
      </c>
      <c r="C3890" s="64">
        <v>84</v>
      </c>
      <c r="D3890" s="64">
        <v>802</v>
      </c>
      <c r="E3890" s="49"/>
      <c r="F3890" s="50">
        <v>-70000</v>
      </c>
      <c r="G3890" s="48" t="s">
        <v>1477</v>
      </c>
      <c r="H3890" s="48">
        <v>2019</v>
      </c>
    </row>
    <row r="3891" spans="1:8" x14ac:dyDescent="0.2">
      <c r="A3891" s="48">
        <v>2019</v>
      </c>
      <c r="B3891" s="64">
        <v>11578</v>
      </c>
      <c r="C3891" s="64">
        <v>401</v>
      </c>
      <c r="D3891" s="64">
        <v>802</v>
      </c>
      <c r="E3891" s="49"/>
      <c r="F3891" s="50">
        <v>-7900.41</v>
      </c>
      <c r="G3891" s="48" t="s">
        <v>1477</v>
      </c>
      <c r="H3891" s="48">
        <v>2019</v>
      </c>
    </row>
    <row r="3892" spans="1:8" x14ac:dyDescent="0.2">
      <c r="A3892" s="48">
        <v>2019</v>
      </c>
      <c r="B3892" s="64">
        <v>11587</v>
      </c>
      <c r="C3892" s="64">
        <v>402</v>
      </c>
      <c r="D3892" s="64">
        <v>802</v>
      </c>
      <c r="E3892" s="49"/>
      <c r="F3892" s="50">
        <v>-128733.64</v>
      </c>
      <c r="G3892" s="48" t="s">
        <v>1477</v>
      </c>
      <c r="H3892" s="48">
        <v>2019</v>
      </c>
    </row>
    <row r="3893" spans="1:8" x14ac:dyDescent="0.2">
      <c r="A3893" s="48">
        <v>2019</v>
      </c>
      <c r="B3893" s="64">
        <v>11591</v>
      </c>
      <c r="C3893" s="64">
        <v>401</v>
      </c>
      <c r="D3893" s="64">
        <v>802</v>
      </c>
      <c r="E3893" s="49"/>
      <c r="F3893" s="50">
        <v>-4049.56</v>
      </c>
      <c r="G3893" s="48" t="s">
        <v>1477</v>
      </c>
      <c r="H3893" s="48">
        <v>2019</v>
      </c>
    </row>
    <row r="3894" spans="1:8" x14ac:dyDescent="0.2">
      <c r="A3894" s="48">
        <v>2019</v>
      </c>
      <c r="B3894" s="64">
        <v>11650</v>
      </c>
      <c r="C3894" s="64">
        <v>402</v>
      </c>
      <c r="D3894" s="64">
        <v>801</v>
      </c>
      <c r="E3894" s="49"/>
      <c r="F3894" s="50">
        <v>-523276.39</v>
      </c>
      <c r="G3894" s="48" t="s">
        <v>1477</v>
      </c>
      <c r="H3894" s="48">
        <v>2019</v>
      </c>
    </row>
    <row r="3895" spans="1:8" x14ac:dyDescent="0.2">
      <c r="A3895" s="48">
        <v>2019</v>
      </c>
      <c r="B3895" s="64">
        <v>11655</v>
      </c>
      <c r="C3895" s="64">
        <v>402</v>
      </c>
      <c r="D3895" s="64">
        <v>801</v>
      </c>
      <c r="E3895" s="49"/>
      <c r="F3895" s="50">
        <v>-559857.93000000005</v>
      </c>
      <c r="G3895" s="48" t="s">
        <v>1477</v>
      </c>
      <c r="H3895" s="48">
        <v>2019</v>
      </c>
    </row>
    <row r="3896" spans="1:8" x14ac:dyDescent="0.2">
      <c r="A3896" s="48">
        <v>2019</v>
      </c>
      <c r="B3896" s="64">
        <v>11655</v>
      </c>
      <c r="C3896" s="64">
        <v>84</v>
      </c>
      <c r="D3896" s="64">
        <v>801</v>
      </c>
      <c r="E3896" s="49"/>
      <c r="F3896" s="50">
        <v>-20887</v>
      </c>
      <c r="G3896" s="48" t="s">
        <v>1477</v>
      </c>
      <c r="H3896" s="48">
        <v>2019</v>
      </c>
    </row>
    <row r="3897" spans="1:8" x14ac:dyDescent="0.2">
      <c r="A3897" s="48">
        <v>2019</v>
      </c>
      <c r="B3897" s="64">
        <v>11676</v>
      </c>
      <c r="C3897" s="64">
        <v>402</v>
      </c>
      <c r="D3897" s="64">
        <v>801</v>
      </c>
      <c r="E3897" s="49"/>
      <c r="F3897" s="50">
        <v>-769459</v>
      </c>
      <c r="G3897" s="48" t="s">
        <v>1477</v>
      </c>
      <c r="H3897" s="48">
        <v>2019</v>
      </c>
    </row>
    <row r="3898" spans="1:8" x14ac:dyDescent="0.2">
      <c r="A3898" s="48">
        <v>2019</v>
      </c>
      <c r="B3898" s="64">
        <v>11676</v>
      </c>
      <c r="C3898" s="64">
        <v>84</v>
      </c>
      <c r="D3898" s="64">
        <v>801</v>
      </c>
      <c r="E3898" s="49"/>
      <c r="F3898" s="50">
        <v>-651597.39</v>
      </c>
      <c r="G3898" s="48" t="s">
        <v>1477</v>
      </c>
      <c r="H3898" s="48">
        <v>2019</v>
      </c>
    </row>
    <row r="3899" spans="1:8" x14ac:dyDescent="0.2">
      <c r="A3899" s="48">
        <v>2019</v>
      </c>
      <c r="B3899" s="64">
        <v>11677</v>
      </c>
      <c r="C3899" s="64">
        <v>402</v>
      </c>
      <c r="D3899" s="64">
        <v>801</v>
      </c>
      <c r="E3899" s="49"/>
      <c r="F3899" s="50">
        <v>-786.98</v>
      </c>
      <c r="G3899" s="48" t="s">
        <v>1477</v>
      </c>
      <c r="H3899" s="48">
        <v>2019</v>
      </c>
    </row>
    <row r="3900" spans="1:8" x14ac:dyDescent="0.2">
      <c r="A3900" s="48">
        <v>2019</v>
      </c>
      <c r="B3900" s="64">
        <v>11704</v>
      </c>
      <c r="C3900" s="64">
        <v>84</v>
      </c>
      <c r="D3900" s="64">
        <v>801</v>
      </c>
      <c r="E3900" s="49"/>
      <c r="F3900" s="50">
        <v>-25000</v>
      </c>
      <c r="G3900" s="48" t="s">
        <v>1477</v>
      </c>
      <c r="H3900" s="48">
        <v>2019</v>
      </c>
    </row>
    <row r="3901" spans="1:8" x14ac:dyDescent="0.2">
      <c r="A3901" s="48">
        <v>2019</v>
      </c>
      <c r="B3901" s="64">
        <v>11711</v>
      </c>
      <c r="C3901" s="64">
        <v>401</v>
      </c>
      <c r="D3901" s="64">
        <v>802</v>
      </c>
      <c r="E3901" s="49"/>
      <c r="F3901" s="50">
        <v>-464.15</v>
      </c>
      <c r="G3901" s="48" t="s">
        <v>1477</v>
      </c>
      <c r="H3901" s="48">
        <v>2019</v>
      </c>
    </row>
    <row r="3902" spans="1:8" x14ac:dyDescent="0.2">
      <c r="A3902" s="48">
        <v>2019</v>
      </c>
      <c r="B3902" s="64">
        <v>11722</v>
      </c>
      <c r="C3902" s="64">
        <v>402</v>
      </c>
      <c r="D3902" s="64">
        <v>801</v>
      </c>
      <c r="E3902" s="49"/>
      <c r="F3902" s="50">
        <v>-339265.54</v>
      </c>
      <c r="G3902" s="48" t="s">
        <v>1477</v>
      </c>
      <c r="H3902" s="48">
        <v>2019</v>
      </c>
    </row>
    <row r="3903" spans="1:8" x14ac:dyDescent="0.2">
      <c r="A3903" s="48">
        <v>2019</v>
      </c>
      <c r="B3903" s="64">
        <v>11722</v>
      </c>
      <c r="C3903" s="64">
        <v>84</v>
      </c>
      <c r="D3903" s="64">
        <v>801</v>
      </c>
      <c r="E3903" s="49"/>
      <c r="F3903" s="50">
        <v>-7377.74</v>
      </c>
      <c r="G3903" s="48" t="s">
        <v>1477</v>
      </c>
      <c r="H3903" s="48">
        <v>2019</v>
      </c>
    </row>
    <row r="3904" spans="1:8" x14ac:dyDescent="0.2">
      <c r="A3904" s="48">
        <v>2019</v>
      </c>
      <c r="B3904" s="64">
        <v>11742</v>
      </c>
      <c r="C3904" s="64">
        <v>402</v>
      </c>
      <c r="D3904" s="64">
        <v>801</v>
      </c>
      <c r="E3904" s="49"/>
      <c r="F3904" s="50">
        <v>-639591.22</v>
      </c>
      <c r="G3904" s="48" t="s">
        <v>1477</v>
      </c>
      <c r="H3904" s="48">
        <v>2019</v>
      </c>
    </row>
    <row r="3905" spans="1:8" x14ac:dyDescent="0.2">
      <c r="A3905" s="48">
        <v>2019</v>
      </c>
      <c r="B3905" s="64">
        <v>11743</v>
      </c>
      <c r="C3905" s="64">
        <v>402</v>
      </c>
      <c r="D3905" s="64">
        <v>801</v>
      </c>
      <c r="E3905" s="49"/>
      <c r="F3905" s="50">
        <v>-620709.23</v>
      </c>
      <c r="G3905" s="48" t="s">
        <v>1477</v>
      </c>
      <c r="H3905" s="48">
        <v>2019</v>
      </c>
    </row>
    <row r="3906" spans="1:8" x14ac:dyDescent="0.2">
      <c r="A3906" s="48">
        <v>2019</v>
      </c>
      <c r="B3906" s="64">
        <v>11743</v>
      </c>
      <c r="C3906" s="64">
        <v>84</v>
      </c>
      <c r="D3906" s="64">
        <v>801</v>
      </c>
      <c r="E3906" s="49"/>
      <c r="F3906" s="50">
        <v>-379620.34</v>
      </c>
      <c r="G3906" s="48" t="s">
        <v>1477</v>
      </c>
      <c r="H3906" s="48">
        <v>2019</v>
      </c>
    </row>
    <row r="3907" spans="1:8" x14ac:dyDescent="0.2">
      <c r="A3907" s="48">
        <v>2019</v>
      </c>
      <c r="B3907" s="64">
        <v>11746</v>
      </c>
      <c r="C3907" s="64">
        <v>402</v>
      </c>
      <c r="D3907" s="64">
        <v>801</v>
      </c>
      <c r="E3907" s="49"/>
      <c r="F3907" s="50">
        <v>-288790.49</v>
      </c>
      <c r="G3907" s="48" t="s">
        <v>1477</v>
      </c>
      <c r="H3907" s="48">
        <v>2019</v>
      </c>
    </row>
    <row r="3908" spans="1:8" x14ac:dyDescent="0.2">
      <c r="A3908" s="48">
        <v>2019</v>
      </c>
      <c r="B3908" s="64">
        <v>11746</v>
      </c>
      <c r="C3908" s="64">
        <v>84</v>
      </c>
      <c r="D3908" s="64">
        <v>801</v>
      </c>
      <c r="E3908" s="49"/>
      <c r="F3908" s="50">
        <v>-18599</v>
      </c>
      <c r="G3908" s="48" t="s">
        <v>1477</v>
      </c>
      <c r="H3908" s="48">
        <v>2019</v>
      </c>
    </row>
    <row r="3909" spans="1:8" x14ac:dyDescent="0.2">
      <c r="A3909" s="48">
        <v>2019</v>
      </c>
      <c r="B3909" s="64">
        <v>11749</v>
      </c>
      <c r="C3909" s="64">
        <v>84</v>
      </c>
      <c r="D3909" s="64">
        <v>801</v>
      </c>
      <c r="E3909" s="49"/>
      <c r="F3909" s="50">
        <v>-280734</v>
      </c>
      <c r="G3909" s="48" t="s">
        <v>1477</v>
      </c>
      <c r="H3909" s="48">
        <v>2019</v>
      </c>
    </row>
    <row r="3910" spans="1:8" x14ac:dyDescent="0.2">
      <c r="A3910" s="48">
        <v>2019</v>
      </c>
      <c r="B3910" s="64">
        <v>11750</v>
      </c>
      <c r="C3910" s="64">
        <v>403</v>
      </c>
      <c r="D3910" s="64">
        <v>801</v>
      </c>
      <c r="E3910" s="49"/>
      <c r="F3910" s="50">
        <v>-72527.149999999994</v>
      </c>
      <c r="G3910" s="48" t="s">
        <v>1477</v>
      </c>
      <c r="H3910" s="48">
        <v>2019</v>
      </c>
    </row>
    <row r="3911" spans="1:8" x14ac:dyDescent="0.2">
      <c r="A3911" s="48">
        <v>2019</v>
      </c>
      <c r="B3911" s="64">
        <v>11753</v>
      </c>
      <c r="C3911" s="64">
        <v>402</v>
      </c>
      <c r="D3911" s="64">
        <v>801</v>
      </c>
      <c r="E3911" s="49"/>
      <c r="F3911" s="50">
        <v>-350288.52</v>
      </c>
      <c r="G3911" s="48" t="s">
        <v>1477</v>
      </c>
      <c r="H3911" s="48">
        <v>2019</v>
      </c>
    </row>
    <row r="3912" spans="1:8" x14ac:dyDescent="0.2">
      <c r="A3912" s="48">
        <v>2019</v>
      </c>
      <c r="B3912" s="64">
        <v>11753</v>
      </c>
      <c r="C3912" s="64">
        <v>84</v>
      </c>
      <c r="D3912" s="64">
        <v>801</v>
      </c>
      <c r="E3912" s="49"/>
      <c r="F3912" s="50">
        <v>-505499.79</v>
      </c>
      <c r="G3912" s="48" t="s">
        <v>1477</v>
      </c>
      <c r="H3912" s="48">
        <v>2019</v>
      </c>
    </row>
    <row r="3913" spans="1:8" x14ac:dyDescent="0.2">
      <c r="A3913" s="48">
        <v>2019</v>
      </c>
      <c r="B3913" s="64">
        <v>11754</v>
      </c>
      <c r="C3913" s="64">
        <v>403</v>
      </c>
      <c r="D3913" s="64">
        <v>801</v>
      </c>
      <c r="E3913" s="49"/>
      <c r="F3913" s="50">
        <v>-222303.22</v>
      </c>
      <c r="G3913" s="48" t="s">
        <v>1477</v>
      </c>
      <c r="H3913" s="48">
        <v>2019</v>
      </c>
    </row>
    <row r="3914" spans="1:8" x14ac:dyDescent="0.2">
      <c r="A3914" s="48">
        <v>2019</v>
      </c>
      <c r="B3914" s="64">
        <v>11754</v>
      </c>
      <c r="C3914" s="64">
        <v>403</v>
      </c>
      <c r="D3914" s="64">
        <v>802</v>
      </c>
      <c r="E3914" s="49"/>
      <c r="F3914" s="50">
        <v>-13769.81</v>
      </c>
      <c r="G3914" s="48" t="s">
        <v>1477</v>
      </c>
      <c r="H3914" s="48">
        <v>2019</v>
      </c>
    </row>
    <row r="3915" spans="1:8" x14ac:dyDescent="0.2">
      <c r="A3915" s="48">
        <v>2019</v>
      </c>
      <c r="B3915" s="64">
        <v>11763</v>
      </c>
      <c r="C3915" s="64">
        <v>403</v>
      </c>
      <c r="D3915" s="64">
        <v>802</v>
      </c>
      <c r="E3915" s="49"/>
      <c r="F3915" s="50">
        <v>-25926.97</v>
      </c>
      <c r="G3915" s="48" t="s">
        <v>1477</v>
      </c>
      <c r="H3915" s="48">
        <v>2019</v>
      </c>
    </row>
    <row r="3916" spans="1:8" x14ac:dyDescent="0.2">
      <c r="A3916" s="48">
        <v>2019</v>
      </c>
      <c r="B3916" s="64">
        <v>11767</v>
      </c>
      <c r="C3916" s="64">
        <v>402</v>
      </c>
      <c r="D3916" s="64">
        <v>801</v>
      </c>
      <c r="E3916" s="49"/>
      <c r="F3916" s="50">
        <v>-128598.12</v>
      </c>
      <c r="G3916" s="48" t="s">
        <v>1477</v>
      </c>
      <c r="H3916" s="48">
        <v>2019</v>
      </c>
    </row>
    <row r="3917" spans="1:8" x14ac:dyDescent="0.2">
      <c r="A3917" s="48">
        <v>2019</v>
      </c>
      <c r="B3917" s="64">
        <v>11774</v>
      </c>
      <c r="C3917" s="64">
        <v>84</v>
      </c>
      <c r="D3917" s="64">
        <v>801</v>
      </c>
      <c r="E3917" s="49"/>
      <c r="F3917" s="50">
        <v>-56545.16</v>
      </c>
      <c r="G3917" s="48" t="s">
        <v>1477</v>
      </c>
      <c r="H3917" s="48">
        <v>2019</v>
      </c>
    </row>
    <row r="3918" spans="1:8" x14ac:dyDescent="0.2">
      <c r="A3918" s="48">
        <v>2019</v>
      </c>
      <c r="B3918" s="64">
        <v>11785</v>
      </c>
      <c r="C3918" s="64">
        <v>403</v>
      </c>
      <c r="D3918" s="64">
        <v>801</v>
      </c>
      <c r="E3918" s="49"/>
      <c r="F3918" s="50">
        <v>-447661.2</v>
      </c>
      <c r="G3918" s="48" t="s">
        <v>1477</v>
      </c>
      <c r="H3918" s="48">
        <v>2019</v>
      </c>
    </row>
    <row r="3919" spans="1:8" x14ac:dyDescent="0.2">
      <c r="A3919" s="48">
        <v>2019</v>
      </c>
      <c r="B3919" s="64">
        <v>11797</v>
      </c>
      <c r="C3919" s="64">
        <v>401</v>
      </c>
      <c r="D3919" s="64">
        <v>801</v>
      </c>
      <c r="E3919" s="49"/>
      <c r="F3919" s="50">
        <v>-432423</v>
      </c>
      <c r="G3919" s="48" t="s">
        <v>1477</v>
      </c>
      <c r="H3919" s="48">
        <v>2019</v>
      </c>
    </row>
    <row r="3920" spans="1:8" x14ac:dyDescent="0.2">
      <c r="A3920" s="48">
        <v>2019</v>
      </c>
      <c r="B3920" s="64">
        <v>11800</v>
      </c>
      <c r="C3920" s="64">
        <v>401</v>
      </c>
      <c r="D3920" s="64">
        <v>802</v>
      </c>
      <c r="E3920" s="49"/>
      <c r="F3920" s="50">
        <v>-65713</v>
      </c>
      <c r="G3920" s="48" t="s">
        <v>1477</v>
      </c>
      <c r="H3920" s="48">
        <v>2019</v>
      </c>
    </row>
    <row r="3921" spans="1:8" x14ac:dyDescent="0.2">
      <c r="A3921" s="48">
        <v>2019</v>
      </c>
      <c r="B3921" s="64">
        <v>11801</v>
      </c>
      <c r="C3921" s="64">
        <v>401</v>
      </c>
      <c r="D3921" s="64">
        <v>802</v>
      </c>
      <c r="E3921" s="49"/>
      <c r="F3921" s="50">
        <v>-56035</v>
      </c>
      <c r="G3921" s="48" t="s">
        <v>1477</v>
      </c>
      <c r="H3921" s="48">
        <v>2019</v>
      </c>
    </row>
    <row r="3922" spans="1:8" x14ac:dyDescent="0.2">
      <c r="A3922" s="48">
        <v>2019</v>
      </c>
      <c r="B3922" s="64">
        <v>11808</v>
      </c>
      <c r="C3922" s="64">
        <v>404</v>
      </c>
      <c r="D3922" s="64">
        <v>801</v>
      </c>
      <c r="E3922" s="49"/>
      <c r="F3922" s="50">
        <v>-90000</v>
      </c>
      <c r="G3922" s="48" t="s">
        <v>1477</v>
      </c>
      <c r="H3922" s="48">
        <v>2019</v>
      </c>
    </row>
    <row r="3923" spans="1:8" x14ac:dyDescent="0.2">
      <c r="A3923" s="48">
        <v>2019</v>
      </c>
      <c r="B3923" s="64">
        <v>11819</v>
      </c>
      <c r="C3923" s="64">
        <v>62</v>
      </c>
      <c r="D3923" s="64">
        <v>801</v>
      </c>
      <c r="E3923" s="49"/>
      <c r="F3923" s="50">
        <v>-900000</v>
      </c>
      <c r="G3923" s="48" t="s">
        <v>1477</v>
      </c>
      <c r="H3923" s="48">
        <v>2019</v>
      </c>
    </row>
    <row r="3924" spans="1:8" x14ac:dyDescent="0.2">
      <c r="A3924" s="48">
        <v>2019</v>
      </c>
      <c r="B3924" s="64">
        <v>11832</v>
      </c>
      <c r="C3924" s="64">
        <v>401</v>
      </c>
      <c r="D3924" s="64">
        <v>801</v>
      </c>
      <c r="E3924" s="49"/>
      <c r="F3924" s="50">
        <v>-73774.899999999994</v>
      </c>
      <c r="G3924" s="48" t="s">
        <v>1477</v>
      </c>
      <c r="H3924" s="48">
        <v>2019</v>
      </c>
    </row>
    <row r="3925" spans="1:8" x14ac:dyDescent="0.2">
      <c r="A3925" s="48">
        <v>2019</v>
      </c>
      <c r="B3925" s="64">
        <v>11840</v>
      </c>
      <c r="C3925" s="64">
        <v>401</v>
      </c>
      <c r="D3925" s="64">
        <v>801</v>
      </c>
      <c r="E3925" s="49"/>
      <c r="F3925" s="50">
        <v>-41192.14</v>
      </c>
      <c r="G3925" s="48" t="s">
        <v>1477</v>
      </c>
      <c r="H3925" s="48">
        <v>2019</v>
      </c>
    </row>
    <row r="3926" spans="1:8" x14ac:dyDescent="0.2">
      <c r="A3926" s="48">
        <v>2019</v>
      </c>
      <c r="B3926" s="64">
        <v>11841</v>
      </c>
      <c r="C3926" s="64">
        <v>401</v>
      </c>
      <c r="D3926" s="64">
        <v>801</v>
      </c>
      <c r="E3926" s="49"/>
      <c r="F3926" s="50">
        <v>-3000</v>
      </c>
      <c r="G3926" s="48" t="s">
        <v>1477</v>
      </c>
      <c r="H3926" s="48">
        <v>2019</v>
      </c>
    </row>
    <row r="3927" spans="1:8" x14ac:dyDescent="0.2">
      <c r="A3927" s="48">
        <v>2019</v>
      </c>
      <c r="B3927" s="64">
        <v>11856</v>
      </c>
      <c r="C3927" s="64">
        <v>402</v>
      </c>
      <c r="D3927" s="64">
        <v>801</v>
      </c>
      <c r="E3927" s="49"/>
      <c r="F3927" s="50">
        <v>-3186168.32</v>
      </c>
      <c r="G3927" s="48" t="s">
        <v>1477</v>
      </c>
      <c r="H3927" s="48">
        <v>2019</v>
      </c>
    </row>
    <row r="3928" spans="1:8" x14ac:dyDescent="0.2">
      <c r="A3928" s="48">
        <v>2019</v>
      </c>
      <c r="B3928" s="64">
        <v>11856</v>
      </c>
      <c r="C3928" s="64">
        <v>402</v>
      </c>
      <c r="D3928" s="64">
        <v>802</v>
      </c>
      <c r="E3928" s="49"/>
      <c r="F3928" s="50">
        <v>-1977500</v>
      </c>
      <c r="G3928" s="48" t="s">
        <v>1477</v>
      </c>
      <c r="H3928" s="48">
        <v>2019</v>
      </c>
    </row>
    <row r="3929" spans="1:8" x14ac:dyDescent="0.2">
      <c r="A3929" s="48">
        <v>2019</v>
      </c>
      <c r="B3929" s="64">
        <v>11856</v>
      </c>
      <c r="C3929" s="64">
        <v>84</v>
      </c>
      <c r="D3929" s="64">
        <v>801</v>
      </c>
      <c r="E3929" s="49"/>
      <c r="F3929" s="50">
        <v>-1149551.8899999999</v>
      </c>
      <c r="G3929" s="48" t="s">
        <v>1477</v>
      </c>
      <c r="H3929" s="48">
        <v>2019</v>
      </c>
    </row>
    <row r="3930" spans="1:8" x14ac:dyDescent="0.2">
      <c r="A3930" s="48">
        <v>2019</v>
      </c>
      <c r="B3930" s="64">
        <v>11857</v>
      </c>
      <c r="C3930" s="64">
        <v>84</v>
      </c>
      <c r="D3930" s="64">
        <v>801</v>
      </c>
      <c r="E3930" s="49"/>
      <c r="F3930" s="50">
        <v>-125000</v>
      </c>
      <c r="G3930" s="48" t="s">
        <v>1477</v>
      </c>
      <c r="H3930" s="48">
        <v>2019</v>
      </c>
    </row>
    <row r="3931" spans="1:8" x14ac:dyDescent="0.2">
      <c r="A3931" s="48">
        <v>2019</v>
      </c>
      <c r="B3931" s="64">
        <v>11859</v>
      </c>
      <c r="C3931" s="64">
        <v>403</v>
      </c>
      <c r="D3931" s="64">
        <v>801</v>
      </c>
      <c r="E3931" s="49"/>
      <c r="F3931" s="50">
        <v>-235549.19</v>
      </c>
      <c r="G3931" s="48" t="s">
        <v>1477</v>
      </c>
      <c r="H3931" s="48">
        <v>2019</v>
      </c>
    </row>
    <row r="3932" spans="1:8" x14ac:dyDescent="0.2">
      <c r="A3932" s="48">
        <v>2019</v>
      </c>
      <c r="B3932" s="64">
        <v>11861</v>
      </c>
      <c r="C3932" s="64">
        <v>403</v>
      </c>
      <c r="D3932" s="64">
        <v>801</v>
      </c>
      <c r="E3932" s="49"/>
      <c r="F3932" s="50">
        <v>-135512.07999999999</v>
      </c>
      <c r="G3932" s="48" t="s">
        <v>1477</v>
      </c>
      <c r="H3932" s="48">
        <v>2019</v>
      </c>
    </row>
    <row r="3933" spans="1:8" x14ac:dyDescent="0.2">
      <c r="A3933" s="48">
        <v>2019</v>
      </c>
      <c r="B3933" s="64">
        <v>11862</v>
      </c>
      <c r="C3933" s="64">
        <v>403</v>
      </c>
      <c r="D3933" s="64">
        <v>801</v>
      </c>
      <c r="E3933" s="49"/>
      <c r="F3933" s="50">
        <v>-41035.54</v>
      </c>
      <c r="G3933" s="48" t="s">
        <v>1477</v>
      </c>
      <c r="H3933" s="48">
        <v>2019</v>
      </c>
    </row>
    <row r="3934" spans="1:8" x14ac:dyDescent="0.2">
      <c r="A3934" s="48">
        <v>2019</v>
      </c>
      <c r="B3934" s="64">
        <v>11864</v>
      </c>
      <c r="C3934" s="64">
        <v>402</v>
      </c>
      <c r="D3934" s="64">
        <v>802</v>
      </c>
      <c r="E3934" s="49"/>
      <c r="F3934" s="50">
        <v>-330160.75</v>
      </c>
      <c r="G3934" s="48" t="s">
        <v>1477</v>
      </c>
      <c r="H3934" s="48">
        <v>2019</v>
      </c>
    </row>
    <row r="3935" spans="1:8" x14ac:dyDescent="0.2">
      <c r="A3935" s="48">
        <v>2019</v>
      </c>
      <c r="B3935" s="64">
        <v>11865</v>
      </c>
      <c r="C3935" s="64">
        <v>402</v>
      </c>
      <c r="D3935" s="64">
        <v>801</v>
      </c>
      <c r="E3935" s="49"/>
      <c r="F3935" s="50">
        <v>-5000</v>
      </c>
      <c r="G3935" s="48" t="s">
        <v>1477</v>
      </c>
      <c r="H3935" s="48">
        <v>2019</v>
      </c>
    </row>
    <row r="3936" spans="1:8" x14ac:dyDescent="0.2">
      <c r="A3936" s="48">
        <v>2019</v>
      </c>
      <c r="B3936" s="64">
        <v>11866</v>
      </c>
      <c r="C3936" s="64">
        <v>402</v>
      </c>
      <c r="D3936" s="64">
        <v>801</v>
      </c>
      <c r="E3936" s="49"/>
      <c r="F3936" s="50">
        <v>-1097.3699999999999</v>
      </c>
      <c r="G3936" s="48" t="s">
        <v>1477</v>
      </c>
      <c r="H3936" s="48">
        <v>2019</v>
      </c>
    </row>
    <row r="3937" spans="1:8" x14ac:dyDescent="0.2">
      <c r="A3937" s="48">
        <v>2019</v>
      </c>
      <c r="B3937" s="64">
        <v>11867</v>
      </c>
      <c r="C3937" s="64">
        <v>84</v>
      </c>
      <c r="D3937" s="64">
        <v>801</v>
      </c>
      <c r="E3937" s="49"/>
      <c r="F3937" s="50">
        <v>-65941.87</v>
      </c>
      <c r="G3937" s="48" t="s">
        <v>1477</v>
      </c>
      <c r="H3937" s="48">
        <v>2019</v>
      </c>
    </row>
    <row r="3938" spans="1:8" x14ac:dyDescent="0.2">
      <c r="A3938" s="48">
        <v>2019</v>
      </c>
      <c r="B3938" s="64">
        <v>11870</v>
      </c>
      <c r="C3938" s="64">
        <v>402</v>
      </c>
      <c r="D3938" s="64">
        <v>801</v>
      </c>
      <c r="E3938" s="49"/>
      <c r="F3938" s="50">
        <v>-1492.6</v>
      </c>
      <c r="G3938" s="48" t="s">
        <v>1477</v>
      </c>
      <c r="H3938" s="48">
        <v>2019</v>
      </c>
    </row>
    <row r="3939" spans="1:8" x14ac:dyDescent="0.2">
      <c r="A3939" s="48">
        <v>2019</v>
      </c>
      <c r="B3939" s="64">
        <v>11871</v>
      </c>
      <c r="C3939" s="64">
        <v>402</v>
      </c>
      <c r="D3939" s="64">
        <v>801</v>
      </c>
      <c r="E3939" s="49"/>
      <c r="F3939" s="50">
        <v>-799000</v>
      </c>
      <c r="G3939" s="48" t="s">
        <v>1477</v>
      </c>
      <c r="H3939" s="48">
        <v>2019</v>
      </c>
    </row>
    <row r="3940" spans="1:8" x14ac:dyDescent="0.2">
      <c r="A3940" s="48">
        <v>2019</v>
      </c>
      <c r="B3940" s="64">
        <v>11871</v>
      </c>
      <c r="C3940" s="64">
        <v>84</v>
      </c>
      <c r="D3940" s="64">
        <v>801</v>
      </c>
      <c r="E3940" s="49"/>
      <c r="F3940" s="50">
        <v>-200000</v>
      </c>
      <c r="G3940" s="48" t="s">
        <v>1477</v>
      </c>
      <c r="H3940" s="48">
        <v>2019</v>
      </c>
    </row>
    <row r="3941" spans="1:8" x14ac:dyDescent="0.2">
      <c r="A3941" s="48">
        <v>2019</v>
      </c>
      <c r="B3941" s="64">
        <v>11872</v>
      </c>
      <c r="C3941" s="64">
        <v>84</v>
      </c>
      <c r="D3941" s="64">
        <v>801</v>
      </c>
      <c r="E3941" s="49"/>
      <c r="F3941" s="50">
        <v>-41000</v>
      </c>
      <c r="G3941" s="48" t="s">
        <v>1477</v>
      </c>
      <c r="H3941" s="48">
        <v>2019</v>
      </c>
    </row>
    <row r="3942" spans="1:8" x14ac:dyDescent="0.2">
      <c r="A3942" s="48">
        <v>2019</v>
      </c>
      <c r="B3942" s="64">
        <v>11874</v>
      </c>
      <c r="C3942" s="64">
        <v>403</v>
      </c>
      <c r="D3942" s="64">
        <v>801</v>
      </c>
      <c r="E3942" s="49"/>
      <c r="F3942" s="50">
        <v>-3890.64</v>
      </c>
      <c r="G3942" s="48" t="s">
        <v>1477</v>
      </c>
      <c r="H3942" s="48">
        <v>2019</v>
      </c>
    </row>
    <row r="3943" spans="1:8" x14ac:dyDescent="0.2">
      <c r="A3943" s="48">
        <v>2019</v>
      </c>
      <c r="B3943" s="64">
        <v>11875</v>
      </c>
      <c r="C3943" s="64">
        <v>402</v>
      </c>
      <c r="D3943" s="64">
        <v>802</v>
      </c>
      <c r="E3943" s="49"/>
      <c r="F3943" s="50">
        <v>-244058.4</v>
      </c>
      <c r="G3943" s="48" t="s">
        <v>1477</v>
      </c>
      <c r="H3943" s="48">
        <v>2019</v>
      </c>
    </row>
    <row r="3944" spans="1:8" x14ac:dyDescent="0.2">
      <c r="A3944" s="48">
        <v>2019</v>
      </c>
      <c r="B3944" s="64">
        <v>11876</v>
      </c>
      <c r="C3944" s="64">
        <v>403</v>
      </c>
      <c r="D3944" s="64">
        <v>802</v>
      </c>
      <c r="E3944" s="49"/>
      <c r="F3944" s="50">
        <v>-184510.04</v>
      </c>
      <c r="G3944" s="48" t="s">
        <v>1477</v>
      </c>
      <c r="H3944" s="48">
        <v>2019</v>
      </c>
    </row>
    <row r="3945" spans="1:8" x14ac:dyDescent="0.2">
      <c r="A3945" s="48">
        <v>2019</v>
      </c>
      <c r="B3945" s="64">
        <v>11877</v>
      </c>
      <c r="C3945" s="64">
        <v>402</v>
      </c>
      <c r="D3945" s="64">
        <v>802</v>
      </c>
      <c r="E3945" s="49"/>
      <c r="F3945" s="50">
        <v>-266798.11</v>
      </c>
      <c r="G3945" s="48" t="s">
        <v>1477</v>
      </c>
      <c r="H3945" s="48">
        <v>2019</v>
      </c>
    </row>
    <row r="3946" spans="1:8" x14ac:dyDescent="0.2">
      <c r="A3946" s="48">
        <v>2019</v>
      </c>
      <c r="B3946" s="64">
        <v>11878</v>
      </c>
      <c r="C3946" s="64">
        <v>402</v>
      </c>
      <c r="D3946" s="64">
        <v>802</v>
      </c>
      <c r="E3946" s="49"/>
      <c r="F3946" s="50">
        <v>-2842451.57</v>
      </c>
      <c r="G3946" s="48" t="s">
        <v>1477</v>
      </c>
      <c r="H3946" s="48">
        <v>2019</v>
      </c>
    </row>
    <row r="3947" spans="1:8" x14ac:dyDescent="0.2">
      <c r="A3947" s="48">
        <v>2019</v>
      </c>
      <c r="B3947" s="64">
        <v>11879</v>
      </c>
      <c r="C3947" s="64">
        <v>403</v>
      </c>
      <c r="D3947" s="64">
        <v>802</v>
      </c>
      <c r="E3947" s="49"/>
      <c r="F3947" s="50">
        <v>-357300.03</v>
      </c>
      <c r="G3947" s="48" t="s">
        <v>1477</v>
      </c>
      <c r="H3947" s="48">
        <v>2019</v>
      </c>
    </row>
    <row r="3948" spans="1:8" x14ac:dyDescent="0.2">
      <c r="A3948" s="48">
        <v>2019</v>
      </c>
      <c r="B3948" s="64">
        <v>11880</v>
      </c>
      <c r="C3948" s="64">
        <v>403</v>
      </c>
      <c r="D3948" s="64">
        <v>802</v>
      </c>
      <c r="E3948" s="49"/>
      <c r="F3948" s="50">
        <v>-538580.44999999995</v>
      </c>
      <c r="G3948" s="48" t="s">
        <v>1477</v>
      </c>
      <c r="H3948" s="48">
        <v>2019</v>
      </c>
    </row>
    <row r="3949" spans="1:8" x14ac:dyDescent="0.2">
      <c r="A3949" s="48">
        <v>2019</v>
      </c>
      <c r="B3949" s="64">
        <v>11881</v>
      </c>
      <c r="C3949" s="64">
        <v>403</v>
      </c>
      <c r="D3949" s="64">
        <v>802</v>
      </c>
      <c r="E3949" s="49"/>
      <c r="F3949" s="50">
        <v>-354987.56</v>
      </c>
      <c r="G3949" s="48" t="s">
        <v>1477</v>
      </c>
      <c r="H3949" s="48">
        <v>2019</v>
      </c>
    </row>
    <row r="3950" spans="1:8" x14ac:dyDescent="0.2">
      <c r="A3950" s="48">
        <v>2019</v>
      </c>
      <c r="B3950" s="64">
        <v>11885</v>
      </c>
      <c r="C3950" s="64">
        <v>402</v>
      </c>
      <c r="D3950" s="64">
        <v>801</v>
      </c>
      <c r="E3950" s="49"/>
      <c r="F3950" s="50">
        <v>-33975</v>
      </c>
      <c r="G3950" s="48" t="s">
        <v>1477</v>
      </c>
      <c r="H3950" s="48">
        <v>2019</v>
      </c>
    </row>
    <row r="3951" spans="1:8" x14ac:dyDescent="0.2">
      <c r="A3951" s="48">
        <v>2019</v>
      </c>
      <c r="B3951" s="64">
        <v>11888</v>
      </c>
      <c r="C3951" s="64">
        <v>401</v>
      </c>
      <c r="D3951" s="64">
        <v>802</v>
      </c>
      <c r="E3951" s="49"/>
      <c r="F3951" s="50">
        <v>-46116.46</v>
      </c>
      <c r="G3951" s="48" t="s">
        <v>1477</v>
      </c>
      <c r="H3951" s="48">
        <v>2019</v>
      </c>
    </row>
    <row r="3952" spans="1:8" x14ac:dyDescent="0.2">
      <c r="A3952" s="48">
        <v>2019</v>
      </c>
      <c r="B3952" s="64">
        <v>11890</v>
      </c>
      <c r="C3952" s="64">
        <v>402</v>
      </c>
      <c r="D3952" s="64">
        <v>801</v>
      </c>
      <c r="E3952" s="49"/>
      <c r="F3952" s="50">
        <v>-338000</v>
      </c>
      <c r="G3952" s="48" t="s">
        <v>1477</v>
      </c>
      <c r="H3952" s="48">
        <v>2019</v>
      </c>
    </row>
    <row r="3953" spans="1:8" x14ac:dyDescent="0.2">
      <c r="A3953" s="48">
        <v>2019</v>
      </c>
      <c r="B3953" s="64">
        <v>11890</v>
      </c>
      <c r="C3953" s="64">
        <v>84</v>
      </c>
      <c r="D3953" s="64">
        <v>801</v>
      </c>
      <c r="E3953" s="49"/>
      <c r="F3953" s="50">
        <v>-175000</v>
      </c>
      <c r="G3953" s="48" t="s">
        <v>1477</v>
      </c>
      <c r="H3953" s="48">
        <v>2019</v>
      </c>
    </row>
    <row r="3954" spans="1:8" x14ac:dyDescent="0.2">
      <c r="A3954" s="48">
        <v>2019</v>
      </c>
      <c r="B3954" s="64">
        <v>11944</v>
      </c>
      <c r="C3954" s="64">
        <v>402</v>
      </c>
      <c r="D3954" s="64">
        <v>801</v>
      </c>
      <c r="E3954" s="49"/>
      <c r="F3954" s="50">
        <v>-1887565.61</v>
      </c>
      <c r="G3954" s="48" t="s">
        <v>1477</v>
      </c>
      <c r="H3954" s="48">
        <v>2019</v>
      </c>
    </row>
    <row r="3955" spans="1:8" x14ac:dyDescent="0.2">
      <c r="A3955" s="48">
        <v>2019</v>
      </c>
      <c r="B3955" s="64">
        <v>11944</v>
      </c>
      <c r="C3955" s="64">
        <v>45</v>
      </c>
      <c r="D3955" s="64">
        <v>801</v>
      </c>
      <c r="E3955" s="49"/>
      <c r="F3955" s="50">
        <v>-125000</v>
      </c>
      <c r="G3955" s="48" t="s">
        <v>1477</v>
      </c>
      <c r="H3955" s="48">
        <v>2019</v>
      </c>
    </row>
    <row r="3956" spans="1:8" x14ac:dyDescent="0.2">
      <c r="A3956" s="48">
        <v>2019</v>
      </c>
      <c r="B3956" s="64">
        <v>11944</v>
      </c>
      <c r="C3956" s="64">
        <v>84</v>
      </c>
      <c r="D3956" s="64">
        <v>801</v>
      </c>
      <c r="E3956" s="49"/>
      <c r="F3956" s="50">
        <v>-225000</v>
      </c>
      <c r="G3956" s="48" t="s">
        <v>1477</v>
      </c>
      <c r="H3956" s="48">
        <v>2019</v>
      </c>
    </row>
    <row r="3957" spans="1:8" x14ac:dyDescent="0.2">
      <c r="A3957" s="48">
        <v>2019</v>
      </c>
      <c r="B3957" s="64">
        <v>11947</v>
      </c>
      <c r="C3957" s="64">
        <v>402</v>
      </c>
      <c r="D3957" s="64">
        <v>802</v>
      </c>
      <c r="E3957" s="49"/>
      <c r="F3957" s="50">
        <v>-201.3</v>
      </c>
      <c r="G3957" s="48" t="s">
        <v>1477</v>
      </c>
      <c r="H3957" s="48">
        <v>2019</v>
      </c>
    </row>
    <row r="3958" spans="1:8" x14ac:dyDescent="0.2">
      <c r="A3958" s="48">
        <v>2019</v>
      </c>
      <c r="B3958" s="64">
        <v>11958</v>
      </c>
      <c r="C3958" s="64">
        <v>402</v>
      </c>
      <c r="D3958" s="64">
        <v>801</v>
      </c>
      <c r="E3958" s="49"/>
      <c r="F3958" s="50">
        <v>-1490.46</v>
      </c>
      <c r="G3958" s="48" t="s">
        <v>1477</v>
      </c>
      <c r="H3958" s="48">
        <v>2019</v>
      </c>
    </row>
    <row r="3959" spans="1:8" x14ac:dyDescent="0.2">
      <c r="A3959" s="48">
        <v>2019</v>
      </c>
      <c r="B3959" s="64">
        <v>11959</v>
      </c>
      <c r="C3959" s="64">
        <v>403</v>
      </c>
      <c r="D3959" s="64">
        <v>801</v>
      </c>
      <c r="E3959" s="49"/>
      <c r="F3959" s="50">
        <v>-58443.57</v>
      </c>
      <c r="G3959" s="48" t="s">
        <v>1477</v>
      </c>
      <c r="H3959" s="48">
        <v>2019</v>
      </c>
    </row>
    <row r="3960" spans="1:8" x14ac:dyDescent="0.2">
      <c r="A3960" s="48">
        <v>2019</v>
      </c>
      <c r="B3960" s="64">
        <v>11963</v>
      </c>
      <c r="C3960" s="64">
        <v>402</v>
      </c>
      <c r="D3960" s="64">
        <v>801</v>
      </c>
      <c r="E3960" s="49"/>
      <c r="F3960" s="50">
        <v>-620449.56999999995</v>
      </c>
      <c r="G3960" s="48" t="s">
        <v>1477</v>
      </c>
      <c r="H3960" s="48">
        <v>2019</v>
      </c>
    </row>
    <row r="3961" spans="1:8" x14ac:dyDescent="0.2">
      <c r="A3961" s="48">
        <v>2019</v>
      </c>
      <c r="B3961" s="64">
        <v>11963</v>
      </c>
      <c r="C3961" s="64">
        <v>84</v>
      </c>
      <c r="D3961" s="64">
        <v>801</v>
      </c>
      <c r="E3961" s="49"/>
      <c r="F3961" s="50">
        <v>-80000</v>
      </c>
      <c r="G3961" s="48" t="s">
        <v>1477</v>
      </c>
      <c r="H3961" s="48">
        <v>2019</v>
      </c>
    </row>
    <row r="3962" spans="1:8" x14ac:dyDescent="0.2">
      <c r="A3962" s="48">
        <v>2019</v>
      </c>
      <c r="B3962" s="64">
        <v>11970</v>
      </c>
      <c r="C3962" s="64">
        <v>85</v>
      </c>
      <c r="D3962" s="64">
        <v>801</v>
      </c>
      <c r="E3962" s="49"/>
      <c r="F3962" s="50">
        <v>-11175</v>
      </c>
      <c r="G3962" s="48" t="s">
        <v>1477</v>
      </c>
      <c r="H3962" s="48">
        <v>2019</v>
      </c>
    </row>
    <row r="3963" spans="1:8" x14ac:dyDescent="0.2">
      <c r="A3963" s="48">
        <v>2019</v>
      </c>
      <c r="B3963" s="64">
        <v>11971</v>
      </c>
      <c r="C3963" s="64">
        <v>401</v>
      </c>
      <c r="D3963" s="64">
        <v>801</v>
      </c>
      <c r="E3963" s="49"/>
      <c r="F3963" s="50">
        <v>-5000</v>
      </c>
      <c r="G3963" s="48" t="s">
        <v>1477</v>
      </c>
      <c r="H3963" s="48">
        <v>2019</v>
      </c>
    </row>
    <row r="3964" spans="1:8" x14ac:dyDescent="0.2">
      <c r="A3964" s="48">
        <v>2019</v>
      </c>
      <c r="B3964" s="64">
        <v>11976</v>
      </c>
      <c r="C3964" s="64">
        <v>84</v>
      </c>
      <c r="D3964" s="64">
        <v>801</v>
      </c>
      <c r="E3964" s="49"/>
      <c r="F3964" s="50">
        <v>-31275</v>
      </c>
      <c r="G3964" s="48" t="s">
        <v>1477</v>
      </c>
      <c r="H3964" s="48">
        <v>2019</v>
      </c>
    </row>
    <row r="3965" spans="1:8" x14ac:dyDescent="0.2">
      <c r="A3965" s="48">
        <v>2019</v>
      </c>
      <c r="B3965" s="64">
        <v>11979</v>
      </c>
      <c r="C3965" s="64">
        <v>51</v>
      </c>
      <c r="D3965" s="64">
        <v>802</v>
      </c>
      <c r="E3965" s="49"/>
      <c r="F3965" s="50">
        <v>-24448.57</v>
      </c>
      <c r="G3965" s="48" t="s">
        <v>1477</v>
      </c>
      <c r="H3965" s="48">
        <v>2019</v>
      </c>
    </row>
    <row r="3966" spans="1:8" x14ac:dyDescent="0.2">
      <c r="A3966" s="48">
        <v>2019</v>
      </c>
      <c r="B3966" s="64">
        <v>11980</v>
      </c>
      <c r="C3966" s="64">
        <v>401</v>
      </c>
      <c r="D3966" s="64">
        <v>802</v>
      </c>
      <c r="E3966" s="49"/>
      <c r="F3966" s="50">
        <v>-21549</v>
      </c>
      <c r="G3966" s="48" t="s">
        <v>1477</v>
      </c>
      <c r="H3966" s="48">
        <v>2019</v>
      </c>
    </row>
    <row r="3967" spans="1:8" x14ac:dyDescent="0.2">
      <c r="A3967" s="48">
        <v>2019</v>
      </c>
      <c r="B3967" s="64">
        <v>11982</v>
      </c>
      <c r="C3967" s="64">
        <v>401</v>
      </c>
      <c r="D3967" s="64">
        <v>802</v>
      </c>
      <c r="E3967" s="49"/>
      <c r="F3967" s="50">
        <v>-120000</v>
      </c>
      <c r="G3967" s="48" t="s">
        <v>1477</v>
      </c>
      <c r="H3967" s="48">
        <v>2019</v>
      </c>
    </row>
    <row r="3968" spans="1:8" x14ac:dyDescent="0.2">
      <c r="A3968" s="48">
        <v>2019</v>
      </c>
      <c r="B3968" s="64">
        <v>11985</v>
      </c>
      <c r="C3968" s="64">
        <v>403</v>
      </c>
      <c r="D3968" s="64">
        <v>801</v>
      </c>
      <c r="E3968" s="49"/>
      <c r="F3968" s="50">
        <v>-8689.98</v>
      </c>
      <c r="G3968" s="48" t="s">
        <v>1477</v>
      </c>
      <c r="H3968" s="48">
        <v>2019</v>
      </c>
    </row>
    <row r="3969" spans="1:8" x14ac:dyDescent="0.2">
      <c r="A3969" s="48">
        <v>2019</v>
      </c>
      <c r="B3969" s="64">
        <v>11986</v>
      </c>
      <c r="C3969" s="64">
        <v>402</v>
      </c>
      <c r="D3969" s="64">
        <v>801</v>
      </c>
      <c r="E3969" s="49"/>
      <c r="F3969" s="50">
        <v>-30240.67</v>
      </c>
      <c r="G3969" s="48" t="s">
        <v>1477</v>
      </c>
      <c r="H3969" s="48">
        <v>2019</v>
      </c>
    </row>
    <row r="3970" spans="1:8" x14ac:dyDescent="0.2">
      <c r="A3970" s="48">
        <v>2019</v>
      </c>
      <c r="B3970" s="64">
        <v>11987</v>
      </c>
      <c r="C3970" s="64">
        <v>402</v>
      </c>
      <c r="D3970" s="64">
        <v>801</v>
      </c>
      <c r="E3970" s="49"/>
      <c r="F3970" s="50">
        <v>-18500</v>
      </c>
      <c r="G3970" s="48" t="s">
        <v>1477</v>
      </c>
      <c r="H3970" s="48">
        <v>2019</v>
      </c>
    </row>
    <row r="3971" spans="1:8" x14ac:dyDescent="0.2">
      <c r="A3971" s="48">
        <v>2019</v>
      </c>
      <c r="B3971" s="64">
        <v>11988</v>
      </c>
      <c r="C3971" s="64">
        <v>84</v>
      </c>
      <c r="D3971" s="64">
        <v>801</v>
      </c>
      <c r="E3971" s="49"/>
      <c r="F3971" s="50">
        <v>-178116</v>
      </c>
      <c r="G3971" s="48" t="s">
        <v>1477</v>
      </c>
      <c r="H3971" s="48">
        <v>2019</v>
      </c>
    </row>
    <row r="3972" spans="1:8" x14ac:dyDescent="0.2">
      <c r="A3972" s="48">
        <v>2019</v>
      </c>
      <c r="B3972" s="64">
        <v>12011</v>
      </c>
      <c r="C3972" s="64">
        <v>402</v>
      </c>
      <c r="D3972" s="64">
        <v>801</v>
      </c>
      <c r="E3972" s="49"/>
      <c r="F3972" s="50">
        <v>-84000</v>
      </c>
      <c r="G3972" s="48" t="s">
        <v>1477</v>
      </c>
      <c r="H3972" s="48">
        <v>2019</v>
      </c>
    </row>
    <row r="3973" spans="1:8" x14ac:dyDescent="0.2">
      <c r="A3973" s="48">
        <v>2019</v>
      </c>
      <c r="B3973" s="64">
        <v>12011</v>
      </c>
      <c r="C3973" s="64">
        <v>84</v>
      </c>
      <c r="D3973" s="64">
        <v>801</v>
      </c>
      <c r="E3973" s="49"/>
      <c r="F3973" s="50">
        <v>-4058225.16</v>
      </c>
      <c r="G3973" s="48" t="s">
        <v>1477</v>
      </c>
      <c r="H3973" s="48">
        <v>2019</v>
      </c>
    </row>
    <row r="3974" spans="1:8" x14ac:dyDescent="0.2">
      <c r="A3974" s="48">
        <v>2019</v>
      </c>
      <c r="B3974" s="64">
        <v>12106</v>
      </c>
      <c r="C3974" s="64">
        <v>401</v>
      </c>
      <c r="D3974" s="64">
        <v>802</v>
      </c>
      <c r="E3974" s="49"/>
      <c r="F3974" s="50">
        <v>-86000</v>
      </c>
      <c r="G3974" s="48" t="s">
        <v>1477</v>
      </c>
      <c r="H3974" s="48">
        <v>2019</v>
      </c>
    </row>
    <row r="3975" spans="1:8" x14ac:dyDescent="0.2">
      <c r="A3975" s="48">
        <v>2019</v>
      </c>
      <c r="B3975" s="64">
        <v>12108</v>
      </c>
      <c r="C3975" s="64">
        <v>401</v>
      </c>
      <c r="D3975" s="64">
        <v>802</v>
      </c>
      <c r="E3975" s="49"/>
      <c r="F3975" s="50">
        <v>-31774.7</v>
      </c>
      <c r="G3975" s="48" t="s">
        <v>1477</v>
      </c>
      <c r="H3975" s="48">
        <v>2019</v>
      </c>
    </row>
    <row r="3976" spans="1:8" x14ac:dyDescent="0.2">
      <c r="A3976" s="48">
        <v>2019</v>
      </c>
      <c r="B3976" s="64">
        <v>12109</v>
      </c>
      <c r="C3976" s="64">
        <v>401</v>
      </c>
      <c r="D3976" s="64">
        <v>801</v>
      </c>
      <c r="E3976" s="49"/>
      <c r="F3976" s="50">
        <v>-200000</v>
      </c>
      <c r="G3976" s="48" t="s">
        <v>1477</v>
      </c>
      <c r="H3976" s="48">
        <v>2019</v>
      </c>
    </row>
    <row r="3977" spans="1:8" x14ac:dyDescent="0.2">
      <c r="A3977" s="48">
        <v>2019</v>
      </c>
      <c r="B3977" s="64">
        <v>12119</v>
      </c>
      <c r="C3977" s="64">
        <v>84</v>
      </c>
      <c r="D3977" s="64">
        <v>802</v>
      </c>
      <c r="E3977" s="49"/>
      <c r="F3977" s="50">
        <v>-258787.65</v>
      </c>
      <c r="G3977" s="48" t="s">
        <v>1477</v>
      </c>
      <c r="H3977" s="48">
        <v>2019</v>
      </c>
    </row>
    <row r="3978" spans="1:8" x14ac:dyDescent="0.2">
      <c r="A3978" s="48">
        <v>2019</v>
      </c>
      <c r="B3978" s="64">
        <v>12121</v>
      </c>
      <c r="C3978" s="64">
        <v>84</v>
      </c>
      <c r="D3978" s="64">
        <v>802</v>
      </c>
      <c r="E3978" s="49"/>
      <c r="F3978" s="50">
        <v>-182000</v>
      </c>
      <c r="G3978" s="48" t="s">
        <v>1477</v>
      </c>
      <c r="H3978" s="48">
        <v>2019</v>
      </c>
    </row>
    <row r="3979" spans="1:8" x14ac:dyDescent="0.2">
      <c r="A3979" s="48">
        <v>2019</v>
      </c>
      <c r="B3979" s="64">
        <v>12122</v>
      </c>
      <c r="C3979" s="64">
        <v>84</v>
      </c>
      <c r="D3979" s="64">
        <v>802</v>
      </c>
      <c r="E3979" s="49"/>
      <c r="F3979" s="50">
        <v>-152000</v>
      </c>
      <c r="G3979" s="48" t="s">
        <v>1477</v>
      </c>
      <c r="H3979" s="48">
        <v>2019</v>
      </c>
    </row>
    <row r="3980" spans="1:8" x14ac:dyDescent="0.2">
      <c r="A3980" s="48">
        <v>2019</v>
      </c>
      <c r="B3980" s="64">
        <v>12154</v>
      </c>
      <c r="C3980" s="64">
        <v>84</v>
      </c>
      <c r="D3980" s="64">
        <v>801</v>
      </c>
      <c r="E3980" s="49"/>
      <c r="F3980" s="50">
        <v>-21440</v>
      </c>
      <c r="G3980" s="48" t="s">
        <v>1477</v>
      </c>
      <c r="H3980" s="48">
        <v>2019</v>
      </c>
    </row>
    <row r="3981" spans="1:8" x14ac:dyDescent="0.2">
      <c r="A3981" s="48">
        <v>2019</v>
      </c>
      <c r="B3981" s="64">
        <v>12195</v>
      </c>
      <c r="C3981" s="64">
        <v>402</v>
      </c>
      <c r="D3981" s="64">
        <v>801</v>
      </c>
      <c r="E3981" s="49"/>
      <c r="F3981" s="50">
        <v>-260.98</v>
      </c>
      <c r="G3981" s="48" t="s">
        <v>1477</v>
      </c>
      <c r="H3981" s="48">
        <v>2019</v>
      </c>
    </row>
    <row r="3982" spans="1:8" x14ac:dyDescent="0.2">
      <c r="A3982" s="48">
        <v>2019</v>
      </c>
      <c r="B3982" s="64">
        <v>12196</v>
      </c>
      <c r="C3982" s="64">
        <v>84</v>
      </c>
      <c r="D3982" s="64">
        <v>801</v>
      </c>
      <c r="E3982" s="49"/>
      <c r="F3982" s="50">
        <v>-51150</v>
      </c>
      <c r="G3982" s="48" t="s">
        <v>1477</v>
      </c>
      <c r="H3982" s="48">
        <v>2019</v>
      </c>
    </row>
    <row r="3983" spans="1:8" x14ac:dyDescent="0.2">
      <c r="A3983" s="48">
        <v>2019</v>
      </c>
      <c r="B3983" s="64">
        <v>12197</v>
      </c>
      <c r="C3983" s="64">
        <v>401</v>
      </c>
      <c r="D3983" s="64">
        <v>801</v>
      </c>
      <c r="E3983" s="49"/>
      <c r="F3983" s="50">
        <v>-19797.39</v>
      </c>
      <c r="G3983" s="48" t="s">
        <v>1477</v>
      </c>
      <c r="H3983" s="48">
        <v>2019</v>
      </c>
    </row>
    <row r="3984" spans="1:8" x14ac:dyDescent="0.2">
      <c r="A3984" s="48">
        <v>2019</v>
      </c>
      <c r="B3984" s="64">
        <v>12230</v>
      </c>
      <c r="C3984" s="64">
        <v>403</v>
      </c>
      <c r="D3984" s="64">
        <v>801</v>
      </c>
      <c r="E3984" s="49"/>
      <c r="F3984" s="50">
        <v>-57802.18</v>
      </c>
      <c r="G3984" s="48" t="s">
        <v>1477</v>
      </c>
      <c r="H3984" s="48">
        <v>2019</v>
      </c>
    </row>
    <row r="3985" spans="1:8" x14ac:dyDescent="0.2">
      <c r="A3985" s="48">
        <v>2019</v>
      </c>
      <c r="B3985" s="64">
        <v>12231</v>
      </c>
      <c r="C3985" s="64">
        <v>403</v>
      </c>
      <c r="D3985" s="64">
        <v>802</v>
      </c>
      <c r="E3985" s="49"/>
      <c r="F3985" s="50">
        <v>-52000</v>
      </c>
      <c r="G3985" s="48" t="s">
        <v>1477</v>
      </c>
      <c r="H3985" s="48">
        <v>2019</v>
      </c>
    </row>
    <row r="3986" spans="1:8" x14ac:dyDescent="0.2">
      <c r="A3986" s="48">
        <v>2019</v>
      </c>
      <c r="B3986" s="64">
        <v>12233</v>
      </c>
      <c r="C3986" s="64">
        <v>401</v>
      </c>
      <c r="D3986" s="64">
        <v>802</v>
      </c>
      <c r="E3986" s="49"/>
      <c r="F3986" s="50">
        <v>-270000</v>
      </c>
      <c r="G3986" s="48" t="s">
        <v>1477</v>
      </c>
      <c r="H3986" s="48">
        <v>2019</v>
      </c>
    </row>
    <row r="3987" spans="1:8" x14ac:dyDescent="0.2">
      <c r="A3987" s="48">
        <v>2019</v>
      </c>
      <c r="B3987" s="64">
        <v>12234</v>
      </c>
      <c r="C3987" s="64">
        <v>401</v>
      </c>
      <c r="D3987" s="64">
        <v>802</v>
      </c>
      <c r="E3987" s="49"/>
      <c r="F3987" s="50">
        <v>-210000</v>
      </c>
      <c r="G3987" s="48" t="s">
        <v>1477</v>
      </c>
      <c r="H3987" s="48">
        <v>2019</v>
      </c>
    </row>
    <row r="3988" spans="1:8" x14ac:dyDescent="0.2">
      <c r="A3988" s="48">
        <v>2019</v>
      </c>
      <c r="B3988" s="64">
        <v>12235</v>
      </c>
      <c r="C3988" s="64">
        <v>401</v>
      </c>
      <c r="D3988" s="64">
        <v>801</v>
      </c>
      <c r="E3988" s="49"/>
      <c r="F3988" s="50">
        <v>-58291</v>
      </c>
      <c r="G3988" s="48" t="s">
        <v>1477</v>
      </c>
      <c r="H3988" s="48">
        <v>2019</v>
      </c>
    </row>
    <row r="3989" spans="1:8" x14ac:dyDescent="0.2">
      <c r="A3989" s="48">
        <v>2019</v>
      </c>
      <c r="B3989" s="64">
        <v>12236</v>
      </c>
      <c r="C3989" s="64">
        <v>401</v>
      </c>
      <c r="D3989" s="64">
        <v>802</v>
      </c>
      <c r="E3989" s="49"/>
      <c r="F3989" s="50">
        <v>-218225.3</v>
      </c>
      <c r="G3989" s="48" t="s">
        <v>1477</v>
      </c>
      <c r="H3989" s="48">
        <v>2019</v>
      </c>
    </row>
    <row r="3990" spans="1:8" x14ac:dyDescent="0.2">
      <c r="A3990" s="48">
        <v>2019</v>
      </c>
      <c r="B3990" s="64">
        <v>12237</v>
      </c>
      <c r="C3990" s="64">
        <v>401</v>
      </c>
      <c r="D3990" s="64">
        <v>802</v>
      </c>
      <c r="E3990" s="49"/>
      <c r="F3990" s="50">
        <v>-238765.04</v>
      </c>
      <c r="G3990" s="48" t="s">
        <v>1477</v>
      </c>
      <c r="H3990" s="48">
        <v>2019</v>
      </c>
    </row>
    <row r="3991" spans="1:8" x14ac:dyDescent="0.2">
      <c r="A3991" s="48">
        <v>2019</v>
      </c>
      <c r="B3991" s="64">
        <v>12238</v>
      </c>
      <c r="C3991" s="64">
        <v>401</v>
      </c>
      <c r="D3991" s="64">
        <v>802</v>
      </c>
      <c r="E3991" s="49"/>
      <c r="F3991" s="50">
        <v>-116000</v>
      </c>
      <c r="G3991" s="48" t="s">
        <v>1477</v>
      </c>
      <c r="H3991" s="48">
        <v>2019</v>
      </c>
    </row>
    <row r="3992" spans="1:8" x14ac:dyDescent="0.2">
      <c r="A3992" s="48">
        <v>2019</v>
      </c>
      <c r="B3992" s="64">
        <v>12243</v>
      </c>
      <c r="C3992" s="64">
        <v>402</v>
      </c>
      <c r="D3992" s="64">
        <v>801</v>
      </c>
      <c r="E3992" s="49"/>
      <c r="F3992" s="50">
        <v>-594555</v>
      </c>
      <c r="G3992" s="48" t="s">
        <v>1477</v>
      </c>
      <c r="H3992" s="48">
        <v>2019</v>
      </c>
    </row>
    <row r="3993" spans="1:8" x14ac:dyDescent="0.2">
      <c r="A3993" s="48">
        <v>2019</v>
      </c>
      <c r="B3993" s="64">
        <v>12247</v>
      </c>
      <c r="C3993" s="64">
        <v>404</v>
      </c>
      <c r="D3993" s="64">
        <v>802</v>
      </c>
      <c r="E3993" s="49"/>
      <c r="F3993" s="50">
        <v>-109226</v>
      </c>
      <c r="G3993" s="48" t="s">
        <v>1477</v>
      </c>
      <c r="H3993" s="48">
        <v>2019</v>
      </c>
    </row>
    <row r="3994" spans="1:8" x14ac:dyDescent="0.2">
      <c r="A3994" s="48">
        <v>2019</v>
      </c>
      <c r="B3994" s="64">
        <v>12256</v>
      </c>
      <c r="C3994" s="64">
        <v>84</v>
      </c>
      <c r="D3994" s="64">
        <v>801</v>
      </c>
      <c r="E3994" s="49"/>
      <c r="F3994" s="50">
        <v>-1329212.3500000001</v>
      </c>
      <c r="G3994" s="48" t="s">
        <v>1477</v>
      </c>
      <c r="H3994" s="48">
        <v>2019</v>
      </c>
    </row>
    <row r="3995" spans="1:8" x14ac:dyDescent="0.2">
      <c r="A3995" s="48">
        <v>2019</v>
      </c>
      <c r="B3995" s="64">
        <v>12257</v>
      </c>
      <c r="C3995" s="64">
        <v>84</v>
      </c>
      <c r="D3995" s="64">
        <v>801</v>
      </c>
      <c r="E3995" s="49"/>
      <c r="F3995" s="50">
        <v>-200000</v>
      </c>
      <c r="G3995" s="48" t="s">
        <v>1477</v>
      </c>
      <c r="H3995" s="48">
        <v>2019</v>
      </c>
    </row>
    <row r="3996" spans="1:8" x14ac:dyDescent="0.2">
      <c r="A3996" s="48">
        <v>2019</v>
      </c>
      <c r="B3996" s="64">
        <v>12260</v>
      </c>
      <c r="C3996" s="64">
        <v>41</v>
      </c>
      <c r="D3996" s="64">
        <v>802</v>
      </c>
      <c r="E3996" s="49"/>
      <c r="F3996" s="50">
        <v>-26789</v>
      </c>
      <c r="G3996" s="48" t="s">
        <v>1477</v>
      </c>
      <c r="H3996" s="48">
        <v>2019</v>
      </c>
    </row>
    <row r="3997" spans="1:8" x14ac:dyDescent="0.2">
      <c r="A3997" s="48">
        <v>2019</v>
      </c>
      <c r="B3997" s="64">
        <v>12262</v>
      </c>
      <c r="C3997" s="64">
        <v>31</v>
      </c>
      <c r="D3997" s="64">
        <v>802</v>
      </c>
      <c r="E3997" s="49"/>
      <c r="F3997" s="50">
        <v>-1745.07</v>
      </c>
      <c r="G3997" s="48" t="s">
        <v>1477</v>
      </c>
      <c r="H3997" s="48">
        <v>2019</v>
      </c>
    </row>
    <row r="3998" spans="1:8" x14ac:dyDescent="0.2">
      <c r="A3998" s="48">
        <v>2019</v>
      </c>
      <c r="B3998" s="64">
        <v>12306</v>
      </c>
      <c r="C3998" s="64">
        <v>45</v>
      </c>
      <c r="D3998" s="64">
        <v>801</v>
      </c>
      <c r="E3998" s="49"/>
      <c r="F3998" s="50">
        <v>-3800.54</v>
      </c>
      <c r="G3998" s="48" t="s">
        <v>1477</v>
      </c>
      <c r="H3998" s="48">
        <v>2019</v>
      </c>
    </row>
    <row r="3999" spans="1:8" x14ac:dyDescent="0.2">
      <c r="A3999" s="48">
        <v>2019</v>
      </c>
      <c r="B3999" s="64">
        <v>12329</v>
      </c>
      <c r="C3999" s="64">
        <v>402</v>
      </c>
      <c r="D3999" s="64">
        <v>801</v>
      </c>
      <c r="E3999" s="49"/>
      <c r="F3999" s="50">
        <v>-93000</v>
      </c>
      <c r="G3999" s="48" t="s">
        <v>1477</v>
      </c>
      <c r="H3999" s="48">
        <v>2019</v>
      </c>
    </row>
    <row r="4000" spans="1:8" x14ac:dyDescent="0.2">
      <c r="A4000" s="48">
        <v>2019</v>
      </c>
      <c r="B4000" s="64">
        <v>12330</v>
      </c>
      <c r="C4000" s="64">
        <v>402</v>
      </c>
      <c r="D4000" s="64">
        <v>801</v>
      </c>
      <c r="E4000" s="49"/>
      <c r="F4000" s="50">
        <v>-31000</v>
      </c>
      <c r="G4000" s="48" t="s">
        <v>1477</v>
      </c>
      <c r="H4000" s="48">
        <v>2019</v>
      </c>
    </row>
    <row r="4001" spans="1:8" x14ac:dyDescent="0.2">
      <c r="A4001" s="48">
        <v>2019</v>
      </c>
      <c r="B4001" s="64">
        <v>12331</v>
      </c>
      <c r="C4001" s="64">
        <v>403</v>
      </c>
      <c r="D4001" s="64">
        <v>801</v>
      </c>
      <c r="E4001" s="49"/>
      <c r="F4001" s="50">
        <v>-30000</v>
      </c>
      <c r="G4001" s="48" t="s">
        <v>1477</v>
      </c>
      <c r="H4001" s="48">
        <v>2019</v>
      </c>
    </row>
    <row r="4002" spans="1:8" x14ac:dyDescent="0.2">
      <c r="A4002" s="48">
        <v>2019</v>
      </c>
      <c r="B4002" s="64">
        <v>12333</v>
      </c>
      <c r="C4002" s="64">
        <v>403</v>
      </c>
      <c r="D4002" s="64">
        <v>801</v>
      </c>
      <c r="E4002" s="49"/>
      <c r="F4002" s="50">
        <v>-20000</v>
      </c>
      <c r="G4002" s="48" t="s">
        <v>1477</v>
      </c>
      <c r="H4002" s="48">
        <v>2019</v>
      </c>
    </row>
    <row r="4003" spans="1:8" x14ac:dyDescent="0.2">
      <c r="A4003" s="48">
        <v>2019</v>
      </c>
      <c r="B4003" s="64">
        <v>12334</v>
      </c>
      <c r="C4003" s="64">
        <v>403</v>
      </c>
      <c r="D4003" s="64">
        <v>801</v>
      </c>
      <c r="E4003" s="49"/>
      <c r="F4003" s="50">
        <v>-18000</v>
      </c>
      <c r="G4003" s="48" t="s">
        <v>1477</v>
      </c>
      <c r="H4003" s="48">
        <v>2019</v>
      </c>
    </row>
    <row r="4004" spans="1:8" x14ac:dyDescent="0.2">
      <c r="A4004" s="48">
        <v>2019</v>
      </c>
      <c r="B4004" s="64">
        <v>12335</v>
      </c>
      <c r="C4004" s="64">
        <v>403</v>
      </c>
      <c r="D4004" s="64">
        <v>801</v>
      </c>
      <c r="E4004" s="49"/>
      <c r="F4004" s="50">
        <v>-30000</v>
      </c>
      <c r="G4004" s="48" t="s">
        <v>1477</v>
      </c>
      <c r="H4004" s="48">
        <v>2019</v>
      </c>
    </row>
    <row r="4005" spans="1:8" x14ac:dyDescent="0.2">
      <c r="A4005" s="48">
        <v>2019</v>
      </c>
      <c r="B4005" s="64">
        <v>12336</v>
      </c>
      <c r="C4005" s="64">
        <v>403</v>
      </c>
      <c r="D4005" s="64">
        <v>801</v>
      </c>
      <c r="E4005" s="49"/>
      <c r="F4005" s="50">
        <v>-15000</v>
      </c>
      <c r="G4005" s="48" t="s">
        <v>1477</v>
      </c>
      <c r="H4005" s="48">
        <v>2019</v>
      </c>
    </row>
    <row r="4006" spans="1:8" x14ac:dyDescent="0.2">
      <c r="A4006" s="48">
        <v>2019</v>
      </c>
      <c r="B4006" s="64">
        <v>12337</v>
      </c>
      <c r="C4006" s="64">
        <v>403</v>
      </c>
      <c r="D4006" s="64">
        <v>801</v>
      </c>
      <c r="E4006" s="49"/>
      <c r="F4006" s="50">
        <v>-30000</v>
      </c>
      <c r="G4006" s="48" t="s">
        <v>1477</v>
      </c>
      <c r="H4006" s="48">
        <v>2019</v>
      </c>
    </row>
    <row r="4007" spans="1:8" x14ac:dyDescent="0.2">
      <c r="A4007" s="48">
        <v>2019</v>
      </c>
      <c r="B4007" s="64">
        <v>12338</v>
      </c>
      <c r="C4007" s="64">
        <v>403</v>
      </c>
      <c r="D4007" s="64">
        <v>801</v>
      </c>
      <c r="E4007" s="49"/>
      <c r="F4007" s="50">
        <v>-18000</v>
      </c>
      <c r="G4007" s="48" t="s">
        <v>1477</v>
      </c>
      <c r="H4007" s="48">
        <v>2019</v>
      </c>
    </row>
    <row r="4008" spans="1:8" x14ac:dyDescent="0.2">
      <c r="A4008" s="48">
        <v>2019</v>
      </c>
      <c r="B4008" s="64">
        <v>12347</v>
      </c>
      <c r="C4008" s="64">
        <v>403</v>
      </c>
      <c r="D4008" s="64">
        <v>802</v>
      </c>
      <c r="E4008" s="49"/>
      <c r="F4008" s="50">
        <v>-5997.86</v>
      </c>
      <c r="G4008" s="48" t="s">
        <v>1477</v>
      </c>
      <c r="H4008" s="48">
        <v>2019</v>
      </c>
    </row>
    <row r="4009" spans="1:8" x14ac:dyDescent="0.2">
      <c r="A4009" s="48">
        <v>2019</v>
      </c>
      <c r="B4009" s="64">
        <v>12348</v>
      </c>
      <c r="C4009" s="64">
        <v>45</v>
      </c>
      <c r="D4009" s="64">
        <v>801</v>
      </c>
      <c r="E4009" s="49"/>
      <c r="F4009" s="50">
        <v>-102000</v>
      </c>
      <c r="G4009" s="48" t="s">
        <v>1477</v>
      </c>
      <c r="H4009" s="48">
        <v>2019</v>
      </c>
    </row>
    <row r="4010" spans="1:8" x14ac:dyDescent="0.2">
      <c r="A4010" s="48">
        <v>2019</v>
      </c>
      <c r="B4010" s="64">
        <v>12481</v>
      </c>
      <c r="C4010" s="64">
        <v>84</v>
      </c>
      <c r="D4010" s="64">
        <v>801</v>
      </c>
      <c r="E4010" s="49"/>
      <c r="F4010" s="50">
        <v>-8000</v>
      </c>
      <c r="G4010" s="48" t="s">
        <v>1477</v>
      </c>
      <c r="H4010" s="48">
        <v>2019</v>
      </c>
    </row>
    <row r="4011" spans="1:8" x14ac:dyDescent="0.2">
      <c r="A4011" s="48">
        <v>2019</v>
      </c>
      <c r="B4011" s="64">
        <v>12498</v>
      </c>
      <c r="C4011" s="64">
        <v>401</v>
      </c>
      <c r="D4011" s="64">
        <v>802</v>
      </c>
      <c r="E4011" s="49"/>
      <c r="F4011" s="50">
        <v>-30000</v>
      </c>
      <c r="G4011" s="48" t="s">
        <v>1477</v>
      </c>
      <c r="H4011" s="48">
        <v>2019</v>
      </c>
    </row>
    <row r="4012" spans="1:8" x14ac:dyDescent="0.2">
      <c r="A4012" s="48">
        <v>2019</v>
      </c>
      <c r="B4012" s="64">
        <v>12510</v>
      </c>
      <c r="C4012" s="64">
        <v>44</v>
      </c>
      <c r="D4012" s="64">
        <v>801</v>
      </c>
      <c r="E4012" s="49"/>
      <c r="F4012" s="50">
        <v>-62000</v>
      </c>
      <c r="G4012" s="48" t="s">
        <v>1477</v>
      </c>
      <c r="H4012" s="48">
        <v>2019</v>
      </c>
    </row>
    <row r="4013" spans="1:8" x14ac:dyDescent="0.2">
      <c r="A4013" s="48">
        <v>2019</v>
      </c>
      <c r="B4013" s="64">
        <v>12527</v>
      </c>
      <c r="C4013" s="64">
        <v>41</v>
      </c>
      <c r="D4013" s="64">
        <v>801</v>
      </c>
      <c r="E4013" s="49"/>
      <c r="F4013" s="50">
        <v>-1900000</v>
      </c>
      <c r="G4013" s="48" t="s">
        <v>1477</v>
      </c>
      <c r="H4013" s="48">
        <v>2019</v>
      </c>
    </row>
    <row r="4014" spans="1:8" x14ac:dyDescent="0.2">
      <c r="A4014" s="48">
        <v>2019</v>
      </c>
      <c r="B4014" s="64">
        <v>12528</v>
      </c>
      <c r="C4014" s="64">
        <v>41</v>
      </c>
      <c r="D4014" s="64">
        <v>801</v>
      </c>
      <c r="E4014" s="49"/>
      <c r="F4014" s="50">
        <v>-4425000</v>
      </c>
      <c r="G4014" s="48" t="s">
        <v>1477</v>
      </c>
      <c r="H4014" s="48">
        <v>2019</v>
      </c>
    </row>
    <row r="4015" spans="1:8" x14ac:dyDescent="0.2">
      <c r="A4015" s="48">
        <v>2019</v>
      </c>
      <c r="B4015" s="64">
        <v>12536</v>
      </c>
      <c r="C4015" s="64">
        <v>41</v>
      </c>
      <c r="D4015" s="64">
        <v>801</v>
      </c>
      <c r="E4015" s="49"/>
      <c r="F4015" s="50">
        <v>-236400</v>
      </c>
      <c r="G4015" s="48" t="s">
        <v>1477</v>
      </c>
      <c r="H4015" s="48">
        <v>2019</v>
      </c>
    </row>
    <row r="4016" spans="1:8" x14ac:dyDescent="0.2">
      <c r="A4016" s="48">
        <v>2019</v>
      </c>
      <c r="B4016" s="64">
        <v>12536</v>
      </c>
      <c r="C4016" s="64">
        <v>44</v>
      </c>
      <c r="D4016" s="64">
        <v>801</v>
      </c>
      <c r="E4016" s="49"/>
      <c r="F4016" s="50">
        <v>-8600</v>
      </c>
      <c r="G4016" s="48" t="s">
        <v>1477</v>
      </c>
      <c r="H4016" s="48">
        <v>2019</v>
      </c>
    </row>
    <row r="4017" spans="1:8" x14ac:dyDescent="0.2">
      <c r="A4017" s="48">
        <v>2019</v>
      </c>
      <c r="B4017" s="64">
        <v>17005</v>
      </c>
      <c r="C4017" s="64">
        <v>51</v>
      </c>
      <c r="D4017" s="64">
        <v>801</v>
      </c>
      <c r="E4017" s="49"/>
      <c r="F4017" s="50">
        <v>-70000</v>
      </c>
      <c r="G4017" s="48" t="s">
        <v>1477</v>
      </c>
      <c r="H4017" s="48">
        <v>2019</v>
      </c>
    </row>
    <row r="4018" spans="1:8" x14ac:dyDescent="0.2">
      <c r="A4018" s="48">
        <v>2019</v>
      </c>
      <c r="B4018" s="64">
        <v>17006</v>
      </c>
      <c r="C4018" s="64">
        <v>51</v>
      </c>
      <c r="D4018" s="64">
        <v>802</v>
      </c>
      <c r="E4018" s="49"/>
      <c r="F4018" s="50">
        <v>-10000</v>
      </c>
      <c r="G4018" s="48" t="s">
        <v>1477</v>
      </c>
      <c r="H4018" s="48">
        <v>2019</v>
      </c>
    </row>
    <row r="4019" spans="1:8" x14ac:dyDescent="0.2">
      <c r="A4019" s="48">
        <v>2019</v>
      </c>
      <c r="B4019" s="64">
        <v>17010</v>
      </c>
      <c r="C4019" s="64">
        <v>17</v>
      </c>
      <c r="D4019" s="64">
        <v>801</v>
      </c>
      <c r="E4019" s="49"/>
      <c r="F4019" s="50">
        <v>-305230.74</v>
      </c>
      <c r="G4019" s="48" t="s">
        <v>1477</v>
      </c>
      <c r="H4019" s="48">
        <v>2019</v>
      </c>
    </row>
    <row r="4020" spans="1:8" x14ac:dyDescent="0.2">
      <c r="A4020" s="48">
        <v>2019</v>
      </c>
      <c r="B4020" s="64">
        <v>17010</v>
      </c>
      <c r="C4020" s="64">
        <v>17</v>
      </c>
      <c r="D4020" s="64">
        <v>802</v>
      </c>
      <c r="E4020" s="49"/>
      <c r="F4020" s="50">
        <v>-1714481</v>
      </c>
      <c r="G4020" s="48" t="s">
        <v>1477</v>
      </c>
      <c r="H4020" s="48">
        <v>2019</v>
      </c>
    </row>
    <row r="4021" spans="1:8" x14ac:dyDescent="0.2">
      <c r="A4021" s="48">
        <v>2019</v>
      </c>
      <c r="B4021" s="64">
        <v>17011</v>
      </c>
      <c r="C4021" s="64">
        <v>17</v>
      </c>
      <c r="D4021" s="64">
        <v>801</v>
      </c>
      <c r="E4021" s="49"/>
      <c r="F4021" s="50">
        <v>-800000</v>
      </c>
      <c r="G4021" s="48" t="s">
        <v>1477</v>
      </c>
      <c r="H4021" s="48">
        <v>2019</v>
      </c>
    </row>
    <row r="4022" spans="1:8" x14ac:dyDescent="0.2">
      <c r="A4022" s="48">
        <v>2019</v>
      </c>
      <c r="B4022" s="64">
        <v>17011</v>
      </c>
      <c r="C4022" s="64">
        <v>17</v>
      </c>
      <c r="D4022" s="64">
        <v>802</v>
      </c>
      <c r="E4022" s="49"/>
      <c r="F4022" s="50">
        <v>-220000</v>
      </c>
      <c r="G4022" s="48" t="s">
        <v>1477</v>
      </c>
      <c r="H4022" s="48">
        <v>2019</v>
      </c>
    </row>
    <row r="4023" spans="1:8" x14ac:dyDescent="0.2">
      <c r="A4023" s="48">
        <v>2019</v>
      </c>
      <c r="B4023" s="64">
        <v>17017</v>
      </c>
      <c r="C4023" s="64">
        <v>17</v>
      </c>
      <c r="D4023" s="64">
        <v>801</v>
      </c>
      <c r="E4023" s="49"/>
      <c r="F4023" s="50">
        <v>-216000</v>
      </c>
      <c r="G4023" s="48" t="s">
        <v>1477</v>
      </c>
      <c r="H4023" s="48">
        <v>2019</v>
      </c>
    </row>
    <row r="4024" spans="1:8" x14ac:dyDescent="0.2">
      <c r="A4024" s="48">
        <v>2019</v>
      </c>
      <c r="B4024" s="64">
        <v>17017</v>
      </c>
      <c r="C4024" s="64">
        <v>17</v>
      </c>
      <c r="D4024" s="64">
        <v>802</v>
      </c>
      <c r="E4024" s="49"/>
      <c r="F4024" s="50">
        <v>-24000</v>
      </c>
      <c r="G4024" s="48" t="s">
        <v>1477</v>
      </c>
      <c r="H4024" s="48">
        <v>2019</v>
      </c>
    </row>
    <row r="4025" spans="1:8" x14ac:dyDescent="0.2">
      <c r="A4025" s="48">
        <v>2019</v>
      </c>
      <c r="B4025" s="64">
        <v>17023</v>
      </c>
      <c r="C4025" s="64">
        <v>17</v>
      </c>
      <c r="D4025" s="64">
        <v>801</v>
      </c>
      <c r="E4025" s="49"/>
      <c r="F4025" s="50">
        <v>-162000</v>
      </c>
      <c r="G4025" s="48" t="s">
        <v>1477</v>
      </c>
      <c r="H4025" s="48">
        <v>2019</v>
      </c>
    </row>
    <row r="4026" spans="1:8" x14ac:dyDescent="0.2">
      <c r="A4026" s="48">
        <v>2019</v>
      </c>
      <c r="B4026" s="64">
        <v>17023</v>
      </c>
      <c r="C4026" s="64">
        <v>17</v>
      </c>
      <c r="D4026" s="64">
        <v>802</v>
      </c>
      <c r="E4026" s="49"/>
      <c r="F4026" s="50">
        <v>-18000</v>
      </c>
      <c r="G4026" s="48" t="s">
        <v>1477</v>
      </c>
      <c r="H4026" s="48">
        <v>2019</v>
      </c>
    </row>
    <row r="4027" spans="1:8" x14ac:dyDescent="0.2">
      <c r="A4027" s="48">
        <v>2019</v>
      </c>
      <c r="B4027" s="64">
        <v>17028</v>
      </c>
      <c r="C4027" s="64">
        <v>17</v>
      </c>
      <c r="D4027" s="64">
        <v>801</v>
      </c>
      <c r="E4027" s="49"/>
      <c r="F4027" s="50">
        <v>-150000</v>
      </c>
      <c r="G4027" s="48" t="s">
        <v>1477</v>
      </c>
      <c r="H4027" s="48">
        <v>2019</v>
      </c>
    </row>
    <row r="4028" spans="1:8" x14ac:dyDescent="0.2">
      <c r="A4028" s="48">
        <v>2019</v>
      </c>
      <c r="B4028" s="64">
        <v>17045</v>
      </c>
      <c r="C4028" s="64">
        <v>31</v>
      </c>
      <c r="D4028" s="64">
        <v>801</v>
      </c>
      <c r="E4028" s="49"/>
      <c r="F4028" s="50">
        <v>-45000</v>
      </c>
      <c r="G4028" s="48" t="s">
        <v>1477</v>
      </c>
      <c r="H4028" s="48">
        <v>2019</v>
      </c>
    </row>
    <row r="4029" spans="1:8" x14ac:dyDescent="0.2">
      <c r="A4029" s="48">
        <v>2019</v>
      </c>
      <c r="B4029" s="64">
        <v>17047</v>
      </c>
      <c r="C4029" s="64">
        <v>32</v>
      </c>
      <c r="D4029" s="64">
        <v>801</v>
      </c>
      <c r="E4029" s="49"/>
      <c r="F4029" s="50">
        <v>-8369</v>
      </c>
      <c r="G4029" s="48" t="s">
        <v>1477</v>
      </c>
      <c r="H4029" s="48">
        <v>2019</v>
      </c>
    </row>
    <row r="4030" spans="1:8" x14ac:dyDescent="0.2">
      <c r="A4030" s="48">
        <v>2019</v>
      </c>
      <c r="B4030" s="49">
        <v>17047</v>
      </c>
      <c r="C4030" s="49">
        <v>32</v>
      </c>
      <c r="D4030" s="49">
        <v>801</v>
      </c>
      <c r="E4030" s="49" t="s">
        <v>188</v>
      </c>
      <c r="F4030" s="50">
        <v>-21030</v>
      </c>
      <c r="G4030" s="48" t="s">
        <v>1477</v>
      </c>
      <c r="H4030" s="48">
        <v>2019</v>
      </c>
    </row>
    <row r="4031" spans="1:8" x14ac:dyDescent="0.2">
      <c r="A4031" s="48">
        <v>2019</v>
      </c>
      <c r="B4031" s="64">
        <v>17061</v>
      </c>
      <c r="C4031" s="64">
        <v>41</v>
      </c>
      <c r="D4031" s="64">
        <v>801</v>
      </c>
      <c r="E4031" s="49"/>
      <c r="F4031" s="50">
        <v>-555000</v>
      </c>
      <c r="G4031" s="48" t="s">
        <v>1477</v>
      </c>
      <c r="H4031" s="48">
        <v>2019</v>
      </c>
    </row>
    <row r="4032" spans="1:8" x14ac:dyDescent="0.2">
      <c r="A4032" s="48">
        <v>2019</v>
      </c>
      <c r="B4032" s="64">
        <v>17071</v>
      </c>
      <c r="C4032" s="64">
        <v>45</v>
      </c>
      <c r="D4032" s="64">
        <v>801</v>
      </c>
      <c r="E4032" s="49"/>
      <c r="F4032" s="50">
        <v>-3191.93</v>
      </c>
      <c r="G4032" s="48" t="s">
        <v>1477</v>
      </c>
      <c r="H4032" s="48">
        <v>2019</v>
      </c>
    </row>
    <row r="4033" spans="1:8" x14ac:dyDescent="0.2">
      <c r="A4033" s="48">
        <v>2019</v>
      </c>
      <c r="B4033" s="64">
        <v>17077</v>
      </c>
      <c r="C4033" s="64">
        <v>50</v>
      </c>
      <c r="D4033" s="64">
        <v>801</v>
      </c>
      <c r="E4033" s="49"/>
      <c r="F4033" s="50">
        <v>-42985</v>
      </c>
      <c r="G4033" s="48" t="s">
        <v>1477</v>
      </c>
      <c r="H4033" s="48">
        <v>2019</v>
      </c>
    </row>
    <row r="4034" spans="1:8" x14ac:dyDescent="0.2">
      <c r="A4034" s="48">
        <v>2019</v>
      </c>
      <c r="B4034" s="64">
        <v>17083</v>
      </c>
      <c r="C4034" s="64">
        <v>50</v>
      </c>
      <c r="D4034" s="64">
        <v>801</v>
      </c>
      <c r="E4034" s="49"/>
      <c r="F4034" s="50">
        <v>-100000</v>
      </c>
      <c r="G4034" s="48" t="s">
        <v>1477</v>
      </c>
      <c r="H4034" s="48">
        <v>2019</v>
      </c>
    </row>
    <row r="4035" spans="1:8" x14ac:dyDescent="0.2">
      <c r="A4035" s="48">
        <v>2019</v>
      </c>
      <c r="B4035" s="64">
        <v>17085</v>
      </c>
      <c r="C4035" s="64">
        <v>50</v>
      </c>
      <c r="D4035" s="64">
        <v>801</v>
      </c>
      <c r="E4035" s="49"/>
      <c r="F4035" s="50">
        <v>-45000</v>
      </c>
      <c r="G4035" s="48" t="s">
        <v>1477</v>
      </c>
      <c r="H4035" s="48">
        <v>2019</v>
      </c>
    </row>
    <row r="4036" spans="1:8" x14ac:dyDescent="0.2">
      <c r="A4036" s="48">
        <v>2019</v>
      </c>
      <c r="B4036" s="64">
        <v>17090</v>
      </c>
      <c r="C4036" s="64">
        <v>17</v>
      </c>
      <c r="D4036" s="64">
        <v>801</v>
      </c>
      <c r="E4036" s="49"/>
      <c r="F4036" s="50">
        <v>-194978</v>
      </c>
      <c r="G4036" s="48" t="s">
        <v>1477</v>
      </c>
      <c r="H4036" s="48">
        <v>2019</v>
      </c>
    </row>
    <row r="4037" spans="1:8" x14ac:dyDescent="0.2">
      <c r="A4037" s="48">
        <v>2019</v>
      </c>
      <c r="B4037" s="64">
        <v>17090</v>
      </c>
      <c r="C4037" s="64">
        <v>17</v>
      </c>
      <c r="D4037" s="64">
        <v>802</v>
      </c>
      <c r="E4037" s="49"/>
      <c r="F4037" s="50">
        <v>-25022</v>
      </c>
      <c r="G4037" s="48" t="s">
        <v>1477</v>
      </c>
      <c r="H4037" s="48">
        <v>2019</v>
      </c>
    </row>
    <row r="4038" spans="1:8" x14ac:dyDescent="0.2">
      <c r="A4038" s="48">
        <v>2019</v>
      </c>
      <c r="B4038" s="64">
        <v>17133</v>
      </c>
      <c r="C4038" s="64">
        <v>51</v>
      </c>
      <c r="D4038" s="64">
        <v>801</v>
      </c>
      <c r="E4038" s="49"/>
      <c r="F4038" s="50">
        <v>-75000</v>
      </c>
      <c r="G4038" s="48" t="s">
        <v>1477</v>
      </c>
      <c r="H4038" s="48">
        <v>2019</v>
      </c>
    </row>
    <row r="4039" spans="1:8" x14ac:dyDescent="0.2">
      <c r="A4039" s="48">
        <v>2019</v>
      </c>
      <c r="B4039" s="64">
        <v>17137</v>
      </c>
      <c r="C4039" s="64">
        <v>51</v>
      </c>
      <c r="D4039" s="64">
        <v>801</v>
      </c>
      <c r="E4039" s="49"/>
      <c r="F4039" s="50">
        <v>-150000</v>
      </c>
      <c r="G4039" s="48" t="s">
        <v>1477</v>
      </c>
      <c r="H4039" s="48">
        <v>2019</v>
      </c>
    </row>
    <row r="4040" spans="1:8" x14ac:dyDescent="0.2">
      <c r="A4040" s="48">
        <v>2019</v>
      </c>
      <c r="B4040" s="64">
        <v>17139</v>
      </c>
      <c r="C4040" s="64">
        <v>51</v>
      </c>
      <c r="D4040" s="64">
        <v>801</v>
      </c>
      <c r="E4040" s="49"/>
      <c r="F4040" s="50">
        <v>-9197</v>
      </c>
      <c r="G4040" s="48" t="s">
        <v>1477</v>
      </c>
      <c r="H4040" s="48">
        <v>2019</v>
      </c>
    </row>
    <row r="4041" spans="1:8" x14ac:dyDescent="0.2">
      <c r="A4041" s="48">
        <v>2019</v>
      </c>
      <c r="B4041" s="64">
        <v>17158</v>
      </c>
      <c r="C4041" s="64">
        <v>51</v>
      </c>
      <c r="D4041" s="64">
        <v>801</v>
      </c>
      <c r="E4041" s="49"/>
      <c r="F4041" s="50">
        <v>-750000</v>
      </c>
      <c r="G4041" s="48" t="s">
        <v>1477</v>
      </c>
      <c r="H4041" s="48">
        <v>2019</v>
      </c>
    </row>
    <row r="4042" spans="1:8" x14ac:dyDescent="0.2">
      <c r="A4042" s="48">
        <v>2019</v>
      </c>
      <c r="B4042" s="64">
        <v>17167</v>
      </c>
      <c r="C4042" s="64">
        <v>51</v>
      </c>
      <c r="D4042" s="64">
        <v>801</v>
      </c>
      <c r="E4042" s="49"/>
      <c r="F4042" s="50">
        <v>-34948.300000000003</v>
      </c>
      <c r="G4042" s="48" t="s">
        <v>1477</v>
      </c>
      <c r="H4042" s="48">
        <v>2019</v>
      </c>
    </row>
    <row r="4043" spans="1:8" x14ac:dyDescent="0.2">
      <c r="A4043" s="48">
        <v>2019</v>
      </c>
      <c r="B4043" s="64">
        <v>17186</v>
      </c>
      <c r="C4043" s="64">
        <v>51</v>
      </c>
      <c r="D4043" s="64">
        <v>801</v>
      </c>
      <c r="E4043" s="49"/>
      <c r="F4043" s="50">
        <v>-175000</v>
      </c>
      <c r="G4043" s="48" t="s">
        <v>1477</v>
      </c>
      <c r="H4043" s="48">
        <v>2019</v>
      </c>
    </row>
    <row r="4044" spans="1:8" x14ac:dyDescent="0.2">
      <c r="A4044" s="48">
        <v>2019</v>
      </c>
      <c r="B4044" s="64">
        <v>17193</v>
      </c>
      <c r="C4044" s="64">
        <v>51</v>
      </c>
      <c r="D4044" s="64">
        <v>801</v>
      </c>
      <c r="E4044" s="49"/>
      <c r="F4044" s="50">
        <v>-3000000</v>
      </c>
      <c r="G4044" s="48" t="s">
        <v>1477</v>
      </c>
      <c r="H4044" s="48">
        <v>2019</v>
      </c>
    </row>
    <row r="4045" spans="1:8" x14ac:dyDescent="0.2">
      <c r="A4045" s="48">
        <v>2019</v>
      </c>
      <c r="B4045" s="64">
        <v>17193</v>
      </c>
      <c r="C4045" s="64">
        <v>51</v>
      </c>
      <c r="D4045" s="64">
        <v>802</v>
      </c>
      <c r="E4045" s="49"/>
      <c r="F4045" s="50">
        <v>-25000</v>
      </c>
      <c r="G4045" s="48" t="s">
        <v>1477</v>
      </c>
      <c r="H4045" s="48">
        <v>2019</v>
      </c>
    </row>
    <row r="4046" spans="1:8" x14ac:dyDescent="0.2">
      <c r="A4046" s="48">
        <v>2019</v>
      </c>
      <c r="B4046" s="64">
        <v>17206</v>
      </c>
      <c r="C4046" s="64">
        <v>30</v>
      </c>
      <c r="D4046" s="64">
        <v>801</v>
      </c>
      <c r="E4046" s="49"/>
      <c r="F4046" s="50">
        <v>-574077.25</v>
      </c>
      <c r="G4046" s="48" t="s">
        <v>1477</v>
      </c>
      <c r="H4046" s="48">
        <v>2019</v>
      </c>
    </row>
    <row r="4047" spans="1:8" x14ac:dyDescent="0.2">
      <c r="A4047" s="48">
        <v>2019</v>
      </c>
      <c r="B4047" s="64">
        <v>17207</v>
      </c>
      <c r="C4047" s="64">
        <v>30</v>
      </c>
      <c r="D4047" s="64">
        <v>801</v>
      </c>
      <c r="E4047" s="49"/>
      <c r="F4047" s="50">
        <v>-355320</v>
      </c>
      <c r="G4047" s="48" t="s">
        <v>1477</v>
      </c>
      <c r="H4047" s="48">
        <v>2019</v>
      </c>
    </row>
    <row r="4048" spans="1:8" x14ac:dyDescent="0.2">
      <c r="A4048" s="48">
        <v>2019</v>
      </c>
      <c r="B4048" s="64">
        <v>17218</v>
      </c>
      <c r="C4048" s="64">
        <v>30</v>
      </c>
      <c r="D4048" s="64">
        <v>801</v>
      </c>
      <c r="E4048" s="49"/>
      <c r="F4048" s="50">
        <v>-70000</v>
      </c>
      <c r="G4048" s="48" t="s">
        <v>1477</v>
      </c>
      <c r="H4048" s="48">
        <v>2019</v>
      </c>
    </row>
    <row r="4049" spans="1:8" x14ac:dyDescent="0.2">
      <c r="A4049" s="48">
        <v>2019</v>
      </c>
      <c r="B4049" s="64">
        <v>17231</v>
      </c>
      <c r="C4049" s="64">
        <v>17</v>
      </c>
      <c r="D4049" s="64">
        <v>801</v>
      </c>
      <c r="E4049" s="49"/>
      <c r="F4049" s="50">
        <v>-90000</v>
      </c>
      <c r="G4049" s="48" t="s">
        <v>1477</v>
      </c>
      <c r="H4049" s="48">
        <v>2019</v>
      </c>
    </row>
    <row r="4050" spans="1:8" x14ac:dyDescent="0.2">
      <c r="A4050" s="48">
        <v>2019</v>
      </c>
      <c r="B4050" s="64">
        <v>17233</v>
      </c>
      <c r="C4050" s="64">
        <v>51</v>
      </c>
      <c r="D4050" s="64">
        <v>801</v>
      </c>
      <c r="E4050" s="49"/>
      <c r="F4050" s="50">
        <v>-25000</v>
      </c>
      <c r="G4050" s="48" t="s">
        <v>1477</v>
      </c>
      <c r="H4050" s="48">
        <v>2019</v>
      </c>
    </row>
    <row r="4051" spans="1:8" x14ac:dyDescent="0.2">
      <c r="A4051" s="48">
        <v>2019</v>
      </c>
      <c r="B4051" s="64">
        <v>17241</v>
      </c>
      <c r="C4051" s="64">
        <v>31</v>
      </c>
      <c r="D4051" s="64">
        <v>801</v>
      </c>
      <c r="E4051" s="49"/>
      <c r="F4051" s="50">
        <v>-156250</v>
      </c>
      <c r="G4051" s="48" t="s">
        <v>1477</v>
      </c>
      <c r="H4051" s="48">
        <v>2019</v>
      </c>
    </row>
    <row r="4052" spans="1:8" x14ac:dyDescent="0.2">
      <c r="A4052" s="48">
        <v>2019</v>
      </c>
      <c r="B4052" s="64">
        <v>17304</v>
      </c>
      <c r="C4052" s="64">
        <v>51</v>
      </c>
      <c r="D4052" s="64">
        <v>802</v>
      </c>
      <c r="E4052" s="49"/>
      <c r="F4052" s="50">
        <v>-12000</v>
      </c>
      <c r="G4052" s="48" t="s">
        <v>1477</v>
      </c>
      <c r="H4052" s="48">
        <v>2019</v>
      </c>
    </row>
    <row r="4053" spans="1:8" x14ac:dyDescent="0.2">
      <c r="A4053" s="48">
        <v>2019</v>
      </c>
      <c r="B4053" s="64">
        <v>17305</v>
      </c>
      <c r="C4053" s="64">
        <v>51</v>
      </c>
      <c r="D4053" s="64">
        <v>802</v>
      </c>
      <c r="E4053" s="49"/>
      <c r="F4053" s="50">
        <v>-15000</v>
      </c>
      <c r="G4053" s="48" t="s">
        <v>1477</v>
      </c>
      <c r="H4053" s="48">
        <v>2019</v>
      </c>
    </row>
    <row r="4054" spans="1:8" x14ac:dyDescent="0.2">
      <c r="A4054" s="48">
        <v>2019</v>
      </c>
      <c r="B4054" s="64">
        <v>17309</v>
      </c>
      <c r="C4054" s="64">
        <v>51</v>
      </c>
      <c r="D4054" s="64">
        <v>802</v>
      </c>
      <c r="E4054" s="49"/>
      <c r="F4054" s="50">
        <v>-22730</v>
      </c>
      <c r="G4054" s="48" t="s">
        <v>1477</v>
      </c>
      <c r="H4054" s="48">
        <v>2019</v>
      </c>
    </row>
    <row r="4055" spans="1:8" x14ac:dyDescent="0.2">
      <c r="A4055" s="48">
        <v>2019</v>
      </c>
      <c r="B4055" s="64">
        <v>17310</v>
      </c>
      <c r="C4055" s="64">
        <v>51</v>
      </c>
      <c r="D4055" s="64">
        <v>802</v>
      </c>
      <c r="E4055" s="49"/>
      <c r="F4055" s="50">
        <v>-20000</v>
      </c>
      <c r="G4055" s="48" t="s">
        <v>1477</v>
      </c>
      <c r="H4055" s="48">
        <v>2019</v>
      </c>
    </row>
    <row r="4056" spans="1:8" x14ac:dyDescent="0.2">
      <c r="A4056" s="48">
        <v>2019</v>
      </c>
      <c r="B4056" s="64">
        <v>17311</v>
      </c>
      <c r="C4056" s="64">
        <v>51</v>
      </c>
      <c r="D4056" s="64">
        <v>802</v>
      </c>
      <c r="E4056" s="49"/>
      <c r="F4056" s="50">
        <v>-10000</v>
      </c>
      <c r="G4056" s="48" t="s">
        <v>1477</v>
      </c>
      <c r="H4056" s="48">
        <v>2019</v>
      </c>
    </row>
    <row r="4057" spans="1:8" x14ac:dyDescent="0.2">
      <c r="A4057" s="48">
        <v>2019</v>
      </c>
      <c r="B4057" s="64">
        <v>17323</v>
      </c>
      <c r="C4057" s="64">
        <v>51</v>
      </c>
      <c r="D4057" s="64">
        <v>802</v>
      </c>
      <c r="E4057" s="49"/>
      <c r="F4057" s="50">
        <v>-29180</v>
      </c>
      <c r="G4057" s="48" t="s">
        <v>1477</v>
      </c>
      <c r="H4057" s="48">
        <v>2019</v>
      </c>
    </row>
    <row r="4058" spans="1:8" x14ac:dyDescent="0.2">
      <c r="A4058" s="48">
        <v>2019</v>
      </c>
      <c r="B4058" s="64">
        <v>17325</v>
      </c>
      <c r="C4058" s="64">
        <v>51</v>
      </c>
      <c r="D4058" s="64">
        <v>801</v>
      </c>
      <c r="E4058" s="49"/>
      <c r="F4058" s="50">
        <v>-60000</v>
      </c>
      <c r="G4058" s="48" t="s">
        <v>1477</v>
      </c>
      <c r="H4058" s="48">
        <v>2019</v>
      </c>
    </row>
    <row r="4059" spans="1:8" x14ac:dyDescent="0.2">
      <c r="A4059" s="48">
        <v>2019</v>
      </c>
      <c r="B4059" s="64">
        <v>17327</v>
      </c>
      <c r="C4059" s="64">
        <v>51</v>
      </c>
      <c r="D4059" s="64">
        <v>802</v>
      </c>
      <c r="E4059" s="49"/>
      <c r="F4059" s="50">
        <v>-10000</v>
      </c>
      <c r="G4059" s="48" t="s">
        <v>1477</v>
      </c>
      <c r="H4059" s="48">
        <v>2019</v>
      </c>
    </row>
    <row r="4060" spans="1:8" x14ac:dyDescent="0.2">
      <c r="A4060" s="48">
        <v>2019</v>
      </c>
      <c r="B4060" s="64">
        <v>17333</v>
      </c>
      <c r="C4060" s="64">
        <v>51</v>
      </c>
      <c r="D4060" s="64">
        <v>802</v>
      </c>
      <c r="E4060" s="49"/>
      <c r="F4060" s="50">
        <v>-2000</v>
      </c>
      <c r="G4060" s="48" t="s">
        <v>1477</v>
      </c>
      <c r="H4060" s="48">
        <v>2019</v>
      </c>
    </row>
    <row r="4061" spans="1:8" x14ac:dyDescent="0.2">
      <c r="A4061" s="48">
        <v>2019</v>
      </c>
      <c r="B4061" s="64">
        <v>17334</v>
      </c>
      <c r="C4061" s="64">
        <v>51</v>
      </c>
      <c r="D4061" s="64">
        <v>802</v>
      </c>
      <c r="E4061" s="49"/>
      <c r="F4061" s="50">
        <v>-20000</v>
      </c>
      <c r="G4061" s="48" t="s">
        <v>1477</v>
      </c>
      <c r="H4061" s="48">
        <v>2019</v>
      </c>
    </row>
    <row r="4062" spans="1:8" x14ac:dyDescent="0.2">
      <c r="A4062" s="48">
        <v>2019</v>
      </c>
      <c r="B4062" s="64">
        <v>17336</v>
      </c>
      <c r="C4062" s="64">
        <v>51</v>
      </c>
      <c r="D4062" s="64">
        <v>801</v>
      </c>
      <c r="E4062" s="49"/>
      <c r="F4062" s="50">
        <v>-75000</v>
      </c>
      <c r="G4062" s="48" t="s">
        <v>1477</v>
      </c>
      <c r="H4062" s="48">
        <v>2019</v>
      </c>
    </row>
    <row r="4063" spans="1:8" x14ac:dyDescent="0.2">
      <c r="A4063" s="48">
        <v>2019</v>
      </c>
      <c r="B4063" s="64">
        <v>17354</v>
      </c>
      <c r="C4063" s="64">
        <v>51</v>
      </c>
      <c r="D4063" s="64">
        <v>802</v>
      </c>
      <c r="E4063" s="49"/>
      <c r="F4063" s="50">
        <v>-600000.34</v>
      </c>
      <c r="G4063" s="48" t="s">
        <v>1477</v>
      </c>
      <c r="H4063" s="48">
        <v>2019</v>
      </c>
    </row>
    <row r="4064" spans="1:8" x14ac:dyDescent="0.2">
      <c r="A4064" s="48">
        <v>2019</v>
      </c>
      <c r="B4064" s="64">
        <v>17356</v>
      </c>
      <c r="C4064" s="64">
        <v>51</v>
      </c>
      <c r="D4064" s="64">
        <v>801</v>
      </c>
      <c r="E4064" s="49"/>
      <c r="F4064" s="50">
        <v>-150000.18</v>
      </c>
      <c r="G4064" s="48" t="s">
        <v>1477</v>
      </c>
      <c r="H4064" s="48">
        <v>2019</v>
      </c>
    </row>
    <row r="4065" spans="1:8" x14ac:dyDescent="0.2">
      <c r="A4065" s="48">
        <v>2019</v>
      </c>
      <c r="B4065" s="64">
        <v>17356</v>
      </c>
      <c r="C4065" s="64">
        <v>51</v>
      </c>
      <c r="D4065" s="64">
        <v>802</v>
      </c>
      <c r="E4065" s="49"/>
      <c r="F4065" s="50">
        <v>-20000</v>
      </c>
      <c r="G4065" s="48" t="s">
        <v>1477</v>
      </c>
      <c r="H4065" s="48">
        <v>2019</v>
      </c>
    </row>
    <row r="4066" spans="1:8" x14ac:dyDescent="0.2">
      <c r="A4066" s="48">
        <v>2019</v>
      </c>
      <c r="B4066" s="64">
        <v>17360</v>
      </c>
      <c r="C4066" s="64">
        <v>51</v>
      </c>
      <c r="D4066" s="64">
        <v>802</v>
      </c>
      <c r="E4066" s="49"/>
      <c r="F4066" s="50">
        <v>-84921.22</v>
      </c>
      <c r="G4066" s="48" t="s">
        <v>1477</v>
      </c>
      <c r="H4066" s="48">
        <v>2019</v>
      </c>
    </row>
    <row r="4067" spans="1:8" x14ac:dyDescent="0.2">
      <c r="A4067" s="48">
        <v>2019</v>
      </c>
      <c r="B4067" s="64">
        <v>17362</v>
      </c>
      <c r="C4067" s="64">
        <v>51</v>
      </c>
      <c r="D4067" s="64">
        <v>801</v>
      </c>
      <c r="E4067" s="49"/>
      <c r="F4067" s="50">
        <v>-225000</v>
      </c>
      <c r="G4067" s="48" t="s">
        <v>1477</v>
      </c>
      <c r="H4067" s="48">
        <v>2019</v>
      </c>
    </row>
    <row r="4068" spans="1:8" x14ac:dyDescent="0.2">
      <c r="A4068" s="48">
        <v>2019</v>
      </c>
      <c r="B4068" s="64">
        <v>17365</v>
      </c>
      <c r="C4068" s="64">
        <v>51</v>
      </c>
      <c r="D4068" s="64">
        <v>801</v>
      </c>
      <c r="E4068" s="49"/>
      <c r="F4068" s="50">
        <v>-20000</v>
      </c>
      <c r="G4068" s="48" t="s">
        <v>1477</v>
      </c>
      <c r="H4068" s="48">
        <v>2019</v>
      </c>
    </row>
    <row r="4069" spans="1:8" x14ac:dyDescent="0.2">
      <c r="A4069" s="48">
        <v>2019</v>
      </c>
      <c r="B4069" s="64">
        <v>17366</v>
      </c>
      <c r="C4069" s="64">
        <v>51</v>
      </c>
      <c r="D4069" s="64">
        <v>801</v>
      </c>
      <c r="E4069" s="49"/>
      <c r="F4069" s="50">
        <v>-17834.099999999999</v>
      </c>
      <c r="G4069" s="48" t="s">
        <v>1477</v>
      </c>
      <c r="H4069" s="48">
        <v>2019</v>
      </c>
    </row>
    <row r="4070" spans="1:8" x14ac:dyDescent="0.2">
      <c r="A4070" s="48">
        <v>2019</v>
      </c>
      <c r="B4070" s="64">
        <v>17367</v>
      </c>
      <c r="C4070" s="64">
        <v>51</v>
      </c>
      <c r="D4070" s="64">
        <v>802</v>
      </c>
      <c r="E4070" s="49"/>
      <c r="F4070" s="50">
        <v>-25000</v>
      </c>
      <c r="G4070" s="48" t="s">
        <v>1477</v>
      </c>
      <c r="H4070" s="48">
        <v>2019</v>
      </c>
    </row>
    <row r="4071" spans="1:8" x14ac:dyDescent="0.2">
      <c r="A4071" s="48">
        <v>2019</v>
      </c>
      <c r="B4071" s="64">
        <v>17368</v>
      </c>
      <c r="C4071" s="64">
        <v>51</v>
      </c>
      <c r="D4071" s="64">
        <v>802</v>
      </c>
      <c r="E4071" s="49"/>
      <c r="F4071" s="50">
        <v>-5000</v>
      </c>
      <c r="G4071" s="48" t="s">
        <v>1477</v>
      </c>
      <c r="H4071" s="48">
        <v>2019</v>
      </c>
    </row>
    <row r="4072" spans="1:8" x14ac:dyDescent="0.2">
      <c r="A4072" s="48">
        <v>2019</v>
      </c>
      <c r="B4072" s="64">
        <v>17370</v>
      </c>
      <c r="C4072" s="64">
        <v>51</v>
      </c>
      <c r="D4072" s="64">
        <v>801</v>
      </c>
      <c r="E4072" s="49"/>
      <c r="F4072" s="50">
        <v>-5000</v>
      </c>
      <c r="G4072" s="48" t="s">
        <v>1477</v>
      </c>
      <c r="H4072" s="48">
        <v>2019</v>
      </c>
    </row>
    <row r="4073" spans="1:8" x14ac:dyDescent="0.2">
      <c r="A4073" s="48">
        <v>2019</v>
      </c>
      <c r="B4073" s="64">
        <v>17371</v>
      </c>
      <c r="C4073" s="64">
        <v>51</v>
      </c>
      <c r="D4073" s="64">
        <v>801</v>
      </c>
      <c r="E4073" s="49"/>
      <c r="F4073" s="50">
        <v>-8000</v>
      </c>
      <c r="G4073" s="48" t="s">
        <v>1477</v>
      </c>
      <c r="H4073" s="48">
        <v>2019</v>
      </c>
    </row>
    <row r="4074" spans="1:8" x14ac:dyDescent="0.2">
      <c r="A4074" s="48">
        <v>2019</v>
      </c>
      <c r="B4074" s="64">
        <v>17376</v>
      </c>
      <c r="C4074" s="64">
        <v>51</v>
      </c>
      <c r="D4074" s="64">
        <v>801</v>
      </c>
      <c r="E4074" s="49"/>
      <c r="F4074" s="50">
        <v>-10000</v>
      </c>
      <c r="G4074" s="48" t="s">
        <v>1477</v>
      </c>
      <c r="H4074" s="48">
        <v>2019</v>
      </c>
    </row>
    <row r="4075" spans="1:8" x14ac:dyDescent="0.2">
      <c r="A4075" s="48">
        <v>2019</v>
      </c>
      <c r="B4075" s="64">
        <v>17378</v>
      </c>
      <c r="C4075" s="64">
        <v>51</v>
      </c>
      <c r="D4075" s="64">
        <v>802</v>
      </c>
      <c r="E4075" s="49"/>
      <c r="F4075" s="50">
        <v>-5000</v>
      </c>
      <c r="G4075" s="48" t="s">
        <v>1477</v>
      </c>
      <c r="H4075" s="48">
        <v>2019</v>
      </c>
    </row>
    <row r="4076" spans="1:8" x14ac:dyDescent="0.2">
      <c r="A4076" s="48">
        <v>2019</v>
      </c>
      <c r="B4076" s="64">
        <v>17382</v>
      </c>
      <c r="C4076" s="64">
        <v>51</v>
      </c>
      <c r="D4076" s="64">
        <v>802</v>
      </c>
      <c r="E4076" s="49"/>
      <c r="F4076" s="50">
        <v>-105000</v>
      </c>
      <c r="G4076" s="48" t="s">
        <v>1477</v>
      </c>
      <c r="H4076" s="48">
        <v>2019</v>
      </c>
    </row>
    <row r="4077" spans="1:8" x14ac:dyDescent="0.2">
      <c r="A4077" s="48">
        <v>2019</v>
      </c>
      <c r="B4077" s="64">
        <v>17386</v>
      </c>
      <c r="C4077" s="64">
        <v>51</v>
      </c>
      <c r="D4077" s="64">
        <v>802</v>
      </c>
      <c r="E4077" s="49"/>
      <c r="F4077" s="50">
        <v>-2820</v>
      </c>
      <c r="G4077" s="48" t="s">
        <v>1477</v>
      </c>
      <c r="H4077" s="48">
        <v>2019</v>
      </c>
    </row>
    <row r="4078" spans="1:8" x14ac:dyDescent="0.2">
      <c r="A4078" s="48">
        <v>2019</v>
      </c>
      <c r="B4078" s="64">
        <v>17387</v>
      </c>
      <c r="C4078" s="64">
        <v>51</v>
      </c>
      <c r="D4078" s="64">
        <v>802</v>
      </c>
      <c r="E4078" s="49"/>
      <c r="F4078" s="50">
        <v>-15000</v>
      </c>
      <c r="G4078" s="48" t="s">
        <v>1477</v>
      </c>
      <c r="H4078" s="48">
        <v>2019</v>
      </c>
    </row>
    <row r="4079" spans="1:8" x14ac:dyDescent="0.2">
      <c r="A4079" s="48">
        <v>2019</v>
      </c>
      <c r="B4079" s="64">
        <v>17388</v>
      </c>
      <c r="C4079" s="64">
        <v>51</v>
      </c>
      <c r="D4079" s="64">
        <v>802</v>
      </c>
      <c r="E4079" s="49"/>
      <c r="F4079" s="50">
        <v>-10000</v>
      </c>
      <c r="G4079" s="48" t="s">
        <v>1477</v>
      </c>
      <c r="H4079" s="48">
        <v>2019</v>
      </c>
    </row>
    <row r="4080" spans="1:8" x14ac:dyDescent="0.2">
      <c r="A4080" s="48">
        <v>2019</v>
      </c>
      <c r="B4080" s="64">
        <v>17390</v>
      </c>
      <c r="C4080" s="64">
        <v>51</v>
      </c>
      <c r="D4080" s="64">
        <v>802</v>
      </c>
      <c r="E4080" s="49"/>
      <c r="F4080" s="50">
        <v>-50000</v>
      </c>
      <c r="G4080" s="48" t="s">
        <v>1477</v>
      </c>
      <c r="H4080" s="48">
        <v>2019</v>
      </c>
    </row>
    <row r="4081" spans="1:8" x14ac:dyDescent="0.2">
      <c r="A4081" s="48">
        <v>2019</v>
      </c>
      <c r="B4081" s="64">
        <v>17391</v>
      </c>
      <c r="C4081" s="64">
        <v>51</v>
      </c>
      <c r="D4081" s="64">
        <v>801</v>
      </c>
      <c r="E4081" s="49"/>
      <c r="F4081" s="50">
        <v>-375000</v>
      </c>
      <c r="G4081" s="48" t="s">
        <v>1477</v>
      </c>
      <c r="H4081" s="48">
        <v>2019</v>
      </c>
    </row>
    <row r="4082" spans="1:8" x14ac:dyDescent="0.2">
      <c r="A4082" s="48">
        <v>2019</v>
      </c>
      <c r="B4082" s="64">
        <v>17394</v>
      </c>
      <c r="C4082" s="64">
        <v>51</v>
      </c>
      <c r="D4082" s="64">
        <v>802</v>
      </c>
      <c r="E4082" s="49"/>
      <c r="F4082" s="50">
        <v>-30000</v>
      </c>
      <c r="G4082" s="48" t="s">
        <v>1477</v>
      </c>
      <c r="H4082" s="48">
        <v>2019</v>
      </c>
    </row>
    <row r="4083" spans="1:8" x14ac:dyDescent="0.2">
      <c r="A4083" s="48">
        <v>2019</v>
      </c>
      <c r="B4083" s="64">
        <v>17395</v>
      </c>
      <c r="C4083" s="64">
        <v>51</v>
      </c>
      <c r="D4083" s="64">
        <v>801</v>
      </c>
      <c r="E4083" s="49"/>
      <c r="F4083" s="50">
        <v>-300000</v>
      </c>
      <c r="G4083" s="48" t="s">
        <v>1477</v>
      </c>
      <c r="H4083" s="48">
        <v>2019</v>
      </c>
    </row>
    <row r="4084" spans="1:8" x14ac:dyDescent="0.2">
      <c r="A4084" s="48">
        <v>2019</v>
      </c>
      <c r="B4084" s="64">
        <v>17396</v>
      </c>
      <c r="C4084" s="64">
        <v>51</v>
      </c>
      <c r="D4084" s="64">
        <v>802</v>
      </c>
      <c r="E4084" s="49"/>
      <c r="F4084" s="50">
        <v>-25000</v>
      </c>
      <c r="G4084" s="48" t="s">
        <v>1477</v>
      </c>
      <c r="H4084" s="48">
        <v>2019</v>
      </c>
    </row>
    <row r="4085" spans="1:8" x14ac:dyDescent="0.2">
      <c r="A4085" s="48">
        <v>2019</v>
      </c>
      <c r="B4085" s="64">
        <v>17397</v>
      </c>
      <c r="C4085" s="64">
        <v>51</v>
      </c>
      <c r="D4085" s="64">
        <v>801</v>
      </c>
      <c r="E4085" s="49"/>
      <c r="F4085" s="50">
        <v>-25000</v>
      </c>
      <c r="G4085" s="48" t="s">
        <v>1477</v>
      </c>
      <c r="H4085" s="48">
        <v>2019</v>
      </c>
    </row>
    <row r="4086" spans="1:8" x14ac:dyDescent="0.2">
      <c r="A4086" s="48">
        <v>2019</v>
      </c>
      <c r="B4086" s="64">
        <v>17398</v>
      </c>
      <c r="C4086" s="64">
        <v>51</v>
      </c>
      <c r="D4086" s="64">
        <v>802</v>
      </c>
      <c r="E4086" s="49"/>
      <c r="F4086" s="50">
        <v>-15000</v>
      </c>
      <c r="G4086" s="48" t="s">
        <v>1477</v>
      </c>
      <c r="H4086" s="48">
        <v>2019</v>
      </c>
    </row>
    <row r="4087" spans="1:8" x14ac:dyDescent="0.2">
      <c r="A4087" s="48">
        <v>2019</v>
      </c>
      <c r="B4087" s="64">
        <v>17399</v>
      </c>
      <c r="C4087" s="64">
        <v>51</v>
      </c>
      <c r="D4087" s="64">
        <v>802</v>
      </c>
      <c r="E4087" s="49"/>
      <c r="F4087" s="50">
        <v>-1100</v>
      </c>
      <c r="G4087" s="48" t="s">
        <v>1477</v>
      </c>
      <c r="H4087" s="48">
        <v>2019</v>
      </c>
    </row>
    <row r="4088" spans="1:8" x14ac:dyDescent="0.2">
      <c r="A4088" s="48">
        <v>2019</v>
      </c>
      <c r="B4088" s="64">
        <v>17406</v>
      </c>
      <c r="C4088" s="64">
        <v>80</v>
      </c>
      <c r="D4088" s="64">
        <v>801</v>
      </c>
      <c r="E4088" s="49"/>
      <c r="F4088" s="50">
        <v>-1065.47</v>
      </c>
      <c r="G4088" s="48" t="s">
        <v>1477</v>
      </c>
      <c r="H4088" s="48">
        <v>2019</v>
      </c>
    </row>
    <row r="4089" spans="1:8" x14ac:dyDescent="0.2">
      <c r="A4089" s="48">
        <v>2019</v>
      </c>
      <c r="B4089" s="64">
        <v>17431</v>
      </c>
      <c r="C4089" s="64">
        <v>51</v>
      </c>
      <c r="D4089" s="64">
        <v>801</v>
      </c>
      <c r="E4089" s="49"/>
      <c r="F4089" s="50">
        <v>-16594.86</v>
      </c>
      <c r="G4089" s="48" t="s">
        <v>1477</v>
      </c>
      <c r="H4089" s="48">
        <v>2019</v>
      </c>
    </row>
    <row r="4090" spans="1:8" x14ac:dyDescent="0.2">
      <c r="A4090" s="48">
        <v>2019</v>
      </c>
      <c r="B4090" s="64">
        <v>17473</v>
      </c>
      <c r="C4090" s="64">
        <v>51</v>
      </c>
      <c r="D4090" s="64">
        <v>801</v>
      </c>
      <c r="E4090" s="49"/>
      <c r="F4090" s="50">
        <v>-127926.9</v>
      </c>
      <c r="G4090" s="48" t="s">
        <v>1477</v>
      </c>
      <c r="H4090" s="48">
        <v>2019</v>
      </c>
    </row>
    <row r="4091" spans="1:8" x14ac:dyDescent="0.2">
      <c r="A4091" s="48">
        <v>2019</v>
      </c>
      <c r="B4091" s="64">
        <v>17473</v>
      </c>
      <c r="C4091" s="64">
        <v>51</v>
      </c>
      <c r="D4091" s="64">
        <v>802</v>
      </c>
      <c r="E4091" s="49"/>
      <c r="F4091" s="50">
        <v>-2073.1</v>
      </c>
      <c r="G4091" s="48" t="s">
        <v>1477</v>
      </c>
      <c r="H4091" s="48">
        <v>2019</v>
      </c>
    </row>
    <row r="4092" spans="1:8" x14ac:dyDescent="0.2">
      <c r="A4092" s="48">
        <v>2019</v>
      </c>
      <c r="B4092" s="64">
        <v>17492</v>
      </c>
      <c r="C4092" s="64">
        <v>51</v>
      </c>
      <c r="D4092" s="64">
        <v>802</v>
      </c>
      <c r="E4092" s="49"/>
      <c r="F4092" s="50">
        <v>-50000</v>
      </c>
      <c r="G4092" s="48" t="s">
        <v>1477</v>
      </c>
      <c r="H4092" s="48">
        <v>2019</v>
      </c>
    </row>
    <row r="4093" spans="1:8" x14ac:dyDescent="0.2">
      <c r="A4093" s="48">
        <v>2019</v>
      </c>
      <c r="B4093" s="64">
        <v>17494</v>
      </c>
      <c r="C4093" s="64">
        <v>51</v>
      </c>
      <c r="D4093" s="64">
        <v>802</v>
      </c>
      <c r="E4093" s="49"/>
      <c r="F4093" s="50">
        <v>-25000</v>
      </c>
      <c r="G4093" s="48" t="s">
        <v>1477</v>
      </c>
      <c r="H4093" s="48">
        <v>2019</v>
      </c>
    </row>
    <row r="4094" spans="1:8" x14ac:dyDescent="0.2">
      <c r="A4094" s="48">
        <v>2019</v>
      </c>
      <c r="B4094" s="64">
        <v>17495</v>
      </c>
      <c r="C4094" s="64">
        <v>51</v>
      </c>
      <c r="D4094" s="64">
        <v>801</v>
      </c>
      <c r="E4094" s="49"/>
      <c r="F4094" s="50">
        <v>-15000</v>
      </c>
      <c r="G4094" s="48" t="s">
        <v>1477</v>
      </c>
      <c r="H4094" s="48">
        <v>2019</v>
      </c>
    </row>
    <row r="4095" spans="1:8" x14ac:dyDescent="0.2">
      <c r="A4095" s="48">
        <v>2019</v>
      </c>
      <c r="B4095" s="64">
        <v>17506</v>
      </c>
      <c r="C4095" s="64">
        <v>51</v>
      </c>
      <c r="D4095" s="64">
        <v>801</v>
      </c>
      <c r="E4095" s="49"/>
      <c r="F4095" s="50">
        <v>-55000</v>
      </c>
      <c r="G4095" s="48" t="s">
        <v>1477</v>
      </c>
      <c r="H4095" s="48">
        <v>2019</v>
      </c>
    </row>
    <row r="4096" spans="1:8" x14ac:dyDescent="0.2">
      <c r="A4096" s="48">
        <v>2019</v>
      </c>
      <c r="B4096" s="64">
        <v>17507</v>
      </c>
      <c r="C4096" s="64">
        <v>51</v>
      </c>
      <c r="D4096" s="64">
        <v>801</v>
      </c>
      <c r="E4096" s="49"/>
      <c r="F4096" s="50">
        <v>-35000</v>
      </c>
      <c r="G4096" s="48" t="s">
        <v>1477</v>
      </c>
      <c r="H4096" s="48">
        <v>2019</v>
      </c>
    </row>
    <row r="4097" spans="1:8" x14ac:dyDescent="0.2">
      <c r="A4097" s="48">
        <v>2019</v>
      </c>
      <c r="B4097" s="64">
        <v>17509</v>
      </c>
      <c r="C4097" s="64">
        <v>51</v>
      </c>
      <c r="D4097" s="64">
        <v>801</v>
      </c>
      <c r="E4097" s="49"/>
      <c r="F4097" s="50">
        <v>-12000</v>
      </c>
      <c r="G4097" s="48" t="s">
        <v>1477</v>
      </c>
      <c r="H4097" s="48">
        <v>2019</v>
      </c>
    </row>
    <row r="4098" spans="1:8" x14ac:dyDescent="0.2">
      <c r="A4098" s="48">
        <v>2019</v>
      </c>
      <c r="B4098" s="64">
        <v>17520</v>
      </c>
      <c r="C4098" s="64">
        <v>51</v>
      </c>
      <c r="D4098" s="64">
        <v>802</v>
      </c>
      <c r="E4098" s="49"/>
      <c r="F4098" s="50">
        <v>-34188.239999999998</v>
      </c>
      <c r="G4098" s="48" t="s">
        <v>1477</v>
      </c>
      <c r="H4098" s="48">
        <v>2019</v>
      </c>
    </row>
    <row r="4099" spans="1:8" x14ac:dyDescent="0.2">
      <c r="A4099" s="48">
        <v>2019</v>
      </c>
      <c r="B4099" s="64">
        <v>17522</v>
      </c>
      <c r="C4099" s="64">
        <v>17</v>
      </c>
      <c r="D4099" s="64">
        <v>802</v>
      </c>
      <c r="E4099" s="49"/>
      <c r="F4099" s="50">
        <v>-116349</v>
      </c>
      <c r="G4099" s="48" t="s">
        <v>1477</v>
      </c>
      <c r="H4099" s="48">
        <v>2019</v>
      </c>
    </row>
    <row r="4100" spans="1:8" x14ac:dyDescent="0.2">
      <c r="A4100" s="48">
        <v>2019</v>
      </c>
      <c r="B4100" s="64">
        <v>17525</v>
      </c>
      <c r="C4100" s="64">
        <v>51</v>
      </c>
      <c r="D4100" s="64">
        <v>801</v>
      </c>
      <c r="E4100" s="49"/>
      <c r="F4100" s="50">
        <v>-30000</v>
      </c>
      <c r="G4100" s="48" t="s">
        <v>1477</v>
      </c>
      <c r="H4100" s="48">
        <v>2019</v>
      </c>
    </row>
    <row r="4101" spans="1:8" x14ac:dyDescent="0.2">
      <c r="A4101" s="48">
        <v>2019</v>
      </c>
      <c r="B4101" s="64">
        <v>17526</v>
      </c>
      <c r="C4101" s="64">
        <v>51</v>
      </c>
      <c r="D4101" s="64">
        <v>801</v>
      </c>
      <c r="E4101" s="49"/>
      <c r="F4101" s="50">
        <v>-90000</v>
      </c>
      <c r="G4101" s="48" t="s">
        <v>1477</v>
      </c>
      <c r="H4101" s="48">
        <v>2019</v>
      </c>
    </row>
    <row r="4102" spans="1:8" x14ac:dyDescent="0.2">
      <c r="A4102" s="48">
        <v>2019</v>
      </c>
      <c r="B4102" s="64">
        <v>17527</v>
      </c>
      <c r="C4102" s="64">
        <v>51</v>
      </c>
      <c r="D4102" s="64">
        <v>801</v>
      </c>
      <c r="E4102" s="49"/>
      <c r="F4102" s="50">
        <v>-20000</v>
      </c>
      <c r="G4102" s="48" t="s">
        <v>1477</v>
      </c>
      <c r="H4102" s="48">
        <v>2019</v>
      </c>
    </row>
    <row r="4103" spans="1:8" x14ac:dyDescent="0.2">
      <c r="A4103" s="48">
        <v>2019</v>
      </c>
      <c r="B4103" s="64">
        <v>17528</v>
      </c>
      <c r="C4103" s="64">
        <v>51</v>
      </c>
      <c r="D4103" s="64">
        <v>801</v>
      </c>
      <c r="E4103" s="49"/>
      <c r="F4103" s="50">
        <v>-60000</v>
      </c>
      <c r="G4103" s="48" t="s">
        <v>1477</v>
      </c>
      <c r="H4103" s="48">
        <v>2019</v>
      </c>
    </row>
    <row r="4104" spans="1:8" x14ac:dyDescent="0.2">
      <c r="A4104" s="48">
        <v>2019</v>
      </c>
      <c r="B4104" s="64">
        <v>17529</v>
      </c>
      <c r="C4104" s="64">
        <v>51</v>
      </c>
      <c r="D4104" s="64">
        <v>801</v>
      </c>
      <c r="E4104" s="49"/>
      <c r="F4104" s="50">
        <v>-80000</v>
      </c>
      <c r="G4104" s="48" t="s">
        <v>1477</v>
      </c>
      <c r="H4104" s="48">
        <v>2019</v>
      </c>
    </row>
    <row r="4105" spans="1:8" x14ac:dyDescent="0.2">
      <c r="A4105" s="48">
        <v>2019</v>
      </c>
      <c r="B4105" s="64">
        <v>17530</v>
      </c>
      <c r="C4105" s="64">
        <v>51</v>
      </c>
      <c r="D4105" s="64">
        <v>801</v>
      </c>
      <c r="E4105" s="49"/>
      <c r="F4105" s="50">
        <v>-30000</v>
      </c>
      <c r="G4105" s="48" t="s">
        <v>1477</v>
      </c>
      <c r="H4105" s="48">
        <v>2019</v>
      </c>
    </row>
    <row r="4106" spans="1:8" x14ac:dyDescent="0.2">
      <c r="A4106" s="48">
        <v>2019</v>
      </c>
      <c r="B4106" s="64">
        <v>17531</v>
      </c>
      <c r="C4106" s="64">
        <v>51</v>
      </c>
      <c r="D4106" s="64">
        <v>801</v>
      </c>
      <c r="E4106" s="49"/>
      <c r="F4106" s="50">
        <v>-90000</v>
      </c>
      <c r="G4106" s="48" t="s">
        <v>1477</v>
      </c>
      <c r="H4106" s="48">
        <v>2019</v>
      </c>
    </row>
    <row r="4107" spans="1:8" x14ac:dyDescent="0.2">
      <c r="A4107" s="48">
        <v>2019</v>
      </c>
      <c r="B4107" s="64">
        <v>17532</v>
      </c>
      <c r="C4107" s="64">
        <v>51</v>
      </c>
      <c r="D4107" s="64">
        <v>801</v>
      </c>
      <c r="E4107" s="49"/>
      <c r="F4107" s="50">
        <v>-70000</v>
      </c>
      <c r="G4107" s="48" t="s">
        <v>1477</v>
      </c>
      <c r="H4107" s="48">
        <v>2019</v>
      </c>
    </row>
    <row r="4108" spans="1:8" x14ac:dyDescent="0.2">
      <c r="A4108" s="48">
        <v>2019</v>
      </c>
      <c r="B4108" s="64">
        <v>17533</v>
      </c>
      <c r="C4108" s="64">
        <v>51</v>
      </c>
      <c r="D4108" s="64">
        <v>801</v>
      </c>
      <c r="E4108" s="49"/>
      <c r="F4108" s="50">
        <v>-20000</v>
      </c>
      <c r="G4108" s="48" t="s">
        <v>1477</v>
      </c>
      <c r="H4108" s="48">
        <v>2019</v>
      </c>
    </row>
    <row r="4109" spans="1:8" x14ac:dyDescent="0.2">
      <c r="A4109" s="48">
        <v>2019</v>
      </c>
      <c r="B4109" s="64">
        <v>17535</v>
      </c>
      <c r="C4109" s="64">
        <v>51</v>
      </c>
      <c r="D4109" s="64">
        <v>802</v>
      </c>
      <c r="E4109" s="49"/>
      <c r="F4109" s="50">
        <v>-30000</v>
      </c>
      <c r="G4109" s="48" t="s">
        <v>1477</v>
      </c>
      <c r="H4109" s="48">
        <v>2019</v>
      </c>
    </row>
    <row r="4110" spans="1:8" x14ac:dyDescent="0.2">
      <c r="A4110" s="48">
        <v>2019</v>
      </c>
      <c r="B4110" s="64">
        <v>17557</v>
      </c>
      <c r="C4110" s="64">
        <v>51</v>
      </c>
      <c r="D4110" s="64">
        <v>801</v>
      </c>
      <c r="E4110" s="49"/>
      <c r="F4110" s="50">
        <v>-30721.43</v>
      </c>
      <c r="G4110" s="48" t="s">
        <v>1477</v>
      </c>
      <c r="H4110" s="48">
        <v>2019</v>
      </c>
    </row>
    <row r="4111" spans="1:8" x14ac:dyDescent="0.2">
      <c r="A4111" s="48">
        <v>2019</v>
      </c>
      <c r="B4111" s="64">
        <v>19002</v>
      </c>
      <c r="C4111" s="64">
        <v>51</v>
      </c>
      <c r="D4111" s="64">
        <v>802</v>
      </c>
      <c r="E4111" s="49"/>
      <c r="F4111" s="50">
        <v>-25000</v>
      </c>
      <c r="G4111" s="48" t="s">
        <v>1477</v>
      </c>
      <c r="H4111" s="48">
        <v>2019</v>
      </c>
    </row>
    <row r="4112" spans="1:8" x14ac:dyDescent="0.2">
      <c r="A4112" s="48">
        <v>2019</v>
      </c>
      <c r="B4112" s="64">
        <v>19004</v>
      </c>
      <c r="C4112" s="64">
        <v>51</v>
      </c>
      <c r="D4112" s="64">
        <v>802</v>
      </c>
      <c r="E4112" s="49"/>
      <c r="F4112" s="50">
        <v>-40000</v>
      </c>
      <c r="G4112" s="48" t="s">
        <v>1477</v>
      </c>
      <c r="H4112" s="48">
        <v>2019</v>
      </c>
    </row>
    <row r="4113" spans="1:8" x14ac:dyDescent="0.2">
      <c r="A4113" s="48">
        <v>2019</v>
      </c>
      <c r="B4113" s="64">
        <v>19007</v>
      </c>
      <c r="C4113" s="64">
        <v>51</v>
      </c>
      <c r="D4113" s="64">
        <v>802</v>
      </c>
      <c r="E4113" s="49"/>
      <c r="F4113" s="50">
        <v>-30000</v>
      </c>
      <c r="G4113" s="48" t="s">
        <v>1477</v>
      </c>
      <c r="H4113" s="48">
        <v>2019</v>
      </c>
    </row>
    <row r="4114" spans="1:8" x14ac:dyDescent="0.2">
      <c r="A4114" s="48">
        <v>2019</v>
      </c>
      <c r="B4114" s="64">
        <v>19009</v>
      </c>
      <c r="C4114" s="64">
        <v>51</v>
      </c>
      <c r="D4114" s="64">
        <v>802</v>
      </c>
      <c r="E4114" s="49"/>
      <c r="F4114" s="50">
        <v>-25000</v>
      </c>
      <c r="G4114" s="48" t="s">
        <v>1477</v>
      </c>
      <c r="H4114" s="48">
        <v>2019</v>
      </c>
    </row>
    <row r="4115" spans="1:8" x14ac:dyDescent="0.2">
      <c r="A4115" s="48">
        <v>2019</v>
      </c>
      <c r="B4115" s="64">
        <v>19012</v>
      </c>
      <c r="C4115" s="64">
        <v>51</v>
      </c>
      <c r="D4115" s="64">
        <v>802</v>
      </c>
      <c r="E4115" s="49"/>
      <c r="F4115" s="50">
        <v>-600000</v>
      </c>
      <c r="G4115" s="48" t="s">
        <v>1477</v>
      </c>
      <c r="H4115" s="48">
        <v>2019</v>
      </c>
    </row>
    <row r="4116" spans="1:8" x14ac:dyDescent="0.2">
      <c r="A4116" s="48">
        <v>2019</v>
      </c>
      <c r="B4116" s="64">
        <v>19013</v>
      </c>
      <c r="C4116" s="64">
        <v>51</v>
      </c>
      <c r="D4116" s="64">
        <v>801</v>
      </c>
      <c r="E4116" s="49"/>
      <c r="F4116" s="50">
        <v>-70000</v>
      </c>
      <c r="G4116" s="48" t="s">
        <v>1477</v>
      </c>
      <c r="H4116" s="48">
        <v>2019</v>
      </c>
    </row>
    <row r="4117" spans="1:8" x14ac:dyDescent="0.2">
      <c r="A4117" s="48">
        <v>2019</v>
      </c>
      <c r="B4117" s="64">
        <v>19014</v>
      </c>
      <c r="C4117" s="64">
        <v>51</v>
      </c>
      <c r="D4117" s="64">
        <v>801</v>
      </c>
      <c r="E4117" s="49"/>
      <c r="F4117" s="50">
        <v>-635051.69999999995</v>
      </c>
      <c r="G4117" s="48" t="s">
        <v>1477</v>
      </c>
      <c r="H4117" s="48">
        <v>2019</v>
      </c>
    </row>
    <row r="4118" spans="1:8" x14ac:dyDescent="0.2">
      <c r="A4118" s="48">
        <v>2019</v>
      </c>
      <c r="B4118" s="64">
        <v>19016</v>
      </c>
      <c r="C4118" s="64">
        <v>51</v>
      </c>
      <c r="D4118" s="64">
        <v>802</v>
      </c>
      <c r="E4118" s="49"/>
      <c r="F4118" s="50">
        <v>-25000</v>
      </c>
      <c r="G4118" s="48" t="s">
        <v>1477</v>
      </c>
      <c r="H4118" s="48">
        <v>2019</v>
      </c>
    </row>
    <row r="4119" spans="1:8" x14ac:dyDescent="0.2">
      <c r="A4119" s="48">
        <v>2019</v>
      </c>
      <c r="B4119" s="64">
        <v>19021</v>
      </c>
      <c r="C4119" s="64">
        <v>51</v>
      </c>
      <c r="D4119" s="64">
        <v>801</v>
      </c>
      <c r="E4119" s="49"/>
      <c r="F4119" s="50">
        <v>-40000</v>
      </c>
      <c r="G4119" s="48" t="s">
        <v>1477</v>
      </c>
      <c r="H4119" s="48">
        <v>2019</v>
      </c>
    </row>
    <row r="4120" spans="1:8" x14ac:dyDescent="0.2">
      <c r="A4120" s="48">
        <v>2019</v>
      </c>
      <c r="B4120" s="64">
        <v>19022</v>
      </c>
      <c r="C4120" s="64">
        <v>51</v>
      </c>
      <c r="D4120" s="64">
        <v>802</v>
      </c>
      <c r="E4120" s="49"/>
      <c r="F4120" s="50">
        <v>-30000</v>
      </c>
      <c r="G4120" s="48" t="s">
        <v>1477</v>
      </c>
      <c r="H4120" s="48">
        <v>2019</v>
      </c>
    </row>
    <row r="4121" spans="1:8" x14ac:dyDescent="0.2">
      <c r="A4121" s="48">
        <v>2019</v>
      </c>
      <c r="B4121" s="64">
        <v>19023</v>
      </c>
      <c r="C4121" s="64">
        <v>51</v>
      </c>
      <c r="D4121" s="64">
        <v>802</v>
      </c>
      <c r="E4121" s="49"/>
      <c r="F4121" s="50">
        <v>-5000</v>
      </c>
      <c r="G4121" s="48" t="s">
        <v>1477</v>
      </c>
      <c r="H4121" s="48">
        <v>2019</v>
      </c>
    </row>
    <row r="4122" spans="1:8" x14ac:dyDescent="0.2">
      <c r="A4122" s="48">
        <v>2019</v>
      </c>
      <c r="B4122" s="64">
        <v>19024</v>
      </c>
      <c r="C4122" s="64">
        <v>51</v>
      </c>
      <c r="D4122" s="64">
        <v>801</v>
      </c>
      <c r="E4122" s="49"/>
      <c r="F4122" s="50">
        <v>-245000</v>
      </c>
      <c r="G4122" s="48" t="s">
        <v>1477</v>
      </c>
      <c r="H4122" s="48">
        <v>2019</v>
      </c>
    </row>
    <row r="4123" spans="1:8" x14ac:dyDescent="0.2">
      <c r="A4123" s="48">
        <v>2019</v>
      </c>
      <c r="B4123" s="64">
        <v>19024</v>
      </c>
      <c r="C4123" s="64">
        <v>51</v>
      </c>
      <c r="D4123" s="64">
        <v>802</v>
      </c>
      <c r="E4123" s="49"/>
      <c r="F4123" s="50">
        <v>-5000</v>
      </c>
      <c r="G4123" s="48" t="s">
        <v>1477</v>
      </c>
      <c r="H4123" s="48">
        <v>2019</v>
      </c>
    </row>
    <row r="4124" spans="1:8" x14ac:dyDescent="0.2">
      <c r="A4124" s="48">
        <v>2019</v>
      </c>
      <c r="B4124" s="64">
        <v>19028</v>
      </c>
      <c r="C4124" s="64">
        <v>51</v>
      </c>
      <c r="D4124" s="64">
        <v>802</v>
      </c>
      <c r="E4124" s="49"/>
      <c r="F4124" s="50">
        <v>-40000</v>
      </c>
      <c r="G4124" s="48" t="s">
        <v>1477</v>
      </c>
      <c r="H4124" s="48">
        <v>2019</v>
      </c>
    </row>
    <row r="4125" spans="1:8" x14ac:dyDescent="0.2">
      <c r="A4125" s="48">
        <v>2019</v>
      </c>
      <c r="B4125" s="64">
        <v>19029</v>
      </c>
      <c r="C4125" s="64">
        <v>51</v>
      </c>
      <c r="D4125" s="64">
        <v>802</v>
      </c>
      <c r="E4125" s="49"/>
      <c r="F4125" s="50">
        <v>-75000</v>
      </c>
      <c r="G4125" s="48" t="s">
        <v>1477</v>
      </c>
      <c r="H4125" s="48">
        <v>2019</v>
      </c>
    </row>
    <row r="4126" spans="1:8" x14ac:dyDescent="0.2">
      <c r="A4126" s="48">
        <v>2019</v>
      </c>
      <c r="B4126" s="64">
        <v>19030</v>
      </c>
      <c r="C4126" s="64">
        <v>51</v>
      </c>
      <c r="D4126" s="64">
        <v>801</v>
      </c>
      <c r="E4126" s="49"/>
      <c r="F4126" s="50">
        <v>-20000</v>
      </c>
      <c r="G4126" s="48" t="s">
        <v>1477</v>
      </c>
      <c r="H4126" s="48">
        <v>2019</v>
      </c>
    </row>
    <row r="4127" spans="1:8" x14ac:dyDescent="0.2">
      <c r="A4127" s="48">
        <v>2019</v>
      </c>
      <c r="B4127" s="64">
        <v>19033</v>
      </c>
      <c r="C4127" s="64">
        <v>51</v>
      </c>
      <c r="D4127" s="64">
        <v>801</v>
      </c>
      <c r="E4127" s="49"/>
      <c r="F4127" s="50">
        <v>-40000</v>
      </c>
      <c r="G4127" s="48" t="s">
        <v>1477</v>
      </c>
      <c r="H4127" s="48">
        <v>2019</v>
      </c>
    </row>
    <row r="4128" spans="1:8" x14ac:dyDescent="0.2">
      <c r="A4128" s="48">
        <v>2019</v>
      </c>
      <c r="B4128" s="64">
        <v>19034</v>
      </c>
      <c r="C4128" s="64">
        <v>51</v>
      </c>
      <c r="D4128" s="64">
        <v>801</v>
      </c>
      <c r="E4128" s="49"/>
      <c r="F4128" s="50">
        <v>-175000</v>
      </c>
      <c r="G4128" s="48" t="s">
        <v>1477</v>
      </c>
      <c r="H4128" s="48">
        <v>2019</v>
      </c>
    </row>
    <row r="4129" spans="1:8" x14ac:dyDescent="0.2">
      <c r="A4129" s="48">
        <v>2019</v>
      </c>
      <c r="B4129" s="64">
        <v>19035</v>
      </c>
      <c r="C4129" s="64">
        <v>51</v>
      </c>
      <c r="D4129" s="64">
        <v>802</v>
      </c>
      <c r="E4129" s="49"/>
      <c r="F4129" s="50">
        <v>-10000</v>
      </c>
      <c r="G4129" s="48" t="s">
        <v>1477</v>
      </c>
      <c r="H4129" s="48">
        <v>2019</v>
      </c>
    </row>
    <row r="4130" spans="1:8" x14ac:dyDescent="0.2">
      <c r="A4130" s="48">
        <v>2019</v>
      </c>
      <c r="B4130" s="64">
        <v>19036</v>
      </c>
      <c r="C4130" s="64">
        <v>51</v>
      </c>
      <c r="D4130" s="64">
        <v>802</v>
      </c>
      <c r="E4130" s="49"/>
      <c r="F4130" s="50">
        <v>-20000</v>
      </c>
      <c r="G4130" s="48" t="s">
        <v>1477</v>
      </c>
      <c r="H4130" s="48">
        <v>2019</v>
      </c>
    </row>
    <row r="4131" spans="1:8" x14ac:dyDescent="0.2">
      <c r="A4131" s="48">
        <v>2019</v>
      </c>
      <c r="B4131" s="64">
        <v>19037</v>
      </c>
      <c r="C4131" s="64">
        <v>51</v>
      </c>
      <c r="D4131" s="64">
        <v>802</v>
      </c>
      <c r="E4131" s="49"/>
      <c r="F4131" s="50">
        <v>-10000</v>
      </c>
      <c r="G4131" s="48" t="s">
        <v>1477</v>
      </c>
      <c r="H4131" s="48">
        <v>2019</v>
      </c>
    </row>
    <row r="4132" spans="1:8" x14ac:dyDescent="0.2">
      <c r="A4132" s="48">
        <v>2019</v>
      </c>
      <c r="B4132" s="64">
        <v>19038</v>
      </c>
      <c r="C4132" s="64">
        <v>51</v>
      </c>
      <c r="D4132" s="64">
        <v>802</v>
      </c>
      <c r="E4132" s="49"/>
      <c r="F4132" s="50">
        <v>-20000</v>
      </c>
      <c r="G4132" s="48" t="s">
        <v>1477</v>
      </c>
      <c r="H4132" s="48">
        <v>2019</v>
      </c>
    </row>
    <row r="4133" spans="1:8" x14ac:dyDescent="0.2">
      <c r="A4133" s="48">
        <v>2019</v>
      </c>
      <c r="B4133" s="64">
        <v>19042</v>
      </c>
      <c r="C4133" s="64">
        <v>51</v>
      </c>
      <c r="D4133" s="64">
        <v>802</v>
      </c>
      <c r="E4133" s="49"/>
      <c r="F4133" s="50">
        <v>-15000</v>
      </c>
      <c r="G4133" s="48" t="s">
        <v>1477</v>
      </c>
      <c r="H4133" s="48">
        <v>2019</v>
      </c>
    </row>
    <row r="4134" spans="1:8" x14ac:dyDescent="0.2">
      <c r="A4134" s="48">
        <v>2019</v>
      </c>
      <c r="B4134" s="64">
        <v>19044</v>
      </c>
      <c r="C4134" s="64">
        <v>51</v>
      </c>
      <c r="D4134" s="64">
        <v>801</v>
      </c>
      <c r="E4134" s="49"/>
      <c r="F4134" s="50">
        <v>-350000</v>
      </c>
      <c r="G4134" s="48" t="s">
        <v>1477</v>
      </c>
      <c r="H4134" s="48">
        <v>2019</v>
      </c>
    </row>
    <row r="4135" spans="1:8" x14ac:dyDescent="0.2">
      <c r="A4135" s="48">
        <v>2019</v>
      </c>
      <c r="B4135" s="64">
        <v>19045</v>
      </c>
      <c r="C4135" s="64">
        <v>51</v>
      </c>
      <c r="D4135" s="64">
        <v>801</v>
      </c>
      <c r="E4135" s="49"/>
      <c r="F4135" s="50">
        <v>-600000</v>
      </c>
      <c r="G4135" s="48" t="s">
        <v>1477</v>
      </c>
      <c r="H4135" s="48">
        <v>2019</v>
      </c>
    </row>
    <row r="4136" spans="1:8" x14ac:dyDescent="0.2">
      <c r="A4136" s="48">
        <v>2019</v>
      </c>
      <c r="B4136" s="64">
        <v>19046</v>
      </c>
      <c r="C4136" s="64">
        <v>51</v>
      </c>
      <c r="D4136" s="64">
        <v>802</v>
      </c>
      <c r="E4136" s="49"/>
      <c r="F4136" s="50">
        <v>-10000</v>
      </c>
      <c r="G4136" s="48" t="s">
        <v>1477</v>
      </c>
      <c r="H4136" s="48">
        <v>2019</v>
      </c>
    </row>
    <row r="4137" spans="1:8" x14ac:dyDescent="0.2">
      <c r="A4137" s="48">
        <v>2019</v>
      </c>
      <c r="B4137" s="64">
        <v>19050</v>
      </c>
      <c r="C4137" s="64">
        <v>51</v>
      </c>
      <c r="D4137" s="64">
        <v>802</v>
      </c>
      <c r="E4137" s="49"/>
      <c r="F4137" s="50">
        <v>-15000</v>
      </c>
      <c r="G4137" s="48" t="s">
        <v>1477</v>
      </c>
      <c r="H4137" s="48">
        <v>2019</v>
      </c>
    </row>
    <row r="4138" spans="1:8" x14ac:dyDescent="0.2">
      <c r="A4138" s="48">
        <v>2019</v>
      </c>
      <c r="B4138" s="64">
        <v>19051</v>
      </c>
      <c r="C4138" s="64">
        <v>51</v>
      </c>
      <c r="D4138" s="64">
        <v>801</v>
      </c>
      <c r="E4138" s="49"/>
      <c r="F4138" s="50">
        <v>-10000</v>
      </c>
      <c r="G4138" s="48" t="s">
        <v>1477</v>
      </c>
      <c r="H4138" s="48">
        <v>2019</v>
      </c>
    </row>
    <row r="4139" spans="1:8" x14ac:dyDescent="0.2">
      <c r="A4139" s="48">
        <v>2019</v>
      </c>
      <c r="B4139" s="64">
        <v>19052</v>
      </c>
      <c r="C4139" s="64">
        <v>51</v>
      </c>
      <c r="D4139" s="64">
        <v>801</v>
      </c>
      <c r="E4139" s="49"/>
      <c r="F4139" s="50">
        <v>-100000</v>
      </c>
      <c r="G4139" s="48" t="s">
        <v>1477</v>
      </c>
      <c r="H4139" s="48">
        <v>2019</v>
      </c>
    </row>
    <row r="4140" spans="1:8" x14ac:dyDescent="0.2">
      <c r="A4140" s="48">
        <v>2019</v>
      </c>
      <c r="B4140" s="64">
        <v>19054</v>
      </c>
      <c r="C4140" s="64">
        <v>51</v>
      </c>
      <c r="D4140" s="64">
        <v>802</v>
      </c>
      <c r="E4140" s="49"/>
      <c r="F4140" s="50">
        <v>-30000</v>
      </c>
      <c r="G4140" s="48" t="s">
        <v>1477</v>
      </c>
      <c r="H4140" s="48">
        <v>2019</v>
      </c>
    </row>
    <row r="4141" spans="1:8" x14ac:dyDescent="0.2">
      <c r="A4141" s="48">
        <v>2019</v>
      </c>
      <c r="B4141" s="64">
        <v>19055</v>
      </c>
      <c r="C4141" s="64">
        <v>51</v>
      </c>
      <c r="D4141" s="64">
        <v>802</v>
      </c>
      <c r="E4141" s="49"/>
      <c r="F4141" s="50">
        <v>-25000</v>
      </c>
      <c r="G4141" s="48" t="s">
        <v>1477</v>
      </c>
      <c r="H4141" s="48">
        <v>2019</v>
      </c>
    </row>
    <row r="4142" spans="1:8" x14ac:dyDescent="0.2">
      <c r="A4142" s="48">
        <v>2019</v>
      </c>
      <c r="B4142" s="64">
        <v>19056</v>
      </c>
      <c r="C4142" s="64">
        <v>51</v>
      </c>
      <c r="D4142" s="64">
        <v>802</v>
      </c>
      <c r="E4142" s="49"/>
      <c r="F4142" s="50">
        <v>-37000</v>
      </c>
      <c r="G4142" s="48" t="s">
        <v>1477</v>
      </c>
      <c r="H4142" s="48">
        <v>2019</v>
      </c>
    </row>
    <row r="4143" spans="1:8" x14ac:dyDescent="0.2">
      <c r="A4143" s="48">
        <v>2019</v>
      </c>
      <c r="B4143" s="64">
        <v>19057</v>
      </c>
      <c r="C4143" s="64">
        <v>51</v>
      </c>
      <c r="D4143" s="64">
        <v>802</v>
      </c>
      <c r="E4143" s="49"/>
      <c r="F4143" s="50">
        <v>-12000</v>
      </c>
      <c r="G4143" s="48" t="s">
        <v>1477</v>
      </c>
      <c r="H4143" s="48">
        <v>2019</v>
      </c>
    </row>
    <row r="4144" spans="1:8" x14ac:dyDescent="0.2">
      <c r="A4144" s="48">
        <v>2019</v>
      </c>
      <c r="B4144" s="64">
        <v>45010</v>
      </c>
      <c r="C4144" s="64">
        <v>45</v>
      </c>
      <c r="D4144" s="64">
        <v>801</v>
      </c>
      <c r="E4144" s="49"/>
      <c r="F4144" s="50">
        <v>-136199.46</v>
      </c>
      <c r="G4144" s="48" t="s">
        <v>1477</v>
      </c>
      <c r="H4144" s="48">
        <v>2019</v>
      </c>
    </row>
    <row r="4145" spans="1:8" x14ac:dyDescent="0.2">
      <c r="A4145" s="48">
        <v>2019</v>
      </c>
      <c r="B4145" s="64">
        <v>45019</v>
      </c>
      <c r="C4145" s="64">
        <v>45</v>
      </c>
      <c r="D4145" s="64">
        <v>801</v>
      </c>
      <c r="E4145" s="49"/>
      <c r="F4145" s="50">
        <v>-61738.01</v>
      </c>
      <c r="G4145" s="48" t="s">
        <v>1477</v>
      </c>
      <c r="H4145" s="48">
        <v>2019</v>
      </c>
    </row>
    <row r="4146" spans="1:8" x14ac:dyDescent="0.2">
      <c r="A4146" s="48">
        <v>2019</v>
      </c>
      <c r="B4146" s="64">
        <v>45021</v>
      </c>
      <c r="C4146" s="64">
        <v>45</v>
      </c>
      <c r="D4146" s="64">
        <v>801</v>
      </c>
      <c r="E4146" s="49"/>
      <c r="F4146" s="50">
        <v>-50000</v>
      </c>
      <c r="G4146" s="48" t="s">
        <v>1477</v>
      </c>
      <c r="H4146" s="48">
        <v>2019</v>
      </c>
    </row>
    <row r="4147" spans="1:8" x14ac:dyDescent="0.2">
      <c r="A4147" s="48">
        <v>2019</v>
      </c>
      <c r="B4147" s="64">
        <v>45022</v>
      </c>
      <c r="C4147" s="64">
        <v>45</v>
      </c>
      <c r="D4147" s="64">
        <v>801</v>
      </c>
      <c r="E4147" s="49"/>
      <c r="F4147" s="50">
        <v>-50000</v>
      </c>
      <c r="G4147" s="48" t="s">
        <v>1477</v>
      </c>
      <c r="H4147" s="48">
        <v>2019</v>
      </c>
    </row>
    <row r="4148" spans="1:8" x14ac:dyDescent="0.2">
      <c r="A4148" s="48">
        <v>2019</v>
      </c>
      <c r="B4148" s="64">
        <v>45028</v>
      </c>
      <c r="C4148" s="64">
        <v>45</v>
      </c>
      <c r="D4148" s="64">
        <v>801</v>
      </c>
      <c r="E4148" s="49"/>
      <c r="F4148" s="50">
        <v>-243000</v>
      </c>
      <c r="G4148" s="48" t="s">
        <v>1477</v>
      </c>
      <c r="H4148" s="48">
        <v>2019</v>
      </c>
    </row>
    <row r="4149" spans="1:8" x14ac:dyDescent="0.2">
      <c r="A4149" s="48">
        <v>2019</v>
      </c>
      <c r="B4149" s="64">
        <v>45033</v>
      </c>
      <c r="C4149" s="64">
        <v>45</v>
      </c>
      <c r="D4149" s="64">
        <v>801</v>
      </c>
      <c r="E4149" s="49"/>
      <c r="F4149" s="50">
        <v>-36159.599999999999</v>
      </c>
      <c r="G4149" s="48" t="s">
        <v>1477</v>
      </c>
      <c r="H4149" s="48">
        <v>2019</v>
      </c>
    </row>
    <row r="4150" spans="1:8" x14ac:dyDescent="0.2">
      <c r="A4150" s="48">
        <v>2019</v>
      </c>
      <c r="B4150" s="64">
        <v>45033</v>
      </c>
      <c r="C4150" s="64">
        <v>45</v>
      </c>
      <c r="D4150" s="64">
        <v>802</v>
      </c>
      <c r="E4150" s="49"/>
      <c r="F4150" s="50">
        <v>-13840.4</v>
      </c>
      <c r="G4150" s="48" t="s">
        <v>1477</v>
      </c>
      <c r="H4150" s="48">
        <v>2019</v>
      </c>
    </row>
    <row r="4151" spans="1:8" x14ac:dyDescent="0.2">
      <c r="A4151" s="48">
        <v>2019</v>
      </c>
      <c r="B4151" s="64">
        <v>45034</v>
      </c>
      <c r="C4151" s="64">
        <v>45</v>
      </c>
      <c r="D4151" s="64">
        <v>801</v>
      </c>
      <c r="E4151" s="49"/>
      <c r="F4151" s="50">
        <v>-200000</v>
      </c>
      <c r="G4151" s="48" t="s">
        <v>1477</v>
      </c>
      <c r="H4151" s="48">
        <v>2019</v>
      </c>
    </row>
    <row r="4152" spans="1:8" x14ac:dyDescent="0.2">
      <c r="A4152" s="48">
        <v>2019</v>
      </c>
      <c r="B4152" s="64">
        <v>45809</v>
      </c>
      <c r="C4152" s="64">
        <v>45</v>
      </c>
      <c r="D4152" s="64">
        <v>801</v>
      </c>
      <c r="E4152" s="49"/>
      <c r="F4152" s="50">
        <v>-106169.68</v>
      </c>
      <c r="G4152" s="48" t="s">
        <v>1477</v>
      </c>
      <c r="H4152" s="48">
        <v>2019</v>
      </c>
    </row>
    <row r="4153" spans="1:8" x14ac:dyDescent="0.2">
      <c r="A4153" s="48">
        <v>2019</v>
      </c>
      <c r="B4153" s="64">
        <v>45820</v>
      </c>
      <c r="C4153" s="64">
        <v>45</v>
      </c>
      <c r="D4153" s="64">
        <v>801</v>
      </c>
      <c r="E4153" s="49"/>
      <c r="F4153" s="50">
        <v>-4700</v>
      </c>
      <c r="G4153" s="48" t="s">
        <v>1477</v>
      </c>
      <c r="H4153" s="48">
        <v>2019</v>
      </c>
    </row>
    <row r="4154" spans="1:8" x14ac:dyDescent="0.2">
      <c r="A4154" s="48">
        <v>2019</v>
      </c>
      <c r="B4154" s="64">
        <v>45847</v>
      </c>
      <c r="C4154" s="64">
        <v>403</v>
      </c>
      <c r="D4154" s="64">
        <v>801</v>
      </c>
      <c r="E4154" s="49"/>
      <c r="F4154" s="50">
        <v>-2547.09</v>
      </c>
      <c r="G4154" s="48" t="s">
        <v>1477</v>
      </c>
      <c r="H4154" s="48">
        <v>2019</v>
      </c>
    </row>
    <row r="4155" spans="1:8" x14ac:dyDescent="0.2">
      <c r="A4155" s="48">
        <v>2019</v>
      </c>
      <c r="B4155" s="64">
        <v>45856</v>
      </c>
      <c r="C4155" s="64">
        <v>45</v>
      </c>
      <c r="D4155" s="64">
        <v>801</v>
      </c>
      <c r="E4155" s="49"/>
      <c r="F4155" s="50">
        <v>-14335</v>
      </c>
      <c r="G4155" s="48" t="s">
        <v>1477</v>
      </c>
      <c r="H4155" s="48">
        <v>2019</v>
      </c>
    </row>
    <row r="4156" spans="1:8" x14ac:dyDescent="0.2">
      <c r="A4156" s="48">
        <v>2019</v>
      </c>
      <c r="B4156" s="64">
        <v>45857</v>
      </c>
      <c r="C4156" s="64">
        <v>45</v>
      </c>
      <c r="D4156" s="64">
        <v>801</v>
      </c>
      <c r="E4156" s="49"/>
      <c r="F4156" s="50">
        <v>-10000</v>
      </c>
      <c r="G4156" s="48" t="s">
        <v>1477</v>
      </c>
      <c r="H4156" s="48">
        <v>2019</v>
      </c>
    </row>
    <row r="4157" spans="1:8" x14ac:dyDescent="0.2">
      <c r="A4157" s="48">
        <v>2019</v>
      </c>
      <c r="B4157" s="64">
        <v>45858</v>
      </c>
      <c r="C4157" s="64">
        <v>45</v>
      </c>
      <c r="D4157" s="64">
        <v>801</v>
      </c>
      <c r="E4157" s="49"/>
      <c r="F4157" s="50">
        <v>-50000</v>
      </c>
      <c r="G4157" s="48" t="s">
        <v>1477</v>
      </c>
      <c r="H4157" s="48">
        <v>2019</v>
      </c>
    </row>
    <row r="4158" spans="1:8" x14ac:dyDescent="0.2">
      <c r="A4158" s="48">
        <v>2019</v>
      </c>
      <c r="B4158" s="64">
        <v>45859</v>
      </c>
      <c r="C4158" s="64">
        <v>45</v>
      </c>
      <c r="D4158" s="64">
        <v>801</v>
      </c>
      <c r="E4158" s="49"/>
      <c r="F4158" s="50">
        <v>-19353.38</v>
      </c>
      <c r="G4158" s="48" t="s">
        <v>1477</v>
      </c>
      <c r="H4158" s="48">
        <v>2019</v>
      </c>
    </row>
    <row r="4159" spans="1:8" x14ac:dyDescent="0.2">
      <c r="A4159" s="48">
        <v>2019</v>
      </c>
      <c r="B4159" s="64">
        <v>45861</v>
      </c>
      <c r="C4159" s="64">
        <v>403</v>
      </c>
      <c r="D4159" s="64">
        <v>801</v>
      </c>
      <c r="E4159" s="49"/>
      <c r="F4159" s="50">
        <v>-24372.07</v>
      </c>
      <c r="G4159" s="48" t="s">
        <v>1477</v>
      </c>
      <c r="H4159" s="48">
        <v>2019</v>
      </c>
    </row>
    <row r="4160" spans="1:8" x14ac:dyDescent="0.2">
      <c r="A4160" s="48">
        <v>2019</v>
      </c>
      <c r="B4160" s="64">
        <v>45862</v>
      </c>
      <c r="C4160" s="64">
        <v>403</v>
      </c>
      <c r="D4160" s="64">
        <v>801</v>
      </c>
      <c r="E4160" s="49"/>
      <c r="F4160" s="50">
        <v>-25434</v>
      </c>
      <c r="G4160" s="48" t="s">
        <v>1477</v>
      </c>
      <c r="H4160" s="48">
        <v>2019</v>
      </c>
    </row>
    <row r="4161" spans="1:8" x14ac:dyDescent="0.2">
      <c r="A4161" s="48">
        <v>2019</v>
      </c>
      <c r="B4161" s="64">
        <v>45871</v>
      </c>
      <c r="C4161" s="64">
        <v>45</v>
      </c>
      <c r="D4161" s="64">
        <v>801</v>
      </c>
      <c r="E4161" s="49"/>
      <c r="F4161" s="50">
        <v>-6058.3</v>
      </c>
      <c r="G4161" s="48" t="s">
        <v>1477</v>
      </c>
      <c r="H4161" s="48">
        <v>2019</v>
      </c>
    </row>
    <row r="4162" spans="1:8" x14ac:dyDescent="0.2">
      <c r="A4162" s="48">
        <v>2019</v>
      </c>
      <c r="B4162" s="64">
        <v>63028</v>
      </c>
      <c r="C4162" s="64">
        <v>63</v>
      </c>
      <c r="D4162" s="64">
        <v>802</v>
      </c>
      <c r="E4162" s="49"/>
      <c r="F4162" s="50">
        <v>-600000</v>
      </c>
      <c r="G4162" s="48" t="s">
        <v>1477</v>
      </c>
      <c r="H4162" s="48">
        <v>2019</v>
      </c>
    </row>
    <row r="4163" spans="1:8" x14ac:dyDescent="0.2">
      <c r="A4163" s="48">
        <v>2019</v>
      </c>
      <c r="B4163" s="64">
        <v>65020</v>
      </c>
      <c r="C4163" s="64">
        <v>65</v>
      </c>
      <c r="D4163" s="64">
        <v>801</v>
      </c>
      <c r="E4163" s="49"/>
      <c r="F4163" s="50">
        <v>-100000</v>
      </c>
      <c r="G4163" s="48" t="s">
        <v>1477</v>
      </c>
      <c r="H4163" s="48">
        <v>2019</v>
      </c>
    </row>
    <row r="4164" spans="1:8" x14ac:dyDescent="0.2">
      <c r="A4164" s="48">
        <v>2019</v>
      </c>
      <c r="B4164" s="64">
        <v>65329</v>
      </c>
      <c r="C4164" s="64">
        <v>65</v>
      </c>
      <c r="D4164" s="64">
        <v>802</v>
      </c>
      <c r="E4164" s="49"/>
      <c r="F4164" s="50">
        <v>-150000</v>
      </c>
      <c r="G4164" s="48" t="s">
        <v>1477</v>
      </c>
      <c r="H4164" s="48">
        <v>2019</v>
      </c>
    </row>
    <row r="4165" spans="1:8" x14ac:dyDescent="0.2">
      <c r="A4165" s="48">
        <v>2019</v>
      </c>
      <c r="B4165" s="64">
        <v>66037</v>
      </c>
      <c r="C4165" s="64">
        <v>66</v>
      </c>
      <c r="D4165" s="64">
        <v>801</v>
      </c>
      <c r="E4165" s="49"/>
      <c r="F4165" s="50">
        <v>-1597000</v>
      </c>
      <c r="G4165" s="48" t="s">
        <v>1477</v>
      </c>
      <c r="H4165" s="48">
        <v>2019</v>
      </c>
    </row>
    <row r="4166" spans="1:8" x14ac:dyDescent="0.2">
      <c r="A4166" s="48">
        <v>2019</v>
      </c>
      <c r="B4166" s="64">
        <v>66039</v>
      </c>
      <c r="C4166" s="64">
        <v>66</v>
      </c>
      <c r="D4166" s="64">
        <v>801</v>
      </c>
      <c r="E4166" s="49"/>
      <c r="F4166" s="50">
        <v>-1000000</v>
      </c>
      <c r="G4166" s="48" t="s">
        <v>1477</v>
      </c>
      <c r="H4166" s="48">
        <v>2019</v>
      </c>
    </row>
    <row r="4167" spans="1:8" x14ac:dyDescent="0.2">
      <c r="A4167" s="48">
        <v>2019</v>
      </c>
      <c r="B4167" s="64">
        <v>66042</v>
      </c>
      <c r="C4167" s="64">
        <v>66</v>
      </c>
      <c r="D4167" s="64">
        <v>801</v>
      </c>
      <c r="E4167" s="49"/>
      <c r="F4167" s="50">
        <v>-300000</v>
      </c>
      <c r="G4167" s="48" t="s">
        <v>1477</v>
      </c>
      <c r="H4167" s="48">
        <v>2019</v>
      </c>
    </row>
    <row r="4168" spans="1:8" x14ac:dyDescent="0.2">
      <c r="A4168" s="48">
        <v>2019</v>
      </c>
      <c r="B4168" s="64">
        <v>80007</v>
      </c>
      <c r="C4168" s="64">
        <v>80</v>
      </c>
      <c r="D4168" s="64">
        <v>801</v>
      </c>
      <c r="E4168" s="49"/>
      <c r="F4168" s="50">
        <v>-145835</v>
      </c>
      <c r="G4168" s="48" t="s">
        <v>1477</v>
      </c>
      <c r="H4168" s="48">
        <v>2019</v>
      </c>
    </row>
    <row r="4169" spans="1:8" x14ac:dyDescent="0.2">
      <c r="A4169" s="48">
        <v>2019</v>
      </c>
      <c r="B4169" s="64">
        <v>10305</v>
      </c>
      <c r="C4169" s="64">
        <v>41</v>
      </c>
      <c r="D4169" s="64">
        <v>801</v>
      </c>
      <c r="E4169" s="49"/>
      <c r="F4169" s="50">
        <v>-15000000</v>
      </c>
      <c r="G4169" s="48" t="s">
        <v>1478</v>
      </c>
      <c r="H4169" s="48">
        <v>2019</v>
      </c>
    </row>
    <row r="4170" spans="1:8" x14ac:dyDescent="0.2">
      <c r="A4170" s="48">
        <v>2019</v>
      </c>
      <c r="B4170" s="64">
        <v>11228</v>
      </c>
      <c r="C4170" s="64">
        <v>85</v>
      </c>
      <c r="D4170" s="64">
        <v>801</v>
      </c>
      <c r="E4170" s="49"/>
      <c r="F4170" s="50">
        <v>-7985000</v>
      </c>
      <c r="G4170" s="48" t="s">
        <v>1478</v>
      </c>
      <c r="H4170" s="48">
        <v>2019</v>
      </c>
    </row>
    <row r="4171" spans="1:8" x14ac:dyDescent="0.2">
      <c r="A4171" s="48">
        <v>2019</v>
      </c>
      <c r="B4171" s="64">
        <v>10002</v>
      </c>
      <c r="C4171" s="64">
        <v>50</v>
      </c>
      <c r="D4171" s="64">
        <v>801</v>
      </c>
      <c r="E4171" s="49"/>
      <c r="F4171" s="50">
        <v>-6285000</v>
      </c>
      <c r="G4171" s="48" t="s">
        <v>1478</v>
      </c>
      <c r="H4171" s="48">
        <v>2019</v>
      </c>
    </row>
    <row r="4172" spans="1:8" x14ac:dyDescent="0.2">
      <c r="A4172" s="48">
        <v>2019</v>
      </c>
      <c r="B4172" s="64">
        <v>10002</v>
      </c>
      <c r="C4172" s="64">
        <v>50</v>
      </c>
      <c r="D4172" s="64">
        <v>802</v>
      </c>
      <c r="E4172" s="49"/>
      <c r="F4172" s="50">
        <v>-540000</v>
      </c>
      <c r="G4172" s="48" t="s">
        <v>1478</v>
      </c>
      <c r="H4172" s="48">
        <v>2019</v>
      </c>
    </row>
    <row r="4173" spans="1:8" x14ac:dyDescent="0.2">
      <c r="A4173" s="109">
        <v>2019</v>
      </c>
      <c r="B4173" s="135">
        <v>10001</v>
      </c>
      <c r="C4173" s="135">
        <v>50</v>
      </c>
      <c r="D4173" s="135">
        <v>801</v>
      </c>
      <c r="E4173" s="5"/>
      <c r="F4173" s="101">
        <v>45917.22</v>
      </c>
      <c r="G4173" s="100" t="s">
        <v>237</v>
      </c>
      <c r="H4173" s="109">
        <v>2019</v>
      </c>
    </row>
    <row r="4174" spans="1:8" x14ac:dyDescent="0.2">
      <c r="A4174" s="109">
        <v>2019</v>
      </c>
      <c r="B4174" s="135">
        <v>10001</v>
      </c>
      <c r="C4174" s="135">
        <v>50</v>
      </c>
      <c r="D4174" s="135">
        <v>802</v>
      </c>
      <c r="E4174" s="5"/>
      <c r="F4174" s="101">
        <v>-45917.22</v>
      </c>
      <c r="G4174" s="100" t="s">
        <v>237</v>
      </c>
      <c r="H4174" s="109">
        <v>2019</v>
      </c>
    </row>
    <row r="4175" spans="1:8" x14ac:dyDescent="0.2">
      <c r="A4175" s="109">
        <v>2019</v>
      </c>
      <c r="B4175" s="135">
        <v>10287</v>
      </c>
      <c r="C4175" s="135">
        <v>402</v>
      </c>
      <c r="D4175" s="135">
        <v>801</v>
      </c>
      <c r="E4175" s="5"/>
      <c r="F4175" s="101">
        <v>150000</v>
      </c>
      <c r="G4175" s="100" t="s">
        <v>237</v>
      </c>
      <c r="H4175" s="109">
        <v>2019</v>
      </c>
    </row>
    <row r="4176" spans="1:8" x14ac:dyDescent="0.2">
      <c r="A4176" s="109">
        <v>2019</v>
      </c>
      <c r="B4176" s="135">
        <v>10287</v>
      </c>
      <c r="C4176" s="135">
        <v>402</v>
      </c>
      <c r="D4176" s="135">
        <v>802</v>
      </c>
      <c r="E4176" s="5"/>
      <c r="F4176" s="101">
        <v>-150000</v>
      </c>
      <c r="G4176" s="100" t="s">
        <v>237</v>
      </c>
      <c r="H4176" s="109">
        <v>2019</v>
      </c>
    </row>
    <row r="4177" spans="1:8" x14ac:dyDescent="0.2">
      <c r="A4177" s="109">
        <v>2019</v>
      </c>
      <c r="B4177" s="135">
        <v>10387</v>
      </c>
      <c r="C4177" s="135">
        <v>30</v>
      </c>
      <c r="D4177" s="135">
        <v>801</v>
      </c>
      <c r="E4177" s="5"/>
      <c r="F4177" s="101">
        <v>-2329.5</v>
      </c>
      <c r="G4177" s="100" t="s">
        <v>237</v>
      </c>
      <c r="H4177" s="109">
        <v>2019</v>
      </c>
    </row>
    <row r="4178" spans="1:8" x14ac:dyDescent="0.2">
      <c r="A4178" s="109">
        <v>2019</v>
      </c>
      <c r="B4178" s="135">
        <v>10387</v>
      </c>
      <c r="C4178" s="135">
        <v>30</v>
      </c>
      <c r="D4178" s="135">
        <v>802</v>
      </c>
      <c r="E4178" s="5"/>
      <c r="F4178" s="101">
        <v>2329.5</v>
      </c>
      <c r="G4178" s="100" t="s">
        <v>237</v>
      </c>
      <c r="H4178" s="109">
        <v>2019</v>
      </c>
    </row>
    <row r="4179" spans="1:8" x14ac:dyDescent="0.2">
      <c r="A4179" s="109">
        <v>2019</v>
      </c>
      <c r="B4179" s="135">
        <v>10482</v>
      </c>
      <c r="C4179" s="135">
        <v>51</v>
      </c>
      <c r="D4179" s="135">
        <v>801</v>
      </c>
      <c r="E4179" s="5"/>
      <c r="F4179" s="101">
        <v>-6487.9</v>
      </c>
      <c r="G4179" s="100" t="s">
        <v>237</v>
      </c>
      <c r="H4179" s="109">
        <v>2019</v>
      </c>
    </row>
    <row r="4180" spans="1:8" x14ac:dyDescent="0.2">
      <c r="A4180" s="109">
        <v>2019</v>
      </c>
      <c r="B4180" s="135">
        <v>10482</v>
      </c>
      <c r="C4180" s="135">
        <v>51</v>
      </c>
      <c r="D4180" s="135">
        <v>802</v>
      </c>
      <c r="E4180" s="5"/>
      <c r="F4180" s="101">
        <v>6487.9</v>
      </c>
      <c r="G4180" s="100" t="s">
        <v>237</v>
      </c>
      <c r="H4180" s="109">
        <v>2019</v>
      </c>
    </row>
    <row r="4181" spans="1:8" x14ac:dyDescent="0.2">
      <c r="A4181" s="109">
        <v>2019</v>
      </c>
      <c r="B4181" s="135">
        <v>10495</v>
      </c>
      <c r="C4181" s="135">
        <v>51</v>
      </c>
      <c r="D4181" s="135">
        <v>801</v>
      </c>
      <c r="E4181" s="5"/>
      <c r="F4181" s="101">
        <v>10025.64</v>
      </c>
      <c r="G4181" s="100" t="s">
        <v>237</v>
      </c>
      <c r="H4181" s="109">
        <v>2019</v>
      </c>
    </row>
    <row r="4182" spans="1:8" x14ac:dyDescent="0.2">
      <c r="A4182" s="109">
        <v>2019</v>
      </c>
      <c r="B4182" s="135">
        <v>10495</v>
      </c>
      <c r="C4182" s="135">
        <v>51</v>
      </c>
      <c r="D4182" s="135">
        <v>802</v>
      </c>
      <c r="E4182" s="5"/>
      <c r="F4182" s="101">
        <v>-10025.64</v>
      </c>
      <c r="G4182" s="100" t="s">
        <v>237</v>
      </c>
      <c r="H4182" s="109">
        <v>2019</v>
      </c>
    </row>
    <row r="4183" spans="1:8" x14ac:dyDescent="0.2">
      <c r="A4183" s="109">
        <v>2019</v>
      </c>
      <c r="B4183" s="135">
        <v>10715</v>
      </c>
      <c r="C4183" s="135">
        <v>51</v>
      </c>
      <c r="D4183" s="135">
        <v>801</v>
      </c>
      <c r="E4183" s="5"/>
      <c r="F4183" s="101">
        <v>-2018.43</v>
      </c>
      <c r="G4183" s="100" t="s">
        <v>237</v>
      </c>
      <c r="H4183" s="109">
        <v>2019</v>
      </c>
    </row>
    <row r="4184" spans="1:8" x14ac:dyDescent="0.2">
      <c r="A4184" s="109">
        <v>2019</v>
      </c>
      <c r="B4184" s="135">
        <v>10715</v>
      </c>
      <c r="C4184" s="135">
        <v>51</v>
      </c>
      <c r="D4184" s="135">
        <v>802</v>
      </c>
      <c r="E4184" s="5"/>
      <c r="F4184" s="101">
        <v>2018.43</v>
      </c>
      <c r="G4184" s="100" t="s">
        <v>237</v>
      </c>
      <c r="H4184" s="109">
        <v>2019</v>
      </c>
    </row>
    <row r="4185" spans="1:8" x14ac:dyDescent="0.2">
      <c r="A4185" s="109">
        <v>2019</v>
      </c>
      <c r="B4185" s="135">
        <v>10716</v>
      </c>
      <c r="C4185" s="135">
        <v>51</v>
      </c>
      <c r="D4185" s="135">
        <v>801</v>
      </c>
      <c r="E4185" s="5"/>
      <c r="F4185" s="101">
        <v>42760</v>
      </c>
      <c r="G4185" s="100" t="s">
        <v>237</v>
      </c>
      <c r="H4185" s="109">
        <v>2019</v>
      </c>
    </row>
    <row r="4186" spans="1:8" x14ac:dyDescent="0.2">
      <c r="A4186" s="109">
        <v>2019</v>
      </c>
      <c r="B4186" s="135">
        <v>10716</v>
      </c>
      <c r="C4186" s="135">
        <v>51</v>
      </c>
      <c r="D4186" s="135">
        <v>802</v>
      </c>
      <c r="E4186" s="5"/>
      <c r="F4186" s="101">
        <v>-42760</v>
      </c>
      <c r="G4186" s="100" t="s">
        <v>237</v>
      </c>
      <c r="H4186" s="109">
        <v>2019</v>
      </c>
    </row>
    <row r="4187" spans="1:8" x14ac:dyDescent="0.2">
      <c r="A4187" s="109">
        <v>2019</v>
      </c>
      <c r="B4187" s="135">
        <v>10953</v>
      </c>
      <c r="C4187" s="135">
        <v>31</v>
      </c>
      <c r="D4187" s="135">
        <v>801</v>
      </c>
      <c r="E4187" s="5"/>
      <c r="F4187" s="101">
        <v>-0.02</v>
      </c>
      <c r="G4187" s="100" t="s">
        <v>237</v>
      </c>
      <c r="H4187" s="109">
        <v>2019</v>
      </c>
    </row>
    <row r="4188" spans="1:8" x14ac:dyDescent="0.2">
      <c r="A4188" s="109">
        <v>2019</v>
      </c>
      <c r="B4188" s="135">
        <v>10953</v>
      </c>
      <c r="C4188" s="135">
        <v>31</v>
      </c>
      <c r="D4188" s="135">
        <v>802</v>
      </c>
      <c r="E4188" s="5"/>
      <c r="F4188" s="101">
        <v>0.02</v>
      </c>
      <c r="G4188" s="100" t="s">
        <v>237</v>
      </c>
      <c r="H4188" s="109">
        <v>2019</v>
      </c>
    </row>
    <row r="4189" spans="1:8" x14ac:dyDescent="0.2">
      <c r="A4189" s="109">
        <v>2019</v>
      </c>
      <c r="B4189" s="135">
        <v>11460</v>
      </c>
      <c r="C4189" s="135">
        <v>403</v>
      </c>
      <c r="D4189" s="135">
        <v>801</v>
      </c>
      <c r="E4189" s="5"/>
      <c r="F4189" s="101">
        <v>80645.88</v>
      </c>
      <c r="G4189" s="100" t="s">
        <v>237</v>
      </c>
      <c r="H4189" s="109">
        <v>2019</v>
      </c>
    </row>
    <row r="4190" spans="1:8" x14ac:dyDescent="0.2">
      <c r="A4190" s="109">
        <v>2019</v>
      </c>
      <c r="B4190" s="135">
        <v>11460</v>
      </c>
      <c r="C4190" s="135">
        <v>403</v>
      </c>
      <c r="D4190" s="135">
        <v>802</v>
      </c>
      <c r="E4190" s="5"/>
      <c r="F4190" s="101">
        <v>-80645.88</v>
      </c>
      <c r="G4190" s="100" t="s">
        <v>237</v>
      </c>
      <c r="H4190" s="109">
        <v>2019</v>
      </c>
    </row>
    <row r="4191" spans="1:8" x14ac:dyDescent="0.2">
      <c r="A4191" s="109">
        <v>2019</v>
      </c>
      <c r="B4191" s="135">
        <v>11557</v>
      </c>
      <c r="C4191" s="135">
        <v>401</v>
      </c>
      <c r="D4191" s="135">
        <v>801</v>
      </c>
      <c r="E4191" s="5"/>
      <c r="F4191" s="101">
        <v>-0.34</v>
      </c>
      <c r="G4191" s="100" t="s">
        <v>237</v>
      </c>
      <c r="H4191" s="109">
        <v>2019</v>
      </c>
    </row>
    <row r="4192" spans="1:8" x14ac:dyDescent="0.2">
      <c r="A4192" s="109">
        <v>2019</v>
      </c>
      <c r="B4192" s="135">
        <v>11557</v>
      </c>
      <c r="C4192" s="135">
        <v>401</v>
      </c>
      <c r="D4192" s="135">
        <v>802</v>
      </c>
      <c r="E4192" s="5"/>
      <c r="F4192" s="101">
        <v>0.34</v>
      </c>
      <c r="G4192" s="100" t="s">
        <v>237</v>
      </c>
      <c r="H4192" s="109">
        <v>2019</v>
      </c>
    </row>
    <row r="4193" spans="1:8" x14ac:dyDescent="0.2">
      <c r="A4193" s="109">
        <v>2019</v>
      </c>
      <c r="B4193" s="135">
        <v>11561</v>
      </c>
      <c r="C4193" s="135">
        <v>402</v>
      </c>
      <c r="D4193" s="135">
        <v>801</v>
      </c>
      <c r="E4193" s="5"/>
      <c r="F4193" s="101">
        <v>-137846.84</v>
      </c>
      <c r="G4193" s="100" t="s">
        <v>237</v>
      </c>
      <c r="H4193" s="109">
        <v>2019</v>
      </c>
    </row>
    <row r="4194" spans="1:8" x14ac:dyDescent="0.2">
      <c r="A4194" s="109">
        <v>2019</v>
      </c>
      <c r="B4194" s="135">
        <v>11561</v>
      </c>
      <c r="C4194" s="135">
        <v>402</v>
      </c>
      <c r="D4194" s="135">
        <v>802</v>
      </c>
      <c r="E4194" s="5"/>
      <c r="F4194" s="101">
        <v>137846.84</v>
      </c>
      <c r="G4194" s="100" t="s">
        <v>237</v>
      </c>
      <c r="H4194" s="109">
        <v>2019</v>
      </c>
    </row>
    <row r="4195" spans="1:8" x14ac:dyDescent="0.2">
      <c r="A4195" s="109">
        <v>2019</v>
      </c>
      <c r="B4195" s="135">
        <v>11808</v>
      </c>
      <c r="C4195" s="135">
        <v>404</v>
      </c>
      <c r="D4195" s="135">
        <v>801</v>
      </c>
      <c r="E4195" s="5"/>
      <c r="F4195" s="101">
        <v>-20000</v>
      </c>
      <c r="G4195" s="100" t="s">
        <v>237</v>
      </c>
      <c r="H4195" s="109">
        <v>2019</v>
      </c>
    </row>
    <row r="4196" spans="1:8" x14ac:dyDescent="0.2">
      <c r="A4196" s="109">
        <v>2019</v>
      </c>
      <c r="B4196" s="135">
        <v>11808</v>
      </c>
      <c r="C4196" s="135">
        <v>404</v>
      </c>
      <c r="D4196" s="135">
        <v>802</v>
      </c>
      <c r="E4196" s="5"/>
      <c r="F4196" s="101">
        <v>20000</v>
      </c>
      <c r="G4196" s="100" t="s">
        <v>237</v>
      </c>
      <c r="H4196" s="109">
        <v>2019</v>
      </c>
    </row>
    <row r="4197" spans="1:8" x14ac:dyDescent="0.2">
      <c r="A4197" s="109">
        <v>2019</v>
      </c>
      <c r="B4197" s="135">
        <v>17009</v>
      </c>
      <c r="C4197" s="135">
        <v>17</v>
      </c>
      <c r="D4197" s="135">
        <v>801</v>
      </c>
      <c r="E4197" s="5"/>
      <c r="F4197" s="101">
        <v>-86917.72</v>
      </c>
      <c r="G4197" s="100" t="s">
        <v>237</v>
      </c>
      <c r="H4197" s="109">
        <v>2019</v>
      </c>
    </row>
    <row r="4198" spans="1:8" x14ac:dyDescent="0.2">
      <c r="A4198" s="109">
        <v>2019</v>
      </c>
      <c r="B4198" s="135">
        <v>17009</v>
      </c>
      <c r="C4198" s="135">
        <v>17</v>
      </c>
      <c r="D4198" s="135">
        <v>802</v>
      </c>
      <c r="E4198" s="5"/>
      <c r="F4198" s="101">
        <v>86917.72</v>
      </c>
      <c r="G4198" s="100" t="s">
        <v>237</v>
      </c>
      <c r="H4198" s="109">
        <v>2019</v>
      </c>
    </row>
    <row r="4199" spans="1:8" x14ac:dyDescent="0.2">
      <c r="A4199" s="109">
        <v>2019</v>
      </c>
      <c r="B4199" s="135">
        <v>17017</v>
      </c>
      <c r="C4199" s="135">
        <v>17</v>
      </c>
      <c r="D4199" s="135">
        <v>801</v>
      </c>
      <c r="E4199" s="5"/>
      <c r="F4199" s="101">
        <v>214805.22</v>
      </c>
      <c r="G4199" s="100" t="s">
        <v>237</v>
      </c>
      <c r="H4199" s="109">
        <v>2019</v>
      </c>
    </row>
    <row r="4200" spans="1:8" x14ac:dyDescent="0.2">
      <c r="A4200" s="109">
        <v>2019</v>
      </c>
      <c r="B4200" s="135">
        <v>17017</v>
      </c>
      <c r="C4200" s="135">
        <v>17</v>
      </c>
      <c r="D4200" s="135">
        <v>802</v>
      </c>
      <c r="E4200" s="5"/>
      <c r="F4200" s="101">
        <v>-214805.22</v>
      </c>
      <c r="G4200" s="100" t="s">
        <v>237</v>
      </c>
      <c r="H4200" s="109">
        <v>2019</v>
      </c>
    </row>
    <row r="4201" spans="1:8" x14ac:dyDescent="0.2">
      <c r="A4201" s="109">
        <v>2019</v>
      </c>
      <c r="B4201" s="135">
        <v>17023</v>
      </c>
      <c r="C4201" s="135">
        <v>17</v>
      </c>
      <c r="D4201" s="135">
        <v>801</v>
      </c>
      <c r="E4201" s="5"/>
      <c r="F4201" s="101">
        <v>156739.76999999999</v>
      </c>
      <c r="G4201" s="100" t="s">
        <v>237</v>
      </c>
      <c r="H4201" s="109">
        <v>2019</v>
      </c>
    </row>
    <row r="4202" spans="1:8" x14ac:dyDescent="0.2">
      <c r="A4202" s="109">
        <v>2019</v>
      </c>
      <c r="B4202" s="135">
        <v>17023</v>
      </c>
      <c r="C4202" s="135">
        <v>17</v>
      </c>
      <c r="D4202" s="135">
        <v>802</v>
      </c>
      <c r="E4202" s="5"/>
      <c r="F4202" s="101">
        <v>-156739.76999999999</v>
      </c>
      <c r="G4202" s="100" t="s">
        <v>237</v>
      </c>
      <c r="H4202" s="109">
        <v>2019</v>
      </c>
    </row>
    <row r="4203" spans="1:8" x14ac:dyDescent="0.2">
      <c r="A4203" s="109">
        <v>2019</v>
      </c>
      <c r="B4203" s="135">
        <v>17075</v>
      </c>
      <c r="C4203" s="135">
        <v>50</v>
      </c>
      <c r="D4203" s="135">
        <v>801</v>
      </c>
      <c r="E4203" s="5"/>
      <c r="F4203" s="101">
        <v>179.09</v>
      </c>
      <c r="G4203" s="100" t="s">
        <v>237</v>
      </c>
      <c r="H4203" s="109">
        <v>2019</v>
      </c>
    </row>
    <row r="4204" spans="1:8" x14ac:dyDescent="0.2">
      <c r="A4204" s="109">
        <v>2019</v>
      </c>
      <c r="B4204" s="135">
        <v>17075</v>
      </c>
      <c r="C4204" s="135">
        <v>50</v>
      </c>
      <c r="D4204" s="135">
        <v>802</v>
      </c>
      <c r="E4204" s="5"/>
      <c r="F4204" s="101">
        <v>-179.09</v>
      </c>
      <c r="G4204" s="100" t="s">
        <v>237</v>
      </c>
      <c r="H4204" s="109">
        <v>2019</v>
      </c>
    </row>
    <row r="4205" spans="1:8" x14ac:dyDescent="0.2">
      <c r="A4205" s="109">
        <v>2019</v>
      </c>
      <c r="B4205" s="135">
        <v>17081</v>
      </c>
      <c r="C4205" s="135">
        <v>44</v>
      </c>
      <c r="D4205" s="135">
        <v>801</v>
      </c>
      <c r="E4205" s="5"/>
      <c r="F4205" s="101">
        <v>2500</v>
      </c>
      <c r="G4205" s="100" t="s">
        <v>237</v>
      </c>
      <c r="H4205" s="109">
        <v>2019</v>
      </c>
    </row>
    <row r="4206" spans="1:8" x14ac:dyDescent="0.2">
      <c r="A4206" s="109">
        <v>2019</v>
      </c>
      <c r="B4206" s="135">
        <v>17081</v>
      </c>
      <c r="C4206" s="135">
        <v>44</v>
      </c>
      <c r="D4206" s="135">
        <v>802</v>
      </c>
      <c r="E4206" s="5"/>
      <c r="F4206" s="101">
        <v>-2500</v>
      </c>
      <c r="G4206" s="100" t="s">
        <v>237</v>
      </c>
      <c r="H4206" s="109">
        <v>2019</v>
      </c>
    </row>
    <row r="4207" spans="1:8" x14ac:dyDescent="0.2">
      <c r="A4207" s="109">
        <v>2019</v>
      </c>
      <c r="B4207" s="135">
        <v>17445</v>
      </c>
      <c r="C4207" s="135">
        <v>51</v>
      </c>
      <c r="D4207" s="135">
        <v>801</v>
      </c>
      <c r="E4207" s="5"/>
      <c r="F4207" s="101">
        <v>1600</v>
      </c>
      <c r="G4207" s="100" t="s">
        <v>237</v>
      </c>
      <c r="H4207" s="109">
        <v>2019</v>
      </c>
    </row>
    <row r="4208" spans="1:8" x14ac:dyDescent="0.2">
      <c r="A4208" s="109">
        <v>2019</v>
      </c>
      <c r="B4208" s="135">
        <v>17445</v>
      </c>
      <c r="C4208" s="135">
        <v>51</v>
      </c>
      <c r="D4208" s="135">
        <v>802</v>
      </c>
      <c r="E4208" s="5"/>
      <c r="F4208" s="101">
        <v>-1600</v>
      </c>
      <c r="G4208" s="100" t="s">
        <v>237</v>
      </c>
      <c r="H4208" s="109">
        <v>2019</v>
      </c>
    </row>
    <row r="4209" spans="1:8" x14ac:dyDescent="0.2">
      <c r="A4209" s="109">
        <v>2019</v>
      </c>
      <c r="B4209" s="135">
        <v>65317</v>
      </c>
      <c r="C4209" s="135">
        <v>51</v>
      </c>
      <c r="D4209" s="135">
        <v>801</v>
      </c>
      <c r="E4209" s="5"/>
      <c r="F4209" s="101">
        <v>69.94</v>
      </c>
      <c r="G4209" s="100" t="s">
        <v>237</v>
      </c>
      <c r="H4209" s="109">
        <v>2019</v>
      </c>
    </row>
    <row r="4210" spans="1:8" x14ac:dyDescent="0.2">
      <c r="A4210" s="109">
        <v>2019</v>
      </c>
      <c r="B4210" s="135">
        <v>65317</v>
      </c>
      <c r="C4210" s="135">
        <v>51</v>
      </c>
      <c r="D4210" s="135">
        <v>802</v>
      </c>
      <c r="E4210" s="5"/>
      <c r="F4210" s="101">
        <v>-69.94</v>
      </c>
      <c r="G4210" s="100" t="s">
        <v>237</v>
      </c>
      <c r="H4210" s="109">
        <v>2019</v>
      </c>
    </row>
    <row r="4211" spans="1:8" x14ac:dyDescent="0.2">
      <c r="A4211" s="109">
        <v>2019</v>
      </c>
      <c r="B4211" s="102">
        <v>17090</v>
      </c>
      <c r="C4211" s="102">
        <v>17</v>
      </c>
      <c r="D4211" s="102">
        <v>801</v>
      </c>
      <c r="E4211" s="5"/>
      <c r="F4211" s="101">
        <v>105215.89</v>
      </c>
      <c r="G4211" s="100" t="s">
        <v>237</v>
      </c>
      <c r="H4211" s="109">
        <v>2019</v>
      </c>
    </row>
    <row r="4212" spans="1:8" x14ac:dyDescent="0.2">
      <c r="A4212" s="109">
        <v>2019</v>
      </c>
      <c r="B4212" s="102">
        <v>17090</v>
      </c>
      <c r="C4212" s="102">
        <v>17</v>
      </c>
      <c r="D4212" s="102">
        <v>802</v>
      </c>
      <c r="E4212" s="5"/>
      <c r="F4212" s="101">
        <v>-105215.89</v>
      </c>
      <c r="G4212" s="100" t="s">
        <v>237</v>
      </c>
      <c r="H4212" s="109">
        <v>2019</v>
      </c>
    </row>
    <row r="4213" spans="1:8" x14ac:dyDescent="0.2">
      <c r="A4213" s="4">
        <v>2019</v>
      </c>
      <c r="B4213" s="73">
        <v>10909</v>
      </c>
      <c r="C4213" s="73">
        <v>402</v>
      </c>
      <c r="D4213" s="74">
        <v>801</v>
      </c>
      <c r="F4213" s="50">
        <v>1619.28</v>
      </c>
      <c r="G4213" s="4" t="s">
        <v>1479</v>
      </c>
      <c r="H4213" s="4">
        <v>2015</v>
      </c>
    </row>
    <row r="4214" spans="1:8" x14ac:dyDescent="0.2">
      <c r="A4214" s="4">
        <v>2019</v>
      </c>
      <c r="B4214" s="73">
        <v>99999</v>
      </c>
      <c r="C4214" s="73">
        <v>402</v>
      </c>
      <c r="D4214" s="74">
        <v>801</v>
      </c>
      <c r="F4214" s="50">
        <v>-1619.28</v>
      </c>
      <c r="G4214" s="4" t="s">
        <v>1479</v>
      </c>
      <c r="H4214" s="4">
        <v>2015</v>
      </c>
    </row>
    <row r="4215" spans="1:8" x14ac:dyDescent="0.2">
      <c r="A4215" s="4">
        <v>2019</v>
      </c>
      <c r="B4215" s="73">
        <v>10952</v>
      </c>
      <c r="C4215" s="73">
        <v>31</v>
      </c>
      <c r="D4215" s="73">
        <v>801</v>
      </c>
      <c r="F4215" s="50">
        <v>226818.42</v>
      </c>
      <c r="G4215" s="4" t="s">
        <v>1480</v>
      </c>
      <c r="H4215" s="4">
        <v>2017</v>
      </c>
    </row>
    <row r="4216" spans="1:8" x14ac:dyDescent="0.2">
      <c r="A4216" s="4">
        <v>2019</v>
      </c>
      <c r="B4216" s="73">
        <v>99999</v>
      </c>
      <c r="C4216" s="73">
        <v>31</v>
      </c>
      <c r="D4216" s="73">
        <v>801</v>
      </c>
      <c r="F4216" s="50">
        <v>-226818.42</v>
      </c>
      <c r="G4216" s="4" t="s">
        <v>1480</v>
      </c>
      <c r="H4216" s="4">
        <v>2017</v>
      </c>
    </row>
    <row r="4217" spans="1:8" x14ac:dyDescent="0.2">
      <c r="A4217" s="4">
        <v>2019</v>
      </c>
      <c r="B4217" s="73">
        <v>10958</v>
      </c>
      <c r="C4217" s="73">
        <v>31</v>
      </c>
      <c r="D4217" s="73">
        <v>801</v>
      </c>
      <c r="F4217" s="50">
        <v>1550</v>
      </c>
      <c r="G4217" s="4" t="s">
        <v>1481</v>
      </c>
      <c r="H4217" s="4">
        <v>2018</v>
      </c>
    </row>
    <row r="4218" spans="1:8" x14ac:dyDescent="0.2">
      <c r="A4218" s="4">
        <v>2019</v>
      </c>
      <c r="B4218" s="75">
        <v>99999</v>
      </c>
      <c r="C4218" s="73">
        <v>31</v>
      </c>
      <c r="D4218" s="73">
        <v>801</v>
      </c>
      <c r="F4218" s="50">
        <v>-1550</v>
      </c>
      <c r="G4218" s="4" t="s">
        <v>1481</v>
      </c>
      <c r="H4218" s="4">
        <v>2018</v>
      </c>
    </row>
    <row r="4219" spans="1:8" x14ac:dyDescent="0.2">
      <c r="A4219" s="4">
        <v>2019</v>
      </c>
      <c r="B4219" s="73">
        <v>10993</v>
      </c>
      <c r="C4219" s="73">
        <v>31</v>
      </c>
      <c r="D4219" s="73">
        <v>801</v>
      </c>
      <c r="F4219" s="50">
        <v>453.28</v>
      </c>
      <c r="G4219" s="4" t="s">
        <v>1482</v>
      </c>
      <c r="H4219" s="4">
        <v>2017</v>
      </c>
    </row>
    <row r="4220" spans="1:8" x14ac:dyDescent="0.2">
      <c r="A4220" s="4">
        <v>2019</v>
      </c>
      <c r="B4220" s="75">
        <v>99999</v>
      </c>
      <c r="C4220" s="73">
        <v>31</v>
      </c>
      <c r="D4220" s="73">
        <v>801</v>
      </c>
      <c r="F4220" s="50">
        <v>-453.28</v>
      </c>
      <c r="G4220" s="4" t="s">
        <v>1482</v>
      </c>
      <c r="H4220" s="4">
        <v>2017</v>
      </c>
    </row>
    <row r="4221" spans="1:8" x14ac:dyDescent="0.2">
      <c r="A4221" s="4">
        <v>2019</v>
      </c>
      <c r="B4221" s="73">
        <v>11101</v>
      </c>
      <c r="C4221" s="73">
        <v>65</v>
      </c>
      <c r="D4221" s="73">
        <v>801</v>
      </c>
      <c r="F4221" s="50">
        <v>4411.84</v>
      </c>
      <c r="G4221" s="4" t="s">
        <v>1483</v>
      </c>
      <c r="H4221" s="4">
        <v>2017</v>
      </c>
    </row>
    <row r="4222" spans="1:8" x14ac:dyDescent="0.2">
      <c r="A4222" s="4">
        <v>2019</v>
      </c>
      <c r="B4222" s="75">
        <v>99999</v>
      </c>
      <c r="C4222" s="73">
        <v>65</v>
      </c>
      <c r="D4222" s="73">
        <v>801</v>
      </c>
      <c r="F4222" s="50">
        <v>-4411.84</v>
      </c>
      <c r="G4222" s="4" t="s">
        <v>1483</v>
      </c>
      <c r="H4222" s="4">
        <v>2017</v>
      </c>
    </row>
    <row r="4223" spans="1:8" x14ac:dyDescent="0.2">
      <c r="A4223" s="4">
        <v>2019</v>
      </c>
      <c r="B4223" s="73">
        <v>11180</v>
      </c>
      <c r="C4223" s="73">
        <v>402</v>
      </c>
      <c r="D4223" s="73">
        <v>801</v>
      </c>
      <c r="F4223" s="59">
        <v>33365.42</v>
      </c>
      <c r="G4223" s="4" t="s">
        <v>1484</v>
      </c>
      <c r="H4223" s="4">
        <v>2018</v>
      </c>
    </row>
    <row r="4224" spans="1:8" x14ac:dyDescent="0.2">
      <c r="A4224" s="4">
        <v>2019</v>
      </c>
      <c r="B4224" s="75">
        <v>12242</v>
      </c>
      <c r="C4224" s="73">
        <v>402</v>
      </c>
      <c r="D4224" s="73">
        <v>801</v>
      </c>
      <c r="F4224" s="50">
        <v>-33365.42</v>
      </c>
      <c r="G4224" s="4" t="s">
        <v>1484</v>
      </c>
      <c r="H4224" s="4">
        <v>2018</v>
      </c>
    </row>
    <row r="4225" spans="1:8" x14ac:dyDescent="0.2">
      <c r="A4225" s="4">
        <v>2019</v>
      </c>
      <c r="B4225" s="73">
        <v>11183</v>
      </c>
      <c r="C4225" s="73">
        <v>402</v>
      </c>
      <c r="D4225" s="73">
        <v>801</v>
      </c>
      <c r="F4225" s="50">
        <v>12427.41</v>
      </c>
      <c r="G4225" s="4" t="s">
        <v>1485</v>
      </c>
      <c r="H4225" s="4">
        <v>2018</v>
      </c>
    </row>
    <row r="4226" spans="1:8" x14ac:dyDescent="0.2">
      <c r="A4226" s="4">
        <v>2019</v>
      </c>
      <c r="B4226" s="75">
        <v>12242</v>
      </c>
      <c r="C4226" s="73">
        <v>402</v>
      </c>
      <c r="D4226" s="73">
        <v>801</v>
      </c>
      <c r="F4226" s="50">
        <v>-12427.41</v>
      </c>
      <c r="G4226" s="4" t="s">
        <v>1485</v>
      </c>
      <c r="H4226" s="4">
        <v>2018</v>
      </c>
    </row>
    <row r="4227" spans="1:8" x14ac:dyDescent="0.2">
      <c r="A4227" s="4">
        <v>2019</v>
      </c>
      <c r="B4227" s="73">
        <v>11183</v>
      </c>
      <c r="C4227" s="73">
        <v>402</v>
      </c>
      <c r="D4227" s="73">
        <v>801</v>
      </c>
      <c r="F4227" s="50">
        <v>24555.45</v>
      </c>
      <c r="G4227" s="4" t="s">
        <v>1486</v>
      </c>
      <c r="H4227" s="4">
        <v>2018</v>
      </c>
    </row>
    <row r="4228" spans="1:8" x14ac:dyDescent="0.2">
      <c r="A4228" s="4">
        <v>2019</v>
      </c>
      <c r="B4228" s="75">
        <v>99999</v>
      </c>
      <c r="C4228" s="73">
        <v>402</v>
      </c>
      <c r="D4228" s="73">
        <v>801</v>
      </c>
      <c r="F4228" s="50">
        <v>-24555.45</v>
      </c>
      <c r="G4228" s="4" t="s">
        <v>1486</v>
      </c>
      <c r="H4228" s="4">
        <v>2018</v>
      </c>
    </row>
    <row r="4229" spans="1:8" x14ac:dyDescent="0.2">
      <c r="A4229" s="4">
        <v>2019</v>
      </c>
      <c r="B4229" s="73">
        <v>11183</v>
      </c>
      <c r="C4229" s="73">
        <v>402</v>
      </c>
      <c r="D4229" s="73">
        <v>801</v>
      </c>
      <c r="F4229" s="50">
        <v>42206.64</v>
      </c>
      <c r="G4229" s="4" t="s">
        <v>1485</v>
      </c>
      <c r="H4229" s="4">
        <v>2018</v>
      </c>
    </row>
    <row r="4230" spans="1:8" x14ac:dyDescent="0.2">
      <c r="A4230" s="4">
        <v>2019</v>
      </c>
      <c r="B4230" s="75">
        <v>12242</v>
      </c>
      <c r="C4230" s="73">
        <v>402</v>
      </c>
      <c r="D4230" s="73">
        <v>801</v>
      </c>
      <c r="F4230" s="50">
        <v>-42206.64</v>
      </c>
      <c r="G4230" s="4" t="s">
        <v>1485</v>
      </c>
      <c r="H4230" s="4">
        <v>2018</v>
      </c>
    </row>
    <row r="4231" spans="1:8" x14ac:dyDescent="0.2">
      <c r="A4231" s="4">
        <v>2019</v>
      </c>
      <c r="B4231" s="75">
        <v>11183</v>
      </c>
      <c r="C4231" s="73">
        <v>84</v>
      </c>
      <c r="D4231" s="73">
        <v>801</v>
      </c>
      <c r="F4231" s="50">
        <v>3892.22</v>
      </c>
      <c r="G4231" s="62" t="s">
        <v>1487</v>
      </c>
      <c r="H4231" s="4">
        <v>2018</v>
      </c>
    </row>
    <row r="4232" spans="1:8" x14ac:dyDescent="0.2">
      <c r="A4232" s="4">
        <v>2019</v>
      </c>
      <c r="B4232" s="76">
        <v>11871</v>
      </c>
      <c r="C4232" s="73">
        <v>84</v>
      </c>
      <c r="D4232" s="73">
        <v>801</v>
      </c>
      <c r="F4232" s="50">
        <v>-3892.22</v>
      </c>
      <c r="G4232" s="62" t="s">
        <v>1487</v>
      </c>
      <c r="H4232" s="4">
        <v>2018</v>
      </c>
    </row>
    <row r="4233" spans="1:8" x14ac:dyDescent="0.2">
      <c r="A4233" s="4">
        <v>2019</v>
      </c>
      <c r="B4233" s="73">
        <v>11201</v>
      </c>
      <c r="C4233" s="73">
        <v>402</v>
      </c>
      <c r="D4233" s="74">
        <v>802</v>
      </c>
      <c r="F4233" s="50">
        <v>1000</v>
      </c>
      <c r="G4233" s="4" t="s">
        <v>1488</v>
      </c>
      <c r="H4233" s="4">
        <v>2016</v>
      </c>
    </row>
    <row r="4234" spans="1:8" x14ac:dyDescent="0.2">
      <c r="A4234" s="4">
        <v>2019</v>
      </c>
      <c r="B4234" s="75">
        <v>99999</v>
      </c>
      <c r="C4234" s="73">
        <v>402</v>
      </c>
      <c r="D4234" s="74">
        <v>802</v>
      </c>
      <c r="F4234" s="50">
        <v>-1000</v>
      </c>
      <c r="G4234" s="4" t="s">
        <v>1488</v>
      </c>
      <c r="H4234" s="4">
        <v>2016</v>
      </c>
    </row>
    <row r="4235" spans="1:8" x14ac:dyDescent="0.2">
      <c r="A4235" s="4">
        <v>2019</v>
      </c>
      <c r="B4235" s="73">
        <v>11228</v>
      </c>
      <c r="C4235" s="73">
        <v>85</v>
      </c>
      <c r="D4235" s="73">
        <v>801</v>
      </c>
      <c r="F4235" s="50">
        <v>1791.73</v>
      </c>
      <c r="G4235" s="4" t="s">
        <v>1489</v>
      </c>
      <c r="H4235" s="4">
        <v>2019</v>
      </c>
    </row>
    <row r="4236" spans="1:8" x14ac:dyDescent="0.2">
      <c r="A4236" s="4">
        <v>2019</v>
      </c>
      <c r="B4236" s="75">
        <v>11226</v>
      </c>
      <c r="C4236" s="73">
        <v>85</v>
      </c>
      <c r="D4236" s="73">
        <v>801</v>
      </c>
      <c r="F4236" s="50">
        <v>-1791.73</v>
      </c>
      <c r="G4236" s="4" t="s">
        <v>1489</v>
      </c>
      <c r="H4236" s="4">
        <v>2019</v>
      </c>
    </row>
    <row r="4237" spans="1:8" x14ac:dyDescent="0.2">
      <c r="A4237" s="4">
        <v>2019</v>
      </c>
      <c r="B4237" s="73">
        <v>11241</v>
      </c>
      <c r="C4237" s="73">
        <v>84</v>
      </c>
      <c r="D4237" s="75">
        <v>802</v>
      </c>
      <c r="F4237" s="50">
        <v>325.35000000000002</v>
      </c>
      <c r="G4237" s="4" t="s">
        <v>1490</v>
      </c>
      <c r="H4237" s="4">
        <v>2017</v>
      </c>
    </row>
    <row r="4238" spans="1:8" x14ac:dyDescent="0.2">
      <c r="A4238" s="4">
        <v>2019</v>
      </c>
      <c r="B4238" s="75">
        <v>12011</v>
      </c>
      <c r="C4238" s="73">
        <v>84</v>
      </c>
      <c r="D4238" s="76">
        <v>801</v>
      </c>
      <c r="F4238" s="50">
        <v>-325.35000000000002</v>
      </c>
      <c r="G4238" s="4" t="s">
        <v>1490</v>
      </c>
      <c r="H4238" s="4">
        <v>2017</v>
      </c>
    </row>
    <row r="4239" spans="1:8" x14ac:dyDescent="0.2">
      <c r="A4239" s="4">
        <v>2019</v>
      </c>
      <c r="B4239" s="73">
        <v>11275</v>
      </c>
      <c r="C4239" s="73">
        <v>402</v>
      </c>
      <c r="D4239" s="73">
        <v>802</v>
      </c>
      <c r="F4239" s="50">
        <v>10213.700000000001</v>
      </c>
      <c r="G4239" s="4" t="s">
        <v>1491</v>
      </c>
      <c r="H4239" s="4">
        <v>2016</v>
      </c>
    </row>
    <row r="4240" spans="1:8" x14ac:dyDescent="0.2">
      <c r="A4240" s="4">
        <v>2019</v>
      </c>
      <c r="B4240" s="75">
        <v>99999</v>
      </c>
      <c r="C4240" s="73">
        <v>402</v>
      </c>
      <c r="D4240" s="73">
        <v>802</v>
      </c>
      <c r="F4240" s="50">
        <v>-10213.700000000001</v>
      </c>
      <c r="G4240" s="4" t="s">
        <v>1491</v>
      </c>
      <c r="H4240" s="4">
        <v>2016</v>
      </c>
    </row>
    <row r="4241" spans="1:8" x14ac:dyDescent="0.2">
      <c r="A4241" s="4">
        <v>2019</v>
      </c>
      <c r="B4241" s="73">
        <v>11294</v>
      </c>
      <c r="C4241" s="73">
        <v>403</v>
      </c>
      <c r="D4241" s="73">
        <v>801</v>
      </c>
      <c r="F4241" s="50">
        <v>7515.95</v>
      </c>
      <c r="G4241" s="62" t="s">
        <v>1492</v>
      </c>
      <c r="H4241" s="4">
        <v>2018</v>
      </c>
    </row>
    <row r="4242" spans="1:8" x14ac:dyDescent="0.2">
      <c r="A4242" s="4">
        <v>2019</v>
      </c>
      <c r="B4242" s="75">
        <v>99999</v>
      </c>
      <c r="C4242" s="73">
        <v>403</v>
      </c>
      <c r="D4242" s="73">
        <v>801</v>
      </c>
      <c r="F4242" s="50">
        <v>-7515.95</v>
      </c>
      <c r="G4242" s="4" t="s">
        <v>1493</v>
      </c>
      <c r="H4242" s="4">
        <v>2018</v>
      </c>
    </row>
    <row r="4243" spans="1:8" x14ac:dyDescent="0.2">
      <c r="A4243" s="4">
        <v>2020</v>
      </c>
      <c r="B4243" s="73">
        <v>11330</v>
      </c>
      <c r="C4243" s="73">
        <v>401</v>
      </c>
      <c r="D4243" s="73">
        <v>801</v>
      </c>
      <c r="F4243" s="50">
        <v>4165.2700000000004</v>
      </c>
      <c r="G4243" s="4" t="s">
        <v>1494</v>
      </c>
      <c r="H4243" s="4">
        <v>2019</v>
      </c>
    </row>
    <row r="4244" spans="1:8" x14ac:dyDescent="0.2">
      <c r="A4244" s="4">
        <v>2020</v>
      </c>
      <c r="B4244" s="75">
        <v>11971</v>
      </c>
      <c r="C4244" s="73">
        <v>401</v>
      </c>
      <c r="D4244" s="73">
        <v>801</v>
      </c>
      <c r="F4244" s="50">
        <v>-4165.2700000000004</v>
      </c>
      <c r="G4244" s="4" t="s">
        <v>1494</v>
      </c>
      <c r="H4244" s="4">
        <v>2019</v>
      </c>
    </row>
    <row r="4245" spans="1:8" x14ac:dyDescent="0.2">
      <c r="A4245" s="4">
        <v>2019</v>
      </c>
      <c r="B4245" s="75">
        <v>11429</v>
      </c>
      <c r="C4245" s="75">
        <v>84</v>
      </c>
      <c r="D4245" s="75">
        <v>801</v>
      </c>
      <c r="F4245" s="50">
        <v>59184.32</v>
      </c>
      <c r="G4245" s="4" t="s">
        <v>1495</v>
      </c>
      <c r="H4245" s="4">
        <v>2017</v>
      </c>
    </row>
    <row r="4246" spans="1:8" x14ac:dyDescent="0.2">
      <c r="A4246" s="4">
        <v>2019</v>
      </c>
      <c r="B4246" s="75">
        <v>12011</v>
      </c>
      <c r="C4246" s="75">
        <v>84</v>
      </c>
      <c r="D4246" s="75">
        <v>801</v>
      </c>
      <c r="F4246" s="50">
        <v>-59184.32</v>
      </c>
      <c r="G4246" s="4" t="s">
        <v>1495</v>
      </c>
      <c r="H4246" s="4">
        <v>2017</v>
      </c>
    </row>
    <row r="4247" spans="1:8" x14ac:dyDescent="0.2">
      <c r="A4247" s="4">
        <v>2019</v>
      </c>
      <c r="B4247" s="73">
        <v>11459</v>
      </c>
      <c r="C4247" s="73">
        <v>402</v>
      </c>
      <c r="D4247" s="73">
        <v>801</v>
      </c>
      <c r="F4247" s="50">
        <v>201316.34</v>
      </c>
      <c r="G4247" s="4" t="s">
        <v>1496</v>
      </c>
      <c r="H4247" s="4">
        <v>2018</v>
      </c>
    </row>
    <row r="4248" spans="1:8" x14ac:dyDescent="0.2">
      <c r="A4248" s="4">
        <v>2019</v>
      </c>
      <c r="B4248" s="75">
        <v>99999</v>
      </c>
      <c r="C4248" s="73">
        <v>402</v>
      </c>
      <c r="D4248" s="73">
        <v>801</v>
      </c>
      <c r="F4248" s="50">
        <v>-201316.34</v>
      </c>
      <c r="G4248" s="4" t="s">
        <v>1496</v>
      </c>
      <c r="H4248" s="4">
        <v>2018</v>
      </c>
    </row>
    <row r="4249" spans="1:8" x14ac:dyDescent="0.2">
      <c r="A4249" s="4">
        <v>2019</v>
      </c>
      <c r="B4249" s="73">
        <v>11459</v>
      </c>
      <c r="C4249" s="73">
        <v>402</v>
      </c>
      <c r="D4249" s="73">
        <v>801</v>
      </c>
      <c r="F4249" s="50">
        <v>38900</v>
      </c>
      <c r="G4249" s="4" t="s">
        <v>1497</v>
      </c>
      <c r="H4249" s="4">
        <v>2018</v>
      </c>
    </row>
    <row r="4250" spans="1:8" x14ac:dyDescent="0.2">
      <c r="A4250" s="4">
        <v>2019</v>
      </c>
      <c r="B4250" s="73">
        <v>11164</v>
      </c>
      <c r="C4250" s="73">
        <v>402</v>
      </c>
      <c r="D4250" s="73">
        <v>801</v>
      </c>
      <c r="F4250" s="50">
        <v>-38900</v>
      </c>
      <c r="G4250" s="4" t="s">
        <v>1497</v>
      </c>
      <c r="H4250" s="4">
        <v>2018</v>
      </c>
    </row>
    <row r="4251" spans="1:8" x14ac:dyDescent="0.2">
      <c r="A4251" s="4">
        <v>2019</v>
      </c>
      <c r="B4251" s="76">
        <v>12011</v>
      </c>
      <c r="C4251" s="73">
        <v>84</v>
      </c>
      <c r="D4251" s="73">
        <v>801</v>
      </c>
      <c r="F4251" s="50">
        <v>4329.75</v>
      </c>
      <c r="G4251" s="4" t="s">
        <v>1498</v>
      </c>
      <c r="H4251" s="4">
        <v>2017</v>
      </c>
    </row>
    <row r="4252" spans="1:8" x14ac:dyDescent="0.2">
      <c r="A4252" s="4">
        <v>2019</v>
      </c>
      <c r="B4252" s="76">
        <v>12011</v>
      </c>
      <c r="C4252" s="73">
        <v>84</v>
      </c>
      <c r="D4252" s="73">
        <v>801</v>
      </c>
      <c r="F4252" s="50">
        <v>-4329.75</v>
      </c>
      <c r="G4252" s="4" t="s">
        <v>1498</v>
      </c>
      <c r="H4252" s="4">
        <v>2017</v>
      </c>
    </row>
    <row r="4253" spans="1:8" x14ac:dyDescent="0.2">
      <c r="A4253" s="4">
        <v>2018</v>
      </c>
      <c r="B4253" s="73">
        <v>11464</v>
      </c>
      <c r="C4253" s="73">
        <v>403</v>
      </c>
      <c r="D4253" s="73">
        <v>801</v>
      </c>
      <c r="F4253" s="50">
        <v>1800</v>
      </c>
      <c r="G4253" s="4" t="s">
        <v>1499</v>
      </c>
      <c r="H4253" s="4">
        <v>2017</v>
      </c>
    </row>
    <row r="4254" spans="1:8" x14ac:dyDescent="0.2">
      <c r="A4254" s="4">
        <v>2018</v>
      </c>
      <c r="B4254" s="75">
        <v>11795</v>
      </c>
      <c r="C4254" s="73">
        <v>403</v>
      </c>
      <c r="D4254" s="73">
        <v>801</v>
      </c>
      <c r="F4254" s="50">
        <v>-1800</v>
      </c>
      <c r="G4254" s="4" t="s">
        <v>1499</v>
      </c>
      <c r="H4254" s="4">
        <v>2017</v>
      </c>
    </row>
    <row r="4255" spans="1:8" x14ac:dyDescent="0.2">
      <c r="A4255" s="4">
        <v>2019</v>
      </c>
      <c r="B4255" s="73">
        <v>11479</v>
      </c>
      <c r="C4255" s="73">
        <v>84</v>
      </c>
      <c r="D4255" s="73">
        <v>802</v>
      </c>
      <c r="F4255" s="59">
        <v>104051.42</v>
      </c>
      <c r="G4255" s="4" t="s">
        <v>1500</v>
      </c>
      <c r="H4255" s="4">
        <v>2019</v>
      </c>
    </row>
    <row r="4256" spans="1:8" x14ac:dyDescent="0.2">
      <c r="A4256" s="4">
        <v>2019</v>
      </c>
      <c r="B4256" s="75">
        <v>12481</v>
      </c>
      <c r="C4256" s="73">
        <v>84</v>
      </c>
      <c r="D4256" s="73">
        <v>801</v>
      </c>
      <c r="F4256" s="50">
        <v>-104051.42</v>
      </c>
      <c r="G4256" s="4" t="s">
        <v>1500</v>
      </c>
      <c r="H4256" s="4">
        <v>2019</v>
      </c>
    </row>
    <row r="4257" spans="1:8" x14ac:dyDescent="0.2">
      <c r="A4257" s="4">
        <v>2019</v>
      </c>
      <c r="B4257" s="73">
        <v>11481</v>
      </c>
      <c r="C4257" s="73">
        <v>401</v>
      </c>
      <c r="D4257" s="73">
        <v>801</v>
      </c>
      <c r="E4257" s="63"/>
      <c r="F4257" s="50">
        <v>2758.04</v>
      </c>
      <c r="G4257" s="62" t="s">
        <v>1501</v>
      </c>
      <c r="H4257" s="4">
        <v>2016</v>
      </c>
    </row>
    <row r="4258" spans="1:8" x14ac:dyDescent="0.2">
      <c r="A4258" s="4">
        <v>2019</v>
      </c>
      <c r="B4258" s="75">
        <v>99999</v>
      </c>
      <c r="C4258" s="73">
        <v>401</v>
      </c>
      <c r="D4258" s="73">
        <v>801</v>
      </c>
      <c r="E4258" s="63"/>
      <c r="F4258" s="50">
        <v>-2758.04</v>
      </c>
      <c r="G4258" s="4" t="s">
        <v>1502</v>
      </c>
      <c r="H4258" s="4">
        <v>2016</v>
      </c>
    </row>
    <row r="4259" spans="1:8" x14ac:dyDescent="0.2">
      <c r="A4259" s="4">
        <v>2020</v>
      </c>
      <c r="B4259" s="73">
        <v>11562</v>
      </c>
      <c r="C4259" s="73">
        <v>84</v>
      </c>
      <c r="D4259" s="73">
        <v>801</v>
      </c>
      <c r="F4259" s="50">
        <v>10338.11</v>
      </c>
      <c r="G4259" s="4" t="s">
        <v>1503</v>
      </c>
      <c r="H4259" s="4">
        <v>2018</v>
      </c>
    </row>
    <row r="4260" spans="1:8" x14ac:dyDescent="0.2">
      <c r="A4260" s="4">
        <v>2020</v>
      </c>
      <c r="B4260" s="75">
        <v>11749</v>
      </c>
      <c r="C4260" s="73">
        <v>84</v>
      </c>
      <c r="D4260" s="73">
        <v>801</v>
      </c>
      <c r="F4260" s="50">
        <v>-10338.11</v>
      </c>
      <c r="G4260" s="4" t="s">
        <v>1503</v>
      </c>
      <c r="H4260" s="4">
        <v>2018</v>
      </c>
    </row>
    <row r="4261" spans="1:8" x14ac:dyDescent="0.2">
      <c r="A4261" s="4">
        <v>2020</v>
      </c>
      <c r="B4261" s="73">
        <v>11594</v>
      </c>
      <c r="C4261" s="73">
        <v>84</v>
      </c>
      <c r="D4261" s="73">
        <v>801</v>
      </c>
      <c r="F4261" s="59">
        <v>44513</v>
      </c>
      <c r="G4261" s="4" t="s">
        <v>158</v>
      </c>
      <c r="H4261" s="4">
        <v>2017</v>
      </c>
    </row>
    <row r="4262" spans="1:8" x14ac:dyDescent="0.2">
      <c r="A4262" s="4">
        <v>2020</v>
      </c>
      <c r="B4262" s="75">
        <v>12870</v>
      </c>
      <c r="C4262" s="73">
        <v>84</v>
      </c>
      <c r="D4262" s="73">
        <v>801</v>
      </c>
      <c r="F4262" s="59">
        <v>-44513</v>
      </c>
      <c r="G4262" s="4" t="s">
        <v>158</v>
      </c>
      <c r="H4262" s="4">
        <v>2017</v>
      </c>
    </row>
    <row r="4263" spans="1:8" x14ac:dyDescent="0.2">
      <c r="A4263" s="4">
        <v>2019</v>
      </c>
      <c r="B4263" s="73">
        <v>11599</v>
      </c>
      <c r="C4263" s="73">
        <v>84</v>
      </c>
      <c r="D4263" s="73">
        <v>801</v>
      </c>
      <c r="F4263" s="50">
        <v>5727.41</v>
      </c>
      <c r="G4263" s="4" t="s">
        <v>1504</v>
      </c>
      <c r="H4263" s="4">
        <v>2018</v>
      </c>
    </row>
    <row r="4264" spans="1:8" x14ac:dyDescent="0.2">
      <c r="A4264" s="4">
        <v>2019</v>
      </c>
      <c r="B4264" s="75">
        <v>10900</v>
      </c>
      <c r="C4264" s="73">
        <v>84</v>
      </c>
      <c r="D4264" s="73">
        <v>801</v>
      </c>
      <c r="F4264" s="50">
        <v>-5727.41</v>
      </c>
      <c r="G4264" s="4" t="s">
        <v>1504</v>
      </c>
      <c r="H4264" s="4">
        <v>2018</v>
      </c>
    </row>
    <row r="4265" spans="1:8" x14ac:dyDescent="0.2">
      <c r="A4265" s="4">
        <v>2019</v>
      </c>
      <c r="B4265" s="73">
        <v>11601</v>
      </c>
      <c r="C4265" s="73">
        <v>41</v>
      </c>
      <c r="D4265" s="73">
        <v>801</v>
      </c>
      <c r="E4265" s="63"/>
      <c r="F4265" s="50">
        <v>77886.899999999994</v>
      </c>
      <c r="G4265" s="6" t="s">
        <v>1505</v>
      </c>
      <c r="H4265" s="4">
        <v>2017</v>
      </c>
    </row>
    <row r="4266" spans="1:8" x14ac:dyDescent="0.2">
      <c r="A4266" s="4">
        <v>2019</v>
      </c>
      <c r="B4266" s="76">
        <v>99999</v>
      </c>
      <c r="C4266" s="73">
        <v>41</v>
      </c>
      <c r="D4266" s="73">
        <v>801</v>
      </c>
      <c r="E4266" s="63"/>
      <c r="F4266" s="50">
        <v>-77886.899999999994</v>
      </c>
      <c r="G4266" s="6" t="s">
        <v>1505</v>
      </c>
      <c r="H4266" s="4">
        <v>2017</v>
      </c>
    </row>
    <row r="4267" spans="1:8" x14ac:dyDescent="0.2">
      <c r="A4267" s="4">
        <v>2019</v>
      </c>
      <c r="B4267" s="73">
        <v>11650</v>
      </c>
      <c r="C4267" s="73">
        <v>402</v>
      </c>
      <c r="D4267" s="73">
        <v>801</v>
      </c>
      <c r="F4267" s="50">
        <v>67262.05</v>
      </c>
      <c r="G4267" s="4" t="s">
        <v>1506</v>
      </c>
      <c r="H4267" s="4">
        <v>2019</v>
      </c>
    </row>
    <row r="4268" spans="1:8" x14ac:dyDescent="0.2">
      <c r="A4268" s="4">
        <v>2019</v>
      </c>
      <c r="B4268" s="75">
        <v>12242</v>
      </c>
      <c r="C4268" s="73">
        <v>402</v>
      </c>
      <c r="D4268" s="73">
        <v>801</v>
      </c>
      <c r="F4268" s="50">
        <v>-67262.05</v>
      </c>
      <c r="G4268" s="4" t="s">
        <v>1506</v>
      </c>
      <c r="H4268" s="4">
        <v>2019</v>
      </c>
    </row>
    <row r="4269" spans="1:8" x14ac:dyDescent="0.2">
      <c r="A4269" s="4">
        <v>2019</v>
      </c>
      <c r="B4269" s="73">
        <v>11654</v>
      </c>
      <c r="C4269" s="73">
        <v>402</v>
      </c>
      <c r="D4269" s="73">
        <v>801</v>
      </c>
      <c r="F4269" s="50">
        <v>25662.639999999999</v>
      </c>
      <c r="G4269" s="4" t="s">
        <v>1507</v>
      </c>
      <c r="H4269" s="4">
        <v>2018</v>
      </c>
    </row>
    <row r="4270" spans="1:8" x14ac:dyDescent="0.2">
      <c r="A4270" s="4">
        <v>2019</v>
      </c>
      <c r="B4270" s="75">
        <v>11745</v>
      </c>
      <c r="C4270" s="73">
        <v>402</v>
      </c>
      <c r="D4270" s="73">
        <v>801</v>
      </c>
      <c r="F4270" s="50">
        <v>-25662.639999999999</v>
      </c>
      <c r="G4270" s="4" t="s">
        <v>1507</v>
      </c>
      <c r="H4270" s="4">
        <v>2018</v>
      </c>
    </row>
    <row r="4271" spans="1:8" x14ac:dyDescent="0.2">
      <c r="A4271" s="4">
        <v>2019</v>
      </c>
      <c r="B4271" s="73">
        <v>11654</v>
      </c>
      <c r="C4271" s="73">
        <v>402</v>
      </c>
      <c r="D4271" s="73">
        <v>801</v>
      </c>
      <c r="F4271" s="50">
        <v>24638.82</v>
      </c>
      <c r="G4271" s="4" t="s">
        <v>1508</v>
      </c>
      <c r="H4271" s="4">
        <v>2018</v>
      </c>
    </row>
    <row r="4272" spans="1:8" x14ac:dyDescent="0.2">
      <c r="A4272" s="4">
        <v>2019</v>
      </c>
      <c r="B4272" s="75">
        <v>11889</v>
      </c>
      <c r="C4272" s="75">
        <v>402</v>
      </c>
      <c r="D4272" s="75">
        <v>802</v>
      </c>
      <c r="F4272" s="50">
        <v>-24638.82</v>
      </c>
      <c r="G4272" s="4" t="s">
        <v>1508</v>
      </c>
      <c r="H4272" s="4">
        <v>2018</v>
      </c>
    </row>
    <row r="4273" spans="1:8" x14ac:dyDescent="0.2">
      <c r="A4273" s="4">
        <v>2019</v>
      </c>
      <c r="B4273" s="73">
        <v>11654</v>
      </c>
      <c r="C4273" s="73">
        <v>84</v>
      </c>
      <c r="D4273" s="73">
        <v>801</v>
      </c>
      <c r="F4273" s="50">
        <v>7326.89</v>
      </c>
      <c r="G4273" s="4" t="s">
        <v>1509</v>
      </c>
      <c r="H4273" s="4">
        <v>2018</v>
      </c>
    </row>
    <row r="4274" spans="1:8" x14ac:dyDescent="0.2">
      <c r="A4274" s="4">
        <v>2019</v>
      </c>
      <c r="B4274" s="75">
        <v>11856</v>
      </c>
      <c r="C4274" s="73">
        <v>84</v>
      </c>
      <c r="D4274" s="73">
        <v>801</v>
      </c>
      <c r="F4274" s="50">
        <v>-7326.89</v>
      </c>
      <c r="G4274" s="4" t="s">
        <v>1509</v>
      </c>
      <c r="H4274" s="4">
        <v>2018</v>
      </c>
    </row>
    <row r="4275" spans="1:8" x14ac:dyDescent="0.2">
      <c r="A4275" s="4">
        <v>2020</v>
      </c>
      <c r="B4275" s="73">
        <v>11654</v>
      </c>
      <c r="C4275" s="73">
        <v>84</v>
      </c>
      <c r="D4275" s="73">
        <v>801</v>
      </c>
      <c r="F4275" s="50">
        <v>5155.26</v>
      </c>
      <c r="G4275" s="4" t="s">
        <v>1510</v>
      </c>
      <c r="H4275" s="4">
        <v>2018</v>
      </c>
    </row>
    <row r="4276" spans="1:8" x14ac:dyDescent="0.2">
      <c r="A4276" s="4">
        <v>2020</v>
      </c>
      <c r="B4276" s="75">
        <v>12691</v>
      </c>
      <c r="C4276" s="73">
        <v>84</v>
      </c>
      <c r="D4276" s="73">
        <v>801</v>
      </c>
      <c r="F4276" s="50">
        <v>-5155.26</v>
      </c>
      <c r="G4276" s="4" t="s">
        <v>1510</v>
      </c>
      <c r="H4276" s="4">
        <v>2018</v>
      </c>
    </row>
    <row r="4277" spans="1:8" x14ac:dyDescent="0.2">
      <c r="A4277" s="4">
        <v>2019</v>
      </c>
      <c r="B4277" s="73">
        <v>11655</v>
      </c>
      <c r="C4277" s="75">
        <v>402</v>
      </c>
      <c r="D4277" s="73">
        <v>801</v>
      </c>
      <c r="F4277" s="50">
        <v>105000</v>
      </c>
      <c r="G4277" s="4" t="s">
        <v>1511</v>
      </c>
      <c r="H4277" s="4">
        <v>2019</v>
      </c>
    </row>
    <row r="4278" spans="1:8" x14ac:dyDescent="0.2">
      <c r="A4278" s="4">
        <v>2019</v>
      </c>
      <c r="B4278" s="75">
        <v>11452</v>
      </c>
      <c r="C4278" s="75">
        <v>402</v>
      </c>
      <c r="D4278" s="73">
        <v>801</v>
      </c>
      <c r="F4278" s="50">
        <v>-55000</v>
      </c>
      <c r="G4278" s="4" t="s">
        <v>1511</v>
      </c>
      <c r="H4278" s="4">
        <v>2019</v>
      </c>
    </row>
    <row r="4279" spans="1:8" x14ac:dyDescent="0.2">
      <c r="A4279" s="4">
        <v>2019</v>
      </c>
      <c r="B4279" s="75">
        <v>11871</v>
      </c>
      <c r="C4279" s="75">
        <v>402</v>
      </c>
      <c r="D4279" s="73">
        <v>801</v>
      </c>
      <c r="F4279" s="50">
        <v>-50000</v>
      </c>
      <c r="G4279" s="4" t="s">
        <v>1511</v>
      </c>
      <c r="H4279" s="4">
        <v>2019</v>
      </c>
    </row>
    <row r="4280" spans="1:8" x14ac:dyDescent="0.2">
      <c r="A4280" s="4">
        <v>2019</v>
      </c>
      <c r="B4280" s="73">
        <v>11655</v>
      </c>
      <c r="C4280" s="75">
        <v>402</v>
      </c>
      <c r="D4280" s="73">
        <v>801</v>
      </c>
      <c r="F4280" s="50">
        <v>7857.93</v>
      </c>
      <c r="G4280" s="4" t="s">
        <v>1512</v>
      </c>
      <c r="H4280" s="4">
        <v>2019</v>
      </c>
    </row>
    <row r="4281" spans="1:8" x14ac:dyDescent="0.2">
      <c r="A4281" s="4">
        <v>2019</v>
      </c>
      <c r="B4281" s="75">
        <v>12144</v>
      </c>
      <c r="C4281" s="75">
        <v>402</v>
      </c>
      <c r="D4281" s="73">
        <v>801</v>
      </c>
      <c r="F4281" s="50">
        <v>-7857.93</v>
      </c>
      <c r="G4281" s="4" t="s">
        <v>1512</v>
      </c>
      <c r="H4281" s="4">
        <v>2019</v>
      </c>
    </row>
    <row r="4282" spans="1:8" x14ac:dyDescent="0.2">
      <c r="A4282" s="4">
        <v>2019</v>
      </c>
      <c r="B4282" s="73">
        <v>11661</v>
      </c>
      <c r="C4282" s="73">
        <v>84</v>
      </c>
      <c r="D4282" s="73">
        <v>801</v>
      </c>
      <c r="F4282" s="50">
        <v>243.27</v>
      </c>
      <c r="G4282" s="62" t="s">
        <v>1513</v>
      </c>
      <c r="H4282" s="4">
        <v>2019</v>
      </c>
    </row>
    <row r="4283" spans="1:8" x14ac:dyDescent="0.2">
      <c r="A4283" s="4">
        <v>2019</v>
      </c>
      <c r="B4283" s="76">
        <v>12011</v>
      </c>
      <c r="C4283" s="73">
        <v>84</v>
      </c>
      <c r="D4283" s="73">
        <v>801</v>
      </c>
      <c r="F4283" s="50">
        <v>-243.27</v>
      </c>
      <c r="G4283" s="62" t="s">
        <v>1513</v>
      </c>
      <c r="H4283" s="4">
        <v>2019</v>
      </c>
    </row>
    <row r="4284" spans="1:8" x14ac:dyDescent="0.2">
      <c r="A4284" s="4">
        <v>2019</v>
      </c>
      <c r="B4284" s="73">
        <v>11673</v>
      </c>
      <c r="C4284" s="73">
        <v>403</v>
      </c>
      <c r="D4284" s="73">
        <v>801</v>
      </c>
      <c r="F4284" s="50">
        <v>247.94</v>
      </c>
      <c r="G4284" s="62" t="s">
        <v>1514</v>
      </c>
      <c r="H4284" s="4">
        <v>2018</v>
      </c>
    </row>
    <row r="4285" spans="1:8" x14ac:dyDescent="0.2">
      <c r="A4285" s="4">
        <v>2019</v>
      </c>
      <c r="B4285" s="75">
        <v>99999</v>
      </c>
      <c r="C4285" s="73">
        <v>403</v>
      </c>
      <c r="D4285" s="73">
        <v>801</v>
      </c>
      <c r="F4285" s="50">
        <v>-247.94</v>
      </c>
      <c r="G4285" s="4" t="s">
        <v>1515</v>
      </c>
      <c r="H4285" s="4">
        <v>2019</v>
      </c>
    </row>
    <row r="4286" spans="1:8" x14ac:dyDescent="0.2">
      <c r="A4286" s="4">
        <v>2019</v>
      </c>
      <c r="B4286" s="73">
        <v>11674</v>
      </c>
      <c r="C4286" s="73">
        <v>402</v>
      </c>
      <c r="D4286" s="73">
        <v>802</v>
      </c>
      <c r="F4286" s="50">
        <v>282514.74</v>
      </c>
      <c r="G4286" s="4" t="s">
        <v>1516</v>
      </c>
      <c r="H4286" s="4">
        <v>2018</v>
      </c>
    </row>
    <row r="4287" spans="1:8" x14ac:dyDescent="0.2">
      <c r="A4287" s="4">
        <v>2019</v>
      </c>
      <c r="B4287" s="75">
        <v>11243</v>
      </c>
      <c r="C4287" s="73">
        <v>402</v>
      </c>
      <c r="D4287" s="75">
        <v>801</v>
      </c>
      <c r="F4287" s="50">
        <v>-282514.74</v>
      </c>
      <c r="G4287" s="4" t="s">
        <v>1516</v>
      </c>
      <c r="H4287" s="4">
        <v>2018</v>
      </c>
    </row>
    <row r="4288" spans="1:8" x14ac:dyDescent="0.2">
      <c r="A4288" s="4">
        <v>2019</v>
      </c>
      <c r="B4288" s="73">
        <v>11675</v>
      </c>
      <c r="C4288" s="73">
        <v>402</v>
      </c>
      <c r="D4288" s="73">
        <v>801</v>
      </c>
      <c r="F4288" s="50">
        <v>140</v>
      </c>
      <c r="G4288" s="4" t="s">
        <v>1517</v>
      </c>
      <c r="H4288" s="4">
        <v>2018</v>
      </c>
    </row>
    <row r="4289" spans="1:8" x14ac:dyDescent="0.2">
      <c r="A4289" s="4">
        <v>2019</v>
      </c>
      <c r="B4289" s="75">
        <v>11767</v>
      </c>
      <c r="C4289" s="73">
        <v>402</v>
      </c>
      <c r="D4289" s="73">
        <v>801</v>
      </c>
      <c r="F4289" s="50">
        <v>-140</v>
      </c>
      <c r="G4289" s="4" t="s">
        <v>1517</v>
      </c>
      <c r="H4289" s="4">
        <v>2018</v>
      </c>
    </row>
    <row r="4290" spans="1:8" x14ac:dyDescent="0.2">
      <c r="A4290" s="4">
        <v>2019</v>
      </c>
      <c r="B4290" s="73">
        <v>11701</v>
      </c>
      <c r="C4290" s="73">
        <v>84</v>
      </c>
      <c r="D4290" s="73">
        <v>801</v>
      </c>
      <c r="F4290" s="50">
        <v>3964.12</v>
      </c>
      <c r="G4290" s="62" t="s">
        <v>1518</v>
      </c>
      <c r="H4290" s="4">
        <v>2017</v>
      </c>
    </row>
    <row r="4291" spans="1:8" x14ac:dyDescent="0.2">
      <c r="A4291" s="4">
        <v>2019</v>
      </c>
      <c r="B4291" s="76">
        <v>12011</v>
      </c>
      <c r="C4291" s="73">
        <v>84</v>
      </c>
      <c r="D4291" s="73">
        <v>801</v>
      </c>
      <c r="F4291" s="50">
        <v>-3964.12</v>
      </c>
      <c r="G4291" s="62" t="s">
        <v>1518</v>
      </c>
      <c r="H4291" s="4">
        <v>2017</v>
      </c>
    </row>
    <row r="4292" spans="1:8" x14ac:dyDescent="0.2">
      <c r="A4292" s="4">
        <v>2019</v>
      </c>
      <c r="B4292" s="73">
        <v>11704</v>
      </c>
      <c r="C4292" s="73">
        <v>84</v>
      </c>
      <c r="D4292" s="73">
        <v>801</v>
      </c>
      <c r="F4292" s="50">
        <v>16000</v>
      </c>
      <c r="G4292" s="4" t="s">
        <v>1519</v>
      </c>
      <c r="H4292" s="4">
        <v>2019</v>
      </c>
    </row>
    <row r="4293" spans="1:8" x14ac:dyDescent="0.2">
      <c r="A4293" s="4">
        <v>2019</v>
      </c>
      <c r="B4293" s="75">
        <v>12122</v>
      </c>
      <c r="C4293" s="73">
        <v>84</v>
      </c>
      <c r="D4293" s="75">
        <v>802</v>
      </c>
      <c r="F4293" s="50">
        <v>-16000</v>
      </c>
      <c r="G4293" s="4" t="s">
        <v>1519</v>
      </c>
      <c r="H4293" s="4">
        <v>2019</v>
      </c>
    </row>
    <row r="4294" spans="1:8" x14ac:dyDescent="0.2">
      <c r="A4294" s="4">
        <v>2019</v>
      </c>
      <c r="B4294" s="73">
        <v>11704</v>
      </c>
      <c r="C4294" s="73">
        <v>84</v>
      </c>
      <c r="D4294" s="73">
        <v>801</v>
      </c>
      <c r="F4294" s="50">
        <v>500</v>
      </c>
      <c r="G4294" s="4" t="s">
        <v>1520</v>
      </c>
      <c r="H4294" s="4">
        <v>2019</v>
      </c>
    </row>
    <row r="4295" spans="1:8" x14ac:dyDescent="0.2">
      <c r="A4295" s="4">
        <v>2019</v>
      </c>
      <c r="B4295" s="75">
        <v>12491</v>
      </c>
      <c r="C4295" s="73">
        <v>84</v>
      </c>
      <c r="D4295" s="75">
        <v>802</v>
      </c>
      <c r="F4295" s="50">
        <v>-500</v>
      </c>
      <c r="G4295" s="4" t="s">
        <v>1520</v>
      </c>
      <c r="H4295" s="4">
        <v>2019</v>
      </c>
    </row>
    <row r="4296" spans="1:8" x14ac:dyDescent="0.2">
      <c r="A4296" s="4">
        <v>2019</v>
      </c>
      <c r="B4296" s="73">
        <v>11728</v>
      </c>
      <c r="C4296" s="73">
        <v>84</v>
      </c>
      <c r="D4296" s="73">
        <v>801</v>
      </c>
      <c r="F4296" s="50">
        <v>5000</v>
      </c>
      <c r="G4296" s="4" t="s">
        <v>1521</v>
      </c>
      <c r="H4296" s="4">
        <v>2019</v>
      </c>
    </row>
    <row r="4297" spans="1:8" x14ac:dyDescent="0.2">
      <c r="A4297" s="4">
        <v>2019</v>
      </c>
      <c r="B4297" s="73">
        <v>11728</v>
      </c>
      <c r="C4297" s="73">
        <v>84</v>
      </c>
      <c r="D4297" s="73">
        <v>801</v>
      </c>
      <c r="F4297" s="50">
        <v>249.51</v>
      </c>
      <c r="G4297" s="62" t="s">
        <v>1522</v>
      </c>
      <c r="H4297" s="4">
        <v>2019</v>
      </c>
    </row>
    <row r="4298" spans="1:8" x14ac:dyDescent="0.2">
      <c r="A4298" s="4">
        <v>2019</v>
      </c>
      <c r="B4298" s="75">
        <v>11989</v>
      </c>
      <c r="C4298" s="73">
        <v>84</v>
      </c>
      <c r="D4298" s="73">
        <v>801</v>
      </c>
      <c r="F4298" s="50">
        <v>-5000</v>
      </c>
      <c r="G4298" s="4" t="s">
        <v>1521</v>
      </c>
      <c r="H4298" s="4">
        <v>2019</v>
      </c>
    </row>
    <row r="4299" spans="1:8" x14ac:dyDescent="0.2">
      <c r="A4299" s="4">
        <v>2019</v>
      </c>
      <c r="B4299" s="76">
        <v>11867</v>
      </c>
      <c r="C4299" s="73">
        <v>84</v>
      </c>
      <c r="D4299" s="73">
        <v>801</v>
      </c>
      <c r="F4299" s="50">
        <v>-249.51</v>
      </c>
      <c r="G4299" s="62" t="s">
        <v>1522</v>
      </c>
      <c r="H4299" s="4">
        <v>2019</v>
      </c>
    </row>
    <row r="4300" spans="1:8" x14ac:dyDescent="0.2">
      <c r="A4300" s="4">
        <v>2019</v>
      </c>
      <c r="B4300" s="73">
        <v>11736</v>
      </c>
      <c r="C4300" s="73">
        <v>84</v>
      </c>
      <c r="D4300" s="73">
        <v>801</v>
      </c>
      <c r="F4300" s="50">
        <v>8000</v>
      </c>
      <c r="G4300" s="4" t="s">
        <v>1523</v>
      </c>
      <c r="H4300" s="4">
        <v>2018</v>
      </c>
    </row>
    <row r="4301" spans="1:8" x14ac:dyDescent="0.2">
      <c r="A4301" s="4">
        <v>2019</v>
      </c>
      <c r="B4301" s="75">
        <v>12490</v>
      </c>
      <c r="C4301" s="73">
        <v>84</v>
      </c>
      <c r="D4301" s="75">
        <v>802</v>
      </c>
      <c r="F4301" s="50">
        <v>-8000</v>
      </c>
      <c r="G4301" s="4" t="s">
        <v>1523</v>
      </c>
      <c r="H4301" s="4">
        <v>2018</v>
      </c>
    </row>
    <row r="4302" spans="1:8" x14ac:dyDescent="0.2">
      <c r="A4302" s="4">
        <v>2019</v>
      </c>
      <c r="B4302" s="73">
        <v>11736</v>
      </c>
      <c r="C4302" s="73">
        <v>84</v>
      </c>
      <c r="D4302" s="73">
        <v>801</v>
      </c>
      <c r="F4302" s="50">
        <v>1239.1099999999999</v>
      </c>
      <c r="G4302" s="4" t="s">
        <v>1524</v>
      </c>
      <c r="H4302" s="4">
        <v>2018</v>
      </c>
    </row>
    <row r="4303" spans="1:8" x14ac:dyDescent="0.2">
      <c r="A4303" s="4">
        <v>2019</v>
      </c>
      <c r="B4303" s="75">
        <v>12746</v>
      </c>
      <c r="C4303" s="73">
        <v>84</v>
      </c>
      <c r="D4303" s="73">
        <v>801</v>
      </c>
      <c r="F4303" s="50">
        <v>-1239.1099999999999</v>
      </c>
      <c r="G4303" s="4" t="s">
        <v>1524</v>
      </c>
      <c r="H4303" s="4">
        <v>2018</v>
      </c>
    </row>
    <row r="4304" spans="1:8" x14ac:dyDescent="0.2">
      <c r="A4304" s="4">
        <v>2020</v>
      </c>
      <c r="B4304" s="73">
        <v>11737</v>
      </c>
      <c r="C4304" s="73">
        <v>84</v>
      </c>
      <c r="D4304" s="73">
        <v>801</v>
      </c>
      <c r="F4304" s="50">
        <v>5455.78</v>
      </c>
      <c r="G4304" s="4" t="s">
        <v>1525</v>
      </c>
      <c r="H4304" s="4">
        <v>2016</v>
      </c>
    </row>
    <row r="4305" spans="1:8" x14ac:dyDescent="0.2">
      <c r="A4305" s="4">
        <v>2020</v>
      </c>
      <c r="B4305" s="8">
        <v>11399</v>
      </c>
      <c r="C4305" s="7">
        <v>84</v>
      </c>
      <c r="D4305" s="7">
        <v>801</v>
      </c>
      <c r="E4305" s="7">
        <v>84200</v>
      </c>
      <c r="F4305" s="50">
        <v>-5455.78</v>
      </c>
      <c r="G4305" s="4" t="s">
        <v>1525</v>
      </c>
      <c r="H4305" s="4">
        <v>2016</v>
      </c>
    </row>
    <row r="4306" spans="1:8" x14ac:dyDescent="0.2">
      <c r="A4306" s="4">
        <v>2019</v>
      </c>
      <c r="B4306" s="73">
        <v>10129</v>
      </c>
      <c r="C4306" s="73">
        <v>401</v>
      </c>
      <c r="D4306" s="73">
        <v>801</v>
      </c>
      <c r="F4306" s="50">
        <v>90000</v>
      </c>
      <c r="G4306" s="4" t="s">
        <v>1526</v>
      </c>
      <c r="H4306" s="4">
        <v>2018</v>
      </c>
    </row>
    <row r="4307" spans="1:8" x14ac:dyDescent="0.2">
      <c r="A4307" s="4">
        <v>2019</v>
      </c>
      <c r="B4307" s="75">
        <v>12665</v>
      </c>
      <c r="C4307" s="75">
        <v>401</v>
      </c>
      <c r="D4307" s="75">
        <v>801</v>
      </c>
      <c r="F4307" s="50">
        <v>-90000</v>
      </c>
      <c r="G4307" s="4" t="s">
        <v>1526</v>
      </c>
      <c r="H4307" s="4">
        <v>2018</v>
      </c>
    </row>
    <row r="4308" spans="1:8" x14ac:dyDescent="0.2">
      <c r="A4308" s="4">
        <v>2020</v>
      </c>
      <c r="B4308" s="73">
        <v>10251</v>
      </c>
      <c r="C4308" s="73">
        <v>402</v>
      </c>
      <c r="D4308" s="73">
        <v>801</v>
      </c>
      <c r="F4308" s="50">
        <v>329100</v>
      </c>
      <c r="G4308" s="4" t="s">
        <v>1527</v>
      </c>
      <c r="H4308" s="4">
        <v>2018</v>
      </c>
    </row>
    <row r="4309" spans="1:8" x14ac:dyDescent="0.2">
      <c r="A4309" s="4">
        <v>2020</v>
      </c>
      <c r="B4309" s="73">
        <v>11164</v>
      </c>
      <c r="C4309" s="73">
        <v>402</v>
      </c>
      <c r="D4309" s="73">
        <v>801</v>
      </c>
      <c r="F4309" s="50">
        <v>-329100</v>
      </c>
      <c r="G4309" s="4" t="s">
        <v>1527</v>
      </c>
      <c r="H4309" s="4">
        <v>2018</v>
      </c>
    </row>
    <row r="4310" spans="1:8" x14ac:dyDescent="0.2">
      <c r="A4310" s="4">
        <v>2019</v>
      </c>
      <c r="B4310" s="73">
        <v>10251</v>
      </c>
      <c r="C4310" s="73">
        <v>402</v>
      </c>
      <c r="D4310" s="73">
        <v>801</v>
      </c>
      <c r="F4310" s="50">
        <v>44973.65</v>
      </c>
      <c r="G4310" s="4" t="s">
        <v>1528</v>
      </c>
      <c r="H4310" s="4">
        <v>2018</v>
      </c>
    </row>
    <row r="4311" spans="1:8" x14ac:dyDescent="0.2">
      <c r="A4311" s="4">
        <v>2019</v>
      </c>
      <c r="B4311" s="73">
        <v>12011</v>
      </c>
      <c r="C4311" s="73">
        <v>402</v>
      </c>
      <c r="D4311" s="73">
        <v>801</v>
      </c>
      <c r="F4311" s="50">
        <v>-44973.650000000023</v>
      </c>
      <c r="G4311" s="4" t="s">
        <v>1528</v>
      </c>
      <c r="H4311" s="4">
        <v>2018</v>
      </c>
    </row>
    <row r="4312" spans="1:8" x14ac:dyDescent="0.2">
      <c r="A4312" s="4">
        <v>2020</v>
      </c>
      <c r="B4312" s="73">
        <v>10259</v>
      </c>
      <c r="C4312" s="73">
        <v>402</v>
      </c>
      <c r="D4312" s="73">
        <v>801</v>
      </c>
      <c r="F4312" s="50">
        <v>142000</v>
      </c>
      <c r="G4312" s="4" t="s">
        <v>1529</v>
      </c>
      <c r="H4312" s="4">
        <v>2018</v>
      </c>
    </row>
    <row r="4313" spans="1:8" x14ac:dyDescent="0.2">
      <c r="A4313" s="4">
        <v>2020</v>
      </c>
      <c r="B4313" s="75">
        <v>11164</v>
      </c>
      <c r="C4313" s="73">
        <v>402</v>
      </c>
      <c r="D4313" s="73">
        <v>801</v>
      </c>
      <c r="F4313" s="50">
        <v>-142000</v>
      </c>
      <c r="G4313" s="4" t="s">
        <v>1529</v>
      </c>
      <c r="H4313" s="4">
        <v>2018</v>
      </c>
    </row>
    <row r="4314" spans="1:8" x14ac:dyDescent="0.2">
      <c r="A4314" s="4">
        <v>2019</v>
      </c>
      <c r="B4314" s="77">
        <v>10305</v>
      </c>
      <c r="C4314" s="77">
        <v>41</v>
      </c>
      <c r="D4314" s="77">
        <v>802</v>
      </c>
      <c r="F4314" s="50">
        <v>309.36</v>
      </c>
      <c r="G4314" s="4" t="s">
        <v>1530</v>
      </c>
      <c r="H4314" s="4">
        <v>2018</v>
      </c>
    </row>
    <row r="4315" spans="1:8" x14ac:dyDescent="0.2">
      <c r="A4315" s="4">
        <v>2019</v>
      </c>
      <c r="B4315" s="77">
        <v>10305</v>
      </c>
      <c r="C4315" s="77">
        <v>41</v>
      </c>
      <c r="D4315" s="77">
        <v>801</v>
      </c>
      <c r="F4315" s="50">
        <v>-309.36</v>
      </c>
      <c r="G4315" s="4" t="s">
        <v>1530</v>
      </c>
      <c r="H4315" s="4">
        <v>2018</v>
      </c>
    </row>
    <row r="4316" spans="1:8" x14ac:dyDescent="0.2">
      <c r="A4316" s="4">
        <v>2020</v>
      </c>
      <c r="B4316" s="8">
        <v>10331</v>
      </c>
      <c r="C4316" s="7">
        <v>84</v>
      </c>
      <c r="D4316" s="7">
        <v>801</v>
      </c>
      <c r="E4316" s="7" t="s">
        <v>161</v>
      </c>
      <c r="F4316" s="50">
        <v>28418.13</v>
      </c>
      <c r="G4316" s="4" t="s">
        <v>1531</v>
      </c>
      <c r="H4316" s="4">
        <v>2018</v>
      </c>
    </row>
    <row r="4317" spans="1:8" x14ac:dyDescent="0.2">
      <c r="A4317" s="4">
        <v>2020</v>
      </c>
      <c r="B4317" s="73">
        <v>12930</v>
      </c>
      <c r="C4317" s="73">
        <v>84</v>
      </c>
      <c r="D4317" s="73">
        <v>801</v>
      </c>
      <c r="F4317" s="50">
        <v>-28418.13</v>
      </c>
      <c r="G4317" s="62" t="s">
        <v>1531</v>
      </c>
      <c r="H4317" s="4">
        <v>2018</v>
      </c>
    </row>
    <row r="4318" spans="1:8" x14ac:dyDescent="0.2">
      <c r="A4318" s="4">
        <v>2019</v>
      </c>
      <c r="B4318" s="75">
        <v>10785</v>
      </c>
      <c r="C4318" s="75">
        <v>63</v>
      </c>
      <c r="D4318" s="73">
        <v>802</v>
      </c>
      <c r="F4318" s="50">
        <v>6421.1</v>
      </c>
      <c r="G4318" s="4" t="s">
        <v>1532</v>
      </c>
      <c r="H4318" s="4">
        <v>2018</v>
      </c>
    </row>
    <row r="4319" spans="1:8" x14ac:dyDescent="0.2">
      <c r="A4319" s="4">
        <v>2019</v>
      </c>
      <c r="B4319" s="73">
        <v>99999</v>
      </c>
      <c r="C4319" s="75">
        <v>63</v>
      </c>
      <c r="D4319" s="73">
        <v>802</v>
      </c>
      <c r="F4319" s="50">
        <v>-6421.1</v>
      </c>
      <c r="G4319" s="4" t="s">
        <v>1532</v>
      </c>
      <c r="H4319" s="4">
        <v>2018</v>
      </c>
    </row>
    <row r="4320" spans="1:8" x14ac:dyDescent="0.2">
      <c r="A4320" s="4">
        <v>2020</v>
      </c>
      <c r="B4320" s="73">
        <v>10846</v>
      </c>
      <c r="C4320" s="73">
        <v>51</v>
      </c>
      <c r="D4320" s="75">
        <v>801</v>
      </c>
      <c r="F4320" s="50">
        <v>573.95000000000005</v>
      </c>
      <c r="G4320" s="4" t="s">
        <v>1533</v>
      </c>
      <c r="H4320" s="4">
        <v>2017</v>
      </c>
    </row>
    <row r="4321" spans="1:8" x14ac:dyDescent="0.2">
      <c r="A4321" s="4">
        <v>2020</v>
      </c>
      <c r="B4321" s="73">
        <v>99999</v>
      </c>
      <c r="C4321" s="73">
        <v>51</v>
      </c>
      <c r="D4321" s="75">
        <v>801</v>
      </c>
      <c r="F4321" s="50">
        <v>-573.95000000000005</v>
      </c>
      <c r="G4321" s="4" t="s">
        <v>1533</v>
      </c>
      <c r="H4321" s="4">
        <v>2017</v>
      </c>
    </row>
    <row r="4322" spans="1:8" x14ac:dyDescent="0.2">
      <c r="A4322" s="4">
        <v>2019</v>
      </c>
      <c r="B4322" s="73">
        <v>10251</v>
      </c>
      <c r="C4322" s="73">
        <v>84</v>
      </c>
      <c r="D4322" s="73">
        <v>801</v>
      </c>
      <c r="F4322" s="50">
        <v>6004.1</v>
      </c>
      <c r="G4322" s="4" t="s">
        <v>1534</v>
      </c>
      <c r="H4322" s="4">
        <v>2018</v>
      </c>
    </row>
    <row r="4323" spans="1:8" x14ac:dyDescent="0.2">
      <c r="A4323" s="4">
        <v>2019</v>
      </c>
      <c r="B4323" s="73">
        <v>12011</v>
      </c>
      <c r="C4323" s="73">
        <v>84</v>
      </c>
      <c r="D4323" s="73">
        <v>801</v>
      </c>
      <c r="F4323" s="50">
        <v>-6004.1</v>
      </c>
      <c r="G4323" s="4" t="s">
        <v>1534</v>
      </c>
      <c r="H4323" s="4">
        <v>2018</v>
      </c>
    </row>
    <row r="4324" spans="1:8" x14ac:dyDescent="0.2">
      <c r="A4324" s="4">
        <v>2019</v>
      </c>
      <c r="B4324" s="73">
        <v>10259</v>
      </c>
      <c r="C4324" s="73">
        <v>84</v>
      </c>
      <c r="D4324" s="73">
        <v>801</v>
      </c>
      <c r="F4324" s="50">
        <v>580</v>
      </c>
      <c r="G4324" s="4" t="s">
        <v>1535</v>
      </c>
      <c r="H4324" s="4">
        <v>2015</v>
      </c>
    </row>
    <row r="4325" spans="1:8" x14ac:dyDescent="0.2">
      <c r="A4325" s="4">
        <v>2019</v>
      </c>
      <c r="B4325" s="73">
        <v>12011</v>
      </c>
      <c r="C4325" s="73">
        <v>84</v>
      </c>
      <c r="D4325" s="73">
        <v>801</v>
      </c>
      <c r="F4325" s="50">
        <v>-580</v>
      </c>
      <c r="G4325" s="4" t="s">
        <v>1535</v>
      </c>
      <c r="H4325" s="4">
        <v>2015</v>
      </c>
    </row>
    <row r="4326" spans="1:8" x14ac:dyDescent="0.2">
      <c r="A4326" s="4">
        <v>2019</v>
      </c>
      <c r="B4326" s="77">
        <v>10293</v>
      </c>
      <c r="C4326" s="77">
        <v>84</v>
      </c>
      <c r="D4326" s="77">
        <v>801</v>
      </c>
      <c r="F4326" s="50">
        <v>760.05</v>
      </c>
      <c r="G4326" s="62" t="s">
        <v>1536</v>
      </c>
      <c r="H4326" s="4">
        <v>2016</v>
      </c>
    </row>
    <row r="4327" spans="1:8" x14ac:dyDescent="0.2">
      <c r="A4327" s="4">
        <v>2019</v>
      </c>
      <c r="B4327" s="73">
        <v>12011</v>
      </c>
      <c r="C4327" s="77">
        <v>84</v>
      </c>
      <c r="D4327" s="77">
        <v>801</v>
      </c>
      <c r="F4327" s="50">
        <v>-760.05</v>
      </c>
      <c r="G4327" s="4" t="s">
        <v>1537</v>
      </c>
      <c r="H4327" s="4">
        <v>2016</v>
      </c>
    </row>
    <row r="4328" spans="1:8" x14ac:dyDescent="0.2">
      <c r="A4328" s="4">
        <v>2020</v>
      </c>
      <c r="B4328" s="7">
        <v>10848</v>
      </c>
      <c r="C4328" s="7">
        <v>84</v>
      </c>
      <c r="D4328" s="8">
        <v>801</v>
      </c>
      <c r="E4328" s="7" t="s">
        <v>35</v>
      </c>
      <c r="F4328" s="50">
        <v>39630.129999999997</v>
      </c>
      <c r="G4328" s="4" t="s">
        <v>1538</v>
      </c>
      <c r="H4328" s="4">
        <v>2018</v>
      </c>
    </row>
    <row r="4329" spans="1:8" x14ac:dyDescent="0.2">
      <c r="A4329" s="4">
        <v>2020</v>
      </c>
      <c r="B4329" s="7">
        <v>10314</v>
      </c>
      <c r="C4329" s="7">
        <v>84</v>
      </c>
      <c r="D4329" s="8">
        <v>801</v>
      </c>
      <c r="E4329" s="7" t="s">
        <v>35</v>
      </c>
      <c r="F4329" s="50">
        <v>-39630.129999999997</v>
      </c>
      <c r="G4329" s="4" t="s">
        <v>1538</v>
      </c>
      <c r="H4329" s="4">
        <v>2018</v>
      </c>
    </row>
    <row r="4330" spans="1:8" x14ac:dyDescent="0.2">
      <c r="A4330" s="4">
        <v>2019</v>
      </c>
      <c r="B4330" s="73">
        <v>10901</v>
      </c>
      <c r="C4330" s="76">
        <v>402</v>
      </c>
      <c r="D4330" s="73">
        <v>801</v>
      </c>
      <c r="F4330" s="50">
        <v>43622.37</v>
      </c>
      <c r="G4330" s="62" t="s">
        <v>1539</v>
      </c>
      <c r="H4330" s="4">
        <v>2018</v>
      </c>
    </row>
    <row r="4331" spans="1:8" x14ac:dyDescent="0.2">
      <c r="A4331" s="4">
        <v>2019</v>
      </c>
      <c r="B4331" s="78">
        <v>12242</v>
      </c>
      <c r="C4331" s="76">
        <v>402</v>
      </c>
      <c r="D4331" s="73">
        <v>801</v>
      </c>
      <c r="F4331" s="50">
        <v>-43622.37</v>
      </c>
      <c r="G4331" s="62" t="s">
        <v>1539</v>
      </c>
      <c r="H4331" s="4">
        <v>2018</v>
      </c>
    </row>
    <row r="4332" spans="1:8" x14ac:dyDescent="0.2">
      <c r="A4332" s="1">
        <v>2019</v>
      </c>
      <c r="B4332" s="102">
        <v>11738</v>
      </c>
      <c r="C4332" s="102">
        <v>84</v>
      </c>
      <c r="D4332" s="102">
        <v>801</v>
      </c>
      <c r="E4332" s="5"/>
      <c r="F4332" s="99">
        <v>5000</v>
      </c>
      <c r="G4332" s="100" t="s">
        <v>1540</v>
      </c>
      <c r="H4332" s="1">
        <v>2018</v>
      </c>
    </row>
    <row r="4333" spans="1:8" x14ac:dyDescent="0.2">
      <c r="A4333" s="1">
        <v>2019</v>
      </c>
      <c r="B4333" s="102">
        <v>12489</v>
      </c>
      <c r="C4333" s="102">
        <v>84</v>
      </c>
      <c r="D4333" s="102">
        <v>802</v>
      </c>
      <c r="E4333" s="5"/>
      <c r="F4333" s="99">
        <v>-5000</v>
      </c>
      <c r="G4333" s="100" t="s">
        <v>1540</v>
      </c>
      <c r="H4333" s="1">
        <v>2018</v>
      </c>
    </row>
    <row r="4334" spans="1:8" x14ac:dyDescent="0.2">
      <c r="A4334" s="1">
        <v>2019</v>
      </c>
      <c r="B4334" s="102">
        <v>11738</v>
      </c>
      <c r="C4334" s="102">
        <v>84</v>
      </c>
      <c r="D4334" s="102">
        <v>801</v>
      </c>
      <c r="E4334" s="5"/>
      <c r="F4334" s="99">
        <v>500</v>
      </c>
      <c r="G4334" s="100" t="s">
        <v>1541</v>
      </c>
      <c r="H4334" s="1">
        <v>2018</v>
      </c>
    </row>
    <row r="4335" spans="1:8" x14ac:dyDescent="0.2">
      <c r="A4335" s="1">
        <v>2019</v>
      </c>
      <c r="B4335" s="102">
        <v>12746</v>
      </c>
      <c r="C4335" s="102">
        <v>84</v>
      </c>
      <c r="D4335" s="102">
        <v>801</v>
      </c>
      <c r="E4335" s="5"/>
      <c r="F4335" s="99">
        <v>-500</v>
      </c>
      <c r="G4335" s="100" t="s">
        <v>1541</v>
      </c>
      <c r="H4335" s="1">
        <v>2018</v>
      </c>
    </row>
    <row r="4336" spans="1:8" x14ac:dyDescent="0.2">
      <c r="A4336" s="1">
        <v>2018</v>
      </c>
      <c r="B4336" s="102">
        <v>11745</v>
      </c>
      <c r="C4336" s="103">
        <v>84</v>
      </c>
      <c r="D4336" s="102">
        <v>801</v>
      </c>
      <c r="E4336" s="5"/>
      <c r="F4336" s="99">
        <v>2100.2800000000002</v>
      </c>
      <c r="G4336" s="100" t="s">
        <v>1542</v>
      </c>
      <c r="H4336" s="1">
        <v>2018</v>
      </c>
    </row>
    <row r="4337" spans="1:8" x14ac:dyDescent="0.2">
      <c r="A4337" s="1">
        <v>2018</v>
      </c>
      <c r="B4337" s="103">
        <v>11856</v>
      </c>
      <c r="C4337" s="103">
        <v>84</v>
      </c>
      <c r="D4337" s="102">
        <v>801</v>
      </c>
      <c r="E4337" s="5"/>
      <c r="F4337" s="99">
        <v>-2100.2800000000002</v>
      </c>
      <c r="G4337" s="100" t="s">
        <v>1542</v>
      </c>
      <c r="H4337" s="1">
        <v>2018</v>
      </c>
    </row>
    <row r="4338" spans="1:8" x14ac:dyDescent="0.2">
      <c r="A4338" s="1">
        <v>2020</v>
      </c>
      <c r="B4338" s="102">
        <v>11746</v>
      </c>
      <c r="C4338" s="102">
        <v>84</v>
      </c>
      <c r="D4338" s="102">
        <v>801</v>
      </c>
      <c r="E4338" s="5"/>
      <c r="F4338" s="99">
        <v>4034.1</v>
      </c>
      <c r="G4338" s="100" t="s">
        <v>1543</v>
      </c>
      <c r="H4338" s="1">
        <v>2019</v>
      </c>
    </row>
    <row r="4339" spans="1:8" x14ac:dyDescent="0.2">
      <c r="A4339" s="1">
        <v>2020</v>
      </c>
      <c r="B4339" s="103">
        <v>12691</v>
      </c>
      <c r="C4339" s="102">
        <v>84</v>
      </c>
      <c r="D4339" s="102">
        <v>801</v>
      </c>
      <c r="E4339" s="5"/>
      <c r="F4339" s="99">
        <v>-4034.1</v>
      </c>
      <c r="G4339" s="100" t="s">
        <v>1543</v>
      </c>
      <c r="H4339" s="1">
        <v>2019</v>
      </c>
    </row>
    <row r="4340" spans="1:8" x14ac:dyDescent="0.2">
      <c r="A4340" s="1">
        <v>2019</v>
      </c>
      <c r="B4340" s="102">
        <v>11750</v>
      </c>
      <c r="C4340" s="102">
        <v>403</v>
      </c>
      <c r="D4340" s="102">
        <v>801</v>
      </c>
      <c r="E4340" s="5"/>
      <c r="F4340" s="99">
        <v>5840.94</v>
      </c>
      <c r="G4340" s="100" t="s">
        <v>1544</v>
      </c>
      <c r="H4340" s="1">
        <v>2019</v>
      </c>
    </row>
    <row r="4341" spans="1:8" x14ac:dyDescent="0.2">
      <c r="A4341" s="1">
        <v>2019</v>
      </c>
      <c r="B4341" s="103">
        <v>11876</v>
      </c>
      <c r="C4341" s="102">
        <v>403</v>
      </c>
      <c r="D4341" s="103">
        <v>802</v>
      </c>
      <c r="E4341" s="5"/>
      <c r="F4341" s="99">
        <v>-5840.94</v>
      </c>
      <c r="G4341" s="100" t="s">
        <v>1544</v>
      </c>
      <c r="H4341" s="1">
        <v>2019</v>
      </c>
    </row>
    <row r="4342" spans="1:8" x14ac:dyDescent="0.2">
      <c r="A4342" s="1">
        <v>2020</v>
      </c>
      <c r="B4342" s="102">
        <v>11774</v>
      </c>
      <c r="C4342" s="102">
        <v>84</v>
      </c>
      <c r="D4342" s="102">
        <v>801</v>
      </c>
      <c r="E4342" s="5"/>
      <c r="F4342" s="99">
        <v>29093.64</v>
      </c>
      <c r="G4342" s="100" t="s">
        <v>1545</v>
      </c>
      <c r="H4342" s="1">
        <v>2019</v>
      </c>
    </row>
    <row r="4343" spans="1:8" x14ac:dyDescent="0.2">
      <c r="A4343" s="1">
        <v>2020</v>
      </c>
      <c r="B4343" s="103">
        <v>11399</v>
      </c>
      <c r="C4343" s="102">
        <v>84</v>
      </c>
      <c r="D4343" s="102">
        <v>801</v>
      </c>
      <c r="E4343" s="5"/>
      <c r="F4343" s="99">
        <v>-29093.64</v>
      </c>
      <c r="G4343" s="100" t="s">
        <v>1545</v>
      </c>
      <c r="H4343" s="1">
        <v>2019</v>
      </c>
    </row>
    <row r="4344" spans="1:8" x14ac:dyDescent="0.2">
      <c r="A4344" s="1">
        <v>2019</v>
      </c>
      <c r="B4344" s="102">
        <v>11783</v>
      </c>
      <c r="C4344" s="102">
        <v>402</v>
      </c>
      <c r="D4344" s="102">
        <v>802</v>
      </c>
      <c r="E4344" s="5"/>
      <c r="F4344" s="110">
        <v>17477.78</v>
      </c>
      <c r="G4344" s="100" t="s">
        <v>1546</v>
      </c>
      <c r="H4344" s="1">
        <v>2018</v>
      </c>
    </row>
    <row r="4345" spans="1:8" x14ac:dyDescent="0.2">
      <c r="A4345" s="1">
        <v>2019</v>
      </c>
      <c r="B4345" s="136">
        <v>11875</v>
      </c>
      <c r="C4345" s="102">
        <v>402</v>
      </c>
      <c r="D4345" s="102">
        <v>802</v>
      </c>
      <c r="E4345" s="5"/>
      <c r="F4345" s="110">
        <v>-17477.78</v>
      </c>
      <c r="G4345" s="100" t="s">
        <v>1546</v>
      </c>
      <c r="H4345" s="1">
        <v>2018</v>
      </c>
    </row>
    <row r="4346" spans="1:8" x14ac:dyDescent="0.2">
      <c r="A4346" s="1">
        <v>2019</v>
      </c>
      <c r="B4346" s="102">
        <v>11797</v>
      </c>
      <c r="C4346" s="102">
        <v>401</v>
      </c>
      <c r="D4346" s="102">
        <v>801</v>
      </c>
      <c r="E4346" s="5"/>
      <c r="F4346" s="99">
        <v>568198.51</v>
      </c>
      <c r="G4346" s="100" t="s">
        <v>1547</v>
      </c>
      <c r="H4346" s="1">
        <v>2019</v>
      </c>
    </row>
    <row r="4347" spans="1:8" x14ac:dyDescent="0.2">
      <c r="A4347" s="1">
        <v>2019</v>
      </c>
      <c r="B4347" s="103">
        <v>12235</v>
      </c>
      <c r="C4347" s="102">
        <v>401</v>
      </c>
      <c r="D4347" s="102">
        <v>801</v>
      </c>
      <c r="E4347" s="5"/>
      <c r="F4347" s="99">
        <v>-568198.51</v>
      </c>
      <c r="G4347" s="100" t="s">
        <v>1547</v>
      </c>
      <c r="H4347" s="1">
        <v>2019</v>
      </c>
    </row>
    <row r="4348" spans="1:8" x14ac:dyDescent="0.2">
      <c r="A4348" s="1">
        <v>2019</v>
      </c>
      <c r="B4348" s="102">
        <v>11799</v>
      </c>
      <c r="C4348" s="102">
        <v>401</v>
      </c>
      <c r="D4348" s="102">
        <v>801</v>
      </c>
      <c r="E4348" s="5"/>
      <c r="F4348" s="99">
        <v>20700</v>
      </c>
      <c r="G4348" s="100" t="s">
        <v>1548</v>
      </c>
      <c r="H4348" s="1">
        <v>2018</v>
      </c>
    </row>
    <row r="4349" spans="1:8" x14ac:dyDescent="0.2">
      <c r="A4349" s="1">
        <v>2019</v>
      </c>
      <c r="B4349" s="102">
        <v>11799</v>
      </c>
      <c r="C4349" s="102">
        <v>401</v>
      </c>
      <c r="D4349" s="103">
        <v>802</v>
      </c>
      <c r="E4349" s="5"/>
      <c r="F4349" s="99">
        <v>-20700</v>
      </c>
      <c r="G4349" s="100" t="s">
        <v>1548</v>
      </c>
      <c r="H4349" s="1">
        <v>2018</v>
      </c>
    </row>
    <row r="4350" spans="1:8" x14ac:dyDescent="0.2">
      <c r="A4350" s="1">
        <v>2019</v>
      </c>
      <c r="B4350" s="102">
        <v>11799</v>
      </c>
      <c r="C4350" s="102">
        <v>401</v>
      </c>
      <c r="D4350" s="102">
        <v>801</v>
      </c>
      <c r="E4350" s="5"/>
      <c r="F4350" s="99">
        <v>99300</v>
      </c>
      <c r="G4350" s="100" t="s">
        <v>1549</v>
      </c>
      <c r="H4350" s="1">
        <v>2018</v>
      </c>
    </row>
    <row r="4351" spans="1:8" x14ac:dyDescent="0.2">
      <c r="A4351" s="1">
        <v>2019</v>
      </c>
      <c r="B4351" s="103">
        <v>11314</v>
      </c>
      <c r="C4351" s="102">
        <v>401</v>
      </c>
      <c r="D4351" s="102">
        <v>801</v>
      </c>
      <c r="E4351" s="5"/>
      <c r="F4351" s="99">
        <v>-99300</v>
      </c>
      <c r="G4351" s="100" t="s">
        <v>1549</v>
      </c>
      <c r="H4351" s="1">
        <v>2018</v>
      </c>
    </row>
    <row r="4352" spans="1:8" x14ac:dyDescent="0.2">
      <c r="A4352" s="1">
        <v>2019</v>
      </c>
      <c r="B4352" s="103">
        <v>11800</v>
      </c>
      <c r="C4352" s="102">
        <v>401</v>
      </c>
      <c r="D4352" s="102">
        <v>802</v>
      </c>
      <c r="E4352" s="5"/>
      <c r="F4352" s="99">
        <v>33593.39</v>
      </c>
      <c r="G4352" s="100" t="s">
        <v>1550</v>
      </c>
      <c r="H4352" s="1">
        <v>2019</v>
      </c>
    </row>
    <row r="4353" spans="1:8" x14ac:dyDescent="0.2">
      <c r="A4353" s="1">
        <v>2019</v>
      </c>
      <c r="B4353" s="103">
        <v>12700</v>
      </c>
      <c r="C4353" s="102">
        <v>401</v>
      </c>
      <c r="D4353" s="102">
        <v>802</v>
      </c>
      <c r="E4353" s="5"/>
      <c r="F4353" s="99">
        <v>-33593.39</v>
      </c>
      <c r="G4353" s="100" t="s">
        <v>1550</v>
      </c>
      <c r="H4353" s="1">
        <v>2019</v>
      </c>
    </row>
    <row r="4354" spans="1:8" x14ac:dyDescent="0.2">
      <c r="A4354" s="1">
        <v>2019</v>
      </c>
      <c r="B4354" s="102">
        <v>11801</v>
      </c>
      <c r="C4354" s="102">
        <v>401</v>
      </c>
      <c r="D4354" s="102">
        <v>802</v>
      </c>
      <c r="E4354" s="5"/>
      <c r="F4354" s="99">
        <v>3881.1</v>
      </c>
      <c r="G4354" s="100" t="s">
        <v>1551</v>
      </c>
      <c r="H4354" s="1">
        <v>2019</v>
      </c>
    </row>
    <row r="4355" spans="1:8" x14ac:dyDescent="0.2">
      <c r="A4355" s="1">
        <v>2019</v>
      </c>
      <c r="B4355" s="103">
        <v>12233</v>
      </c>
      <c r="C4355" s="102">
        <v>401</v>
      </c>
      <c r="D4355" s="102">
        <v>802</v>
      </c>
      <c r="E4355" s="5"/>
      <c r="F4355" s="99">
        <v>-3881.1</v>
      </c>
      <c r="G4355" s="100" t="s">
        <v>1551</v>
      </c>
      <c r="H4355" s="1">
        <v>2019</v>
      </c>
    </row>
    <row r="4356" spans="1:8" x14ac:dyDescent="0.2">
      <c r="A4356" s="1">
        <v>2019</v>
      </c>
      <c r="B4356" s="102">
        <v>11806</v>
      </c>
      <c r="C4356" s="102">
        <v>404</v>
      </c>
      <c r="D4356" s="102">
        <v>801</v>
      </c>
      <c r="E4356" s="5"/>
      <c r="F4356" s="99">
        <v>1969.83</v>
      </c>
      <c r="G4356" s="100" t="s">
        <v>237</v>
      </c>
      <c r="H4356" s="1">
        <v>2018</v>
      </c>
    </row>
    <row r="4357" spans="1:8" x14ac:dyDescent="0.2">
      <c r="A4357" s="1">
        <v>2019</v>
      </c>
      <c r="B4357" s="103">
        <v>11801</v>
      </c>
      <c r="C4357" s="102">
        <v>404</v>
      </c>
      <c r="D4357" s="103">
        <v>802</v>
      </c>
      <c r="E4357" s="5"/>
      <c r="F4357" s="99">
        <v>-1969.83</v>
      </c>
      <c r="G4357" s="100" t="s">
        <v>237</v>
      </c>
      <c r="H4357" s="1">
        <v>2018</v>
      </c>
    </row>
    <row r="4358" spans="1:8" x14ac:dyDescent="0.2">
      <c r="A4358" s="4">
        <v>2019</v>
      </c>
      <c r="B4358" s="137">
        <v>11814</v>
      </c>
      <c r="C4358" s="102">
        <v>84</v>
      </c>
      <c r="D4358" s="102">
        <v>801</v>
      </c>
      <c r="E4358" s="5"/>
      <c r="F4358" s="99">
        <v>488574.03</v>
      </c>
      <c r="G4358" s="100" t="s">
        <v>1552</v>
      </c>
      <c r="H4358" s="1">
        <v>2017</v>
      </c>
    </row>
    <row r="4359" spans="1:8" x14ac:dyDescent="0.2">
      <c r="A4359" s="4">
        <v>2019</v>
      </c>
      <c r="B4359" s="103">
        <v>12258</v>
      </c>
      <c r="C4359" s="102">
        <v>84</v>
      </c>
      <c r="D4359" s="102">
        <v>801</v>
      </c>
      <c r="E4359" s="5"/>
      <c r="F4359" s="99">
        <v>-488574.03</v>
      </c>
      <c r="G4359" s="100" t="s">
        <v>1552</v>
      </c>
      <c r="H4359" s="1">
        <v>2017</v>
      </c>
    </row>
    <row r="4360" spans="1:8" x14ac:dyDescent="0.2">
      <c r="A4360" s="1">
        <v>2019</v>
      </c>
      <c r="B4360" s="102">
        <v>11830</v>
      </c>
      <c r="C4360" s="102">
        <v>401</v>
      </c>
      <c r="D4360" s="102">
        <v>802</v>
      </c>
      <c r="E4360" s="5"/>
      <c r="F4360" s="99">
        <v>10119.950000000001</v>
      </c>
      <c r="G4360" s="100" t="s">
        <v>1553</v>
      </c>
      <c r="H4360" s="100">
        <v>2018</v>
      </c>
    </row>
    <row r="4361" spans="1:8" x14ac:dyDescent="0.2">
      <c r="A4361" s="1">
        <v>2019</v>
      </c>
      <c r="B4361" s="103">
        <v>99999</v>
      </c>
      <c r="C4361" s="102">
        <v>401</v>
      </c>
      <c r="D4361" s="102">
        <v>802</v>
      </c>
      <c r="E4361" s="5"/>
      <c r="F4361" s="99">
        <v>-10119.950000000001</v>
      </c>
      <c r="G4361" s="100" t="s">
        <v>1554</v>
      </c>
      <c r="H4361" s="1">
        <v>2018</v>
      </c>
    </row>
    <row r="4362" spans="1:8" x14ac:dyDescent="0.2">
      <c r="A4362" s="1">
        <v>2019</v>
      </c>
      <c r="B4362" s="102">
        <v>11839</v>
      </c>
      <c r="C4362" s="102">
        <v>84</v>
      </c>
      <c r="D4362" s="102">
        <v>801</v>
      </c>
      <c r="E4362" s="5"/>
      <c r="F4362" s="99">
        <v>7743.52</v>
      </c>
      <c r="G4362" s="100" t="s">
        <v>1555</v>
      </c>
      <c r="H4362" s="1">
        <v>2018</v>
      </c>
    </row>
    <row r="4363" spans="1:8" x14ac:dyDescent="0.2">
      <c r="A4363" s="1">
        <v>2019</v>
      </c>
      <c r="B4363" s="103">
        <v>12011</v>
      </c>
      <c r="C4363" s="102">
        <v>84</v>
      </c>
      <c r="D4363" s="102">
        <v>801</v>
      </c>
      <c r="E4363" s="5"/>
      <c r="F4363" s="99">
        <v>-7743.52</v>
      </c>
      <c r="G4363" s="100" t="s">
        <v>1555</v>
      </c>
      <c r="H4363" s="1">
        <v>2018</v>
      </c>
    </row>
    <row r="4364" spans="1:8" x14ac:dyDescent="0.2">
      <c r="A4364" s="1">
        <v>2020</v>
      </c>
      <c r="B4364" s="102">
        <v>11849</v>
      </c>
      <c r="C4364" s="102">
        <v>402</v>
      </c>
      <c r="D4364" s="102">
        <v>801</v>
      </c>
      <c r="E4364" s="5"/>
      <c r="F4364" s="99">
        <v>55625.68</v>
      </c>
      <c r="G4364" s="100" t="s">
        <v>1556</v>
      </c>
      <c r="H4364" s="1">
        <v>2018</v>
      </c>
    </row>
    <row r="4365" spans="1:8" x14ac:dyDescent="0.2">
      <c r="A4365" s="1">
        <v>2020</v>
      </c>
      <c r="B4365" s="103">
        <v>11889</v>
      </c>
      <c r="C4365" s="102">
        <v>402</v>
      </c>
      <c r="D4365" s="103">
        <v>802</v>
      </c>
      <c r="E4365" s="5"/>
      <c r="F4365" s="99">
        <v>-55625.68</v>
      </c>
      <c r="G4365" s="100" t="s">
        <v>1556</v>
      </c>
      <c r="H4365" s="1">
        <v>2018</v>
      </c>
    </row>
    <row r="4366" spans="1:8" x14ac:dyDescent="0.2">
      <c r="A4366" s="1">
        <v>2019</v>
      </c>
      <c r="B4366" s="102">
        <v>11852</v>
      </c>
      <c r="C4366" s="102">
        <v>401</v>
      </c>
      <c r="D4366" s="102">
        <v>801</v>
      </c>
      <c r="E4366" s="5"/>
      <c r="F4366" s="99">
        <v>5040.7</v>
      </c>
      <c r="G4366" s="100" t="s">
        <v>1557</v>
      </c>
      <c r="H4366" s="1">
        <v>2018</v>
      </c>
    </row>
    <row r="4367" spans="1:8" x14ac:dyDescent="0.2">
      <c r="A4367" s="1">
        <v>2019</v>
      </c>
      <c r="B4367" s="103">
        <v>12702</v>
      </c>
      <c r="C4367" s="102">
        <v>401</v>
      </c>
      <c r="D4367" s="102">
        <v>801</v>
      </c>
      <c r="E4367" s="5"/>
      <c r="F4367" s="99">
        <v>-5040.7</v>
      </c>
      <c r="G4367" s="100" t="s">
        <v>1557</v>
      </c>
      <c r="H4367" s="1">
        <v>2018</v>
      </c>
    </row>
    <row r="4368" spans="1:8" x14ac:dyDescent="0.2">
      <c r="A4368" s="1">
        <v>2019</v>
      </c>
      <c r="B4368" s="102">
        <v>11855</v>
      </c>
      <c r="C4368" s="102">
        <v>403</v>
      </c>
      <c r="D4368" s="102">
        <v>801</v>
      </c>
      <c r="E4368" s="5"/>
      <c r="F4368" s="99">
        <v>5403.24</v>
      </c>
      <c r="G4368" s="100" t="s">
        <v>1558</v>
      </c>
      <c r="H4368" s="1">
        <v>2018</v>
      </c>
    </row>
    <row r="4369" spans="1:8" x14ac:dyDescent="0.2">
      <c r="A4369" s="1">
        <v>2019</v>
      </c>
      <c r="B4369" s="103">
        <v>99999</v>
      </c>
      <c r="C4369" s="102">
        <v>403</v>
      </c>
      <c r="D4369" s="102">
        <v>801</v>
      </c>
      <c r="E4369" s="5"/>
      <c r="F4369" s="99">
        <v>-5403.24</v>
      </c>
      <c r="G4369" s="100" t="s">
        <v>1559</v>
      </c>
      <c r="H4369" s="1">
        <v>2018</v>
      </c>
    </row>
    <row r="4370" spans="1:8" x14ac:dyDescent="0.2">
      <c r="A4370" s="1">
        <v>2020</v>
      </c>
      <c r="B4370" s="102">
        <v>11861</v>
      </c>
      <c r="C4370" s="102">
        <v>403</v>
      </c>
      <c r="D4370" s="102">
        <v>801</v>
      </c>
      <c r="E4370" s="5"/>
      <c r="F4370" s="99">
        <v>13152.07</v>
      </c>
      <c r="G4370" s="100" t="s">
        <v>1560</v>
      </c>
      <c r="H4370" s="1">
        <v>2019</v>
      </c>
    </row>
    <row r="4371" spans="1:8" x14ac:dyDescent="0.2">
      <c r="A4371" s="1">
        <v>2020</v>
      </c>
      <c r="B4371" s="103">
        <v>12918</v>
      </c>
      <c r="C4371" s="102">
        <v>403</v>
      </c>
      <c r="D4371" s="102">
        <v>801</v>
      </c>
      <c r="E4371" s="5"/>
      <c r="F4371" s="99">
        <v>-13152.07</v>
      </c>
      <c r="G4371" s="100" t="s">
        <v>1560</v>
      </c>
      <c r="H4371" s="1">
        <v>2019</v>
      </c>
    </row>
    <row r="4372" spans="1:8" x14ac:dyDescent="0.2">
      <c r="A4372" s="1">
        <v>2020</v>
      </c>
      <c r="B4372" s="102">
        <v>11862</v>
      </c>
      <c r="C4372" s="102">
        <v>403</v>
      </c>
      <c r="D4372" s="102">
        <v>801</v>
      </c>
      <c r="E4372" s="5"/>
      <c r="F4372" s="99">
        <v>1407.25</v>
      </c>
      <c r="G4372" s="100" t="s">
        <v>1561</v>
      </c>
      <c r="H4372" s="1">
        <v>2019</v>
      </c>
    </row>
    <row r="4373" spans="1:8" x14ac:dyDescent="0.2">
      <c r="A4373" s="1">
        <v>2020</v>
      </c>
      <c r="B4373" s="103">
        <v>12918</v>
      </c>
      <c r="C4373" s="102">
        <v>403</v>
      </c>
      <c r="D4373" s="102">
        <v>801</v>
      </c>
      <c r="E4373" s="5"/>
      <c r="F4373" s="99">
        <v>-1407.25</v>
      </c>
      <c r="G4373" s="100" t="s">
        <v>1561</v>
      </c>
      <c r="H4373" s="1">
        <v>2019</v>
      </c>
    </row>
    <row r="4374" spans="1:8" x14ac:dyDescent="0.2">
      <c r="A4374" s="1">
        <v>2020</v>
      </c>
      <c r="B4374" s="102">
        <v>11878</v>
      </c>
      <c r="C4374" s="102">
        <v>402</v>
      </c>
      <c r="D4374" s="102">
        <v>802</v>
      </c>
      <c r="E4374" s="5"/>
      <c r="F4374" s="99">
        <v>28884.18</v>
      </c>
      <c r="G4374" s="100" t="s">
        <v>1562</v>
      </c>
      <c r="H4374" s="1">
        <v>2019</v>
      </c>
    </row>
    <row r="4375" spans="1:8" x14ac:dyDescent="0.2">
      <c r="A4375" s="1">
        <v>2020</v>
      </c>
      <c r="B4375" s="103">
        <v>11889</v>
      </c>
      <c r="C4375" s="102">
        <v>402</v>
      </c>
      <c r="D4375" s="102">
        <v>802</v>
      </c>
      <c r="E4375" s="5"/>
      <c r="F4375" s="99">
        <v>-28884.18</v>
      </c>
      <c r="G4375" s="100" t="s">
        <v>1562</v>
      </c>
      <c r="H4375" s="1">
        <v>2019</v>
      </c>
    </row>
    <row r="4376" spans="1:8" x14ac:dyDescent="0.2">
      <c r="A4376" s="1">
        <v>2019</v>
      </c>
      <c r="B4376" s="102">
        <v>11888</v>
      </c>
      <c r="C4376" s="102">
        <v>401</v>
      </c>
      <c r="D4376" s="102">
        <v>802</v>
      </c>
      <c r="E4376" s="5"/>
      <c r="F4376" s="99">
        <v>1104.9100000000001</v>
      </c>
      <c r="G4376" s="100" t="s">
        <v>1563</v>
      </c>
      <c r="H4376" s="1">
        <v>2019</v>
      </c>
    </row>
    <row r="4377" spans="1:8" x14ac:dyDescent="0.2">
      <c r="A4377" s="1">
        <v>2019</v>
      </c>
      <c r="B4377" s="103">
        <v>12702</v>
      </c>
      <c r="C4377" s="102">
        <v>401</v>
      </c>
      <c r="D4377" s="102">
        <v>802</v>
      </c>
      <c r="E4377" s="5"/>
      <c r="F4377" s="99">
        <v>-1104.9100000000001</v>
      </c>
      <c r="G4377" s="100" t="s">
        <v>1563</v>
      </c>
      <c r="H4377" s="1">
        <v>2019</v>
      </c>
    </row>
    <row r="4378" spans="1:8" x14ac:dyDescent="0.2">
      <c r="A4378" s="1">
        <v>2019</v>
      </c>
      <c r="B4378" s="102">
        <v>11890</v>
      </c>
      <c r="C4378" s="103">
        <v>402</v>
      </c>
      <c r="D4378" s="102">
        <v>801</v>
      </c>
      <c r="E4378" s="5"/>
      <c r="F4378" s="99">
        <v>56185.32</v>
      </c>
      <c r="G4378" s="100" t="s">
        <v>1564</v>
      </c>
      <c r="H4378" s="1">
        <v>2019</v>
      </c>
    </row>
    <row r="4379" spans="1:8" x14ac:dyDescent="0.2">
      <c r="A4379" s="1">
        <v>2019</v>
      </c>
      <c r="B4379" s="103">
        <v>12144</v>
      </c>
      <c r="C4379" s="103">
        <v>402</v>
      </c>
      <c r="D4379" s="102">
        <v>801</v>
      </c>
      <c r="E4379" s="5"/>
      <c r="F4379" s="99">
        <v>-56185.32</v>
      </c>
      <c r="G4379" s="100" t="s">
        <v>1564</v>
      </c>
      <c r="H4379" s="1">
        <v>2019</v>
      </c>
    </row>
    <row r="4380" spans="1:8" x14ac:dyDescent="0.2">
      <c r="A4380" s="1">
        <v>2019</v>
      </c>
      <c r="B4380" s="102">
        <v>11942</v>
      </c>
      <c r="C4380" s="102">
        <v>84</v>
      </c>
      <c r="D4380" s="102">
        <v>801</v>
      </c>
      <c r="E4380" s="5"/>
      <c r="F4380" s="99">
        <v>3000</v>
      </c>
      <c r="G4380" s="100" t="s">
        <v>1565</v>
      </c>
      <c r="H4380" s="1">
        <v>2017</v>
      </c>
    </row>
    <row r="4381" spans="1:8" x14ac:dyDescent="0.2">
      <c r="A4381" s="1">
        <v>2019</v>
      </c>
      <c r="B4381" s="103">
        <v>12258</v>
      </c>
      <c r="C4381" s="102">
        <v>84</v>
      </c>
      <c r="D4381" s="102">
        <v>801</v>
      </c>
      <c r="E4381" s="5"/>
      <c r="F4381" s="99">
        <v>-3000</v>
      </c>
      <c r="G4381" s="100" t="s">
        <v>1565</v>
      </c>
      <c r="H4381" s="1">
        <v>2017</v>
      </c>
    </row>
    <row r="4382" spans="1:8" x14ac:dyDescent="0.2">
      <c r="A4382" s="1">
        <v>2019</v>
      </c>
      <c r="B4382" s="102">
        <v>11976</v>
      </c>
      <c r="C4382" s="102">
        <v>84</v>
      </c>
      <c r="D4382" s="102">
        <v>801</v>
      </c>
      <c r="E4382" s="5"/>
      <c r="F4382" s="99">
        <v>630.99</v>
      </c>
      <c r="G4382" s="100" t="s">
        <v>1566</v>
      </c>
      <c r="H4382" s="1">
        <v>2019</v>
      </c>
    </row>
    <row r="4383" spans="1:8" x14ac:dyDescent="0.2">
      <c r="A4383" s="1">
        <v>2019</v>
      </c>
      <c r="B4383" s="103">
        <v>12011</v>
      </c>
      <c r="C4383" s="102">
        <v>84</v>
      </c>
      <c r="D4383" s="102">
        <v>801</v>
      </c>
      <c r="E4383" s="5"/>
      <c r="F4383" s="99">
        <v>-630.99</v>
      </c>
      <c r="G4383" s="100" t="s">
        <v>1566</v>
      </c>
      <c r="H4383" s="1">
        <v>2019</v>
      </c>
    </row>
    <row r="4384" spans="1:8" x14ac:dyDescent="0.2">
      <c r="A4384" s="1">
        <v>2019</v>
      </c>
      <c r="B4384" s="102">
        <v>11979</v>
      </c>
      <c r="C4384" s="102">
        <v>51</v>
      </c>
      <c r="D4384" s="102">
        <v>802</v>
      </c>
      <c r="E4384" s="5"/>
      <c r="F4384" s="99">
        <v>1026.82</v>
      </c>
      <c r="G4384" s="100" t="s">
        <v>1477</v>
      </c>
      <c r="H4384" s="1">
        <v>2019</v>
      </c>
    </row>
    <row r="4385" spans="1:8" x14ac:dyDescent="0.2">
      <c r="A4385" s="1">
        <v>2019</v>
      </c>
      <c r="B4385" s="103">
        <v>17139</v>
      </c>
      <c r="C4385" s="102">
        <v>51</v>
      </c>
      <c r="D4385" s="103">
        <v>801</v>
      </c>
      <c r="E4385" s="5"/>
      <c r="F4385" s="99">
        <v>-1026.82</v>
      </c>
      <c r="G4385" s="100" t="s">
        <v>1477</v>
      </c>
      <c r="H4385" s="1">
        <v>2019</v>
      </c>
    </row>
    <row r="4386" spans="1:8" x14ac:dyDescent="0.2">
      <c r="A4386" s="1">
        <v>2019</v>
      </c>
      <c r="B4386" s="102">
        <v>11980</v>
      </c>
      <c r="C4386" s="102">
        <v>401</v>
      </c>
      <c r="D4386" s="102">
        <v>802</v>
      </c>
      <c r="E4386" s="5"/>
      <c r="F4386" s="99">
        <v>43751.199999999997</v>
      </c>
      <c r="G4386" s="100" t="s">
        <v>1567</v>
      </c>
      <c r="H4386" s="1">
        <v>2019</v>
      </c>
    </row>
    <row r="4387" spans="1:8" x14ac:dyDescent="0.2">
      <c r="A4387" s="1">
        <v>2019</v>
      </c>
      <c r="B4387" s="103">
        <v>11971</v>
      </c>
      <c r="C4387" s="102">
        <v>401</v>
      </c>
      <c r="D4387" s="103">
        <v>801</v>
      </c>
      <c r="E4387" s="5"/>
      <c r="F4387" s="99">
        <v>-43751.199999999997</v>
      </c>
      <c r="G4387" s="100" t="s">
        <v>1567</v>
      </c>
      <c r="H4387" s="1">
        <v>2019</v>
      </c>
    </row>
    <row r="4388" spans="1:8" x14ac:dyDescent="0.2">
      <c r="A4388" s="1">
        <v>2019</v>
      </c>
      <c r="B4388" s="102">
        <v>11982</v>
      </c>
      <c r="C4388" s="102">
        <v>401</v>
      </c>
      <c r="D4388" s="102">
        <v>802</v>
      </c>
      <c r="E4388" s="5"/>
      <c r="F4388" s="99">
        <v>9392.68</v>
      </c>
      <c r="G4388" s="100" t="s">
        <v>1568</v>
      </c>
      <c r="H4388" s="1">
        <v>2019</v>
      </c>
    </row>
    <row r="4389" spans="1:8" x14ac:dyDescent="0.2">
      <c r="A4389" s="1">
        <v>2019</v>
      </c>
      <c r="B4389" s="103">
        <v>12233</v>
      </c>
      <c r="C4389" s="102">
        <v>401</v>
      </c>
      <c r="D4389" s="102">
        <v>802</v>
      </c>
      <c r="E4389" s="5"/>
      <c r="F4389" s="99">
        <v>-9392.68</v>
      </c>
      <c r="G4389" s="100" t="s">
        <v>1568</v>
      </c>
      <c r="H4389" s="1">
        <v>2019</v>
      </c>
    </row>
    <row r="4390" spans="1:8" x14ac:dyDescent="0.2">
      <c r="A4390" s="1">
        <v>2019</v>
      </c>
      <c r="B4390" s="102">
        <v>11988</v>
      </c>
      <c r="C4390" s="102">
        <v>84</v>
      </c>
      <c r="D4390" s="102">
        <v>801</v>
      </c>
      <c r="E4390" s="5"/>
      <c r="F4390" s="99">
        <v>616</v>
      </c>
      <c r="G4390" s="100" t="s">
        <v>1569</v>
      </c>
      <c r="H4390" s="1">
        <v>2019</v>
      </c>
    </row>
    <row r="4391" spans="1:8" x14ac:dyDescent="0.2">
      <c r="A4391" s="1">
        <v>2019</v>
      </c>
      <c r="B4391" s="103">
        <v>12481</v>
      </c>
      <c r="C4391" s="102">
        <v>84</v>
      </c>
      <c r="D4391" s="102">
        <v>801</v>
      </c>
      <c r="E4391" s="5"/>
      <c r="F4391" s="99">
        <v>-616</v>
      </c>
      <c r="G4391" s="100" t="s">
        <v>1569</v>
      </c>
      <c r="H4391" s="1">
        <v>2019</v>
      </c>
    </row>
    <row r="4392" spans="1:8" x14ac:dyDescent="0.2">
      <c r="A4392" s="1">
        <v>2019</v>
      </c>
      <c r="B4392" s="102">
        <v>12106</v>
      </c>
      <c r="C4392" s="102">
        <v>401</v>
      </c>
      <c r="D4392" s="102">
        <v>802</v>
      </c>
      <c r="E4392" s="5"/>
      <c r="F4392" s="99">
        <v>9710.69</v>
      </c>
      <c r="G4392" s="100" t="s">
        <v>1570</v>
      </c>
      <c r="H4392" s="1">
        <v>2019</v>
      </c>
    </row>
    <row r="4393" spans="1:8" x14ac:dyDescent="0.2">
      <c r="A4393" s="1">
        <v>2019</v>
      </c>
      <c r="B4393" s="103">
        <v>12314</v>
      </c>
      <c r="C4393" s="102">
        <v>401</v>
      </c>
      <c r="D4393" s="102">
        <v>802</v>
      </c>
      <c r="E4393" s="5"/>
      <c r="F4393" s="99">
        <v>-9710.69</v>
      </c>
      <c r="G4393" s="100" t="s">
        <v>1570</v>
      </c>
      <c r="H4393" s="1">
        <v>2019</v>
      </c>
    </row>
    <row r="4394" spans="1:8" x14ac:dyDescent="0.2">
      <c r="A4394" s="1">
        <v>2019</v>
      </c>
      <c r="B4394" s="102">
        <v>12108</v>
      </c>
      <c r="C4394" s="102">
        <v>401</v>
      </c>
      <c r="D4394" s="102">
        <v>802</v>
      </c>
      <c r="E4394" s="5"/>
      <c r="F4394" s="99">
        <v>4700</v>
      </c>
      <c r="G4394" s="100" t="s">
        <v>1571</v>
      </c>
      <c r="H4394" s="1">
        <v>2019</v>
      </c>
    </row>
    <row r="4395" spans="1:8" x14ac:dyDescent="0.2">
      <c r="A4395" s="1">
        <v>2019</v>
      </c>
      <c r="B4395" s="103">
        <v>12236</v>
      </c>
      <c r="C4395" s="102">
        <v>401</v>
      </c>
      <c r="D4395" s="102">
        <v>802</v>
      </c>
      <c r="E4395" s="5"/>
      <c r="F4395" s="99">
        <v>-4700</v>
      </c>
      <c r="G4395" s="100" t="s">
        <v>1571</v>
      </c>
      <c r="H4395" s="1">
        <v>2019</v>
      </c>
    </row>
    <row r="4396" spans="1:8" x14ac:dyDescent="0.2">
      <c r="A4396" s="1">
        <v>2019</v>
      </c>
      <c r="B4396" s="102">
        <v>12121</v>
      </c>
      <c r="C4396" s="102">
        <v>84</v>
      </c>
      <c r="D4396" s="102">
        <v>802</v>
      </c>
      <c r="E4396" s="5"/>
      <c r="F4396" s="99">
        <v>36796</v>
      </c>
      <c r="G4396" s="100" t="s">
        <v>1572</v>
      </c>
      <c r="H4396" s="1">
        <v>2019</v>
      </c>
    </row>
    <row r="4397" spans="1:8" x14ac:dyDescent="0.2">
      <c r="A4397" s="1">
        <v>2019</v>
      </c>
      <c r="B4397" s="103">
        <v>12481</v>
      </c>
      <c r="C4397" s="102">
        <v>84</v>
      </c>
      <c r="D4397" s="103">
        <v>801</v>
      </c>
      <c r="E4397" s="5"/>
      <c r="F4397" s="99">
        <v>-36796</v>
      </c>
      <c r="G4397" s="100" t="s">
        <v>1572</v>
      </c>
      <c r="H4397" s="1">
        <v>2019</v>
      </c>
    </row>
    <row r="4398" spans="1:8" x14ac:dyDescent="0.2">
      <c r="A4398" s="1">
        <v>2019</v>
      </c>
      <c r="B4398" s="102">
        <v>12228</v>
      </c>
      <c r="C4398" s="102">
        <v>403</v>
      </c>
      <c r="D4398" s="102">
        <v>802</v>
      </c>
      <c r="E4398" s="5"/>
      <c r="F4398" s="99">
        <v>236643.83</v>
      </c>
      <c r="G4398" s="100" t="s">
        <v>1573</v>
      </c>
      <c r="H4398" s="1">
        <v>2018</v>
      </c>
    </row>
    <row r="4399" spans="1:8" x14ac:dyDescent="0.2">
      <c r="A4399" s="1">
        <v>2019</v>
      </c>
      <c r="B4399" s="103">
        <v>12612</v>
      </c>
      <c r="C4399" s="102">
        <v>403</v>
      </c>
      <c r="D4399" s="102">
        <v>802</v>
      </c>
      <c r="E4399" s="5"/>
      <c r="F4399" s="99">
        <v>-236643.83</v>
      </c>
      <c r="G4399" s="100" t="s">
        <v>1573</v>
      </c>
      <c r="H4399" s="1">
        <v>2018</v>
      </c>
    </row>
    <row r="4400" spans="1:8" x14ac:dyDescent="0.2">
      <c r="A4400" s="1">
        <v>2019</v>
      </c>
      <c r="B4400" s="102">
        <v>12230</v>
      </c>
      <c r="C4400" s="102">
        <v>403</v>
      </c>
      <c r="D4400" s="102">
        <v>801</v>
      </c>
      <c r="E4400" s="5"/>
      <c r="F4400" s="99">
        <v>26798.19</v>
      </c>
      <c r="G4400" s="100" t="s">
        <v>1548</v>
      </c>
      <c r="H4400" s="1">
        <v>2019</v>
      </c>
    </row>
    <row r="4401" spans="1:8" x14ac:dyDescent="0.2">
      <c r="A4401" s="1">
        <v>2019</v>
      </c>
      <c r="B4401" s="102">
        <v>12230</v>
      </c>
      <c r="C4401" s="102">
        <v>403</v>
      </c>
      <c r="D4401" s="103">
        <v>802</v>
      </c>
      <c r="E4401" s="5"/>
      <c r="F4401" s="99">
        <v>-26798.19</v>
      </c>
      <c r="G4401" s="100" t="s">
        <v>1548</v>
      </c>
      <c r="H4401" s="1">
        <v>2019</v>
      </c>
    </row>
    <row r="4402" spans="1:8" x14ac:dyDescent="0.2">
      <c r="A4402" s="1">
        <v>2019</v>
      </c>
      <c r="B4402" s="103">
        <v>12233</v>
      </c>
      <c r="C4402" s="102">
        <v>401</v>
      </c>
      <c r="D4402" s="102">
        <v>802</v>
      </c>
      <c r="E4402" s="5"/>
      <c r="F4402" s="99">
        <v>100000</v>
      </c>
      <c r="G4402" s="100" t="s">
        <v>1574</v>
      </c>
      <c r="H4402" s="1">
        <v>2019</v>
      </c>
    </row>
    <row r="4403" spans="1:8" x14ac:dyDescent="0.2">
      <c r="A4403" s="1">
        <v>2019</v>
      </c>
      <c r="B4403" s="103">
        <v>12281</v>
      </c>
      <c r="C4403" s="102">
        <v>401</v>
      </c>
      <c r="D4403" s="102">
        <v>802</v>
      </c>
      <c r="E4403" s="5"/>
      <c r="F4403" s="99">
        <v>-100000</v>
      </c>
      <c r="G4403" s="100" t="s">
        <v>1574</v>
      </c>
      <c r="H4403" s="1">
        <v>2019</v>
      </c>
    </row>
    <row r="4404" spans="1:8" x14ac:dyDescent="0.2">
      <c r="A4404" s="1">
        <v>2019</v>
      </c>
      <c r="B4404" s="103">
        <v>12233</v>
      </c>
      <c r="C4404" s="102">
        <v>401</v>
      </c>
      <c r="D4404" s="102">
        <v>802</v>
      </c>
      <c r="E4404" s="5"/>
      <c r="F4404" s="99">
        <v>113569.06</v>
      </c>
      <c r="G4404" s="100" t="s">
        <v>1575</v>
      </c>
      <c r="H4404" s="1">
        <v>2019</v>
      </c>
    </row>
    <row r="4405" spans="1:8" x14ac:dyDescent="0.2">
      <c r="A4405" s="1">
        <v>2019</v>
      </c>
      <c r="B4405" s="103">
        <v>12356</v>
      </c>
      <c r="C4405" s="102">
        <v>401</v>
      </c>
      <c r="D4405" s="102">
        <v>802</v>
      </c>
      <c r="E4405" s="5"/>
      <c r="F4405" s="99">
        <v>-113569.06</v>
      </c>
      <c r="G4405" s="100" t="s">
        <v>1575</v>
      </c>
      <c r="H4405" s="1">
        <v>2019</v>
      </c>
    </row>
    <row r="4406" spans="1:8" x14ac:dyDescent="0.2">
      <c r="A4406" s="1">
        <v>2020</v>
      </c>
      <c r="B4406" s="102">
        <v>12234</v>
      </c>
      <c r="C4406" s="102">
        <v>401</v>
      </c>
      <c r="D4406" s="102">
        <v>802</v>
      </c>
      <c r="E4406" s="5"/>
      <c r="F4406" s="99">
        <v>10000</v>
      </c>
      <c r="G4406" s="100" t="s">
        <v>1576</v>
      </c>
      <c r="H4406" s="1">
        <v>2019</v>
      </c>
    </row>
    <row r="4407" spans="1:8" x14ac:dyDescent="0.2">
      <c r="A4407" s="1">
        <v>2020</v>
      </c>
      <c r="B4407" s="103">
        <v>12932</v>
      </c>
      <c r="C4407" s="102">
        <v>401</v>
      </c>
      <c r="D4407" s="102">
        <v>802</v>
      </c>
      <c r="E4407" s="5"/>
      <c r="F4407" s="99">
        <v>-10000</v>
      </c>
      <c r="G4407" s="100" t="s">
        <v>1576</v>
      </c>
      <c r="H4407" s="1">
        <v>2019</v>
      </c>
    </row>
    <row r="4408" spans="1:8" x14ac:dyDescent="0.2">
      <c r="A4408" s="1">
        <v>2020</v>
      </c>
      <c r="B4408" s="102">
        <v>12234</v>
      </c>
      <c r="C4408" s="102">
        <v>401</v>
      </c>
      <c r="D4408" s="102">
        <v>802</v>
      </c>
      <c r="E4408" s="5"/>
      <c r="F4408" s="99">
        <v>181681.69</v>
      </c>
      <c r="G4408" s="100" t="s">
        <v>1577</v>
      </c>
      <c r="H4408" s="1">
        <v>2019</v>
      </c>
    </row>
    <row r="4409" spans="1:8" x14ac:dyDescent="0.2">
      <c r="A4409" s="1">
        <v>2020</v>
      </c>
      <c r="B4409" s="103">
        <v>12235</v>
      </c>
      <c r="C4409" s="102">
        <v>401</v>
      </c>
      <c r="D4409" s="103">
        <v>801</v>
      </c>
      <c r="E4409" s="5"/>
      <c r="F4409" s="99">
        <v>-181681.69</v>
      </c>
      <c r="G4409" s="100" t="s">
        <v>1577</v>
      </c>
      <c r="H4409" s="1">
        <v>2019</v>
      </c>
    </row>
    <row r="4410" spans="1:8" x14ac:dyDescent="0.2">
      <c r="A4410" s="1">
        <v>2019</v>
      </c>
      <c r="B4410" s="102">
        <v>12234</v>
      </c>
      <c r="C4410" s="102">
        <v>401</v>
      </c>
      <c r="D4410" s="102">
        <v>802</v>
      </c>
      <c r="E4410" s="5"/>
      <c r="F4410" s="99">
        <v>9714.94</v>
      </c>
      <c r="G4410" s="100" t="s">
        <v>1578</v>
      </c>
      <c r="H4410" s="1">
        <v>2019</v>
      </c>
    </row>
    <row r="4411" spans="1:8" x14ac:dyDescent="0.2">
      <c r="A4411" s="1">
        <v>2019</v>
      </c>
      <c r="B4411" s="103">
        <v>12701</v>
      </c>
      <c r="C4411" s="102">
        <v>401</v>
      </c>
      <c r="D4411" s="102">
        <v>802</v>
      </c>
      <c r="E4411" s="5"/>
      <c r="F4411" s="99">
        <v>-9714.94</v>
      </c>
      <c r="G4411" s="100" t="s">
        <v>1578</v>
      </c>
      <c r="H4411" s="1">
        <v>2019</v>
      </c>
    </row>
    <row r="4412" spans="1:8" x14ac:dyDescent="0.2">
      <c r="A4412" s="1">
        <v>2020</v>
      </c>
      <c r="B4412" s="103">
        <v>12235</v>
      </c>
      <c r="C4412" s="102">
        <v>401</v>
      </c>
      <c r="D4412" s="103">
        <v>801</v>
      </c>
      <c r="E4412" s="5"/>
      <c r="F4412" s="99">
        <v>795845.55</v>
      </c>
      <c r="G4412" s="100" t="s">
        <v>1579</v>
      </c>
      <c r="H4412" s="1">
        <v>2019</v>
      </c>
    </row>
    <row r="4413" spans="1:8" x14ac:dyDescent="0.2">
      <c r="A4413" s="1">
        <v>2020</v>
      </c>
      <c r="B4413" s="103">
        <v>12352</v>
      </c>
      <c r="C4413" s="102">
        <v>401</v>
      </c>
      <c r="D4413" s="102">
        <v>802</v>
      </c>
      <c r="E4413" s="5"/>
      <c r="F4413" s="99">
        <v>-795845.55</v>
      </c>
      <c r="G4413" s="100" t="s">
        <v>1579</v>
      </c>
      <c r="H4413" s="1">
        <v>2019</v>
      </c>
    </row>
    <row r="4414" spans="1:8" x14ac:dyDescent="0.2">
      <c r="A4414" s="1">
        <v>2019</v>
      </c>
      <c r="B4414" s="103">
        <v>12236</v>
      </c>
      <c r="C4414" s="102">
        <v>401</v>
      </c>
      <c r="D4414" s="102">
        <v>802</v>
      </c>
      <c r="E4414" s="5"/>
      <c r="F4414" s="99">
        <v>20000</v>
      </c>
      <c r="G4414" s="100" t="s">
        <v>1580</v>
      </c>
      <c r="H4414" s="1">
        <v>2019</v>
      </c>
    </row>
    <row r="4415" spans="1:8" x14ac:dyDescent="0.2">
      <c r="A4415" s="1">
        <v>2019</v>
      </c>
      <c r="B4415" s="103">
        <v>12767</v>
      </c>
      <c r="C4415" s="102">
        <v>401</v>
      </c>
      <c r="D4415" s="102">
        <v>802</v>
      </c>
      <c r="E4415" s="5"/>
      <c r="F4415" s="99">
        <v>-10000</v>
      </c>
      <c r="G4415" s="100" t="s">
        <v>1580</v>
      </c>
      <c r="H4415" s="1">
        <v>2019</v>
      </c>
    </row>
    <row r="4416" spans="1:8" x14ac:dyDescent="0.2">
      <c r="A4416" s="1">
        <v>2019</v>
      </c>
      <c r="B4416" s="103">
        <v>12768</v>
      </c>
      <c r="C4416" s="102">
        <v>401</v>
      </c>
      <c r="D4416" s="102">
        <v>802</v>
      </c>
      <c r="E4416" s="5"/>
      <c r="F4416" s="99">
        <v>-10000</v>
      </c>
      <c r="G4416" s="100" t="s">
        <v>1580</v>
      </c>
      <c r="H4416" s="1">
        <v>2019</v>
      </c>
    </row>
    <row r="4417" spans="1:8" x14ac:dyDescent="0.2">
      <c r="A4417" s="1">
        <v>2019</v>
      </c>
      <c r="B4417" s="103">
        <v>12236</v>
      </c>
      <c r="C4417" s="102">
        <v>401</v>
      </c>
      <c r="D4417" s="102">
        <v>802</v>
      </c>
      <c r="E4417" s="5"/>
      <c r="F4417" s="99">
        <v>57705.21</v>
      </c>
      <c r="G4417" s="100" t="s">
        <v>1581</v>
      </c>
      <c r="H4417" s="1">
        <v>2019</v>
      </c>
    </row>
    <row r="4418" spans="1:8" x14ac:dyDescent="0.2">
      <c r="A4418" s="1">
        <v>2019</v>
      </c>
      <c r="B4418" s="103">
        <v>12716</v>
      </c>
      <c r="C4418" s="102">
        <v>401</v>
      </c>
      <c r="D4418" s="102">
        <v>802</v>
      </c>
      <c r="E4418" s="5"/>
      <c r="F4418" s="99">
        <v>-57705.21</v>
      </c>
      <c r="G4418" s="100" t="s">
        <v>1581</v>
      </c>
      <c r="H4418" s="1">
        <v>2019</v>
      </c>
    </row>
    <row r="4419" spans="1:8" x14ac:dyDescent="0.2">
      <c r="A4419" s="1">
        <v>2020</v>
      </c>
      <c r="B4419" s="103">
        <v>12236</v>
      </c>
      <c r="C4419" s="102">
        <v>401</v>
      </c>
      <c r="D4419" s="102">
        <v>802</v>
      </c>
      <c r="E4419" s="5"/>
      <c r="F4419" s="99">
        <v>920.92</v>
      </c>
      <c r="G4419" s="100" t="s">
        <v>1581</v>
      </c>
      <c r="H4419" s="1">
        <v>2019</v>
      </c>
    </row>
    <row r="4420" spans="1:8" x14ac:dyDescent="0.2">
      <c r="A4420" s="1">
        <v>2020</v>
      </c>
      <c r="B4420" s="103">
        <v>12354</v>
      </c>
      <c r="C4420" s="102">
        <v>401</v>
      </c>
      <c r="D4420" s="102">
        <v>802</v>
      </c>
      <c r="E4420" s="5"/>
      <c r="F4420" s="99">
        <v>-920.92</v>
      </c>
      <c r="G4420" s="100" t="s">
        <v>1581</v>
      </c>
      <c r="H4420" s="1">
        <v>2019</v>
      </c>
    </row>
    <row r="4421" spans="1:8" x14ac:dyDescent="0.2">
      <c r="A4421" s="1">
        <v>2019</v>
      </c>
      <c r="B4421" s="102">
        <v>12237</v>
      </c>
      <c r="C4421" s="102">
        <v>401</v>
      </c>
      <c r="D4421" s="102">
        <v>802</v>
      </c>
      <c r="E4421" s="5"/>
      <c r="F4421" s="99">
        <v>159153.04</v>
      </c>
      <c r="G4421" s="100" t="s">
        <v>1582</v>
      </c>
      <c r="H4421" s="1">
        <v>2019</v>
      </c>
    </row>
    <row r="4422" spans="1:8" x14ac:dyDescent="0.2">
      <c r="A4422" s="1">
        <v>2019</v>
      </c>
      <c r="B4422" s="103">
        <v>12109</v>
      </c>
      <c r="C4422" s="102">
        <v>401</v>
      </c>
      <c r="D4422" s="103">
        <v>801</v>
      </c>
      <c r="E4422" s="5"/>
      <c r="F4422" s="99">
        <v>-159153.04</v>
      </c>
      <c r="G4422" s="100" t="s">
        <v>1582</v>
      </c>
      <c r="H4422" s="1">
        <v>2019</v>
      </c>
    </row>
    <row r="4423" spans="1:8" x14ac:dyDescent="0.2">
      <c r="A4423" s="1">
        <v>2020</v>
      </c>
      <c r="B4423" s="102">
        <v>12238</v>
      </c>
      <c r="C4423" s="102">
        <v>401</v>
      </c>
      <c r="D4423" s="102">
        <v>802</v>
      </c>
      <c r="E4423" s="5"/>
      <c r="F4423" s="99">
        <v>115868.83</v>
      </c>
      <c r="G4423" s="100" t="s">
        <v>1583</v>
      </c>
      <c r="H4423" s="1">
        <v>2019</v>
      </c>
    </row>
    <row r="4424" spans="1:8" x14ac:dyDescent="0.2">
      <c r="A4424" s="1">
        <v>2020</v>
      </c>
      <c r="B4424" s="103">
        <v>11971</v>
      </c>
      <c r="C4424" s="102">
        <v>401</v>
      </c>
      <c r="D4424" s="102">
        <v>802</v>
      </c>
      <c r="E4424" s="5"/>
      <c r="F4424" s="99">
        <v>-115868.83</v>
      </c>
      <c r="G4424" s="100" t="s">
        <v>1583</v>
      </c>
      <c r="H4424" s="1">
        <v>2019</v>
      </c>
    </row>
    <row r="4425" spans="1:8" x14ac:dyDescent="0.2">
      <c r="A4425" s="1">
        <v>2018</v>
      </c>
      <c r="B4425" s="102">
        <v>11005</v>
      </c>
      <c r="C4425" s="102">
        <v>44</v>
      </c>
      <c r="D4425" s="102">
        <v>801</v>
      </c>
      <c r="E4425" s="5"/>
      <c r="F4425" s="99">
        <v>5000</v>
      </c>
      <c r="G4425" s="100" t="s">
        <v>1584</v>
      </c>
      <c r="H4425" s="1">
        <v>2018</v>
      </c>
    </row>
    <row r="4426" spans="1:8" x14ac:dyDescent="0.2">
      <c r="A4426" s="1">
        <v>2018</v>
      </c>
      <c r="B4426" s="103">
        <v>12011</v>
      </c>
      <c r="C4426" s="102">
        <v>44</v>
      </c>
      <c r="D4426" s="102">
        <v>801</v>
      </c>
      <c r="E4426" s="5"/>
      <c r="F4426" s="99">
        <v>-5000</v>
      </c>
      <c r="G4426" s="100" t="s">
        <v>1584</v>
      </c>
      <c r="H4426" s="1">
        <v>2018</v>
      </c>
    </row>
    <row r="4427" spans="1:8" x14ac:dyDescent="0.2">
      <c r="A4427" s="1">
        <v>2019</v>
      </c>
      <c r="B4427" s="102">
        <v>11024</v>
      </c>
      <c r="C4427" s="102">
        <v>44</v>
      </c>
      <c r="D4427" s="102">
        <v>801</v>
      </c>
      <c r="E4427" s="5"/>
      <c r="F4427" s="99">
        <v>78929.42</v>
      </c>
      <c r="G4427" s="100" t="s">
        <v>1585</v>
      </c>
      <c r="H4427" s="1">
        <v>2018</v>
      </c>
    </row>
    <row r="4428" spans="1:8" x14ac:dyDescent="0.2">
      <c r="A4428" s="1">
        <v>2019</v>
      </c>
      <c r="B4428" s="103">
        <v>11799</v>
      </c>
      <c r="C4428" s="102">
        <v>44</v>
      </c>
      <c r="D4428" s="102">
        <v>801</v>
      </c>
      <c r="E4428" s="5"/>
      <c r="F4428" s="99">
        <v>-78929.42</v>
      </c>
      <c r="G4428" s="100" t="s">
        <v>1585</v>
      </c>
      <c r="H4428" s="1">
        <v>2018</v>
      </c>
    </row>
    <row r="4429" spans="1:8" x14ac:dyDescent="0.2">
      <c r="A4429" s="1">
        <v>2019</v>
      </c>
      <c r="B4429" s="103">
        <v>11878</v>
      </c>
      <c r="C4429" s="102">
        <v>402</v>
      </c>
      <c r="D4429" s="103">
        <v>802</v>
      </c>
      <c r="E4429" s="5"/>
      <c r="F4429" s="99">
        <v>-1146556.04</v>
      </c>
      <c r="G4429" s="100" t="s">
        <v>1586</v>
      </c>
      <c r="H4429" s="1">
        <v>2019</v>
      </c>
    </row>
    <row r="4430" spans="1:8" x14ac:dyDescent="0.2">
      <c r="A4430" s="1">
        <v>2019</v>
      </c>
      <c r="B4430" s="103">
        <v>12243</v>
      </c>
      <c r="C4430" s="102">
        <v>402</v>
      </c>
      <c r="D4430" s="103">
        <v>801</v>
      </c>
      <c r="E4430" s="5"/>
      <c r="F4430" s="99">
        <v>1146556.04</v>
      </c>
      <c r="G4430" s="100" t="s">
        <v>1586</v>
      </c>
      <c r="H4430" s="1">
        <v>2019</v>
      </c>
    </row>
    <row r="4431" spans="1:8" x14ac:dyDescent="0.2">
      <c r="A4431" s="1">
        <v>2019</v>
      </c>
      <c r="B4431" s="102">
        <v>12243</v>
      </c>
      <c r="C4431" s="102">
        <v>84</v>
      </c>
      <c r="D4431" s="102">
        <v>801</v>
      </c>
      <c r="E4431" s="5"/>
      <c r="F4431" s="99">
        <v>98000.42</v>
      </c>
      <c r="G4431" s="100" t="s">
        <v>1587</v>
      </c>
      <c r="H4431" s="1">
        <v>2018</v>
      </c>
    </row>
    <row r="4432" spans="1:8" x14ac:dyDescent="0.2">
      <c r="A4432" s="1">
        <v>2019</v>
      </c>
      <c r="B4432" s="103">
        <v>11987</v>
      </c>
      <c r="C4432" s="102">
        <v>84</v>
      </c>
      <c r="D4432" s="102">
        <v>801</v>
      </c>
      <c r="E4432" s="5"/>
      <c r="F4432" s="99">
        <v>-98000.42</v>
      </c>
      <c r="G4432" s="100" t="s">
        <v>1587</v>
      </c>
      <c r="H4432" s="1">
        <v>2018</v>
      </c>
    </row>
    <row r="4433" spans="1:8" x14ac:dyDescent="0.2">
      <c r="A4433" s="1">
        <v>2020</v>
      </c>
      <c r="B4433" s="102">
        <v>12247</v>
      </c>
      <c r="C4433" s="102">
        <v>404</v>
      </c>
      <c r="D4433" s="102">
        <v>802</v>
      </c>
      <c r="E4433" s="5"/>
      <c r="F4433" s="99">
        <v>36397.949999999997</v>
      </c>
      <c r="G4433" s="100" t="s">
        <v>1588</v>
      </c>
      <c r="H4433" s="1">
        <v>2019</v>
      </c>
    </row>
    <row r="4434" spans="1:8" x14ac:dyDescent="0.2">
      <c r="A4434" s="1">
        <v>2020</v>
      </c>
      <c r="B4434" s="103">
        <v>12371</v>
      </c>
      <c r="C4434" s="102">
        <v>404</v>
      </c>
      <c r="D4434" s="102">
        <v>802</v>
      </c>
      <c r="E4434" s="5"/>
      <c r="F4434" s="99">
        <v>-36397.949999999997</v>
      </c>
      <c r="G4434" s="100" t="s">
        <v>1588</v>
      </c>
      <c r="H4434" s="1">
        <v>2019</v>
      </c>
    </row>
    <row r="4435" spans="1:8" x14ac:dyDescent="0.2">
      <c r="A4435" s="1">
        <v>2019</v>
      </c>
      <c r="B4435" s="102">
        <v>12256</v>
      </c>
      <c r="C4435" s="102">
        <v>84</v>
      </c>
      <c r="D4435" s="102">
        <v>801</v>
      </c>
      <c r="E4435" s="5"/>
      <c r="F4435" s="99">
        <v>1125000</v>
      </c>
      <c r="G4435" s="100" t="s">
        <v>1589</v>
      </c>
      <c r="H4435" s="1">
        <v>2019</v>
      </c>
    </row>
    <row r="4436" spans="1:8" x14ac:dyDescent="0.2">
      <c r="A4436" s="1">
        <v>2019</v>
      </c>
      <c r="B4436" s="103">
        <v>11857</v>
      </c>
      <c r="C4436" s="102">
        <v>84</v>
      </c>
      <c r="D4436" s="102">
        <v>801</v>
      </c>
      <c r="E4436" s="5"/>
      <c r="F4436" s="99">
        <v>-1125000</v>
      </c>
      <c r="G4436" s="100" t="s">
        <v>1589</v>
      </c>
      <c r="H4436" s="1">
        <v>2019</v>
      </c>
    </row>
    <row r="4437" spans="1:8" x14ac:dyDescent="0.2">
      <c r="A4437" s="1">
        <v>2019</v>
      </c>
      <c r="B4437" s="102">
        <v>12256</v>
      </c>
      <c r="C4437" s="102">
        <v>84</v>
      </c>
      <c r="D4437" s="102">
        <v>801</v>
      </c>
      <c r="E4437" s="5"/>
      <c r="F4437" s="99">
        <v>204212.35</v>
      </c>
      <c r="G4437" s="100" t="s">
        <v>1590</v>
      </c>
      <c r="H4437" s="1">
        <v>2019</v>
      </c>
    </row>
    <row r="4438" spans="1:8" x14ac:dyDescent="0.2">
      <c r="A4438" s="1">
        <v>2019</v>
      </c>
      <c r="B4438" s="103">
        <v>12414</v>
      </c>
      <c r="C4438" s="102">
        <v>84</v>
      </c>
      <c r="D4438" s="102">
        <v>801</v>
      </c>
      <c r="E4438" s="5"/>
      <c r="F4438" s="99">
        <v>-204212.35</v>
      </c>
      <c r="G4438" s="100" t="s">
        <v>1590</v>
      </c>
      <c r="H4438" s="1">
        <v>2019</v>
      </c>
    </row>
    <row r="4439" spans="1:8" x14ac:dyDescent="0.2">
      <c r="A4439" s="1">
        <v>2019</v>
      </c>
      <c r="B4439" s="102">
        <v>12257</v>
      </c>
      <c r="C4439" s="102">
        <v>84</v>
      </c>
      <c r="D4439" s="102">
        <v>801</v>
      </c>
      <c r="E4439" s="5"/>
      <c r="F4439" s="99">
        <v>100000</v>
      </c>
      <c r="G4439" s="100" t="s">
        <v>1591</v>
      </c>
      <c r="H4439" s="1">
        <v>2019</v>
      </c>
    </row>
    <row r="4440" spans="1:8" x14ac:dyDescent="0.2">
      <c r="A4440" s="1">
        <v>2019</v>
      </c>
      <c r="B4440" s="103">
        <v>11922</v>
      </c>
      <c r="C4440" s="102">
        <v>84</v>
      </c>
      <c r="D4440" s="102">
        <v>801</v>
      </c>
      <c r="E4440" s="5"/>
      <c r="F4440" s="99">
        <v>-100000</v>
      </c>
      <c r="G4440" s="100" t="s">
        <v>1591</v>
      </c>
      <c r="H4440" s="1">
        <v>2019</v>
      </c>
    </row>
    <row r="4441" spans="1:8" x14ac:dyDescent="0.2">
      <c r="A4441" s="1">
        <v>2019</v>
      </c>
      <c r="B4441" s="102">
        <v>12257</v>
      </c>
      <c r="C4441" s="102">
        <v>84</v>
      </c>
      <c r="D4441" s="102">
        <v>801</v>
      </c>
      <c r="E4441" s="5"/>
      <c r="F4441" s="99">
        <v>30000</v>
      </c>
      <c r="G4441" s="100" t="s">
        <v>1591</v>
      </c>
      <c r="H4441" s="1">
        <v>2019</v>
      </c>
    </row>
    <row r="4442" spans="1:8" x14ac:dyDescent="0.2">
      <c r="A4442" s="1">
        <v>2019</v>
      </c>
      <c r="B4442" s="103">
        <v>11922</v>
      </c>
      <c r="C4442" s="102">
        <v>84</v>
      </c>
      <c r="D4442" s="102">
        <v>801</v>
      </c>
      <c r="E4442" s="5"/>
      <c r="F4442" s="99">
        <v>-30000</v>
      </c>
      <c r="G4442" s="100" t="s">
        <v>1591</v>
      </c>
      <c r="H4442" s="1">
        <v>2019</v>
      </c>
    </row>
    <row r="4443" spans="1:8" x14ac:dyDescent="0.2">
      <c r="A4443" s="1">
        <v>2019</v>
      </c>
      <c r="B4443" s="102">
        <v>12257</v>
      </c>
      <c r="C4443" s="102">
        <v>84</v>
      </c>
      <c r="D4443" s="102">
        <v>801</v>
      </c>
      <c r="E4443" s="5"/>
      <c r="F4443" s="99">
        <v>65000</v>
      </c>
      <c r="G4443" s="100" t="s">
        <v>1592</v>
      </c>
      <c r="H4443" s="1">
        <v>2019</v>
      </c>
    </row>
    <row r="4444" spans="1:8" x14ac:dyDescent="0.2">
      <c r="A4444" s="1">
        <v>2019</v>
      </c>
      <c r="B4444" s="103">
        <v>11989</v>
      </c>
      <c r="C4444" s="102">
        <v>84</v>
      </c>
      <c r="D4444" s="102">
        <v>801</v>
      </c>
      <c r="E4444" s="5"/>
      <c r="F4444" s="99">
        <v>-65000</v>
      </c>
      <c r="G4444" s="100" t="s">
        <v>1592</v>
      </c>
      <c r="H4444" s="1">
        <v>2019</v>
      </c>
    </row>
    <row r="4445" spans="1:8" x14ac:dyDescent="0.2">
      <c r="A4445" s="1">
        <v>2019</v>
      </c>
      <c r="B4445" s="102">
        <v>12257</v>
      </c>
      <c r="C4445" s="102">
        <v>84</v>
      </c>
      <c r="D4445" s="102">
        <v>801</v>
      </c>
      <c r="E4445" s="5"/>
      <c r="F4445" s="99">
        <v>5000</v>
      </c>
      <c r="G4445" s="100" t="s">
        <v>1591</v>
      </c>
      <c r="H4445" s="1">
        <v>2019</v>
      </c>
    </row>
    <row r="4446" spans="1:8" x14ac:dyDescent="0.2">
      <c r="A4446" s="1">
        <v>2019</v>
      </c>
      <c r="B4446" s="103">
        <v>11922</v>
      </c>
      <c r="C4446" s="102">
        <v>84</v>
      </c>
      <c r="D4446" s="102">
        <v>801</v>
      </c>
      <c r="E4446" s="5"/>
      <c r="F4446" s="99">
        <v>-5000</v>
      </c>
      <c r="G4446" s="100" t="s">
        <v>1591</v>
      </c>
      <c r="H4446" s="1">
        <v>2019</v>
      </c>
    </row>
    <row r="4447" spans="1:8" x14ac:dyDescent="0.2">
      <c r="A4447" s="1">
        <v>2019</v>
      </c>
      <c r="B4447" s="102">
        <v>17011</v>
      </c>
      <c r="C4447" s="102">
        <v>17</v>
      </c>
      <c r="D4447" s="102">
        <v>802</v>
      </c>
      <c r="E4447" s="5"/>
      <c r="F4447" s="99">
        <v>-359585.82</v>
      </c>
      <c r="G4447" s="100" t="s">
        <v>1548</v>
      </c>
      <c r="H4447" s="1">
        <v>2019</v>
      </c>
    </row>
    <row r="4448" spans="1:8" x14ac:dyDescent="0.2">
      <c r="A4448" s="1">
        <v>2019</v>
      </c>
      <c r="B4448" s="102">
        <v>17011</v>
      </c>
      <c r="C4448" s="102">
        <v>17</v>
      </c>
      <c r="D4448" s="103">
        <v>801</v>
      </c>
      <c r="E4448" s="5"/>
      <c r="F4448" s="99">
        <v>359585.82</v>
      </c>
      <c r="G4448" s="100" t="s">
        <v>1548</v>
      </c>
      <c r="H4448" s="1">
        <v>2019</v>
      </c>
    </row>
    <row r="4449" spans="1:8" x14ac:dyDescent="0.2">
      <c r="A4449" s="1">
        <v>2019</v>
      </c>
      <c r="B4449" s="102">
        <v>17077</v>
      </c>
      <c r="C4449" s="102">
        <v>50</v>
      </c>
      <c r="D4449" s="102">
        <v>801</v>
      </c>
      <c r="E4449" s="5"/>
      <c r="F4449" s="99">
        <v>74.16</v>
      </c>
      <c r="G4449" s="100" t="s">
        <v>1593</v>
      </c>
      <c r="H4449" s="1">
        <v>2019</v>
      </c>
    </row>
    <row r="4450" spans="1:8" x14ac:dyDescent="0.2">
      <c r="A4450" s="1">
        <v>2019</v>
      </c>
      <c r="B4450" s="103">
        <v>99999</v>
      </c>
      <c r="C4450" s="102">
        <v>50</v>
      </c>
      <c r="D4450" s="102">
        <v>801</v>
      </c>
      <c r="E4450" s="5"/>
      <c r="F4450" s="99">
        <v>-74.16</v>
      </c>
      <c r="G4450" s="100" t="s">
        <v>1593</v>
      </c>
      <c r="H4450" s="1">
        <v>2019</v>
      </c>
    </row>
    <row r="4451" spans="1:8" x14ac:dyDescent="0.2">
      <c r="A4451" s="48">
        <v>2019</v>
      </c>
      <c r="B4451" s="64">
        <v>10002</v>
      </c>
      <c r="C4451" s="64">
        <v>50</v>
      </c>
      <c r="D4451" s="64">
        <v>801</v>
      </c>
      <c r="E4451" s="49"/>
      <c r="F4451" s="50">
        <v>76000</v>
      </c>
      <c r="G4451" s="48" t="s">
        <v>1548</v>
      </c>
      <c r="H4451" s="48">
        <v>2019</v>
      </c>
    </row>
    <row r="4452" spans="1:8" x14ac:dyDescent="0.2">
      <c r="A4452" s="48">
        <v>2019</v>
      </c>
      <c r="B4452" s="64">
        <v>10002</v>
      </c>
      <c r="C4452" s="64">
        <v>50</v>
      </c>
      <c r="D4452" s="64">
        <v>802</v>
      </c>
      <c r="E4452" s="49"/>
      <c r="F4452" s="50">
        <v>-76000</v>
      </c>
      <c r="G4452" s="48" t="s">
        <v>1548</v>
      </c>
      <c r="H4452" s="48">
        <v>2019</v>
      </c>
    </row>
    <row r="4453" spans="1:8" x14ac:dyDescent="0.2">
      <c r="A4453" s="4">
        <v>2019</v>
      </c>
      <c r="B4453" s="76">
        <v>10900</v>
      </c>
      <c r="C4453" s="73">
        <v>84</v>
      </c>
      <c r="D4453" s="73">
        <v>801</v>
      </c>
      <c r="F4453" s="50">
        <v>5727.41</v>
      </c>
      <c r="G4453" s="62" t="s">
        <v>1594</v>
      </c>
      <c r="H4453" s="4">
        <v>2018</v>
      </c>
    </row>
    <row r="4454" spans="1:8" x14ac:dyDescent="0.2">
      <c r="A4454" s="4">
        <v>2019</v>
      </c>
      <c r="B4454" s="76">
        <v>12011</v>
      </c>
      <c r="C4454" s="73">
        <v>84</v>
      </c>
      <c r="D4454" s="73">
        <v>801</v>
      </c>
      <c r="F4454" s="50">
        <v>-5727.41</v>
      </c>
      <c r="G4454" s="62" t="s">
        <v>1594</v>
      </c>
      <c r="H4454" s="4">
        <v>2018</v>
      </c>
    </row>
    <row r="4455" spans="1:8" x14ac:dyDescent="0.2">
      <c r="A4455" s="1">
        <v>2019</v>
      </c>
      <c r="B4455" s="103">
        <v>11857</v>
      </c>
      <c r="C4455" s="102">
        <v>84</v>
      </c>
      <c r="D4455" s="102">
        <v>801</v>
      </c>
      <c r="E4455" s="5"/>
      <c r="F4455" s="99">
        <v>10000</v>
      </c>
      <c r="G4455" s="100" t="s">
        <v>1595</v>
      </c>
      <c r="H4455" s="1">
        <v>2019</v>
      </c>
    </row>
    <row r="4456" spans="1:8" x14ac:dyDescent="0.2">
      <c r="A4456" s="1">
        <v>2019</v>
      </c>
      <c r="B4456" s="103">
        <v>12488</v>
      </c>
      <c r="C4456" s="102">
        <v>84</v>
      </c>
      <c r="D4456" s="102">
        <v>801</v>
      </c>
      <c r="E4456" s="5"/>
      <c r="F4456" s="99">
        <v>-5000</v>
      </c>
      <c r="G4456" s="100" t="s">
        <v>1595</v>
      </c>
      <c r="H4456" s="1">
        <v>2019</v>
      </c>
    </row>
    <row r="4457" spans="1:8" x14ac:dyDescent="0.2">
      <c r="A4457" s="1">
        <v>2019</v>
      </c>
      <c r="B4457" s="103">
        <v>12609</v>
      </c>
      <c r="C4457" s="102">
        <v>84</v>
      </c>
      <c r="D4457" s="102">
        <v>801</v>
      </c>
      <c r="E4457" s="5"/>
      <c r="F4457" s="99">
        <v>-5000</v>
      </c>
      <c r="G4457" s="100" t="s">
        <v>1595</v>
      </c>
      <c r="H4457" s="1">
        <v>2019</v>
      </c>
    </row>
    <row r="4458" spans="1:8" x14ac:dyDescent="0.2">
      <c r="A4458" s="1">
        <v>2019</v>
      </c>
      <c r="B4458" s="103">
        <v>11857</v>
      </c>
      <c r="C4458" s="102">
        <v>84</v>
      </c>
      <c r="D4458" s="102">
        <v>801</v>
      </c>
      <c r="E4458" s="5"/>
      <c r="F4458" s="99">
        <v>42000</v>
      </c>
      <c r="G4458" s="100" t="s">
        <v>1596</v>
      </c>
      <c r="H4458" s="1">
        <v>2019</v>
      </c>
    </row>
    <row r="4459" spans="1:8" x14ac:dyDescent="0.2">
      <c r="A4459" s="1">
        <v>2019</v>
      </c>
      <c r="B4459" s="103">
        <v>12490</v>
      </c>
      <c r="C4459" s="102">
        <v>84</v>
      </c>
      <c r="D4459" s="102">
        <v>801</v>
      </c>
      <c r="E4459" s="5"/>
      <c r="F4459" s="99">
        <v>-42000</v>
      </c>
      <c r="G4459" s="100" t="s">
        <v>1596</v>
      </c>
      <c r="H4459" s="1">
        <v>2019</v>
      </c>
    </row>
    <row r="4460" spans="1:8" x14ac:dyDescent="0.2">
      <c r="A4460" s="4">
        <v>2019</v>
      </c>
      <c r="B4460" s="76">
        <v>12242</v>
      </c>
      <c r="C4460" s="76">
        <v>402</v>
      </c>
      <c r="D4460" s="73">
        <v>801</v>
      </c>
      <c r="F4460" s="50">
        <v>110541</v>
      </c>
      <c r="G4460" s="62" t="s">
        <v>1597</v>
      </c>
      <c r="H4460" s="1">
        <v>2018</v>
      </c>
    </row>
    <row r="4461" spans="1:8" x14ac:dyDescent="0.2">
      <c r="A4461" s="4">
        <v>2019</v>
      </c>
      <c r="B4461" s="78">
        <v>11676</v>
      </c>
      <c r="C4461" s="76">
        <v>402</v>
      </c>
      <c r="D4461" s="73">
        <v>801</v>
      </c>
      <c r="F4461" s="50">
        <v>-110541</v>
      </c>
      <c r="G4461" s="62" t="s">
        <v>1597</v>
      </c>
      <c r="H4461" s="4">
        <v>2019</v>
      </c>
    </row>
    <row r="4462" spans="1:8" x14ac:dyDescent="0.2">
      <c r="A4462" s="4">
        <v>2019</v>
      </c>
      <c r="B4462" s="78">
        <v>12242</v>
      </c>
      <c r="C4462" s="76">
        <v>402</v>
      </c>
      <c r="D4462" s="73">
        <v>801</v>
      </c>
      <c r="F4462" s="50">
        <v>78372.710000000006</v>
      </c>
      <c r="G4462" s="62" t="s">
        <v>1598</v>
      </c>
      <c r="H4462" s="1">
        <v>2019</v>
      </c>
    </row>
    <row r="4463" spans="1:8" x14ac:dyDescent="0.2">
      <c r="A4463" s="4">
        <v>2019</v>
      </c>
      <c r="B4463" s="76">
        <v>11452</v>
      </c>
      <c r="C4463" s="76">
        <v>402</v>
      </c>
      <c r="D4463" s="73">
        <v>801</v>
      </c>
      <c r="F4463" s="50">
        <v>-78372.710000000006</v>
      </c>
      <c r="G4463" s="62" t="s">
        <v>1598</v>
      </c>
      <c r="H4463" s="1">
        <v>2019</v>
      </c>
    </row>
    <row r="4464" spans="1:8" x14ac:dyDescent="0.2">
      <c r="A4464" s="4">
        <v>2019</v>
      </c>
      <c r="B4464" s="78">
        <v>12242</v>
      </c>
      <c r="C4464" s="76">
        <v>402</v>
      </c>
      <c r="D4464" s="73">
        <v>801</v>
      </c>
      <c r="F4464" s="50">
        <v>5000</v>
      </c>
      <c r="G4464" s="62" t="s">
        <v>1599</v>
      </c>
      <c r="H4464" s="1">
        <v>2019</v>
      </c>
    </row>
    <row r="4465" spans="1:8" x14ac:dyDescent="0.2">
      <c r="A4465" s="4">
        <v>2019</v>
      </c>
      <c r="B4465" s="76">
        <v>11185</v>
      </c>
      <c r="C4465" s="76">
        <v>402</v>
      </c>
      <c r="D4465" s="73">
        <v>801</v>
      </c>
      <c r="F4465" s="50">
        <v>-5000</v>
      </c>
      <c r="G4465" s="62" t="s">
        <v>1599</v>
      </c>
      <c r="H4465" s="1">
        <v>2019</v>
      </c>
    </row>
    <row r="4466" spans="1:8" x14ac:dyDescent="0.2">
      <c r="A4466" s="4">
        <v>2019</v>
      </c>
      <c r="B4466" s="78">
        <v>12242</v>
      </c>
      <c r="C4466" s="76">
        <v>402</v>
      </c>
      <c r="D4466" s="73">
        <v>801</v>
      </c>
      <c r="F4466" s="50">
        <v>3507.4</v>
      </c>
      <c r="G4466" s="62" t="s">
        <v>1600</v>
      </c>
      <c r="H4466" s="1">
        <v>2019</v>
      </c>
    </row>
    <row r="4467" spans="1:8" x14ac:dyDescent="0.2">
      <c r="A4467" s="4">
        <v>2019</v>
      </c>
      <c r="B4467" s="76">
        <v>11870</v>
      </c>
      <c r="C4467" s="76">
        <v>402</v>
      </c>
      <c r="D4467" s="73">
        <v>801</v>
      </c>
      <c r="F4467" s="50">
        <v>-3507.4</v>
      </c>
      <c r="G4467" s="62" t="s">
        <v>1600</v>
      </c>
      <c r="H4467" s="1">
        <v>2019</v>
      </c>
    </row>
    <row r="4468" spans="1:8" x14ac:dyDescent="0.2">
      <c r="A4468" s="4">
        <v>2019</v>
      </c>
      <c r="B4468" s="78">
        <v>12242</v>
      </c>
      <c r="C4468" s="76">
        <v>402</v>
      </c>
      <c r="D4468" s="73">
        <v>801</v>
      </c>
      <c r="F4468" s="50">
        <v>1462.78</v>
      </c>
      <c r="G4468" s="62" t="s">
        <v>1601</v>
      </c>
      <c r="H4468" s="1">
        <v>2019</v>
      </c>
    </row>
    <row r="4469" spans="1:8" x14ac:dyDescent="0.2">
      <c r="A4469" s="4">
        <v>2019</v>
      </c>
      <c r="B4469" s="76">
        <v>11872</v>
      </c>
      <c r="C4469" s="76">
        <v>402</v>
      </c>
      <c r="D4469" s="73">
        <v>801</v>
      </c>
      <c r="F4469" s="50">
        <v>-1462.78</v>
      </c>
      <c r="G4469" s="62" t="s">
        <v>1601</v>
      </c>
      <c r="H4469" s="1">
        <v>2019</v>
      </c>
    </row>
    <row r="4470" spans="1:8" x14ac:dyDescent="0.2">
      <c r="A4470" s="4">
        <v>2019</v>
      </c>
      <c r="B4470" s="75">
        <v>11871</v>
      </c>
      <c r="C4470" s="75">
        <v>402</v>
      </c>
      <c r="D4470" s="73">
        <v>801</v>
      </c>
      <c r="F4470" s="50">
        <v>12000</v>
      </c>
      <c r="G4470" s="100" t="s">
        <v>1602</v>
      </c>
      <c r="H4470" s="4">
        <v>2019</v>
      </c>
    </row>
    <row r="4471" spans="1:8" x14ac:dyDescent="0.2">
      <c r="A4471" s="4">
        <v>2019</v>
      </c>
      <c r="B4471" s="76">
        <v>99999</v>
      </c>
      <c r="C4471" s="75">
        <v>402</v>
      </c>
      <c r="D4471" s="73">
        <v>801</v>
      </c>
      <c r="F4471" s="50">
        <v>-12000</v>
      </c>
      <c r="G4471" s="100" t="s">
        <v>1603</v>
      </c>
      <c r="H4471" s="4">
        <v>2019</v>
      </c>
    </row>
    <row r="4472" spans="1:8" x14ac:dyDescent="0.2">
      <c r="A4472" s="1">
        <v>2020</v>
      </c>
      <c r="B4472" s="103">
        <v>11878</v>
      </c>
      <c r="C4472" s="102">
        <v>402</v>
      </c>
      <c r="D4472" s="103">
        <v>802</v>
      </c>
      <c r="E4472" s="5"/>
      <c r="F4472" s="99">
        <v>1146556.04</v>
      </c>
      <c r="G4472" s="100" t="s">
        <v>1586</v>
      </c>
      <c r="H4472" s="1">
        <v>2019</v>
      </c>
    </row>
    <row r="4473" spans="1:8" x14ac:dyDescent="0.2">
      <c r="A4473" s="1">
        <v>2020</v>
      </c>
      <c r="B4473" s="103">
        <v>11744</v>
      </c>
      <c r="C4473" s="102">
        <v>402</v>
      </c>
      <c r="D4473" s="103">
        <v>802</v>
      </c>
      <c r="E4473" s="5"/>
      <c r="F4473" s="99">
        <v>-1146556.04</v>
      </c>
      <c r="G4473" s="100" t="s">
        <v>1586</v>
      </c>
      <c r="H4473" s="1">
        <v>2019</v>
      </c>
    </row>
    <row r="4474" spans="1:8" x14ac:dyDescent="0.2">
      <c r="A4474" s="48">
        <v>2019</v>
      </c>
      <c r="B4474" s="64">
        <v>12241</v>
      </c>
      <c r="C4474" s="64">
        <v>402</v>
      </c>
      <c r="D4474" s="64">
        <v>802</v>
      </c>
      <c r="E4474" s="49"/>
      <c r="F4474" s="50">
        <v>5000</v>
      </c>
      <c r="G4474" s="100" t="s">
        <v>1604</v>
      </c>
      <c r="H4474" s="1">
        <v>2015</v>
      </c>
    </row>
    <row r="4475" spans="1:8" x14ac:dyDescent="0.2">
      <c r="A4475" s="48">
        <v>2019</v>
      </c>
      <c r="B4475" s="67">
        <v>12011</v>
      </c>
      <c r="C4475" s="64">
        <v>402</v>
      </c>
      <c r="D4475" s="64">
        <v>801</v>
      </c>
      <c r="E4475" s="49"/>
      <c r="F4475" s="50">
        <v>-5000</v>
      </c>
      <c r="G4475" s="100" t="s">
        <v>1604</v>
      </c>
      <c r="H4475" s="1">
        <v>2015</v>
      </c>
    </row>
    <row r="4476" spans="1:8" x14ac:dyDescent="0.2">
      <c r="A4476" s="48">
        <v>2019</v>
      </c>
      <c r="B4476" s="64">
        <v>45863</v>
      </c>
      <c r="C4476" s="64">
        <v>402</v>
      </c>
      <c r="D4476" s="64">
        <v>801</v>
      </c>
      <c r="E4476" s="49"/>
      <c r="F4476" s="50">
        <v>800</v>
      </c>
      <c r="G4476" s="48" t="s">
        <v>1605</v>
      </c>
      <c r="H4476" s="1">
        <v>2018</v>
      </c>
    </row>
    <row r="4477" spans="1:8" x14ac:dyDescent="0.2">
      <c r="A4477" s="48">
        <v>2019</v>
      </c>
      <c r="B4477" s="67">
        <v>12329</v>
      </c>
      <c r="C4477" s="64">
        <v>402</v>
      </c>
      <c r="D4477" s="64">
        <v>801</v>
      </c>
      <c r="E4477" s="49"/>
      <c r="F4477" s="50">
        <v>-800</v>
      </c>
      <c r="G4477" s="48" t="s">
        <v>1605</v>
      </c>
      <c r="H4477" s="1">
        <v>2018</v>
      </c>
    </row>
    <row r="4478" spans="1:8" x14ac:dyDescent="0.2">
      <c r="A4478" s="48">
        <v>2020</v>
      </c>
      <c r="B4478" s="64">
        <v>45863</v>
      </c>
      <c r="C4478" s="64">
        <v>402</v>
      </c>
      <c r="D4478" s="64">
        <v>801</v>
      </c>
      <c r="E4478" s="49"/>
      <c r="F4478" s="50">
        <v>25241.919999999998</v>
      </c>
      <c r="G4478" s="100" t="s">
        <v>1606</v>
      </c>
      <c r="H4478" s="1">
        <v>2018</v>
      </c>
    </row>
    <row r="4479" spans="1:8" x14ac:dyDescent="0.2">
      <c r="A4479" s="48">
        <v>2020</v>
      </c>
      <c r="B4479" s="64">
        <v>12361</v>
      </c>
      <c r="C4479" s="64">
        <v>402</v>
      </c>
      <c r="D4479" s="64">
        <v>802</v>
      </c>
      <c r="E4479" s="49"/>
      <c r="F4479" s="50">
        <v>-25241.919999999998</v>
      </c>
      <c r="G4479" s="100" t="s">
        <v>1606</v>
      </c>
      <c r="H4479" s="1">
        <v>2018</v>
      </c>
    </row>
    <row r="4480" spans="1:8" x14ac:dyDescent="0.2">
      <c r="A4480" s="48">
        <v>2019</v>
      </c>
      <c r="B4480" s="64">
        <v>10129</v>
      </c>
      <c r="C4480" s="64">
        <v>401</v>
      </c>
      <c r="D4480" s="64">
        <v>801</v>
      </c>
      <c r="E4480" s="49"/>
      <c r="F4480" s="50">
        <v>22755.1</v>
      </c>
      <c r="G4480" s="48" t="s">
        <v>237</v>
      </c>
      <c r="H4480" s="1">
        <v>2018</v>
      </c>
    </row>
    <row r="4481" spans="1:8" x14ac:dyDescent="0.2">
      <c r="A4481" s="48">
        <v>2019</v>
      </c>
      <c r="B4481" s="64">
        <v>10129</v>
      </c>
      <c r="C4481" s="64">
        <v>401</v>
      </c>
      <c r="D4481" s="64">
        <v>802</v>
      </c>
      <c r="E4481" s="49"/>
      <c r="F4481" s="50">
        <v>-22755.1</v>
      </c>
      <c r="G4481" s="48" t="s">
        <v>237</v>
      </c>
      <c r="H4481" s="4">
        <v>2019</v>
      </c>
    </row>
    <row r="4482" spans="1:8" x14ac:dyDescent="0.2">
      <c r="A4482" s="48">
        <v>2017</v>
      </c>
      <c r="B4482" s="64">
        <v>45834</v>
      </c>
      <c r="C4482" s="64">
        <v>403</v>
      </c>
      <c r="D4482" s="64">
        <v>801</v>
      </c>
      <c r="E4482" s="56"/>
      <c r="F4482" s="50">
        <v>1193.18</v>
      </c>
      <c r="G4482" s="48" t="s">
        <v>1607</v>
      </c>
      <c r="H4482" s="1">
        <v>2017</v>
      </c>
    </row>
    <row r="4483" spans="1:8" x14ac:dyDescent="0.2">
      <c r="A4483" s="48">
        <v>2017</v>
      </c>
      <c r="B4483" s="64">
        <v>99999</v>
      </c>
      <c r="C4483" s="64">
        <v>403</v>
      </c>
      <c r="D4483" s="64">
        <v>801</v>
      </c>
      <c r="E4483" s="56"/>
      <c r="F4483" s="50">
        <v>-1193.18</v>
      </c>
      <c r="G4483" s="48" t="s">
        <v>1608</v>
      </c>
      <c r="H4483" s="1">
        <v>2017</v>
      </c>
    </row>
    <row r="4484" spans="1:8" x14ac:dyDescent="0.2">
      <c r="A4484" s="48">
        <v>2019</v>
      </c>
      <c r="B4484" s="64">
        <v>45838</v>
      </c>
      <c r="C4484" s="64">
        <v>403</v>
      </c>
      <c r="D4484" s="64">
        <v>801</v>
      </c>
      <c r="E4484" s="49"/>
      <c r="F4484" s="50">
        <v>4239.38</v>
      </c>
      <c r="G4484" s="48" t="s">
        <v>1609</v>
      </c>
      <c r="H4484" s="1">
        <v>2017</v>
      </c>
    </row>
    <row r="4485" spans="1:8" x14ac:dyDescent="0.2">
      <c r="A4485" s="48">
        <v>2019</v>
      </c>
      <c r="B4485" s="64">
        <v>99999</v>
      </c>
      <c r="C4485" s="64">
        <v>403</v>
      </c>
      <c r="D4485" s="64">
        <v>801</v>
      </c>
      <c r="E4485" s="49"/>
      <c r="F4485" s="50">
        <v>-4239.38</v>
      </c>
      <c r="G4485" s="48" t="s">
        <v>1610</v>
      </c>
      <c r="H4485" s="1">
        <v>2017</v>
      </c>
    </row>
    <row r="4486" spans="1:8" x14ac:dyDescent="0.2">
      <c r="A4486" s="48">
        <v>2019</v>
      </c>
      <c r="B4486" s="64">
        <v>17449</v>
      </c>
      <c r="C4486" s="64">
        <v>45</v>
      </c>
      <c r="D4486" s="64">
        <v>801</v>
      </c>
      <c r="E4486" s="49"/>
      <c r="F4486" s="50">
        <v>1484.42</v>
      </c>
      <c r="G4486" s="48" t="s">
        <v>1611</v>
      </c>
      <c r="H4486" s="1">
        <v>2018</v>
      </c>
    </row>
    <row r="4487" spans="1:8" x14ac:dyDescent="0.2">
      <c r="A4487" s="48">
        <v>2019</v>
      </c>
      <c r="B4487" s="64">
        <v>99999</v>
      </c>
      <c r="C4487" s="64">
        <v>45</v>
      </c>
      <c r="D4487" s="64">
        <v>801</v>
      </c>
      <c r="E4487" s="49"/>
      <c r="F4487" s="50">
        <v>-1484.42</v>
      </c>
      <c r="G4487" s="48" t="s">
        <v>1612</v>
      </c>
      <c r="H4487" s="1">
        <v>2018</v>
      </c>
    </row>
    <row r="4488" spans="1:8" x14ac:dyDescent="0.2">
      <c r="A4488" s="48">
        <v>2020</v>
      </c>
      <c r="B4488" s="64">
        <v>45010</v>
      </c>
      <c r="C4488" s="64">
        <v>45</v>
      </c>
      <c r="D4488" s="64">
        <v>801</v>
      </c>
      <c r="E4488" s="49"/>
      <c r="F4488" s="50">
        <v>103619.08</v>
      </c>
      <c r="G4488" s="100" t="s">
        <v>1613</v>
      </c>
      <c r="H4488" s="1">
        <v>2019</v>
      </c>
    </row>
    <row r="4489" spans="1:8" x14ac:dyDescent="0.2">
      <c r="A4489" s="48">
        <v>2020</v>
      </c>
      <c r="B4489" s="64">
        <v>13008</v>
      </c>
      <c r="C4489" s="64">
        <v>45</v>
      </c>
      <c r="D4489" s="64">
        <v>801</v>
      </c>
      <c r="E4489" s="49"/>
      <c r="F4489" s="50">
        <v>-103619.08</v>
      </c>
      <c r="G4489" s="100" t="s">
        <v>1613</v>
      </c>
      <c r="H4489" s="1">
        <v>2019</v>
      </c>
    </row>
    <row r="4490" spans="1:8" x14ac:dyDescent="0.2">
      <c r="A4490" s="48">
        <v>2019</v>
      </c>
      <c r="B4490" s="64">
        <v>45010</v>
      </c>
      <c r="C4490" s="64">
        <v>45</v>
      </c>
      <c r="D4490" s="64">
        <v>801</v>
      </c>
      <c r="E4490" s="49"/>
      <c r="F4490" s="50">
        <v>27000</v>
      </c>
      <c r="G4490" s="100" t="s">
        <v>1614</v>
      </c>
      <c r="H4490" s="1">
        <v>2019</v>
      </c>
    </row>
    <row r="4491" spans="1:8" x14ac:dyDescent="0.2">
      <c r="A4491" s="48">
        <v>2019</v>
      </c>
      <c r="B4491" s="64">
        <v>12653</v>
      </c>
      <c r="C4491" s="64">
        <v>45</v>
      </c>
      <c r="D4491" s="64">
        <v>802</v>
      </c>
      <c r="E4491" s="49"/>
      <c r="F4491" s="50">
        <v>-27000</v>
      </c>
      <c r="G4491" s="100" t="s">
        <v>1614</v>
      </c>
      <c r="H4491" s="1">
        <v>2019</v>
      </c>
    </row>
    <row r="4492" spans="1:8" x14ac:dyDescent="0.2">
      <c r="A4492" s="48">
        <v>2019</v>
      </c>
      <c r="B4492" s="64">
        <v>45010</v>
      </c>
      <c r="C4492" s="64">
        <v>45</v>
      </c>
      <c r="D4492" s="64">
        <v>801</v>
      </c>
      <c r="E4492" s="49"/>
      <c r="F4492" s="50">
        <v>5580.38</v>
      </c>
      <c r="G4492" s="100" t="s">
        <v>1615</v>
      </c>
      <c r="H4492" s="1">
        <v>2019</v>
      </c>
    </row>
    <row r="4493" spans="1:8" x14ac:dyDescent="0.2">
      <c r="A4493" s="48">
        <v>2019</v>
      </c>
      <c r="B4493" s="64">
        <v>13117</v>
      </c>
      <c r="C4493" s="64">
        <v>45</v>
      </c>
      <c r="D4493" s="64">
        <v>801</v>
      </c>
      <c r="E4493" s="49"/>
      <c r="F4493" s="50">
        <v>-5580.38</v>
      </c>
      <c r="G4493" s="100" t="s">
        <v>1615</v>
      </c>
      <c r="H4493" s="1">
        <v>2019</v>
      </c>
    </row>
    <row r="4494" spans="1:8" x14ac:dyDescent="0.2">
      <c r="A4494" s="48">
        <v>2019</v>
      </c>
      <c r="B4494" s="64">
        <v>45019</v>
      </c>
      <c r="C4494" s="64">
        <v>45</v>
      </c>
      <c r="D4494" s="64">
        <v>801</v>
      </c>
      <c r="E4494" s="49"/>
      <c r="F4494" s="50">
        <v>5631.39</v>
      </c>
      <c r="G4494" s="48" t="s">
        <v>1616</v>
      </c>
      <c r="H4494" s="1">
        <v>2019</v>
      </c>
    </row>
    <row r="4495" spans="1:8" x14ac:dyDescent="0.2">
      <c r="A4495" s="48">
        <v>2019</v>
      </c>
      <c r="B4495" s="64">
        <v>10420</v>
      </c>
      <c r="C4495" s="64">
        <v>45</v>
      </c>
      <c r="D4495" s="64">
        <v>801</v>
      </c>
      <c r="E4495" s="49"/>
      <c r="F4495" s="50">
        <v>-5631.39</v>
      </c>
      <c r="G4495" s="48" t="s">
        <v>1616</v>
      </c>
      <c r="H4495" s="1">
        <v>2019</v>
      </c>
    </row>
    <row r="4496" spans="1:8" x14ac:dyDescent="0.2">
      <c r="A4496" s="48">
        <v>2019</v>
      </c>
      <c r="B4496" s="64">
        <v>45028</v>
      </c>
      <c r="C4496" s="64">
        <v>45</v>
      </c>
      <c r="D4496" s="64">
        <v>801</v>
      </c>
      <c r="E4496" s="49"/>
      <c r="F4496" s="50">
        <v>19000</v>
      </c>
      <c r="G4496" s="48" t="s">
        <v>1617</v>
      </c>
      <c r="H4496" s="1">
        <v>2019</v>
      </c>
    </row>
    <row r="4497" spans="1:8" x14ac:dyDescent="0.2">
      <c r="A4497" s="48">
        <v>2019</v>
      </c>
      <c r="B4497" s="67">
        <v>12632</v>
      </c>
      <c r="C4497" s="64">
        <v>45</v>
      </c>
      <c r="D4497" s="64">
        <v>801</v>
      </c>
      <c r="E4497" s="49"/>
      <c r="F4497" s="50">
        <v>-19000</v>
      </c>
      <c r="G4497" s="48" t="s">
        <v>1617</v>
      </c>
      <c r="H4497" s="1">
        <v>2019</v>
      </c>
    </row>
    <row r="4498" spans="1:8" x14ac:dyDescent="0.2">
      <c r="A4498" s="48">
        <v>2019</v>
      </c>
      <c r="B4498" s="64">
        <v>45028</v>
      </c>
      <c r="C4498" s="64">
        <v>45</v>
      </c>
      <c r="D4498" s="64">
        <v>801</v>
      </c>
      <c r="E4498" s="49"/>
      <c r="F4498" s="50">
        <v>9291.16</v>
      </c>
      <c r="G4498" s="48" t="s">
        <v>1618</v>
      </c>
      <c r="H4498" s="1">
        <v>2019</v>
      </c>
    </row>
    <row r="4499" spans="1:8" x14ac:dyDescent="0.2">
      <c r="A4499" s="48">
        <v>2019</v>
      </c>
      <c r="B4499" s="67">
        <v>12621</v>
      </c>
      <c r="C4499" s="64">
        <v>45</v>
      </c>
      <c r="D4499" s="64">
        <v>801</v>
      </c>
      <c r="E4499" s="49"/>
      <c r="F4499" s="50">
        <v>-9291.16</v>
      </c>
      <c r="G4499" s="48" t="s">
        <v>1618</v>
      </c>
      <c r="H4499" s="1">
        <v>2019</v>
      </c>
    </row>
    <row r="4500" spans="1:8" x14ac:dyDescent="0.2">
      <c r="A4500" s="48">
        <v>2019</v>
      </c>
      <c r="B4500" s="64">
        <v>45034</v>
      </c>
      <c r="C4500" s="64">
        <v>45</v>
      </c>
      <c r="D4500" s="64">
        <v>801</v>
      </c>
      <c r="E4500" s="49"/>
      <c r="F4500" s="50">
        <v>27845.45</v>
      </c>
      <c r="G4500" s="48" t="s">
        <v>1619</v>
      </c>
      <c r="H4500" s="48">
        <v>2019</v>
      </c>
    </row>
    <row r="4501" spans="1:8" x14ac:dyDescent="0.2">
      <c r="A4501" s="48">
        <v>2019</v>
      </c>
      <c r="B4501" s="64">
        <v>45033</v>
      </c>
      <c r="C4501" s="64">
        <v>45</v>
      </c>
      <c r="D4501" s="64">
        <v>801</v>
      </c>
      <c r="E4501" s="49"/>
      <c r="F4501" s="50">
        <v>-27845.45</v>
      </c>
      <c r="G4501" s="48" t="s">
        <v>1619</v>
      </c>
      <c r="H4501" s="48">
        <v>2019</v>
      </c>
    </row>
    <row r="4502" spans="1:8" x14ac:dyDescent="0.2">
      <c r="A4502" s="48">
        <v>2020</v>
      </c>
      <c r="B4502" s="64">
        <v>45034</v>
      </c>
      <c r="C4502" s="64">
        <v>45</v>
      </c>
      <c r="D4502" s="64">
        <v>801</v>
      </c>
      <c r="E4502" s="49"/>
      <c r="F4502" s="50">
        <v>43282.7</v>
      </c>
      <c r="G4502" s="48" t="s">
        <v>1619</v>
      </c>
      <c r="H4502" s="48">
        <v>2019</v>
      </c>
    </row>
    <row r="4503" spans="1:8" x14ac:dyDescent="0.2">
      <c r="A4503" s="48">
        <v>2020</v>
      </c>
      <c r="B4503" s="64">
        <v>45033</v>
      </c>
      <c r="C4503" s="64">
        <v>45</v>
      </c>
      <c r="D4503" s="64">
        <v>801</v>
      </c>
      <c r="E4503" s="49"/>
      <c r="F4503" s="50">
        <v>-43282.7</v>
      </c>
      <c r="G4503" s="48" t="s">
        <v>1619</v>
      </c>
      <c r="H4503" s="48">
        <v>2019</v>
      </c>
    </row>
    <row r="4504" spans="1:8" x14ac:dyDescent="0.2">
      <c r="A4504" s="48">
        <v>2020</v>
      </c>
      <c r="B4504" s="64">
        <v>45033</v>
      </c>
      <c r="C4504" s="64">
        <v>45</v>
      </c>
      <c r="D4504" s="64">
        <v>801</v>
      </c>
      <c r="E4504" s="49"/>
      <c r="F4504" s="50">
        <v>22380</v>
      </c>
      <c r="G4504" s="48" t="s">
        <v>1548</v>
      </c>
      <c r="H4504" s="1">
        <v>2019</v>
      </c>
    </row>
    <row r="4505" spans="1:8" x14ac:dyDescent="0.2">
      <c r="A4505" s="48">
        <v>2020</v>
      </c>
      <c r="B4505" s="64">
        <v>45033</v>
      </c>
      <c r="C4505" s="64">
        <v>45</v>
      </c>
      <c r="D4505" s="64">
        <v>802</v>
      </c>
      <c r="E4505" s="49"/>
      <c r="F4505" s="50">
        <v>-22380</v>
      </c>
      <c r="G4505" s="48" t="s">
        <v>1548</v>
      </c>
      <c r="H4505" s="1">
        <v>2019</v>
      </c>
    </row>
    <row r="4506" spans="1:8" x14ac:dyDescent="0.2">
      <c r="A4506" s="48">
        <v>2019</v>
      </c>
      <c r="B4506" s="64">
        <v>45826</v>
      </c>
      <c r="C4506" s="64">
        <v>45</v>
      </c>
      <c r="D4506" s="64">
        <v>801</v>
      </c>
      <c r="E4506" s="49"/>
      <c r="F4506" s="50">
        <v>3525.57</v>
      </c>
      <c r="G4506" s="48" t="s">
        <v>1620</v>
      </c>
      <c r="H4506" s="1">
        <v>2018</v>
      </c>
    </row>
    <row r="4507" spans="1:8" x14ac:dyDescent="0.2">
      <c r="A4507" s="48">
        <v>2019</v>
      </c>
      <c r="B4507" s="67">
        <v>99999</v>
      </c>
      <c r="C4507" s="64">
        <v>45</v>
      </c>
      <c r="D4507" s="64">
        <v>801</v>
      </c>
      <c r="E4507" s="49"/>
      <c r="F4507" s="50">
        <v>-3525.57</v>
      </c>
      <c r="G4507" s="48" t="s">
        <v>1621</v>
      </c>
      <c r="H4507" s="1">
        <v>2018</v>
      </c>
    </row>
    <row r="4508" spans="1:8" x14ac:dyDescent="0.2">
      <c r="A4508" s="48">
        <v>2018</v>
      </c>
      <c r="B4508" s="64">
        <v>45854</v>
      </c>
      <c r="C4508" s="64">
        <v>45</v>
      </c>
      <c r="D4508" s="64">
        <v>801</v>
      </c>
      <c r="E4508" s="49"/>
      <c r="F4508" s="50">
        <v>9427.41</v>
      </c>
      <c r="G4508" s="48" t="s">
        <v>1622</v>
      </c>
      <c r="H4508" s="1">
        <v>2018</v>
      </c>
    </row>
    <row r="4509" spans="1:8" x14ac:dyDescent="0.2">
      <c r="A4509" s="48">
        <v>2018</v>
      </c>
      <c r="B4509" s="67">
        <v>99999</v>
      </c>
      <c r="C4509" s="64">
        <v>45</v>
      </c>
      <c r="D4509" s="64">
        <v>801</v>
      </c>
      <c r="E4509" s="49"/>
      <c r="F4509" s="50">
        <v>-9427.41</v>
      </c>
      <c r="G4509" s="48" t="s">
        <v>1622</v>
      </c>
      <c r="H4509" s="1">
        <v>2018</v>
      </c>
    </row>
    <row r="4510" spans="1:8" x14ac:dyDescent="0.2">
      <c r="A4510" s="48">
        <v>2019</v>
      </c>
      <c r="B4510" s="64">
        <v>45855</v>
      </c>
      <c r="C4510" s="64">
        <v>45</v>
      </c>
      <c r="D4510" s="64">
        <v>801</v>
      </c>
      <c r="E4510" s="49"/>
      <c r="F4510" s="50">
        <v>1425.96</v>
      </c>
      <c r="G4510" s="48" t="s">
        <v>1623</v>
      </c>
      <c r="H4510" s="1">
        <v>2018</v>
      </c>
    </row>
    <row r="4511" spans="1:8" x14ac:dyDescent="0.2">
      <c r="A4511" s="48">
        <v>2019</v>
      </c>
      <c r="B4511" s="67">
        <v>99999</v>
      </c>
      <c r="C4511" s="64">
        <v>45</v>
      </c>
      <c r="D4511" s="64">
        <v>801</v>
      </c>
      <c r="E4511" s="49"/>
      <c r="F4511" s="50">
        <v>-1425.96</v>
      </c>
      <c r="G4511" s="48" t="s">
        <v>1624</v>
      </c>
      <c r="H4511" s="1">
        <v>2018</v>
      </c>
    </row>
    <row r="4512" spans="1:8" x14ac:dyDescent="0.2">
      <c r="A4512" s="48">
        <v>2019</v>
      </c>
      <c r="B4512" s="64">
        <v>45857</v>
      </c>
      <c r="C4512" s="64">
        <v>45</v>
      </c>
      <c r="D4512" s="64">
        <v>801</v>
      </c>
      <c r="E4512" s="49"/>
      <c r="F4512" s="50">
        <v>3043.27</v>
      </c>
      <c r="G4512" s="48" t="s">
        <v>1625</v>
      </c>
      <c r="H4512" s="1">
        <v>2019</v>
      </c>
    </row>
    <row r="4513" spans="1:8" x14ac:dyDescent="0.2">
      <c r="A4513" s="48">
        <v>2019</v>
      </c>
      <c r="B4513" s="67">
        <v>99999</v>
      </c>
      <c r="C4513" s="64">
        <v>45</v>
      </c>
      <c r="D4513" s="64">
        <v>801</v>
      </c>
      <c r="E4513" s="49"/>
      <c r="F4513" s="50">
        <v>-3043.27</v>
      </c>
      <c r="G4513" s="48" t="s">
        <v>1626</v>
      </c>
      <c r="H4513" s="1">
        <v>2019</v>
      </c>
    </row>
    <row r="4514" spans="1:8" x14ac:dyDescent="0.2">
      <c r="A4514" s="48">
        <v>2020</v>
      </c>
      <c r="B4514" s="64">
        <v>45864</v>
      </c>
      <c r="C4514" s="64">
        <v>45</v>
      </c>
      <c r="D4514" s="64">
        <v>801</v>
      </c>
      <c r="E4514" s="49"/>
      <c r="F4514" s="50">
        <v>20819.740000000002</v>
      </c>
      <c r="G4514" s="48" t="s">
        <v>1627</v>
      </c>
      <c r="H4514" s="48">
        <v>2017</v>
      </c>
    </row>
    <row r="4515" spans="1:8" x14ac:dyDescent="0.2">
      <c r="A4515" s="48">
        <v>2020</v>
      </c>
      <c r="B4515" s="67">
        <v>45033</v>
      </c>
      <c r="C4515" s="64">
        <v>45</v>
      </c>
      <c r="D4515" s="64">
        <v>801</v>
      </c>
      <c r="E4515" s="49"/>
      <c r="F4515" s="50">
        <v>-20819.740000000002</v>
      </c>
      <c r="G4515" s="48" t="s">
        <v>1627</v>
      </c>
      <c r="H4515" s="48">
        <v>2017</v>
      </c>
    </row>
    <row r="4516" spans="1:8" x14ac:dyDescent="0.2">
      <c r="A4516" s="48">
        <v>2019</v>
      </c>
      <c r="B4516" s="64">
        <v>45868</v>
      </c>
      <c r="C4516" s="64">
        <v>45</v>
      </c>
      <c r="D4516" s="64">
        <v>801</v>
      </c>
      <c r="E4516" s="49"/>
      <c r="F4516" s="50">
        <v>4026.71</v>
      </c>
      <c r="G4516" s="48" t="s">
        <v>1628</v>
      </c>
      <c r="H4516" s="1">
        <v>2018</v>
      </c>
    </row>
    <row r="4517" spans="1:8" x14ac:dyDescent="0.2">
      <c r="A4517" s="48">
        <v>2019</v>
      </c>
      <c r="B4517" s="67">
        <v>99999</v>
      </c>
      <c r="C4517" s="64">
        <v>45</v>
      </c>
      <c r="D4517" s="64">
        <v>801</v>
      </c>
      <c r="E4517" s="49"/>
      <c r="F4517" s="50">
        <v>-4026.71</v>
      </c>
      <c r="G4517" s="48" t="s">
        <v>1629</v>
      </c>
      <c r="H4517" s="1">
        <v>2018</v>
      </c>
    </row>
    <row r="4518" spans="1:8" x14ac:dyDescent="0.2">
      <c r="A4518" s="48">
        <v>2019</v>
      </c>
      <c r="B4518" s="64">
        <v>17231</v>
      </c>
      <c r="C4518" s="64">
        <v>17</v>
      </c>
      <c r="D4518" s="64">
        <v>801</v>
      </c>
      <c r="E4518" s="49"/>
      <c r="F4518" s="50">
        <v>35000</v>
      </c>
      <c r="G4518" s="48" t="s">
        <v>1548</v>
      </c>
      <c r="H4518" s="48">
        <v>2019</v>
      </c>
    </row>
    <row r="4519" spans="1:8" x14ac:dyDescent="0.2">
      <c r="A4519" s="48">
        <v>2019</v>
      </c>
      <c r="B4519" s="64">
        <v>17231</v>
      </c>
      <c r="C4519" s="64">
        <v>17</v>
      </c>
      <c r="D4519" s="64">
        <v>802</v>
      </c>
      <c r="E4519" s="49"/>
      <c r="F4519" s="50">
        <v>-35000</v>
      </c>
      <c r="G4519" s="48" t="s">
        <v>1548</v>
      </c>
      <c r="H4519" s="48">
        <v>2019</v>
      </c>
    </row>
    <row r="4520" spans="1:8" x14ac:dyDescent="0.2">
      <c r="A4520" s="48">
        <v>2019</v>
      </c>
      <c r="B4520" s="64">
        <v>17205</v>
      </c>
      <c r="C4520" s="64">
        <v>30</v>
      </c>
      <c r="D4520" s="64">
        <v>801</v>
      </c>
      <c r="E4520" s="49"/>
      <c r="F4520" s="50">
        <v>51300.06</v>
      </c>
      <c r="G4520" s="48" t="s">
        <v>1630</v>
      </c>
      <c r="H4520" s="48">
        <v>2018</v>
      </c>
    </row>
    <row r="4521" spans="1:8" x14ac:dyDescent="0.2">
      <c r="A4521" s="48">
        <v>2019</v>
      </c>
      <c r="B4521" s="67">
        <v>99999</v>
      </c>
      <c r="C4521" s="64">
        <v>30</v>
      </c>
      <c r="D4521" s="64">
        <v>801</v>
      </c>
      <c r="E4521" s="49"/>
      <c r="F4521" s="50">
        <v>-51300.06</v>
      </c>
      <c r="G4521" s="48" t="s">
        <v>1630</v>
      </c>
      <c r="H4521" s="48">
        <v>2018</v>
      </c>
    </row>
    <row r="4522" spans="1:8" x14ac:dyDescent="0.2">
      <c r="A4522" s="48">
        <v>2019</v>
      </c>
      <c r="B4522" s="64">
        <v>17144</v>
      </c>
      <c r="C4522" s="64">
        <v>51</v>
      </c>
      <c r="D4522" s="64">
        <v>802</v>
      </c>
      <c r="E4522" s="49"/>
      <c r="F4522" s="50">
        <v>74.16</v>
      </c>
      <c r="G4522" s="48" t="s">
        <v>1631</v>
      </c>
      <c r="H4522" s="1">
        <v>2017</v>
      </c>
    </row>
    <row r="4523" spans="1:8" x14ac:dyDescent="0.2">
      <c r="A4523" s="48">
        <v>2019</v>
      </c>
      <c r="B4523" s="67">
        <v>99999</v>
      </c>
      <c r="C4523" s="64">
        <v>51</v>
      </c>
      <c r="D4523" s="64">
        <v>802</v>
      </c>
      <c r="E4523" s="49"/>
      <c r="F4523" s="50">
        <v>-74.16</v>
      </c>
      <c r="G4523" s="48" t="s">
        <v>138</v>
      </c>
      <c r="H4523" s="1">
        <v>2017</v>
      </c>
    </row>
    <row r="4524" spans="1:8" x14ac:dyDescent="0.2">
      <c r="A4524" s="48">
        <v>2019</v>
      </c>
      <c r="B4524" s="64">
        <v>17156</v>
      </c>
      <c r="C4524" s="64">
        <v>51</v>
      </c>
      <c r="D4524" s="64">
        <v>801</v>
      </c>
      <c r="E4524" s="49"/>
      <c r="F4524" s="50">
        <v>631.57000000000005</v>
      </c>
      <c r="G4524" s="48" t="s">
        <v>237</v>
      </c>
      <c r="H4524" s="48">
        <v>2017</v>
      </c>
    </row>
    <row r="4525" spans="1:8" x14ac:dyDescent="0.2">
      <c r="A4525" s="48">
        <v>2019</v>
      </c>
      <c r="B4525" s="64">
        <v>17156</v>
      </c>
      <c r="C4525" s="64">
        <v>51</v>
      </c>
      <c r="D4525" s="64">
        <v>802</v>
      </c>
      <c r="E4525" s="49"/>
      <c r="F4525" s="50">
        <v>-631.57000000000005</v>
      </c>
      <c r="G4525" s="48" t="s">
        <v>237</v>
      </c>
      <c r="H4525" s="48">
        <v>2017</v>
      </c>
    </row>
    <row r="4526" spans="1:8" x14ac:dyDescent="0.2">
      <c r="A4526" s="48">
        <v>2019</v>
      </c>
      <c r="B4526" s="64">
        <v>17162</v>
      </c>
      <c r="C4526" s="64">
        <v>51</v>
      </c>
      <c r="D4526" s="64">
        <v>801</v>
      </c>
      <c r="E4526" s="49"/>
      <c r="F4526" s="50">
        <v>35395.96</v>
      </c>
      <c r="G4526" s="48" t="s">
        <v>1632</v>
      </c>
      <c r="H4526" s="48">
        <v>2017</v>
      </c>
    </row>
    <row r="4527" spans="1:8" x14ac:dyDescent="0.2">
      <c r="A4527" s="48">
        <v>2019</v>
      </c>
      <c r="B4527" s="64">
        <v>17384</v>
      </c>
      <c r="C4527" s="64">
        <v>51</v>
      </c>
      <c r="D4527" s="64">
        <v>801</v>
      </c>
      <c r="E4527" s="49"/>
      <c r="F4527" s="50">
        <v>-35395.96</v>
      </c>
      <c r="G4527" s="48" t="s">
        <v>1632</v>
      </c>
      <c r="H4527" s="48">
        <v>2017</v>
      </c>
    </row>
    <row r="4528" spans="1:8" x14ac:dyDescent="0.2">
      <c r="A4528" s="48">
        <v>2019</v>
      </c>
      <c r="B4528" s="64">
        <v>17197</v>
      </c>
      <c r="C4528" s="64">
        <v>51</v>
      </c>
      <c r="D4528" s="64">
        <v>802</v>
      </c>
      <c r="E4528" s="49"/>
      <c r="F4528" s="50">
        <v>285.77</v>
      </c>
      <c r="G4528" s="48" t="s">
        <v>1633</v>
      </c>
      <c r="H4528" s="1">
        <v>2017</v>
      </c>
    </row>
    <row r="4529" spans="1:8" x14ac:dyDescent="0.2">
      <c r="A4529" s="48">
        <v>2019</v>
      </c>
      <c r="B4529" s="67">
        <v>99999</v>
      </c>
      <c r="C4529" s="64">
        <v>51</v>
      </c>
      <c r="D4529" s="64">
        <v>802</v>
      </c>
      <c r="E4529" s="49"/>
      <c r="F4529" s="50">
        <v>-285.77</v>
      </c>
      <c r="G4529" s="48" t="s">
        <v>1634</v>
      </c>
      <c r="H4529" s="1">
        <v>2017</v>
      </c>
    </row>
    <row r="4530" spans="1:8" x14ac:dyDescent="0.2">
      <c r="A4530" s="48">
        <v>2019</v>
      </c>
      <c r="B4530" s="64">
        <v>17299</v>
      </c>
      <c r="C4530" s="64">
        <v>51</v>
      </c>
      <c r="D4530" s="64">
        <v>801</v>
      </c>
      <c r="E4530" s="49"/>
      <c r="F4530" s="50">
        <v>4631.79</v>
      </c>
      <c r="G4530" s="48" t="s">
        <v>1635</v>
      </c>
      <c r="H4530" s="48">
        <v>2017</v>
      </c>
    </row>
    <row r="4531" spans="1:8" x14ac:dyDescent="0.2">
      <c r="A4531" s="48">
        <v>2019</v>
      </c>
      <c r="B4531" s="67">
        <v>17520</v>
      </c>
      <c r="C4531" s="64">
        <v>51</v>
      </c>
      <c r="D4531" s="64">
        <v>802</v>
      </c>
      <c r="E4531" s="49"/>
      <c r="F4531" s="50">
        <v>-4631.79</v>
      </c>
      <c r="G4531" s="48" t="s">
        <v>1635</v>
      </c>
      <c r="H4531" s="48">
        <v>2017</v>
      </c>
    </row>
    <row r="4532" spans="1:8" x14ac:dyDescent="0.2">
      <c r="A4532" s="48">
        <v>2019</v>
      </c>
      <c r="B4532" s="64">
        <v>17312</v>
      </c>
      <c r="C4532" s="64">
        <v>51</v>
      </c>
      <c r="D4532" s="64">
        <v>802</v>
      </c>
      <c r="E4532" s="49"/>
      <c r="F4532" s="50">
        <v>4578.7700000000004</v>
      </c>
      <c r="G4532" s="48" t="s">
        <v>138</v>
      </c>
      <c r="H4532" s="1">
        <v>2017</v>
      </c>
    </row>
    <row r="4533" spans="1:8" x14ac:dyDescent="0.2">
      <c r="A4533" s="48">
        <v>2019</v>
      </c>
      <c r="B4533" s="67">
        <v>17520</v>
      </c>
      <c r="C4533" s="64">
        <v>51</v>
      </c>
      <c r="D4533" s="64">
        <v>802</v>
      </c>
      <c r="E4533" s="49"/>
      <c r="F4533" s="50">
        <v>-4578.7700000000004</v>
      </c>
      <c r="G4533" s="48" t="s">
        <v>138</v>
      </c>
      <c r="H4533" s="1">
        <v>2017</v>
      </c>
    </row>
    <row r="4534" spans="1:8" x14ac:dyDescent="0.2">
      <c r="A4534" s="48">
        <v>2019</v>
      </c>
      <c r="B4534" s="64">
        <v>17314</v>
      </c>
      <c r="C4534" s="64">
        <v>51</v>
      </c>
      <c r="D4534" s="64">
        <v>802</v>
      </c>
      <c r="E4534" s="49"/>
      <c r="F4534" s="50">
        <v>2279.6999999999998</v>
      </c>
      <c r="G4534" s="48" t="s">
        <v>1636</v>
      </c>
      <c r="H4534" s="1">
        <v>2017</v>
      </c>
    </row>
    <row r="4535" spans="1:8" x14ac:dyDescent="0.2">
      <c r="A4535" s="48">
        <v>2019</v>
      </c>
      <c r="B4535" s="64">
        <v>17305</v>
      </c>
      <c r="C4535" s="64">
        <v>51</v>
      </c>
      <c r="D4535" s="64">
        <v>802</v>
      </c>
      <c r="E4535" s="49"/>
      <c r="F4535" s="50">
        <v>-2279.6999999999998</v>
      </c>
      <c r="G4535" s="48" t="s">
        <v>1636</v>
      </c>
      <c r="H4535" s="1">
        <v>2017</v>
      </c>
    </row>
    <row r="4536" spans="1:8" x14ac:dyDescent="0.2">
      <c r="A4536" s="48">
        <v>2019</v>
      </c>
      <c r="B4536" s="64">
        <v>17314</v>
      </c>
      <c r="C4536" s="64">
        <v>51</v>
      </c>
      <c r="D4536" s="64">
        <v>802</v>
      </c>
      <c r="E4536" s="49"/>
      <c r="F4536" s="50">
        <v>11729.06</v>
      </c>
      <c r="G4536" s="48" t="s">
        <v>1637</v>
      </c>
      <c r="H4536" s="1">
        <v>2017</v>
      </c>
    </row>
    <row r="4537" spans="1:8" x14ac:dyDescent="0.2">
      <c r="A4537" s="48">
        <v>2019</v>
      </c>
      <c r="B4537" s="67">
        <v>19034</v>
      </c>
      <c r="C4537" s="64">
        <v>51</v>
      </c>
      <c r="D4537" s="67">
        <v>801</v>
      </c>
      <c r="E4537" s="49"/>
      <c r="F4537" s="50">
        <v>-1745.66</v>
      </c>
      <c r="G4537" s="48" t="s">
        <v>1637</v>
      </c>
      <c r="H4537" s="1">
        <v>2017</v>
      </c>
    </row>
    <row r="4538" spans="1:8" x14ac:dyDescent="0.2">
      <c r="A4538" s="48">
        <v>2019</v>
      </c>
      <c r="B4538" s="67">
        <v>17397</v>
      </c>
      <c r="C4538" s="64">
        <v>51</v>
      </c>
      <c r="D4538" s="67">
        <v>801</v>
      </c>
      <c r="E4538" s="49"/>
      <c r="F4538" s="50">
        <v>-882.53</v>
      </c>
      <c r="G4538" s="48" t="s">
        <v>1637</v>
      </c>
      <c r="H4538" s="1">
        <v>2017</v>
      </c>
    </row>
    <row r="4539" spans="1:8" x14ac:dyDescent="0.2">
      <c r="A4539" s="48">
        <v>2019</v>
      </c>
      <c r="B4539" s="67">
        <v>17434</v>
      </c>
      <c r="C4539" s="64">
        <v>51</v>
      </c>
      <c r="D4539" s="67">
        <v>801</v>
      </c>
      <c r="E4539" s="49"/>
      <c r="F4539" s="50">
        <v>-5299.34</v>
      </c>
      <c r="G4539" s="48" t="s">
        <v>1637</v>
      </c>
      <c r="H4539" s="1">
        <v>2017</v>
      </c>
    </row>
    <row r="4540" spans="1:8" x14ac:dyDescent="0.2">
      <c r="A4540" s="48">
        <v>2019</v>
      </c>
      <c r="B4540" s="67">
        <v>17432</v>
      </c>
      <c r="C4540" s="64">
        <v>51</v>
      </c>
      <c r="D4540" s="64">
        <v>802</v>
      </c>
      <c r="E4540" s="49"/>
      <c r="F4540" s="50">
        <f>-3701.28</f>
        <v>-3701.28</v>
      </c>
      <c r="G4540" s="48" t="s">
        <v>1637</v>
      </c>
      <c r="H4540" s="1">
        <v>2017</v>
      </c>
    </row>
    <row r="4541" spans="1:8" x14ac:dyDescent="0.2">
      <c r="A4541" s="48">
        <v>2019</v>
      </c>
      <c r="B4541" s="67">
        <v>17432</v>
      </c>
      <c r="C4541" s="64">
        <v>51</v>
      </c>
      <c r="D4541" s="64">
        <v>801</v>
      </c>
      <c r="E4541" s="49"/>
      <c r="F4541" s="50">
        <v>-100.25</v>
      </c>
      <c r="G4541" s="48" t="s">
        <v>1637</v>
      </c>
      <c r="H4541" s="1">
        <v>2017</v>
      </c>
    </row>
    <row r="4542" spans="1:8" x14ac:dyDescent="0.2">
      <c r="A4542" s="48">
        <v>2019</v>
      </c>
      <c r="B4542" s="67">
        <v>17397</v>
      </c>
      <c r="C4542" s="64">
        <v>51</v>
      </c>
      <c r="D4542" s="67">
        <v>801</v>
      </c>
      <c r="E4542" s="49"/>
      <c r="F4542" s="50">
        <v>22893.95</v>
      </c>
      <c r="G4542" s="100" t="s">
        <v>1638</v>
      </c>
      <c r="H4542" s="1">
        <v>2019</v>
      </c>
    </row>
    <row r="4543" spans="1:8" x14ac:dyDescent="0.2">
      <c r="A4543" s="48">
        <v>2019</v>
      </c>
      <c r="B4543" s="67">
        <v>17520</v>
      </c>
      <c r="C4543" s="64">
        <v>51</v>
      </c>
      <c r="D4543" s="67">
        <v>802</v>
      </c>
      <c r="E4543" s="49"/>
      <c r="F4543" s="50">
        <v>-22893.95</v>
      </c>
      <c r="G4543" s="100" t="s">
        <v>1638</v>
      </c>
      <c r="H4543" s="1">
        <v>2019</v>
      </c>
    </row>
    <row r="4544" spans="1:8" x14ac:dyDescent="0.2">
      <c r="A4544" s="48">
        <v>2019</v>
      </c>
      <c r="B4544" s="67">
        <v>17434</v>
      </c>
      <c r="C4544" s="64">
        <v>51</v>
      </c>
      <c r="D4544" s="67">
        <v>801</v>
      </c>
      <c r="E4544" s="49"/>
      <c r="F4544" s="50">
        <v>2799.34</v>
      </c>
      <c r="G4544" s="48" t="s">
        <v>1639</v>
      </c>
      <c r="H4544" s="1">
        <v>2018</v>
      </c>
    </row>
    <row r="4545" spans="1:8" x14ac:dyDescent="0.2">
      <c r="A4545" s="48">
        <v>2019</v>
      </c>
      <c r="B4545" s="67">
        <v>17520</v>
      </c>
      <c r="C4545" s="64">
        <v>51</v>
      </c>
      <c r="D4545" s="67">
        <v>802</v>
      </c>
      <c r="E4545" s="49"/>
      <c r="F4545" s="50">
        <v>-2799.34</v>
      </c>
      <c r="G4545" s="48" t="s">
        <v>1639</v>
      </c>
      <c r="H4545" s="1">
        <v>2018</v>
      </c>
    </row>
    <row r="4546" spans="1:8" x14ac:dyDescent="0.2">
      <c r="A4546" s="48">
        <v>2019</v>
      </c>
      <c r="B4546" s="67">
        <v>17434</v>
      </c>
      <c r="C4546" s="64">
        <v>51</v>
      </c>
      <c r="D4546" s="67">
        <v>801</v>
      </c>
      <c r="E4546" s="49"/>
      <c r="F4546" s="50">
        <v>2500</v>
      </c>
      <c r="G4546" s="48" t="s">
        <v>1640</v>
      </c>
      <c r="H4546" s="1">
        <v>2018</v>
      </c>
    </row>
    <row r="4547" spans="1:8" x14ac:dyDescent="0.2">
      <c r="A4547" s="48">
        <v>2019</v>
      </c>
      <c r="B4547" s="67">
        <v>19025</v>
      </c>
      <c r="C4547" s="64">
        <v>51</v>
      </c>
      <c r="D4547" s="67">
        <v>802</v>
      </c>
      <c r="E4547" s="49"/>
      <c r="F4547" s="50">
        <v>-2500</v>
      </c>
      <c r="G4547" s="48" t="s">
        <v>1640</v>
      </c>
      <c r="H4547" s="1">
        <v>2018</v>
      </c>
    </row>
    <row r="4548" spans="1:8" x14ac:dyDescent="0.2">
      <c r="A4548" s="48">
        <v>2019</v>
      </c>
      <c r="B4548" s="67">
        <v>17434</v>
      </c>
      <c r="C4548" s="64">
        <v>51</v>
      </c>
      <c r="D4548" s="67">
        <v>801</v>
      </c>
      <c r="E4548" s="49"/>
      <c r="F4548" s="50">
        <v>9799.34</v>
      </c>
      <c r="G4548" s="48" t="s">
        <v>1641</v>
      </c>
      <c r="H4548" s="1">
        <v>2018</v>
      </c>
    </row>
    <row r="4549" spans="1:8" x14ac:dyDescent="0.2">
      <c r="A4549" s="48">
        <v>2019</v>
      </c>
      <c r="B4549" s="67">
        <v>17490</v>
      </c>
      <c r="C4549" s="64">
        <v>51</v>
      </c>
      <c r="D4549" s="67">
        <v>801</v>
      </c>
      <c r="E4549" s="49"/>
      <c r="F4549" s="50">
        <v>-9799.34</v>
      </c>
      <c r="G4549" s="48" t="s">
        <v>1641</v>
      </c>
      <c r="H4549" s="1">
        <v>2018</v>
      </c>
    </row>
    <row r="4550" spans="1:8" x14ac:dyDescent="0.2">
      <c r="A4550" s="48">
        <v>2019</v>
      </c>
      <c r="B4550" s="67">
        <v>17432</v>
      </c>
      <c r="C4550" s="64">
        <v>51</v>
      </c>
      <c r="D4550" s="64">
        <v>801</v>
      </c>
      <c r="E4550" s="49"/>
      <c r="F4550" s="50">
        <v>100.25</v>
      </c>
      <c r="G4550" s="48" t="s">
        <v>1642</v>
      </c>
      <c r="H4550" s="1">
        <v>2017</v>
      </c>
    </row>
    <row r="4551" spans="1:8" x14ac:dyDescent="0.2">
      <c r="A4551" s="48">
        <v>2019</v>
      </c>
      <c r="B4551" s="67">
        <v>17305</v>
      </c>
      <c r="C4551" s="64">
        <v>51</v>
      </c>
      <c r="D4551" s="64">
        <v>802</v>
      </c>
      <c r="E4551" s="49"/>
      <c r="F4551" s="50">
        <v>-100.25</v>
      </c>
      <c r="G4551" s="48" t="s">
        <v>1642</v>
      </c>
      <c r="H4551" s="1">
        <v>2017</v>
      </c>
    </row>
    <row r="4552" spans="1:8" x14ac:dyDescent="0.2">
      <c r="A4552" s="48">
        <v>2019</v>
      </c>
      <c r="B4552" s="67">
        <v>17432</v>
      </c>
      <c r="C4552" s="64">
        <v>51</v>
      </c>
      <c r="D4552" s="64">
        <v>801</v>
      </c>
      <c r="E4552" s="49"/>
      <c r="F4552" s="50">
        <v>100.25</v>
      </c>
      <c r="G4552" s="48" t="s">
        <v>1643</v>
      </c>
      <c r="H4552" s="1">
        <v>2017</v>
      </c>
    </row>
    <row r="4553" spans="1:8" x14ac:dyDescent="0.2">
      <c r="A4553" s="48">
        <v>2019</v>
      </c>
      <c r="B4553" s="67">
        <v>19034</v>
      </c>
      <c r="C4553" s="64">
        <v>51</v>
      </c>
      <c r="D4553" s="64">
        <v>801</v>
      </c>
      <c r="E4553" s="49"/>
      <c r="F4553" s="50">
        <v>-100.25</v>
      </c>
      <c r="G4553" s="48" t="s">
        <v>1643</v>
      </c>
      <c r="H4553" s="1">
        <v>2017</v>
      </c>
    </row>
    <row r="4554" spans="1:8" x14ac:dyDescent="0.2">
      <c r="A4554" s="48">
        <v>2019</v>
      </c>
      <c r="B4554" s="67">
        <v>17432</v>
      </c>
      <c r="C4554" s="64">
        <v>51</v>
      </c>
      <c r="D4554" s="64">
        <v>802</v>
      </c>
      <c r="E4554" s="49"/>
      <c r="F4554" s="50">
        <v>16709.349999999999</v>
      </c>
      <c r="G4554" s="48" t="s">
        <v>1644</v>
      </c>
      <c r="H4554" s="1">
        <v>2017</v>
      </c>
    </row>
    <row r="4555" spans="1:8" x14ac:dyDescent="0.2">
      <c r="A4555" s="48">
        <v>2019</v>
      </c>
      <c r="B4555" s="67">
        <v>17305</v>
      </c>
      <c r="C4555" s="64">
        <v>51</v>
      </c>
      <c r="D4555" s="64">
        <v>802</v>
      </c>
      <c r="E4555" s="49"/>
      <c r="F4555" s="50">
        <v>-16709.349999999999</v>
      </c>
      <c r="G4555" s="48" t="s">
        <v>1644</v>
      </c>
      <c r="H4555" s="1">
        <v>2017</v>
      </c>
    </row>
    <row r="4556" spans="1:8" x14ac:dyDescent="0.2">
      <c r="A4556" s="48">
        <v>2019</v>
      </c>
      <c r="B4556" s="67">
        <v>17432</v>
      </c>
      <c r="C4556" s="64">
        <v>51</v>
      </c>
      <c r="D4556" s="64">
        <v>802</v>
      </c>
      <c r="E4556" s="49"/>
      <c r="F4556" s="50">
        <v>137.86000000000001</v>
      </c>
      <c r="G4556" s="48" t="s">
        <v>1645</v>
      </c>
      <c r="H4556" s="1">
        <v>2017</v>
      </c>
    </row>
    <row r="4557" spans="1:8" x14ac:dyDescent="0.2">
      <c r="A4557" s="48">
        <v>2019</v>
      </c>
      <c r="B4557" s="67">
        <v>17491</v>
      </c>
      <c r="C4557" s="64">
        <v>51</v>
      </c>
      <c r="D4557" s="64">
        <v>802</v>
      </c>
      <c r="E4557" s="49"/>
      <c r="F4557" s="50">
        <v>-137.86000000000001</v>
      </c>
      <c r="G4557" s="48" t="s">
        <v>1645</v>
      </c>
      <c r="H4557" s="1">
        <v>2017</v>
      </c>
    </row>
    <row r="4558" spans="1:8" x14ac:dyDescent="0.2">
      <c r="A4558" s="48">
        <v>2019</v>
      </c>
      <c r="B4558" s="67">
        <v>17432</v>
      </c>
      <c r="C4558" s="64">
        <v>51</v>
      </c>
      <c r="D4558" s="64">
        <v>802</v>
      </c>
      <c r="E4558" s="49"/>
      <c r="F4558" s="50">
        <v>3563.42</v>
      </c>
      <c r="G4558" s="48" t="s">
        <v>1643</v>
      </c>
      <c r="H4558" s="1">
        <v>2017</v>
      </c>
    </row>
    <row r="4559" spans="1:8" x14ac:dyDescent="0.2">
      <c r="A4559" s="48">
        <v>2019</v>
      </c>
      <c r="B4559" s="67">
        <v>19034</v>
      </c>
      <c r="C4559" s="64">
        <v>51</v>
      </c>
      <c r="D4559" s="64">
        <v>801</v>
      </c>
      <c r="E4559" s="49"/>
      <c r="F4559" s="50">
        <v>-3563.42</v>
      </c>
      <c r="G4559" s="48" t="s">
        <v>1643</v>
      </c>
      <c r="H4559" s="1">
        <v>2017</v>
      </c>
    </row>
    <row r="4560" spans="1:8" x14ac:dyDescent="0.2">
      <c r="A4560" s="48">
        <v>2019</v>
      </c>
      <c r="B4560" s="67">
        <v>17490</v>
      </c>
      <c r="C4560" s="64">
        <v>51</v>
      </c>
      <c r="D4560" s="67">
        <v>801</v>
      </c>
      <c r="E4560" s="49"/>
      <c r="F4560" s="50">
        <v>16776.189999999999</v>
      </c>
      <c r="G4560" s="48" t="s">
        <v>1646</v>
      </c>
      <c r="H4560" s="1">
        <v>2018</v>
      </c>
    </row>
    <row r="4561" spans="1:8" x14ac:dyDescent="0.2">
      <c r="A4561" s="48">
        <v>2019</v>
      </c>
      <c r="B4561" s="67">
        <v>19034</v>
      </c>
      <c r="C4561" s="64">
        <v>51</v>
      </c>
      <c r="D4561" s="67">
        <v>801</v>
      </c>
      <c r="E4561" s="49"/>
      <c r="F4561" s="50">
        <v>-16776.189999999999</v>
      </c>
      <c r="G4561" s="48" t="s">
        <v>1646</v>
      </c>
      <c r="H4561" s="1">
        <v>2018</v>
      </c>
    </row>
    <row r="4562" spans="1:8" x14ac:dyDescent="0.2">
      <c r="A4562" s="48">
        <v>2019</v>
      </c>
      <c r="B4562" s="67">
        <v>17491</v>
      </c>
      <c r="C4562" s="64">
        <v>51</v>
      </c>
      <c r="D4562" s="64">
        <v>802</v>
      </c>
      <c r="E4562" s="49"/>
      <c r="F4562" s="50">
        <v>7350.33</v>
      </c>
      <c r="G4562" s="48" t="s">
        <v>1643</v>
      </c>
      <c r="H4562" s="1">
        <v>2018</v>
      </c>
    </row>
    <row r="4563" spans="1:8" x14ac:dyDescent="0.2">
      <c r="A4563" s="48">
        <v>2019</v>
      </c>
      <c r="B4563" s="67">
        <v>19034</v>
      </c>
      <c r="C4563" s="64">
        <v>51</v>
      </c>
      <c r="D4563" s="64">
        <v>801</v>
      </c>
      <c r="E4563" s="49"/>
      <c r="F4563" s="50">
        <v>-7350.33</v>
      </c>
      <c r="G4563" s="48" t="s">
        <v>1643</v>
      </c>
      <c r="H4563" s="1">
        <v>2018</v>
      </c>
    </row>
    <row r="4564" spans="1:8" x14ac:dyDescent="0.2">
      <c r="A4564" s="48">
        <v>2019</v>
      </c>
      <c r="B4564" s="64">
        <v>17315</v>
      </c>
      <c r="C4564" s="64">
        <v>51</v>
      </c>
      <c r="D4564" s="64">
        <v>802</v>
      </c>
      <c r="E4564" s="49"/>
      <c r="F4564" s="50">
        <v>4194.16</v>
      </c>
      <c r="G4564" s="48" t="s">
        <v>1647</v>
      </c>
      <c r="H4564" s="48">
        <v>2017</v>
      </c>
    </row>
    <row r="4565" spans="1:8" x14ac:dyDescent="0.2">
      <c r="A4565" s="48">
        <v>2019</v>
      </c>
      <c r="B4565" s="64">
        <v>17520</v>
      </c>
      <c r="C4565" s="64">
        <v>51</v>
      </c>
      <c r="D4565" s="64">
        <v>802</v>
      </c>
      <c r="E4565" s="49"/>
      <c r="F4565" s="50">
        <v>-4194.16</v>
      </c>
      <c r="G4565" s="48" t="s">
        <v>1647</v>
      </c>
      <c r="H4565" s="48">
        <v>2017</v>
      </c>
    </row>
    <row r="4566" spans="1:8" x14ac:dyDescent="0.2">
      <c r="A4566" s="48">
        <v>2019</v>
      </c>
      <c r="B4566" s="64">
        <v>17315</v>
      </c>
      <c r="C4566" s="64">
        <v>51</v>
      </c>
      <c r="D4566" s="64">
        <v>802</v>
      </c>
      <c r="E4566" s="49"/>
      <c r="F4566" s="50">
        <v>4194.16</v>
      </c>
      <c r="G4566" s="48" t="s">
        <v>1647</v>
      </c>
      <c r="H4566" s="48">
        <v>2017</v>
      </c>
    </row>
    <row r="4567" spans="1:8" x14ac:dyDescent="0.2">
      <c r="A4567" s="48">
        <v>2019</v>
      </c>
      <c r="B4567" s="64">
        <v>17520</v>
      </c>
      <c r="C4567" s="64">
        <v>51</v>
      </c>
      <c r="D4567" s="64">
        <v>802</v>
      </c>
      <c r="E4567" s="49"/>
      <c r="F4567" s="50">
        <v>-4194.16</v>
      </c>
      <c r="G4567" s="48" t="s">
        <v>1647</v>
      </c>
      <c r="H4567" s="48">
        <v>2017</v>
      </c>
    </row>
    <row r="4568" spans="1:8" x14ac:dyDescent="0.2">
      <c r="A4568" s="48">
        <v>2018</v>
      </c>
      <c r="B4568" s="64">
        <v>17317</v>
      </c>
      <c r="C4568" s="64">
        <v>51</v>
      </c>
      <c r="D4568" s="64">
        <v>802</v>
      </c>
      <c r="E4568" s="49"/>
      <c r="F4568" s="50">
        <v>7799.94</v>
      </c>
      <c r="G4568" s="48" t="s">
        <v>1648</v>
      </c>
      <c r="H4568" s="48">
        <v>2018</v>
      </c>
    </row>
    <row r="4569" spans="1:8" x14ac:dyDescent="0.2">
      <c r="A4569" s="48">
        <v>2018</v>
      </c>
      <c r="B4569" s="64">
        <v>19034</v>
      </c>
      <c r="C4569" s="64">
        <v>51</v>
      </c>
      <c r="D4569" s="64">
        <v>801</v>
      </c>
      <c r="E4569" s="49"/>
      <c r="F4569" s="50">
        <v>-7799.94</v>
      </c>
      <c r="G4569" s="48" t="s">
        <v>1648</v>
      </c>
      <c r="H4569" s="48">
        <v>2018</v>
      </c>
    </row>
    <row r="4570" spans="1:8" x14ac:dyDescent="0.2">
      <c r="A4570" s="48">
        <v>2019</v>
      </c>
      <c r="B4570" s="64">
        <v>17323</v>
      </c>
      <c r="C4570" s="64">
        <v>51</v>
      </c>
      <c r="D4570" s="64">
        <v>802</v>
      </c>
      <c r="E4570" s="49"/>
      <c r="F4570" s="50">
        <v>2260.7600000000002</v>
      </c>
      <c r="G4570" s="48" t="s">
        <v>1477</v>
      </c>
      <c r="H4570" s="48">
        <v>2019</v>
      </c>
    </row>
    <row r="4571" spans="1:8" x14ac:dyDescent="0.2">
      <c r="A4571" s="48">
        <v>2019</v>
      </c>
      <c r="B4571" s="64">
        <v>17385</v>
      </c>
      <c r="C4571" s="64">
        <v>51</v>
      </c>
      <c r="D4571" s="64">
        <v>802</v>
      </c>
      <c r="E4571" s="49"/>
      <c r="F4571" s="50">
        <v>-2260.7600000000002</v>
      </c>
      <c r="G4571" s="48" t="s">
        <v>1477</v>
      </c>
      <c r="H4571" s="48">
        <v>2019</v>
      </c>
    </row>
    <row r="4572" spans="1:8" x14ac:dyDescent="0.2">
      <c r="A4572" s="48">
        <v>2019</v>
      </c>
      <c r="B4572" s="64">
        <v>17327</v>
      </c>
      <c r="C4572" s="64">
        <v>51</v>
      </c>
      <c r="D4572" s="64">
        <v>802</v>
      </c>
      <c r="E4572" s="49"/>
      <c r="F4572" s="50">
        <v>2040.01</v>
      </c>
      <c r="G4572" s="48" t="s">
        <v>1649</v>
      </c>
      <c r="H4572" s="48">
        <v>2019</v>
      </c>
    </row>
    <row r="4573" spans="1:8" x14ac:dyDescent="0.2">
      <c r="A4573" s="48">
        <v>2019</v>
      </c>
      <c r="B4573" s="64">
        <v>17394</v>
      </c>
      <c r="C4573" s="64">
        <v>51</v>
      </c>
      <c r="D4573" s="64">
        <v>802</v>
      </c>
      <c r="E4573" s="49"/>
      <c r="F4573" s="50">
        <v>-2040.01</v>
      </c>
      <c r="G4573" s="48" t="s">
        <v>1649</v>
      </c>
      <c r="H4573" s="48">
        <v>2019</v>
      </c>
    </row>
    <row r="4574" spans="1:8" x14ac:dyDescent="0.2">
      <c r="A4574" s="48">
        <v>2017</v>
      </c>
      <c r="B4574" s="64">
        <v>17331</v>
      </c>
      <c r="C4574" s="64">
        <v>51</v>
      </c>
      <c r="D4574" s="64">
        <v>802</v>
      </c>
      <c r="E4574" s="49"/>
      <c r="F4574" s="50">
        <v>1090.5899999999999</v>
      </c>
      <c r="G4574" s="48" t="s">
        <v>1650</v>
      </c>
      <c r="H4574" s="1">
        <v>2017</v>
      </c>
    </row>
    <row r="4575" spans="1:8" x14ac:dyDescent="0.2">
      <c r="A4575" s="48">
        <v>2017</v>
      </c>
      <c r="B4575" s="67">
        <v>17394</v>
      </c>
      <c r="C4575" s="64">
        <v>51</v>
      </c>
      <c r="D4575" s="64">
        <v>802</v>
      </c>
      <c r="E4575" s="49"/>
      <c r="F4575" s="50">
        <v>-1090.5899999999999</v>
      </c>
      <c r="G4575" s="48" t="s">
        <v>1650</v>
      </c>
      <c r="H4575" s="1">
        <v>2017</v>
      </c>
    </row>
    <row r="4576" spans="1:8" x14ac:dyDescent="0.2">
      <c r="A4576" s="48">
        <v>2019</v>
      </c>
      <c r="B4576" s="64">
        <v>17333</v>
      </c>
      <c r="C4576" s="64">
        <v>51</v>
      </c>
      <c r="D4576" s="64">
        <v>802</v>
      </c>
      <c r="E4576" s="49"/>
      <c r="F4576" s="50">
        <v>2976.63</v>
      </c>
      <c r="G4576" s="48" t="s">
        <v>1651</v>
      </c>
      <c r="H4576" s="1">
        <v>2017</v>
      </c>
    </row>
    <row r="4577" spans="1:8" x14ac:dyDescent="0.2">
      <c r="A4577" s="48">
        <v>2019</v>
      </c>
      <c r="B4577" s="64">
        <v>17155</v>
      </c>
      <c r="C4577" s="64">
        <v>51</v>
      </c>
      <c r="D4577" s="64">
        <v>801</v>
      </c>
      <c r="E4577" s="49"/>
      <c r="F4577" s="50">
        <v>-2976.63</v>
      </c>
      <c r="G4577" s="48" t="s">
        <v>1651</v>
      </c>
      <c r="H4577" s="1">
        <v>2017</v>
      </c>
    </row>
    <row r="4578" spans="1:8" x14ac:dyDescent="0.2">
      <c r="A4578" s="48">
        <v>2019</v>
      </c>
      <c r="B4578" s="64">
        <v>17333</v>
      </c>
      <c r="C4578" s="64">
        <v>51</v>
      </c>
      <c r="D4578" s="64">
        <v>802</v>
      </c>
      <c r="E4578" s="49"/>
      <c r="F4578" s="50">
        <v>4000</v>
      </c>
      <c r="G4578" s="48" t="s">
        <v>1652</v>
      </c>
      <c r="H4578" s="1">
        <v>2017</v>
      </c>
    </row>
    <row r="4579" spans="1:8" x14ac:dyDescent="0.2">
      <c r="A4579" s="48">
        <v>2019</v>
      </c>
      <c r="B4579" s="67">
        <v>17525</v>
      </c>
      <c r="C4579" s="64">
        <v>51</v>
      </c>
      <c r="D4579" s="64">
        <v>801</v>
      </c>
      <c r="E4579" s="49"/>
      <c r="F4579" s="50">
        <v>-4000</v>
      </c>
      <c r="G4579" s="48" t="s">
        <v>1652</v>
      </c>
      <c r="H4579" s="1">
        <v>2017</v>
      </c>
    </row>
    <row r="4580" spans="1:8" x14ac:dyDescent="0.2">
      <c r="A4580" s="48">
        <v>2019</v>
      </c>
      <c r="B4580" s="64">
        <v>17333</v>
      </c>
      <c r="C4580" s="64">
        <v>51</v>
      </c>
      <c r="D4580" s="64">
        <v>802</v>
      </c>
      <c r="E4580" s="49"/>
      <c r="F4580" s="50">
        <v>229.18</v>
      </c>
      <c r="G4580" s="48" t="s">
        <v>1653</v>
      </c>
      <c r="H4580" s="1">
        <v>2019</v>
      </c>
    </row>
    <row r="4581" spans="1:8" x14ac:dyDescent="0.2">
      <c r="A4581" s="48">
        <v>2019</v>
      </c>
      <c r="B4581" s="67">
        <v>17527</v>
      </c>
      <c r="C4581" s="64">
        <v>51</v>
      </c>
      <c r="D4581" s="64">
        <v>801</v>
      </c>
      <c r="E4581" s="49"/>
      <c r="F4581" s="50">
        <v>-229.18</v>
      </c>
      <c r="G4581" s="48" t="s">
        <v>1653</v>
      </c>
      <c r="H4581" s="1">
        <v>2019</v>
      </c>
    </row>
    <row r="4582" spans="1:8" x14ac:dyDescent="0.2">
      <c r="A4582" s="48">
        <v>2019</v>
      </c>
      <c r="B4582" s="64">
        <v>17333</v>
      </c>
      <c r="C4582" s="64">
        <v>51</v>
      </c>
      <c r="D4582" s="64">
        <v>802</v>
      </c>
      <c r="E4582" s="49"/>
      <c r="F4582" s="50">
        <v>787.62</v>
      </c>
      <c r="G4582" s="48" t="s">
        <v>1654</v>
      </c>
      <c r="H4582" s="1">
        <v>2019</v>
      </c>
    </row>
    <row r="4583" spans="1:8" x14ac:dyDescent="0.2">
      <c r="A4583" s="48">
        <v>2019</v>
      </c>
      <c r="B4583" s="67">
        <v>17534</v>
      </c>
      <c r="C4583" s="64">
        <v>51</v>
      </c>
      <c r="D4583" s="64">
        <v>801</v>
      </c>
      <c r="E4583" s="49"/>
      <c r="F4583" s="50">
        <v>-787.62</v>
      </c>
      <c r="G4583" s="48" t="s">
        <v>1654</v>
      </c>
      <c r="H4583" s="1">
        <v>2019</v>
      </c>
    </row>
    <row r="4584" spans="1:8" x14ac:dyDescent="0.2">
      <c r="A4584" s="48">
        <v>2019</v>
      </c>
      <c r="B4584" s="64">
        <v>17333</v>
      </c>
      <c r="C4584" s="64">
        <v>51</v>
      </c>
      <c r="D4584" s="64">
        <v>802</v>
      </c>
      <c r="E4584" s="49"/>
      <c r="F4584" s="50">
        <v>1006.57</v>
      </c>
      <c r="G4584" s="48" t="s">
        <v>1654</v>
      </c>
      <c r="H4584" s="1">
        <v>2019</v>
      </c>
    </row>
    <row r="4585" spans="1:8" x14ac:dyDescent="0.2">
      <c r="A4585" s="48">
        <v>2019</v>
      </c>
      <c r="B4585" s="67">
        <v>17534</v>
      </c>
      <c r="C4585" s="64">
        <v>51</v>
      </c>
      <c r="D4585" s="64">
        <v>801</v>
      </c>
      <c r="E4585" s="49"/>
      <c r="F4585" s="50">
        <v>-1006.57</v>
      </c>
      <c r="G4585" s="48" t="s">
        <v>1654</v>
      </c>
      <c r="H4585" s="1">
        <v>2019</v>
      </c>
    </row>
    <row r="4586" spans="1:8" x14ac:dyDescent="0.2">
      <c r="A4586" s="48">
        <v>2019</v>
      </c>
      <c r="B4586" s="64">
        <v>17333</v>
      </c>
      <c r="C4586" s="64">
        <v>51</v>
      </c>
      <c r="D4586" s="64">
        <v>802</v>
      </c>
      <c r="E4586" s="49"/>
      <c r="F4586" s="50">
        <v>3000</v>
      </c>
      <c r="G4586" s="48" t="s">
        <v>1655</v>
      </c>
      <c r="H4586" s="1">
        <v>2018</v>
      </c>
    </row>
    <row r="4587" spans="1:8" x14ac:dyDescent="0.2">
      <c r="A4587" s="48">
        <v>2019</v>
      </c>
      <c r="B4587" s="67">
        <v>17526</v>
      </c>
      <c r="C4587" s="64">
        <v>51</v>
      </c>
      <c r="D4587" s="64">
        <v>801</v>
      </c>
      <c r="E4587" s="49"/>
      <c r="F4587" s="50">
        <v>-3000</v>
      </c>
      <c r="G4587" s="48" t="s">
        <v>1655</v>
      </c>
      <c r="H4587" s="1">
        <v>2018</v>
      </c>
    </row>
    <row r="4588" spans="1:8" x14ac:dyDescent="0.2">
      <c r="A4588" s="48">
        <v>2019</v>
      </c>
      <c r="B4588" s="64">
        <v>17335</v>
      </c>
      <c r="C4588" s="64">
        <v>51</v>
      </c>
      <c r="D4588" s="64">
        <v>802</v>
      </c>
      <c r="E4588" s="49"/>
      <c r="F4588" s="50">
        <v>3092.41</v>
      </c>
      <c r="G4588" s="48" t="s">
        <v>1656</v>
      </c>
      <c r="H4588" s="1">
        <v>2018</v>
      </c>
    </row>
    <row r="4589" spans="1:8" x14ac:dyDescent="0.2">
      <c r="A4589" s="48">
        <v>2019</v>
      </c>
      <c r="B4589" s="64">
        <v>17534</v>
      </c>
      <c r="C4589" s="64">
        <v>51</v>
      </c>
      <c r="D4589" s="64">
        <v>802</v>
      </c>
      <c r="E4589" s="49"/>
      <c r="F4589" s="50">
        <v>-3092.41</v>
      </c>
      <c r="G4589" s="48" t="s">
        <v>1656</v>
      </c>
      <c r="H4589" s="1">
        <v>2018</v>
      </c>
    </row>
    <row r="4590" spans="1:8" x14ac:dyDescent="0.2">
      <c r="A4590" s="48">
        <v>2017</v>
      </c>
      <c r="B4590" s="64">
        <v>17345</v>
      </c>
      <c r="C4590" s="64">
        <v>51</v>
      </c>
      <c r="D4590" s="64">
        <v>801</v>
      </c>
      <c r="E4590" s="56"/>
      <c r="F4590" s="50">
        <v>186.21</v>
      </c>
      <c r="G4590" s="48" t="s">
        <v>1657</v>
      </c>
      <c r="H4590" s="1">
        <v>2017</v>
      </c>
    </row>
    <row r="4591" spans="1:8" x14ac:dyDescent="0.2">
      <c r="A4591" s="48">
        <v>2017</v>
      </c>
      <c r="B4591" s="67">
        <v>99999</v>
      </c>
      <c r="C4591" s="64">
        <v>51</v>
      </c>
      <c r="D4591" s="64">
        <v>801</v>
      </c>
      <c r="E4591" s="56"/>
      <c r="F4591" s="50">
        <v>-186.21</v>
      </c>
      <c r="G4591" s="48" t="s">
        <v>1657</v>
      </c>
      <c r="H4591" s="1">
        <v>2017</v>
      </c>
    </row>
    <row r="4592" spans="1:8" x14ac:dyDescent="0.2">
      <c r="A4592" s="48">
        <v>2019</v>
      </c>
      <c r="B4592" s="64">
        <v>17369</v>
      </c>
      <c r="C4592" s="64">
        <v>51</v>
      </c>
      <c r="D4592" s="64">
        <v>801</v>
      </c>
      <c r="E4592" s="49"/>
      <c r="F4592" s="50">
        <v>746.73</v>
      </c>
      <c r="G4592" s="100" t="s">
        <v>1658</v>
      </c>
      <c r="H4592" s="1">
        <v>2018</v>
      </c>
    </row>
    <row r="4593" spans="1:8" x14ac:dyDescent="0.2">
      <c r="A4593" s="48">
        <v>2019</v>
      </c>
      <c r="B4593" s="64">
        <v>17373</v>
      </c>
      <c r="C4593" s="64">
        <v>51</v>
      </c>
      <c r="D4593" s="64">
        <v>801</v>
      </c>
      <c r="E4593" s="49"/>
      <c r="F4593" s="50">
        <v>-746.73</v>
      </c>
      <c r="G4593" s="100" t="s">
        <v>1658</v>
      </c>
      <c r="H4593" s="4">
        <v>2019</v>
      </c>
    </row>
    <row r="4594" spans="1:8" x14ac:dyDescent="0.2">
      <c r="A4594" s="48">
        <v>2019</v>
      </c>
      <c r="B4594" s="64">
        <v>17369</v>
      </c>
      <c r="C4594" s="64">
        <v>51</v>
      </c>
      <c r="D4594" s="64">
        <v>801</v>
      </c>
      <c r="E4594" s="49"/>
      <c r="F4594" s="50">
        <v>1473.65</v>
      </c>
      <c r="G4594" s="100" t="s">
        <v>1659</v>
      </c>
      <c r="H4594" s="1">
        <v>2018</v>
      </c>
    </row>
    <row r="4595" spans="1:8" x14ac:dyDescent="0.2">
      <c r="A4595" s="48">
        <v>2019</v>
      </c>
      <c r="B4595" s="64">
        <v>17531</v>
      </c>
      <c r="C4595" s="64">
        <v>51</v>
      </c>
      <c r="D4595" s="64">
        <v>801</v>
      </c>
      <c r="E4595" s="49"/>
      <c r="F4595" s="50">
        <v>-1473.65</v>
      </c>
      <c r="G4595" s="100" t="s">
        <v>1659</v>
      </c>
      <c r="H4595" s="1">
        <v>2018</v>
      </c>
    </row>
    <row r="4596" spans="1:8" x14ac:dyDescent="0.2">
      <c r="A4596" s="48">
        <v>2019</v>
      </c>
      <c r="B4596" s="64">
        <v>17373</v>
      </c>
      <c r="C4596" s="64">
        <v>51</v>
      </c>
      <c r="D4596" s="64">
        <v>801</v>
      </c>
      <c r="E4596" s="49"/>
      <c r="F4596" s="50">
        <v>2774.57</v>
      </c>
      <c r="G4596" s="100" t="s">
        <v>1660</v>
      </c>
      <c r="H4596" s="1">
        <v>2018</v>
      </c>
    </row>
    <row r="4597" spans="1:8" x14ac:dyDescent="0.2">
      <c r="A4597" s="48">
        <v>2019</v>
      </c>
      <c r="B4597" s="67">
        <v>99999</v>
      </c>
      <c r="C4597" s="64">
        <v>51</v>
      </c>
      <c r="D4597" s="64">
        <v>801</v>
      </c>
      <c r="E4597" s="49"/>
      <c r="F4597" s="50">
        <v>-2774.57</v>
      </c>
      <c r="G4597" s="100" t="s">
        <v>1661</v>
      </c>
      <c r="H4597" s="1">
        <v>2018</v>
      </c>
    </row>
    <row r="4598" spans="1:8" x14ac:dyDescent="0.2">
      <c r="A4598" s="48">
        <v>2019</v>
      </c>
      <c r="B4598" s="64">
        <v>17370</v>
      </c>
      <c r="C4598" s="64">
        <v>51</v>
      </c>
      <c r="D4598" s="64">
        <v>801</v>
      </c>
      <c r="E4598" s="49"/>
      <c r="F4598" s="50">
        <v>808.57</v>
      </c>
      <c r="G4598" s="48" t="s">
        <v>1662</v>
      </c>
      <c r="H4598" s="1">
        <v>2019</v>
      </c>
    </row>
    <row r="4599" spans="1:8" x14ac:dyDescent="0.2">
      <c r="A4599" s="48">
        <v>2019</v>
      </c>
      <c r="B4599" s="67">
        <v>17534</v>
      </c>
      <c r="C4599" s="64">
        <v>51</v>
      </c>
      <c r="D4599" s="64">
        <v>801</v>
      </c>
      <c r="E4599" s="49"/>
      <c r="F4599" s="50">
        <v>-808.57</v>
      </c>
      <c r="G4599" s="48" t="s">
        <v>1662</v>
      </c>
      <c r="H4599" s="1">
        <v>2019</v>
      </c>
    </row>
    <row r="4600" spans="1:8" x14ac:dyDescent="0.2">
      <c r="A4600" s="48">
        <v>2019</v>
      </c>
      <c r="B4600" s="64">
        <v>17371</v>
      </c>
      <c r="C4600" s="64">
        <v>51</v>
      </c>
      <c r="D4600" s="64">
        <v>801</v>
      </c>
      <c r="E4600" s="49"/>
      <c r="F4600" s="50">
        <v>1241.44</v>
      </c>
      <c r="G4600" s="48" t="s">
        <v>1663</v>
      </c>
      <c r="H4600" s="1">
        <v>2019</v>
      </c>
    </row>
    <row r="4601" spans="1:8" x14ac:dyDescent="0.2">
      <c r="A4601" s="48">
        <v>2019</v>
      </c>
      <c r="B4601" s="67">
        <v>99999</v>
      </c>
      <c r="C4601" s="64">
        <v>51</v>
      </c>
      <c r="D4601" s="64">
        <v>801</v>
      </c>
      <c r="E4601" s="49"/>
      <c r="F4601" s="50">
        <v>-1241.44</v>
      </c>
      <c r="G4601" s="48" t="s">
        <v>1664</v>
      </c>
      <c r="H4601" s="1">
        <v>2019</v>
      </c>
    </row>
    <row r="4602" spans="1:8" x14ac:dyDescent="0.2">
      <c r="A4602" s="48">
        <v>2019</v>
      </c>
      <c r="B4602" s="64">
        <v>17372</v>
      </c>
      <c r="C4602" s="64">
        <v>51</v>
      </c>
      <c r="D4602" s="64">
        <v>801</v>
      </c>
      <c r="E4602" s="49"/>
      <c r="F4602" s="50">
        <v>4043.59</v>
      </c>
      <c r="G4602" s="48" t="s">
        <v>1665</v>
      </c>
      <c r="H4602" s="1">
        <v>2018</v>
      </c>
    </row>
    <row r="4603" spans="1:8" x14ac:dyDescent="0.2">
      <c r="A4603" s="48">
        <v>2019</v>
      </c>
      <c r="B4603" s="67">
        <v>17367</v>
      </c>
      <c r="C4603" s="64">
        <v>51</v>
      </c>
      <c r="D4603" s="64">
        <v>801</v>
      </c>
      <c r="E4603" s="49"/>
      <c r="F4603" s="50">
        <v>-4043.59</v>
      </c>
      <c r="G4603" s="48" t="s">
        <v>1665</v>
      </c>
      <c r="H4603" s="1">
        <v>2018</v>
      </c>
    </row>
    <row r="4604" spans="1:8" x14ac:dyDescent="0.2">
      <c r="A4604" s="48">
        <v>2019</v>
      </c>
      <c r="B4604" s="64">
        <v>17372</v>
      </c>
      <c r="C4604" s="64">
        <v>51</v>
      </c>
      <c r="D4604" s="64">
        <v>801</v>
      </c>
      <c r="E4604" s="49"/>
      <c r="F4604" s="50">
        <v>7998.91</v>
      </c>
      <c r="G4604" s="48" t="s">
        <v>1666</v>
      </c>
      <c r="H4604" s="1">
        <v>2018</v>
      </c>
    </row>
    <row r="4605" spans="1:8" x14ac:dyDescent="0.2">
      <c r="A4605" s="48">
        <v>2019</v>
      </c>
      <c r="B4605" s="67">
        <v>17338</v>
      </c>
      <c r="C4605" s="64">
        <v>51</v>
      </c>
      <c r="D4605" s="64">
        <v>801</v>
      </c>
      <c r="E4605" s="49"/>
      <c r="F4605" s="50">
        <v>-7998.91</v>
      </c>
      <c r="G4605" s="48" t="s">
        <v>1666</v>
      </c>
      <c r="H4605" s="1">
        <v>2018</v>
      </c>
    </row>
    <row r="4606" spans="1:8" x14ac:dyDescent="0.2">
      <c r="A4606" s="48">
        <v>2018</v>
      </c>
      <c r="B4606" s="64">
        <v>17374</v>
      </c>
      <c r="C4606" s="64">
        <v>51</v>
      </c>
      <c r="D4606" s="64">
        <v>801</v>
      </c>
      <c r="E4606" s="49"/>
      <c r="F4606" s="50">
        <v>1198.42</v>
      </c>
      <c r="G4606" s="48" t="s">
        <v>1667</v>
      </c>
      <c r="H4606" s="1">
        <v>2017</v>
      </c>
    </row>
    <row r="4607" spans="1:8" x14ac:dyDescent="0.2">
      <c r="A4607" s="48">
        <v>2018</v>
      </c>
      <c r="B4607" s="67">
        <v>99999</v>
      </c>
      <c r="C4607" s="64">
        <v>51</v>
      </c>
      <c r="D4607" s="64">
        <v>801</v>
      </c>
      <c r="E4607" s="49"/>
      <c r="F4607" s="50">
        <v>-1198.42</v>
      </c>
      <c r="G4607" s="48" t="s">
        <v>1668</v>
      </c>
      <c r="H4607" s="1">
        <v>2017</v>
      </c>
    </row>
    <row r="4608" spans="1:8" x14ac:dyDescent="0.2">
      <c r="A4608" s="48">
        <v>2019</v>
      </c>
      <c r="B4608" s="64">
        <v>17376</v>
      </c>
      <c r="C4608" s="64">
        <v>51</v>
      </c>
      <c r="D4608" s="64">
        <v>801</v>
      </c>
      <c r="E4608" s="49"/>
      <c r="F4608" s="50">
        <v>5775.01</v>
      </c>
      <c r="G4608" s="48" t="s">
        <v>1669</v>
      </c>
      <c r="H4608" s="1">
        <v>2019</v>
      </c>
    </row>
    <row r="4609" spans="1:8" x14ac:dyDescent="0.2">
      <c r="A4609" s="48">
        <v>2019</v>
      </c>
      <c r="B4609" s="64">
        <v>17534</v>
      </c>
      <c r="C4609" s="64">
        <v>51</v>
      </c>
      <c r="D4609" s="64">
        <v>801</v>
      </c>
      <c r="E4609" s="49"/>
      <c r="F4609" s="50">
        <v>-5775.01</v>
      </c>
      <c r="G4609" s="48" t="s">
        <v>1669</v>
      </c>
      <c r="H4609" s="1">
        <v>2019</v>
      </c>
    </row>
    <row r="4610" spans="1:8" x14ac:dyDescent="0.2">
      <c r="A4610" s="48">
        <v>2019</v>
      </c>
      <c r="B4610" s="64">
        <v>17376</v>
      </c>
      <c r="C4610" s="64">
        <v>51</v>
      </c>
      <c r="D4610" s="64">
        <v>801</v>
      </c>
      <c r="E4610" s="49"/>
      <c r="F4610" s="50">
        <v>19292.36</v>
      </c>
      <c r="G4610" s="48" t="s">
        <v>1669</v>
      </c>
      <c r="H4610" s="1">
        <v>2018</v>
      </c>
    </row>
    <row r="4611" spans="1:8" x14ac:dyDescent="0.2">
      <c r="A4611" s="48">
        <v>2019</v>
      </c>
      <c r="B4611" s="67">
        <v>17528</v>
      </c>
      <c r="C4611" s="64">
        <v>51</v>
      </c>
      <c r="D4611" s="64">
        <v>801</v>
      </c>
      <c r="E4611" s="49"/>
      <c r="F4611" s="50">
        <v>-19292.36</v>
      </c>
      <c r="G4611" s="48" t="s">
        <v>1669</v>
      </c>
      <c r="H4611" s="1">
        <v>2018</v>
      </c>
    </row>
    <row r="4612" spans="1:8" x14ac:dyDescent="0.2">
      <c r="A4612" s="48">
        <v>2019</v>
      </c>
      <c r="B4612" s="64">
        <v>17377</v>
      </c>
      <c r="C4612" s="64">
        <v>51</v>
      </c>
      <c r="D4612" s="64">
        <v>801</v>
      </c>
      <c r="E4612" s="49"/>
      <c r="F4612" s="50">
        <v>36580.839999999997</v>
      </c>
      <c r="G4612" s="48" t="s">
        <v>1670</v>
      </c>
      <c r="H4612" s="1">
        <v>2018</v>
      </c>
    </row>
    <row r="4613" spans="1:8" x14ac:dyDescent="0.2">
      <c r="A4613" s="48">
        <v>2019</v>
      </c>
      <c r="B4613" s="64">
        <v>17529</v>
      </c>
      <c r="C4613" s="64">
        <v>51</v>
      </c>
      <c r="D4613" s="64">
        <v>801</v>
      </c>
      <c r="E4613" s="49"/>
      <c r="F4613" s="50">
        <v>-36580.839999999997</v>
      </c>
      <c r="G4613" s="48" t="s">
        <v>1670</v>
      </c>
      <c r="H4613" s="1">
        <v>2018</v>
      </c>
    </row>
    <row r="4614" spans="1:8" x14ac:dyDescent="0.2">
      <c r="A4614" s="48">
        <v>2019</v>
      </c>
      <c r="B4614" s="64">
        <v>17382</v>
      </c>
      <c r="C4614" s="64">
        <v>51</v>
      </c>
      <c r="D4614" s="64">
        <v>802</v>
      </c>
      <c r="E4614" s="49"/>
      <c r="F4614" s="50">
        <v>6201.75</v>
      </c>
      <c r="G4614" s="100" t="s">
        <v>1671</v>
      </c>
      <c r="H4614" s="48">
        <v>2019</v>
      </c>
    </row>
    <row r="4615" spans="1:8" x14ac:dyDescent="0.2">
      <c r="A4615" s="48">
        <v>2019</v>
      </c>
      <c r="B4615" s="67">
        <v>99999</v>
      </c>
      <c r="C4615" s="64">
        <v>51</v>
      </c>
      <c r="D4615" s="64">
        <v>802</v>
      </c>
      <c r="E4615" s="49"/>
      <c r="F4615" s="50">
        <v>-6201.75</v>
      </c>
      <c r="G4615" s="100" t="s">
        <v>1672</v>
      </c>
      <c r="H4615" s="48">
        <v>2019</v>
      </c>
    </row>
    <row r="4616" spans="1:8" x14ac:dyDescent="0.2">
      <c r="A4616" s="48">
        <v>2020</v>
      </c>
      <c r="B4616" s="64">
        <v>17388</v>
      </c>
      <c r="C4616" s="64">
        <v>51</v>
      </c>
      <c r="D4616" s="64">
        <v>802</v>
      </c>
      <c r="E4616" s="49"/>
      <c r="F4616" s="50">
        <v>15000</v>
      </c>
      <c r="G4616" s="48" t="s">
        <v>1673</v>
      </c>
      <c r="H4616" s="1">
        <v>2019</v>
      </c>
    </row>
    <row r="4617" spans="1:8" x14ac:dyDescent="0.2">
      <c r="A4617" s="48">
        <v>2020</v>
      </c>
      <c r="B4617" s="67">
        <v>17473</v>
      </c>
      <c r="C4617" s="64">
        <v>51</v>
      </c>
      <c r="D4617" s="67">
        <v>801</v>
      </c>
      <c r="E4617" s="49"/>
      <c r="F4617" s="50">
        <v>-15000</v>
      </c>
      <c r="G4617" s="48" t="s">
        <v>1673</v>
      </c>
      <c r="H4617" s="1">
        <v>2019</v>
      </c>
    </row>
    <row r="4618" spans="1:8" x14ac:dyDescent="0.2">
      <c r="A4618" s="48">
        <v>2019</v>
      </c>
      <c r="B4618" s="64">
        <v>17391</v>
      </c>
      <c r="C4618" s="64">
        <v>51</v>
      </c>
      <c r="D4618" s="64">
        <v>801</v>
      </c>
      <c r="E4618" s="49"/>
      <c r="F4618" s="50">
        <v>67800</v>
      </c>
      <c r="G4618" s="48" t="s">
        <v>1674</v>
      </c>
      <c r="H4618" s="1">
        <v>2019</v>
      </c>
    </row>
    <row r="4619" spans="1:8" x14ac:dyDescent="0.2">
      <c r="A4619" s="48">
        <v>2019</v>
      </c>
      <c r="B4619" s="64">
        <v>17390</v>
      </c>
      <c r="C4619" s="64">
        <v>51</v>
      </c>
      <c r="D4619" s="64">
        <v>801</v>
      </c>
      <c r="E4619" s="49"/>
      <c r="F4619" s="50">
        <v>-67800</v>
      </c>
      <c r="G4619" s="48" t="s">
        <v>1674</v>
      </c>
      <c r="H4619" s="1">
        <v>2019</v>
      </c>
    </row>
    <row r="4620" spans="1:8" x14ac:dyDescent="0.2">
      <c r="A4620" s="48">
        <v>2019</v>
      </c>
      <c r="B4620" s="64">
        <v>17391</v>
      </c>
      <c r="C4620" s="64">
        <v>51</v>
      </c>
      <c r="D4620" s="64">
        <v>801</v>
      </c>
      <c r="E4620" s="49"/>
      <c r="F4620" s="50">
        <v>950</v>
      </c>
      <c r="G4620" s="48" t="s">
        <v>1675</v>
      </c>
      <c r="H4620" s="1">
        <v>2019</v>
      </c>
    </row>
    <row r="4621" spans="1:8" x14ac:dyDescent="0.2">
      <c r="A4621" s="48">
        <v>2019</v>
      </c>
      <c r="B4621" s="67">
        <v>17332</v>
      </c>
      <c r="C4621" s="64">
        <v>51</v>
      </c>
      <c r="D4621" s="64">
        <v>801</v>
      </c>
      <c r="E4621" s="49"/>
      <c r="F4621" s="50">
        <v>-950</v>
      </c>
      <c r="G4621" s="48" t="s">
        <v>1675</v>
      </c>
      <c r="H4621" s="1">
        <v>2019</v>
      </c>
    </row>
    <row r="4622" spans="1:8" x14ac:dyDescent="0.2">
      <c r="A4622" s="48">
        <v>2020</v>
      </c>
      <c r="B4622" s="64">
        <v>17391</v>
      </c>
      <c r="C4622" s="64">
        <v>51</v>
      </c>
      <c r="D4622" s="64">
        <v>801</v>
      </c>
      <c r="E4622" s="49"/>
      <c r="F4622" s="50">
        <v>10000</v>
      </c>
      <c r="G4622" s="48" t="s">
        <v>1674</v>
      </c>
      <c r="H4622" s="1">
        <v>2019</v>
      </c>
    </row>
    <row r="4623" spans="1:8" x14ac:dyDescent="0.2">
      <c r="A4623" s="48">
        <v>2020</v>
      </c>
      <c r="B4623" s="64">
        <v>17390</v>
      </c>
      <c r="C4623" s="64">
        <v>51</v>
      </c>
      <c r="D4623" s="64">
        <v>801</v>
      </c>
      <c r="E4623" s="49"/>
      <c r="F4623" s="50">
        <v>-10000</v>
      </c>
      <c r="G4623" s="48" t="s">
        <v>1674</v>
      </c>
      <c r="H4623" s="1">
        <v>2019</v>
      </c>
    </row>
    <row r="4624" spans="1:8" x14ac:dyDescent="0.2">
      <c r="A4624" s="48">
        <v>2020</v>
      </c>
      <c r="B4624" s="64">
        <v>17422</v>
      </c>
      <c r="C4624" s="64">
        <v>51</v>
      </c>
      <c r="D4624" s="67">
        <v>801</v>
      </c>
      <c r="E4624" s="49"/>
      <c r="F4624" s="50">
        <v>310.99</v>
      </c>
      <c r="G4624" s="48" t="s">
        <v>137</v>
      </c>
      <c r="H4624" s="48">
        <v>2016</v>
      </c>
    </row>
    <row r="4625" spans="1:8" x14ac:dyDescent="0.2">
      <c r="A4625" s="48">
        <v>2020</v>
      </c>
      <c r="B4625" s="64">
        <v>17422</v>
      </c>
      <c r="C4625" s="64">
        <v>51</v>
      </c>
      <c r="D4625" s="67">
        <v>802</v>
      </c>
      <c r="E4625" s="49"/>
      <c r="F4625" s="50">
        <v>-310.99</v>
      </c>
      <c r="G4625" s="48" t="s">
        <v>137</v>
      </c>
      <c r="H4625" s="1">
        <v>2016</v>
      </c>
    </row>
    <row r="4626" spans="1:8" x14ac:dyDescent="0.2">
      <c r="A4626" s="48">
        <v>2019</v>
      </c>
      <c r="B4626" s="64">
        <v>17422</v>
      </c>
      <c r="C4626" s="64">
        <v>51</v>
      </c>
      <c r="D4626" s="64">
        <v>801</v>
      </c>
      <c r="E4626" s="49"/>
      <c r="F4626" s="50">
        <v>3089.01</v>
      </c>
      <c r="G4626" s="48" t="s">
        <v>137</v>
      </c>
      <c r="H4626" s="48">
        <v>2016</v>
      </c>
    </row>
    <row r="4627" spans="1:8" x14ac:dyDescent="0.2">
      <c r="A4627" s="48">
        <v>2019</v>
      </c>
      <c r="B4627" s="64">
        <v>19034</v>
      </c>
      <c r="C4627" s="64">
        <v>51</v>
      </c>
      <c r="D4627" s="64">
        <v>801</v>
      </c>
      <c r="E4627" s="49"/>
      <c r="F4627" s="50">
        <v>-3089.01</v>
      </c>
      <c r="G4627" s="48" t="s">
        <v>137</v>
      </c>
      <c r="H4627" s="48">
        <v>2016</v>
      </c>
    </row>
    <row r="4628" spans="1:8" x14ac:dyDescent="0.2">
      <c r="A4628" s="48">
        <v>2019</v>
      </c>
      <c r="B4628" s="64">
        <v>17425</v>
      </c>
      <c r="C4628" s="64">
        <v>51</v>
      </c>
      <c r="D4628" s="64">
        <v>802</v>
      </c>
      <c r="E4628" s="49"/>
      <c r="F4628" s="50">
        <v>22.65</v>
      </c>
      <c r="G4628" s="48" t="s">
        <v>1676</v>
      </c>
      <c r="H4628" s="48">
        <v>2017</v>
      </c>
    </row>
    <row r="4629" spans="1:8" x14ac:dyDescent="0.2">
      <c r="A4629" s="48">
        <v>2019</v>
      </c>
      <c r="B4629" s="67">
        <v>99999</v>
      </c>
      <c r="C4629" s="64">
        <v>51</v>
      </c>
      <c r="D4629" s="64">
        <v>802</v>
      </c>
      <c r="E4629" s="49"/>
      <c r="F4629" s="50">
        <v>-22.65</v>
      </c>
      <c r="G4629" s="48" t="s">
        <v>1676</v>
      </c>
      <c r="H4629" s="48">
        <v>2017</v>
      </c>
    </row>
    <row r="4630" spans="1:8" x14ac:dyDescent="0.2">
      <c r="A4630" s="48">
        <v>2019</v>
      </c>
      <c r="B4630" s="64">
        <v>17427</v>
      </c>
      <c r="C4630" s="64">
        <v>51</v>
      </c>
      <c r="D4630" s="64">
        <v>801</v>
      </c>
      <c r="E4630" s="49"/>
      <c r="F4630" s="50">
        <v>106.53</v>
      </c>
      <c r="G4630" s="48" t="s">
        <v>1677</v>
      </c>
      <c r="H4630" s="48">
        <v>2017</v>
      </c>
    </row>
    <row r="4631" spans="1:8" x14ac:dyDescent="0.2">
      <c r="A4631" s="48">
        <v>2019</v>
      </c>
      <c r="B4631" s="67">
        <v>99999</v>
      </c>
      <c r="C4631" s="64">
        <v>51</v>
      </c>
      <c r="D4631" s="64">
        <v>801</v>
      </c>
      <c r="E4631" s="49"/>
      <c r="F4631" s="50">
        <v>-106.53</v>
      </c>
      <c r="G4631" s="48" t="s">
        <v>1677</v>
      </c>
      <c r="H4631" s="48">
        <v>2017</v>
      </c>
    </row>
    <row r="4632" spans="1:8" x14ac:dyDescent="0.2">
      <c r="A4632" s="48">
        <v>2019</v>
      </c>
      <c r="B4632" s="64">
        <v>17427</v>
      </c>
      <c r="C4632" s="64">
        <v>51</v>
      </c>
      <c r="D4632" s="64">
        <v>802</v>
      </c>
      <c r="E4632" s="49"/>
      <c r="F4632" s="50">
        <v>1294.97</v>
      </c>
      <c r="G4632" s="48" t="s">
        <v>1678</v>
      </c>
      <c r="H4632" s="48">
        <v>2017</v>
      </c>
    </row>
    <row r="4633" spans="1:8" x14ac:dyDescent="0.2">
      <c r="A4633" s="48">
        <v>2019</v>
      </c>
      <c r="B4633" s="64">
        <v>17378</v>
      </c>
      <c r="C4633" s="64">
        <v>51</v>
      </c>
      <c r="D4633" s="64">
        <v>802</v>
      </c>
      <c r="E4633" s="49"/>
      <c r="F4633" s="50">
        <v>-1294.97</v>
      </c>
      <c r="G4633" s="48" t="s">
        <v>1678</v>
      </c>
      <c r="H4633" s="48">
        <v>2017</v>
      </c>
    </row>
    <row r="4634" spans="1:8" x14ac:dyDescent="0.2">
      <c r="A4634" s="48">
        <v>2019</v>
      </c>
      <c r="B4634" s="64">
        <v>17431</v>
      </c>
      <c r="C4634" s="64">
        <v>51</v>
      </c>
      <c r="D4634" s="64">
        <v>802</v>
      </c>
      <c r="E4634" s="49"/>
      <c r="F4634" s="50">
        <v>235.03</v>
      </c>
      <c r="G4634" s="48" t="s">
        <v>1679</v>
      </c>
      <c r="H4634" s="48">
        <v>2017</v>
      </c>
    </row>
    <row r="4635" spans="1:8" x14ac:dyDescent="0.2">
      <c r="A4635" s="48">
        <v>2019</v>
      </c>
      <c r="B4635" s="67">
        <v>99999</v>
      </c>
      <c r="C4635" s="64">
        <v>51</v>
      </c>
      <c r="D4635" s="64">
        <v>802</v>
      </c>
      <c r="E4635" s="49"/>
      <c r="F4635" s="50">
        <v>-235.03</v>
      </c>
      <c r="G4635" s="48" t="s">
        <v>1679</v>
      </c>
      <c r="H4635" s="48">
        <v>2017</v>
      </c>
    </row>
    <row r="4636" spans="1:8" x14ac:dyDescent="0.2">
      <c r="A4636" s="48">
        <v>2019</v>
      </c>
      <c r="B4636" s="67">
        <v>17475</v>
      </c>
      <c r="C4636" s="64">
        <v>51</v>
      </c>
      <c r="D4636" s="67">
        <v>802</v>
      </c>
      <c r="E4636" s="49"/>
      <c r="F4636" s="50">
        <v>1286.06</v>
      </c>
      <c r="G4636" s="48" t="s">
        <v>1680</v>
      </c>
      <c r="H4636" s="1">
        <v>2015</v>
      </c>
    </row>
    <row r="4637" spans="1:8" x14ac:dyDescent="0.2">
      <c r="A4637" s="48">
        <v>2019</v>
      </c>
      <c r="B4637" s="67">
        <v>17394</v>
      </c>
      <c r="C4637" s="64">
        <v>51</v>
      </c>
      <c r="D4637" s="67">
        <v>802</v>
      </c>
      <c r="E4637" s="49"/>
      <c r="F4637" s="50">
        <v>-1286.06</v>
      </c>
      <c r="G4637" s="48" t="s">
        <v>1680</v>
      </c>
      <c r="H4637" s="1">
        <v>2015</v>
      </c>
    </row>
    <row r="4638" spans="1:8" x14ac:dyDescent="0.2">
      <c r="A4638" s="48">
        <v>2019</v>
      </c>
      <c r="B4638" s="64">
        <v>17495</v>
      </c>
      <c r="C4638" s="64">
        <v>51</v>
      </c>
      <c r="D4638" s="64">
        <v>801</v>
      </c>
      <c r="E4638" s="49"/>
      <c r="F4638" s="50">
        <v>2500</v>
      </c>
      <c r="G4638" s="48" t="s">
        <v>1681</v>
      </c>
      <c r="H4638" s="48">
        <v>2019</v>
      </c>
    </row>
    <row r="4639" spans="1:8" x14ac:dyDescent="0.2">
      <c r="A4639" s="48">
        <v>2019</v>
      </c>
      <c r="B4639" s="64">
        <v>19034</v>
      </c>
      <c r="C4639" s="64">
        <v>51</v>
      </c>
      <c r="D4639" s="64">
        <v>801</v>
      </c>
      <c r="E4639" s="49"/>
      <c r="F4639" s="50">
        <v>-2500</v>
      </c>
      <c r="G4639" s="48" t="s">
        <v>1681</v>
      </c>
      <c r="H4639" s="48">
        <v>2019</v>
      </c>
    </row>
    <row r="4640" spans="1:8" x14ac:dyDescent="0.2">
      <c r="A4640" s="48">
        <v>2019</v>
      </c>
      <c r="B4640" s="64">
        <v>17506</v>
      </c>
      <c r="C4640" s="64">
        <v>51</v>
      </c>
      <c r="D4640" s="64">
        <v>801</v>
      </c>
      <c r="E4640" s="49"/>
      <c r="F4640" s="50">
        <v>5121.3900000000003</v>
      </c>
      <c r="G4640" s="48" t="s">
        <v>1682</v>
      </c>
      <c r="H4640" s="1">
        <v>2019</v>
      </c>
    </row>
    <row r="4641" spans="1:8" x14ac:dyDescent="0.2">
      <c r="A4641" s="48">
        <v>2019</v>
      </c>
      <c r="B4641" s="64">
        <v>17534</v>
      </c>
      <c r="C4641" s="64">
        <v>51</v>
      </c>
      <c r="D4641" s="64">
        <v>801</v>
      </c>
      <c r="E4641" s="49"/>
      <c r="F4641" s="50">
        <v>-5121.3900000000003</v>
      </c>
      <c r="G4641" s="48" t="s">
        <v>1682</v>
      </c>
      <c r="H4641" s="1">
        <v>2019</v>
      </c>
    </row>
    <row r="4642" spans="1:8" x14ac:dyDescent="0.2">
      <c r="A4642" s="48">
        <v>2019</v>
      </c>
      <c r="B4642" s="64">
        <v>19029</v>
      </c>
      <c r="C4642" s="64">
        <v>51</v>
      </c>
      <c r="D4642" s="64">
        <v>802</v>
      </c>
      <c r="E4642" s="49"/>
      <c r="F4642" s="50">
        <v>75000</v>
      </c>
      <c r="G4642" s="48" t="s">
        <v>1683</v>
      </c>
      <c r="H4642" s="1">
        <v>2019</v>
      </c>
    </row>
    <row r="4643" spans="1:8" x14ac:dyDescent="0.2">
      <c r="A4643" s="48">
        <v>2019</v>
      </c>
      <c r="B4643" s="67">
        <v>19059</v>
      </c>
      <c r="C4643" s="64">
        <v>44</v>
      </c>
      <c r="D4643" s="64">
        <v>802</v>
      </c>
      <c r="E4643" s="49"/>
      <c r="F4643" s="50">
        <v>-75000</v>
      </c>
      <c r="G4643" s="48" t="s">
        <v>1683</v>
      </c>
      <c r="H4643" s="1">
        <v>2019</v>
      </c>
    </row>
    <row r="4644" spans="1:8" x14ac:dyDescent="0.2">
      <c r="A4644" s="48">
        <v>2019</v>
      </c>
      <c r="B4644" s="64">
        <v>17372</v>
      </c>
      <c r="C4644" s="64">
        <v>51</v>
      </c>
      <c r="D4644" s="64">
        <v>801</v>
      </c>
      <c r="E4644" s="49"/>
      <c r="F4644" s="50">
        <v>11500</v>
      </c>
      <c r="G4644" s="48" t="s">
        <v>1684</v>
      </c>
      <c r="H4644" s="1">
        <v>2018</v>
      </c>
    </row>
    <row r="4645" spans="1:8" x14ac:dyDescent="0.2">
      <c r="A4645" s="48">
        <v>2019</v>
      </c>
      <c r="B4645" s="64">
        <v>12676</v>
      </c>
      <c r="C4645" s="64">
        <v>51</v>
      </c>
      <c r="D4645" s="64">
        <v>801</v>
      </c>
      <c r="E4645" s="49"/>
      <c r="F4645" s="50">
        <v>-2000</v>
      </c>
      <c r="G4645" s="48" t="s">
        <v>1684</v>
      </c>
      <c r="H4645" s="1">
        <v>2018</v>
      </c>
    </row>
    <row r="4646" spans="1:8" x14ac:dyDescent="0.2">
      <c r="A4646" s="48">
        <v>2019</v>
      </c>
      <c r="B4646" s="64">
        <v>12677</v>
      </c>
      <c r="C4646" s="64">
        <v>51</v>
      </c>
      <c r="D4646" s="64">
        <v>801</v>
      </c>
      <c r="E4646" s="49"/>
      <c r="F4646" s="50">
        <v>-2000</v>
      </c>
      <c r="G4646" s="48" t="s">
        <v>1684</v>
      </c>
      <c r="H4646" s="1">
        <v>2018</v>
      </c>
    </row>
    <row r="4647" spans="1:8" x14ac:dyDescent="0.2">
      <c r="A4647" s="48">
        <v>2019</v>
      </c>
      <c r="B4647" s="64">
        <v>12678</v>
      </c>
      <c r="C4647" s="64">
        <v>51</v>
      </c>
      <c r="D4647" s="64">
        <v>801</v>
      </c>
      <c r="E4647" s="49"/>
      <c r="F4647" s="50">
        <v>-2000</v>
      </c>
      <c r="G4647" s="48" t="s">
        <v>1684</v>
      </c>
      <c r="H4647" s="1">
        <v>2018</v>
      </c>
    </row>
    <row r="4648" spans="1:8" x14ac:dyDescent="0.2">
      <c r="A4648" s="48">
        <v>2019</v>
      </c>
      <c r="B4648" s="64">
        <v>12679</v>
      </c>
      <c r="C4648" s="64">
        <v>51</v>
      </c>
      <c r="D4648" s="64">
        <v>801</v>
      </c>
      <c r="E4648" s="49"/>
      <c r="F4648" s="50">
        <v>-1000</v>
      </c>
      <c r="G4648" s="48" t="s">
        <v>1684</v>
      </c>
      <c r="H4648" s="1">
        <v>2018</v>
      </c>
    </row>
    <row r="4649" spans="1:8" x14ac:dyDescent="0.2">
      <c r="A4649" s="48">
        <v>2019</v>
      </c>
      <c r="B4649" s="64">
        <v>12680</v>
      </c>
      <c r="C4649" s="64">
        <v>51</v>
      </c>
      <c r="D4649" s="64">
        <v>801</v>
      </c>
      <c r="E4649" s="49"/>
      <c r="F4649" s="50">
        <v>-2500</v>
      </c>
      <c r="G4649" s="48" t="s">
        <v>1684</v>
      </c>
      <c r="H4649" s="1">
        <v>2018</v>
      </c>
    </row>
    <row r="4650" spans="1:8" x14ac:dyDescent="0.2">
      <c r="A4650" s="48">
        <v>2019</v>
      </c>
      <c r="B4650" s="64">
        <v>12681</v>
      </c>
      <c r="C4650" s="64">
        <v>51</v>
      </c>
      <c r="D4650" s="64">
        <v>801</v>
      </c>
      <c r="E4650" s="49"/>
      <c r="F4650" s="50">
        <v>-2000</v>
      </c>
      <c r="G4650" s="48" t="s">
        <v>1684</v>
      </c>
      <c r="H4650" s="1">
        <v>2018</v>
      </c>
    </row>
    <row r="4651" spans="1:8" x14ac:dyDescent="0.2">
      <c r="A4651" s="48">
        <v>2019</v>
      </c>
      <c r="B4651" s="64">
        <v>17370</v>
      </c>
      <c r="C4651" s="64">
        <v>51</v>
      </c>
      <c r="D4651" s="64">
        <v>801</v>
      </c>
      <c r="E4651" s="49"/>
      <c r="F4651" s="50">
        <v>300</v>
      </c>
      <c r="G4651" s="48" t="s">
        <v>1685</v>
      </c>
      <c r="H4651" s="1">
        <v>2019</v>
      </c>
    </row>
    <row r="4652" spans="1:8" x14ac:dyDescent="0.2">
      <c r="A4652" s="48">
        <v>2019</v>
      </c>
      <c r="B4652" s="64">
        <v>17367</v>
      </c>
      <c r="C4652" s="64">
        <v>51</v>
      </c>
      <c r="D4652" s="64">
        <v>801</v>
      </c>
      <c r="E4652" s="49"/>
      <c r="F4652" s="111">
        <v>-300</v>
      </c>
      <c r="G4652" s="48" t="s">
        <v>1685</v>
      </c>
      <c r="H4652" s="1">
        <v>2019</v>
      </c>
    </row>
    <row r="4653" spans="1:8" x14ac:dyDescent="0.2">
      <c r="A4653" s="48">
        <v>2019</v>
      </c>
      <c r="B4653" s="67">
        <v>17520</v>
      </c>
      <c r="C4653" s="64">
        <v>51</v>
      </c>
      <c r="D4653" s="64">
        <v>802</v>
      </c>
      <c r="E4653" s="49"/>
      <c r="F4653" s="108">
        <v>10000</v>
      </c>
      <c r="G4653" s="48" t="s">
        <v>1686</v>
      </c>
      <c r="H4653" s="48">
        <v>2017</v>
      </c>
    </row>
    <row r="4654" spans="1:8" x14ac:dyDescent="0.2">
      <c r="A4654" s="48">
        <v>2019</v>
      </c>
      <c r="B4654" s="64">
        <v>17336</v>
      </c>
      <c r="C4654" s="64">
        <v>51</v>
      </c>
      <c r="D4654" s="64">
        <v>801</v>
      </c>
      <c r="E4654" s="49"/>
      <c r="F4654" s="108">
        <v>-10000</v>
      </c>
      <c r="G4654" s="48" t="s">
        <v>1686</v>
      </c>
      <c r="H4654" s="48">
        <v>2017</v>
      </c>
    </row>
    <row r="4655" spans="1:8" x14ac:dyDescent="0.2">
      <c r="A4655" s="48">
        <v>2020</v>
      </c>
      <c r="B4655" s="64">
        <v>11743</v>
      </c>
      <c r="C4655" s="64">
        <v>84</v>
      </c>
      <c r="D4655" s="64">
        <v>801</v>
      </c>
      <c r="E4655" s="49"/>
      <c r="F4655" s="50">
        <v>20000</v>
      </c>
      <c r="G4655" s="48" t="s">
        <v>1687</v>
      </c>
      <c r="H4655" s="48">
        <v>2019</v>
      </c>
    </row>
    <row r="4656" spans="1:8" x14ac:dyDescent="0.2">
      <c r="A4656" s="48">
        <v>2020</v>
      </c>
      <c r="B4656" s="67">
        <v>12691</v>
      </c>
      <c r="C4656" s="64">
        <v>84</v>
      </c>
      <c r="D4656" s="64">
        <v>801</v>
      </c>
      <c r="E4656" s="49"/>
      <c r="F4656" s="50">
        <v>-10000</v>
      </c>
      <c r="G4656" s="48" t="s">
        <v>1687</v>
      </c>
      <c r="H4656" s="48">
        <v>2019</v>
      </c>
    </row>
    <row r="4657" spans="1:8" x14ac:dyDescent="0.2">
      <c r="A4657" s="48">
        <v>2020</v>
      </c>
      <c r="B4657" s="67">
        <v>10225</v>
      </c>
      <c r="C4657" s="64">
        <v>84</v>
      </c>
      <c r="D4657" s="64">
        <v>801</v>
      </c>
      <c r="E4657" s="49"/>
      <c r="F4657" s="50">
        <v>-10000</v>
      </c>
      <c r="G4657" s="48" t="s">
        <v>1687</v>
      </c>
      <c r="H4657" s="48">
        <v>2019</v>
      </c>
    </row>
    <row r="4658" spans="1:8" x14ac:dyDescent="0.2">
      <c r="A4658" s="48">
        <v>2020</v>
      </c>
      <c r="B4658" s="64">
        <v>10129</v>
      </c>
      <c r="C4658" s="64">
        <v>401</v>
      </c>
      <c r="D4658" s="64">
        <v>801</v>
      </c>
      <c r="E4658" s="49"/>
      <c r="F4658" s="50">
        <v>100000</v>
      </c>
      <c r="G4658" s="48" t="s">
        <v>237</v>
      </c>
      <c r="H4658" s="1">
        <v>2018</v>
      </c>
    </row>
    <row r="4659" spans="1:8" x14ac:dyDescent="0.2">
      <c r="A4659" s="48">
        <v>2020</v>
      </c>
      <c r="B4659" s="64">
        <v>10129</v>
      </c>
      <c r="C4659" s="64">
        <v>401</v>
      </c>
      <c r="D4659" s="64">
        <v>802</v>
      </c>
      <c r="E4659" s="49"/>
      <c r="F4659" s="50">
        <v>-100000</v>
      </c>
      <c r="G4659" s="48" t="s">
        <v>237</v>
      </c>
      <c r="H4659" s="1">
        <v>2018</v>
      </c>
    </row>
    <row r="4660" spans="1:8" x14ac:dyDescent="0.2">
      <c r="A4660" s="48">
        <v>2019</v>
      </c>
      <c r="B4660" s="64">
        <v>11459</v>
      </c>
      <c r="C4660" s="64">
        <v>84</v>
      </c>
      <c r="D4660" s="64">
        <v>801</v>
      </c>
      <c r="E4660" s="49"/>
      <c r="F4660" s="50">
        <v>4329.75</v>
      </c>
      <c r="G4660" s="48" t="s">
        <v>1498</v>
      </c>
      <c r="H4660" s="1">
        <v>2017</v>
      </c>
    </row>
    <row r="4661" spans="1:8" x14ac:dyDescent="0.2">
      <c r="A4661" s="48">
        <v>2019</v>
      </c>
      <c r="B4661" s="67">
        <v>12011</v>
      </c>
      <c r="C4661" s="64">
        <v>84</v>
      </c>
      <c r="D4661" s="64">
        <v>801</v>
      </c>
      <c r="E4661" s="49"/>
      <c r="F4661" s="50">
        <v>-4329.75</v>
      </c>
      <c r="G4661" s="48" t="s">
        <v>1498</v>
      </c>
      <c r="H4661" s="1">
        <v>2017</v>
      </c>
    </row>
    <row r="4662" spans="1:8" x14ac:dyDescent="0.2">
      <c r="A4662" s="48">
        <v>2020</v>
      </c>
      <c r="B4662" s="64">
        <v>11881</v>
      </c>
      <c r="C4662" s="64">
        <v>403</v>
      </c>
      <c r="D4662" s="64">
        <v>802</v>
      </c>
      <c r="E4662" s="49"/>
      <c r="F4662" s="50">
        <v>42287.56</v>
      </c>
      <c r="G4662" s="48" t="s">
        <v>1688</v>
      </c>
      <c r="H4662" s="48">
        <v>2019</v>
      </c>
    </row>
    <row r="4663" spans="1:8" x14ac:dyDescent="0.2">
      <c r="A4663" s="48">
        <v>2020</v>
      </c>
      <c r="B4663" s="67">
        <v>12692</v>
      </c>
      <c r="C4663" s="64">
        <v>403</v>
      </c>
      <c r="D4663" s="64">
        <v>802</v>
      </c>
      <c r="E4663" s="49"/>
      <c r="F4663" s="50">
        <v>-42287.56</v>
      </c>
      <c r="G4663" s="48" t="s">
        <v>1688</v>
      </c>
      <c r="H4663" s="48">
        <v>2019</v>
      </c>
    </row>
    <row r="4664" spans="1:8" x14ac:dyDescent="0.2">
      <c r="A4664" s="1">
        <v>2019</v>
      </c>
      <c r="B4664" s="103">
        <v>12609</v>
      </c>
      <c r="C4664" s="102">
        <v>84</v>
      </c>
      <c r="D4664" s="102">
        <v>801</v>
      </c>
      <c r="E4664" s="5"/>
      <c r="F4664" s="99">
        <v>4000</v>
      </c>
      <c r="G4664" s="100" t="s">
        <v>1689</v>
      </c>
      <c r="H4664" s="1">
        <v>2019</v>
      </c>
    </row>
    <row r="4665" spans="1:8" x14ac:dyDescent="0.2">
      <c r="A4665" s="1">
        <v>2019</v>
      </c>
      <c r="B4665" s="103">
        <v>12764</v>
      </c>
      <c r="C4665" s="102">
        <v>84</v>
      </c>
      <c r="D4665" s="102">
        <v>801</v>
      </c>
      <c r="E4665" s="5"/>
      <c r="F4665" s="99">
        <v>-4000</v>
      </c>
      <c r="G4665" s="100" t="s">
        <v>1689</v>
      </c>
      <c r="H4665" s="1">
        <v>2019</v>
      </c>
    </row>
    <row r="4666" spans="1:8" x14ac:dyDescent="0.2">
      <c r="A4666" s="43">
        <v>2020</v>
      </c>
      <c r="B4666" s="79">
        <v>17017</v>
      </c>
      <c r="C4666" s="79">
        <v>17</v>
      </c>
      <c r="D4666" s="79">
        <v>801</v>
      </c>
      <c r="F4666" s="50">
        <v>1194.78</v>
      </c>
      <c r="G4666" s="62" t="s">
        <v>237</v>
      </c>
      <c r="H4666" s="43">
        <v>2019</v>
      </c>
    </row>
    <row r="4667" spans="1:8" x14ac:dyDescent="0.2">
      <c r="A4667" s="43">
        <v>2020</v>
      </c>
      <c r="B4667" s="79">
        <v>17017</v>
      </c>
      <c r="C4667" s="79">
        <v>17</v>
      </c>
      <c r="D4667" s="79">
        <v>802</v>
      </c>
      <c r="F4667" s="50">
        <v>-1194.78</v>
      </c>
      <c r="G4667" s="62" t="s">
        <v>237</v>
      </c>
      <c r="H4667" s="43">
        <v>2019</v>
      </c>
    </row>
    <row r="4668" spans="1:8" x14ac:dyDescent="0.2">
      <c r="A4668" s="112">
        <v>2020</v>
      </c>
      <c r="B4668" s="138">
        <v>11790</v>
      </c>
      <c r="C4668" s="138">
        <v>402</v>
      </c>
      <c r="D4668" s="138">
        <v>801</v>
      </c>
      <c r="E4668" s="113"/>
      <c r="F4668" s="114">
        <v>-163833.73000000001</v>
      </c>
      <c r="G4668" s="112" t="s">
        <v>1690</v>
      </c>
      <c r="H4668" s="112">
        <v>2018</v>
      </c>
    </row>
    <row r="4669" spans="1:8" x14ac:dyDescent="0.2">
      <c r="A4669" s="112">
        <v>2020</v>
      </c>
      <c r="B4669" s="139">
        <v>99999</v>
      </c>
      <c r="C4669" s="138">
        <v>402</v>
      </c>
      <c r="D4669" s="138">
        <v>801</v>
      </c>
      <c r="E4669" s="113"/>
      <c r="F4669" s="114">
        <v>163833.72999999998</v>
      </c>
      <c r="G4669" s="112" t="s">
        <v>1690</v>
      </c>
      <c r="H4669" s="112">
        <v>2018</v>
      </c>
    </row>
    <row r="4670" spans="1:8" x14ac:dyDescent="0.2">
      <c r="A4670" s="112">
        <v>2020</v>
      </c>
      <c r="B4670" s="138">
        <v>45009</v>
      </c>
      <c r="C4670" s="138">
        <v>45</v>
      </c>
      <c r="D4670" s="138">
        <v>801</v>
      </c>
      <c r="E4670" s="113"/>
      <c r="F4670" s="114">
        <v>-27</v>
      </c>
      <c r="G4670" s="112" t="s">
        <v>1691</v>
      </c>
      <c r="H4670" s="112">
        <v>2018</v>
      </c>
    </row>
    <row r="4671" spans="1:8" x14ac:dyDescent="0.2">
      <c r="A4671" s="112">
        <v>2020</v>
      </c>
      <c r="B4671" s="139">
        <v>99999</v>
      </c>
      <c r="C4671" s="138">
        <v>45</v>
      </c>
      <c r="D4671" s="138">
        <v>801</v>
      </c>
      <c r="E4671" s="113"/>
      <c r="F4671" s="114">
        <v>27</v>
      </c>
      <c r="G4671" s="112" t="s">
        <v>1691</v>
      </c>
      <c r="H4671" s="112">
        <v>2018</v>
      </c>
    </row>
    <row r="4672" spans="1:8" x14ac:dyDescent="0.2">
      <c r="A4672" s="115">
        <v>2020</v>
      </c>
      <c r="B4672" s="140">
        <v>10154</v>
      </c>
      <c r="C4672" s="140">
        <v>402</v>
      </c>
      <c r="D4672" s="140">
        <v>801</v>
      </c>
      <c r="E4672" s="116"/>
      <c r="F4672" s="117">
        <v>217734.06</v>
      </c>
      <c r="G4672" s="115" t="s">
        <v>1692</v>
      </c>
      <c r="H4672" s="115">
        <v>2015</v>
      </c>
    </row>
    <row r="4673" spans="1:8" x14ac:dyDescent="0.2">
      <c r="A4673" s="115">
        <v>2020</v>
      </c>
      <c r="B4673" s="140">
        <v>10154</v>
      </c>
      <c r="C4673" s="140">
        <v>403</v>
      </c>
      <c r="D4673" s="140">
        <v>801</v>
      </c>
      <c r="E4673" s="116"/>
      <c r="F4673" s="117">
        <v>-217734.06</v>
      </c>
      <c r="G4673" s="115" t="s">
        <v>1692</v>
      </c>
      <c r="H4673" s="115">
        <v>2015</v>
      </c>
    </row>
    <row r="4674" spans="1:8" x14ac:dyDescent="0.2">
      <c r="A4674" s="115">
        <v>2017</v>
      </c>
      <c r="B4674" s="140">
        <v>10154</v>
      </c>
      <c r="C4674" s="140">
        <v>403</v>
      </c>
      <c r="D4674" s="140">
        <v>801</v>
      </c>
      <c r="E4674" s="116"/>
      <c r="F4674" s="117">
        <v>210000</v>
      </c>
      <c r="G4674" s="115" t="s">
        <v>1693</v>
      </c>
      <c r="H4674" s="115">
        <v>2015</v>
      </c>
    </row>
    <row r="4675" spans="1:8" x14ac:dyDescent="0.2">
      <c r="A4675" s="115">
        <v>2017</v>
      </c>
      <c r="B4675" s="141">
        <v>99999</v>
      </c>
      <c r="C4675" s="140">
        <v>403</v>
      </c>
      <c r="D4675" s="140">
        <v>801</v>
      </c>
      <c r="E4675" s="116"/>
      <c r="F4675" s="117">
        <v>-210000</v>
      </c>
      <c r="G4675" s="115" t="s">
        <v>1693</v>
      </c>
      <c r="H4675" s="115">
        <v>2015</v>
      </c>
    </row>
    <row r="4676" spans="1:8" x14ac:dyDescent="0.2">
      <c r="A4676" s="115">
        <v>2019</v>
      </c>
      <c r="B4676" s="140">
        <v>10154</v>
      </c>
      <c r="C4676" s="140">
        <v>403</v>
      </c>
      <c r="D4676" s="140">
        <v>801</v>
      </c>
      <c r="E4676" s="116"/>
      <c r="F4676" s="117">
        <v>4672.46</v>
      </c>
      <c r="G4676" s="115" t="s">
        <v>1694</v>
      </c>
      <c r="H4676" s="115">
        <v>2016</v>
      </c>
    </row>
    <row r="4677" spans="1:8" x14ac:dyDescent="0.2">
      <c r="A4677" s="115">
        <v>2019</v>
      </c>
      <c r="B4677" s="141">
        <v>99999</v>
      </c>
      <c r="C4677" s="140">
        <v>403</v>
      </c>
      <c r="D4677" s="140">
        <v>801</v>
      </c>
      <c r="E4677" s="116"/>
      <c r="F4677" s="117">
        <v>-4672.46</v>
      </c>
      <c r="G4677" s="115" t="s">
        <v>1694</v>
      </c>
      <c r="H4677" s="115">
        <v>2016</v>
      </c>
    </row>
    <row r="4678" spans="1:8" x14ac:dyDescent="0.2">
      <c r="A4678" s="115">
        <v>2020</v>
      </c>
      <c r="B4678" s="140">
        <v>10154</v>
      </c>
      <c r="C4678" s="140">
        <v>403</v>
      </c>
      <c r="D4678" s="140">
        <v>801</v>
      </c>
      <c r="E4678" s="116"/>
      <c r="F4678" s="117">
        <v>3061.6</v>
      </c>
      <c r="G4678" s="115" t="s">
        <v>1695</v>
      </c>
      <c r="H4678" s="115">
        <v>2018</v>
      </c>
    </row>
    <row r="4679" spans="1:8" x14ac:dyDescent="0.2">
      <c r="A4679" s="115">
        <v>2020</v>
      </c>
      <c r="B4679" s="141">
        <v>99999</v>
      </c>
      <c r="C4679" s="140">
        <v>403</v>
      </c>
      <c r="D4679" s="140">
        <v>801</v>
      </c>
      <c r="E4679" s="116"/>
      <c r="F4679" s="117">
        <v>-3061.6</v>
      </c>
      <c r="G4679" s="115" t="s">
        <v>1695</v>
      </c>
      <c r="H4679" s="115">
        <v>2018</v>
      </c>
    </row>
    <row r="4680" spans="1:8" x14ac:dyDescent="0.2">
      <c r="A4680" s="115">
        <v>2020</v>
      </c>
      <c r="B4680" s="116">
        <v>10188</v>
      </c>
      <c r="C4680" s="116">
        <v>404</v>
      </c>
      <c r="D4680" s="119">
        <v>802</v>
      </c>
      <c r="E4680" s="119" t="s">
        <v>90</v>
      </c>
      <c r="F4680" s="117">
        <v>82</v>
      </c>
      <c r="G4680" s="118" t="s">
        <v>1696</v>
      </c>
      <c r="H4680" s="112">
        <v>2015</v>
      </c>
    </row>
    <row r="4681" spans="1:8" x14ac:dyDescent="0.2">
      <c r="A4681" s="115">
        <v>2020</v>
      </c>
      <c r="B4681" s="119">
        <v>99999</v>
      </c>
      <c r="C4681" s="116">
        <v>404</v>
      </c>
      <c r="D4681" s="119">
        <v>802</v>
      </c>
      <c r="E4681" s="119" t="s">
        <v>90</v>
      </c>
      <c r="F4681" s="117">
        <v>-82</v>
      </c>
      <c r="G4681" s="118" t="s">
        <v>1696</v>
      </c>
      <c r="H4681" s="112">
        <v>2015</v>
      </c>
    </row>
    <row r="4682" spans="1:8" x14ac:dyDescent="0.2">
      <c r="A4682" s="112">
        <v>2017</v>
      </c>
      <c r="B4682" s="142">
        <v>10399</v>
      </c>
      <c r="C4682" s="142">
        <v>84</v>
      </c>
      <c r="D4682" s="142">
        <v>801</v>
      </c>
      <c r="E4682" s="120" t="s">
        <v>16</v>
      </c>
      <c r="F4682" s="114">
        <v>40000</v>
      </c>
      <c r="G4682" s="112" t="s">
        <v>1697</v>
      </c>
      <c r="H4682" s="112">
        <v>2015</v>
      </c>
    </row>
    <row r="4683" spans="1:8" x14ac:dyDescent="0.2">
      <c r="A4683" s="112">
        <v>2017</v>
      </c>
      <c r="B4683" s="142">
        <v>11399</v>
      </c>
      <c r="C4683" s="142">
        <v>84</v>
      </c>
      <c r="D4683" s="142">
        <v>801</v>
      </c>
      <c r="E4683" s="120" t="s">
        <v>16</v>
      </c>
      <c r="F4683" s="114">
        <v>-40000</v>
      </c>
      <c r="G4683" s="112" t="s">
        <v>1697</v>
      </c>
      <c r="H4683" s="112">
        <v>2015</v>
      </c>
    </row>
    <row r="4684" spans="1:8" x14ac:dyDescent="0.2">
      <c r="A4684" s="112">
        <v>2020</v>
      </c>
      <c r="B4684" s="142">
        <v>11399</v>
      </c>
      <c r="C4684" s="142">
        <v>84</v>
      </c>
      <c r="D4684" s="142">
        <v>801</v>
      </c>
      <c r="E4684" s="120" t="s">
        <v>16</v>
      </c>
      <c r="F4684" s="114">
        <v>10906.36</v>
      </c>
      <c r="G4684" s="112" t="s">
        <v>1698</v>
      </c>
      <c r="H4684" s="112">
        <v>2015</v>
      </c>
    </row>
    <row r="4685" spans="1:8" x14ac:dyDescent="0.2">
      <c r="A4685" s="112">
        <v>2020</v>
      </c>
      <c r="B4685" s="139">
        <v>12011</v>
      </c>
      <c r="C4685" s="139">
        <v>84</v>
      </c>
      <c r="D4685" s="139">
        <v>801</v>
      </c>
      <c r="E4685" s="120"/>
      <c r="F4685" s="114">
        <v>-10906.36</v>
      </c>
      <c r="G4685" s="112" t="s">
        <v>1698</v>
      </c>
      <c r="H4685" s="112">
        <v>2015</v>
      </c>
    </row>
    <row r="4686" spans="1:8" x14ac:dyDescent="0.2">
      <c r="A4686" s="121">
        <v>2019</v>
      </c>
      <c r="B4686" s="143">
        <v>11243</v>
      </c>
      <c r="C4686" s="144">
        <v>402</v>
      </c>
      <c r="D4686" s="143">
        <v>801</v>
      </c>
      <c r="E4686" s="122"/>
      <c r="F4686" s="114">
        <v>282514.74</v>
      </c>
      <c r="G4686" s="123" t="s">
        <v>1699</v>
      </c>
      <c r="H4686" s="121">
        <v>2018</v>
      </c>
    </row>
    <row r="4687" spans="1:8" x14ac:dyDescent="0.2">
      <c r="A4687" s="121">
        <v>2019</v>
      </c>
      <c r="B4687" s="145">
        <v>12243</v>
      </c>
      <c r="C4687" s="144">
        <v>402</v>
      </c>
      <c r="D4687" s="143">
        <v>801</v>
      </c>
      <c r="E4687" s="122"/>
      <c r="F4687" s="114">
        <v>-282514.74</v>
      </c>
      <c r="G4687" s="123" t="s">
        <v>1699</v>
      </c>
      <c r="H4687" s="121">
        <v>2018</v>
      </c>
    </row>
    <row r="4688" spans="1:8" x14ac:dyDescent="0.2">
      <c r="A4688" s="121">
        <v>2020</v>
      </c>
      <c r="B4688" s="145">
        <v>12243</v>
      </c>
      <c r="C4688" s="144">
        <v>402</v>
      </c>
      <c r="D4688" s="143">
        <v>801</v>
      </c>
      <c r="E4688" s="122"/>
      <c r="F4688" s="114">
        <v>282514.74</v>
      </c>
      <c r="G4688" s="123" t="s">
        <v>1700</v>
      </c>
      <c r="H4688" s="121">
        <v>2018</v>
      </c>
    </row>
    <row r="4689" spans="1:8" x14ac:dyDescent="0.2">
      <c r="A4689" s="121">
        <v>2020</v>
      </c>
      <c r="B4689" s="145">
        <v>11744</v>
      </c>
      <c r="C4689" s="144">
        <v>402</v>
      </c>
      <c r="D4689" s="143">
        <v>801</v>
      </c>
      <c r="E4689" s="122"/>
      <c r="F4689" s="114">
        <v>-282514.74</v>
      </c>
      <c r="G4689" s="123" t="s">
        <v>1700</v>
      </c>
      <c r="H4689" s="121">
        <v>2018</v>
      </c>
    </row>
    <row r="4690" spans="1:8" x14ac:dyDescent="0.2">
      <c r="A4690" s="112">
        <v>2020</v>
      </c>
      <c r="B4690" s="138">
        <v>11798</v>
      </c>
      <c r="C4690" s="138">
        <v>84</v>
      </c>
      <c r="D4690" s="138">
        <v>801</v>
      </c>
      <c r="E4690" s="113"/>
      <c r="F4690" s="114">
        <v>19420.34</v>
      </c>
      <c r="G4690" s="112" t="s">
        <v>1701</v>
      </c>
      <c r="H4690" s="112">
        <v>2017</v>
      </c>
    </row>
    <row r="4691" spans="1:8" x14ac:dyDescent="0.2">
      <c r="A4691" s="112">
        <v>2020</v>
      </c>
      <c r="B4691" s="138">
        <v>11798</v>
      </c>
      <c r="C4691" s="138">
        <v>401</v>
      </c>
      <c r="D4691" s="138">
        <v>801</v>
      </c>
      <c r="E4691" s="113"/>
      <c r="F4691" s="114">
        <v>-19420.34</v>
      </c>
      <c r="G4691" s="112" t="s">
        <v>1701</v>
      </c>
      <c r="H4691" s="112">
        <v>2017</v>
      </c>
    </row>
    <row r="4692" spans="1:8" x14ac:dyDescent="0.2">
      <c r="A4692" s="112">
        <v>2018</v>
      </c>
      <c r="B4692" s="138">
        <v>11798</v>
      </c>
      <c r="C4692" s="138">
        <v>401</v>
      </c>
      <c r="D4692" s="138">
        <v>801</v>
      </c>
      <c r="E4692" s="113"/>
      <c r="F4692" s="114">
        <v>19420.34</v>
      </c>
      <c r="G4692" s="112" t="s">
        <v>1702</v>
      </c>
      <c r="H4692" s="112">
        <v>2017</v>
      </c>
    </row>
    <row r="4693" spans="1:8" x14ac:dyDescent="0.2">
      <c r="A4693" s="112">
        <v>2018</v>
      </c>
      <c r="B4693" s="138">
        <v>11840</v>
      </c>
      <c r="C4693" s="138">
        <v>401</v>
      </c>
      <c r="D4693" s="138">
        <v>801</v>
      </c>
      <c r="E4693" s="113"/>
      <c r="F4693" s="114">
        <v>-10000</v>
      </c>
      <c r="G4693" s="112" t="s">
        <v>1702</v>
      </c>
      <c r="H4693" s="112">
        <v>2017</v>
      </c>
    </row>
    <row r="4694" spans="1:8" x14ac:dyDescent="0.2">
      <c r="A4694" s="112">
        <v>2018</v>
      </c>
      <c r="B4694" s="138">
        <v>11841</v>
      </c>
      <c r="C4694" s="138">
        <v>401</v>
      </c>
      <c r="D4694" s="138">
        <v>801</v>
      </c>
      <c r="E4694" s="113"/>
      <c r="F4694" s="114">
        <v>-9420.34</v>
      </c>
      <c r="G4694" s="112" t="s">
        <v>1702</v>
      </c>
      <c r="H4694" s="112">
        <v>2017</v>
      </c>
    </row>
    <row r="4695" spans="1:8" x14ac:dyDescent="0.2">
      <c r="A4695" s="121">
        <v>2019</v>
      </c>
      <c r="B4695" s="145">
        <v>11799</v>
      </c>
      <c r="C4695" s="144">
        <v>44</v>
      </c>
      <c r="D4695" s="144">
        <v>801</v>
      </c>
      <c r="E4695" s="122"/>
      <c r="F4695" s="124">
        <v>78929.42</v>
      </c>
      <c r="G4695" s="123" t="s">
        <v>1703</v>
      </c>
      <c r="H4695" s="121">
        <v>2018</v>
      </c>
    </row>
    <row r="4696" spans="1:8" x14ac:dyDescent="0.2">
      <c r="A4696" s="121">
        <v>2019</v>
      </c>
      <c r="B4696" s="145">
        <v>11799</v>
      </c>
      <c r="C4696" s="145">
        <v>401</v>
      </c>
      <c r="D4696" s="144">
        <v>801</v>
      </c>
      <c r="E4696" s="122"/>
      <c r="F4696" s="124">
        <v>-78929.42</v>
      </c>
      <c r="G4696" s="123" t="s">
        <v>1703</v>
      </c>
      <c r="H4696" s="121">
        <v>2018</v>
      </c>
    </row>
    <row r="4697" spans="1:8" x14ac:dyDescent="0.2">
      <c r="A4697" s="121">
        <v>2019</v>
      </c>
      <c r="B4697" s="145">
        <v>11801</v>
      </c>
      <c r="C4697" s="144">
        <v>404</v>
      </c>
      <c r="D4697" s="145">
        <v>802</v>
      </c>
      <c r="E4697" s="122"/>
      <c r="F4697" s="124">
        <v>1969.83</v>
      </c>
      <c r="G4697" s="123" t="s">
        <v>1704</v>
      </c>
      <c r="H4697" s="121">
        <v>2018</v>
      </c>
    </row>
    <row r="4698" spans="1:8" x14ac:dyDescent="0.2">
      <c r="A4698" s="121">
        <v>2019</v>
      </c>
      <c r="B4698" s="145">
        <v>11801</v>
      </c>
      <c r="C4698" s="145">
        <v>401</v>
      </c>
      <c r="D4698" s="145">
        <v>802</v>
      </c>
      <c r="E4698" s="122"/>
      <c r="F4698" s="124">
        <v>-1969.83</v>
      </c>
      <c r="G4698" s="123" t="s">
        <v>1704</v>
      </c>
      <c r="H4698" s="121">
        <v>2018</v>
      </c>
    </row>
    <row r="4699" spans="1:8" x14ac:dyDescent="0.2">
      <c r="A4699" s="112">
        <v>2020</v>
      </c>
      <c r="B4699" s="138">
        <v>11994</v>
      </c>
      <c r="C4699" s="138">
        <v>45</v>
      </c>
      <c r="D4699" s="138">
        <v>801</v>
      </c>
      <c r="E4699" s="113"/>
      <c r="F4699" s="114">
        <v>19184.54</v>
      </c>
      <c r="G4699" s="112" t="s">
        <v>1705</v>
      </c>
      <c r="H4699" s="112">
        <v>2018</v>
      </c>
    </row>
    <row r="4700" spans="1:8" x14ac:dyDescent="0.2">
      <c r="A4700" s="112">
        <v>2020</v>
      </c>
      <c r="B4700" s="138">
        <v>11944</v>
      </c>
      <c r="C4700" s="138">
        <v>45</v>
      </c>
      <c r="D4700" s="138">
        <v>801</v>
      </c>
      <c r="E4700" s="113"/>
      <c r="F4700" s="114">
        <v>-19184.54</v>
      </c>
      <c r="G4700" s="112" t="s">
        <v>1705</v>
      </c>
      <c r="H4700" s="112">
        <v>2018</v>
      </c>
    </row>
    <row r="4701" spans="1:8" x14ac:dyDescent="0.2">
      <c r="A4701" s="112">
        <v>2020</v>
      </c>
      <c r="B4701" s="138">
        <v>11994</v>
      </c>
      <c r="C4701" s="138">
        <v>45</v>
      </c>
      <c r="D4701" s="138">
        <v>801</v>
      </c>
      <c r="E4701" s="113"/>
      <c r="F4701" s="114">
        <v>11000</v>
      </c>
      <c r="G4701" s="112" t="s">
        <v>1705</v>
      </c>
      <c r="H4701" s="112">
        <v>2018</v>
      </c>
    </row>
    <row r="4702" spans="1:8" x14ac:dyDescent="0.2">
      <c r="A4702" s="112">
        <v>2020</v>
      </c>
      <c r="B4702" s="138">
        <v>11944</v>
      </c>
      <c r="C4702" s="138">
        <v>45</v>
      </c>
      <c r="D4702" s="138">
        <v>801</v>
      </c>
      <c r="E4702" s="113"/>
      <c r="F4702" s="114">
        <v>-11000</v>
      </c>
      <c r="G4702" s="112" t="s">
        <v>1705</v>
      </c>
      <c r="H4702" s="112">
        <v>2018</v>
      </c>
    </row>
    <row r="4703" spans="1:8" x14ac:dyDescent="0.2">
      <c r="A4703" s="112">
        <v>2020</v>
      </c>
      <c r="B4703" s="138">
        <v>11944</v>
      </c>
      <c r="C4703" s="138">
        <v>45</v>
      </c>
      <c r="D4703" s="138">
        <v>801</v>
      </c>
      <c r="E4703" s="113"/>
      <c r="F4703" s="114">
        <v>30184.54</v>
      </c>
      <c r="G4703" s="112" t="s">
        <v>1706</v>
      </c>
      <c r="H4703" s="112">
        <v>2018</v>
      </c>
    </row>
    <row r="4704" spans="1:8" x14ac:dyDescent="0.2">
      <c r="A4704" s="112">
        <v>2020</v>
      </c>
      <c r="B4704" s="139">
        <v>99999</v>
      </c>
      <c r="C4704" s="138">
        <v>45</v>
      </c>
      <c r="D4704" s="138">
        <v>801</v>
      </c>
      <c r="E4704" s="113"/>
      <c r="F4704" s="114">
        <v>-30184.54</v>
      </c>
      <c r="G4704" s="112" t="s">
        <v>1706</v>
      </c>
      <c r="H4704" s="112">
        <v>2018</v>
      </c>
    </row>
    <row r="4705" spans="1:8" x14ac:dyDescent="0.2">
      <c r="A4705" s="121">
        <v>2018</v>
      </c>
      <c r="B4705" s="144">
        <v>11005</v>
      </c>
      <c r="C4705" s="144">
        <v>44</v>
      </c>
      <c r="D4705" s="144">
        <v>801</v>
      </c>
      <c r="E4705" s="122"/>
      <c r="F4705" s="124">
        <v>-5000</v>
      </c>
      <c r="G4705" s="123" t="s">
        <v>1707</v>
      </c>
      <c r="H4705" s="121">
        <v>2018</v>
      </c>
    </row>
    <row r="4706" spans="1:8" x14ac:dyDescent="0.2">
      <c r="A4706" s="121">
        <v>2018</v>
      </c>
      <c r="B4706" s="145">
        <v>12011</v>
      </c>
      <c r="C4706" s="144">
        <v>44</v>
      </c>
      <c r="D4706" s="144">
        <v>801</v>
      </c>
      <c r="E4706" s="122"/>
      <c r="F4706" s="124">
        <v>5000</v>
      </c>
      <c r="G4706" s="123" t="s">
        <v>1707</v>
      </c>
      <c r="H4706" s="121">
        <v>2018</v>
      </c>
    </row>
    <row r="4707" spans="1:8" x14ac:dyDescent="0.2">
      <c r="A4707" s="48">
        <v>2020</v>
      </c>
      <c r="B4707" s="64">
        <v>10068</v>
      </c>
      <c r="C4707" s="64">
        <v>91</v>
      </c>
      <c r="D4707" s="64">
        <v>801</v>
      </c>
      <c r="E4707" s="49"/>
      <c r="F4707" s="50">
        <v>50000</v>
      </c>
      <c r="G4707" s="48" t="s">
        <v>1708</v>
      </c>
      <c r="H4707" s="48">
        <v>2018</v>
      </c>
    </row>
    <row r="4708" spans="1:8" x14ac:dyDescent="0.2">
      <c r="A4708" s="48">
        <v>2020</v>
      </c>
      <c r="B4708" s="64">
        <v>12464</v>
      </c>
      <c r="C4708" s="64">
        <v>91</v>
      </c>
      <c r="D4708" s="64">
        <v>801</v>
      </c>
      <c r="E4708" s="49"/>
      <c r="F4708" s="50">
        <v>-50000</v>
      </c>
      <c r="G4708" s="48" t="s">
        <v>1708</v>
      </c>
      <c r="H4708" s="48">
        <v>2018</v>
      </c>
    </row>
    <row r="4709" spans="1:8" x14ac:dyDescent="0.2">
      <c r="A4709" s="48">
        <v>2020</v>
      </c>
      <c r="B4709" s="64">
        <v>10409</v>
      </c>
      <c r="C4709" s="64">
        <v>31</v>
      </c>
      <c r="D4709" s="64">
        <v>802</v>
      </c>
      <c r="E4709" s="49"/>
      <c r="F4709" s="50">
        <v>-20365</v>
      </c>
      <c r="G4709" s="48" t="s">
        <v>1709</v>
      </c>
      <c r="H4709" s="48">
        <v>2018</v>
      </c>
    </row>
    <row r="4710" spans="1:8" x14ac:dyDescent="0.2">
      <c r="A4710" s="48">
        <v>2020</v>
      </c>
      <c r="B4710" s="65">
        <v>10409</v>
      </c>
      <c r="C4710" s="65">
        <v>31</v>
      </c>
      <c r="D4710" s="65">
        <v>801</v>
      </c>
      <c r="E4710" s="49"/>
      <c r="F4710" s="51">
        <v>20365</v>
      </c>
      <c r="G4710" s="48" t="s">
        <v>1709</v>
      </c>
      <c r="H4710" s="48">
        <v>2018</v>
      </c>
    </row>
    <row r="4711" spans="1:8" x14ac:dyDescent="0.2">
      <c r="A4711" s="48">
        <v>2020</v>
      </c>
      <c r="B4711" s="65">
        <v>10409</v>
      </c>
      <c r="C4711" s="65">
        <v>31</v>
      </c>
      <c r="D4711" s="65">
        <v>801</v>
      </c>
      <c r="E4711" s="49"/>
      <c r="F4711" s="51">
        <v>545.34</v>
      </c>
      <c r="G4711" s="48" t="s">
        <v>1710</v>
      </c>
      <c r="H4711" s="48">
        <v>2018</v>
      </c>
    </row>
    <row r="4712" spans="1:8" x14ac:dyDescent="0.2">
      <c r="A4712" s="48">
        <v>2020</v>
      </c>
      <c r="B4712" s="65">
        <v>99999</v>
      </c>
      <c r="C4712" s="65">
        <v>31</v>
      </c>
      <c r="D4712" s="65">
        <v>801</v>
      </c>
      <c r="E4712" s="49"/>
      <c r="F4712" s="51">
        <v>-545.34</v>
      </c>
      <c r="G4712" s="48" t="s">
        <v>1710</v>
      </c>
      <c r="H4712" s="48">
        <v>2018</v>
      </c>
    </row>
    <row r="4713" spans="1:8" x14ac:dyDescent="0.2">
      <c r="A4713" s="48">
        <v>2020</v>
      </c>
      <c r="B4713" s="64">
        <v>10726</v>
      </c>
      <c r="C4713" s="64">
        <v>31</v>
      </c>
      <c r="D4713" s="64">
        <v>802</v>
      </c>
      <c r="E4713" s="49"/>
      <c r="F4713" s="50">
        <v>7536.08</v>
      </c>
      <c r="G4713" s="48" t="s">
        <v>1711</v>
      </c>
      <c r="H4713" s="48">
        <v>2014</v>
      </c>
    </row>
    <row r="4714" spans="1:8" x14ac:dyDescent="0.2">
      <c r="A4714" s="48">
        <v>2020</v>
      </c>
      <c r="B4714" s="64">
        <v>10726</v>
      </c>
      <c r="C4714" s="64">
        <v>31</v>
      </c>
      <c r="D4714" s="64">
        <v>801</v>
      </c>
      <c r="E4714" s="49"/>
      <c r="F4714" s="50">
        <v>-7536.08</v>
      </c>
      <c r="G4714" s="48" t="s">
        <v>1711</v>
      </c>
      <c r="H4714" s="48">
        <v>2014</v>
      </c>
    </row>
    <row r="4715" spans="1:8" x14ac:dyDescent="0.2">
      <c r="A4715" s="48">
        <v>2020</v>
      </c>
      <c r="B4715" s="64">
        <v>10726</v>
      </c>
      <c r="C4715" s="64">
        <v>31</v>
      </c>
      <c r="D4715" s="64">
        <v>801</v>
      </c>
      <c r="E4715" s="49"/>
      <c r="F4715" s="50">
        <v>-0.25</v>
      </c>
      <c r="G4715" s="48" t="s">
        <v>1712</v>
      </c>
      <c r="H4715" s="48">
        <v>2014</v>
      </c>
    </row>
    <row r="4716" spans="1:8" x14ac:dyDescent="0.2">
      <c r="A4716" s="48">
        <v>2020</v>
      </c>
      <c r="B4716" s="64">
        <v>99999</v>
      </c>
      <c r="C4716" s="64">
        <v>31</v>
      </c>
      <c r="D4716" s="64">
        <v>801</v>
      </c>
      <c r="E4716" s="49"/>
      <c r="F4716" s="50">
        <v>0.25</v>
      </c>
      <c r="G4716" s="48" t="s">
        <v>1712</v>
      </c>
      <c r="H4716" s="48">
        <v>2014</v>
      </c>
    </row>
    <row r="4717" spans="1:8" x14ac:dyDescent="0.2">
      <c r="A4717" s="4">
        <v>2020</v>
      </c>
      <c r="B4717" s="73">
        <v>10952</v>
      </c>
      <c r="C4717" s="73">
        <v>31</v>
      </c>
      <c r="D4717" s="73">
        <v>801</v>
      </c>
      <c r="F4717" s="50">
        <v>-226818.42</v>
      </c>
      <c r="G4717" s="62" t="s">
        <v>1713</v>
      </c>
      <c r="H4717" s="4">
        <v>2017</v>
      </c>
    </row>
    <row r="4718" spans="1:8" x14ac:dyDescent="0.2">
      <c r="A4718" s="4">
        <v>2020</v>
      </c>
      <c r="B4718" s="73">
        <v>99999</v>
      </c>
      <c r="C4718" s="73">
        <v>31</v>
      </c>
      <c r="D4718" s="73">
        <v>801</v>
      </c>
      <c r="F4718" s="50">
        <v>226818.42</v>
      </c>
      <c r="G4718" s="62" t="s">
        <v>1713</v>
      </c>
      <c r="H4718" s="4">
        <v>2017</v>
      </c>
    </row>
    <row r="4719" spans="1:8" x14ac:dyDescent="0.2">
      <c r="A4719" s="4">
        <v>2020</v>
      </c>
      <c r="B4719" s="73">
        <v>10952</v>
      </c>
      <c r="C4719" s="73">
        <v>31</v>
      </c>
      <c r="D4719" s="73">
        <v>801</v>
      </c>
      <c r="F4719" s="50">
        <v>226818.42</v>
      </c>
      <c r="G4719" s="62" t="s">
        <v>1548</v>
      </c>
      <c r="H4719" s="4">
        <v>2017</v>
      </c>
    </row>
    <row r="4720" spans="1:8" x14ac:dyDescent="0.2">
      <c r="A4720" s="4">
        <v>2020</v>
      </c>
      <c r="B4720" s="73">
        <v>10952</v>
      </c>
      <c r="C4720" s="73">
        <v>31</v>
      </c>
      <c r="D4720" s="73">
        <v>802</v>
      </c>
      <c r="F4720" s="50">
        <v>-226818.42</v>
      </c>
      <c r="G4720" s="62" t="s">
        <v>1548</v>
      </c>
      <c r="H4720" s="4">
        <v>2017</v>
      </c>
    </row>
    <row r="4721" spans="1:8" x14ac:dyDescent="0.2">
      <c r="A4721" s="4">
        <v>2020</v>
      </c>
      <c r="B4721" s="73">
        <v>10952</v>
      </c>
      <c r="C4721" s="73">
        <v>31</v>
      </c>
      <c r="D4721" s="73">
        <v>802</v>
      </c>
      <c r="F4721" s="50">
        <v>-0.01</v>
      </c>
      <c r="G4721" s="62" t="s">
        <v>1714</v>
      </c>
      <c r="H4721" s="4">
        <v>2017</v>
      </c>
    </row>
    <row r="4722" spans="1:8" x14ac:dyDescent="0.2">
      <c r="A4722" s="4">
        <v>2020</v>
      </c>
      <c r="B4722" s="73">
        <v>99999</v>
      </c>
      <c r="C4722" s="73">
        <v>31</v>
      </c>
      <c r="D4722" s="73">
        <v>802</v>
      </c>
      <c r="F4722" s="50">
        <v>0.01</v>
      </c>
      <c r="G4722" s="62" t="s">
        <v>1714</v>
      </c>
      <c r="H4722" s="4">
        <v>2017</v>
      </c>
    </row>
    <row r="4723" spans="1:8" x14ac:dyDescent="0.2">
      <c r="A4723" s="125">
        <v>2020</v>
      </c>
      <c r="B4723" s="126" t="s">
        <v>958</v>
      </c>
      <c r="C4723" s="126" t="s">
        <v>14</v>
      </c>
      <c r="D4723" s="126" t="s">
        <v>10</v>
      </c>
      <c r="E4723" s="126"/>
      <c r="F4723" s="127">
        <v>25000</v>
      </c>
      <c r="G4723" s="125" t="s">
        <v>1715</v>
      </c>
      <c r="H4723" s="125">
        <v>2019</v>
      </c>
    </row>
    <row r="4724" spans="1:8" x14ac:dyDescent="0.2">
      <c r="A4724" s="125">
        <v>2020</v>
      </c>
      <c r="B4724" s="126" t="s">
        <v>1716</v>
      </c>
      <c r="C4724" s="126" t="s">
        <v>14</v>
      </c>
      <c r="D4724" s="126" t="s">
        <v>10</v>
      </c>
      <c r="E4724" s="126"/>
      <c r="F4724" s="127">
        <v>-25000</v>
      </c>
      <c r="G4724" s="125" t="s">
        <v>1715</v>
      </c>
      <c r="H4724" s="125">
        <v>2019</v>
      </c>
    </row>
    <row r="4725" spans="1:8" x14ac:dyDescent="0.2">
      <c r="A4725" s="125">
        <v>2020</v>
      </c>
      <c r="B4725" s="126" t="s">
        <v>32</v>
      </c>
      <c r="C4725" s="126" t="s">
        <v>14</v>
      </c>
      <c r="D4725" s="126" t="s">
        <v>11</v>
      </c>
      <c r="E4725" s="126"/>
      <c r="F4725" s="127">
        <v>510000</v>
      </c>
      <c r="G4725" s="125" t="s">
        <v>1717</v>
      </c>
      <c r="H4725" s="125">
        <v>2018</v>
      </c>
    </row>
    <row r="4726" spans="1:8" x14ac:dyDescent="0.2">
      <c r="A4726" s="125">
        <v>2020</v>
      </c>
      <c r="B4726" s="126" t="s">
        <v>1718</v>
      </c>
      <c r="C4726" s="126" t="s">
        <v>14</v>
      </c>
      <c r="D4726" s="126" t="s">
        <v>11</v>
      </c>
      <c r="E4726" s="126"/>
      <c r="F4726" s="127">
        <v>-510000</v>
      </c>
      <c r="G4726" s="125" t="s">
        <v>1717</v>
      </c>
      <c r="H4726" s="125">
        <v>2018</v>
      </c>
    </row>
    <row r="4727" spans="1:8" x14ac:dyDescent="0.2">
      <c r="A4727" s="125">
        <v>2020</v>
      </c>
      <c r="B4727" s="126" t="s">
        <v>1718</v>
      </c>
      <c r="C4727" s="126" t="s">
        <v>14</v>
      </c>
      <c r="D4727" s="126" t="s">
        <v>11</v>
      </c>
      <c r="E4727" s="126"/>
      <c r="F4727" s="127">
        <v>27000</v>
      </c>
      <c r="G4727" s="125" t="s">
        <v>1719</v>
      </c>
      <c r="H4727" s="125">
        <v>2018</v>
      </c>
    </row>
    <row r="4728" spans="1:8" x14ac:dyDescent="0.2">
      <c r="A4728" s="125">
        <v>2020</v>
      </c>
      <c r="B4728" s="126" t="s">
        <v>347</v>
      </c>
      <c r="C4728" s="126" t="s">
        <v>14</v>
      </c>
      <c r="D4728" s="126" t="s">
        <v>11</v>
      </c>
      <c r="E4728" s="126"/>
      <c r="F4728" s="127">
        <v>-27000</v>
      </c>
      <c r="G4728" s="125" t="s">
        <v>1719</v>
      </c>
      <c r="H4728" s="125">
        <v>2018</v>
      </c>
    </row>
    <row r="4729" spans="1:8" x14ac:dyDescent="0.2">
      <c r="A4729" s="125">
        <v>2020</v>
      </c>
      <c r="B4729" s="128">
        <v>10900</v>
      </c>
      <c r="C4729" s="128">
        <v>84</v>
      </c>
      <c r="D4729" s="128">
        <v>801</v>
      </c>
      <c r="E4729" s="129"/>
      <c r="F4729" s="127">
        <v>4768.74</v>
      </c>
      <c r="G4729" s="125" t="s">
        <v>1720</v>
      </c>
      <c r="H4729" s="125">
        <v>2019</v>
      </c>
    </row>
    <row r="4730" spans="1:8" x14ac:dyDescent="0.2">
      <c r="A4730" s="125">
        <v>2020</v>
      </c>
      <c r="B4730" s="130">
        <v>10902</v>
      </c>
      <c r="C4730" s="128">
        <v>84</v>
      </c>
      <c r="D4730" s="130">
        <v>801</v>
      </c>
      <c r="E4730" s="126"/>
      <c r="F4730" s="127">
        <v>-4768.74</v>
      </c>
      <c r="G4730" s="125" t="s">
        <v>1720</v>
      </c>
      <c r="H4730" s="125">
        <v>2019</v>
      </c>
    </row>
    <row r="4731" spans="1:8" x14ac:dyDescent="0.2">
      <c r="A4731" s="125">
        <v>2020</v>
      </c>
      <c r="B4731" s="128">
        <v>10985</v>
      </c>
      <c r="C4731" s="128">
        <v>84</v>
      </c>
      <c r="D4731" s="128">
        <v>801</v>
      </c>
      <c r="E4731" s="126"/>
      <c r="F4731" s="127">
        <v>10000</v>
      </c>
      <c r="G4731" s="125" t="s">
        <v>1721</v>
      </c>
      <c r="H4731" s="125">
        <v>2016</v>
      </c>
    </row>
    <row r="4732" spans="1:8" x14ac:dyDescent="0.2">
      <c r="A4732" s="125">
        <v>2020</v>
      </c>
      <c r="B4732" s="130">
        <v>11737</v>
      </c>
      <c r="C4732" s="128">
        <v>84</v>
      </c>
      <c r="D4732" s="128">
        <v>801</v>
      </c>
      <c r="E4732" s="126"/>
      <c r="F4732" s="127">
        <v>-10000</v>
      </c>
      <c r="G4732" s="125" t="s">
        <v>1721</v>
      </c>
      <c r="H4732" s="125">
        <v>2016</v>
      </c>
    </row>
    <row r="4733" spans="1:8" x14ac:dyDescent="0.2">
      <c r="A4733" s="125">
        <v>2020</v>
      </c>
      <c r="B4733" s="128">
        <v>11774</v>
      </c>
      <c r="C4733" s="128">
        <v>84</v>
      </c>
      <c r="D4733" s="128">
        <v>801</v>
      </c>
      <c r="E4733" s="126"/>
      <c r="F4733" s="127">
        <v>675.91</v>
      </c>
      <c r="G4733" s="125" t="s">
        <v>1722</v>
      </c>
      <c r="H4733" s="125">
        <v>2019</v>
      </c>
    </row>
    <row r="4734" spans="1:8" x14ac:dyDescent="0.2">
      <c r="A4734" s="125">
        <v>2020</v>
      </c>
      <c r="B4734" s="130">
        <v>11737</v>
      </c>
      <c r="C4734" s="128">
        <v>84</v>
      </c>
      <c r="D4734" s="128">
        <v>801</v>
      </c>
      <c r="E4734" s="126"/>
      <c r="F4734" s="127">
        <v>-675.91</v>
      </c>
      <c r="G4734" s="125" t="s">
        <v>1722</v>
      </c>
      <c r="H4734" s="125">
        <v>2019</v>
      </c>
    </row>
    <row r="4735" spans="1:8" x14ac:dyDescent="0.2">
      <c r="A4735" s="131">
        <v>2020</v>
      </c>
      <c r="B4735" s="146" t="s">
        <v>454</v>
      </c>
      <c r="C4735" s="146" t="s">
        <v>13</v>
      </c>
      <c r="D4735" s="146" t="s">
        <v>11</v>
      </c>
      <c r="E4735" s="146"/>
      <c r="F4735" s="132">
        <v>-735</v>
      </c>
      <c r="G4735" s="133" t="s">
        <v>1723</v>
      </c>
      <c r="H4735" s="131">
        <v>2017</v>
      </c>
    </row>
    <row r="4736" spans="1:8" x14ac:dyDescent="0.2">
      <c r="A4736" s="131">
        <v>2020</v>
      </c>
      <c r="B4736" s="146" t="s">
        <v>455</v>
      </c>
      <c r="C4736" s="146" t="s">
        <v>13</v>
      </c>
      <c r="D4736" s="146" t="s">
        <v>11</v>
      </c>
      <c r="E4736" s="146"/>
      <c r="F4736" s="132">
        <v>-15000</v>
      </c>
      <c r="G4736" s="133" t="s">
        <v>1724</v>
      </c>
      <c r="H4736" s="131">
        <v>2017</v>
      </c>
    </row>
    <row r="4737" spans="1:8" x14ac:dyDescent="0.2">
      <c r="A4737" s="131">
        <v>2020</v>
      </c>
      <c r="B4737" s="146" t="s">
        <v>648</v>
      </c>
      <c r="C4737" s="146" t="s">
        <v>13</v>
      </c>
      <c r="D4737" s="146" t="s">
        <v>11</v>
      </c>
      <c r="E4737" s="146"/>
      <c r="F4737" s="134">
        <v>491574.03</v>
      </c>
      <c r="G4737" s="133" t="s">
        <v>1725</v>
      </c>
      <c r="H4737" s="131">
        <v>2017</v>
      </c>
    </row>
    <row r="4738" spans="1:8" x14ac:dyDescent="0.2">
      <c r="A4738" s="131">
        <v>2020</v>
      </c>
      <c r="B4738" s="146" t="s">
        <v>1726</v>
      </c>
      <c r="C4738" s="146" t="s">
        <v>13</v>
      </c>
      <c r="D4738" s="146" t="s">
        <v>11</v>
      </c>
      <c r="E4738" s="146"/>
      <c r="F4738" s="132">
        <v>-420839.03</v>
      </c>
      <c r="G4738" s="133" t="s">
        <v>1727</v>
      </c>
      <c r="H4738" s="131">
        <v>2017</v>
      </c>
    </row>
    <row r="4739" spans="1:8" x14ac:dyDescent="0.2">
      <c r="A4739" s="131">
        <v>2020</v>
      </c>
      <c r="B4739" s="146" t="s">
        <v>1728</v>
      </c>
      <c r="C4739" s="146" t="s">
        <v>13</v>
      </c>
      <c r="D4739" s="146" t="s">
        <v>11</v>
      </c>
      <c r="E4739" s="146"/>
      <c r="F4739" s="132">
        <v>-25000</v>
      </c>
      <c r="G4739" s="133" t="s">
        <v>1729</v>
      </c>
      <c r="H4739" s="131">
        <v>2017</v>
      </c>
    </row>
    <row r="4740" spans="1:8" x14ac:dyDescent="0.2">
      <c r="A4740" s="131">
        <v>2020</v>
      </c>
      <c r="B4740" s="146" t="s">
        <v>1730</v>
      </c>
      <c r="C4740" s="146" t="s">
        <v>13</v>
      </c>
      <c r="D4740" s="146" t="s">
        <v>11</v>
      </c>
      <c r="E4740" s="146"/>
      <c r="F4740" s="132">
        <v>-15000</v>
      </c>
      <c r="G4740" s="133" t="s">
        <v>1731</v>
      </c>
      <c r="H4740" s="131">
        <v>2017</v>
      </c>
    </row>
    <row r="4741" spans="1:8" x14ac:dyDescent="0.2">
      <c r="A4741" s="131">
        <v>2020</v>
      </c>
      <c r="B4741" s="146" t="s">
        <v>1732</v>
      </c>
      <c r="C4741" s="146" t="s">
        <v>13</v>
      </c>
      <c r="D4741" s="146" t="s">
        <v>11</v>
      </c>
      <c r="E4741" s="146"/>
      <c r="F4741" s="132">
        <v>-15000</v>
      </c>
      <c r="G4741" s="133" t="s">
        <v>1733</v>
      </c>
      <c r="H4741" s="131">
        <v>2017</v>
      </c>
    </row>
    <row r="4742" spans="1:8" x14ac:dyDescent="0.2">
      <c r="A4742" s="125">
        <v>2018</v>
      </c>
      <c r="B4742" s="126" t="s">
        <v>303</v>
      </c>
      <c r="C4742" s="126" t="s">
        <v>19</v>
      </c>
      <c r="D4742" s="126" t="s">
        <v>10</v>
      </c>
      <c r="E4742" s="126"/>
      <c r="F4742" s="127">
        <v>78.78</v>
      </c>
      <c r="G4742" s="125" t="s">
        <v>1734</v>
      </c>
      <c r="H4742" s="125">
        <v>2018</v>
      </c>
    </row>
    <row r="4743" spans="1:8" x14ac:dyDescent="0.2">
      <c r="A4743" s="125">
        <v>2018</v>
      </c>
      <c r="B4743" s="126" t="s">
        <v>178</v>
      </c>
      <c r="C4743" s="126" t="s">
        <v>19</v>
      </c>
      <c r="D4743" s="126" t="s">
        <v>10</v>
      </c>
      <c r="E4743" s="126"/>
      <c r="F4743" s="127">
        <v>-78.78</v>
      </c>
      <c r="G4743" s="125" t="s">
        <v>1734</v>
      </c>
      <c r="H4743" s="125">
        <v>2018</v>
      </c>
    </row>
    <row r="4744" spans="1:8" x14ac:dyDescent="0.2">
      <c r="A4744" s="125">
        <v>2018</v>
      </c>
      <c r="B4744" s="126" t="s">
        <v>178</v>
      </c>
      <c r="C4744" s="126" t="s">
        <v>19</v>
      </c>
      <c r="D4744" s="126" t="s">
        <v>10</v>
      </c>
      <c r="E4744" s="126"/>
      <c r="F4744" s="127">
        <v>16.43</v>
      </c>
      <c r="G4744" s="125" t="s">
        <v>1735</v>
      </c>
      <c r="H4744" s="125">
        <v>2018</v>
      </c>
    </row>
    <row r="4745" spans="1:8" x14ac:dyDescent="0.2">
      <c r="A4745" s="125">
        <v>2018</v>
      </c>
      <c r="B4745" s="126" t="s">
        <v>92</v>
      </c>
      <c r="C4745" s="126" t="s">
        <v>19</v>
      </c>
      <c r="D4745" s="126" t="s">
        <v>10</v>
      </c>
      <c r="E4745" s="126"/>
      <c r="F4745" s="127">
        <v>-16.43</v>
      </c>
      <c r="G4745" s="125" t="s">
        <v>1735</v>
      </c>
      <c r="H4745" s="125">
        <v>2018</v>
      </c>
    </row>
    <row r="4746" spans="1:8" x14ac:dyDescent="0.2">
      <c r="A4746" s="125">
        <v>2019</v>
      </c>
      <c r="B4746" s="126" t="s">
        <v>191</v>
      </c>
      <c r="C4746" s="126" t="s">
        <v>19</v>
      </c>
      <c r="D4746" s="126" t="s">
        <v>11</v>
      </c>
      <c r="E4746" s="126"/>
      <c r="F4746" s="127">
        <v>310.58999999999997</v>
      </c>
      <c r="G4746" s="125" t="s">
        <v>1736</v>
      </c>
      <c r="H4746" s="125">
        <v>2018</v>
      </c>
    </row>
    <row r="4747" spans="1:8" x14ac:dyDescent="0.2">
      <c r="A4747" s="125">
        <v>2019</v>
      </c>
      <c r="B4747" s="126" t="s">
        <v>80</v>
      </c>
      <c r="C4747" s="126" t="s">
        <v>19</v>
      </c>
      <c r="D4747" s="126" t="s">
        <v>10</v>
      </c>
      <c r="E4747" s="126"/>
      <c r="F4747" s="127">
        <v>-310.58999999999997</v>
      </c>
      <c r="G4747" s="125" t="s">
        <v>1736</v>
      </c>
      <c r="H4747" s="125">
        <v>2018</v>
      </c>
    </row>
    <row r="4748" spans="1:8" x14ac:dyDescent="0.2">
      <c r="A4748" s="48">
        <v>2020</v>
      </c>
      <c r="B4748" s="64">
        <v>10578</v>
      </c>
      <c r="C4748" s="64">
        <v>91</v>
      </c>
      <c r="D4748" s="64">
        <v>801</v>
      </c>
      <c r="E4748" s="49"/>
      <c r="F4748" s="50">
        <v>16781</v>
      </c>
      <c r="G4748" s="48" t="s">
        <v>1737</v>
      </c>
      <c r="H4748" s="48">
        <v>2018</v>
      </c>
    </row>
    <row r="4749" spans="1:8" x14ac:dyDescent="0.2">
      <c r="A4749" s="48">
        <v>2020</v>
      </c>
      <c r="B4749" s="64">
        <v>99999</v>
      </c>
      <c r="C4749" s="64">
        <v>91</v>
      </c>
      <c r="D4749" s="64">
        <v>801</v>
      </c>
      <c r="E4749" s="49"/>
      <c r="F4749" s="50">
        <v>-16781</v>
      </c>
      <c r="G4749" s="48" t="s">
        <v>1737</v>
      </c>
      <c r="H4749" s="48">
        <v>2018</v>
      </c>
    </row>
    <row r="4750" spans="1:8" x14ac:dyDescent="0.2">
      <c r="A4750" s="1">
        <v>2019</v>
      </c>
      <c r="B4750" s="102">
        <v>17077</v>
      </c>
      <c r="C4750" s="102">
        <v>50</v>
      </c>
      <c r="D4750" s="102">
        <v>801</v>
      </c>
      <c r="E4750" s="5"/>
      <c r="F4750" s="99">
        <v>42910.84</v>
      </c>
      <c r="G4750" s="100" t="s">
        <v>1738</v>
      </c>
      <c r="H4750" s="1">
        <v>2019</v>
      </c>
    </row>
    <row r="4751" spans="1:8" x14ac:dyDescent="0.2">
      <c r="A4751" s="1">
        <v>2019</v>
      </c>
      <c r="B4751" s="102">
        <v>17077</v>
      </c>
      <c r="C4751" s="102">
        <v>50</v>
      </c>
      <c r="D4751" s="102">
        <v>802</v>
      </c>
      <c r="E4751" s="5"/>
      <c r="F4751" s="99">
        <v>-42910.841</v>
      </c>
      <c r="G4751" s="100" t="s">
        <v>1738</v>
      </c>
      <c r="H4751" s="1">
        <v>2019</v>
      </c>
    </row>
    <row r="4752" spans="1:8" x14ac:dyDescent="0.2">
      <c r="A4752" s="48">
        <v>2020</v>
      </c>
      <c r="B4752" s="64">
        <v>10022</v>
      </c>
      <c r="C4752" s="64">
        <v>50</v>
      </c>
      <c r="D4752" s="64">
        <v>801</v>
      </c>
      <c r="E4752" s="49"/>
      <c r="F4752" s="50">
        <v>22468.89</v>
      </c>
      <c r="G4752" s="48" t="s">
        <v>1739</v>
      </c>
      <c r="H4752" s="48">
        <v>2015</v>
      </c>
    </row>
    <row r="4753" spans="1:8" x14ac:dyDescent="0.2">
      <c r="A4753" s="48">
        <v>2020</v>
      </c>
      <c r="B4753" s="64">
        <v>10022</v>
      </c>
      <c r="C4753" s="64">
        <v>50</v>
      </c>
      <c r="D4753" s="64">
        <v>802</v>
      </c>
      <c r="E4753" s="49"/>
      <c r="F4753" s="50">
        <v>-22468.89</v>
      </c>
      <c r="G4753" s="48" t="s">
        <v>1739</v>
      </c>
      <c r="H4753" s="48">
        <v>2015</v>
      </c>
    </row>
    <row r="4754" spans="1:8" x14ac:dyDescent="0.2">
      <c r="A4754" s="86">
        <v>2020</v>
      </c>
      <c r="B4754" s="91">
        <v>10715</v>
      </c>
      <c r="C4754" s="91">
        <v>51</v>
      </c>
      <c r="D4754" s="91">
        <v>801</v>
      </c>
      <c r="E4754" s="87"/>
      <c r="F4754" s="88">
        <v>3060.18</v>
      </c>
      <c r="G4754" s="89" t="s">
        <v>237</v>
      </c>
      <c r="H4754" s="86">
        <v>2014</v>
      </c>
    </row>
    <row r="4755" spans="1:8" x14ac:dyDescent="0.2">
      <c r="A4755" s="86">
        <v>2020</v>
      </c>
      <c r="B4755" s="91">
        <v>10715</v>
      </c>
      <c r="C4755" s="91">
        <v>51</v>
      </c>
      <c r="D4755" s="91">
        <v>802</v>
      </c>
      <c r="E4755" s="87"/>
      <c r="F4755" s="88">
        <v>-3060.18</v>
      </c>
      <c r="G4755" s="89" t="s">
        <v>237</v>
      </c>
      <c r="H4755" s="86">
        <v>2014</v>
      </c>
    </row>
    <row r="4756" spans="1:8" x14ac:dyDescent="0.2">
      <c r="A4756" s="89">
        <v>2020</v>
      </c>
      <c r="B4756" s="92">
        <v>10464</v>
      </c>
      <c r="C4756" s="92">
        <v>51</v>
      </c>
      <c r="D4756" s="92">
        <v>802</v>
      </c>
      <c r="E4756" s="87"/>
      <c r="F4756" s="88">
        <v>17752.03</v>
      </c>
      <c r="G4756" s="89" t="s">
        <v>237</v>
      </c>
      <c r="H4756" s="89">
        <v>2015</v>
      </c>
    </row>
    <row r="4757" spans="1:8" x14ac:dyDescent="0.2">
      <c r="A4757" s="89">
        <v>2020</v>
      </c>
      <c r="B4757" s="92">
        <v>10464</v>
      </c>
      <c r="C4757" s="92">
        <v>51</v>
      </c>
      <c r="D4757" s="92">
        <v>801</v>
      </c>
      <c r="E4757" s="87"/>
      <c r="F4757" s="88">
        <v>-17752.03</v>
      </c>
      <c r="G4757" s="89" t="s">
        <v>237</v>
      </c>
      <c r="H4757" s="89">
        <v>2015</v>
      </c>
    </row>
    <row r="4758" spans="1:8" x14ac:dyDescent="0.2">
      <c r="A4758" s="89">
        <v>2020</v>
      </c>
      <c r="B4758" s="93">
        <v>10846</v>
      </c>
      <c r="C4758" s="93">
        <v>51</v>
      </c>
      <c r="D4758" s="94">
        <v>801</v>
      </c>
      <c r="E4758" s="87"/>
      <c r="F4758" s="88">
        <v>-573.95000000000005</v>
      </c>
      <c r="G4758" s="89" t="s">
        <v>6103</v>
      </c>
      <c r="H4758" s="89">
        <v>2017</v>
      </c>
    </row>
    <row r="4759" spans="1:8" x14ac:dyDescent="0.2">
      <c r="A4759" s="89">
        <v>2020</v>
      </c>
      <c r="B4759" s="94">
        <v>99999</v>
      </c>
      <c r="C4759" s="93">
        <v>51</v>
      </c>
      <c r="D4759" s="94">
        <v>801</v>
      </c>
      <c r="E4759" s="87"/>
      <c r="F4759" s="88">
        <v>573.95000000000005</v>
      </c>
      <c r="G4759" s="89" t="s">
        <v>6103</v>
      </c>
      <c r="H4759" s="89">
        <v>2017</v>
      </c>
    </row>
    <row r="4760" spans="1:8" x14ac:dyDescent="0.2">
      <c r="A4760" s="89">
        <v>2020</v>
      </c>
      <c r="B4760" s="94">
        <v>17367</v>
      </c>
      <c r="C4760" s="93">
        <v>51</v>
      </c>
      <c r="D4760" s="93">
        <v>801</v>
      </c>
      <c r="E4760" s="87"/>
      <c r="F4760" s="88">
        <v>4043.59</v>
      </c>
      <c r="G4760" s="89" t="s">
        <v>6104</v>
      </c>
      <c r="H4760" s="89">
        <v>2018</v>
      </c>
    </row>
    <row r="4761" spans="1:8" x14ac:dyDescent="0.2">
      <c r="A4761" s="89">
        <v>2020</v>
      </c>
      <c r="B4761" s="93">
        <v>17367</v>
      </c>
      <c r="C4761" s="93">
        <v>51</v>
      </c>
      <c r="D4761" s="93">
        <v>801</v>
      </c>
      <c r="E4761" s="87"/>
      <c r="F4761" s="88">
        <v>300</v>
      </c>
      <c r="G4761" s="89" t="s">
        <v>6104</v>
      </c>
      <c r="H4761" s="89">
        <v>2019</v>
      </c>
    </row>
    <row r="4762" spans="1:8" x14ac:dyDescent="0.2">
      <c r="A4762" s="89">
        <v>2020</v>
      </c>
      <c r="B4762" s="94">
        <v>17367</v>
      </c>
      <c r="C4762" s="93">
        <v>51</v>
      </c>
      <c r="D4762" s="93">
        <v>802</v>
      </c>
      <c r="E4762" s="87"/>
      <c r="F4762" s="88">
        <v>-4043.59</v>
      </c>
      <c r="G4762" s="89" t="s">
        <v>6104</v>
      </c>
      <c r="H4762" s="89">
        <v>2018</v>
      </c>
    </row>
    <row r="4763" spans="1:8" x14ac:dyDescent="0.2">
      <c r="A4763" s="89">
        <v>2020</v>
      </c>
      <c r="B4763" s="93">
        <v>17367</v>
      </c>
      <c r="C4763" s="93">
        <v>51</v>
      </c>
      <c r="D4763" s="93">
        <v>802</v>
      </c>
      <c r="E4763" s="87"/>
      <c r="F4763" s="88">
        <v>-300</v>
      </c>
      <c r="G4763" s="89" t="s">
        <v>6104</v>
      </c>
      <c r="H4763" s="89">
        <v>2019</v>
      </c>
    </row>
    <row r="4764" spans="1:8" x14ac:dyDescent="0.2">
      <c r="A4764" s="89">
        <v>2020</v>
      </c>
      <c r="B4764" s="94">
        <v>17371</v>
      </c>
      <c r="C4764" s="93">
        <v>51</v>
      </c>
      <c r="D4764" s="93">
        <v>802</v>
      </c>
      <c r="E4764" s="87"/>
      <c r="F4764" s="88">
        <v>-16500</v>
      </c>
      <c r="G4764" s="89" t="s">
        <v>6105</v>
      </c>
      <c r="H4764" s="89">
        <v>2017</v>
      </c>
    </row>
    <row r="4765" spans="1:8" x14ac:dyDescent="0.2">
      <c r="A4765" s="89">
        <v>2020</v>
      </c>
      <c r="B4765" s="94">
        <v>17371</v>
      </c>
      <c r="C4765" s="93">
        <v>51</v>
      </c>
      <c r="D4765" s="93">
        <v>801</v>
      </c>
      <c r="E4765" s="87"/>
      <c r="F4765" s="88">
        <v>16500</v>
      </c>
      <c r="G4765" s="89" t="s">
        <v>6105</v>
      </c>
      <c r="H4765" s="89">
        <v>2017</v>
      </c>
    </row>
    <row r="4766" spans="1:8" x14ac:dyDescent="0.2">
      <c r="A4766" s="90">
        <v>2020</v>
      </c>
      <c r="B4766" s="93">
        <v>17444</v>
      </c>
      <c r="C4766" s="93">
        <v>51</v>
      </c>
      <c r="D4766" s="94">
        <v>802</v>
      </c>
      <c r="E4766" s="87"/>
      <c r="F4766" s="88">
        <v>3000</v>
      </c>
      <c r="G4766" s="89" t="s">
        <v>137</v>
      </c>
      <c r="H4766" s="89">
        <v>2017</v>
      </c>
    </row>
    <row r="4767" spans="1:8" x14ac:dyDescent="0.2">
      <c r="A4767" s="90">
        <v>2020</v>
      </c>
      <c r="B4767" s="93">
        <v>17444</v>
      </c>
      <c r="C4767" s="93">
        <v>51</v>
      </c>
      <c r="D4767" s="94">
        <v>801</v>
      </c>
      <c r="E4767" s="87"/>
      <c r="F4767" s="88">
        <v>-3000</v>
      </c>
      <c r="G4767" s="89" t="s">
        <v>137</v>
      </c>
      <c r="H4767" s="89">
        <v>2017</v>
      </c>
    </row>
    <row r="4768" spans="1:8" x14ac:dyDescent="0.2">
      <c r="A4768" s="48">
        <v>2020</v>
      </c>
      <c r="B4768" s="60">
        <v>11399</v>
      </c>
      <c r="C4768" s="60">
        <v>84</v>
      </c>
      <c r="D4768" s="60">
        <v>801</v>
      </c>
      <c r="E4768" s="53"/>
      <c r="F4768" s="50">
        <v>29093.64</v>
      </c>
      <c r="G4768" s="48" t="s">
        <v>6194</v>
      </c>
      <c r="H4768" s="48">
        <v>2015</v>
      </c>
    </row>
    <row r="4769" spans="1:8" x14ac:dyDescent="0.2">
      <c r="A4769" s="48">
        <v>2020</v>
      </c>
      <c r="B4769" s="60">
        <v>11399</v>
      </c>
      <c r="C4769" s="60">
        <v>84</v>
      </c>
      <c r="D4769" s="60">
        <v>801</v>
      </c>
      <c r="E4769" s="53" t="s">
        <v>16</v>
      </c>
      <c r="F4769" s="50">
        <v>-29093.64</v>
      </c>
      <c r="G4769" s="48" t="s">
        <v>6194</v>
      </c>
      <c r="H4769" s="48">
        <v>2015</v>
      </c>
    </row>
    <row r="4770" spans="1:8" x14ac:dyDescent="0.2">
      <c r="A4770" s="1">
        <v>2020</v>
      </c>
      <c r="B4770" s="102">
        <v>11799</v>
      </c>
      <c r="C4770" s="102">
        <v>401</v>
      </c>
      <c r="D4770" s="103">
        <v>802</v>
      </c>
      <c r="E4770" s="5"/>
      <c r="F4770" s="99">
        <v>-3155.93</v>
      </c>
      <c r="G4770" s="100" t="s">
        <v>1548</v>
      </c>
      <c r="H4770" s="1">
        <v>2018</v>
      </c>
    </row>
    <row r="4771" spans="1:8" x14ac:dyDescent="0.2">
      <c r="A4771" s="1">
        <v>2020</v>
      </c>
      <c r="B4771" s="102">
        <v>11799</v>
      </c>
      <c r="C4771" s="102">
        <v>401</v>
      </c>
      <c r="D4771" s="103">
        <v>801</v>
      </c>
      <c r="E4771" s="5"/>
      <c r="F4771" s="99">
        <v>3155.93</v>
      </c>
      <c r="G4771" s="100" t="s">
        <v>1548</v>
      </c>
      <c r="H4771" s="1">
        <v>2018</v>
      </c>
    </row>
    <row r="4772" spans="1:8" x14ac:dyDescent="0.2">
      <c r="A4772" s="1">
        <v>2019</v>
      </c>
      <c r="B4772" s="102">
        <v>11799</v>
      </c>
      <c r="C4772" s="102">
        <v>401</v>
      </c>
      <c r="D4772" s="103">
        <v>801</v>
      </c>
      <c r="E4772" s="5"/>
      <c r="F4772" s="101">
        <v>35724.44</v>
      </c>
      <c r="G4772" s="100" t="s">
        <v>6195</v>
      </c>
      <c r="H4772" s="1">
        <v>2018</v>
      </c>
    </row>
    <row r="4773" spans="1:8" x14ac:dyDescent="0.2">
      <c r="A4773" s="1">
        <v>2019</v>
      </c>
      <c r="B4773" s="102">
        <v>11024</v>
      </c>
      <c r="C4773" s="102">
        <v>44</v>
      </c>
      <c r="D4773" s="102">
        <v>801</v>
      </c>
      <c r="E4773" s="5"/>
      <c r="F4773" s="101">
        <v>-35724.44</v>
      </c>
      <c r="G4773" s="100" t="s">
        <v>6195</v>
      </c>
      <c r="H4773" s="1">
        <v>2018</v>
      </c>
    </row>
    <row r="4774" spans="1:8" x14ac:dyDescent="0.2">
      <c r="A4774" s="1">
        <v>2020</v>
      </c>
      <c r="B4774" s="64">
        <v>11746</v>
      </c>
      <c r="C4774" s="64">
        <v>402</v>
      </c>
      <c r="D4774" s="64">
        <v>801</v>
      </c>
      <c r="E4774" s="49"/>
      <c r="F4774" s="50">
        <v>12790.49</v>
      </c>
      <c r="G4774" s="100" t="s">
        <v>1543</v>
      </c>
      <c r="H4774" s="48">
        <v>2019</v>
      </c>
    </row>
    <row r="4775" spans="1:8" x14ac:dyDescent="0.2">
      <c r="A4775" s="1">
        <v>2020</v>
      </c>
      <c r="B4775" s="64">
        <v>12691</v>
      </c>
      <c r="C4775" s="64">
        <v>402</v>
      </c>
      <c r="D4775" s="64">
        <v>801</v>
      </c>
      <c r="E4775" s="49"/>
      <c r="F4775" s="50">
        <v>-12790.49</v>
      </c>
      <c r="G4775" s="100" t="s">
        <v>1543</v>
      </c>
      <c r="H4775" s="48">
        <v>2019</v>
      </c>
    </row>
    <row r="4776" spans="1:8" x14ac:dyDescent="0.2">
      <c r="A4776" s="1">
        <v>2020</v>
      </c>
      <c r="B4776" s="68">
        <v>10310</v>
      </c>
      <c r="C4776" s="68">
        <v>84</v>
      </c>
      <c r="D4776" s="68">
        <v>801</v>
      </c>
      <c r="E4776" s="5"/>
      <c r="F4776" s="101">
        <v>6754.62</v>
      </c>
      <c r="G4776" s="48" t="s">
        <v>6196</v>
      </c>
      <c r="H4776" s="1">
        <v>2015</v>
      </c>
    </row>
    <row r="4777" spans="1:8" x14ac:dyDescent="0.2">
      <c r="A4777" s="1">
        <v>2020</v>
      </c>
      <c r="B4777" s="69">
        <v>12011</v>
      </c>
      <c r="C4777" s="68">
        <v>84</v>
      </c>
      <c r="D4777" s="68">
        <v>801</v>
      </c>
      <c r="E4777" s="5"/>
      <c r="F4777" s="101">
        <v>-6754.62</v>
      </c>
      <c r="G4777" s="48" t="s">
        <v>6197</v>
      </c>
      <c r="H4777" s="100">
        <v>2015</v>
      </c>
    </row>
    <row r="4778" spans="1:8" x14ac:dyDescent="0.2">
      <c r="A4778" s="48">
        <v>2015</v>
      </c>
      <c r="B4778" s="65">
        <v>10316</v>
      </c>
      <c r="C4778" s="65">
        <v>84</v>
      </c>
      <c r="D4778" s="65">
        <v>500</v>
      </c>
      <c r="E4778" s="49"/>
      <c r="F4778" s="51">
        <v>100000</v>
      </c>
      <c r="G4778" s="48" t="s">
        <v>6196</v>
      </c>
      <c r="H4778" s="48">
        <v>2015</v>
      </c>
    </row>
    <row r="4779" spans="1:8" x14ac:dyDescent="0.2">
      <c r="A4779" s="48">
        <v>2015</v>
      </c>
      <c r="B4779" s="65">
        <v>12011</v>
      </c>
      <c r="C4779" s="65">
        <v>84</v>
      </c>
      <c r="D4779" s="65">
        <v>801</v>
      </c>
      <c r="E4779" s="49"/>
      <c r="F4779" s="51">
        <v>-100000</v>
      </c>
      <c r="G4779" s="48" t="s">
        <v>6196</v>
      </c>
      <c r="H4779" s="48">
        <v>2015</v>
      </c>
    </row>
    <row r="4780" spans="1:8" x14ac:dyDescent="0.2">
      <c r="A4780" s="48">
        <v>2020</v>
      </c>
      <c r="B4780" s="64">
        <v>10324</v>
      </c>
      <c r="C4780" s="67">
        <v>402</v>
      </c>
      <c r="D4780" s="64">
        <v>801</v>
      </c>
      <c r="E4780" s="49"/>
      <c r="F4780" s="50">
        <v>15000</v>
      </c>
      <c r="G4780" s="48" t="s">
        <v>6198</v>
      </c>
      <c r="H4780" s="48">
        <v>2015</v>
      </c>
    </row>
    <row r="4781" spans="1:8" x14ac:dyDescent="0.2">
      <c r="A4781" s="48">
        <v>2020</v>
      </c>
      <c r="B4781" s="67" t="s">
        <v>92</v>
      </c>
      <c r="C4781" s="67">
        <v>402</v>
      </c>
      <c r="D4781" s="64">
        <v>801</v>
      </c>
      <c r="E4781" s="49"/>
      <c r="F4781" s="50">
        <v>-15000</v>
      </c>
      <c r="G4781" s="48" t="s">
        <v>6198</v>
      </c>
      <c r="H4781" s="48">
        <v>2015</v>
      </c>
    </row>
    <row r="4782" spans="1:8" x14ac:dyDescent="0.2">
      <c r="A4782" s="48">
        <v>2020</v>
      </c>
      <c r="B4782" s="49">
        <v>10379</v>
      </c>
      <c r="C4782" s="49">
        <v>84</v>
      </c>
      <c r="D4782" s="49">
        <v>801</v>
      </c>
      <c r="E4782" s="49"/>
      <c r="F4782" s="50">
        <v>4</v>
      </c>
      <c r="G4782" s="48" t="s">
        <v>6199</v>
      </c>
      <c r="H4782" s="48">
        <v>2017</v>
      </c>
    </row>
    <row r="4783" spans="1:8" x14ac:dyDescent="0.2">
      <c r="A4783" s="48">
        <v>2020</v>
      </c>
      <c r="B4783" s="49">
        <v>12011</v>
      </c>
      <c r="C4783" s="49">
        <v>84</v>
      </c>
      <c r="D4783" s="49">
        <v>801</v>
      </c>
      <c r="E4783" s="49"/>
      <c r="F4783" s="50">
        <v>-4</v>
      </c>
      <c r="G4783" s="48" t="s">
        <v>6199</v>
      </c>
      <c r="H4783" s="48">
        <v>2017</v>
      </c>
    </row>
    <row r="4784" spans="1:8" x14ac:dyDescent="0.2">
      <c r="A4784" s="48">
        <v>2020</v>
      </c>
      <c r="B4784" s="49">
        <v>10379</v>
      </c>
      <c r="C4784" s="49">
        <v>84</v>
      </c>
      <c r="D4784" s="49">
        <v>801</v>
      </c>
      <c r="E4784" s="49"/>
      <c r="F4784" s="50">
        <v>0.11</v>
      </c>
      <c r="G4784" s="48" t="s">
        <v>6200</v>
      </c>
      <c r="H4784" s="48">
        <v>2017</v>
      </c>
    </row>
    <row r="4785" spans="1:8" x14ac:dyDescent="0.2">
      <c r="A4785" s="48">
        <v>2020</v>
      </c>
      <c r="B4785" s="49">
        <v>10379</v>
      </c>
      <c r="C4785" s="49">
        <v>84</v>
      </c>
      <c r="D4785" s="49">
        <v>801</v>
      </c>
      <c r="E4785" s="49" t="s">
        <v>16</v>
      </c>
      <c r="F4785" s="50">
        <v>-0.11</v>
      </c>
      <c r="G4785" s="48" t="s">
        <v>6200</v>
      </c>
      <c r="H4785" s="48">
        <v>2017</v>
      </c>
    </row>
    <row r="4786" spans="1:8" x14ac:dyDescent="0.2">
      <c r="A4786" s="48">
        <v>2016</v>
      </c>
      <c r="B4786" s="64">
        <v>10460</v>
      </c>
      <c r="C4786" s="64">
        <v>403</v>
      </c>
      <c r="D4786" s="64">
        <v>802</v>
      </c>
      <c r="E4786" s="56"/>
      <c r="F4786" s="50">
        <v>14000</v>
      </c>
      <c r="G4786" s="48" t="s">
        <v>6201</v>
      </c>
      <c r="H4786" s="48">
        <v>2016</v>
      </c>
    </row>
    <row r="4787" spans="1:8" x14ac:dyDescent="0.2">
      <c r="A4787" s="48">
        <v>2016</v>
      </c>
      <c r="B4787" s="64">
        <v>99999</v>
      </c>
      <c r="C4787" s="64">
        <v>403</v>
      </c>
      <c r="D4787" s="64">
        <v>802</v>
      </c>
      <c r="E4787" s="56"/>
      <c r="F4787" s="50">
        <v>-14000</v>
      </c>
      <c r="G4787" s="48" t="s">
        <v>6201</v>
      </c>
      <c r="H4787" s="48">
        <v>2016</v>
      </c>
    </row>
    <row r="4788" spans="1:8" x14ac:dyDescent="0.2">
      <c r="A4788" s="48">
        <v>2020</v>
      </c>
      <c r="B4788" s="64">
        <v>10846</v>
      </c>
      <c r="C4788" s="64">
        <v>51</v>
      </c>
      <c r="D4788" s="67">
        <v>801</v>
      </c>
      <c r="E4788" s="49"/>
      <c r="F4788" s="50">
        <v>573.95000000000005</v>
      </c>
      <c r="G4788" s="48" t="s">
        <v>6202</v>
      </c>
      <c r="H4788" s="48">
        <v>2017</v>
      </c>
    </row>
    <row r="4789" spans="1:8" x14ac:dyDescent="0.2">
      <c r="A4789" s="48">
        <v>2020</v>
      </c>
      <c r="B4789" s="64">
        <v>99999</v>
      </c>
      <c r="C4789" s="64">
        <v>51</v>
      </c>
      <c r="D4789" s="67">
        <v>801</v>
      </c>
      <c r="E4789" s="49"/>
      <c r="F4789" s="50">
        <v>-573.95000000000005</v>
      </c>
      <c r="G4789" s="48" t="s">
        <v>6202</v>
      </c>
      <c r="H4789" s="48">
        <v>2017</v>
      </c>
    </row>
    <row r="4790" spans="1:8" x14ac:dyDescent="0.2">
      <c r="A4790" s="4">
        <v>2020</v>
      </c>
      <c r="B4790" s="73">
        <v>10952</v>
      </c>
      <c r="C4790" s="73">
        <v>31</v>
      </c>
      <c r="D4790" s="73">
        <v>802</v>
      </c>
      <c r="F4790" s="50">
        <v>2</v>
      </c>
      <c r="G4790" s="62" t="s">
        <v>1714</v>
      </c>
      <c r="H4790" s="4">
        <v>2017</v>
      </c>
    </row>
    <row r="4791" spans="1:8" x14ac:dyDescent="0.2">
      <c r="A4791" s="4">
        <v>2020</v>
      </c>
      <c r="B4791" s="73">
        <v>99999</v>
      </c>
      <c r="C4791" s="73">
        <v>31</v>
      </c>
      <c r="D4791" s="73">
        <v>802</v>
      </c>
      <c r="F4791" s="50">
        <v>-2</v>
      </c>
      <c r="G4791" s="62" t="s">
        <v>1714</v>
      </c>
      <c r="H4791" s="4">
        <v>2017</v>
      </c>
    </row>
    <row r="4792" spans="1:8" x14ac:dyDescent="0.2">
      <c r="A4792" s="48">
        <v>2020</v>
      </c>
      <c r="B4792" s="53">
        <v>11595</v>
      </c>
      <c r="C4792" s="49">
        <v>84</v>
      </c>
      <c r="D4792" s="53">
        <v>801</v>
      </c>
      <c r="E4792" s="53" t="s">
        <v>37</v>
      </c>
      <c r="F4792" s="50">
        <v>69000</v>
      </c>
      <c r="G4792" s="48" t="s">
        <v>6203</v>
      </c>
      <c r="H4792" s="48">
        <v>2015</v>
      </c>
    </row>
    <row r="4793" spans="1:8" x14ac:dyDescent="0.2">
      <c r="A4793" s="48">
        <v>2020</v>
      </c>
      <c r="B4793" s="53">
        <v>12011</v>
      </c>
      <c r="C4793" s="49">
        <v>84</v>
      </c>
      <c r="D4793" s="53">
        <v>801</v>
      </c>
      <c r="E4793" s="53"/>
      <c r="F4793" s="50">
        <v>-69000</v>
      </c>
      <c r="G4793" s="48" t="s">
        <v>6203</v>
      </c>
      <c r="H4793" s="48">
        <v>2015</v>
      </c>
    </row>
    <row r="4794" spans="1:8" x14ac:dyDescent="0.2">
      <c r="A4794" s="1">
        <v>2020</v>
      </c>
      <c r="B4794" s="102">
        <v>11745</v>
      </c>
      <c r="C4794" s="103">
        <v>84</v>
      </c>
      <c r="D4794" s="102">
        <v>801</v>
      </c>
      <c r="E4794" s="5"/>
      <c r="F4794" s="101">
        <v>21512.84</v>
      </c>
      <c r="G4794" s="100" t="s">
        <v>6204</v>
      </c>
      <c r="H4794" s="1">
        <v>2018</v>
      </c>
    </row>
    <row r="4795" spans="1:8" x14ac:dyDescent="0.2">
      <c r="A4795" s="1">
        <v>2020</v>
      </c>
      <c r="B4795" s="102">
        <v>12362</v>
      </c>
      <c r="C4795" s="103">
        <v>84</v>
      </c>
      <c r="D4795" s="102">
        <v>801</v>
      </c>
      <c r="E4795" s="5"/>
      <c r="F4795" s="101">
        <v>-21512.84</v>
      </c>
      <c r="G4795" s="100" t="s">
        <v>6204</v>
      </c>
      <c r="H4795" s="1">
        <v>2018</v>
      </c>
    </row>
    <row r="4796" spans="1:8" x14ac:dyDescent="0.2">
      <c r="A4796" s="4">
        <v>2020</v>
      </c>
      <c r="B4796" s="75">
        <v>11795</v>
      </c>
      <c r="C4796" s="73">
        <v>403</v>
      </c>
      <c r="D4796" s="73">
        <v>801</v>
      </c>
      <c r="F4796" s="50">
        <v>1800</v>
      </c>
      <c r="G4796" s="62" t="s">
        <v>6205</v>
      </c>
      <c r="H4796" s="4">
        <v>2017</v>
      </c>
    </row>
    <row r="4797" spans="1:8" x14ac:dyDescent="0.2">
      <c r="A4797" s="4">
        <v>2020</v>
      </c>
      <c r="B4797" s="75">
        <v>99999</v>
      </c>
      <c r="C4797" s="73">
        <v>403</v>
      </c>
      <c r="D4797" s="73">
        <v>801</v>
      </c>
      <c r="F4797" s="50">
        <v>-1800</v>
      </c>
      <c r="G4797" s="62" t="s">
        <v>6205</v>
      </c>
      <c r="H4797" s="4">
        <v>2017</v>
      </c>
    </row>
    <row r="4798" spans="1:8" x14ac:dyDescent="0.2">
      <c r="A4798" s="48">
        <v>2020</v>
      </c>
      <c r="B4798" s="64">
        <v>17204</v>
      </c>
      <c r="C4798" s="64">
        <v>30</v>
      </c>
      <c r="D4798" s="67">
        <v>802</v>
      </c>
      <c r="E4798" s="49"/>
      <c r="F4798" s="50">
        <v>252701.05</v>
      </c>
      <c r="G4798" s="48" t="s">
        <v>6206</v>
      </c>
      <c r="H4798" s="48">
        <v>2016</v>
      </c>
    </row>
    <row r="4799" spans="1:8" x14ac:dyDescent="0.2">
      <c r="A4799" s="48">
        <v>2020</v>
      </c>
      <c r="B4799" s="67" t="s">
        <v>92</v>
      </c>
      <c r="C4799" s="64">
        <v>30</v>
      </c>
      <c r="D4799" s="67">
        <v>802</v>
      </c>
      <c r="E4799" s="49"/>
      <c r="F4799" s="50">
        <v>-252701.05</v>
      </c>
      <c r="G4799" s="48" t="s">
        <v>6206</v>
      </c>
      <c r="H4799" s="48">
        <v>2016</v>
      </c>
    </row>
    <row r="4800" spans="1:8" x14ac:dyDescent="0.2">
      <c r="A4800" s="48">
        <v>2020</v>
      </c>
      <c r="B4800" s="53">
        <v>12011</v>
      </c>
      <c r="C4800" s="49">
        <v>84</v>
      </c>
      <c r="D4800" s="53">
        <v>801</v>
      </c>
      <c r="E4800" s="53"/>
      <c r="F4800" s="50">
        <v>109552.3</v>
      </c>
      <c r="G4800" s="48" t="s">
        <v>6207</v>
      </c>
      <c r="H4800" s="1">
        <v>2015</v>
      </c>
    </row>
    <row r="4801" spans="1:8" x14ac:dyDescent="0.2">
      <c r="A4801" s="48">
        <v>2020</v>
      </c>
      <c r="B4801" s="53" t="s">
        <v>92</v>
      </c>
      <c r="C4801" s="49">
        <v>84</v>
      </c>
      <c r="D4801" s="53">
        <v>801</v>
      </c>
      <c r="E4801" s="53"/>
      <c r="F4801" s="50">
        <v>-109552.3</v>
      </c>
      <c r="G4801" s="48" t="s">
        <v>6207</v>
      </c>
      <c r="H4801" s="1">
        <v>2015</v>
      </c>
    </row>
    <row r="4802" spans="1:8" x14ac:dyDescent="0.2">
      <c r="A4802" s="48">
        <v>2020</v>
      </c>
      <c r="B4802" s="60">
        <v>11399</v>
      </c>
      <c r="C4802" s="60">
        <v>84</v>
      </c>
      <c r="D4802" s="60">
        <v>801</v>
      </c>
      <c r="E4802" s="53" t="s">
        <v>16</v>
      </c>
      <c r="F4802" s="50">
        <v>29093.64</v>
      </c>
      <c r="G4802" s="48" t="s">
        <v>6208</v>
      </c>
      <c r="H4802" s="48">
        <v>2015</v>
      </c>
    </row>
    <row r="4803" spans="1:8" x14ac:dyDescent="0.2">
      <c r="A4803" s="48">
        <v>2020</v>
      </c>
      <c r="B4803" s="60">
        <v>12011</v>
      </c>
      <c r="C4803" s="60">
        <v>84</v>
      </c>
      <c r="D4803" s="60">
        <v>801</v>
      </c>
      <c r="E4803" s="53"/>
      <c r="F4803" s="50">
        <v>-29093.64</v>
      </c>
      <c r="G4803" s="48" t="s">
        <v>6208</v>
      </c>
      <c r="H4803" s="48">
        <v>2015</v>
      </c>
    </row>
    <row r="4804" spans="1:8" x14ac:dyDescent="0.2">
      <c r="A4804" s="48">
        <v>2020</v>
      </c>
      <c r="B4804" s="53">
        <v>12011</v>
      </c>
      <c r="C4804" s="49">
        <v>84</v>
      </c>
      <c r="D4804" s="53">
        <v>801</v>
      </c>
      <c r="E4804" s="53"/>
      <c r="F4804" s="50">
        <v>29093.64</v>
      </c>
      <c r="G4804" s="48" t="s">
        <v>6207</v>
      </c>
      <c r="H4804" s="1">
        <v>2015</v>
      </c>
    </row>
    <row r="4805" spans="1:8" x14ac:dyDescent="0.2">
      <c r="A4805" s="48">
        <v>2020</v>
      </c>
      <c r="B4805" s="53">
        <v>99999</v>
      </c>
      <c r="C4805" s="49">
        <v>84</v>
      </c>
      <c r="D4805" s="53">
        <v>801</v>
      </c>
      <c r="E4805" s="53"/>
      <c r="F4805" s="50">
        <v>-29093.64</v>
      </c>
      <c r="G4805" s="48" t="s">
        <v>6207</v>
      </c>
      <c r="H4805" s="1">
        <v>2015</v>
      </c>
    </row>
    <row r="4806" spans="1:8" x14ac:dyDescent="0.2">
      <c r="A4806" s="48">
        <v>2020</v>
      </c>
      <c r="B4806" s="53">
        <v>99999</v>
      </c>
      <c r="C4806" s="49">
        <v>84</v>
      </c>
      <c r="D4806" s="53">
        <v>801</v>
      </c>
      <c r="E4806" s="53"/>
      <c r="F4806" s="50">
        <v>138645.94</v>
      </c>
      <c r="G4806" s="48" t="s">
        <v>6209</v>
      </c>
      <c r="H4806" s="1">
        <v>2019</v>
      </c>
    </row>
    <row r="4807" spans="1:8" x14ac:dyDescent="0.2">
      <c r="A4807" s="48">
        <v>2020</v>
      </c>
      <c r="B4807" s="53">
        <v>12481</v>
      </c>
      <c r="C4807" s="49">
        <v>84</v>
      </c>
      <c r="D4807" s="53">
        <v>801</v>
      </c>
      <c r="E4807" s="53"/>
      <c r="F4807" s="50">
        <v>-138645.94</v>
      </c>
      <c r="G4807" s="48" t="s">
        <v>6209</v>
      </c>
      <c r="H4807" s="1">
        <v>2019</v>
      </c>
    </row>
  </sheetData>
  <autoFilter ref="A1:H4807">
    <sortState ref="A2893:H4800">
      <sortCondition ref="A1:A4801"/>
    </sortState>
  </autoFilter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8"/>
  <sheetViews>
    <sheetView workbookViewId="0">
      <selection activeCell="E19" sqref="E19"/>
    </sheetView>
  </sheetViews>
  <sheetFormatPr defaultColWidth="9" defaultRowHeight="12.75" x14ac:dyDescent="0.2"/>
  <cols>
    <col min="1" max="1" width="32.5" style="166" bestFit="1" customWidth="1"/>
    <col min="2" max="2" width="7" style="166" bestFit="1" customWidth="1"/>
    <col min="3" max="3" width="40.33203125" style="166" bestFit="1" customWidth="1"/>
    <col min="4" max="4" width="14.83203125" style="186" bestFit="1" customWidth="1"/>
    <col min="5" max="5" width="15.1640625" style="166" bestFit="1" customWidth="1"/>
    <col min="6" max="16384" width="9" style="166"/>
  </cols>
  <sheetData>
    <row r="1" spans="1:5" x14ac:dyDescent="0.2">
      <c r="A1" s="211" t="s">
        <v>6371</v>
      </c>
      <c r="B1" s="211"/>
      <c r="C1" s="211"/>
      <c r="D1" s="211"/>
      <c r="E1" s="211"/>
    </row>
    <row r="2" spans="1:5" x14ac:dyDescent="0.2">
      <c r="A2" s="174" t="s">
        <v>1399</v>
      </c>
      <c r="B2" s="174" t="s">
        <v>932</v>
      </c>
      <c r="C2" s="174" t="s">
        <v>557</v>
      </c>
      <c r="D2" s="180" t="s">
        <v>653</v>
      </c>
      <c r="E2" s="169" t="s">
        <v>6247</v>
      </c>
    </row>
    <row r="3" spans="1:5" x14ac:dyDescent="0.2">
      <c r="A3" s="177" t="s">
        <v>364</v>
      </c>
      <c r="B3" s="177" t="s">
        <v>2078</v>
      </c>
      <c r="C3" s="177" t="s">
        <v>2079</v>
      </c>
      <c r="D3" s="181">
        <v>-500000</v>
      </c>
      <c r="E3" s="173"/>
    </row>
    <row r="4" spans="1:5" x14ac:dyDescent="0.2">
      <c r="A4" s="178"/>
      <c r="B4" s="178" t="s">
        <v>6270</v>
      </c>
      <c r="C4" s="178" t="s">
        <v>6271</v>
      </c>
      <c r="D4" s="182">
        <v>-3000000</v>
      </c>
      <c r="E4" s="170">
        <f>SUM(D3:D4)</f>
        <v>-3500000</v>
      </c>
    </row>
    <row r="5" spans="1:5" x14ac:dyDescent="0.2">
      <c r="A5" s="179" t="s">
        <v>365</v>
      </c>
      <c r="B5" s="179" t="s">
        <v>6272</v>
      </c>
      <c r="C5" s="179" t="s">
        <v>6273</v>
      </c>
      <c r="D5" s="183">
        <v>-1450000</v>
      </c>
      <c r="E5" s="171">
        <f>D5</f>
        <v>-1450000</v>
      </c>
    </row>
    <row r="6" spans="1:5" x14ac:dyDescent="0.2">
      <c r="A6" s="177" t="s">
        <v>355</v>
      </c>
      <c r="B6" s="177" t="s">
        <v>938</v>
      </c>
      <c r="C6" s="177" t="s">
        <v>939</v>
      </c>
      <c r="D6" s="181">
        <v>-239003.03</v>
      </c>
      <c r="E6" s="168"/>
    </row>
    <row r="7" spans="1:5" x14ac:dyDescent="0.2">
      <c r="A7" s="177"/>
      <c r="B7" s="177" t="s">
        <v>6274</v>
      </c>
      <c r="C7" s="177" t="s">
        <v>6275</v>
      </c>
      <c r="D7" s="181">
        <v>-50000</v>
      </c>
      <c r="E7" s="168"/>
    </row>
    <row r="8" spans="1:5" x14ac:dyDescent="0.2">
      <c r="A8" s="177"/>
      <c r="B8" s="177" t="s">
        <v>72</v>
      </c>
      <c r="C8" s="177" t="s">
        <v>733</v>
      </c>
      <c r="D8" s="181">
        <v>-10000</v>
      </c>
      <c r="E8" s="168"/>
    </row>
    <row r="9" spans="1:5" x14ac:dyDescent="0.2">
      <c r="A9" s="177"/>
      <c r="B9" s="177" t="s">
        <v>285</v>
      </c>
      <c r="C9" s="177" t="s">
        <v>780</v>
      </c>
      <c r="D9" s="181">
        <v>-814999.86</v>
      </c>
      <c r="E9" s="168"/>
    </row>
    <row r="10" spans="1:5" x14ac:dyDescent="0.2">
      <c r="A10" s="177"/>
      <c r="B10" s="177" t="s">
        <v>286</v>
      </c>
      <c r="C10" s="177" t="s">
        <v>781</v>
      </c>
      <c r="D10" s="181">
        <v>-105579.66</v>
      </c>
      <c r="E10" s="168"/>
    </row>
    <row r="11" spans="1:5" x14ac:dyDescent="0.2">
      <c r="A11" s="177"/>
      <c r="B11" s="177" t="s">
        <v>1906</v>
      </c>
      <c r="C11" s="177" t="s">
        <v>1907</v>
      </c>
      <c r="D11" s="181">
        <v>-47097.91</v>
      </c>
      <c r="E11" s="168"/>
    </row>
    <row r="12" spans="1:5" x14ac:dyDescent="0.2">
      <c r="A12" s="177"/>
      <c r="B12" s="177" t="s">
        <v>6276</v>
      </c>
      <c r="C12" s="177" t="s">
        <v>6277</v>
      </c>
      <c r="D12" s="181">
        <v>-225921.32</v>
      </c>
      <c r="E12" s="168"/>
    </row>
    <row r="13" spans="1:5" x14ac:dyDescent="0.2">
      <c r="A13" s="177"/>
      <c r="B13" s="177" t="s">
        <v>6278</v>
      </c>
      <c r="C13" s="177" t="s">
        <v>6279</v>
      </c>
      <c r="D13" s="181">
        <v>-397509.06</v>
      </c>
      <c r="E13" s="168"/>
    </row>
    <row r="14" spans="1:5" x14ac:dyDescent="0.2">
      <c r="A14" s="177"/>
      <c r="B14" s="177" t="s">
        <v>6280</v>
      </c>
      <c r="C14" s="177" t="s">
        <v>6281</v>
      </c>
      <c r="D14" s="181">
        <v>-521362.73</v>
      </c>
      <c r="E14" s="168"/>
    </row>
    <row r="15" spans="1:5" x14ac:dyDescent="0.2">
      <c r="A15" s="177"/>
      <c r="B15" s="177" t="s">
        <v>6282</v>
      </c>
      <c r="C15" s="177" t="s">
        <v>6283</v>
      </c>
      <c r="D15" s="181">
        <v>-300000</v>
      </c>
      <c r="E15" s="168"/>
    </row>
    <row r="16" spans="1:5" x14ac:dyDescent="0.2">
      <c r="A16" s="177"/>
      <c r="B16" s="177" t="s">
        <v>6284</v>
      </c>
      <c r="C16" s="177" t="s">
        <v>6285</v>
      </c>
      <c r="D16" s="181">
        <v>-465781.51</v>
      </c>
      <c r="E16" s="168"/>
    </row>
    <row r="17" spans="1:5" x14ac:dyDescent="0.2">
      <c r="A17" s="177"/>
      <c r="B17" s="177" t="s">
        <v>6286</v>
      </c>
      <c r="C17" s="177" t="s">
        <v>6287</v>
      </c>
      <c r="D17" s="181">
        <v>-195000</v>
      </c>
      <c r="E17" s="168"/>
    </row>
    <row r="18" spans="1:5" x14ac:dyDescent="0.2">
      <c r="A18" s="178"/>
      <c r="B18" s="178" t="s">
        <v>6288</v>
      </c>
      <c r="C18" s="178" t="s">
        <v>6289</v>
      </c>
      <c r="D18" s="182">
        <v>-275941</v>
      </c>
      <c r="E18" s="170">
        <f>SUM(D6:D18)</f>
        <v>-3648196.08</v>
      </c>
    </row>
    <row r="19" spans="1:5" x14ac:dyDescent="0.2">
      <c r="A19" s="177" t="s">
        <v>356</v>
      </c>
      <c r="B19" s="177" t="s">
        <v>1863</v>
      </c>
      <c r="C19" s="177" t="s">
        <v>1864</v>
      </c>
      <c r="D19" s="181">
        <v>-72000</v>
      </c>
      <c r="E19" s="168"/>
    </row>
    <row r="20" spans="1:5" x14ac:dyDescent="0.2">
      <c r="A20" s="177"/>
      <c r="B20" s="177" t="s">
        <v>28</v>
      </c>
      <c r="C20" s="177" t="s">
        <v>668</v>
      </c>
      <c r="D20" s="181">
        <v>-148047.29999999999</v>
      </c>
      <c r="E20" s="168"/>
    </row>
    <row r="21" spans="1:5" x14ac:dyDescent="0.2">
      <c r="A21" s="177"/>
      <c r="B21" s="177" t="s">
        <v>15</v>
      </c>
      <c r="C21" s="177" t="s">
        <v>669</v>
      </c>
      <c r="D21" s="181">
        <v>-103000</v>
      </c>
      <c r="E21" s="173"/>
    </row>
    <row r="22" spans="1:5" x14ac:dyDescent="0.2">
      <c r="A22" s="177"/>
      <c r="B22" s="177" t="s">
        <v>29</v>
      </c>
      <c r="C22" s="177" t="s">
        <v>671</v>
      </c>
      <c r="D22" s="181">
        <v>-122376.49</v>
      </c>
      <c r="E22" s="173"/>
    </row>
    <row r="23" spans="1:5" x14ac:dyDescent="0.2">
      <c r="A23" s="177"/>
      <c r="B23" s="177" t="s">
        <v>34</v>
      </c>
      <c r="C23" s="177" t="s">
        <v>677</v>
      </c>
      <c r="D23" s="181">
        <v>-185000</v>
      </c>
      <c r="E23" s="173"/>
    </row>
    <row r="24" spans="1:5" x14ac:dyDescent="0.2">
      <c r="A24" s="177"/>
      <c r="B24" s="177" t="s">
        <v>51</v>
      </c>
      <c r="C24" s="177" t="s">
        <v>559</v>
      </c>
      <c r="D24" s="181">
        <v>-12000</v>
      </c>
      <c r="E24" s="173"/>
    </row>
    <row r="25" spans="1:5" x14ac:dyDescent="0.2">
      <c r="A25" s="177"/>
      <c r="B25" s="177" t="s">
        <v>91</v>
      </c>
      <c r="C25" s="177" t="s">
        <v>702</v>
      </c>
      <c r="D25" s="181">
        <v>-9100.5400000000009</v>
      </c>
      <c r="E25" s="173"/>
    </row>
    <row r="26" spans="1:5" x14ac:dyDescent="0.2">
      <c r="A26" s="177"/>
      <c r="B26" s="177" t="s">
        <v>70</v>
      </c>
      <c r="C26" s="177" t="s">
        <v>567</v>
      </c>
      <c r="D26" s="181">
        <v>-227500</v>
      </c>
      <c r="E26" s="168"/>
    </row>
    <row r="27" spans="1:5" x14ac:dyDescent="0.2">
      <c r="A27" s="177"/>
      <c r="B27" s="177" t="s">
        <v>106</v>
      </c>
      <c r="C27" s="177" t="s">
        <v>715</v>
      </c>
      <c r="D27" s="181">
        <v>-517290</v>
      </c>
      <c r="E27" s="168"/>
    </row>
    <row r="28" spans="1:5" x14ac:dyDescent="0.2">
      <c r="A28" s="177"/>
      <c r="B28" s="177" t="s">
        <v>107</v>
      </c>
      <c r="C28" s="177" t="s">
        <v>568</v>
      </c>
      <c r="D28" s="181">
        <v>-100000</v>
      </c>
      <c r="E28" s="168"/>
    </row>
    <row r="29" spans="1:5" x14ac:dyDescent="0.2">
      <c r="A29" s="177"/>
      <c r="B29" s="177" t="s">
        <v>942</v>
      </c>
      <c r="C29" s="177" t="s">
        <v>943</v>
      </c>
      <c r="D29" s="181">
        <v>-167685.70000000001</v>
      </c>
      <c r="E29" s="168"/>
    </row>
    <row r="30" spans="1:5" x14ac:dyDescent="0.2">
      <c r="A30" s="177"/>
      <c r="B30" s="177" t="s">
        <v>944</v>
      </c>
      <c r="C30" s="177" t="s">
        <v>945</v>
      </c>
      <c r="D30" s="181">
        <v>-150000</v>
      </c>
      <c r="E30" s="168"/>
    </row>
    <row r="31" spans="1:5" x14ac:dyDescent="0.2">
      <c r="A31" s="177"/>
      <c r="B31" s="177" t="s">
        <v>402</v>
      </c>
      <c r="C31" s="177" t="s">
        <v>720</v>
      </c>
      <c r="D31" s="181">
        <v>-100179.13</v>
      </c>
      <c r="E31" s="168"/>
    </row>
    <row r="32" spans="1:5" x14ac:dyDescent="0.2">
      <c r="A32" s="177"/>
      <c r="B32" s="177" t="s">
        <v>108</v>
      </c>
      <c r="C32" s="177" t="s">
        <v>569</v>
      </c>
      <c r="D32" s="181">
        <v>-360000</v>
      </c>
      <c r="E32" s="168"/>
    </row>
    <row r="33" spans="1:5" x14ac:dyDescent="0.2">
      <c r="A33" s="177"/>
      <c r="B33" s="177" t="s">
        <v>2002</v>
      </c>
      <c r="C33" s="177" t="s">
        <v>2003</v>
      </c>
      <c r="D33" s="181">
        <v>-4200</v>
      </c>
      <c r="E33" s="168"/>
    </row>
    <row r="34" spans="1:5" x14ac:dyDescent="0.2">
      <c r="A34" s="177"/>
      <c r="B34" s="177" t="s">
        <v>105</v>
      </c>
      <c r="C34" s="177" t="s">
        <v>740</v>
      </c>
      <c r="D34" s="181">
        <v>-11202.07</v>
      </c>
      <c r="E34" s="168"/>
    </row>
    <row r="35" spans="1:5" x14ac:dyDescent="0.2">
      <c r="A35" s="177"/>
      <c r="B35" s="177" t="s">
        <v>408</v>
      </c>
      <c r="C35" s="177" t="s">
        <v>1414</v>
      </c>
      <c r="D35" s="181">
        <v>-500</v>
      </c>
      <c r="E35" s="168"/>
    </row>
    <row r="36" spans="1:5" x14ac:dyDescent="0.2">
      <c r="A36" s="177"/>
      <c r="B36" s="177" t="s">
        <v>230</v>
      </c>
      <c r="C36" s="177" t="s">
        <v>1884</v>
      </c>
      <c r="D36" s="181">
        <v>-18000</v>
      </c>
      <c r="E36" s="168"/>
    </row>
    <row r="37" spans="1:5" x14ac:dyDescent="0.2">
      <c r="A37" s="177"/>
      <c r="B37" s="177" t="s">
        <v>414</v>
      </c>
      <c r="C37" s="177" t="s">
        <v>761</v>
      </c>
      <c r="D37" s="181">
        <v>-12000</v>
      </c>
      <c r="E37" s="168"/>
    </row>
    <row r="38" spans="1:5" x14ac:dyDescent="0.2">
      <c r="A38" s="177"/>
      <c r="B38" s="177" t="s">
        <v>415</v>
      </c>
      <c r="C38" s="177" t="s">
        <v>764</v>
      </c>
      <c r="D38" s="181">
        <v>-16556.04</v>
      </c>
      <c r="E38" s="168"/>
    </row>
    <row r="39" spans="1:5" x14ac:dyDescent="0.2">
      <c r="A39" s="177"/>
      <c r="B39" s="177" t="s">
        <v>420</v>
      </c>
      <c r="C39" s="177" t="s">
        <v>772</v>
      </c>
      <c r="D39" s="181">
        <v>-250000</v>
      </c>
      <c r="E39" s="168"/>
    </row>
    <row r="40" spans="1:5" x14ac:dyDescent="0.2">
      <c r="A40" s="177"/>
      <c r="B40" s="177" t="s">
        <v>952</v>
      </c>
      <c r="C40" s="177" t="s">
        <v>953</v>
      </c>
      <c r="D40" s="181">
        <v>-1980000</v>
      </c>
      <c r="E40" s="168"/>
    </row>
    <row r="41" spans="1:5" x14ac:dyDescent="0.2">
      <c r="A41" s="177"/>
      <c r="B41" s="177" t="s">
        <v>954</v>
      </c>
      <c r="C41" s="177" t="s">
        <v>1885</v>
      </c>
      <c r="D41" s="181">
        <v>-3902.63</v>
      </c>
      <c r="E41" s="168"/>
    </row>
    <row r="42" spans="1:5" x14ac:dyDescent="0.2">
      <c r="A42" s="177"/>
      <c r="B42" s="177" t="s">
        <v>436</v>
      </c>
      <c r="C42" s="177" t="s">
        <v>786</v>
      </c>
      <c r="D42" s="181">
        <v>-258375</v>
      </c>
      <c r="E42" s="168"/>
    </row>
    <row r="43" spans="1:5" x14ac:dyDescent="0.2">
      <c r="A43" s="177"/>
      <c r="B43" s="177" t="s">
        <v>1886</v>
      </c>
      <c r="C43" s="177" t="s">
        <v>1887</v>
      </c>
      <c r="D43" s="181">
        <v>-64891.73</v>
      </c>
      <c r="E43" s="168"/>
    </row>
    <row r="44" spans="1:5" x14ac:dyDescent="0.2">
      <c r="A44" s="177"/>
      <c r="B44" s="177" t="s">
        <v>457</v>
      </c>
      <c r="C44" s="177" t="s">
        <v>802</v>
      </c>
      <c r="D44" s="181">
        <v>-42517.31</v>
      </c>
      <c r="E44" s="168"/>
    </row>
    <row r="45" spans="1:5" x14ac:dyDescent="0.2">
      <c r="A45" s="177"/>
      <c r="B45" s="177" t="s">
        <v>463</v>
      </c>
      <c r="C45" s="177" t="s">
        <v>807</v>
      </c>
      <c r="D45" s="181">
        <v>-278687.67</v>
      </c>
      <c r="E45" s="168"/>
    </row>
    <row r="46" spans="1:5" x14ac:dyDescent="0.2">
      <c r="A46" s="177"/>
      <c r="B46" s="177" t="s">
        <v>987</v>
      </c>
      <c r="C46" s="177" t="s">
        <v>1787</v>
      </c>
      <c r="D46" s="181">
        <v>-50000</v>
      </c>
      <c r="E46" s="168"/>
    </row>
    <row r="47" spans="1:5" x14ac:dyDescent="0.2">
      <c r="A47" s="177"/>
      <c r="B47" s="177" t="s">
        <v>2060</v>
      </c>
      <c r="C47" s="177" t="s">
        <v>2061</v>
      </c>
      <c r="D47" s="181">
        <v>-199500</v>
      </c>
      <c r="E47" s="168"/>
    </row>
    <row r="48" spans="1:5" x14ac:dyDescent="0.2">
      <c r="A48" s="177"/>
      <c r="B48" s="177" t="s">
        <v>6290</v>
      </c>
      <c r="C48" s="177" t="s">
        <v>6291</v>
      </c>
      <c r="D48" s="181">
        <v>-40000</v>
      </c>
      <c r="E48" s="168"/>
    </row>
    <row r="49" spans="1:5" x14ac:dyDescent="0.2">
      <c r="A49" s="177"/>
      <c r="B49" s="177" t="s">
        <v>2133</v>
      </c>
      <c r="C49" s="177" t="s">
        <v>2134</v>
      </c>
      <c r="D49" s="181">
        <v>-87261.97</v>
      </c>
      <c r="E49" s="168"/>
    </row>
    <row r="50" spans="1:5" x14ac:dyDescent="0.2">
      <c r="A50" s="177"/>
      <c r="B50" s="177" t="s">
        <v>2137</v>
      </c>
      <c r="C50" s="177" t="s">
        <v>2138</v>
      </c>
      <c r="D50" s="181">
        <v>-6000</v>
      </c>
      <c r="E50" s="168"/>
    </row>
    <row r="51" spans="1:5" x14ac:dyDescent="0.2">
      <c r="A51" s="177"/>
      <c r="B51" s="177" t="s">
        <v>2139</v>
      </c>
      <c r="C51" s="177" t="s">
        <v>2140</v>
      </c>
      <c r="D51" s="181">
        <v>-96037.89</v>
      </c>
      <c r="E51" s="168"/>
    </row>
    <row r="52" spans="1:5" x14ac:dyDescent="0.2">
      <c r="A52" s="177"/>
      <c r="B52" s="177" t="s">
        <v>2141</v>
      </c>
      <c r="C52" s="177" t="s">
        <v>2142</v>
      </c>
      <c r="D52" s="181">
        <v>-7000</v>
      </c>
      <c r="E52" s="168"/>
    </row>
    <row r="53" spans="1:5" x14ac:dyDescent="0.2">
      <c r="A53" s="177"/>
      <c r="B53" s="177" t="s">
        <v>2163</v>
      </c>
      <c r="C53" s="177" t="s">
        <v>2164</v>
      </c>
      <c r="D53" s="181">
        <v>-2000</v>
      </c>
      <c r="E53" s="168"/>
    </row>
    <row r="54" spans="1:5" x14ac:dyDescent="0.2">
      <c r="A54" s="177"/>
      <c r="B54" s="177" t="s">
        <v>2226</v>
      </c>
      <c r="C54" s="177" t="s">
        <v>2227</v>
      </c>
      <c r="D54" s="181">
        <v>-2000</v>
      </c>
      <c r="E54" s="168"/>
    </row>
    <row r="55" spans="1:5" x14ac:dyDescent="0.2">
      <c r="A55" s="177"/>
      <c r="B55" s="177" t="s">
        <v>2326</v>
      </c>
      <c r="C55" s="177" t="s">
        <v>2327</v>
      </c>
      <c r="D55" s="181">
        <v>-241046.29</v>
      </c>
      <c r="E55" s="168"/>
    </row>
    <row r="56" spans="1:5" x14ac:dyDescent="0.2">
      <c r="A56" s="177"/>
      <c r="B56" s="177" t="s">
        <v>2404</v>
      </c>
      <c r="C56" s="177" t="s">
        <v>2405</v>
      </c>
      <c r="D56" s="181">
        <v>-14000</v>
      </c>
      <c r="E56" s="168"/>
    </row>
    <row r="57" spans="1:5" x14ac:dyDescent="0.2">
      <c r="A57" s="177"/>
      <c r="B57" s="177" t="s">
        <v>2457</v>
      </c>
      <c r="C57" s="177" t="s">
        <v>2458</v>
      </c>
      <c r="D57" s="181">
        <v>-64493.47</v>
      </c>
      <c r="E57" s="168"/>
    </row>
    <row r="58" spans="1:5" x14ac:dyDescent="0.2">
      <c r="A58" s="177"/>
      <c r="B58" s="177" t="s">
        <v>6292</v>
      </c>
      <c r="C58" s="177" t="s">
        <v>6293</v>
      </c>
      <c r="D58" s="181">
        <v>-61364.1</v>
      </c>
      <c r="E58" s="168"/>
    </row>
    <row r="59" spans="1:5" x14ac:dyDescent="0.2">
      <c r="A59" s="177"/>
      <c r="B59" s="177" t="s">
        <v>6294</v>
      </c>
      <c r="C59" s="177" t="s">
        <v>6295</v>
      </c>
      <c r="D59" s="181">
        <v>-2300000</v>
      </c>
      <c r="E59" s="168"/>
    </row>
    <row r="60" spans="1:5" x14ac:dyDescent="0.2">
      <c r="A60" s="177"/>
      <c r="B60" s="177" t="s">
        <v>6296</v>
      </c>
      <c r="C60" s="177" t="s">
        <v>6297</v>
      </c>
      <c r="D60" s="181">
        <v>-187111.72</v>
      </c>
      <c r="E60" s="168"/>
    </row>
    <row r="61" spans="1:5" x14ac:dyDescent="0.2">
      <c r="A61" s="177"/>
      <c r="B61" s="177" t="s">
        <v>6298</v>
      </c>
      <c r="C61" s="177" t="s">
        <v>6299</v>
      </c>
      <c r="D61" s="181">
        <v>-200000</v>
      </c>
      <c r="E61" s="168"/>
    </row>
    <row r="62" spans="1:5" x14ac:dyDescent="0.2">
      <c r="A62" s="177"/>
      <c r="B62" s="177" t="s">
        <v>6300</v>
      </c>
      <c r="C62" s="177" t="s">
        <v>6301</v>
      </c>
      <c r="D62" s="181">
        <v>-5000</v>
      </c>
      <c r="E62" s="168"/>
    </row>
    <row r="63" spans="1:5" x14ac:dyDescent="0.2">
      <c r="A63" s="177"/>
      <c r="B63" s="177" t="s">
        <v>6302</v>
      </c>
      <c r="C63" s="177" t="s">
        <v>6303</v>
      </c>
      <c r="D63" s="181">
        <v>-20000</v>
      </c>
      <c r="E63" s="168"/>
    </row>
    <row r="64" spans="1:5" x14ac:dyDescent="0.2">
      <c r="A64" s="177"/>
      <c r="B64" s="177" t="s">
        <v>6304</v>
      </c>
      <c r="C64" s="177" t="s">
        <v>6305</v>
      </c>
      <c r="D64" s="181">
        <v>-10000</v>
      </c>
      <c r="E64" s="168"/>
    </row>
    <row r="65" spans="1:5" x14ac:dyDescent="0.2">
      <c r="A65" s="177"/>
      <c r="B65" s="177" t="s">
        <v>6306</v>
      </c>
      <c r="C65" s="177" t="s">
        <v>6307</v>
      </c>
      <c r="D65" s="181">
        <v>-10000</v>
      </c>
      <c r="E65" s="168"/>
    </row>
    <row r="66" spans="1:5" x14ac:dyDescent="0.2">
      <c r="A66" s="178"/>
      <c r="B66" s="178" t="s">
        <v>6308</v>
      </c>
      <c r="C66" s="178" t="s">
        <v>6309</v>
      </c>
      <c r="D66" s="182">
        <v>-6000</v>
      </c>
      <c r="E66" s="170">
        <f>SUM(D19:D66)</f>
        <v>-8823827.0499999989</v>
      </c>
    </row>
    <row r="67" spans="1:5" x14ac:dyDescent="0.2">
      <c r="A67" s="179" t="s">
        <v>358</v>
      </c>
      <c r="B67" s="179" t="s">
        <v>6310</v>
      </c>
      <c r="C67" s="179" t="s">
        <v>6311</v>
      </c>
      <c r="D67" s="183">
        <v>-172000</v>
      </c>
      <c r="E67" s="171">
        <f>D67</f>
        <v>-172000</v>
      </c>
    </row>
    <row r="68" spans="1:5" x14ac:dyDescent="0.2">
      <c r="A68" s="177" t="s">
        <v>357</v>
      </c>
      <c r="B68" s="177" t="s">
        <v>25</v>
      </c>
      <c r="C68" s="177" t="s">
        <v>666</v>
      </c>
      <c r="D68" s="181">
        <v>-184035.87</v>
      </c>
      <c r="E68" s="168"/>
    </row>
    <row r="69" spans="1:5" x14ac:dyDescent="0.2">
      <c r="A69" s="177"/>
      <c r="B69" s="177" t="s">
        <v>26</v>
      </c>
      <c r="C69" s="177" t="s">
        <v>667</v>
      </c>
      <c r="D69" s="181">
        <v>-60710</v>
      </c>
      <c r="E69" s="168"/>
    </row>
    <row r="70" spans="1:5" x14ac:dyDescent="0.2">
      <c r="A70" s="177"/>
      <c r="B70" s="177" t="s">
        <v>44</v>
      </c>
      <c r="C70" s="177" t="s">
        <v>562</v>
      </c>
      <c r="D70" s="181">
        <v>-8000</v>
      </c>
      <c r="E70" s="168"/>
    </row>
    <row r="71" spans="1:5" x14ac:dyDescent="0.2">
      <c r="A71" s="177"/>
      <c r="B71" s="177" t="s">
        <v>271</v>
      </c>
      <c r="C71" s="177" t="s">
        <v>718</v>
      </c>
      <c r="D71" s="181">
        <v>-308479.84999999998</v>
      </c>
      <c r="E71" s="168"/>
    </row>
    <row r="72" spans="1:5" x14ac:dyDescent="0.2">
      <c r="A72" s="177"/>
      <c r="B72" s="177" t="s">
        <v>431</v>
      </c>
      <c r="C72" s="177" t="s">
        <v>784</v>
      </c>
      <c r="D72" s="181">
        <v>-194450.81</v>
      </c>
      <c r="E72" s="168"/>
    </row>
    <row r="73" spans="1:5" x14ac:dyDescent="0.2">
      <c r="A73" s="177"/>
      <c r="B73" s="177" t="s">
        <v>955</v>
      </c>
      <c r="C73" s="177" t="s">
        <v>1453</v>
      </c>
      <c r="D73" s="181">
        <v>-52000</v>
      </c>
      <c r="E73" s="168"/>
    </row>
    <row r="74" spans="1:5" x14ac:dyDescent="0.2">
      <c r="A74" s="177"/>
      <c r="B74" s="177" t="s">
        <v>440</v>
      </c>
      <c r="C74" s="177" t="s">
        <v>792</v>
      </c>
      <c r="D74" s="181">
        <v>-20662.27</v>
      </c>
      <c r="E74" s="168"/>
    </row>
    <row r="75" spans="1:5" x14ac:dyDescent="0.2">
      <c r="A75" s="177"/>
      <c r="B75" s="177" t="s">
        <v>441</v>
      </c>
      <c r="C75" s="177" t="s">
        <v>793</v>
      </c>
      <c r="D75" s="181">
        <v>-176419.55</v>
      </c>
      <c r="E75" s="168"/>
    </row>
    <row r="76" spans="1:5" x14ac:dyDescent="0.2">
      <c r="A76" s="177"/>
      <c r="B76" s="177" t="s">
        <v>959</v>
      </c>
      <c r="C76" s="177" t="s">
        <v>960</v>
      </c>
      <c r="D76" s="181">
        <v>-11556.43</v>
      </c>
      <c r="E76" s="168"/>
    </row>
    <row r="77" spans="1:5" x14ac:dyDescent="0.2">
      <c r="A77" s="177"/>
      <c r="B77" s="177" t="s">
        <v>1924</v>
      </c>
      <c r="C77" s="177" t="s">
        <v>1925</v>
      </c>
      <c r="D77" s="181">
        <v>-7498.5</v>
      </c>
      <c r="E77" s="168"/>
    </row>
    <row r="78" spans="1:5" x14ac:dyDescent="0.2">
      <c r="A78" s="177"/>
      <c r="B78" s="177" t="s">
        <v>1394</v>
      </c>
      <c r="C78" s="177" t="s">
        <v>1459</v>
      </c>
      <c r="D78" s="181">
        <v>-10000</v>
      </c>
      <c r="E78" s="168"/>
    </row>
    <row r="79" spans="1:5" x14ac:dyDescent="0.2">
      <c r="A79" s="177"/>
      <c r="B79" s="177" t="s">
        <v>2101</v>
      </c>
      <c r="C79" s="177" t="s">
        <v>935</v>
      </c>
      <c r="D79" s="181">
        <v>-200000</v>
      </c>
      <c r="E79" s="168"/>
    </row>
    <row r="80" spans="1:5" x14ac:dyDescent="0.2">
      <c r="A80" s="177"/>
      <c r="B80" s="177" t="s">
        <v>2129</v>
      </c>
      <c r="C80" s="177" t="s">
        <v>2130</v>
      </c>
      <c r="D80" s="181">
        <v>-29300.92</v>
      </c>
      <c r="E80" s="168"/>
    </row>
    <row r="81" spans="1:5" x14ac:dyDescent="0.2">
      <c r="A81" s="177"/>
      <c r="B81" s="177" t="s">
        <v>2372</v>
      </c>
      <c r="C81" s="177" t="s">
        <v>2373</v>
      </c>
      <c r="D81" s="181">
        <v>-66403.399999999994</v>
      </c>
      <c r="E81" s="173"/>
    </row>
    <row r="82" spans="1:5" x14ac:dyDescent="0.2">
      <c r="A82" s="177"/>
      <c r="B82" s="177" t="s">
        <v>6312</v>
      </c>
      <c r="C82" s="177" t="s">
        <v>6313</v>
      </c>
      <c r="D82" s="181">
        <v>-352339.04</v>
      </c>
      <c r="E82" s="168"/>
    </row>
    <row r="83" spans="1:5" x14ac:dyDescent="0.2">
      <c r="A83" s="177"/>
      <c r="B83" s="177" t="s">
        <v>6314</v>
      </c>
      <c r="C83" s="177" t="s">
        <v>6315</v>
      </c>
      <c r="D83" s="181">
        <v>-69000</v>
      </c>
      <c r="E83" s="168"/>
    </row>
    <row r="84" spans="1:5" x14ac:dyDescent="0.2">
      <c r="A84" s="177"/>
      <c r="B84" s="177" t="s">
        <v>6316</v>
      </c>
      <c r="C84" s="177" t="s">
        <v>6317</v>
      </c>
      <c r="D84" s="181">
        <v>-176866.95</v>
      </c>
      <c r="E84" s="168"/>
    </row>
    <row r="85" spans="1:5" x14ac:dyDescent="0.2">
      <c r="A85" s="177"/>
      <c r="B85" s="177" t="s">
        <v>6318</v>
      </c>
      <c r="C85" s="177" t="s">
        <v>6319</v>
      </c>
      <c r="D85" s="181">
        <v>-201332.94</v>
      </c>
      <c r="E85" s="168"/>
    </row>
    <row r="86" spans="1:5" x14ac:dyDescent="0.2">
      <c r="A86" s="177"/>
      <c r="B86" s="177" t="s">
        <v>6320</v>
      </c>
      <c r="C86" s="177" t="s">
        <v>6321</v>
      </c>
      <c r="D86" s="181">
        <v>-255000</v>
      </c>
      <c r="E86" s="168"/>
    </row>
    <row r="87" spans="1:5" x14ac:dyDescent="0.2">
      <c r="A87" s="177"/>
      <c r="B87" s="177" t="s">
        <v>6322</v>
      </c>
      <c r="C87" s="177" t="s">
        <v>6323</v>
      </c>
      <c r="D87" s="181">
        <v>-29000</v>
      </c>
      <c r="E87" s="168"/>
    </row>
    <row r="88" spans="1:5" x14ac:dyDescent="0.2">
      <c r="A88" s="178"/>
      <c r="B88" s="178" t="s">
        <v>6324</v>
      </c>
      <c r="C88" s="178" t="s">
        <v>6325</v>
      </c>
      <c r="D88" s="182">
        <v>-8000</v>
      </c>
      <c r="E88" s="170">
        <f>SUM(D68:D88)</f>
        <v>-2421056.5300000003</v>
      </c>
    </row>
    <row r="89" spans="1:5" x14ac:dyDescent="0.2">
      <c r="A89" s="177" t="s">
        <v>359</v>
      </c>
      <c r="B89" s="177" t="s">
        <v>53</v>
      </c>
      <c r="C89" s="177" t="s">
        <v>679</v>
      </c>
      <c r="D89" s="181">
        <v>-732568.87</v>
      </c>
      <c r="E89" s="168"/>
    </row>
    <row r="90" spans="1:5" x14ac:dyDescent="0.2">
      <c r="A90" s="177"/>
      <c r="B90" s="177" t="s">
        <v>1892</v>
      </c>
      <c r="C90" s="177" t="s">
        <v>1893</v>
      </c>
      <c r="D90" s="181">
        <v>-2800000</v>
      </c>
      <c r="E90" s="168"/>
    </row>
    <row r="91" spans="1:5" x14ac:dyDescent="0.2">
      <c r="A91" s="177"/>
      <c r="B91" s="177" t="s">
        <v>6326</v>
      </c>
      <c r="C91" s="177" t="s">
        <v>6327</v>
      </c>
      <c r="D91" s="181">
        <v>-2400000</v>
      </c>
      <c r="E91" s="168"/>
    </row>
    <row r="92" spans="1:5" x14ac:dyDescent="0.2">
      <c r="A92" s="177"/>
      <c r="B92" s="177" t="s">
        <v>2066</v>
      </c>
      <c r="C92" s="177" t="s">
        <v>2067</v>
      </c>
      <c r="D92" s="181">
        <v>-600000</v>
      </c>
      <c r="E92" s="168"/>
    </row>
    <row r="93" spans="1:5" x14ac:dyDescent="0.2">
      <c r="A93" s="177"/>
      <c r="B93" s="177" t="s">
        <v>469</v>
      </c>
      <c r="C93" s="177" t="s">
        <v>809</v>
      </c>
      <c r="D93" s="181">
        <v>-375000</v>
      </c>
      <c r="E93" s="168"/>
    </row>
    <row r="94" spans="1:5" x14ac:dyDescent="0.2">
      <c r="A94" s="177"/>
      <c r="B94" s="177" t="s">
        <v>6328</v>
      </c>
      <c r="C94" s="177" t="s">
        <v>6329</v>
      </c>
      <c r="D94" s="181">
        <v>-230000</v>
      </c>
      <c r="E94" s="168"/>
    </row>
    <row r="95" spans="1:5" x14ac:dyDescent="0.2">
      <c r="A95" s="178"/>
      <c r="B95" s="178" t="s">
        <v>6330</v>
      </c>
      <c r="C95" s="178" t="s">
        <v>6331</v>
      </c>
      <c r="D95" s="182">
        <v>-1745000</v>
      </c>
      <c r="E95" s="170">
        <f>SUM(D89:D95)</f>
        <v>-8882568.870000001</v>
      </c>
    </row>
    <row r="96" spans="1:5" x14ac:dyDescent="0.2">
      <c r="A96" s="177" t="s">
        <v>351</v>
      </c>
      <c r="B96" s="177" t="s">
        <v>22</v>
      </c>
      <c r="C96" s="177" t="s">
        <v>658</v>
      </c>
      <c r="D96" s="181">
        <v>-550000</v>
      </c>
      <c r="E96" s="168"/>
    </row>
    <row r="97" spans="1:5" x14ac:dyDescent="0.2">
      <c r="A97" s="177"/>
      <c r="B97" s="177" t="s">
        <v>12</v>
      </c>
      <c r="C97" s="177" t="s">
        <v>659</v>
      </c>
      <c r="D97" s="181">
        <v>-258779</v>
      </c>
      <c r="E97" s="168"/>
    </row>
    <row r="98" spans="1:5" x14ac:dyDescent="0.2">
      <c r="A98" s="177"/>
      <c r="B98" s="177" t="s">
        <v>2076</v>
      </c>
      <c r="C98" s="177" t="s">
        <v>2077</v>
      </c>
      <c r="D98" s="181">
        <v>-175000</v>
      </c>
      <c r="E98" s="168"/>
    </row>
    <row r="99" spans="1:5" x14ac:dyDescent="0.2">
      <c r="A99" s="177"/>
      <c r="B99" s="177" t="s">
        <v>1054</v>
      </c>
      <c r="C99" s="177" t="s">
        <v>1055</v>
      </c>
      <c r="D99" s="181">
        <v>-250000</v>
      </c>
      <c r="E99" s="168"/>
    </row>
    <row r="100" spans="1:5" x14ac:dyDescent="0.2">
      <c r="A100" s="178"/>
      <c r="B100" s="178" t="s">
        <v>1058</v>
      </c>
      <c r="C100" s="178" t="s">
        <v>1059</v>
      </c>
      <c r="D100" s="182">
        <v>-100000</v>
      </c>
      <c r="E100" s="170">
        <f>SUM(D96:D100)</f>
        <v>-1333779</v>
      </c>
    </row>
    <row r="101" spans="1:5" x14ac:dyDescent="0.2">
      <c r="A101" s="177" t="s">
        <v>362</v>
      </c>
      <c r="B101" s="177" t="s">
        <v>2014</v>
      </c>
      <c r="C101" s="177" t="s">
        <v>2015</v>
      </c>
      <c r="D101" s="181">
        <v>-30000</v>
      </c>
      <c r="E101" s="168"/>
    </row>
    <row r="102" spans="1:5" x14ac:dyDescent="0.2">
      <c r="A102" s="177"/>
      <c r="B102" s="177" t="s">
        <v>2016</v>
      </c>
      <c r="C102" s="177" t="s">
        <v>2017</v>
      </c>
      <c r="D102" s="181">
        <v>-230000</v>
      </c>
      <c r="E102" s="168"/>
    </row>
    <row r="103" spans="1:5" x14ac:dyDescent="0.2">
      <c r="A103" s="178"/>
      <c r="B103" s="178" t="s">
        <v>488</v>
      </c>
      <c r="C103" s="178" t="s">
        <v>823</v>
      </c>
      <c r="D103" s="182">
        <v>-200000</v>
      </c>
      <c r="E103" s="170">
        <f>SUM(D101:D103)</f>
        <v>-460000</v>
      </c>
    </row>
    <row r="104" spans="1:5" x14ac:dyDescent="0.2">
      <c r="A104" s="177" t="s">
        <v>372</v>
      </c>
      <c r="B104" s="177" t="s">
        <v>65</v>
      </c>
      <c r="C104" s="177" t="s">
        <v>704</v>
      </c>
      <c r="D104" s="181">
        <v>-7228000</v>
      </c>
      <c r="E104" s="168"/>
    </row>
    <row r="105" spans="1:5" x14ac:dyDescent="0.2">
      <c r="A105" s="178"/>
      <c r="B105" s="178" t="s">
        <v>1876</v>
      </c>
      <c r="C105" s="178" t="s">
        <v>1877</v>
      </c>
      <c r="D105" s="182">
        <v>-1940000</v>
      </c>
      <c r="E105" s="170">
        <f>SUM(D104:D105)</f>
        <v>-9168000</v>
      </c>
    </row>
    <row r="106" spans="1:5" x14ac:dyDescent="0.2">
      <c r="A106" s="177" t="s">
        <v>363</v>
      </c>
      <c r="B106" s="177" t="s">
        <v>2165</v>
      </c>
      <c r="C106" s="177" t="s">
        <v>2166</v>
      </c>
      <c r="D106" s="181">
        <v>-210000</v>
      </c>
      <c r="E106" s="173"/>
    </row>
    <row r="107" spans="1:5" x14ac:dyDescent="0.2">
      <c r="A107" s="177"/>
      <c r="B107" s="177" t="s">
        <v>2167</v>
      </c>
      <c r="C107" s="177" t="s">
        <v>2168</v>
      </c>
      <c r="D107" s="181">
        <v>-16228</v>
      </c>
      <c r="E107" s="173"/>
    </row>
    <row r="108" spans="1:5" x14ac:dyDescent="0.2">
      <c r="A108" s="177"/>
      <c r="B108" s="177" t="s">
        <v>2248</v>
      </c>
      <c r="C108" s="177" t="s">
        <v>2249</v>
      </c>
      <c r="D108" s="181">
        <v>-37500</v>
      </c>
      <c r="E108" s="173"/>
    </row>
    <row r="109" spans="1:5" x14ac:dyDescent="0.2">
      <c r="A109" s="177"/>
      <c r="B109" s="177" t="s">
        <v>2254</v>
      </c>
      <c r="C109" s="177" t="s">
        <v>2255</v>
      </c>
      <c r="D109" s="181">
        <v>-15000</v>
      </c>
      <c r="E109" s="173"/>
    </row>
    <row r="110" spans="1:5" x14ac:dyDescent="0.2">
      <c r="A110" s="177"/>
      <c r="B110" s="177" t="s">
        <v>2284</v>
      </c>
      <c r="C110" s="177" t="s">
        <v>2285</v>
      </c>
      <c r="D110" s="181">
        <v>-15000</v>
      </c>
      <c r="E110" s="173"/>
    </row>
    <row r="111" spans="1:5" x14ac:dyDescent="0.2">
      <c r="A111" s="177"/>
      <c r="B111" s="177" t="s">
        <v>2292</v>
      </c>
      <c r="C111" s="177" t="s">
        <v>2293</v>
      </c>
      <c r="D111" s="181">
        <v>-148697</v>
      </c>
      <c r="E111" s="173"/>
    </row>
    <row r="112" spans="1:5" x14ac:dyDescent="0.2">
      <c r="A112" s="177"/>
      <c r="B112" s="177" t="s">
        <v>2300</v>
      </c>
      <c r="C112" s="177" t="s">
        <v>2301</v>
      </c>
      <c r="D112" s="181">
        <v>-445931</v>
      </c>
      <c r="E112" s="173"/>
    </row>
    <row r="113" spans="1:5" x14ac:dyDescent="0.2">
      <c r="A113" s="177"/>
      <c r="B113" s="177" t="s">
        <v>6332</v>
      </c>
      <c r="C113" s="177" t="s">
        <v>6333</v>
      </c>
      <c r="D113" s="181">
        <v>-337500</v>
      </c>
      <c r="E113" s="173"/>
    </row>
    <row r="114" spans="1:5" x14ac:dyDescent="0.2">
      <c r="A114" s="177"/>
      <c r="B114" s="177" t="s">
        <v>6334</v>
      </c>
      <c r="C114" s="177" t="s">
        <v>6335</v>
      </c>
      <c r="D114" s="181">
        <v>-318750</v>
      </c>
      <c r="E114" s="173"/>
    </row>
    <row r="115" spans="1:5" x14ac:dyDescent="0.2">
      <c r="A115" s="177"/>
      <c r="B115" s="177" t="s">
        <v>6336</v>
      </c>
      <c r="C115" s="177" t="s">
        <v>6337</v>
      </c>
      <c r="D115" s="181">
        <v>-225000</v>
      </c>
      <c r="E115" s="173"/>
    </row>
    <row r="116" spans="1:5" x14ac:dyDescent="0.2">
      <c r="A116" s="177"/>
      <c r="B116" s="177" t="s">
        <v>6338</v>
      </c>
      <c r="C116" s="177" t="s">
        <v>6339</v>
      </c>
      <c r="D116" s="181">
        <v>-150000</v>
      </c>
      <c r="E116" s="173"/>
    </row>
    <row r="117" spans="1:5" x14ac:dyDescent="0.2">
      <c r="A117" s="177"/>
      <c r="B117" s="177" t="s">
        <v>6340</v>
      </c>
      <c r="C117" s="177" t="s">
        <v>6341</v>
      </c>
      <c r="D117" s="181">
        <v>-70000</v>
      </c>
      <c r="E117" s="173"/>
    </row>
    <row r="118" spans="1:5" x14ac:dyDescent="0.2">
      <c r="A118" s="177"/>
      <c r="B118" s="177" t="s">
        <v>6342</v>
      </c>
      <c r="C118" s="177" t="s">
        <v>6343</v>
      </c>
      <c r="D118" s="181">
        <v>-100000</v>
      </c>
      <c r="E118" s="173"/>
    </row>
    <row r="119" spans="1:5" x14ac:dyDescent="0.2">
      <c r="A119" s="177"/>
      <c r="B119" s="177" t="s">
        <v>6344</v>
      </c>
      <c r="C119" s="177" t="s">
        <v>6345</v>
      </c>
      <c r="D119" s="181">
        <v>-236559</v>
      </c>
      <c r="E119" s="173"/>
    </row>
    <row r="120" spans="1:5" x14ac:dyDescent="0.2">
      <c r="A120" s="177"/>
      <c r="B120" s="177" t="s">
        <v>6346</v>
      </c>
      <c r="C120" s="177" t="s">
        <v>6347</v>
      </c>
      <c r="D120" s="181">
        <v>-200000</v>
      </c>
      <c r="E120" s="168"/>
    </row>
    <row r="121" spans="1:5" x14ac:dyDescent="0.2">
      <c r="A121" s="177"/>
      <c r="B121" s="177" t="s">
        <v>294</v>
      </c>
      <c r="C121" s="177" t="s">
        <v>831</v>
      </c>
      <c r="D121" s="181">
        <v>-800000</v>
      </c>
      <c r="E121" s="168"/>
    </row>
    <row r="122" spans="1:5" x14ac:dyDescent="0.2">
      <c r="A122" s="177"/>
      <c r="B122" s="177" t="s">
        <v>191</v>
      </c>
      <c r="C122" s="177" t="s">
        <v>854</v>
      </c>
      <c r="D122" s="181">
        <v>-11200</v>
      </c>
      <c r="E122" s="168"/>
    </row>
    <row r="123" spans="1:5" x14ac:dyDescent="0.2">
      <c r="A123" s="177"/>
      <c r="B123" s="177" t="s">
        <v>303</v>
      </c>
      <c r="C123" s="177" t="s">
        <v>864</v>
      </c>
      <c r="D123" s="181">
        <v>-8406.9700000000012</v>
      </c>
      <c r="E123" s="168"/>
    </row>
    <row r="124" spans="1:5" x14ac:dyDescent="0.2">
      <c r="A124" s="177"/>
      <c r="B124" s="177" t="s">
        <v>304</v>
      </c>
      <c r="C124" s="177" t="s">
        <v>865</v>
      </c>
      <c r="D124" s="181">
        <v>-50000</v>
      </c>
      <c r="E124" s="168"/>
    </row>
    <row r="125" spans="1:5" x14ac:dyDescent="0.2">
      <c r="A125" s="177"/>
      <c r="B125" s="177" t="s">
        <v>1999</v>
      </c>
      <c r="C125" s="177" t="s">
        <v>2000</v>
      </c>
      <c r="D125" s="181">
        <v>-96814.61</v>
      </c>
      <c r="E125" s="168"/>
    </row>
    <row r="126" spans="1:5" x14ac:dyDescent="0.2">
      <c r="A126" s="177"/>
      <c r="B126" s="177" t="s">
        <v>527</v>
      </c>
      <c r="C126" s="177" t="s">
        <v>904</v>
      </c>
      <c r="D126" s="181">
        <v>-40800</v>
      </c>
      <c r="E126" s="168"/>
    </row>
    <row r="127" spans="1:5" x14ac:dyDescent="0.2">
      <c r="A127" s="177"/>
      <c r="B127" s="177" t="s">
        <v>1086</v>
      </c>
      <c r="C127" s="177" t="s">
        <v>1087</v>
      </c>
      <c r="D127" s="181">
        <v>-35000</v>
      </c>
      <c r="E127" s="168"/>
    </row>
    <row r="128" spans="1:5" x14ac:dyDescent="0.2">
      <c r="A128" s="177"/>
      <c r="B128" s="177" t="s">
        <v>1122</v>
      </c>
      <c r="C128" s="177" t="s">
        <v>1123</v>
      </c>
      <c r="D128" s="181">
        <v>-167341.32</v>
      </c>
      <c r="E128" s="168"/>
    </row>
    <row r="129" spans="1:5" x14ac:dyDescent="0.2">
      <c r="A129" s="178"/>
      <c r="B129" s="178" t="s">
        <v>1153</v>
      </c>
      <c r="C129" s="178" t="s">
        <v>1154</v>
      </c>
      <c r="D129" s="182">
        <v>-30000</v>
      </c>
      <c r="E129" s="170">
        <f>SUM(D106:D129)</f>
        <v>-3765727.9</v>
      </c>
    </row>
    <row r="130" spans="1:5" x14ac:dyDescent="0.2">
      <c r="A130" s="178" t="s">
        <v>367</v>
      </c>
      <c r="B130" s="178" t="s">
        <v>1979</v>
      </c>
      <c r="C130" s="178" t="s">
        <v>1980</v>
      </c>
      <c r="D130" s="182">
        <v>-50000</v>
      </c>
      <c r="E130" s="170">
        <f>D130</f>
        <v>-50000</v>
      </c>
    </row>
    <row r="131" spans="1:5" x14ac:dyDescent="0.2">
      <c r="A131" s="177" t="s">
        <v>371</v>
      </c>
      <c r="B131" s="177" t="s">
        <v>400</v>
      </c>
      <c r="C131" s="177" t="s">
        <v>712</v>
      </c>
      <c r="D131" s="181">
        <v>-110000</v>
      </c>
      <c r="E131" s="168"/>
    </row>
    <row r="132" spans="1:5" x14ac:dyDescent="0.2">
      <c r="A132" s="177"/>
      <c r="B132" s="177" t="s">
        <v>271</v>
      </c>
      <c r="C132" s="177" t="s">
        <v>718</v>
      </c>
      <c r="D132" s="181">
        <v>-35000</v>
      </c>
      <c r="E132" s="168"/>
    </row>
    <row r="133" spans="1:5" x14ac:dyDescent="0.2">
      <c r="A133" s="177"/>
      <c r="B133" s="177" t="s">
        <v>222</v>
      </c>
      <c r="C133" s="177" t="s">
        <v>723</v>
      </c>
      <c r="D133" s="181">
        <v>-3661</v>
      </c>
      <c r="E133" s="168"/>
    </row>
    <row r="134" spans="1:5" x14ac:dyDescent="0.2">
      <c r="A134" s="177"/>
      <c r="B134" s="177" t="s">
        <v>404</v>
      </c>
      <c r="C134" s="177" t="s">
        <v>728</v>
      </c>
      <c r="D134" s="181">
        <v>-2000</v>
      </c>
      <c r="E134" s="168"/>
    </row>
    <row r="135" spans="1:5" x14ac:dyDescent="0.2">
      <c r="A135" s="177"/>
      <c r="B135" s="177" t="s">
        <v>946</v>
      </c>
      <c r="C135" s="177" t="s">
        <v>947</v>
      </c>
      <c r="D135" s="181">
        <v>-148697</v>
      </c>
      <c r="E135" s="168"/>
    </row>
    <row r="136" spans="1:5" x14ac:dyDescent="0.2">
      <c r="A136" s="177"/>
      <c r="B136" s="177" t="s">
        <v>430</v>
      </c>
      <c r="C136" s="177" t="s">
        <v>783</v>
      </c>
      <c r="D136" s="181">
        <v>-5000</v>
      </c>
      <c r="E136" s="168"/>
    </row>
    <row r="137" spans="1:5" x14ac:dyDescent="0.2">
      <c r="A137" s="177"/>
      <c r="B137" s="177" t="s">
        <v>1451</v>
      </c>
      <c r="C137" s="177" t="s">
        <v>1452</v>
      </c>
      <c r="D137" s="181">
        <v>-900.43</v>
      </c>
      <c r="E137" s="168"/>
    </row>
    <row r="138" spans="1:5" x14ac:dyDescent="0.2">
      <c r="A138" s="177"/>
      <c r="B138" s="177" t="s">
        <v>2157</v>
      </c>
      <c r="C138" s="177" t="s">
        <v>2158</v>
      </c>
      <c r="D138" s="181">
        <v>-1139.4000000000001</v>
      </c>
      <c r="E138" s="168"/>
    </row>
    <row r="139" spans="1:5" x14ac:dyDescent="0.2">
      <c r="A139" s="177"/>
      <c r="B139" s="177" t="s">
        <v>2194</v>
      </c>
      <c r="C139" s="177" t="s">
        <v>2195</v>
      </c>
      <c r="D139" s="181">
        <v>-106107.16</v>
      </c>
      <c r="E139" s="168"/>
    </row>
    <row r="140" spans="1:5" x14ac:dyDescent="0.2">
      <c r="A140" s="177"/>
      <c r="B140" s="177" t="s">
        <v>6294</v>
      </c>
      <c r="C140" s="177" t="s">
        <v>6295</v>
      </c>
      <c r="D140" s="181">
        <v>-286714.03999999998</v>
      </c>
      <c r="E140" s="168"/>
    </row>
    <row r="141" spans="1:5" x14ac:dyDescent="0.2">
      <c r="A141" s="177"/>
      <c r="B141" s="177" t="s">
        <v>6348</v>
      </c>
      <c r="C141" s="177" t="s">
        <v>6349</v>
      </c>
      <c r="D141" s="181">
        <v>-850000</v>
      </c>
      <c r="E141" s="168"/>
    </row>
    <row r="142" spans="1:5" x14ac:dyDescent="0.2">
      <c r="A142" s="177"/>
      <c r="B142" s="177" t="s">
        <v>6350</v>
      </c>
      <c r="C142" s="177" t="s">
        <v>6351</v>
      </c>
      <c r="D142" s="181">
        <v>-168109</v>
      </c>
      <c r="E142" s="168"/>
    </row>
    <row r="143" spans="1:5" x14ac:dyDescent="0.2">
      <c r="A143" s="177"/>
      <c r="B143" s="177" t="s">
        <v>6352</v>
      </c>
      <c r="C143" s="177" t="s">
        <v>6353</v>
      </c>
      <c r="D143" s="181">
        <v>-4450000</v>
      </c>
      <c r="E143" s="168"/>
    </row>
    <row r="144" spans="1:5" x14ac:dyDescent="0.2">
      <c r="A144" s="177"/>
      <c r="B144" s="177" t="s">
        <v>6354</v>
      </c>
      <c r="C144" s="177" t="s">
        <v>6355</v>
      </c>
      <c r="D144" s="181">
        <v>-10581.77</v>
      </c>
      <c r="E144" s="168"/>
    </row>
    <row r="145" spans="1:5" x14ac:dyDescent="0.2">
      <c r="A145" s="178"/>
      <c r="B145" s="178" t="s">
        <v>6356</v>
      </c>
      <c r="C145" s="178" t="s">
        <v>6357</v>
      </c>
      <c r="D145" s="182">
        <v>-200000</v>
      </c>
      <c r="E145" s="170">
        <f>SUM(D131:D145)</f>
        <v>-6377909.7999999998</v>
      </c>
    </row>
    <row r="146" spans="1:5" x14ac:dyDescent="0.2">
      <c r="A146" s="177" t="s">
        <v>360</v>
      </c>
      <c r="B146" s="177" t="s">
        <v>396</v>
      </c>
      <c r="C146" s="177" t="s">
        <v>708</v>
      </c>
      <c r="D146" s="181">
        <v>-204547.44</v>
      </c>
      <c r="E146" s="168"/>
    </row>
    <row r="147" spans="1:5" x14ac:dyDescent="0.2">
      <c r="A147" s="177"/>
      <c r="B147" s="177" t="s">
        <v>398</v>
      </c>
      <c r="C147" s="177" t="s">
        <v>710</v>
      </c>
      <c r="D147" s="181">
        <v>-30000</v>
      </c>
      <c r="E147" s="168"/>
    </row>
    <row r="148" spans="1:5" x14ac:dyDescent="0.2">
      <c r="A148" s="177"/>
      <c r="B148" s="177" t="s">
        <v>2042</v>
      </c>
      <c r="C148" s="177" t="s">
        <v>2043</v>
      </c>
      <c r="D148" s="181">
        <v>-309269.62</v>
      </c>
      <c r="E148" s="168"/>
    </row>
    <row r="149" spans="1:5" x14ac:dyDescent="0.2">
      <c r="A149" s="177"/>
      <c r="B149" s="177" t="s">
        <v>2044</v>
      </c>
      <c r="C149" s="177" t="s">
        <v>2045</v>
      </c>
      <c r="D149" s="181">
        <v>-369473.04</v>
      </c>
      <c r="E149" s="168"/>
    </row>
    <row r="150" spans="1:5" x14ac:dyDescent="0.2">
      <c r="A150" s="177"/>
      <c r="B150" s="177" t="s">
        <v>2046</v>
      </c>
      <c r="C150" s="177" t="s">
        <v>2047</v>
      </c>
      <c r="D150" s="181">
        <v>-500000</v>
      </c>
      <c r="E150" s="168"/>
    </row>
    <row r="151" spans="1:5" x14ac:dyDescent="0.2">
      <c r="A151" s="177"/>
      <c r="B151" s="177" t="s">
        <v>1018</v>
      </c>
      <c r="C151" s="177" t="s">
        <v>1019</v>
      </c>
      <c r="D151" s="181">
        <v>-71000</v>
      </c>
      <c r="E151" s="168"/>
    </row>
    <row r="152" spans="1:5" x14ac:dyDescent="0.2">
      <c r="A152" s="177"/>
      <c r="B152" s="177" t="s">
        <v>2200</v>
      </c>
      <c r="C152" s="177" t="s">
        <v>2201</v>
      </c>
      <c r="D152" s="181">
        <v>-70000</v>
      </c>
      <c r="E152" s="168"/>
    </row>
    <row r="153" spans="1:5" x14ac:dyDescent="0.2">
      <c r="A153" s="177"/>
      <c r="B153" s="177" t="s">
        <v>2202</v>
      </c>
      <c r="C153" s="177" t="s">
        <v>2203</v>
      </c>
      <c r="D153" s="181">
        <v>-125000</v>
      </c>
      <c r="E153" s="168"/>
    </row>
    <row r="154" spans="1:5" x14ac:dyDescent="0.2">
      <c r="A154" s="177"/>
      <c r="B154" s="177" t="s">
        <v>2364</v>
      </c>
      <c r="C154" s="177" t="s">
        <v>2365</v>
      </c>
      <c r="D154" s="181">
        <v>-420000</v>
      </c>
      <c r="E154" s="168"/>
    </row>
    <row r="155" spans="1:5" x14ac:dyDescent="0.2">
      <c r="A155" s="177"/>
      <c r="B155" s="177" t="s">
        <v>6358</v>
      </c>
      <c r="C155" s="177" t="s">
        <v>6359</v>
      </c>
      <c r="D155" s="181">
        <v>-175000</v>
      </c>
      <c r="E155" s="168"/>
    </row>
    <row r="156" spans="1:5" x14ac:dyDescent="0.2">
      <c r="A156" s="177"/>
      <c r="B156" s="177" t="s">
        <v>6360</v>
      </c>
      <c r="C156" s="177" t="s">
        <v>6361</v>
      </c>
      <c r="D156" s="181">
        <v>-500000</v>
      </c>
      <c r="E156" s="168"/>
    </row>
    <row r="157" spans="1:5" x14ac:dyDescent="0.2">
      <c r="A157" s="178"/>
      <c r="B157" s="178" t="s">
        <v>6362</v>
      </c>
      <c r="C157" s="178" t="s">
        <v>6363</v>
      </c>
      <c r="D157" s="182">
        <v>-1070000</v>
      </c>
      <c r="E157" s="170">
        <f>SUM(D146:D157)</f>
        <v>-3844290.1</v>
      </c>
    </row>
    <row r="158" spans="1:5" x14ac:dyDescent="0.2">
      <c r="A158" s="178" t="s">
        <v>376</v>
      </c>
      <c r="B158" s="178" t="s">
        <v>209</v>
      </c>
      <c r="C158" s="178" t="s">
        <v>929</v>
      </c>
      <c r="D158" s="182">
        <v>-7000000</v>
      </c>
      <c r="E158" s="170">
        <f>D158</f>
        <v>-7000000</v>
      </c>
    </row>
    <row r="159" spans="1:5" x14ac:dyDescent="0.2">
      <c r="A159" s="177" t="s">
        <v>361</v>
      </c>
      <c r="B159" s="177" t="s">
        <v>6364</v>
      </c>
      <c r="C159" s="177" t="s">
        <v>6365</v>
      </c>
      <c r="D159" s="181">
        <v>-350000</v>
      </c>
      <c r="E159" s="168"/>
    </row>
    <row r="160" spans="1:5" x14ac:dyDescent="0.2">
      <c r="A160" s="178"/>
      <c r="B160" s="178" t="s">
        <v>6366</v>
      </c>
      <c r="C160" s="178" t="s">
        <v>6367</v>
      </c>
      <c r="D160" s="182">
        <v>-1600</v>
      </c>
      <c r="E160" s="170">
        <f>SUM(D159:D160)</f>
        <v>-351600</v>
      </c>
    </row>
    <row r="161" spans="1:6" x14ac:dyDescent="0.2">
      <c r="A161" s="177" t="s">
        <v>6171</v>
      </c>
      <c r="B161" s="177" t="s">
        <v>6368</v>
      </c>
      <c r="C161" s="177" t="s">
        <v>6369</v>
      </c>
      <c r="D161" s="181">
        <v>-2000000</v>
      </c>
      <c r="E161" s="168"/>
    </row>
    <row r="162" spans="1:6" x14ac:dyDescent="0.2">
      <c r="A162" s="178"/>
      <c r="B162" s="178" t="s">
        <v>2214</v>
      </c>
      <c r="C162" s="178" t="s">
        <v>2215</v>
      </c>
      <c r="D162" s="182">
        <v>-200000</v>
      </c>
      <c r="E162" s="170">
        <f>SUM(D161:D162)</f>
        <v>-2200000</v>
      </c>
    </row>
    <row r="163" spans="1:6" x14ac:dyDescent="0.2">
      <c r="A163" s="187" t="s">
        <v>6370</v>
      </c>
      <c r="B163" s="188"/>
      <c r="C163" s="188"/>
      <c r="D163" s="189">
        <f>SUM(D3:D162)</f>
        <v>-63448955.329999991</v>
      </c>
      <c r="E163" s="191">
        <f>SUM(E3:E162)</f>
        <v>-63448955.329999998</v>
      </c>
      <c r="F163" s="190"/>
    </row>
    <row r="164" spans="1:6" x14ac:dyDescent="0.2">
      <c r="A164" s="172"/>
      <c r="B164" s="172"/>
      <c r="C164" s="172"/>
      <c r="D164" s="184"/>
      <c r="E164" s="173"/>
    </row>
    <row r="165" spans="1:6" x14ac:dyDescent="0.2">
      <c r="A165" s="172"/>
      <c r="B165" s="172"/>
      <c r="C165" s="172"/>
      <c r="D165" s="184"/>
      <c r="E165" s="173"/>
    </row>
    <row r="166" spans="1:6" x14ac:dyDescent="0.2">
      <c r="A166" s="172"/>
      <c r="B166" s="172"/>
      <c r="C166" s="172"/>
      <c r="D166" s="184"/>
      <c r="E166" s="173"/>
    </row>
    <row r="167" spans="1:6" x14ac:dyDescent="0.2">
      <c r="A167" s="172"/>
      <c r="B167" s="172"/>
      <c r="C167" s="172"/>
      <c r="D167" s="184"/>
      <c r="E167" s="173"/>
    </row>
    <row r="168" spans="1:6" x14ac:dyDescent="0.2">
      <c r="A168" s="172"/>
      <c r="B168" s="172"/>
      <c r="C168" s="172"/>
      <c r="D168" s="184"/>
      <c r="E168" s="173"/>
    </row>
    <row r="169" spans="1:6" x14ac:dyDescent="0.2">
      <c r="A169" s="172"/>
      <c r="B169" s="172"/>
      <c r="C169" s="172"/>
      <c r="D169" s="184"/>
      <c r="E169" s="173"/>
    </row>
    <row r="170" spans="1:6" x14ac:dyDescent="0.2">
      <c r="A170" s="172"/>
      <c r="B170" s="172"/>
      <c r="C170" s="172"/>
      <c r="D170" s="184"/>
      <c r="E170" s="173"/>
    </row>
    <row r="171" spans="1:6" x14ac:dyDescent="0.2">
      <c r="A171" s="172"/>
      <c r="B171" s="172"/>
      <c r="C171" s="172"/>
      <c r="D171" s="184"/>
      <c r="E171" s="173"/>
    </row>
    <row r="172" spans="1:6" x14ac:dyDescent="0.2">
      <c r="A172" s="172"/>
      <c r="B172" s="172"/>
      <c r="C172" s="172"/>
      <c r="D172" s="184"/>
      <c r="E172" s="173"/>
    </row>
    <row r="173" spans="1:6" x14ac:dyDescent="0.2">
      <c r="A173" s="172"/>
      <c r="B173" s="172"/>
      <c r="C173" s="172"/>
      <c r="D173" s="184"/>
      <c r="E173" s="173"/>
    </row>
    <row r="174" spans="1:6" x14ac:dyDescent="0.2">
      <c r="A174" s="172"/>
      <c r="B174" s="172"/>
      <c r="C174" s="172"/>
      <c r="D174" s="184"/>
      <c r="E174" s="173"/>
    </row>
    <row r="175" spans="1:6" x14ac:dyDescent="0.2">
      <c r="A175" s="172"/>
      <c r="B175" s="172"/>
      <c r="C175" s="172"/>
      <c r="D175" s="184"/>
      <c r="E175" s="173"/>
    </row>
    <row r="176" spans="1:6" x14ac:dyDescent="0.2">
      <c r="A176" s="172"/>
      <c r="B176" s="172"/>
      <c r="C176" s="172"/>
      <c r="D176" s="184"/>
      <c r="E176" s="173"/>
    </row>
    <row r="177" spans="1:5" x14ac:dyDescent="0.2">
      <c r="A177" s="172"/>
      <c r="B177" s="172"/>
      <c r="C177" s="172"/>
      <c r="D177" s="184"/>
      <c r="E177" s="173"/>
    </row>
    <row r="178" spans="1:5" x14ac:dyDescent="0.2">
      <c r="A178" s="172"/>
      <c r="B178" s="172"/>
      <c r="C178" s="172"/>
      <c r="D178" s="184"/>
      <c r="E178" s="173"/>
    </row>
    <row r="179" spans="1:5" x14ac:dyDescent="0.2">
      <c r="A179" s="172"/>
      <c r="B179" s="172"/>
      <c r="C179" s="172"/>
      <c r="D179" s="184"/>
      <c r="E179" s="173"/>
    </row>
    <row r="180" spans="1:5" x14ac:dyDescent="0.2">
      <c r="A180" s="172"/>
      <c r="B180" s="172"/>
      <c r="C180" s="172"/>
      <c r="D180" s="184"/>
      <c r="E180" s="173"/>
    </row>
    <row r="181" spans="1:5" x14ac:dyDescent="0.2">
      <c r="A181" s="172"/>
      <c r="B181" s="172"/>
      <c r="C181" s="172"/>
      <c r="D181" s="184"/>
      <c r="E181" s="173"/>
    </row>
    <row r="182" spans="1:5" x14ac:dyDescent="0.2">
      <c r="A182" s="172"/>
      <c r="B182" s="172"/>
      <c r="C182" s="172"/>
      <c r="D182" s="184"/>
      <c r="E182" s="173"/>
    </row>
    <row r="183" spans="1:5" x14ac:dyDescent="0.2">
      <c r="A183" s="172"/>
      <c r="B183" s="172"/>
      <c r="C183" s="172"/>
      <c r="D183" s="184"/>
      <c r="E183" s="173"/>
    </row>
    <row r="184" spans="1:5" x14ac:dyDescent="0.2">
      <c r="A184" s="172"/>
      <c r="B184" s="172"/>
      <c r="C184" s="172"/>
      <c r="D184" s="184"/>
      <c r="E184" s="173"/>
    </row>
    <row r="185" spans="1:5" x14ac:dyDescent="0.2">
      <c r="A185" s="172"/>
      <c r="B185" s="172"/>
      <c r="C185" s="172"/>
      <c r="D185" s="184"/>
      <c r="E185" s="173"/>
    </row>
    <row r="186" spans="1:5" x14ac:dyDescent="0.2">
      <c r="A186" s="172"/>
      <c r="B186" s="172"/>
      <c r="C186" s="172"/>
      <c r="D186" s="184"/>
      <c r="E186" s="173"/>
    </row>
    <row r="187" spans="1:5" x14ac:dyDescent="0.2">
      <c r="A187" s="172"/>
      <c r="B187" s="172"/>
      <c r="C187" s="172"/>
      <c r="D187" s="184"/>
      <c r="E187" s="173"/>
    </row>
    <row r="188" spans="1:5" x14ac:dyDescent="0.2">
      <c r="A188" s="172"/>
      <c r="B188" s="172"/>
      <c r="C188" s="172"/>
      <c r="D188" s="184"/>
      <c r="E188" s="173"/>
    </row>
    <row r="189" spans="1:5" x14ac:dyDescent="0.2">
      <c r="A189" s="172"/>
      <c r="B189" s="172"/>
      <c r="C189" s="172"/>
      <c r="D189" s="184"/>
      <c r="E189" s="173"/>
    </row>
    <row r="190" spans="1:5" x14ac:dyDescent="0.2">
      <c r="A190" s="172"/>
      <c r="B190" s="172"/>
      <c r="C190" s="172"/>
      <c r="D190" s="184"/>
      <c r="E190" s="173"/>
    </row>
    <row r="191" spans="1:5" x14ac:dyDescent="0.2">
      <c r="A191" s="172"/>
      <c r="B191" s="172"/>
      <c r="C191" s="172"/>
      <c r="D191" s="184"/>
      <c r="E191" s="173"/>
    </row>
    <row r="192" spans="1:5" x14ac:dyDescent="0.2">
      <c r="A192" s="172"/>
      <c r="B192" s="172"/>
      <c r="C192" s="172"/>
      <c r="D192" s="184"/>
      <c r="E192" s="173"/>
    </row>
    <row r="193" spans="1:5" x14ac:dyDescent="0.2">
      <c r="A193" s="172"/>
      <c r="B193" s="172"/>
      <c r="C193" s="172"/>
      <c r="D193" s="184"/>
      <c r="E193" s="173"/>
    </row>
    <row r="194" spans="1:5" x14ac:dyDescent="0.2">
      <c r="A194" s="172"/>
      <c r="B194" s="172"/>
      <c r="C194" s="172"/>
      <c r="D194" s="184"/>
      <c r="E194" s="173"/>
    </row>
    <row r="195" spans="1:5" x14ac:dyDescent="0.2">
      <c r="A195" s="172"/>
      <c r="B195" s="172"/>
      <c r="C195" s="172"/>
      <c r="D195" s="184"/>
      <c r="E195" s="173"/>
    </row>
    <row r="196" spans="1:5" x14ac:dyDescent="0.2">
      <c r="A196" s="172"/>
      <c r="B196" s="172"/>
      <c r="C196" s="172"/>
      <c r="D196" s="184"/>
      <c r="E196" s="173"/>
    </row>
    <row r="197" spans="1:5" x14ac:dyDescent="0.2">
      <c r="A197" s="172"/>
      <c r="B197" s="172"/>
      <c r="C197" s="172"/>
      <c r="D197" s="184"/>
      <c r="E197" s="173"/>
    </row>
    <row r="198" spans="1:5" x14ac:dyDescent="0.2">
      <c r="A198" s="175"/>
      <c r="B198" s="172"/>
      <c r="C198" s="172"/>
      <c r="D198" s="185"/>
      <c r="E198" s="176"/>
    </row>
  </sheetData>
  <mergeCells count="1">
    <mergeCell ref="A1:E1"/>
  </mergeCells>
  <pageMargins left="0.5" right="0.5" top="0.5" bottom="0.5" header="0" footer="0.25"/>
  <pageSetup orientation="portrait" r:id="rId1"/>
  <headerFooter>
    <oddFooter>&amp;C&amp;"-,Regular"&amp;P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130"/>
  <sheetViews>
    <sheetView tabSelected="1" topLeftCell="A124" zoomScaleNormal="100" workbookViewId="0">
      <selection activeCell="D9" sqref="D9"/>
    </sheetView>
  </sheetViews>
  <sheetFormatPr defaultColWidth="9" defaultRowHeight="12.75" x14ac:dyDescent="0.2"/>
  <cols>
    <col min="1" max="1" width="44.5" style="166" bestFit="1" customWidth="1"/>
    <col min="2" max="2" width="10.83203125" style="166" bestFit="1" customWidth="1"/>
    <col min="3" max="3" width="43.5" style="166" customWidth="1"/>
    <col min="4" max="5" width="17.5" style="166" customWidth="1"/>
    <col min="6" max="6" width="16.1640625" style="166" customWidth="1"/>
    <col min="7" max="7" width="17.5" style="166" customWidth="1"/>
    <col min="8" max="9" width="9" style="166"/>
    <col min="10" max="10" width="14.1640625" style="166" bestFit="1" customWidth="1"/>
    <col min="11" max="16384" width="9" style="166"/>
  </cols>
  <sheetData>
    <row r="1" spans="1:7" x14ac:dyDescent="0.2">
      <c r="A1" s="212" t="s">
        <v>6372</v>
      </c>
      <c r="B1" s="212"/>
      <c r="C1" s="212"/>
      <c r="D1" s="212"/>
      <c r="E1" s="212"/>
      <c r="F1" s="212"/>
      <c r="G1" s="212"/>
    </row>
    <row r="2" spans="1:7" x14ac:dyDescent="0.2">
      <c r="A2" s="212" t="s">
        <v>6373</v>
      </c>
      <c r="B2" s="212"/>
      <c r="C2" s="212"/>
      <c r="D2" s="212"/>
      <c r="E2" s="212"/>
      <c r="F2" s="212"/>
      <c r="G2" s="212"/>
    </row>
    <row r="3" spans="1:7" x14ac:dyDescent="0.2">
      <c r="A3" s="212" t="s">
        <v>6246</v>
      </c>
      <c r="B3" s="212"/>
      <c r="C3" s="212"/>
      <c r="D3" s="212"/>
      <c r="E3" s="212"/>
      <c r="F3" s="212"/>
      <c r="G3" s="212"/>
    </row>
    <row r="5" spans="1:7" hidden="1" x14ac:dyDescent="0.2">
      <c r="A5" s="167" t="s">
        <v>6834</v>
      </c>
      <c r="B5" s="167"/>
      <c r="C5" s="167"/>
      <c r="D5" s="167"/>
      <c r="E5" s="167"/>
      <c r="F5" s="167"/>
      <c r="G5" s="167"/>
    </row>
    <row r="6" spans="1:7" ht="60" x14ac:dyDescent="0.25">
      <c r="A6" s="199" t="s">
        <v>3</v>
      </c>
      <c r="B6" s="199" t="s">
        <v>2</v>
      </c>
      <c r="C6" s="199" t="s">
        <v>557</v>
      </c>
      <c r="D6" s="200" t="s">
        <v>6838</v>
      </c>
      <c r="E6" s="200" t="s">
        <v>6837</v>
      </c>
      <c r="F6" s="200" t="s">
        <v>6836</v>
      </c>
      <c r="G6" s="200" t="s">
        <v>6835</v>
      </c>
    </row>
    <row r="7" spans="1:7" ht="15" x14ac:dyDescent="0.25">
      <c r="A7" s="192" t="s">
        <v>375</v>
      </c>
      <c r="B7" s="193" t="s">
        <v>465</v>
      </c>
      <c r="C7" s="194" t="s">
        <v>1779</v>
      </c>
      <c r="D7" s="201">
        <v>719624.4</v>
      </c>
      <c r="E7" s="201">
        <v>714749.73999999987</v>
      </c>
      <c r="F7" s="201">
        <v>3.637978807091713E-12</v>
      </c>
      <c r="G7" s="201">
        <v>4874.6600000001454</v>
      </c>
    </row>
    <row r="8" spans="1:7" ht="15" x14ac:dyDescent="0.25">
      <c r="A8" s="192"/>
      <c r="B8" s="193" t="s">
        <v>2097</v>
      </c>
      <c r="C8" s="194" t="s">
        <v>2098</v>
      </c>
      <c r="D8" s="201">
        <v>81377</v>
      </c>
      <c r="E8" s="201">
        <v>23511.670000000002</v>
      </c>
      <c r="F8" s="201">
        <v>0</v>
      </c>
      <c r="G8" s="201">
        <v>57865.33</v>
      </c>
    </row>
    <row r="9" spans="1:7" ht="15" x14ac:dyDescent="0.25">
      <c r="A9" s="195"/>
      <c r="B9" s="193" t="s">
        <v>2099</v>
      </c>
      <c r="C9" s="194" t="s">
        <v>2100</v>
      </c>
      <c r="D9" s="201">
        <v>56400</v>
      </c>
      <c r="E9" s="201">
        <v>6870.2099999999991</v>
      </c>
      <c r="F9" s="201">
        <v>1.1368683772161603E-13</v>
      </c>
      <c r="G9" s="201">
        <v>49529.79</v>
      </c>
    </row>
    <row r="10" spans="1:7" ht="15" x14ac:dyDescent="0.25">
      <c r="A10" s="196" t="s">
        <v>6240</v>
      </c>
      <c r="B10" s="196"/>
      <c r="C10" s="196"/>
      <c r="D10" s="202">
        <v>857401.4</v>
      </c>
      <c r="E10" s="202">
        <v>745131.61999999988</v>
      </c>
      <c r="F10" s="202">
        <v>3.751665644813329E-12</v>
      </c>
      <c r="G10" s="202">
        <v>112269.78000000014</v>
      </c>
    </row>
    <row r="11" spans="1:7" ht="15" x14ac:dyDescent="0.25">
      <c r="A11" s="192" t="s">
        <v>374</v>
      </c>
      <c r="B11" s="193" t="s">
        <v>381</v>
      </c>
      <c r="C11" s="194" t="s">
        <v>1745</v>
      </c>
      <c r="D11" s="201">
        <v>4620000</v>
      </c>
      <c r="E11" s="201">
        <v>2962454.29</v>
      </c>
      <c r="F11" s="201">
        <v>1045729.0800000001</v>
      </c>
      <c r="G11" s="201">
        <v>611816.62999999989</v>
      </c>
    </row>
    <row r="12" spans="1:7" ht="15" x14ac:dyDescent="0.25">
      <c r="A12" s="192"/>
      <c r="B12" s="193" t="s">
        <v>2070</v>
      </c>
      <c r="C12" s="194" t="s">
        <v>2071</v>
      </c>
      <c r="D12" s="201">
        <v>250000</v>
      </c>
      <c r="E12" s="201">
        <v>0</v>
      </c>
      <c r="F12" s="201">
        <v>0</v>
      </c>
      <c r="G12" s="201">
        <v>250000</v>
      </c>
    </row>
    <row r="13" spans="1:7" ht="15" x14ac:dyDescent="0.25">
      <c r="A13" s="192"/>
      <c r="B13" s="193" t="s">
        <v>6374</v>
      </c>
      <c r="C13" s="194" t="s">
        <v>6375</v>
      </c>
      <c r="D13" s="201">
        <v>3000000</v>
      </c>
      <c r="E13" s="201">
        <v>0</v>
      </c>
      <c r="F13" s="201">
        <v>0</v>
      </c>
      <c r="G13" s="201">
        <v>3000000</v>
      </c>
    </row>
    <row r="14" spans="1:7" ht="15" x14ac:dyDescent="0.25">
      <c r="A14" s="195"/>
      <c r="B14" s="193" t="s">
        <v>479</v>
      </c>
      <c r="C14" s="194" t="s">
        <v>1799</v>
      </c>
      <c r="D14" s="201">
        <v>393.54000000003725</v>
      </c>
      <c r="E14" s="201">
        <v>393.54</v>
      </c>
      <c r="F14" s="201">
        <v>0</v>
      </c>
      <c r="G14" s="201">
        <v>3.723243935382925E-11</v>
      </c>
    </row>
    <row r="15" spans="1:7" ht="15" x14ac:dyDescent="0.25">
      <c r="A15" s="196" t="s">
        <v>6173</v>
      </c>
      <c r="B15" s="196"/>
      <c r="C15" s="196"/>
      <c r="D15" s="202">
        <v>7870393.54</v>
      </c>
      <c r="E15" s="202">
        <v>2962847.83</v>
      </c>
      <c r="F15" s="202">
        <v>1045729.0800000001</v>
      </c>
      <c r="G15" s="202">
        <v>3861816.63</v>
      </c>
    </row>
    <row r="16" spans="1:7" ht="15" x14ac:dyDescent="0.25">
      <c r="A16" s="197" t="s">
        <v>364</v>
      </c>
      <c r="B16" s="193" t="s">
        <v>47</v>
      </c>
      <c r="C16" s="194" t="s">
        <v>661</v>
      </c>
      <c r="D16" s="201">
        <v>1864928.3499999996</v>
      </c>
      <c r="E16" s="201">
        <v>1506590.5999999996</v>
      </c>
      <c r="F16" s="201">
        <v>91099.5</v>
      </c>
      <c r="G16" s="201">
        <v>267238.25</v>
      </c>
    </row>
    <row r="17" spans="1:7" ht="15" x14ac:dyDescent="0.25">
      <c r="A17" s="197"/>
      <c r="B17" s="193" t="s">
        <v>337</v>
      </c>
      <c r="C17" s="194" t="s">
        <v>779</v>
      </c>
      <c r="D17" s="201">
        <v>1600000</v>
      </c>
      <c r="E17" s="201">
        <v>1258514.6399999997</v>
      </c>
      <c r="F17" s="201">
        <v>4.7293724492192268E-11</v>
      </c>
      <c r="G17" s="201">
        <v>341485.36000000028</v>
      </c>
    </row>
    <row r="18" spans="1:7" ht="15" x14ac:dyDescent="0.25">
      <c r="A18" s="197"/>
      <c r="B18" s="193" t="s">
        <v>2038</v>
      </c>
      <c r="C18" s="194" t="s">
        <v>2039</v>
      </c>
      <c r="D18" s="201">
        <v>17000</v>
      </c>
      <c r="E18" s="201">
        <v>0</v>
      </c>
      <c r="F18" s="201">
        <v>0</v>
      </c>
      <c r="G18" s="201">
        <v>17000</v>
      </c>
    </row>
    <row r="19" spans="1:7" ht="15" x14ac:dyDescent="0.25">
      <c r="A19" s="197"/>
      <c r="B19" s="193" t="s">
        <v>2078</v>
      </c>
      <c r="C19" s="194" t="s">
        <v>2079</v>
      </c>
      <c r="D19" s="201">
        <v>5500000</v>
      </c>
      <c r="E19" s="201">
        <v>0</v>
      </c>
      <c r="F19" s="201">
        <v>0</v>
      </c>
      <c r="G19" s="201">
        <v>5500000</v>
      </c>
    </row>
    <row r="20" spans="1:7" ht="15" x14ac:dyDescent="0.25">
      <c r="A20" s="197"/>
      <c r="B20" s="193" t="s">
        <v>2080</v>
      </c>
      <c r="C20" s="194" t="s">
        <v>2081</v>
      </c>
      <c r="D20" s="201">
        <v>90000</v>
      </c>
      <c r="E20" s="201">
        <v>32695.1</v>
      </c>
      <c r="F20" s="201">
        <v>0</v>
      </c>
      <c r="G20" s="201">
        <v>57304.9</v>
      </c>
    </row>
    <row r="21" spans="1:7" ht="15" x14ac:dyDescent="0.25">
      <c r="A21" s="197"/>
      <c r="B21" s="193" t="s">
        <v>2082</v>
      </c>
      <c r="C21" s="194" t="s">
        <v>2083</v>
      </c>
      <c r="D21" s="201">
        <v>345000</v>
      </c>
      <c r="E21" s="201">
        <v>87971.290000000023</v>
      </c>
      <c r="F21" s="201">
        <v>0</v>
      </c>
      <c r="G21" s="201">
        <v>257028.70999999996</v>
      </c>
    </row>
    <row r="22" spans="1:7" ht="15" x14ac:dyDescent="0.25">
      <c r="A22" s="197"/>
      <c r="B22" s="193" t="s">
        <v>2084</v>
      </c>
      <c r="C22" s="194" t="s">
        <v>2085</v>
      </c>
      <c r="D22" s="201">
        <v>165000</v>
      </c>
      <c r="E22" s="201">
        <v>155694.75000000003</v>
      </c>
      <c r="F22" s="201">
        <v>0</v>
      </c>
      <c r="G22" s="201">
        <v>9305.2499999999709</v>
      </c>
    </row>
    <row r="23" spans="1:7" ht="15" x14ac:dyDescent="0.25">
      <c r="A23" s="197"/>
      <c r="B23" s="193" t="s">
        <v>6376</v>
      </c>
      <c r="C23" s="194" t="s">
        <v>6377</v>
      </c>
      <c r="D23" s="201">
        <v>1000000</v>
      </c>
      <c r="E23" s="201">
        <v>166958.82000000004</v>
      </c>
      <c r="F23" s="201">
        <v>0</v>
      </c>
      <c r="G23" s="201">
        <v>833041.17999999993</v>
      </c>
    </row>
    <row r="24" spans="1:7" ht="15" x14ac:dyDescent="0.25">
      <c r="A24" s="197"/>
      <c r="B24" s="193" t="s">
        <v>6378</v>
      </c>
      <c r="C24" s="194" t="s">
        <v>6379</v>
      </c>
      <c r="D24" s="201">
        <v>785000</v>
      </c>
      <c r="E24" s="201">
        <v>10143.230000000001</v>
      </c>
      <c r="F24" s="201">
        <v>0</v>
      </c>
      <c r="G24" s="201">
        <v>774856.77</v>
      </c>
    </row>
    <row r="25" spans="1:7" ht="15" x14ac:dyDescent="0.25">
      <c r="A25" s="197"/>
      <c r="B25" s="193" t="s">
        <v>6380</v>
      </c>
      <c r="C25" s="194" t="s">
        <v>6381</v>
      </c>
      <c r="D25" s="201">
        <v>225000</v>
      </c>
      <c r="E25" s="201">
        <v>156813.51000000007</v>
      </c>
      <c r="F25" s="201">
        <v>0</v>
      </c>
      <c r="G25" s="201">
        <v>68186.489999999932</v>
      </c>
    </row>
    <row r="26" spans="1:7" ht="15" x14ac:dyDescent="0.25">
      <c r="A26" s="197"/>
      <c r="B26" s="193" t="s">
        <v>6382</v>
      </c>
      <c r="C26" s="194" t="s">
        <v>6383</v>
      </c>
      <c r="D26" s="201">
        <v>270000</v>
      </c>
      <c r="E26" s="201">
        <v>259261.15</v>
      </c>
      <c r="F26" s="201">
        <v>5264</v>
      </c>
      <c r="G26" s="201">
        <v>5474.8500000000058</v>
      </c>
    </row>
    <row r="27" spans="1:7" ht="15" x14ac:dyDescent="0.25">
      <c r="A27" s="197"/>
      <c r="B27" s="193" t="s">
        <v>6270</v>
      </c>
      <c r="C27" s="194" t="s">
        <v>6271</v>
      </c>
      <c r="D27" s="201">
        <v>3000000</v>
      </c>
      <c r="E27" s="201">
        <v>22163.79</v>
      </c>
      <c r="F27" s="201">
        <v>3800</v>
      </c>
      <c r="G27" s="201">
        <v>2974036.21</v>
      </c>
    </row>
    <row r="28" spans="1:7" ht="15" x14ac:dyDescent="0.25">
      <c r="A28" s="197"/>
      <c r="B28" s="193" t="s">
        <v>6384</v>
      </c>
      <c r="C28" s="194" t="s">
        <v>6385</v>
      </c>
      <c r="D28" s="201">
        <v>6270000</v>
      </c>
      <c r="E28" s="201">
        <v>16000</v>
      </c>
      <c r="F28" s="201">
        <v>0</v>
      </c>
      <c r="G28" s="201">
        <v>6254000</v>
      </c>
    </row>
    <row r="29" spans="1:7" ht="15" x14ac:dyDescent="0.25">
      <c r="A29" s="197"/>
      <c r="B29" s="193" t="s">
        <v>6386</v>
      </c>
      <c r="C29" s="194" t="s">
        <v>6387</v>
      </c>
      <c r="D29" s="201">
        <v>3230000</v>
      </c>
      <c r="E29" s="201">
        <v>3148848.81</v>
      </c>
      <c r="F29" s="201">
        <v>4718.0000000000036</v>
      </c>
      <c r="G29" s="201">
        <v>76433.189999999944</v>
      </c>
    </row>
    <row r="30" spans="1:7" ht="15" x14ac:dyDescent="0.25">
      <c r="A30" s="197"/>
      <c r="B30" s="193" t="s">
        <v>479</v>
      </c>
      <c r="C30" s="194" t="s">
        <v>1799</v>
      </c>
      <c r="D30" s="201">
        <v>2500000</v>
      </c>
      <c r="E30" s="201">
        <v>1087.06</v>
      </c>
      <c r="F30" s="201">
        <v>0</v>
      </c>
      <c r="G30" s="201">
        <v>2498912.94</v>
      </c>
    </row>
    <row r="31" spans="1:7" ht="15" x14ac:dyDescent="0.25">
      <c r="A31" s="197"/>
      <c r="B31" s="193" t="s">
        <v>1040</v>
      </c>
      <c r="C31" s="194" t="s">
        <v>1367</v>
      </c>
      <c r="D31" s="201">
        <v>4500000</v>
      </c>
      <c r="E31" s="201">
        <v>0</v>
      </c>
      <c r="F31" s="201">
        <v>0</v>
      </c>
      <c r="G31" s="201">
        <v>4500000</v>
      </c>
    </row>
    <row r="32" spans="1:7" ht="15" x14ac:dyDescent="0.25">
      <c r="A32" s="195"/>
      <c r="B32" s="193" t="s">
        <v>547</v>
      </c>
      <c r="C32" s="194" t="s">
        <v>1852</v>
      </c>
      <c r="D32" s="201">
        <v>119324</v>
      </c>
      <c r="E32" s="201">
        <v>115969.73000000001</v>
      </c>
      <c r="F32" s="201">
        <v>0</v>
      </c>
      <c r="G32" s="201">
        <v>3354.2699999999895</v>
      </c>
    </row>
    <row r="33" spans="1:7" ht="15" x14ac:dyDescent="0.25">
      <c r="A33" s="196" t="s">
        <v>6174</v>
      </c>
      <c r="B33" s="196"/>
      <c r="C33" s="196"/>
      <c r="D33" s="202">
        <v>31481252.350000001</v>
      </c>
      <c r="E33" s="202">
        <v>6938712.4799999995</v>
      </c>
      <c r="F33" s="202">
        <v>104881.50000000004</v>
      </c>
      <c r="G33" s="202">
        <v>24437658.370000001</v>
      </c>
    </row>
    <row r="34" spans="1:7" ht="15" x14ac:dyDescent="0.25">
      <c r="A34" s="197" t="s">
        <v>365</v>
      </c>
      <c r="B34" s="193" t="s">
        <v>464</v>
      </c>
      <c r="C34" s="194" t="s">
        <v>1778</v>
      </c>
      <c r="D34" s="201">
        <v>187069.03999999998</v>
      </c>
      <c r="E34" s="201">
        <v>187069.04</v>
      </c>
      <c r="F34" s="201">
        <v>0</v>
      </c>
      <c r="G34" s="201">
        <v>-2.9103830456733704E-11</v>
      </c>
    </row>
    <row r="35" spans="1:7" ht="15" x14ac:dyDescent="0.25">
      <c r="A35" s="197"/>
      <c r="B35" s="193" t="s">
        <v>2068</v>
      </c>
      <c r="C35" s="194" t="s">
        <v>2069</v>
      </c>
      <c r="D35" s="201">
        <v>1298130.51</v>
      </c>
      <c r="E35" s="201">
        <v>27083.319999999996</v>
      </c>
      <c r="F35" s="201">
        <v>3500</v>
      </c>
      <c r="G35" s="201">
        <v>1267547.19</v>
      </c>
    </row>
    <row r="36" spans="1:7" ht="15" x14ac:dyDescent="0.25">
      <c r="A36" s="197"/>
      <c r="B36" s="193" t="s">
        <v>2072</v>
      </c>
      <c r="C36" s="194" t="s">
        <v>2073</v>
      </c>
      <c r="D36" s="201">
        <v>125000</v>
      </c>
      <c r="E36" s="201">
        <v>61650.43</v>
      </c>
      <c r="F36" s="201">
        <v>-3.4106051316484809E-13</v>
      </c>
      <c r="G36" s="201">
        <v>63349.57</v>
      </c>
    </row>
    <row r="37" spans="1:7" ht="15" x14ac:dyDescent="0.25">
      <c r="A37" s="197"/>
      <c r="B37" s="193" t="s">
        <v>2074</v>
      </c>
      <c r="C37" s="194" t="s">
        <v>2075</v>
      </c>
      <c r="D37" s="201">
        <v>39000</v>
      </c>
      <c r="E37" s="201">
        <v>39000</v>
      </c>
      <c r="F37" s="201">
        <v>0</v>
      </c>
      <c r="G37" s="201">
        <v>0</v>
      </c>
    </row>
    <row r="38" spans="1:7" ht="15" x14ac:dyDescent="0.25">
      <c r="A38" s="197"/>
      <c r="B38" s="193" t="s">
        <v>2185</v>
      </c>
      <c r="C38" s="194" t="s">
        <v>2186</v>
      </c>
      <c r="D38" s="201">
        <v>500000</v>
      </c>
      <c r="E38" s="201">
        <v>195000</v>
      </c>
      <c r="F38" s="201">
        <v>0</v>
      </c>
      <c r="G38" s="201">
        <v>305000</v>
      </c>
    </row>
    <row r="39" spans="1:7" ht="15" x14ac:dyDescent="0.25">
      <c r="A39" s="197"/>
      <c r="B39" s="193" t="s">
        <v>2189</v>
      </c>
      <c r="C39" s="194" t="s">
        <v>2190</v>
      </c>
      <c r="D39" s="201">
        <v>2260000</v>
      </c>
      <c r="E39" s="201">
        <v>1151461.4700000002</v>
      </c>
      <c r="F39" s="201">
        <v>0</v>
      </c>
      <c r="G39" s="201">
        <v>1108538.5299999998</v>
      </c>
    </row>
    <row r="40" spans="1:7" ht="15" x14ac:dyDescent="0.25">
      <c r="A40" s="197"/>
      <c r="B40" s="193" t="s">
        <v>6388</v>
      </c>
      <c r="C40" s="194" t="s">
        <v>6389</v>
      </c>
      <c r="D40" s="201">
        <v>40000</v>
      </c>
      <c r="E40" s="201">
        <v>7051.0400000000009</v>
      </c>
      <c r="F40" s="201">
        <v>2800</v>
      </c>
      <c r="G40" s="201">
        <v>30148.959999999999</v>
      </c>
    </row>
    <row r="41" spans="1:7" ht="15" x14ac:dyDescent="0.25">
      <c r="A41" s="197"/>
      <c r="B41" s="193" t="s">
        <v>6390</v>
      </c>
      <c r="C41" s="194" t="s">
        <v>6391</v>
      </c>
      <c r="D41" s="201">
        <v>2500000</v>
      </c>
      <c r="E41" s="201">
        <v>1245941.45</v>
      </c>
      <c r="F41" s="201">
        <v>260000</v>
      </c>
      <c r="G41" s="201">
        <v>994058.55</v>
      </c>
    </row>
    <row r="42" spans="1:7" ht="15" x14ac:dyDescent="0.25">
      <c r="A42" s="197"/>
      <c r="B42" s="193" t="s">
        <v>6272</v>
      </c>
      <c r="C42" s="194" t="s">
        <v>6273</v>
      </c>
      <c r="D42" s="201">
        <v>3000000</v>
      </c>
      <c r="E42" s="201">
        <v>0</v>
      </c>
      <c r="F42" s="201">
        <v>0</v>
      </c>
      <c r="G42" s="201">
        <v>3000000</v>
      </c>
    </row>
    <row r="43" spans="1:7" ht="15" x14ac:dyDescent="0.25">
      <c r="A43" s="197"/>
      <c r="B43" s="193" t="s">
        <v>6392</v>
      </c>
      <c r="C43" s="194" t="s">
        <v>6393</v>
      </c>
      <c r="D43" s="201">
        <v>150000</v>
      </c>
      <c r="E43" s="201">
        <v>142804.04</v>
      </c>
      <c r="F43" s="201">
        <v>0</v>
      </c>
      <c r="G43" s="201">
        <v>7195.9599999999919</v>
      </c>
    </row>
    <row r="44" spans="1:7" ht="15" x14ac:dyDescent="0.25">
      <c r="A44" s="197"/>
      <c r="B44" s="193" t="s">
        <v>6394</v>
      </c>
      <c r="C44" s="194" t="s">
        <v>6395</v>
      </c>
      <c r="D44" s="201">
        <v>300000</v>
      </c>
      <c r="E44" s="201">
        <v>300000</v>
      </c>
      <c r="F44" s="201">
        <v>0</v>
      </c>
      <c r="G44" s="201">
        <v>0</v>
      </c>
    </row>
    <row r="45" spans="1:7" ht="15" x14ac:dyDescent="0.25">
      <c r="A45" s="197"/>
      <c r="B45" s="193" t="s">
        <v>6396</v>
      </c>
      <c r="C45" s="194" t="s">
        <v>6397</v>
      </c>
      <c r="D45" s="201">
        <v>750000</v>
      </c>
      <c r="E45" s="201">
        <v>749220.99</v>
      </c>
      <c r="F45" s="201">
        <v>4999.9999999999854</v>
      </c>
      <c r="G45" s="201">
        <v>-4220.9899999999761</v>
      </c>
    </row>
    <row r="46" spans="1:7" ht="15" x14ac:dyDescent="0.25">
      <c r="A46" s="197"/>
      <c r="B46" s="193" t="s">
        <v>6398</v>
      </c>
      <c r="C46" s="194" t="s">
        <v>6399</v>
      </c>
      <c r="D46" s="201">
        <v>30000</v>
      </c>
      <c r="E46" s="201">
        <v>9800</v>
      </c>
      <c r="F46" s="201">
        <v>0</v>
      </c>
      <c r="G46" s="201">
        <v>20200</v>
      </c>
    </row>
    <row r="47" spans="1:7" ht="15" x14ac:dyDescent="0.25">
      <c r="A47" s="197"/>
      <c r="B47" s="193" t="s">
        <v>6400</v>
      </c>
      <c r="C47" s="194" t="s">
        <v>6401</v>
      </c>
      <c r="D47" s="201">
        <v>223930.96000000002</v>
      </c>
      <c r="E47" s="201">
        <v>223930.96000000002</v>
      </c>
      <c r="F47" s="201">
        <v>0</v>
      </c>
      <c r="G47" s="201">
        <v>0</v>
      </c>
    </row>
    <row r="48" spans="1:7" ht="15" x14ac:dyDescent="0.25">
      <c r="A48" s="197"/>
      <c r="B48" s="193" t="s">
        <v>6402</v>
      </c>
      <c r="C48" s="194" t="s">
        <v>6403</v>
      </c>
      <c r="D48" s="201">
        <v>0</v>
      </c>
      <c r="E48" s="201">
        <v>16216.04</v>
      </c>
      <c r="F48" s="201">
        <v>0</v>
      </c>
      <c r="G48" s="201">
        <v>-16216.04</v>
      </c>
    </row>
    <row r="49" spans="1:7" ht="15" x14ac:dyDescent="0.25">
      <c r="A49" s="197"/>
      <c r="B49" s="193" t="s">
        <v>331</v>
      </c>
      <c r="C49" s="194" t="s">
        <v>811</v>
      </c>
      <c r="D49" s="201">
        <v>1000000</v>
      </c>
      <c r="E49" s="201">
        <v>1000000</v>
      </c>
      <c r="F49" s="201">
        <v>0</v>
      </c>
      <c r="G49" s="201">
        <v>0</v>
      </c>
    </row>
    <row r="50" spans="1:7" ht="15" x14ac:dyDescent="0.25">
      <c r="A50" s="197"/>
      <c r="B50" s="193" t="s">
        <v>498</v>
      </c>
      <c r="C50" s="194" t="s">
        <v>6404</v>
      </c>
      <c r="D50" s="201">
        <v>0</v>
      </c>
      <c r="E50" s="201">
        <v>21111.22</v>
      </c>
      <c r="F50" s="201">
        <v>0</v>
      </c>
      <c r="G50" s="201">
        <v>-21111.22</v>
      </c>
    </row>
    <row r="51" spans="1:7" ht="15" x14ac:dyDescent="0.25">
      <c r="A51" s="197"/>
      <c r="B51" s="193" t="s">
        <v>1973</v>
      </c>
      <c r="C51" s="194" t="s">
        <v>1974</v>
      </c>
      <c r="D51" s="201">
        <v>130000</v>
      </c>
      <c r="E51" s="201">
        <v>106151.06000000001</v>
      </c>
      <c r="F51" s="201">
        <v>7336.8299999999972</v>
      </c>
      <c r="G51" s="201">
        <v>16512.10999999999</v>
      </c>
    </row>
    <row r="52" spans="1:7" ht="15" x14ac:dyDescent="0.25">
      <c r="A52" s="197"/>
      <c r="B52" s="193" t="s">
        <v>1975</v>
      </c>
      <c r="C52" s="194" t="s">
        <v>1976</v>
      </c>
      <c r="D52" s="201">
        <v>38941.39</v>
      </c>
      <c r="E52" s="201">
        <v>39818.980000000003</v>
      </c>
      <c r="F52" s="201">
        <v>1983.2200000000012</v>
      </c>
      <c r="G52" s="201">
        <v>-2860.8100000000049</v>
      </c>
    </row>
    <row r="53" spans="1:7" ht="15" x14ac:dyDescent="0.25">
      <c r="A53" s="197"/>
      <c r="B53" s="193" t="s">
        <v>1977</v>
      </c>
      <c r="C53" s="194" t="s">
        <v>1978</v>
      </c>
      <c r="D53" s="201">
        <v>300000</v>
      </c>
      <c r="E53" s="201">
        <v>55004.229999999996</v>
      </c>
      <c r="F53" s="201">
        <v>0</v>
      </c>
      <c r="G53" s="201">
        <v>244995.77000000002</v>
      </c>
    </row>
    <row r="54" spans="1:7" ht="15" x14ac:dyDescent="0.25">
      <c r="A54" s="197"/>
      <c r="B54" s="193" t="s">
        <v>3487</v>
      </c>
      <c r="C54" s="194" t="s">
        <v>3488</v>
      </c>
      <c r="D54" s="201">
        <v>600000</v>
      </c>
      <c r="E54" s="201">
        <v>450000</v>
      </c>
      <c r="F54" s="201">
        <v>150000.00000000003</v>
      </c>
      <c r="G54" s="201">
        <v>0</v>
      </c>
    </row>
    <row r="55" spans="1:7" ht="15" x14ac:dyDescent="0.25">
      <c r="A55" s="195"/>
      <c r="B55" s="193" t="s">
        <v>1179</v>
      </c>
      <c r="C55" s="194" t="s">
        <v>1854</v>
      </c>
      <c r="D55" s="201">
        <v>100000</v>
      </c>
      <c r="E55" s="201">
        <v>82499</v>
      </c>
      <c r="F55" s="201">
        <v>17501</v>
      </c>
      <c r="G55" s="201">
        <v>0</v>
      </c>
    </row>
    <row r="56" spans="1:7" ht="15" x14ac:dyDescent="0.25">
      <c r="A56" s="196" t="s">
        <v>6175</v>
      </c>
      <c r="B56" s="196"/>
      <c r="C56" s="196"/>
      <c r="D56" s="202">
        <v>13572071.900000002</v>
      </c>
      <c r="E56" s="202">
        <v>6110813.2700000005</v>
      </c>
      <c r="F56" s="202">
        <v>448121.05000000005</v>
      </c>
      <c r="G56" s="202">
        <v>7013137.5800000001</v>
      </c>
    </row>
    <row r="57" spans="1:7" ht="15" x14ac:dyDescent="0.25">
      <c r="A57" s="197" t="s">
        <v>355</v>
      </c>
      <c r="B57" s="193" t="s">
        <v>48</v>
      </c>
      <c r="C57" s="194" t="s">
        <v>663</v>
      </c>
      <c r="D57" s="201">
        <v>30095000</v>
      </c>
      <c r="E57" s="201">
        <v>29965302.199999999</v>
      </c>
      <c r="F57" s="201">
        <v>2.5156623451039195E-9</v>
      </c>
      <c r="G57" s="201">
        <v>129697.79999999823</v>
      </c>
    </row>
    <row r="58" spans="1:7" ht="15" x14ac:dyDescent="0.25">
      <c r="A58" s="197"/>
      <c r="B58" s="193" t="s">
        <v>938</v>
      </c>
      <c r="C58" s="194" t="s">
        <v>939</v>
      </c>
      <c r="D58" s="201">
        <v>450000</v>
      </c>
      <c r="E58" s="201">
        <v>73315.459999999992</v>
      </c>
      <c r="F58" s="201">
        <v>5200</v>
      </c>
      <c r="G58" s="201">
        <v>371484.54000000004</v>
      </c>
    </row>
    <row r="59" spans="1:7" ht="15" x14ac:dyDescent="0.25">
      <c r="A59" s="197"/>
      <c r="B59" s="193" t="s">
        <v>6274</v>
      </c>
      <c r="C59" s="194" t="s">
        <v>6275</v>
      </c>
      <c r="D59" s="201">
        <v>200000</v>
      </c>
      <c r="E59" s="201">
        <v>3109.0699999999997</v>
      </c>
      <c r="F59" s="201">
        <v>0</v>
      </c>
      <c r="G59" s="201">
        <v>196890.93</v>
      </c>
    </row>
    <row r="60" spans="1:7" ht="15" x14ac:dyDescent="0.25">
      <c r="A60" s="197"/>
      <c r="B60" s="193" t="s">
        <v>72</v>
      </c>
      <c r="C60" s="194" t="s">
        <v>733</v>
      </c>
      <c r="D60" s="201">
        <v>2918197.7199999997</v>
      </c>
      <c r="E60" s="201">
        <v>2908665.4</v>
      </c>
      <c r="F60" s="201">
        <v>1699.9999999999873</v>
      </c>
      <c r="G60" s="201">
        <v>7832.3199999998451</v>
      </c>
    </row>
    <row r="61" spans="1:7" ht="15" x14ac:dyDescent="0.25">
      <c r="A61" s="197"/>
      <c r="B61" s="193" t="s">
        <v>409</v>
      </c>
      <c r="C61" s="194" t="s">
        <v>571</v>
      </c>
      <c r="D61" s="201">
        <v>1300000</v>
      </c>
      <c r="E61" s="201">
        <v>1300000</v>
      </c>
      <c r="F61" s="201">
        <v>1.1641532182693481E-10</v>
      </c>
      <c r="G61" s="201">
        <v>-1.1641532182693481E-10</v>
      </c>
    </row>
    <row r="62" spans="1:7" ht="15" x14ac:dyDescent="0.25">
      <c r="A62" s="197"/>
      <c r="B62" s="193" t="s">
        <v>285</v>
      </c>
      <c r="C62" s="194" t="s">
        <v>780</v>
      </c>
      <c r="D62" s="201">
        <v>1076192</v>
      </c>
      <c r="E62" s="201">
        <v>69804.459999999992</v>
      </c>
      <c r="F62" s="201">
        <v>26750</v>
      </c>
      <c r="G62" s="201">
        <v>979637.54</v>
      </c>
    </row>
    <row r="63" spans="1:7" ht="15" x14ac:dyDescent="0.25">
      <c r="A63" s="197"/>
      <c r="B63" s="193" t="s">
        <v>286</v>
      </c>
      <c r="C63" s="194" t="s">
        <v>781</v>
      </c>
      <c r="D63" s="201">
        <v>190000</v>
      </c>
      <c r="E63" s="201">
        <v>67850.25</v>
      </c>
      <c r="F63" s="201">
        <v>26750</v>
      </c>
      <c r="G63" s="201">
        <v>95399.75</v>
      </c>
    </row>
    <row r="64" spans="1:7" ht="15" x14ac:dyDescent="0.25">
      <c r="A64" s="197"/>
      <c r="B64" s="193" t="s">
        <v>961</v>
      </c>
      <c r="C64" s="194" t="s">
        <v>1890</v>
      </c>
      <c r="D64" s="201">
        <v>857641.04</v>
      </c>
      <c r="E64" s="201">
        <v>656044.74</v>
      </c>
      <c r="F64" s="201">
        <v>3823.25</v>
      </c>
      <c r="G64" s="201">
        <v>197773.05000000005</v>
      </c>
    </row>
    <row r="65" spans="1:7" ht="15" x14ac:dyDescent="0.25">
      <c r="A65" s="197"/>
      <c r="B65" s="193" t="s">
        <v>991</v>
      </c>
      <c r="C65" s="194" t="s">
        <v>992</v>
      </c>
      <c r="D65" s="201">
        <v>1168118.53</v>
      </c>
      <c r="E65" s="201">
        <v>1168118.53</v>
      </c>
      <c r="F65" s="201">
        <v>0</v>
      </c>
      <c r="G65" s="201">
        <v>0</v>
      </c>
    </row>
    <row r="66" spans="1:7" ht="15" x14ac:dyDescent="0.25">
      <c r="A66" s="197"/>
      <c r="B66" s="193" t="s">
        <v>1906</v>
      </c>
      <c r="C66" s="194" t="s">
        <v>1907</v>
      </c>
      <c r="D66" s="201">
        <v>147097.91</v>
      </c>
      <c r="E66" s="201">
        <v>3710.8199999999997</v>
      </c>
      <c r="F66" s="201">
        <v>7400</v>
      </c>
      <c r="G66" s="201">
        <v>135987.09</v>
      </c>
    </row>
    <row r="67" spans="1:7" ht="15" x14ac:dyDescent="0.25">
      <c r="A67" s="197"/>
      <c r="B67" s="193" t="s">
        <v>2008</v>
      </c>
      <c r="C67" s="194" t="s">
        <v>6405</v>
      </c>
      <c r="D67" s="201">
        <v>450000</v>
      </c>
      <c r="E67" s="201">
        <v>21143.68</v>
      </c>
      <c r="F67" s="201">
        <v>236210</v>
      </c>
      <c r="G67" s="201">
        <v>192646.32</v>
      </c>
    </row>
    <row r="68" spans="1:7" ht="15" x14ac:dyDescent="0.25">
      <c r="A68" s="197"/>
      <c r="B68" s="193" t="s">
        <v>2010</v>
      </c>
      <c r="C68" s="194" t="s">
        <v>2011</v>
      </c>
      <c r="D68" s="201">
        <v>300000</v>
      </c>
      <c r="E68" s="201">
        <v>16234.109999999999</v>
      </c>
      <c r="F68" s="201">
        <v>247600.52</v>
      </c>
      <c r="G68" s="201">
        <v>36165.370000000024</v>
      </c>
    </row>
    <row r="69" spans="1:7" ht="15" x14ac:dyDescent="0.25">
      <c r="A69" s="197"/>
      <c r="B69" s="193" t="s">
        <v>1193</v>
      </c>
      <c r="C69" s="194" t="s">
        <v>1194</v>
      </c>
      <c r="D69" s="201">
        <v>30000</v>
      </c>
      <c r="E69" s="201">
        <v>2377.04</v>
      </c>
      <c r="F69" s="201">
        <v>0</v>
      </c>
      <c r="G69" s="201">
        <v>27622.959999999999</v>
      </c>
    </row>
    <row r="70" spans="1:7" ht="15" x14ac:dyDescent="0.25">
      <c r="A70" s="197"/>
      <c r="B70" s="193" t="s">
        <v>1475</v>
      </c>
      <c r="C70" s="194" t="s">
        <v>1476</v>
      </c>
      <c r="D70" s="201">
        <v>90000</v>
      </c>
      <c r="E70" s="201">
        <v>70886.489999999991</v>
      </c>
      <c r="F70" s="201">
        <v>0</v>
      </c>
      <c r="G70" s="201">
        <v>19113.510000000009</v>
      </c>
    </row>
    <row r="71" spans="1:7" ht="15" x14ac:dyDescent="0.25">
      <c r="A71" s="197"/>
      <c r="B71" s="193" t="s">
        <v>2153</v>
      </c>
      <c r="C71" s="194" t="s">
        <v>2154</v>
      </c>
      <c r="D71" s="201">
        <v>50000</v>
      </c>
      <c r="E71" s="201">
        <v>17121.310000000001</v>
      </c>
      <c r="F71" s="201">
        <v>0</v>
      </c>
      <c r="G71" s="201">
        <v>32878.69</v>
      </c>
    </row>
    <row r="72" spans="1:7" ht="15" x14ac:dyDescent="0.25">
      <c r="A72" s="197"/>
      <c r="B72" s="193" t="s">
        <v>2191</v>
      </c>
      <c r="C72" s="194" t="s">
        <v>2192</v>
      </c>
      <c r="D72" s="201">
        <v>170000</v>
      </c>
      <c r="E72" s="201">
        <v>24843.220000000005</v>
      </c>
      <c r="F72" s="201">
        <v>140078.12</v>
      </c>
      <c r="G72" s="201">
        <v>5078.6600000000035</v>
      </c>
    </row>
    <row r="73" spans="1:7" ht="15" x14ac:dyDescent="0.25">
      <c r="A73" s="197"/>
      <c r="B73" s="193" t="s">
        <v>2206</v>
      </c>
      <c r="C73" s="194" t="s">
        <v>2207</v>
      </c>
      <c r="D73" s="201">
        <v>119000</v>
      </c>
      <c r="E73" s="201">
        <v>76958.76999999999</v>
      </c>
      <c r="F73" s="201">
        <v>0</v>
      </c>
      <c r="G73" s="201">
        <v>42041.23000000001</v>
      </c>
    </row>
    <row r="74" spans="1:7" ht="15" x14ac:dyDescent="0.25">
      <c r="A74" s="197"/>
      <c r="B74" s="193" t="s">
        <v>2208</v>
      </c>
      <c r="C74" s="194" t="s">
        <v>2209</v>
      </c>
      <c r="D74" s="201">
        <v>82000</v>
      </c>
      <c r="E74" s="201">
        <v>66074.759999999995</v>
      </c>
      <c r="F74" s="201">
        <v>0</v>
      </c>
      <c r="G74" s="201">
        <v>15925.240000000005</v>
      </c>
    </row>
    <row r="75" spans="1:7" ht="15" x14ac:dyDescent="0.25">
      <c r="A75" s="197"/>
      <c r="B75" s="193" t="s">
        <v>2354</v>
      </c>
      <c r="C75" s="194" t="s">
        <v>2355</v>
      </c>
      <c r="D75" s="201">
        <v>25000</v>
      </c>
      <c r="E75" s="201">
        <v>18951.400000000001</v>
      </c>
      <c r="F75" s="201">
        <v>0</v>
      </c>
      <c r="G75" s="201">
        <v>6048.5999999999985</v>
      </c>
    </row>
    <row r="76" spans="1:7" ht="15" x14ac:dyDescent="0.25">
      <c r="A76" s="197"/>
      <c r="B76" s="193" t="s">
        <v>2390</v>
      </c>
      <c r="C76" s="194" t="s">
        <v>2391</v>
      </c>
      <c r="D76" s="201">
        <v>125000</v>
      </c>
      <c r="E76" s="201">
        <v>10882.66</v>
      </c>
      <c r="F76" s="201">
        <v>39399.86</v>
      </c>
      <c r="G76" s="201">
        <v>74717.48</v>
      </c>
    </row>
    <row r="77" spans="1:7" ht="15" x14ac:dyDescent="0.25">
      <c r="A77" s="197"/>
      <c r="B77" s="193" t="s">
        <v>6276</v>
      </c>
      <c r="C77" s="194" t="s">
        <v>6277</v>
      </c>
      <c r="D77" s="201">
        <v>429375.47</v>
      </c>
      <c r="E77" s="201">
        <v>34765.780000000006</v>
      </c>
      <c r="F77" s="201">
        <v>1620</v>
      </c>
      <c r="G77" s="201">
        <v>392989.68999999994</v>
      </c>
    </row>
    <row r="78" spans="1:7" ht="15" x14ac:dyDescent="0.25">
      <c r="A78" s="197"/>
      <c r="B78" s="193" t="s">
        <v>6278</v>
      </c>
      <c r="C78" s="194" t="s">
        <v>6279</v>
      </c>
      <c r="D78" s="201">
        <v>334099.23</v>
      </c>
      <c r="E78" s="201">
        <v>35733.26</v>
      </c>
      <c r="F78" s="201">
        <v>30212</v>
      </c>
      <c r="G78" s="201">
        <v>268153.96999999997</v>
      </c>
    </row>
    <row r="79" spans="1:7" ht="15" x14ac:dyDescent="0.25">
      <c r="A79" s="197"/>
      <c r="B79" s="193" t="s">
        <v>6280</v>
      </c>
      <c r="C79" s="194" t="s">
        <v>6281</v>
      </c>
      <c r="D79" s="201">
        <v>671362.73</v>
      </c>
      <c r="E79" s="201">
        <v>245657.95</v>
      </c>
      <c r="F79" s="201">
        <v>0</v>
      </c>
      <c r="G79" s="201">
        <v>425704.77999999997</v>
      </c>
    </row>
    <row r="80" spans="1:7" ht="15" x14ac:dyDescent="0.25">
      <c r="A80" s="197"/>
      <c r="B80" s="193" t="s">
        <v>6406</v>
      </c>
      <c r="C80" s="194" t="s">
        <v>6407</v>
      </c>
      <c r="D80" s="201">
        <v>383573.99999999953</v>
      </c>
      <c r="E80" s="201">
        <v>37717.040000000001</v>
      </c>
      <c r="F80" s="201">
        <v>13800</v>
      </c>
      <c r="G80" s="201">
        <v>332056.95999999956</v>
      </c>
    </row>
    <row r="81" spans="1:7" ht="15" x14ac:dyDescent="0.25">
      <c r="A81" s="197"/>
      <c r="B81" s="193" t="s">
        <v>6408</v>
      </c>
      <c r="C81" s="194" t="s">
        <v>6409</v>
      </c>
      <c r="D81" s="201">
        <v>0</v>
      </c>
      <c r="E81" s="201">
        <v>0</v>
      </c>
      <c r="F81" s="201">
        <v>0</v>
      </c>
      <c r="G81" s="201">
        <v>0</v>
      </c>
    </row>
    <row r="82" spans="1:7" ht="15" x14ac:dyDescent="0.25">
      <c r="A82" s="197"/>
      <c r="B82" s="193" t="s">
        <v>6282</v>
      </c>
      <c r="C82" s="194" t="s">
        <v>6283</v>
      </c>
      <c r="D82" s="201">
        <v>714758.16</v>
      </c>
      <c r="E82" s="201">
        <v>7083.71</v>
      </c>
      <c r="F82" s="201">
        <v>0</v>
      </c>
      <c r="G82" s="201">
        <v>707674.45000000007</v>
      </c>
    </row>
    <row r="83" spans="1:7" ht="15" x14ac:dyDescent="0.25">
      <c r="A83" s="197"/>
      <c r="B83" s="193" t="s">
        <v>6284</v>
      </c>
      <c r="C83" s="194" t="s">
        <v>6285</v>
      </c>
      <c r="D83" s="201">
        <v>471781.51</v>
      </c>
      <c r="E83" s="201">
        <v>6674.4400000000005</v>
      </c>
      <c r="F83" s="201">
        <v>0</v>
      </c>
      <c r="G83" s="201">
        <v>465107.07</v>
      </c>
    </row>
    <row r="84" spans="1:7" ht="15" x14ac:dyDescent="0.25">
      <c r="A84" s="197"/>
      <c r="B84" s="193" t="s">
        <v>6212</v>
      </c>
      <c r="C84" s="194" t="s">
        <v>6213</v>
      </c>
      <c r="D84" s="201">
        <v>10000</v>
      </c>
      <c r="E84" s="201">
        <v>3619.12</v>
      </c>
      <c r="F84" s="201">
        <v>0</v>
      </c>
      <c r="G84" s="201">
        <v>6380.88</v>
      </c>
    </row>
    <row r="85" spans="1:7" ht="15" x14ac:dyDescent="0.25">
      <c r="A85" s="197"/>
      <c r="B85" s="193" t="s">
        <v>6410</v>
      </c>
      <c r="C85" s="194" t="s">
        <v>6411</v>
      </c>
      <c r="D85" s="201">
        <v>220000</v>
      </c>
      <c r="E85" s="201">
        <v>25996.420000000002</v>
      </c>
      <c r="F85" s="201">
        <v>1105</v>
      </c>
      <c r="G85" s="201">
        <v>192898.58</v>
      </c>
    </row>
    <row r="86" spans="1:7" ht="15" x14ac:dyDescent="0.25">
      <c r="A86" s="197"/>
      <c r="B86" s="193" t="s">
        <v>6286</v>
      </c>
      <c r="C86" s="194" t="s">
        <v>6287</v>
      </c>
      <c r="D86" s="201">
        <v>220000</v>
      </c>
      <c r="E86" s="201">
        <v>25579.45</v>
      </c>
      <c r="F86" s="201">
        <v>0</v>
      </c>
      <c r="G86" s="201">
        <v>194420.55</v>
      </c>
    </row>
    <row r="87" spans="1:7" ht="15" x14ac:dyDescent="0.25">
      <c r="A87" s="197"/>
      <c r="B87" s="193" t="s">
        <v>6412</v>
      </c>
      <c r="C87" s="194" t="s">
        <v>6413</v>
      </c>
      <c r="D87" s="201">
        <v>680000</v>
      </c>
      <c r="E87" s="201">
        <v>434226.05999999988</v>
      </c>
      <c r="F87" s="201">
        <v>27075.890000000003</v>
      </c>
      <c r="G87" s="201">
        <v>218698.0500000001</v>
      </c>
    </row>
    <row r="88" spans="1:7" ht="15" x14ac:dyDescent="0.25">
      <c r="A88" s="197"/>
      <c r="B88" s="193" t="s">
        <v>6414</v>
      </c>
      <c r="C88" s="194" t="s">
        <v>6415</v>
      </c>
      <c r="D88" s="201">
        <v>311100</v>
      </c>
      <c r="E88" s="201">
        <v>13271.99</v>
      </c>
      <c r="F88" s="201">
        <v>26303</v>
      </c>
      <c r="G88" s="201">
        <v>271525.01</v>
      </c>
    </row>
    <row r="89" spans="1:7" ht="15" x14ac:dyDescent="0.25">
      <c r="A89" s="197"/>
      <c r="B89" s="193" t="s">
        <v>6416</v>
      </c>
      <c r="C89" s="194" t="s">
        <v>6417</v>
      </c>
      <c r="D89" s="201">
        <v>105000</v>
      </c>
      <c r="E89" s="201">
        <v>77346.36</v>
      </c>
      <c r="F89" s="201">
        <v>22870</v>
      </c>
      <c r="G89" s="201">
        <v>4783.6399999999994</v>
      </c>
    </row>
    <row r="90" spans="1:7" ht="15" x14ac:dyDescent="0.25">
      <c r="A90" s="197"/>
      <c r="B90" s="193" t="s">
        <v>6418</v>
      </c>
      <c r="C90" s="194" t="s">
        <v>6419</v>
      </c>
      <c r="D90" s="201">
        <v>345000</v>
      </c>
      <c r="E90" s="201">
        <v>3577.6800000000003</v>
      </c>
      <c r="F90" s="201">
        <v>0</v>
      </c>
      <c r="G90" s="201">
        <v>341422.32</v>
      </c>
    </row>
    <row r="91" spans="1:7" ht="15" x14ac:dyDescent="0.25">
      <c r="A91" s="197"/>
      <c r="B91" s="193" t="s">
        <v>6420</v>
      </c>
      <c r="C91" s="194" t="s">
        <v>6421</v>
      </c>
      <c r="D91" s="201">
        <v>210000</v>
      </c>
      <c r="E91" s="201">
        <v>2862.5299999999997</v>
      </c>
      <c r="F91" s="201">
        <v>0</v>
      </c>
      <c r="G91" s="201">
        <v>207137.47</v>
      </c>
    </row>
    <row r="92" spans="1:7" ht="15" x14ac:dyDescent="0.25">
      <c r="A92" s="197"/>
      <c r="B92" s="193" t="s">
        <v>6422</v>
      </c>
      <c r="C92" s="194" t="s">
        <v>6423</v>
      </c>
      <c r="D92" s="201">
        <v>80000</v>
      </c>
      <c r="E92" s="201">
        <v>39.46</v>
      </c>
      <c r="F92" s="201">
        <v>0</v>
      </c>
      <c r="G92" s="201">
        <v>79960.539999999994</v>
      </c>
    </row>
    <row r="93" spans="1:7" ht="15" x14ac:dyDescent="0.25">
      <c r="A93" s="197"/>
      <c r="B93" s="193" t="s">
        <v>6288</v>
      </c>
      <c r="C93" s="194" t="s">
        <v>6289</v>
      </c>
      <c r="D93" s="201">
        <v>275941.01</v>
      </c>
      <c r="E93" s="201">
        <v>621.87</v>
      </c>
      <c r="F93" s="201">
        <v>0</v>
      </c>
      <c r="G93" s="201">
        <v>275319.14</v>
      </c>
    </row>
    <row r="94" spans="1:7" ht="15" x14ac:dyDescent="0.25">
      <c r="A94" s="197"/>
      <c r="B94" s="193" t="s">
        <v>6424</v>
      </c>
      <c r="C94" s="194" t="s">
        <v>6425</v>
      </c>
      <c r="D94" s="201">
        <v>66000</v>
      </c>
      <c r="E94" s="201">
        <v>63765.68</v>
      </c>
      <c r="F94" s="201">
        <v>1545</v>
      </c>
      <c r="G94" s="201">
        <v>689.31999999999971</v>
      </c>
    </row>
    <row r="95" spans="1:7" ht="15" x14ac:dyDescent="0.25">
      <c r="A95" s="197"/>
      <c r="B95" s="193" t="s">
        <v>6426</v>
      </c>
      <c r="C95" s="194" t="s">
        <v>6427</v>
      </c>
      <c r="D95" s="201">
        <v>15000</v>
      </c>
      <c r="E95" s="201">
        <v>1161.5</v>
      </c>
      <c r="F95" s="201">
        <v>0</v>
      </c>
      <c r="G95" s="201">
        <v>13838.5</v>
      </c>
    </row>
    <row r="96" spans="1:7" ht="15" x14ac:dyDescent="0.25">
      <c r="A96" s="197"/>
      <c r="B96" s="193" t="s">
        <v>6428</v>
      </c>
      <c r="C96" s="194" t="s">
        <v>6429</v>
      </c>
      <c r="D96" s="201">
        <v>5000</v>
      </c>
      <c r="E96" s="201">
        <v>165.11</v>
      </c>
      <c r="F96" s="201">
        <v>0</v>
      </c>
      <c r="G96" s="201">
        <v>4834.8900000000003</v>
      </c>
    </row>
    <row r="97" spans="1:7" ht="15" x14ac:dyDescent="0.25">
      <c r="A97" s="197"/>
      <c r="B97" s="193" t="s">
        <v>6430</v>
      </c>
      <c r="C97" s="194" t="s">
        <v>6431</v>
      </c>
      <c r="D97" s="201">
        <v>206716.63</v>
      </c>
      <c r="E97" s="201">
        <v>198344.1</v>
      </c>
      <c r="F97" s="201">
        <v>8372.5300000000061</v>
      </c>
      <c r="G97" s="201">
        <v>0</v>
      </c>
    </row>
    <row r="98" spans="1:7" ht="15" x14ac:dyDescent="0.25">
      <c r="A98" s="197"/>
      <c r="B98" s="193" t="s">
        <v>6432</v>
      </c>
      <c r="C98" s="194" t="s">
        <v>6433</v>
      </c>
      <c r="D98" s="201">
        <v>25000</v>
      </c>
      <c r="E98" s="201">
        <v>0</v>
      </c>
      <c r="F98" s="201">
        <v>0</v>
      </c>
      <c r="G98" s="201">
        <v>25000</v>
      </c>
    </row>
    <row r="99" spans="1:7" ht="15" x14ac:dyDescent="0.25">
      <c r="A99" s="197"/>
      <c r="B99" s="193" t="s">
        <v>6434</v>
      </c>
      <c r="C99" s="194" t="s">
        <v>6435</v>
      </c>
      <c r="D99" s="201">
        <v>25000</v>
      </c>
      <c r="E99" s="201">
        <v>4440.3900000000003</v>
      </c>
      <c r="F99" s="201">
        <v>1242.9999999999998</v>
      </c>
      <c r="G99" s="201">
        <v>19316.61</v>
      </c>
    </row>
    <row r="100" spans="1:7" ht="15" x14ac:dyDescent="0.25">
      <c r="A100" s="197"/>
      <c r="B100" s="193" t="s">
        <v>6436</v>
      </c>
      <c r="C100" s="194" t="s">
        <v>6437</v>
      </c>
      <c r="D100" s="201">
        <v>88000</v>
      </c>
      <c r="E100" s="201">
        <v>3663.57</v>
      </c>
      <c r="F100" s="201">
        <v>0</v>
      </c>
      <c r="G100" s="201">
        <v>84336.43</v>
      </c>
    </row>
    <row r="101" spans="1:7" ht="15" x14ac:dyDescent="0.25">
      <c r="A101" s="195"/>
      <c r="B101" s="193" t="s">
        <v>6438</v>
      </c>
      <c r="C101" s="194" t="s">
        <v>6439</v>
      </c>
      <c r="D101" s="201">
        <v>77000</v>
      </c>
      <c r="E101" s="201">
        <v>38.64</v>
      </c>
      <c r="F101" s="201">
        <v>0</v>
      </c>
      <c r="G101" s="201">
        <v>76961.36</v>
      </c>
    </row>
    <row r="102" spans="1:7" ht="15" x14ac:dyDescent="0.25">
      <c r="A102" s="196" t="s">
        <v>3331</v>
      </c>
      <c r="B102" s="196"/>
      <c r="C102" s="196"/>
      <c r="D102" s="202">
        <v>45812955.939999983</v>
      </c>
      <c r="E102" s="202">
        <v>37767746.480000004</v>
      </c>
      <c r="F102" s="202">
        <v>869058.1700000026</v>
      </c>
      <c r="G102" s="202">
        <v>7176151.2899999972</v>
      </c>
    </row>
    <row r="103" spans="1:7" ht="15" x14ac:dyDescent="0.25">
      <c r="A103" s="197" t="s">
        <v>356</v>
      </c>
      <c r="B103" s="193" t="s">
        <v>1863</v>
      </c>
      <c r="C103" s="194" t="s">
        <v>1864</v>
      </c>
      <c r="D103" s="201">
        <v>763847.47</v>
      </c>
      <c r="E103" s="201">
        <v>764593.03000000026</v>
      </c>
      <c r="F103" s="201">
        <v>-2.9103830456733704E-11</v>
      </c>
      <c r="G103" s="201">
        <v>-745.56000000025961</v>
      </c>
    </row>
    <row r="104" spans="1:7" ht="15" x14ac:dyDescent="0.25">
      <c r="A104" s="197"/>
      <c r="B104" s="193" t="s">
        <v>28</v>
      </c>
      <c r="C104" s="194" t="s">
        <v>668</v>
      </c>
      <c r="D104" s="201">
        <v>6135000</v>
      </c>
      <c r="E104" s="201">
        <v>5510100.660000002</v>
      </c>
      <c r="F104" s="201">
        <v>26796.699999999739</v>
      </c>
      <c r="G104" s="201">
        <v>598102.63999999827</v>
      </c>
    </row>
    <row r="105" spans="1:7" ht="15" x14ac:dyDescent="0.25">
      <c r="A105" s="197"/>
      <c r="B105" s="193" t="s">
        <v>15</v>
      </c>
      <c r="C105" s="194" t="s">
        <v>669</v>
      </c>
      <c r="D105" s="201">
        <v>3098014.6100000003</v>
      </c>
      <c r="E105" s="201">
        <v>2359226.7399999988</v>
      </c>
      <c r="F105" s="201">
        <v>370286.30999999988</v>
      </c>
      <c r="G105" s="201">
        <v>368501.56000000163</v>
      </c>
    </row>
    <row r="106" spans="1:7" ht="15" x14ac:dyDescent="0.25">
      <c r="A106" s="197"/>
      <c r="B106" s="193" t="s">
        <v>49</v>
      </c>
      <c r="C106" s="194" t="s">
        <v>670</v>
      </c>
      <c r="D106" s="201">
        <v>20545465</v>
      </c>
      <c r="E106" s="201">
        <v>15062871.860000009</v>
      </c>
      <c r="F106" s="201">
        <v>2577571.939999999</v>
      </c>
      <c r="G106" s="201">
        <v>2905021.1999999923</v>
      </c>
    </row>
    <row r="107" spans="1:7" ht="15" x14ac:dyDescent="0.25">
      <c r="A107" s="197"/>
      <c r="B107" s="193" t="s">
        <v>29</v>
      </c>
      <c r="C107" s="194" t="s">
        <v>671</v>
      </c>
      <c r="D107" s="201">
        <v>15218284</v>
      </c>
      <c r="E107" s="201">
        <v>13659401.089999996</v>
      </c>
      <c r="F107" s="201">
        <v>316146.99000000017</v>
      </c>
      <c r="G107" s="201">
        <v>1242735.9200000037</v>
      </c>
    </row>
    <row r="108" spans="1:7" ht="15" x14ac:dyDescent="0.25">
      <c r="A108" s="197"/>
      <c r="B108" s="193" t="s">
        <v>50</v>
      </c>
      <c r="C108" s="194" t="s">
        <v>672</v>
      </c>
      <c r="D108" s="201">
        <v>1030906.3200000001</v>
      </c>
      <c r="E108" s="201">
        <v>1030906.32</v>
      </c>
      <c r="F108" s="201">
        <v>1.4551915228366852E-11</v>
      </c>
      <c r="G108" s="201">
        <v>1.0186340659856796E-10</v>
      </c>
    </row>
    <row r="109" spans="1:7" ht="15" x14ac:dyDescent="0.25">
      <c r="A109" s="197"/>
      <c r="B109" s="193" t="s">
        <v>30</v>
      </c>
      <c r="C109" s="194" t="s">
        <v>673</v>
      </c>
      <c r="D109" s="201">
        <v>1450390.08</v>
      </c>
      <c r="E109" s="201">
        <v>225727.06999999995</v>
      </c>
      <c r="F109" s="201">
        <v>0</v>
      </c>
      <c r="G109" s="201">
        <v>1224663.0100000002</v>
      </c>
    </row>
    <row r="110" spans="1:7" ht="15" x14ac:dyDescent="0.25">
      <c r="A110" s="197"/>
      <c r="B110" s="193" t="s">
        <v>31</v>
      </c>
      <c r="C110" s="194" t="s">
        <v>674</v>
      </c>
      <c r="D110" s="201">
        <v>7418822.3299999991</v>
      </c>
      <c r="E110" s="201">
        <v>7026975.2199999979</v>
      </c>
      <c r="F110" s="201">
        <v>8.0035533756017685E-11</v>
      </c>
      <c r="G110" s="201">
        <v>391847.11000000121</v>
      </c>
    </row>
    <row r="111" spans="1:7" ht="15" x14ac:dyDescent="0.25">
      <c r="A111" s="197"/>
      <c r="B111" s="193" t="s">
        <v>34</v>
      </c>
      <c r="C111" s="194" t="s">
        <v>677</v>
      </c>
      <c r="D111" s="201">
        <v>3834014.48</v>
      </c>
      <c r="E111" s="201">
        <v>1289053.9500000011</v>
      </c>
      <c r="F111" s="201">
        <v>478513.60999999958</v>
      </c>
      <c r="G111" s="201">
        <v>2066446.9199999992</v>
      </c>
    </row>
    <row r="112" spans="1:7" ht="15" x14ac:dyDescent="0.25">
      <c r="A112" s="197"/>
      <c r="B112" s="193" t="s">
        <v>51</v>
      </c>
      <c r="C112" s="194" t="s">
        <v>559</v>
      </c>
      <c r="D112" s="201">
        <v>4919565.8899999997</v>
      </c>
      <c r="E112" s="201">
        <v>4905261.3399999971</v>
      </c>
      <c r="F112" s="201">
        <v>147914.41</v>
      </c>
      <c r="G112" s="201">
        <v>-133609.8599999974</v>
      </c>
    </row>
    <row r="113" spans="1:7" ht="15" x14ac:dyDescent="0.25">
      <c r="A113" s="197"/>
      <c r="B113" s="193" t="s">
        <v>43</v>
      </c>
      <c r="C113" s="194" t="s">
        <v>696</v>
      </c>
      <c r="D113" s="201">
        <v>239720.75</v>
      </c>
      <c r="E113" s="201">
        <v>139823.64000000001</v>
      </c>
      <c r="F113" s="201">
        <v>75000</v>
      </c>
      <c r="G113" s="201">
        <v>24897.109999999986</v>
      </c>
    </row>
    <row r="114" spans="1:7" ht="15" x14ac:dyDescent="0.25">
      <c r="A114" s="197"/>
      <c r="B114" s="193" t="s">
        <v>109</v>
      </c>
      <c r="C114" s="194" t="s">
        <v>701</v>
      </c>
      <c r="D114" s="201">
        <v>594760.56000000006</v>
      </c>
      <c r="E114" s="201">
        <v>558336.41999999993</v>
      </c>
      <c r="F114" s="201">
        <v>0</v>
      </c>
      <c r="G114" s="201">
        <v>36424.14000000013</v>
      </c>
    </row>
    <row r="115" spans="1:7" ht="15" x14ac:dyDescent="0.25">
      <c r="A115" s="197"/>
      <c r="B115" s="193" t="s">
        <v>3356</v>
      </c>
      <c r="C115" s="194" t="s">
        <v>6440</v>
      </c>
      <c r="D115" s="201">
        <v>368140.85</v>
      </c>
      <c r="E115" s="201">
        <v>368140.85000000003</v>
      </c>
      <c r="F115" s="201">
        <v>7.2759576141834259E-12</v>
      </c>
      <c r="G115" s="201">
        <v>-6.5483618527650833E-11</v>
      </c>
    </row>
    <row r="116" spans="1:7" ht="15" x14ac:dyDescent="0.25">
      <c r="A116" s="197"/>
      <c r="B116" s="193" t="s">
        <v>68</v>
      </c>
      <c r="C116" s="194" t="s">
        <v>713</v>
      </c>
      <c r="D116" s="201">
        <v>371820.89999999997</v>
      </c>
      <c r="E116" s="201">
        <v>371820.9</v>
      </c>
      <c r="F116" s="201">
        <v>-1.4551915228366852E-11</v>
      </c>
      <c r="G116" s="201">
        <v>-4.3655745685100555E-11</v>
      </c>
    </row>
    <row r="117" spans="1:7" ht="15" x14ac:dyDescent="0.25">
      <c r="A117" s="197"/>
      <c r="B117" s="193" t="s">
        <v>69</v>
      </c>
      <c r="C117" s="194" t="s">
        <v>714</v>
      </c>
      <c r="D117" s="201">
        <v>300000</v>
      </c>
      <c r="E117" s="201">
        <v>148459.04999999999</v>
      </c>
      <c r="F117" s="201">
        <v>115000</v>
      </c>
      <c r="G117" s="201">
        <v>36540.950000000012</v>
      </c>
    </row>
    <row r="118" spans="1:7" ht="15" x14ac:dyDescent="0.25">
      <c r="A118" s="197"/>
      <c r="B118" s="193" t="s">
        <v>70</v>
      </c>
      <c r="C118" s="194" t="s">
        <v>567</v>
      </c>
      <c r="D118" s="201">
        <v>955000</v>
      </c>
      <c r="E118" s="201">
        <v>604657.46</v>
      </c>
      <c r="F118" s="201">
        <v>147712.63999999996</v>
      </c>
      <c r="G118" s="201">
        <v>202629.90000000008</v>
      </c>
    </row>
    <row r="119" spans="1:7" ht="15" x14ac:dyDescent="0.25">
      <c r="A119" s="197"/>
      <c r="B119" s="193" t="s">
        <v>1397</v>
      </c>
      <c r="C119" s="194" t="s">
        <v>1758</v>
      </c>
      <c r="D119" s="201">
        <v>115000</v>
      </c>
      <c r="E119" s="201">
        <v>115108.17</v>
      </c>
      <c r="F119" s="201">
        <v>6308.0000000000064</v>
      </c>
      <c r="G119" s="201">
        <v>-6416.1700000000046</v>
      </c>
    </row>
    <row r="120" spans="1:7" ht="15" x14ac:dyDescent="0.25">
      <c r="A120" s="197"/>
      <c r="B120" s="193" t="s">
        <v>106</v>
      </c>
      <c r="C120" s="194" t="s">
        <v>715</v>
      </c>
      <c r="D120" s="201">
        <v>5492290</v>
      </c>
      <c r="E120" s="201">
        <v>4059451.32</v>
      </c>
      <c r="F120" s="201">
        <v>1099537.9499999997</v>
      </c>
      <c r="G120" s="201">
        <v>333300.73000000045</v>
      </c>
    </row>
    <row r="121" spans="1:7" ht="15" x14ac:dyDescent="0.25">
      <c r="A121" s="197"/>
      <c r="B121" s="193" t="s">
        <v>107</v>
      </c>
      <c r="C121" s="194" t="s">
        <v>568</v>
      </c>
      <c r="D121" s="201">
        <v>234684.74</v>
      </c>
      <c r="E121" s="201">
        <v>53434.050000000017</v>
      </c>
      <c r="F121" s="201">
        <v>57250.979999999996</v>
      </c>
      <c r="G121" s="201">
        <v>123999.70999999998</v>
      </c>
    </row>
    <row r="122" spans="1:7" ht="15" x14ac:dyDescent="0.25">
      <c r="A122" s="197"/>
      <c r="B122" s="193" t="s">
        <v>942</v>
      </c>
      <c r="C122" s="194" t="s">
        <v>943</v>
      </c>
      <c r="D122" s="201">
        <v>3780000</v>
      </c>
      <c r="E122" s="201">
        <v>3562618.8699999996</v>
      </c>
      <c r="F122" s="201">
        <v>47414.159999999916</v>
      </c>
      <c r="G122" s="201">
        <v>169966.97000000044</v>
      </c>
    </row>
    <row r="123" spans="1:7" ht="15" x14ac:dyDescent="0.25">
      <c r="A123" s="197"/>
      <c r="B123" s="193" t="s">
        <v>944</v>
      </c>
      <c r="C123" s="194" t="s">
        <v>945</v>
      </c>
      <c r="D123" s="201">
        <v>150000</v>
      </c>
      <c r="E123" s="201">
        <v>0</v>
      </c>
      <c r="F123" s="201">
        <v>0</v>
      </c>
      <c r="G123" s="201">
        <v>150000</v>
      </c>
    </row>
    <row r="124" spans="1:7" ht="15" x14ac:dyDescent="0.25">
      <c r="A124" s="197"/>
      <c r="B124" s="193" t="s">
        <v>270</v>
      </c>
      <c r="C124" s="194" t="s">
        <v>716</v>
      </c>
      <c r="D124" s="201">
        <v>550000</v>
      </c>
      <c r="E124" s="201">
        <v>414880.83999999991</v>
      </c>
      <c r="F124" s="201">
        <v>52930.430000000037</v>
      </c>
      <c r="G124" s="201">
        <v>82188.730000000054</v>
      </c>
    </row>
    <row r="125" spans="1:7" ht="15" x14ac:dyDescent="0.25">
      <c r="A125" s="197"/>
      <c r="B125" s="193" t="s">
        <v>164</v>
      </c>
      <c r="C125" s="194" t="s">
        <v>717</v>
      </c>
      <c r="D125" s="201">
        <v>150000</v>
      </c>
      <c r="E125" s="201">
        <v>82902.38</v>
      </c>
      <c r="F125" s="201">
        <v>60000</v>
      </c>
      <c r="G125" s="201">
        <v>7097.6199999999953</v>
      </c>
    </row>
    <row r="126" spans="1:7" ht="15" x14ac:dyDescent="0.25">
      <c r="A126" s="197"/>
      <c r="B126" s="193" t="s">
        <v>402</v>
      </c>
      <c r="C126" s="194" t="s">
        <v>720</v>
      </c>
      <c r="D126" s="201">
        <v>1595000</v>
      </c>
      <c r="E126" s="201">
        <v>1431642.38</v>
      </c>
      <c r="F126" s="201">
        <v>-7.2759576141834259E-11</v>
      </c>
      <c r="G126" s="201">
        <v>163357.62000000017</v>
      </c>
    </row>
    <row r="127" spans="1:7" ht="15" x14ac:dyDescent="0.25">
      <c r="A127" s="197"/>
      <c r="B127" s="193" t="s">
        <v>108</v>
      </c>
      <c r="C127" s="194" t="s">
        <v>569</v>
      </c>
      <c r="D127" s="201">
        <v>1590000</v>
      </c>
      <c r="E127" s="201">
        <v>952251</v>
      </c>
      <c r="F127" s="201">
        <v>318079.07000000007</v>
      </c>
      <c r="G127" s="201">
        <v>319669.92999999993</v>
      </c>
    </row>
    <row r="128" spans="1:7" ht="15" x14ac:dyDescent="0.25">
      <c r="A128" s="197"/>
      <c r="B128" s="193" t="s">
        <v>222</v>
      </c>
      <c r="C128" s="194" t="s">
        <v>723</v>
      </c>
      <c r="D128" s="201">
        <v>680843.76</v>
      </c>
      <c r="E128" s="201">
        <v>680843.76</v>
      </c>
      <c r="F128" s="201">
        <v>-2.2737367544323206E-12</v>
      </c>
      <c r="G128" s="201">
        <v>2.2737367544323206E-12</v>
      </c>
    </row>
    <row r="129" spans="1:7" ht="15" x14ac:dyDescent="0.25">
      <c r="A129" s="197"/>
      <c r="B129" s="193" t="s">
        <v>167</v>
      </c>
      <c r="C129" s="194" t="s">
        <v>727</v>
      </c>
      <c r="D129" s="201">
        <v>1719369.9000000001</v>
      </c>
      <c r="E129" s="201">
        <v>1719369.9000000004</v>
      </c>
      <c r="F129" s="201">
        <v>0</v>
      </c>
      <c r="G129" s="201">
        <v>-2.3283064365386963E-10</v>
      </c>
    </row>
    <row r="130" spans="1:7" ht="15" x14ac:dyDescent="0.25">
      <c r="A130" s="197"/>
      <c r="B130" s="193" t="s">
        <v>2002</v>
      </c>
      <c r="C130" s="194" t="s">
        <v>2003</v>
      </c>
      <c r="D130" s="201">
        <v>5000</v>
      </c>
      <c r="E130" s="201">
        <v>100</v>
      </c>
      <c r="F130" s="201">
        <v>700</v>
      </c>
      <c r="G130" s="201">
        <v>4200</v>
      </c>
    </row>
    <row r="131" spans="1:7" ht="15" x14ac:dyDescent="0.25">
      <c r="A131" s="197"/>
      <c r="B131" s="193" t="s">
        <v>6441</v>
      </c>
      <c r="C131" s="194" t="s">
        <v>6442</v>
      </c>
      <c r="D131" s="201">
        <v>1405700</v>
      </c>
      <c r="E131" s="201">
        <v>36588.469999999994</v>
      </c>
      <c r="F131" s="201">
        <v>1272012.1400000001</v>
      </c>
      <c r="G131" s="201">
        <v>97099.389999999898</v>
      </c>
    </row>
    <row r="132" spans="1:7" ht="15" x14ac:dyDescent="0.25">
      <c r="A132" s="197"/>
      <c r="B132" s="193" t="s">
        <v>946</v>
      </c>
      <c r="C132" s="194" t="s">
        <v>947</v>
      </c>
      <c r="D132" s="201">
        <v>1849555.44</v>
      </c>
      <c r="E132" s="201">
        <v>1333113.0699999998</v>
      </c>
      <c r="F132" s="201">
        <v>206753.02000000002</v>
      </c>
      <c r="G132" s="201">
        <v>309689.35000000009</v>
      </c>
    </row>
    <row r="133" spans="1:7" ht="15" x14ac:dyDescent="0.25">
      <c r="A133" s="197"/>
      <c r="B133" s="193" t="s">
        <v>273</v>
      </c>
      <c r="C133" s="194" t="s">
        <v>729</v>
      </c>
      <c r="D133" s="201">
        <v>14000</v>
      </c>
      <c r="E133" s="201">
        <v>3774.52</v>
      </c>
      <c r="F133" s="201">
        <v>1650</v>
      </c>
      <c r="G133" s="201">
        <v>8575.48</v>
      </c>
    </row>
    <row r="134" spans="1:7" ht="15" x14ac:dyDescent="0.25">
      <c r="A134" s="197"/>
      <c r="B134" s="193" t="s">
        <v>115</v>
      </c>
      <c r="C134" s="194" t="s">
        <v>738</v>
      </c>
      <c r="D134" s="201">
        <v>1566453.38</v>
      </c>
      <c r="E134" s="201">
        <v>254036.78999999998</v>
      </c>
      <c r="F134" s="201">
        <v>1232384.1900000002</v>
      </c>
      <c r="G134" s="201">
        <v>80032.399999999674</v>
      </c>
    </row>
    <row r="135" spans="1:7" ht="15" x14ac:dyDescent="0.25">
      <c r="A135" s="197"/>
      <c r="B135" s="193" t="s">
        <v>105</v>
      </c>
      <c r="C135" s="194" t="s">
        <v>740</v>
      </c>
      <c r="D135" s="201">
        <v>126000</v>
      </c>
      <c r="E135" s="201">
        <v>114797.93</v>
      </c>
      <c r="F135" s="201">
        <v>1010.3199999999933</v>
      </c>
      <c r="G135" s="201">
        <v>10191.750000000015</v>
      </c>
    </row>
    <row r="136" spans="1:7" ht="15" x14ac:dyDescent="0.25">
      <c r="A136" s="197"/>
      <c r="B136" s="193" t="s">
        <v>101</v>
      </c>
      <c r="C136" s="194" t="s">
        <v>741</v>
      </c>
      <c r="D136" s="201">
        <v>1682350</v>
      </c>
      <c r="E136" s="201">
        <v>1544154.5700000003</v>
      </c>
      <c r="F136" s="201">
        <v>138118.51</v>
      </c>
      <c r="G136" s="201">
        <v>76.919999999692664</v>
      </c>
    </row>
    <row r="137" spans="1:7" ht="15" x14ac:dyDescent="0.25">
      <c r="A137" s="197"/>
      <c r="B137" s="193" t="s">
        <v>408</v>
      </c>
      <c r="C137" s="194" t="s">
        <v>1414</v>
      </c>
      <c r="D137" s="201">
        <v>1927421.21</v>
      </c>
      <c r="E137" s="201">
        <v>1574576.870000001</v>
      </c>
      <c r="F137" s="201">
        <v>4.7293724492192268E-11</v>
      </c>
      <c r="G137" s="201">
        <v>352844.33999999886</v>
      </c>
    </row>
    <row r="138" spans="1:7" ht="15" x14ac:dyDescent="0.25">
      <c r="A138" s="197"/>
      <c r="B138" s="193" t="s">
        <v>6443</v>
      </c>
      <c r="C138" s="194" t="s">
        <v>6444</v>
      </c>
      <c r="D138" s="201">
        <v>225216.05000000002</v>
      </c>
      <c r="E138" s="201">
        <v>225216.04999999996</v>
      </c>
      <c r="F138" s="201">
        <v>7.2759576141834259E-12</v>
      </c>
      <c r="G138" s="201">
        <v>5.0931703299283981E-11</v>
      </c>
    </row>
    <row r="139" spans="1:7" ht="15" x14ac:dyDescent="0.25">
      <c r="A139" s="197"/>
      <c r="B139" s="193" t="s">
        <v>234</v>
      </c>
      <c r="C139" s="194" t="s">
        <v>751</v>
      </c>
      <c r="D139" s="201">
        <v>1588802.51</v>
      </c>
      <c r="E139" s="201">
        <v>1588802.51</v>
      </c>
      <c r="F139" s="201">
        <v>0</v>
      </c>
      <c r="G139" s="201">
        <v>0</v>
      </c>
    </row>
    <row r="140" spans="1:7" ht="15" x14ac:dyDescent="0.25">
      <c r="A140" s="197"/>
      <c r="B140" s="193" t="s">
        <v>277</v>
      </c>
      <c r="C140" s="194" t="s">
        <v>762</v>
      </c>
      <c r="D140" s="201">
        <v>854176.04999999993</v>
      </c>
      <c r="E140" s="201">
        <v>854176.04999999993</v>
      </c>
      <c r="F140" s="201">
        <v>2.9672264645341784E-11</v>
      </c>
      <c r="G140" s="201">
        <v>-2.9672264645341784E-11</v>
      </c>
    </row>
    <row r="141" spans="1:7" ht="15" x14ac:dyDescent="0.25">
      <c r="A141" s="197"/>
      <c r="B141" s="193" t="s">
        <v>236</v>
      </c>
      <c r="C141" s="194" t="s">
        <v>763</v>
      </c>
      <c r="D141" s="201">
        <v>1202174.81</v>
      </c>
      <c r="E141" s="201">
        <v>1202174.8100000003</v>
      </c>
      <c r="F141" s="201">
        <v>7.2759576141834259E-12</v>
      </c>
      <c r="G141" s="201">
        <v>-2.4010660126805305E-10</v>
      </c>
    </row>
    <row r="142" spans="1:7" ht="15" x14ac:dyDescent="0.25">
      <c r="A142" s="197"/>
      <c r="B142" s="193" t="s">
        <v>415</v>
      </c>
      <c r="C142" s="194" t="s">
        <v>764</v>
      </c>
      <c r="D142" s="201">
        <v>2117674.7800000003</v>
      </c>
      <c r="E142" s="201">
        <v>2117674.7799999998</v>
      </c>
      <c r="F142" s="201">
        <v>1.2369127944111824E-10</v>
      </c>
      <c r="G142" s="201">
        <v>3.4197000786662102E-10</v>
      </c>
    </row>
    <row r="143" spans="1:7" ht="15" x14ac:dyDescent="0.25">
      <c r="A143" s="197"/>
      <c r="B143" s="193" t="s">
        <v>420</v>
      </c>
      <c r="C143" s="194" t="s">
        <v>772</v>
      </c>
      <c r="D143" s="201">
        <v>250000</v>
      </c>
      <c r="E143" s="201">
        <v>0</v>
      </c>
      <c r="F143" s="201">
        <v>0</v>
      </c>
      <c r="G143" s="201">
        <v>250000</v>
      </c>
    </row>
    <row r="144" spans="1:7" ht="15" x14ac:dyDescent="0.25">
      <c r="A144" s="197"/>
      <c r="B144" s="193" t="s">
        <v>255</v>
      </c>
      <c r="C144" s="194" t="s">
        <v>782</v>
      </c>
      <c r="D144" s="201">
        <v>6379829.5199999996</v>
      </c>
      <c r="E144" s="201">
        <v>6280329.5199999996</v>
      </c>
      <c r="F144" s="201">
        <v>-2.3283064365386963E-10</v>
      </c>
      <c r="G144" s="201">
        <v>99500.000000000233</v>
      </c>
    </row>
    <row r="145" spans="1:7" ht="15" x14ac:dyDescent="0.25">
      <c r="A145" s="197"/>
      <c r="B145" s="193" t="s">
        <v>952</v>
      </c>
      <c r="C145" s="194" t="s">
        <v>953</v>
      </c>
      <c r="D145" s="201">
        <v>2880000</v>
      </c>
      <c r="E145" s="201">
        <v>145681.69</v>
      </c>
      <c r="F145" s="201">
        <v>2250407.31</v>
      </c>
      <c r="G145" s="201">
        <v>483911</v>
      </c>
    </row>
    <row r="146" spans="1:7" ht="15" x14ac:dyDescent="0.25">
      <c r="A146" s="197"/>
      <c r="B146" s="193" t="s">
        <v>434</v>
      </c>
      <c r="C146" s="194" t="s">
        <v>785</v>
      </c>
      <c r="D146" s="201">
        <v>2255000</v>
      </c>
      <c r="E146" s="201">
        <v>1747091.0400000003</v>
      </c>
      <c r="F146" s="201">
        <v>520.02999999998269</v>
      </c>
      <c r="G146" s="201">
        <v>507388.92999999976</v>
      </c>
    </row>
    <row r="147" spans="1:7" ht="15" x14ac:dyDescent="0.25">
      <c r="A147" s="197"/>
      <c r="B147" s="193" t="s">
        <v>954</v>
      </c>
      <c r="C147" s="194" t="s">
        <v>1885</v>
      </c>
      <c r="D147" s="201">
        <v>1725000</v>
      </c>
      <c r="E147" s="201">
        <v>975008.87</v>
      </c>
      <c r="F147" s="201">
        <v>294030.50999999995</v>
      </c>
      <c r="G147" s="201">
        <v>455960.62000000005</v>
      </c>
    </row>
    <row r="148" spans="1:7" ht="15" x14ac:dyDescent="0.25">
      <c r="A148" s="197"/>
      <c r="B148" s="193" t="s">
        <v>436</v>
      </c>
      <c r="C148" s="194" t="s">
        <v>786</v>
      </c>
      <c r="D148" s="201">
        <v>298000</v>
      </c>
      <c r="E148" s="201">
        <v>39625.42</v>
      </c>
      <c r="F148" s="201">
        <v>258374.58000000002</v>
      </c>
      <c r="G148" s="201">
        <v>0</v>
      </c>
    </row>
    <row r="149" spans="1:7" ht="15" x14ac:dyDescent="0.25">
      <c r="A149" s="197"/>
      <c r="B149" s="193" t="s">
        <v>259</v>
      </c>
      <c r="C149" s="194" t="s">
        <v>789</v>
      </c>
      <c r="D149" s="201">
        <v>15000</v>
      </c>
      <c r="E149" s="201">
        <v>6695.47</v>
      </c>
      <c r="F149" s="201">
        <v>0</v>
      </c>
      <c r="G149" s="201">
        <v>8304.5299999999988</v>
      </c>
    </row>
    <row r="150" spans="1:7" ht="15" x14ac:dyDescent="0.25">
      <c r="A150" s="197"/>
      <c r="B150" s="193" t="s">
        <v>1886</v>
      </c>
      <c r="C150" s="194" t="s">
        <v>1887</v>
      </c>
      <c r="D150" s="201">
        <v>659891.73</v>
      </c>
      <c r="E150" s="201">
        <v>649177.98</v>
      </c>
      <c r="F150" s="201">
        <v>8133.800000000032</v>
      </c>
      <c r="G150" s="201">
        <v>2579.949999999968</v>
      </c>
    </row>
    <row r="151" spans="1:7" ht="15" x14ac:dyDescent="0.25">
      <c r="A151" s="197"/>
      <c r="B151" s="193" t="s">
        <v>444</v>
      </c>
      <c r="C151" s="194" t="s">
        <v>575</v>
      </c>
      <c r="D151" s="201">
        <v>581276.37000000011</v>
      </c>
      <c r="E151" s="201">
        <v>581276.37</v>
      </c>
      <c r="F151" s="201">
        <v>-3.2741809263825417E-11</v>
      </c>
      <c r="G151" s="201">
        <v>1.4915713109076023E-10</v>
      </c>
    </row>
    <row r="152" spans="1:7" ht="15" x14ac:dyDescent="0.25">
      <c r="A152" s="197"/>
      <c r="B152" s="193" t="s">
        <v>450</v>
      </c>
      <c r="C152" s="194" t="s">
        <v>931</v>
      </c>
      <c r="D152" s="201">
        <v>1559472.51</v>
      </c>
      <c r="E152" s="201">
        <v>1369109.3299999998</v>
      </c>
      <c r="F152" s="201">
        <v>94657.300000000076</v>
      </c>
      <c r="G152" s="201">
        <v>95705.880000000092</v>
      </c>
    </row>
    <row r="153" spans="1:7" ht="15" x14ac:dyDescent="0.25">
      <c r="A153" s="197"/>
      <c r="B153" s="193" t="s">
        <v>457</v>
      </c>
      <c r="C153" s="194" t="s">
        <v>802</v>
      </c>
      <c r="D153" s="201">
        <v>216467.76</v>
      </c>
      <c r="E153" s="201">
        <v>105092.94000000002</v>
      </c>
      <c r="F153" s="201">
        <v>0</v>
      </c>
      <c r="G153" s="201">
        <v>111374.81999999999</v>
      </c>
    </row>
    <row r="154" spans="1:7" ht="15" x14ac:dyDescent="0.25">
      <c r="A154" s="197"/>
      <c r="B154" s="193" t="s">
        <v>463</v>
      </c>
      <c r="C154" s="194" t="s">
        <v>807</v>
      </c>
      <c r="D154" s="201">
        <v>361925.42</v>
      </c>
      <c r="E154" s="201">
        <v>41306.83</v>
      </c>
      <c r="F154" s="201">
        <v>319625.42000000004</v>
      </c>
      <c r="G154" s="201">
        <v>993.16999999992549</v>
      </c>
    </row>
    <row r="155" spans="1:7" ht="15" x14ac:dyDescent="0.25">
      <c r="A155" s="197"/>
      <c r="B155" s="193" t="s">
        <v>964</v>
      </c>
      <c r="C155" s="194" t="s">
        <v>965</v>
      </c>
      <c r="D155" s="201">
        <v>685800</v>
      </c>
      <c r="E155" s="201">
        <v>63517.42</v>
      </c>
      <c r="F155" s="201">
        <v>578184.5</v>
      </c>
      <c r="G155" s="201">
        <v>44098.079999999958</v>
      </c>
    </row>
    <row r="156" spans="1:7" ht="15" x14ac:dyDescent="0.25">
      <c r="A156" s="197"/>
      <c r="B156" s="193" t="s">
        <v>987</v>
      </c>
      <c r="C156" s="194" t="s">
        <v>1787</v>
      </c>
      <c r="D156" s="201">
        <v>350000</v>
      </c>
      <c r="E156" s="201">
        <v>0</v>
      </c>
      <c r="F156" s="201">
        <v>336075.82999999996</v>
      </c>
      <c r="G156" s="201">
        <v>13924.170000000042</v>
      </c>
    </row>
    <row r="157" spans="1:7" ht="15" x14ac:dyDescent="0.25">
      <c r="A157" s="197"/>
      <c r="B157" s="193" t="s">
        <v>2060</v>
      </c>
      <c r="C157" s="194" t="s">
        <v>2061</v>
      </c>
      <c r="D157" s="201">
        <v>300000</v>
      </c>
      <c r="E157" s="201">
        <v>470.41</v>
      </c>
      <c r="F157" s="201">
        <v>0</v>
      </c>
      <c r="G157" s="201">
        <v>299529.59000000003</v>
      </c>
    </row>
    <row r="158" spans="1:7" ht="15" x14ac:dyDescent="0.25">
      <c r="A158" s="197"/>
      <c r="B158" s="193" t="s">
        <v>6290</v>
      </c>
      <c r="C158" s="194" t="s">
        <v>6291</v>
      </c>
      <c r="D158" s="201">
        <v>40000</v>
      </c>
      <c r="E158" s="201">
        <v>0</v>
      </c>
      <c r="F158" s="201">
        <v>3000</v>
      </c>
      <c r="G158" s="201">
        <v>37000</v>
      </c>
    </row>
    <row r="159" spans="1:7" ht="15" x14ac:dyDescent="0.25">
      <c r="A159" s="197"/>
      <c r="B159" s="193" t="s">
        <v>2090</v>
      </c>
      <c r="C159" s="194" t="s">
        <v>2091</v>
      </c>
      <c r="D159" s="201">
        <v>184569.82</v>
      </c>
      <c r="E159" s="201">
        <v>184569.82000000009</v>
      </c>
      <c r="F159" s="201">
        <v>-2.1827872842550278E-11</v>
      </c>
      <c r="G159" s="201">
        <v>-6.5483618527650833E-11</v>
      </c>
    </row>
    <row r="160" spans="1:7" ht="15" x14ac:dyDescent="0.25">
      <c r="A160" s="197"/>
      <c r="B160" s="193" t="s">
        <v>2133</v>
      </c>
      <c r="C160" s="194" t="s">
        <v>2134</v>
      </c>
      <c r="D160" s="201">
        <v>2867939.77</v>
      </c>
      <c r="E160" s="201">
        <v>2848886.1900000009</v>
      </c>
      <c r="F160" s="201">
        <v>-1.1641532182693481E-10</v>
      </c>
      <c r="G160" s="201">
        <v>19053.57999999926</v>
      </c>
    </row>
    <row r="161" spans="1:7" ht="15" x14ac:dyDescent="0.25">
      <c r="A161" s="197"/>
      <c r="B161" s="193" t="s">
        <v>2139</v>
      </c>
      <c r="C161" s="194" t="s">
        <v>2140</v>
      </c>
      <c r="D161" s="201">
        <v>1596987.3399999999</v>
      </c>
      <c r="E161" s="201">
        <v>612262.53</v>
      </c>
      <c r="F161" s="201">
        <v>482691.80000000005</v>
      </c>
      <c r="G161" s="201">
        <v>502033.00999999978</v>
      </c>
    </row>
    <row r="162" spans="1:7" ht="15" x14ac:dyDescent="0.25">
      <c r="A162" s="197"/>
      <c r="B162" s="193" t="s">
        <v>2141</v>
      </c>
      <c r="C162" s="194" t="s">
        <v>2142</v>
      </c>
      <c r="D162" s="201">
        <v>144313.28999999998</v>
      </c>
      <c r="E162" s="201">
        <v>144313.29</v>
      </c>
      <c r="F162" s="201">
        <v>3.637978807091713E-12</v>
      </c>
      <c r="G162" s="201">
        <v>-3.2741809263825417E-11</v>
      </c>
    </row>
    <row r="163" spans="1:7" ht="15" x14ac:dyDescent="0.25">
      <c r="A163" s="197"/>
      <c r="B163" s="193" t="s">
        <v>2163</v>
      </c>
      <c r="C163" s="194" t="s">
        <v>2164</v>
      </c>
      <c r="D163" s="201">
        <v>286534.44</v>
      </c>
      <c r="E163" s="201">
        <v>286534.44</v>
      </c>
      <c r="F163" s="201">
        <v>9.0949470177292824E-13</v>
      </c>
      <c r="G163" s="201">
        <v>-9.0949470177292824E-13</v>
      </c>
    </row>
    <row r="164" spans="1:7" ht="15" x14ac:dyDescent="0.25">
      <c r="A164" s="197"/>
      <c r="B164" s="193" t="s">
        <v>1718</v>
      </c>
      <c r="C164" s="194" t="s">
        <v>2193</v>
      </c>
      <c r="D164" s="201">
        <v>481772.82999999996</v>
      </c>
      <c r="E164" s="201">
        <v>467175.42999999993</v>
      </c>
      <c r="F164" s="201">
        <v>0</v>
      </c>
      <c r="G164" s="201">
        <v>14597.400000000023</v>
      </c>
    </row>
    <row r="165" spans="1:7" ht="15" x14ac:dyDescent="0.25">
      <c r="A165" s="197"/>
      <c r="B165" s="193" t="s">
        <v>2226</v>
      </c>
      <c r="C165" s="194" t="s">
        <v>2227</v>
      </c>
      <c r="D165" s="201">
        <v>460000</v>
      </c>
      <c r="E165" s="201">
        <v>504.53999999997905</v>
      </c>
      <c r="F165" s="201">
        <v>458000</v>
      </c>
      <c r="G165" s="201">
        <v>1495.460000000021</v>
      </c>
    </row>
    <row r="166" spans="1:7" ht="15" x14ac:dyDescent="0.25">
      <c r="A166" s="197"/>
      <c r="B166" s="193" t="s">
        <v>2326</v>
      </c>
      <c r="C166" s="194" t="s">
        <v>2327</v>
      </c>
      <c r="D166" s="201">
        <v>265019.63</v>
      </c>
      <c r="E166" s="201">
        <v>40019.629999999997</v>
      </c>
      <c r="F166" s="201">
        <v>225000</v>
      </c>
      <c r="G166" s="201">
        <v>0</v>
      </c>
    </row>
    <row r="167" spans="1:7" ht="15" x14ac:dyDescent="0.25">
      <c r="A167" s="197"/>
      <c r="B167" s="193" t="s">
        <v>2368</v>
      </c>
      <c r="C167" s="194" t="s">
        <v>2369</v>
      </c>
      <c r="D167" s="201">
        <v>230000</v>
      </c>
      <c r="E167" s="201">
        <v>136193.44</v>
      </c>
      <c r="F167" s="201">
        <v>91170</v>
      </c>
      <c r="G167" s="201">
        <v>2636.5599999999977</v>
      </c>
    </row>
    <row r="168" spans="1:7" ht="15" x14ac:dyDescent="0.25">
      <c r="A168" s="197"/>
      <c r="B168" s="193" t="s">
        <v>2404</v>
      </c>
      <c r="C168" s="194" t="s">
        <v>2405</v>
      </c>
      <c r="D168" s="201">
        <v>183000</v>
      </c>
      <c r="E168" s="201">
        <v>170233.69</v>
      </c>
      <c r="F168" s="201">
        <v>11469.4</v>
      </c>
      <c r="G168" s="201">
        <v>1296.909999999998</v>
      </c>
    </row>
    <row r="169" spans="1:7" ht="15" x14ac:dyDescent="0.25">
      <c r="A169" s="197"/>
      <c r="B169" s="193" t="s">
        <v>6256</v>
      </c>
      <c r="C169" s="194" t="s">
        <v>6257</v>
      </c>
      <c r="D169" s="201">
        <v>296900</v>
      </c>
      <c r="E169" s="201">
        <v>21191.189999999995</v>
      </c>
      <c r="F169" s="201">
        <v>236692.25</v>
      </c>
      <c r="G169" s="201">
        <v>39016.559999999998</v>
      </c>
    </row>
    <row r="170" spans="1:7" ht="15" x14ac:dyDescent="0.25">
      <c r="A170" s="197"/>
      <c r="B170" s="193" t="s">
        <v>2406</v>
      </c>
      <c r="C170" s="194" t="s">
        <v>2407</v>
      </c>
      <c r="D170" s="201">
        <v>817400</v>
      </c>
      <c r="E170" s="201">
        <v>264930.87</v>
      </c>
      <c r="F170" s="201">
        <v>549642.18000000005</v>
      </c>
      <c r="G170" s="201">
        <v>2826.9499999999534</v>
      </c>
    </row>
    <row r="171" spans="1:7" ht="15" x14ac:dyDescent="0.25">
      <c r="A171" s="197"/>
      <c r="B171" s="193" t="s">
        <v>6218</v>
      </c>
      <c r="C171" s="194" t="s">
        <v>6219</v>
      </c>
      <c r="D171" s="201">
        <v>20000</v>
      </c>
      <c r="E171" s="201">
        <v>4729.2</v>
      </c>
      <c r="F171" s="201">
        <v>0</v>
      </c>
      <c r="G171" s="201">
        <v>15270.8</v>
      </c>
    </row>
    <row r="172" spans="1:7" ht="15" x14ac:dyDescent="0.25">
      <c r="A172" s="197"/>
      <c r="B172" s="193" t="s">
        <v>6445</v>
      </c>
      <c r="C172" s="194" t="s">
        <v>6446</v>
      </c>
      <c r="D172" s="201">
        <v>5000</v>
      </c>
      <c r="E172" s="201">
        <v>3000</v>
      </c>
      <c r="F172" s="201">
        <v>0</v>
      </c>
      <c r="G172" s="201">
        <v>2000</v>
      </c>
    </row>
    <row r="173" spans="1:7" ht="15" x14ac:dyDescent="0.25">
      <c r="A173" s="197"/>
      <c r="B173" s="193" t="s">
        <v>6447</v>
      </c>
      <c r="C173" s="194" t="s">
        <v>6448</v>
      </c>
      <c r="D173" s="201">
        <v>100000</v>
      </c>
      <c r="E173" s="201">
        <v>547.3599999999999</v>
      </c>
      <c r="F173" s="201">
        <v>0</v>
      </c>
      <c r="G173" s="201">
        <v>99452.64</v>
      </c>
    </row>
    <row r="174" spans="1:7" ht="15" x14ac:dyDescent="0.25">
      <c r="A174" s="197"/>
      <c r="B174" s="193" t="s">
        <v>6292</v>
      </c>
      <c r="C174" s="194" t="s">
        <v>6293</v>
      </c>
      <c r="D174" s="201">
        <v>88635.9</v>
      </c>
      <c r="E174" s="201">
        <v>0</v>
      </c>
      <c r="F174" s="201">
        <v>0</v>
      </c>
      <c r="G174" s="201">
        <v>88635.9</v>
      </c>
    </row>
    <row r="175" spans="1:7" ht="15" x14ac:dyDescent="0.25">
      <c r="A175" s="197"/>
      <c r="B175" s="193" t="s">
        <v>6294</v>
      </c>
      <c r="C175" s="194" t="s">
        <v>6295</v>
      </c>
      <c r="D175" s="201">
        <v>8554909.3900000006</v>
      </c>
      <c r="E175" s="201">
        <v>38233.33</v>
      </c>
      <c r="F175" s="201">
        <v>0</v>
      </c>
      <c r="G175" s="201">
        <v>8516676.0600000005</v>
      </c>
    </row>
    <row r="176" spans="1:7" ht="15" x14ac:dyDescent="0.25">
      <c r="A176" s="197"/>
      <c r="B176" s="193" t="s">
        <v>6296</v>
      </c>
      <c r="C176" s="194" t="s">
        <v>6297</v>
      </c>
      <c r="D176" s="201">
        <v>352548.51</v>
      </c>
      <c r="E176" s="201">
        <v>143037.74</v>
      </c>
      <c r="F176" s="201">
        <v>9950</v>
      </c>
      <c r="G176" s="201">
        <v>199560.77000000002</v>
      </c>
    </row>
    <row r="177" spans="1:7" ht="15" x14ac:dyDescent="0.25">
      <c r="A177" s="197"/>
      <c r="B177" s="193" t="s">
        <v>6348</v>
      </c>
      <c r="C177" s="194" t="s">
        <v>6349</v>
      </c>
      <c r="D177" s="201">
        <v>5165179.82</v>
      </c>
      <c r="E177" s="201">
        <v>0</v>
      </c>
      <c r="F177" s="201">
        <v>0</v>
      </c>
      <c r="G177" s="201">
        <v>5165179.82</v>
      </c>
    </row>
    <row r="178" spans="1:7" ht="15" x14ac:dyDescent="0.25">
      <c r="A178" s="197"/>
      <c r="B178" s="193" t="s">
        <v>6449</v>
      </c>
      <c r="C178" s="194" t="s">
        <v>6450</v>
      </c>
      <c r="D178" s="201">
        <v>59000</v>
      </c>
      <c r="E178" s="201">
        <v>0</v>
      </c>
      <c r="F178" s="201">
        <v>0</v>
      </c>
      <c r="G178" s="201">
        <v>59000</v>
      </c>
    </row>
    <row r="179" spans="1:7" ht="15" x14ac:dyDescent="0.25">
      <c r="A179" s="197"/>
      <c r="B179" s="193" t="s">
        <v>6298</v>
      </c>
      <c r="C179" s="194" t="s">
        <v>6299</v>
      </c>
      <c r="D179" s="201">
        <v>200000</v>
      </c>
      <c r="E179" s="201">
        <v>0</v>
      </c>
      <c r="F179" s="201">
        <v>125000</v>
      </c>
      <c r="G179" s="201">
        <v>75000</v>
      </c>
    </row>
    <row r="180" spans="1:7" ht="15" x14ac:dyDescent="0.25">
      <c r="A180" s="197"/>
      <c r="B180" s="193" t="s">
        <v>6451</v>
      </c>
      <c r="C180" s="194" t="s">
        <v>6452</v>
      </c>
      <c r="D180" s="201">
        <v>10000</v>
      </c>
      <c r="E180" s="201">
        <v>5158.08</v>
      </c>
      <c r="F180" s="201">
        <v>0</v>
      </c>
      <c r="G180" s="201">
        <v>4841.92</v>
      </c>
    </row>
    <row r="181" spans="1:7" ht="15" x14ac:dyDescent="0.25">
      <c r="A181" s="197"/>
      <c r="B181" s="193" t="s">
        <v>6453</v>
      </c>
      <c r="C181" s="194" t="s">
        <v>6454</v>
      </c>
      <c r="D181" s="201">
        <v>62416.1</v>
      </c>
      <c r="E181" s="201">
        <v>51391.619999999995</v>
      </c>
      <c r="F181" s="201">
        <v>2450</v>
      </c>
      <c r="G181" s="201">
        <v>8574.4800000000032</v>
      </c>
    </row>
    <row r="182" spans="1:7" ht="15" x14ac:dyDescent="0.25">
      <c r="A182" s="197"/>
      <c r="B182" s="193" t="s">
        <v>6300</v>
      </c>
      <c r="C182" s="194" t="s">
        <v>6301</v>
      </c>
      <c r="D182" s="201">
        <v>15000</v>
      </c>
      <c r="E182" s="201">
        <v>12984.490000000002</v>
      </c>
      <c r="F182" s="201">
        <v>0</v>
      </c>
      <c r="G182" s="201">
        <v>2015.5099999999984</v>
      </c>
    </row>
    <row r="183" spans="1:7" ht="15" x14ac:dyDescent="0.25">
      <c r="A183" s="197"/>
      <c r="B183" s="193" t="s">
        <v>6258</v>
      </c>
      <c r="C183" s="194" t="s">
        <v>6259</v>
      </c>
      <c r="D183" s="201">
        <v>1380300</v>
      </c>
      <c r="E183" s="201">
        <v>160911.25</v>
      </c>
      <c r="F183" s="201">
        <v>1210222.1600000001</v>
      </c>
      <c r="G183" s="201">
        <v>9166.589999999851</v>
      </c>
    </row>
    <row r="184" spans="1:7" ht="15" x14ac:dyDescent="0.25">
      <c r="A184" s="197"/>
      <c r="B184" s="193" t="s">
        <v>6260</v>
      </c>
      <c r="C184" s="194" t="s">
        <v>6261</v>
      </c>
      <c r="D184" s="201">
        <v>2235000</v>
      </c>
      <c r="E184" s="201">
        <v>8931.68</v>
      </c>
      <c r="F184" s="201">
        <v>700</v>
      </c>
      <c r="G184" s="201">
        <v>2225368.3199999998</v>
      </c>
    </row>
    <row r="185" spans="1:7" ht="15" x14ac:dyDescent="0.25">
      <c r="A185" s="197"/>
      <c r="B185" s="193" t="s">
        <v>6455</v>
      </c>
      <c r="C185" s="194" t="s">
        <v>6456</v>
      </c>
      <c r="D185" s="201">
        <v>525900</v>
      </c>
      <c r="E185" s="201">
        <v>21347.31</v>
      </c>
      <c r="F185" s="201">
        <v>475997.64</v>
      </c>
      <c r="G185" s="201">
        <v>28555.049999999988</v>
      </c>
    </row>
    <row r="186" spans="1:7" ht="15" x14ac:dyDescent="0.25">
      <c r="A186" s="197"/>
      <c r="B186" s="193" t="s">
        <v>6457</v>
      </c>
      <c r="C186" s="194" t="s">
        <v>6458</v>
      </c>
      <c r="D186" s="201">
        <v>298600</v>
      </c>
      <c r="E186" s="201">
        <v>21295.309999999998</v>
      </c>
      <c r="F186" s="201">
        <v>259028.01</v>
      </c>
      <c r="G186" s="201">
        <v>18276.679999999993</v>
      </c>
    </row>
    <row r="187" spans="1:7" ht="15" x14ac:dyDescent="0.25">
      <c r="A187" s="197"/>
      <c r="B187" s="193" t="s">
        <v>6459</v>
      </c>
      <c r="C187" s="194" t="s">
        <v>6460</v>
      </c>
      <c r="D187" s="201">
        <v>20000</v>
      </c>
      <c r="E187" s="201">
        <v>19656.000000000004</v>
      </c>
      <c r="F187" s="201">
        <v>0</v>
      </c>
      <c r="G187" s="201">
        <v>343.99999999999636</v>
      </c>
    </row>
    <row r="188" spans="1:7" ht="15" x14ac:dyDescent="0.25">
      <c r="A188" s="197"/>
      <c r="B188" s="193" t="s">
        <v>6214</v>
      </c>
      <c r="C188" s="194" t="s">
        <v>6215</v>
      </c>
      <c r="D188" s="201">
        <v>338600</v>
      </c>
      <c r="E188" s="201">
        <v>197632.4</v>
      </c>
      <c r="F188" s="201">
        <v>126053.5</v>
      </c>
      <c r="G188" s="201">
        <v>14914.100000000006</v>
      </c>
    </row>
    <row r="189" spans="1:7" ht="15" x14ac:dyDescent="0.25">
      <c r="A189" s="197"/>
      <c r="B189" s="193" t="s">
        <v>6268</v>
      </c>
      <c r="C189" s="194" t="s">
        <v>6269</v>
      </c>
      <c r="D189" s="201">
        <v>3061948.8800000004</v>
      </c>
      <c r="E189" s="201">
        <v>2309245.29</v>
      </c>
      <c r="F189" s="201">
        <v>728810.26000000013</v>
      </c>
      <c r="G189" s="201">
        <v>23893.330000000191</v>
      </c>
    </row>
    <row r="190" spans="1:7" ht="15" x14ac:dyDescent="0.25">
      <c r="A190" s="197"/>
      <c r="B190" s="193" t="s">
        <v>6461</v>
      </c>
      <c r="C190" s="194" t="s">
        <v>6462</v>
      </c>
      <c r="D190" s="201">
        <v>425152.31</v>
      </c>
      <c r="E190" s="201">
        <v>16694.39</v>
      </c>
      <c r="F190" s="201">
        <v>380515.4</v>
      </c>
      <c r="G190" s="201">
        <v>27942.51999999996</v>
      </c>
    </row>
    <row r="191" spans="1:7" ht="15" x14ac:dyDescent="0.25">
      <c r="A191" s="197"/>
      <c r="B191" s="193" t="s">
        <v>6463</v>
      </c>
      <c r="C191" s="194" t="s">
        <v>6464</v>
      </c>
      <c r="D191" s="201">
        <v>5000000</v>
      </c>
      <c r="E191" s="201">
        <v>2351050.7000000002</v>
      </c>
      <c r="F191" s="201">
        <v>2494369.5299999998</v>
      </c>
      <c r="G191" s="201">
        <v>154579.77000000002</v>
      </c>
    </row>
    <row r="192" spans="1:7" ht="15" x14ac:dyDescent="0.25">
      <c r="A192" s="197"/>
      <c r="B192" s="193" t="s">
        <v>6465</v>
      </c>
      <c r="C192" s="194" t="s">
        <v>6466</v>
      </c>
      <c r="D192" s="201">
        <v>730815.08</v>
      </c>
      <c r="E192" s="201">
        <v>76556.040000000008</v>
      </c>
      <c r="F192" s="201">
        <v>612363.21000000008</v>
      </c>
      <c r="G192" s="201">
        <v>41895.829999999842</v>
      </c>
    </row>
    <row r="193" spans="1:7" ht="15" x14ac:dyDescent="0.25">
      <c r="A193" s="197"/>
      <c r="B193" s="193" t="s">
        <v>6467</v>
      </c>
      <c r="C193" s="194" t="s">
        <v>6468</v>
      </c>
      <c r="D193" s="201">
        <v>254200</v>
      </c>
      <c r="E193" s="201">
        <v>16398</v>
      </c>
      <c r="F193" s="201">
        <v>220597.14</v>
      </c>
      <c r="G193" s="201">
        <v>17204.859999999986</v>
      </c>
    </row>
    <row r="194" spans="1:7" ht="15" x14ac:dyDescent="0.25">
      <c r="A194" s="197"/>
      <c r="B194" s="193" t="s">
        <v>6469</v>
      </c>
      <c r="C194" s="194" t="s">
        <v>6470</v>
      </c>
      <c r="D194" s="201">
        <v>215000</v>
      </c>
      <c r="E194" s="201">
        <v>6116.54</v>
      </c>
      <c r="F194" s="201">
        <v>195371.66</v>
      </c>
      <c r="G194" s="201">
        <v>13511.799999999988</v>
      </c>
    </row>
    <row r="195" spans="1:7" ht="15" x14ac:dyDescent="0.25">
      <c r="A195" s="197"/>
      <c r="B195" s="193" t="s">
        <v>6308</v>
      </c>
      <c r="C195" s="194" t="s">
        <v>6309</v>
      </c>
      <c r="D195" s="201">
        <v>10000</v>
      </c>
      <c r="E195" s="201">
        <v>3227.02</v>
      </c>
      <c r="F195" s="201">
        <v>0</v>
      </c>
      <c r="G195" s="201">
        <v>6772.98</v>
      </c>
    </row>
    <row r="196" spans="1:7" ht="15" x14ac:dyDescent="0.25">
      <c r="A196" s="195"/>
      <c r="B196" s="193" t="s">
        <v>6471</v>
      </c>
      <c r="C196" s="194" t="s">
        <v>6472</v>
      </c>
      <c r="D196" s="201">
        <v>182000</v>
      </c>
      <c r="E196" s="201">
        <v>0</v>
      </c>
      <c r="F196" s="201">
        <v>167901.25</v>
      </c>
      <c r="G196" s="201">
        <v>14098.75</v>
      </c>
    </row>
    <row r="197" spans="1:7" ht="15" x14ac:dyDescent="0.25">
      <c r="A197" s="196" t="s">
        <v>3334</v>
      </c>
      <c r="B197" s="196"/>
      <c r="C197" s="196"/>
      <c r="D197" s="202">
        <v>153547772.29000002</v>
      </c>
      <c r="E197" s="202">
        <v>100596386.79000005</v>
      </c>
      <c r="F197" s="202">
        <v>21956096.040000007</v>
      </c>
      <c r="G197" s="202">
        <v>30995289.460000008</v>
      </c>
    </row>
    <row r="198" spans="1:7" ht="15" x14ac:dyDescent="0.25">
      <c r="A198" s="197" t="s">
        <v>358</v>
      </c>
      <c r="B198" s="193" t="s">
        <v>382</v>
      </c>
      <c r="C198" s="194" t="s">
        <v>1747</v>
      </c>
      <c r="D198" s="201">
        <v>290000</v>
      </c>
      <c r="E198" s="201">
        <v>271364</v>
      </c>
      <c r="F198" s="201">
        <v>0</v>
      </c>
      <c r="G198" s="201">
        <v>18636</v>
      </c>
    </row>
    <row r="199" spans="1:7" ht="15" x14ac:dyDescent="0.25">
      <c r="A199" s="197"/>
      <c r="B199" s="193" t="s">
        <v>423</v>
      </c>
      <c r="C199" s="194" t="s">
        <v>778</v>
      </c>
      <c r="D199" s="201">
        <v>135000</v>
      </c>
      <c r="E199" s="201">
        <v>118168.03</v>
      </c>
      <c r="F199" s="201">
        <v>5689.0000000000109</v>
      </c>
      <c r="G199" s="201">
        <v>11142.96999999999</v>
      </c>
    </row>
    <row r="200" spans="1:7" ht="15" x14ac:dyDescent="0.25">
      <c r="A200" s="197"/>
      <c r="B200" s="193" t="s">
        <v>1930</v>
      </c>
      <c r="C200" s="194" t="s">
        <v>1931</v>
      </c>
      <c r="D200" s="201">
        <v>241427.09</v>
      </c>
      <c r="E200" s="201">
        <v>99140.47</v>
      </c>
      <c r="F200" s="201">
        <v>23450</v>
      </c>
      <c r="G200" s="201">
        <v>118836.62</v>
      </c>
    </row>
    <row r="201" spans="1:7" ht="15" x14ac:dyDescent="0.25">
      <c r="A201" s="197"/>
      <c r="B201" s="193" t="s">
        <v>1932</v>
      </c>
      <c r="C201" s="194" t="s">
        <v>1933</v>
      </c>
      <c r="D201" s="201">
        <v>33364.700000000012</v>
      </c>
      <c r="E201" s="201">
        <v>4774.38</v>
      </c>
      <c r="F201" s="201">
        <v>12246.529999999999</v>
      </c>
      <c r="G201" s="201">
        <v>16343.790000000012</v>
      </c>
    </row>
    <row r="202" spans="1:7" ht="15" x14ac:dyDescent="0.25">
      <c r="A202" s="197"/>
      <c r="B202" s="193" t="s">
        <v>1464</v>
      </c>
      <c r="C202" s="194" t="s">
        <v>1465</v>
      </c>
      <c r="D202" s="201">
        <v>69980.479999999996</v>
      </c>
      <c r="E202" s="201">
        <v>389.1</v>
      </c>
      <c r="F202" s="201">
        <v>0</v>
      </c>
      <c r="G202" s="201">
        <v>69591.37999999999</v>
      </c>
    </row>
    <row r="203" spans="1:7" ht="15" x14ac:dyDescent="0.25">
      <c r="A203" s="197"/>
      <c r="B203" s="193" t="s">
        <v>6473</v>
      </c>
      <c r="C203" s="194" t="s">
        <v>6474</v>
      </c>
      <c r="D203" s="201">
        <v>90000</v>
      </c>
      <c r="E203" s="201">
        <v>0</v>
      </c>
      <c r="F203" s="201">
        <v>88033.3</v>
      </c>
      <c r="G203" s="201">
        <v>1966.6999999999971</v>
      </c>
    </row>
    <row r="204" spans="1:7" ht="15" x14ac:dyDescent="0.25">
      <c r="A204" s="197"/>
      <c r="B204" s="193" t="s">
        <v>6310</v>
      </c>
      <c r="C204" s="194" t="s">
        <v>6311</v>
      </c>
      <c r="D204" s="201">
        <v>172000</v>
      </c>
      <c r="E204" s="201">
        <v>6010</v>
      </c>
      <c r="F204" s="201">
        <v>0</v>
      </c>
      <c r="G204" s="201">
        <v>165990</v>
      </c>
    </row>
    <row r="205" spans="1:7" ht="15" x14ac:dyDescent="0.25">
      <c r="A205" s="195"/>
      <c r="B205" s="193" t="s">
        <v>6475</v>
      </c>
      <c r="C205" s="194" t="s">
        <v>6476</v>
      </c>
      <c r="D205" s="201">
        <v>125000</v>
      </c>
      <c r="E205" s="201">
        <v>0</v>
      </c>
      <c r="F205" s="201">
        <v>0</v>
      </c>
      <c r="G205" s="201">
        <v>125000</v>
      </c>
    </row>
    <row r="206" spans="1:7" ht="15" x14ac:dyDescent="0.25">
      <c r="A206" s="196" t="s">
        <v>3335</v>
      </c>
      <c r="B206" s="196"/>
      <c r="C206" s="196"/>
      <c r="D206" s="202">
        <v>1156772.27</v>
      </c>
      <c r="E206" s="202">
        <v>499845.98</v>
      </c>
      <c r="F206" s="202">
        <v>129418.83000000002</v>
      </c>
      <c r="G206" s="202">
        <v>527507.46</v>
      </c>
    </row>
    <row r="207" spans="1:7" ht="15" x14ac:dyDescent="0.25">
      <c r="A207" s="197" t="s">
        <v>357</v>
      </c>
      <c r="B207" s="193" t="s">
        <v>23</v>
      </c>
      <c r="C207" s="194" t="s">
        <v>664</v>
      </c>
      <c r="D207" s="201">
        <v>407025.94999999995</v>
      </c>
      <c r="E207" s="201">
        <v>53056.30999999999</v>
      </c>
      <c r="F207" s="201">
        <v>17500</v>
      </c>
      <c r="G207" s="201">
        <v>336469.63999999996</v>
      </c>
    </row>
    <row r="208" spans="1:7" ht="15" x14ac:dyDescent="0.25">
      <c r="A208" s="197"/>
      <c r="B208" s="193" t="s">
        <v>25</v>
      </c>
      <c r="C208" s="194" t="s">
        <v>666</v>
      </c>
      <c r="D208" s="201">
        <v>2830000</v>
      </c>
      <c r="E208" s="201">
        <v>1046625.97</v>
      </c>
      <c r="F208" s="201">
        <v>1660094.21</v>
      </c>
      <c r="G208" s="201">
        <v>123279.82000000007</v>
      </c>
    </row>
    <row r="209" spans="1:7" ht="15" x14ac:dyDescent="0.25">
      <c r="A209" s="197"/>
      <c r="B209" s="193" t="s">
        <v>26</v>
      </c>
      <c r="C209" s="194" t="s">
        <v>667</v>
      </c>
      <c r="D209" s="201">
        <v>3984210</v>
      </c>
      <c r="E209" s="201">
        <v>3504311.6300000004</v>
      </c>
      <c r="F209" s="201">
        <v>434500.58999999968</v>
      </c>
      <c r="G209" s="201">
        <v>45397.77999999997</v>
      </c>
    </row>
    <row r="210" spans="1:7" ht="15" x14ac:dyDescent="0.25">
      <c r="A210" s="197"/>
      <c r="B210" s="193" t="s">
        <v>27</v>
      </c>
      <c r="C210" s="194" t="s">
        <v>935</v>
      </c>
      <c r="D210" s="201">
        <v>156827.95999999996</v>
      </c>
      <c r="E210" s="201">
        <v>9277.6700000000019</v>
      </c>
      <c r="F210" s="201">
        <v>0</v>
      </c>
      <c r="G210" s="201">
        <v>147550.28999999995</v>
      </c>
    </row>
    <row r="211" spans="1:7" ht="15" x14ac:dyDescent="0.25">
      <c r="A211" s="197"/>
      <c r="B211" s="193" t="s">
        <v>44</v>
      </c>
      <c r="C211" s="194" t="s">
        <v>562</v>
      </c>
      <c r="D211" s="201">
        <v>588500</v>
      </c>
      <c r="E211" s="201">
        <v>35062.619999999995</v>
      </c>
      <c r="F211" s="201">
        <v>45652.169999999976</v>
      </c>
      <c r="G211" s="201">
        <v>507785.21</v>
      </c>
    </row>
    <row r="212" spans="1:7" ht="15" x14ac:dyDescent="0.25">
      <c r="A212" s="197"/>
      <c r="B212" s="193" t="s">
        <v>271</v>
      </c>
      <c r="C212" s="194" t="s">
        <v>718</v>
      </c>
      <c r="D212" s="201">
        <v>1035545.21</v>
      </c>
      <c r="E212" s="201">
        <v>6520.15</v>
      </c>
      <c r="F212" s="201">
        <v>0</v>
      </c>
      <c r="G212" s="201">
        <v>1029025.0599999999</v>
      </c>
    </row>
    <row r="213" spans="1:7" ht="15" x14ac:dyDescent="0.25">
      <c r="A213" s="197"/>
      <c r="B213" s="193" t="s">
        <v>165</v>
      </c>
      <c r="C213" s="194" t="s">
        <v>719</v>
      </c>
      <c r="D213" s="201">
        <v>3375000</v>
      </c>
      <c r="E213" s="201">
        <v>3371405.66</v>
      </c>
      <c r="F213" s="201">
        <v>232133.06999999975</v>
      </c>
      <c r="G213" s="201">
        <v>-228538.72999999989</v>
      </c>
    </row>
    <row r="214" spans="1:7" ht="15" x14ac:dyDescent="0.25">
      <c r="A214" s="197"/>
      <c r="B214" s="193" t="s">
        <v>409</v>
      </c>
      <c r="C214" s="194" t="s">
        <v>571</v>
      </c>
      <c r="D214" s="201">
        <v>929106.25</v>
      </c>
      <c r="E214" s="201">
        <v>929106.25</v>
      </c>
      <c r="F214" s="201">
        <v>0</v>
      </c>
      <c r="G214" s="201">
        <v>0</v>
      </c>
    </row>
    <row r="215" spans="1:7" ht="15" x14ac:dyDescent="0.25">
      <c r="A215" s="197"/>
      <c r="B215" s="193" t="s">
        <v>130</v>
      </c>
      <c r="C215" s="194" t="s">
        <v>742</v>
      </c>
      <c r="D215" s="201">
        <v>634872.57999999996</v>
      </c>
      <c r="E215" s="201">
        <v>213327.43000000002</v>
      </c>
      <c r="F215" s="201">
        <v>389663.32</v>
      </c>
      <c r="G215" s="201">
        <v>31881.8299999999</v>
      </c>
    </row>
    <row r="216" spans="1:7" ht="15" x14ac:dyDescent="0.25">
      <c r="A216" s="197"/>
      <c r="B216" s="193" t="s">
        <v>6477</v>
      </c>
      <c r="C216" s="194" t="s">
        <v>6478</v>
      </c>
      <c r="D216" s="201">
        <v>142376.01</v>
      </c>
      <c r="E216" s="201">
        <v>142376.00999999998</v>
      </c>
      <c r="F216" s="201">
        <v>2.9103830456733704E-11</v>
      </c>
      <c r="G216" s="201">
        <v>0</v>
      </c>
    </row>
    <row r="217" spans="1:7" ht="15" x14ac:dyDescent="0.25">
      <c r="A217" s="197"/>
      <c r="B217" s="193" t="s">
        <v>431</v>
      </c>
      <c r="C217" s="194" t="s">
        <v>784</v>
      </c>
      <c r="D217" s="201">
        <v>430000</v>
      </c>
      <c r="E217" s="201">
        <v>94264.719999999987</v>
      </c>
      <c r="F217" s="201">
        <v>198118.53</v>
      </c>
      <c r="G217" s="201">
        <v>137616.75000000003</v>
      </c>
    </row>
    <row r="218" spans="1:7" ht="15" x14ac:dyDescent="0.25">
      <c r="A218" s="197"/>
      <c r="B218" s="193" t="s">
        <v>955</v>
      </c>
      <c r="C218" s="194" t="s">
        <v>1453</v>
      </c>
      <c r="D218" s="201">
        <v>70000</v>
      </c>
      <c r="E218" s="201">
        <v>17294.849999999995</v>
      </c>
      <c r="F218" s="201">
        <v>43476.27</v>
      </c>
      <c r="G218" s="201">
        <v>9228.8800000000119</v>
      </c>
    </row>
    <row r="219" spans="1:7" ht="15" x14ac:dyDescent="0.25">
      <c r="A219" s="197"/>
      <c r="B219" s="193" t="s">
        <v>440</v>
      </c>
      <c r="C219" s="194" t="s">
        <v>792</v>
      </c>
      <c r="D219" s="201">
        <v>685495.99</v>
      </c>
      <c r="E219" s="201">
        <v>617655.00000000012</v>
      </c>
      <c r="F219" s="201">
        <v>-2.9103830456733704E-11</v>
      </c>
      <c r="G219" s="201">
        <v>67840.989999999903</v>
      </c>
    </row>
    <row r="220" spans="1:7" ht="15" x14ac:dyDescent="0.25">
      <c r="A220" s="197"/>
      <c r="B220" s="193" t="s">
        <v>441</v>
      </c>
      <c r="C220" s="194" t="s">
        <v>793</v>
      </c>
      <c r="D220" s="201">
        <v>1075000</v>
      </c>
      <c r="E220" s="201">
        <v>855431.89</v>
      </c>
      <c r="F220" s="201">
        <v>56111.56999999992</v>
      </c>
      <c r="G220" s="201">
        <v>163456.54000000007</v>
      </c>
    </row>
    <row r="221" spans="1:7" ht="15" x14ac:dyDescent="0.25">
      <c r="A221" s="197"/>
      <c r="B221" s="193" t="s">
        <v>959</v>
      </c>
      <c r="C221" s="194" t="s">
        <v>960</v>
      </c>
      <c r="D221" s="201">
        <v>113846.17</v>
      </c>
      <c r="E221" s="201">
        <v>14528.98</v>
      </c>
      <c r="F221" s="201">
        <v>44749.25</v>
      </c>
      <c r="G221" s="201">
        <v>54567.94</v>
      </c>
    </row>
    <row r="222" spans="1:7" ht="15" x14ac:dyDescent="0.25">
      <c r="A222" s="197"/>
      <c r="B222" s="193" t="s">
        <v>1920</v>
      </c>
      <c r="C222" s="194" t="s">
        <v>1921</v>
      </c>
      <c r="D222" s="201">
        <v>140071.79999999993</v>
      </c>
      <c r="E222" s="201">
        <v>140071.80000000002</v>
      </c>
      <c r="F222" s="201">
        <v>0</v>
      </c>
      <c r="G222" s="201">
        <v>-8.7311491370201111E-11</v>
      </c>
    </row>
    <row r="223" spans="1:7" ht="15" x14ac:dyDescent="0.25">
      <c r="A223" s="197"/>
      <c r="B223" s="193" t="s">
        <v>1924</v>
      </c>
      <c r="C223" s="194" t="s">
        <v>1925</v>
      </c>
      <c r="D223" s="201">
        <v>96870.299999999988</v>
      </c>
      <c r="E223" s="201">
        <v>88594.78</v>
      </c>
      <c r="F223" s="201">
        <v>7616.05</v>
      </c>
      <c r="G223" s="201">
        <v>659.46999999998934</v>
      </c>
    </row>
    <row r="224" spans="1:7" ht="15" x14ac:dyDescent="0.25">
      <c r="A224" s="197"/>
      <c r="B224" s="193" t="s">
        <v>1394</v>
      </c>
      <c r="C224" s="194" t="s">
        <v>1459</v>
      </c>
      <c r="D224" s="201">
        <v>1065000</v>
      </c>
      <c r="E224" s="201">
        <v>839234.33000000007</v>
      </c>
      <c r="F224" s="201">
        <v>42397.830000000045</v>
      </c>
      <c r="G224" s="201">
        <v>183367.83999999988</v>
      </c>
    </row>
    <row r="225" spans="1:7" ht="15" x14ac:dyDescent="0.25">
      <c r="A225" s="197"/>
      <c r="B225" s="193" t="s">
        <v>1395</v>
      </c>
      <c r="C225" s="194" t="s">
        <v>1460</v>
      </c>
      <c r="D225" s="201">
        <v>576000</v>
      </c>
      <c r="E225" s="201">
        <v>420465.49</v>
      </c>
      <c r="F225" s="201">
        <v>83318.319999999978</v>
      </c>
      <c r="G225" s="201">
        <v>72216.190000000031</v>
      </c>
    </row>
    <row r="226" spans="1:7" ht="15" x14ac:dyDescent="0.25">
      <c r="A226" s="197"/>
      <c r="B226" s="193" t="s">
        <v>2101</v>
      </c>
      <c r="C226" s="194" t="s">
        <v>935</v>
      </c>
      <c r="D226" s="201">
        <v>200000</v>
      </c>
      <c r="E226" s="201">
        <v>0</v>
      </c>
      <c r="F226" s="201">
        <v>0</v>
      </c>
      <c r="G226" s="201">
        <v>200000</v>
      </c>
    </row>
    <row r="227" spans="1:7" ht="15" x14ac:dyDescent="0.25">
      <c r="A227" s="197"/>
      <c r="B227" s="193" t="s">
        <v>2129</v>
      </c>
      <c r="C227" s="194" t="s">
        <v>2130</v>
      </c>
      <c r="D227" s="201">
        <v>96159.52</v>
      </c>
      <c r="E227" s="201">
        <v>96393.69</v>
      </c>
      <c r="F227" s="201">
        <v>0</v>
      </c>
      <c r="G227" s="201">
        <v>-234.16999999999825</v>
      </c>
    </row>
    <row r="228" spans="1:7" ht="15" x14ac:dyDescent="0.25">
      <c r="A228" s="197"/>
      <c r="B228" s="193" t="s">
        <v>2372</v>
      </c>
      <c r="C228" s="194" t="s">
        <v>2373</v>
      </c>
      <c r="D228" s="201">
        <v>158000</v>
      </c>
      <c r="E228" s="201">
        <v>90677.469999999987</v>
      </c>
      <c r="F228" s="201">
        <v>73507.929999999978</v>
      </c>
      <c r="G228" s="201">
        <v>-6185.3999999999651</v>
      </c>
    </row>
    <row r="229" spans="1:7" ht="15" x14ac:dyDescent="0.25">
      <c r="A229" s="197"/>
      <c r="B229" s="193" t="s">
        <v>2375</v>
      </c>
      <c r="C229" s="194" t="s">
        <v>2376</v>
      </c>
      <c r="D229" s="201">
        <v>26199.68</v>
      </c>
      <c r="E229" s="201">
        <v>10942.380000000001</v>
      </c>
      <c r="F229" s="201">
        <v>0</v>
      </c>
      <c r="G229" s="201">
        <v>15257.3</v>
      </c>
    </row>
    <row r="230" spans="1:7" ht="15" x14ac:dyDescent="0.25">
      <c r="A230" s="197"/>
      <c r="B230" s="193" t="s">
        <v>2449</v>
      </c>
      <c r="C230" s="194" t="s">
        <v>2450</v>
      </c>
      <c r="D230" s="201">
        <v>20000</v>
      </c>
      <c r="E230" s="201">
        <v>16297.88</v>
      </c>
      <c r="F230" s="201">
        <v>3027.94</v>
      </c>
      <c r="G230" s="201">
        <v>674.18000000000075</v>
      </c>
    </row>
    <row r="231" spans="1:7" ht="15" x14ac:dyDescent="0.25">
      <c r="A231" s="197"/>
      <c r="B231" s="193" t="s">
        <v>6312</v>
      </c>
      <c r="C231" s="194" t="s">
        <v>6313</v>
      </c>
      <c r="D231" s="201">
        <v>737339.04</v>
      </c>
      <c r="E231" s="201">
        <v>4160.51</v>
      </c>
      <c r="F231" s="201">
        <v>260663.5</v>
      </c>
      <c r="G231" s="201">
        <v>472515.03</v>
      </c>
    </row>
    <row r="232" spans="1:7" ht="15" x14ac:dyDescent="0.25">
      <c r="A232" s="197"/>
      <c r="B232" s="193" t="s">
        <v>6314</v>
      </c>
      <c r="C232" s="194" t="s">
        <v>6315</v>
      </c>
      <c r="D232" s="201">
        <v>943418.46</v>
      </c>
      <c r="E232" s="201">
        <v>0</v>
      </c>
      <c r="F232" s="201">
        <v>0</v>
      </c>
      <c r="G232" s="201">
        <v>943418.46</v>
      </c>
    </row>
    <row r="233" spans="1:7" ht="15" x14ac:dyDescent="0.25">
      <c r="A233" s="197"/>
      <c r="B233" s="193" t="s">
        <v>6479</v>
      </c>
      <c r="C233" s="194" t="s">
        <v>6480</v>
      </c>
      <c r="D233" s="201">
        <v>384909.38</v>
      </c>
      <c r="E233" s="201">
        <v>6823.79</v>
      </c>
      <c r="F233" s="201">
        <v>157029.41</v>
      </c>
      <c r="G233" s="201">
        <v>221056.18000000002</v>
      </c>
    </row>
    <row r="234" spans="1:7" ht="15" x14ac:dyDescent="0.25">
      <c r="A234" s="197"/>
      <c r="B234" s="193" t="s">
        <v>6481</v>
      </c>
      <c r="C234" s="194" t="s">
        <v>6482</v>
      </c>
      <c r="D234" s="201">
        <v>108840.19</v>
      </c>
      <c r="E234" s="201">
        <v>0</v>
      </c>
      <c r="F234" s="201">
        <v>32276</v>
      </c>
      <c r="G234" s="201">
        <v>76564.19</v>
      </c>
    </row>
    <row r="235" spans="1:7" ht="15" x14ac:dyDescent="0.25">
      <c r="A235" s="197"/>
      <c r="B235" s="193" t="s">
        <v>6316</v>
      </c>
      <c r="C235" s="194" t="s">
        <v>6317</v>
      </c>
      <c r="D235" s="201">
        <v>176866.95</v>
      </c>
      <c r="E235" s="201">
        <v>0</v>
      </c>
      <c r="F235" s="201">
        <v>0</v>
      </c>
      <c r="G235" s="201">
        <v>176866.95</v>
      </c>
    </row>
    <row r="236" spans="1:7" ht="15" x14ac:dyDescent="0.25">
      <c r="A236" s="197"/>
      <c r="B236" s="193" t="s">
        <v>6318</v>
      </c>
      <c r="C236" s="194" t="s">
        <v>6319</v>
      </c>
      <c r="D236" s="201">
        <v>1598000</v>
      </c>
      <c r="E236" s="201">
        <v>516351.74000000005</v>
      </c>
      <c r="F236" s="201">
        <v>846912.75000000012</v>
      </c>
      <c r="G236" s="201">
        <v>234735.50999999989</v>
      </c>
    </row>
    <row r="237" spans="1:7" ht="15" x14ac:dyDescent="0.25">
      <c r="A237" s="197"/>
      <c r="B237" s="193" t="s">
        <v>6320</v>
      </c>
      <c r="C237" s="194" t="s">
        <v>6321</v>
      </c>
      <c r="D237" s="201">
        <v>1780000</v>
      </c>
      <c r="E237" s="201">
        <v>1077275.6400000001</v>
      </c>
      <c r="F237" s="201">
        <v>415922.66</v>
      </c>
      <c r="G237" s="201">
        <v>286801.6999999999</v>
      </c>
    </row>
    <row r="238" spans="1:7" ht="15" x14ac:dyDescent="0.25">
      <c r="A238" s="197"/>
      <c r="B238" s="193" t="s">
        <v>6483</v>
      </c>
      <c r="C238" s="194" t="s">
        <v>6484</v>
      </c>
      <c r="D238" s="201">
        <v>160217.16</v>
      </c>
      <c r="E238" s="201">
        <v>54674.119999999995</v>
      </c>
      <c r="F238" s="201">
        <v>103190.17</v>
      </c>
      <c r="G238" s="201">
        <v>2352.8700000000099</v>
      </c>
    </row>
    <row r="239" spans="1:7" ht="15" x14ac:dyDescent="0.25">
      <c r="A239" s="197"/>
      <c r="B239" s="193" t="s">
        <v>6485</v>
      </c>
      <c r="C239" s="194" t="s">
        <v>6486</v>
      </c>
      <c r="D239" s="201">
        <v>238380.66</v>
      </c>
      <c r="E239" s="201">
        <v>122482.1</v>
      </c>
      <c r="F239" s="201">
        <v>112167.73</v>
      </c>
      <c r="G239" s="201">
        <v>3730.8300000000017</v>
      </c>
    </row>
    <row r="240" spans="1:7" ht="15" x14ac:dyDescent="0.25">
      <c r="A240" s="197"/>
      <c r="B240" s="193" t="s">
        <v>6487</v>
      </c>
      <c r="C240" s="194" t="s">
        <v>6488</v>
      </c>
      <c r="D240" s="201">
        <v>419500</v>
      </c>
      <c r="E240" s="201">
        <v>312367.25</v>
      </c>
      <c r="F240" s="201">
        <v>109658.84999999998</v>
      </c>
      <c r="G240" s="201">
        <v>-2526.0999999999767</v>
      </c>
    </row>
    <row r="241" spans="1:7" ht="15" x14ac:dyDescent="0.25">
      <c r="A241" s="197"/>
      <c r="B241" s="193" t="s">
        <v>6322</v>
      </c>
      <c r="C241" s="194" t="s">
        <v>6323</v>
      </c>
      <c r="D241" s="201">
        <v>69000</v>
      </c>
      <c r="E241" s="201">
        <v>16553.050000000003</v>
      </c>
      <c r="F241" s="201">
        <v>47220.45</v>
      </c>
      <c r="G241" s="201">
        <v>5226.5</v>
      </c>
    </row>
    <row r="242" spans="1:7" ht="15" x14ac:dyDescent="0.25">
      <c r="A242" s="197"/>
      <c r="B242" s="193" t="s">
        <v>6324</v>
      </c>
      <c r="C242" s="194" t="s">
        <v>6325</v>
      </c>
      <c r="D242" s="201">
        <v>10000</v>
      </c>
      <c r="E242" s="201">
        <v>1391.25</v>
      </c>
      <c r="F242" s="201">
        <v>0</v>
      </c>
      <c r="G242" s="201">
        <v>8608.75</v>
      </c>
    </row>
    <row r="243" spans="1:7" ht="15" x14ac:dyDescent="0.25">
      <c r="A243" s="197"/>
      <c r="B243" s="193" t="s">
        <v>6489</v>
      </c>
      <c r="C243" s="194" t="s">
        <v>6490</v>
      </c>
      <c r="D243" s="201">
        <v>115000</v>
      </c>
      <c r="E243" s="201">
        <v>0</v>
      </c>
      <c r="F243" s="201">
        <v>108042</v>
      </c>
      <c r="G243" s="201">
        <v>6958</v>
      </c>
    </row>
    <row r="244" spans="1:7" ht="15" x14ac:dyDescent="0.25">
      <c r="A244" s="195"/>
      <c r="B244" s="193" t="s">
        <v>6491</v>
      </c>
      <c r="C244" s="194" t="s">
        <v>6492</v>
      </c>
      <c r="D244" s="201">
        <v>90000</v>
      </c>
      <c r="E244" s="201">
        <v>3231.19</v>
      </c>
      <c r="F244" s="201">
        <v>84578</v>
      </c>
      <c r="G244" s="201">
        <v>2190.8099999999977</v>
      </c>
    </row>
    <row r="245" spans="1:7" ht="15" x14ac:dyDescent="0.25">
      <c r="A245" s="196" t="s">
        <v>3336</v>
      </c>
      <c r="B245" s="196"/>
      <c r="C245" s="196"/>
      <c r="D245" s="202">
        <v>25667579.260000002</v>
      </c>
      <c r="E245" s="202">
        <v>14728233.600000003</v>
      </c>
      <c r="F245" s="202">
        <v>5609528.5699999994</v>
      </c>
      <c r="G245" s="202">
        <v>5329817.09</v>
      </c>
    </row>
    <row r="246" spans="1:7" ht="15" x14ac:dyDescent="0.25">
      <c r="A246" s="197" t="s">
        <v>350</v>
      </c>
      <c r="B246" s="193" t="s">
        <v>940</v>
      </c>
      <c r="C246" s="194" t="s">
        <v>941</v>
      </c>
      <c r="D246" s="201">
        <v>75000</v>
      </c>
      <c r="E246" s="201">
        <v>54711.82</v>
      </c>
      <c r="F246" s="201">
        <v>0</v>
      </c>
      <c r="G246" s="201">
        <v>20288.18</v>
      </c>
    </row>
    <row r="247" spans="1:7" ht="15" x14ac:dyDescent="0.25">
      <c r="A247" s="197"/>
      <c r="B247" s="193" t="s">
        <v>1872</v>
      </c>
      <c r="C247" s="194" t="s">
        <v>1873</v>
      </c>
      <c r="D247" s="201">
        <v>75000</v>
      </c>
      <c r="E247" s="201">
        <v>73240.640000000014</v>
      </c>
      <c r="F247" s="201">
        <v>0</v>
      </c>
      <c r="G247" s="201">
        <v>1759.359999999986</v>
      </c>
    </row>
    <row r="248" spans="1:7" ht="15" x14ac:dyDescent="0.25">
      <c r="A248" s="197"/>
      <c r="B248" s="193" t="s">
        <v>6493</v>
      </c>
      <c r="C248" s="194" t="s">
        <v>6494</v>
      </c>
      <c r="D248" s="201">
        <v>75000</v>
      </c>
      <c r="E248" s="201">
        <v>20378.46</v>
      </c>
      <c r="F248" s="201">
        <v>0</v>
      </c>
      <c r="G248" s="201">
        <v>54621.54</v>
      </c>
    </row>
    <row r="249" spans="1:7" ht="15" x14ac:dyDescent="0.25">
      <c r="A249" s="197"/>
      <c r="B249" s="193" t="s">
        <v>6248</v>
      </c>
      <c r="C249" s="194" t="s">
        <v>6249</v>
      </c>
      <c r="D249" s="201">
        <v>0</v>
      </c>
      <c r="E249" s="201">
        <v>0</v>
      </c>
      <c r="F249" s="201">
        <v>0</v>
      </c>
      <c r="G249" s="201">
        <v>0</v>
      </c>
    </row>
    <row r="250" spans="1:7" ht="15" x14ac:dyDescent="0.25">
      <c r="A250" s="197"/>
      <c r="B250" s="193" t="s">
        <v>2210</v>
      </c>
      <c r="C250" s="194" t="s">
        <v>2211</v>
      </c>
      <c r="D250" s="201">
        <v>400000</v>
      </c>
      <c r="E250" s="201">
        <v>400000</v>
      </c>
      <c r="F250" s="201">
        <v>0</v>
      </c>
      <c r="G250" s="201">
        <v>0</v>
      </c>
    </row>
    <row r="251" spans="1:7" ht="15" x14ac:dyDescent="0.25">
      <c r="A251" s="195"/>
      <c r="B251" s="193" t="s">
        <v>6495</v>
      </c>
      <c r="C251" s="194" t="s">
        <v>6496</v>
      </c>
      <c r="D251" s="201">
        <v>370000</v>
      </c>
      <c r="E251" s="201">
        <v>370000</v>
      </c>
      <c r="F251" s="201">
        <v>0</v>
      </c>
      <c r="G251" s="201">
        <v>0</v>
      </c>
    </row>
    <row r="252" spans="1:7" ht="15" x14ac:dyDescent="0.25">
      <c r="A252" s="196" t="s">
        <v>6176</v>
      </c>
      <c r="B252" s="196"/>
      <c r="C252" s="196"/>
      <c r="D252" s="202">
        <v>995000</v>
      </c>
      <c r="E252" s="202">
        <v>918330.92</v>
      </c>
      <c r="F252" s="202">
        <v>0</v>
      </c>
      <c r="G252" s="202">
        <v>76669.079999999987</v>
      </c>
    </row>
    <row r="253" spans="1:7" ht="15" x14ac:dyDescent="0.25">
      <c r="A253" s="197" t="s">
        <v>352</v>
      </c>
      <c r="B253" s="193" t="s">
        <v>2410</v>
      </c>
      <c r="C253" s="194" t="s">
        <v>2411</v>
      </c>
      <c r="D253" s="201">
        <v>80000</v>
      </c>
      <c r="E253" s="201">
        <v>79078.7</v>
      </c>
      <c r="F253" s="201">
        <v>0</v>
      </c>
      <c r="G253" s="201">
        <v>921.30000000000291</v>
      </c>
    </row>
    <row r="254" spans="1:7" ht="15" x14ac:dyDescent="0.25">
      <c r="A254" s="197"/>
      <c r="B254" s="193" t="s">
        <v>6497</v>
      </c>
      <c r="C254" s="194" t="s">
        <v>6498</v>
      </c>
      <c r="D254" s="201">
        <v>45000</v>
      </c>
      <c r="E254" s="201">
        <v>0</v>
      </c>
      <c r="F254" s="201">
        <v>0</v>
      </c>
      <c r="G254" s="201">
        <v>45000</v>
      </c>
    </row>
    <row r="255" spans="1:7" ht="15" x14ac:dyDescent="0.25">
      <c r="A255" s="197"/>
      <c r="B255" s="193" t="s">
        <v>6499</v>
      </c>
      <c r="C255" s="194" t="s">
        <v>6500</v>
      </c>
      <c r="D255" s="201">
        <v>427000</v>
      </c>
      <c r="E255" s="201">
        <v>100618.83</v>
      </c>
      <c r="F255" s="201">
        <v>159145</v>
      </c>
      <c r="G255" s="201">
        <v>167236.16999999998</v>
      </c>
    </row>
    <row r="256" spans="1:7" ht="15" x14ac:dyDescent="0.25">
      <c r="A256" s="197"/>
      <c r="B256" s="193" t="s">
        <v>1043</v>
      </c>
      <c r="C256" s="194" t="s">
        <v>1044</v>
      </c>
      <c r="D256" s="201">
        <v>450000</v>
      </c>
      <c r="E256" s="201">
        <v>416642.39999999997</v>
      </c>
      <c r="F256" s="201">
        <v>0</v>
      </c>
      <c r="G256" s="201">
        <v>33357.600000000035</v>
      </c>
    </row>
    <row r="257" spans="1:7" ht="15" x14ac:dyDescent="0.25">
      <c r="A257" s="197"/>
      <c r="B257" s="193" t="s">
        <v>1955</v>
      </c>
      <c r="C257" s="194" t="s">
        <v>1956</v>
      </c>
      <c r="D257" s="201">
        <v>500000</v>
      </c>
      <c r="E257" s="201">
        <v>127720.05</v>
      </c>
      <c r="F257" s="201">
        <v>162355.78999999998</v>
      </c>
      <c r="G257" s="201">
        <v>209924.16000000003</v>
      </c>
    </row>
    <row r="258" spans="1:7" ht="15" x14ac:dyDescent="0.25">
      <c r="A258" s="197"/>
      <c r="B258" s="193" t="s">
        <v>6501</v>
      </c>
      <c r="C258" s="194" t="s">
        <v>6502</v>
      </c>
      <c r="D258" s="201">
        <v>725000</v>
      </c>
      <c r="E258" s="201">
        <v>0</v>
      </c>
      <c r="F258" s="201">
        <v>0</v>
      </c>
      <c r="G258" s="201">
        <v>725000</v>
      </c>
    </row>
    <row r="259" spans="1:7" ht="15" x14ac:dyDescent="0.25">
      <c r="A259" s="197"/>
      <c r="B259" s="193" t="s">
        <v>1045</v>
      </c>
      <c r="C259" s="194" t="s">
        <v>1046</v>
      </c>
      <c r="D259" s="201">
        <v>150000</v>
      </c>
      <c r="E259" s="201">
        <v>149643</v>
      </c>
      <c r="F259" s="201">
        <v>7.2759576141834259E-12</v>
      </c>
      <c r="G259" s="201">
        <v>356.99999999999272</v>
      </c>
    </row>
    <row r="260" spans="1:7" ht="15" x14ac:dyDescent="0.25">
      <c r="A260" s="197"/>
      <c r="B260" s="193" t="s">
        <v>1957</v>
      </c>
      <c r="C260" s="194" t="s">
        <v>1958</v>
      </c>
      <c r="D260" s="201">
        <v>470000</v>
      </c>
      <c r="E260" s="201">
        <v>417813.63</v>
      </c>
      <c r="F260" s="201">
        <v>52237.530000000028</v>
      </c>
      <c r="G260" s="201">
        <v>-51.160000000032596</v>
      </c>
    </row>
    <row r="261" spans="1:7" ht="15" x14ac:dyDescent="0.25">
      <c r="A261" s="197"/>
      <c r="B261" s="193" t="s">
        <v>6503</v>
      </c>
      <c r="C261" s="194" t="s">
        <v>6504</v>
      </c>
      <c r="D261" s="201">
        <v>150000</v>
      </c>
      <c r="E261" s="201">
        <v>42991.12</v>
      </c>
      <c r="F261" s="201">
        <v>14819.68</v>
      </c>
      <c r="G261" s="201">
        <v>92189.200000000012</v>
      </c>
    </row>
    <row r="262" spans="1:7" ht="15" x14ac:dyDescent="0.25">
      <c r="A262" s="197"/>
      <c r="B262" s="193" t="s">
        <v>1959</v>
      </c>
      <c r="C262" s="194" t="s">
        <v>1960</v>
      </c>
      <c r="D262" s="201">
        <v>70000</v>
      </c>
      <c r="E262" s="201">
        <v>27439.46</v>
      </c>
      <c r="F262" s="201">
        <v>19643.509999999998</v>
      </c>
      <c r="G262" s="201">
        <v>22917.030000000002</v>
      </c>
    </row>
    <row r="263" spans="1:7" ht="15" x14ac:dyDescent="0.25">
      <c r="A263" s="195"/>
      <c r="B263" s="193" t="s">
        <v>199</v>
      </c>
      <c r="C263" s="194" t="s">
        <v>894</v>
      </c>
      <c r="D263" s="201">
        <v>7620614</v>
      </c>
      <c r="E263" s="201">
        <v>7598199.2000000011</v>
      </c>
      <c r="F263" s="201">
        <v>-5.6752469390630722E-10</v>
      </c>
      <c r="G263" s="201">
        <v>22414.79999999945</v>
      </c>
    </row>
    <row r="264" spans="1:7" ht="15" x14ac:dyDescent="0.25">
      <c r="A264" s="196" t="s">
        <v>6177</v>
      </c>
      <c r="B264" s="196"/>
      <c r="C264" s="196"/>
      <c r="D264" s="202">
        <v>10687614</v>
      </c>
      <c r="E264" s="202">
        <v>8960146.3900000006</v>
      </c>
      <c r="F264" s="202">
        <v>408201.50999999943</v>
      </c>
      <c r="G264" s="202">
        <v>1319266.0999999992</v>
      </c>
    </row>
    <row r="265" spans="1:7" ht="15" x14ac:dyDescent="0.25">
      <c r="A265" s="197" t="s">
        <v>359</v>
      </c>
      <c r="B265" s="193" t="s">
        <v>53</v>
      </c>
      <c r="C265" s="194" t="s">
        <v>679</v>
      </c>
      <c r="D265" s="201">
        <v>33112369.039999999</v>
      </c>
      <c r="E265" s="201">
        <v>32567396.450000003</v>
      </c>
      <c r="F265" s="201">
        <v>126873.35000000501</v>
      </c>
      <c r="G265" s="201">
        <v>418099.23999999114</v>
      </c>
    </row>
    <row r="266" spans="1:7" ht="15" x14ac:dyDescent="0.25">
      <c r="A266" s="197"/>
      <c r="B266" s="193" t="s">
        <v>274</v>
      </c>
      <c r="C266" s="194" t="s">
        <v>746</v>
      </c>
      <c r="D266" s="201">
        <v>1151225.3600000001</v>
      </c>
      <c r="E266" s="201">
        <v>1125911.79</v>
      </c>
      <c r="F266" s="201">
        <v>25388.210000000021</v>
      </c>
      <c r="G266" s="201">
        <v>-74.639999999955762</v>
      </c>
    </row>
    <row r="267" spans="1:7" ht="15" x14ac:dyDescent="0.25">
      <c r="A267" s="197"/>
      <c r="B267" s="193" t="s">
        <v>1892</v>
      </c>
      <c r="C267" s="194" t="s">
        <v>1893</v>
      </c>
      <c r="D267" s="201">
        <v>9080000</v>
      </c>
      <c r="E267" s="201">
        <v>8452708.75</v>
      </c>
      <c r="F267" s="201">
        <v>1200156.3600000013</v>
      </c>
      <c r="G267" s="201">
        <v>-572865.11000000127</v>
      </c>
    </row>
    <row r="268" spans="1:7" ht="15" x14ac:dyDescent="0.25">
      <c r="A268" s="197"/>
      <c r="B268" s="193" t="s">
        <v>6326</v>
      </c>
      <c r="C268" s="194" t="s">
        <v>6327</v>
      </c>
      <c r="D268" s="201">
        <v>8250000</v>
      </c>
      <c r="E268" s="201">
        <v>2341657.15</v>
      </c>
      <c r="F268" s="201">
        <v>4429630.96</v>
      </c>
      <c r="G268" s="201">
        <v>1478711.8899999997</v>
      </c>
    </row>
    <row r="269" spans="1:7" ht="15" x14ac:dyDescent="0.25">
      <c r="A269" s="197"/>
      <c r="B269" s="193" t="s">
        <v>2066</v>
      </c>
      <c r="C269" s="194" t="s">
        <v>2067</v>
      </c>
      <c r="D269" s="201">
        <v>2605074.64</v>
      </c>
      <c r="E269" s="201">
        <v>2605074.64</v>
      </c>
      <c r="F269" s="201">
        <v>0</v>
      </c>
      <c r="G269" s="201">
        <v>0</v>
      </c>
    </row>
    <row r="270" spans="1:7" ht="15" x14ac:dyDescent="0.25">
      <c r="A270" s="197"/>
      <c r="B270" s="193" t="s">
        <v>469</v>
      </c>
      <c r="C270" s="194" t="s">
        <v>809</v>
      </c>
      <c r="D270" s="201">
        <v>7495710</v>
      </c>
      <c r="E270" s="201">
        <v>7068865.3599999994</v>
      </c>
      <c r="F270" s="201">
        <v>62151.000000000698</v>
      </c>
      <c r="G270" s="201">
        <v>364693.6399999999</v>
      </c>
    </row>
    <row r="271" spans="1:7" ht="15" x14ac:dyDescent="0.25">
      <c r="A271" s="197"/>
      <c r="B271" s="193" t="s">
        <v>470</v>
      </c>
      <c r="C271" s="194" t="s">
        <v>810</v>
      </c>
      <c r="D271" s="201">
        <v>236400</v>
      </c>
      <c r="E271" s="201">
        <v>236378</v>
      </c>
      <c r="F271" s="201">
        <v>0</v>
      </c>
      <c r="G271" s="201">
        <v>22</v>
      </c>
    </row>
    <row r="272" spans="1:7" ht="15" x14ac:dyDescent="0.25">
      <c r="A272" s="197"/>
      <c r="B272" s="193" t="s">
        <v>2177</v>
      </c>
      <c r="C272" s="194" t="s">
        <v>2178</v>
      </c>
      <c r="D272" s="201">
        <v>59300</v>
      </c>
      <c r="E272" s="201">
        <v>49426</v>
      </c>
      <c r="F272" s="201">
        <v>8503.64</v>
      </c>
      <c r="G272" s="201">
        <v>1370.3600000000006</v>
      </c>
    </row>
    <row r="273" spans="1:7" ht="15" x14ac:dyDescent="0.25">
      <c r="A273" s="197"/>
      <c r="B273" s="193" t="s">
        <v>6328</v>
      </c>
      <c r="C273" s="194" t="s">
        <v>6329</v>
      </c>
      <c r="D273" s="201">
        <v>460000</v>
      </c>
      <c r="E273" s="201">
        <v>198232.71000000002</v>
      </c>
      <c r="F273" s="201">
        <v>153287.40000000002</v>
      </c>
      <c r="G273" s="201">
        <v>108479.88999999996</v>
      </c>
    </row>
    <row r="274" spans="1:7" ht="15" x14ac:dyDescent="0.25">
      <c r="A274" s="197"/>
      <c r="B274" s="193" t="s">
        <v>6330</v>
      </c>
      <c r="C274" s="194" t="s">
        <v>6331</v>
      </c>
      <c r="D274" s="201">
        <v>3545000</v>
      </c>
      <c r="E274" s="201">
        <v>2274612.5700000003</v>
      </c>
      <c r="F274" s="201">
        <v>9472.1199999999953</v>
      </c>
      <c r="G274" s="201">
        <v>1260915.3099999996</v>
      </c>
    </row>
    <row r="275" spans="1:7" ht="15" x14ac:dyDescent="0.25">
      <c r="A275" s="197"/>
      <c r="B275" s="193" t="s">
        <v>6254</v>
      </c>
      <c r="C275" s="194" t="s">
        <v>6255</v>
      </c>
      <c r="D275" s="201">
        <v>0</v>
      </c>
      <c r="E275" s="201">
        <v>0</v>
      </c>
      <c r="F275" s="201">
        <v>0</v>
      </c>
      <c r="G275" s="201">
        <v>0</v>
      </c>
    </row>
    <row r="276" spans="1:7" ht="15" x14ac:dyDescent="0.25">
      <c r="A276" s="195"/>
      <c r="B276" s="193" t="s">
        <v>485</v>
      </c>
      <c r="C276" s="194" t="s">
        <v>818</v>
      </c>
      <c r="D276" s="201">
        <v>555000</v>
      </c>
      <c r="E276" s="201">
        <v>287202</v>
      </c>
      <c r="F276" s="201">
        <v>130212</v>
      </c>
      <c r="G276" s="201">
        <v>137586</v>
      </c>
    </row>
    <row r="277" spans="1:7" ht="15" x14ac:dyDescent="0.25">
      <c r="A277" s="196" t="s">
        <v>6178</v>
      </c>
      <c r="B277" s="196"/>
      <c r="C277" s="196"/>
      <c r="D277" s="202">
        <v>66550079.039999999</v>
      </c>
      <c r="E277" s="202">
        <v>57207465.420000002</v>
      </c>
      <c r="F277" s="202">
        <v>6145675.0400000075</v>
      </c>
      <c r="G277" s="202">
        <v>3196938.5799999889</v>
      </c>
    </row>
    <row r="278" spans="1:7" ht="15" x14ac:dyDescent="0.25">
      <c r="A278" s="197" t="s">
        <v>351</v>
      </c>
      <c r="B278" s="193" t="s">
        <v>22</v>
      </c>
      <c r="C278" s="194" t="s">
        <v>658</v>
      </c>
      <c r="D278" s="201">
        <v>2966000</v>
      </c>
      <c r="E278" s="201">
        <v>2247720.7299999991</v>
      </c>
      <c r="F278" s="201">
        <v>213859.89</v>
      </c>
      <c r="G278" s="201">
        <v>504419.38000000094</v>
      </c>
    </row>
    <row r="279" spans="1:7" ht="15" x14ac:dyDescent="0.25">
      <c r="A279" s="197"/>
      <c r="B279" s="193" t="s">
        <v>12</v>
      </c>
      <c r="C279" s="194" t="s">
        <v>659</v>
      </c>
      <c r="D279" s="201">
        <v>338779.26</v>
      </c>
      <c r="E279" s="201">
        <v>80971.260000000009</v>
      </c>
      <c r="F279" s="201">
        <v>8000</v>
      </c>
      <c r="G279" s="201">
        <v>249808</v>
      </c>
    </row>
    <row r="280" spans="1:7" ht="15" x14ac:dyDescent="0.25">
      <c r="A280" s="197"/>
      <c r="B280" s="193" t="s">
        <v>2050</v>
      </c>
      <c r="C280" s="194" t="s">
        <v>2051</v>
      </c>
      <c r="D280" s="201">
        <v>870000</v>
      </c>
      <c r="E280" s="201">
        <v>820873.50000000012</v>
      </c>
      <c r="F280" s="201">
        <v>49126.500000000022</v>
      </c>
      <c r="G280" s="201">
        <v>-1.3824319466948509E-10</v>
      </c>
    </row>
    <row r="281" spans="1:7" ht="15" x14ac:dyDescent="0.25">
      <c r="A281" s="197"/>
      <c r="B281" s="193" t="s">
        <v>2052</v>
      </c>
      <c r="C281" s="194" t="s">
        <v>2053</v>
      </c>
      <c r="D281" s="201">
        <v>900000</v>
      </c>
      <c r="E281" s="201">
        <v>854043.74999999988</v>
      </c>
      <c r="F281" s="201">
        <v>45956.250000000015</v>
      </c>
      <c r="G281" s="201">
        <v>1.0186340659856796E-10</v>
      </c>
    </row>
    <row r="282" spans="1:7" ht="15" x14ac:dyDescent="0.25">
      <c r="A282" s="197"/>
      <c r="B282" s="193" t="s">
        <v>2054</v>
      </c>
      <c r="C282" s="194" t="s">
        <v>2055</v>
      </c>
      <c r="D282" s="201">
        <v>200000</v>
      </c>
      <c r="E282" s="201">
        <v>12600</v>
      </c>
      <c r="F282" s="201">
        <v>19975</v>
      </c>
      <c r="G282" s="201">
        <v>167425</v>
      </c>
    </row>
    <row r="283" spans="1:7" ht="15" x14ac:dyDescent="0.25">
      <c r="A283" s="197"/>
      <c r="B283" s="193" t="s">
        <v>2056</v>
      </c>
      <c r="C283" s="194" t="s">
        <v>2057</v>
      </c>
      <c r="D283" s="201">
        <v>275000</v>
      </c>
      <c r="E283" s="201">
        <v>171443.47</v>
      </c>
      <c r="F283" s="201">
        <v>9996.0000000000146</v>
      </c>
      <c r="G283" s="201">
        <v>93560.529999999984</v>
      </c>
    </row>
    <row r="284" spans="1:7" ht="15" x14ac:dyDescent="0.25">
      <c r="A284" s="197"/>
      <c r="B284" s="193" t="s">
        <v>2058</v>
      </c>
      <c r="C284" s="194" t="s">
        <v>2059</v>
      </c>
      <c r="D284" s="201">
        <v>220000</v>
      </c>
      <c r="E284" s="201">
        <v>3817</v>
      </c>
      <c r="F284" s="201">
        <v>717.11</v>
      </c>
      <c r="G284" s="201">
        <v>215465.89</v>
      </c>
    </row>
    <row r="285" spans="1:7" ht="15" x14ac:dyDescent="0.25">
      <c r="A285" s="197"/>
      <c r="B285" s="193" t="s">
        <v>2076</v>
      </c>
      <c r="C285" s="194" t="s">
        <v>2077</v>
      </c>
      <c r="D285" s="201">
        <v>250000</v>
      </c>
      <c r="E285" s="201">
        <v>94151.33</v>
      </c>
      <c r="F285" s="201">
        <v>0</v>
      </c>
      <c r="G285" s="201">
        <v>155848.66999999998</v>
      </c>
    </row>
    <row r="286" spans="1:7" ht="15" x14ac:dyDescent="0.25">
      <c r="A286" s="197"/>
      <c r="B286" s="193" t="s">
        <v>6505</v>
      </c>
      <c r="C286" s="194" t="s">
        <v>6506</v>
      </c>
      <c r="D286" s="201">
        <v>1300000</v>
      </c>
      <c r="E286" s="201">
        <v>0</v>
      </c>
      <c r="F286" s="201">
        <v>0</v>
      </c>
      <c r="G286" s="201">
        <v>1300000</v>
      </c>
    </row>
    <row r="287" spans="1:7" ht="15" x14ac:dyDescent="0.25">
      <c r="A287" s="197"/>
      <c r="B287" s="193" t="s">
        <v>6507</v>
      </c>
      <c r="C287" s="194" t="s">
        <v>6508</v>
      </c>
      <c r="D287" s="201">
        <v>305000</v>
      </c>
      <c r="E287" s="201">
        <v>1168.8900000000001</v>
      </c>
      <c r="F287" s="201">
        <v>39267</v>
      </c>
      <c r="G287" s="201">
        <v>264564.11</v>
      </c>
    </row>
    <row r="288" spans="1:7" ht="15" x14ac:dyDescent="0.25">
      <c r="A288" s="197"/>
      <c r="B288" s="193" t="s">
        <v>6509</v>
      </c>
      <c r="C288" s="194" t="s">
        <v>6510</v>
      </c>
      <c r="D288" s="201">
        <v>50000</v>
      </c>
      <c r="E288" s="201">
        <v>0</v>
      </c>
      <c r="F288" s="201">
        <v>0</v>
      </c>
      <c r="G288" s="201">
        <v>50000</v>
      </c>
    </row>
    <row r="289" spans="1:7" ht="15" x14ac:dyDescent="0.25">
      <c r="A289" s="197"/>
      <c r="B289" s="193" t="s">
        <v>6511</v>
      </c>
      <c r="C289" s="194" t="s">
        <v>6512</v>
      </c>
      <c r="D289" s="201">
        <v>350000</v>
      </c>
      <c r="E289" s="201">
        <v>0</v>
      </c>
      <c r="F289" s="201">
        <v>0</v>
      </c>
      <c r="G289" s="201">
        <v>350000</v>
      </c>
    </row>
    <row r="290" spans="1:7" ht="15" x14ac:dyDescent="0.25">
      <c r="A290" s="197"/>
      <c r="B290" s="193" t="s">
        <v>6513</v>
      </c>
      <c r="C290" s="194" t="s">
        <v>6514</v>
      </c>
      <c r="D290" s="201">
        <v>1000000</v>
      </c>
      <c r="E290" s="201">
        <v>136933.62</v>
      </c>
      <c r="F290" s="201">
        <v>220237.12</v>
      </c>
      <c r="G290" s="201">
        <v>642829.26</v>
      </c>
    </row>
    <row r="291" spans="1:7" ht="15" x14ac:dyDescent="0.25">
      <c r="A291" s="197"/>
      <c r="B291" s="193" t="s">
        <v>6515</v>
      </c>
      <c r="C291" s="194" t="s">
        <v>6516</v>
      </c>
      <c r="D291" s="201">
        <v>540000</v>
      </c>
      <c r="E291" s="201">
        <v>74882.010000000009</v>
      </c>
      <c r="F291" s="201">
        <v>107354</v>
      </c>
      <c r="G291" s="201">
        <v>357763.99</v>
      </c>
    </row>
    <row r="292" spans="1:7" ht="15" x14ac:dyDescent="0.25">
      <c r="A292" s="197"/>
      <c r="B292" s="193" t="s">
        <v>480</v>
      </c>
      <c r="C292" s="194" t="s">
        <v>578</v>
      </c>
      <c r="D292" s="201">
        <v>2077423.2800000003</v>
      </c>
      <c r="E292" s="201">
        <v>1826620.3900000001</v>
      </c>
      <c r="F292" s="201">
        <v>0</v>
      </c>
      <c r="G292" s="201">
        <v>250802.89000000013</v>
      </c>
    </row>
    <row r="293" spans="1:7" ht="15" x14ac:dyDescent="0.25">
      <c r="A293" s="197"/>
      <c r="B293" s="193" t="s">
        <v>1947</v>
      </c>
      <c r="C293" s="194" t="s">
        <v>1948</v>
      </c>
      <c r="D293" s="201">
        <v>195000</v>
      </c>
      <c r="E293" s="201">
        <v>106352.29000000001</v>
      </c>
      <c r="F293" s="201">
        <v>3.637978807091713E-12</v>
      </c>
      <c r="G293" s="201">
        <v>88647.709999999992</v>
      </c>
    </row>
    <row r="294" spans="1:7" ht="15" x14ac:dyDescent="0.25">
      <c r="A294" s="197"/>
      <c r="B294" s="193" t="s">
        <v>6517</v>
      </c>
      <c r="C294" s="194" t="s">
        <v>6518</v>
      </c>
      <c r="D294" s="201">
        <v>325000</v>
      </c>
      <c r="E294" s="201">
        <v>63553.659999999989</v>
      </c>
      <c r="F294" s="201">
        <v>0</v>
      </c>
      <c r="G294" s="201">
        <v>261446.34000000003</v>
      </c>
    </row>
    <row r="295" spans="1:7" ht="15" x14ac:dyDescent="0.25">
      <c r="A295" s="197"/>
      <c r="B295" s="193" t="s">
        <v>482</v>
      </c>
      <c r="C295" s="194" t="s">
        <v>1801</v>
      </c>
      <c r="D295" s="201">
        <v>400000.00000000006</v>
      </c>
      <c r="E295" s="201">
        <v>382279.78</v>
      </c>
      <c r="F295" s="201">
        <v>2.1373125491663814E-11</v>
      </c>
      <c r="G295" s="201">
        <v>17720.220000000008</v>
      </c>
    </row>
    <row r="296" spans="1:7" ht="15" x14ac:dyDescent="0.25">
      <c r="A296" s="197"/>
      <c r="B296" s="193" t="s">
        <v>290</v>
      </c>
      <c r="C296" s="194" t="s">
        <v>814</v>
      </c>
      <c r="D296" s="201">
        <v>300000</v>
      </c>
      <c r="E296" s="201">
        <v>178954.35</v>
      </c>
      <c r="F296" s="201">
        <v>7.2759576141834259E-12</v>
      </c>
      <c r="G296" s="201">
        <v>121045.65</v>
      </c>
    </row>
    <row r="297" spans="1:7" ht="15" x14ac:dyDescent="0.25">
      <c r="A297" s="197"/>
      <c r="B297" s="193" t="s">
        <v>1034</v>
      </c>
      <c r="C297" s="194" t="s">
        <v>1035</v>
      </c>
      <c r="D297" s="201">
        <v>350000</v>
      </c>
      <c r="E297" s="201">
        <v>0</v>
      </c>
      <c r="F297" s="201">
        <v>0</v>
      </c>
      <c r="G297" s="201">
        <v>350000</v>
      </c>
    </row>
    <row r="298" spans="1:7" ht="15" x14ac:dyDescent="0.25">
      <c r="A298" s="197"/>
      <c r="B298" s="193" t="s">
        <v>1949</v>
      </c>
      <c r="C298" s="194" t="s">
        <v>1950</v>
      </c>
      <c r="D298" s="201">
        <v>300000</v>
      </c>
      <c r="E298" s="201">
        <v>145086</v>
      </c>
      <c r="F298" s="201">
        <v>184200</v>
      </c>
      <c r="G298" s="201">
        <v>-29286</v>
      </c>
    </row>
    <row r="299" spans="1:7" ht="15" x14ac:dyDescent="0.25">
      <c r="A299" s="197"/>
      <c r="B299" s="193" t="s">
        <v>1953</v>
      </c>
      <c r="C299" s="194" t="s">
        <v>1954</v>
      </c>
      <c r="D299" s="201">
        <v>307000</v>
      </c>
      <c r="E299" s="201">
        <v>255018.61000000002</v>
      </c>
      <c r="F299" s="201">
        <v>51981.390000000014</v>
      </c>
      <c r="G299" s="201">
        <v>0</v>
      </c>
    </row>
    <row r="300" spans="1:7" ht="15" x14ac:dyDescent="0.25">
      <c r="A300" s="197"/>
      <c r="B300" s="193" t="s">
        <v>6519</v>
      </c>
      <c r="C300" s="194" t="s">
        <v>6520</v>
      </c>
      <c r="D300" s="201">
        <v>610000</v>
      </c>
      <c r="E300" s="201">
        <v>65845.08</v>
      </c>
      <c r="F300" s="201">
        <v>332034.37</v>
      </c>
      <c r="G300" s="201">
        <v>212120.55000000005</v>
      </c>
    </row>
    <row r="301" spans="1:7" ht="15" x14ac:dyDescent="0.25">
      <c r="A301" s="197"/>
      <c r="B301" s="193" t="s">
        <v>490</v>
      </c>
      <c r="C301" s="194" t="s">
        <v>1445</v>
      </c>
      <c r="D301" s="201">
        <v>200000</v>
      </c>
      <c r="E301" s="201">
        <v>193892.99</v>
      </c>
      <c r="F301" s="201">
        <v>-4.0927261579781771E-12</v>
      </c>
      <c r="G301" s="201">
        <v>6107.010000000013</v>
      </c>
    </row>
    <row r="302" spans="1:7" ht="15" x14ac:dyDescent="0.25">
      <c r="A302" s="197"/>
      <c r="B302" s="193" t="s">
        <v>491</v>
      </c>
      <c r="C302" s="194" t="s">
        <v>1803</v>
      </c>
      <c r="D302" s="201">
        <v>400000</v>
      </c>
      <c r="E302" s="201">
        <v>383769.73000000004</v>
      </c>
      <c r="F302" s="201">
        <v>-1.4097167877480388E-11</v>
      </c>
      <c r="G302" s="201">
        <v>16230.269999999975</v>
      </c>
    </row>
    <row r="303" spans="1:7" ht="15" x14ac:dyDescent="0.25">
      <c r="A303" s="197"/>
      <c r="B303" s="193" t="s">
        <v>500</v>
      </c>
      <c r="C303" s="194" t="s">
        <v>838</v>
      </c>
      <c r="D303" s="201">
        <v>100000</v>
      </c>
      <c r="E303" s="201">
        <v>65400</v>
      </c>
      <c r="F303" s="201">
        <v>27000</v>
      </c>
      <c r="G303" s="201">
        <v>7600</v>
      </c>
    </row>
    <row r="304" spans="1:7" ht="15" x14ac:dyDescent="0.25">
      <c r="A304" s="197"/>
      <c r="B304" s="193" t="s">
        <v>1054</v>
      </c>
      <c r="C304" s="194" t="s">
        <v>1055</v>
      </c>
      <c r="D304" s="201">
        <v>250000</v>
      </c>
      <c r="E304" s="201">
        <v>0</v>
      </c>
      <c r="F304" s="201">
        <v>0</v>
      </c>
      <c r="G304" s="201">
        <v>250000</v>
      </c>
    </row>
    <row r="305" spans="1:7" ht="15" x14ac:dyDescent="0.25">
      <c r="A305" s="197"/>
      <c r="B305" s="193" t="s">
        <v>1058</v>
      </c>
      <c r="C305" s="194" t="s">
        <v>1059</v>
      </c>
      <c r="D305" s="201">
        <v>100000</v>
      </c>
      <c r="E305" s="201">
        <v>0</v>
      </c>
      <c r="F305" s="201">
        <v>0</v>
      </c>
      <c r="G305" s="201">
        <v>100000</v>
      </c>
    </row>
    <row r="306" spans="1:7" ht="15" x14ac:dyDescent="0.25">
      <c r="A306" s="195"/>
      <c r="B306" s="193" t="s">
        <v>1080</v>
      </c>
      <c r="C306" s="194" t="s">
        <v>1081</v>
      </c>
      <c r="D306" s="201">
        <v>91905</v>
      </c>
      <c r="E306" s="201">
        <v>91905</v>
      </c>
      <c r="F306" s="201">
        <v>0</v>
      </c>
      <c r="G306" s="201">
        <v>0</v>
      </c>
    </row>
    <row r="307" spans="1:7" ht="15" x14ac:dyDescent="0.25">
      <c r="A307" s="196" t="s">
        <v>6179</v>
      </c>
      <c r="B307" s="196"/>
      <c r="C307" s="196"/>
      <c r="D307" s="202">
        <v>15571107.539999999</v>
      </c>
      <c r="E307" s="202">
        <v>8257283.4400000004</v>
      </c>
      <c r="F307" s="202">
        <v>1309704.6299999999</v>
      </c>
      <c r="G307" s="202">
        <v>6004119.4699999997</v>
      </c>
    </row>
    <row r="308" spans="1:7" ht="15" x14ac:dyDescent="0.25">
      <c r="A308" s="197" t="s">
        <v>362</v>
      </c>
      <c r="B308" s="193" t="s">
        <v>21</v>
      </c>
      <c r="C308" s="194" t="s">
        <v>656</v>
      </c>
      <c r="D308" s="201">
        <v>10531627.740000002</v>
      </c>
      <c r="E308" s="201">
        <v>9752783.1400000043</v>
      </c>
      <c r="F308" s="201">
        <v>9698.2999999997082</v>
      </c>
      <c r="G308" s="201">
        <v>769146.29999999807</v>
      </c>
    </row>
    <row r="309" spans="1:7" ht="15" x14ac:dyDescent="0.25">
      <c r="A309" s="197"/>
      <c r="B309" s="193" t="s">
        <v>2014</v>
      </c>
      <c r="C309" s="194" t="s">
        <v>2015</v>
      </c>
      <c r="D309" s="201">
        <v>100000</v>
      </c>
      <c r="E309" s="201">
        <v>51696.439999999995</v>
      </c>
      <c r="F309" s="201">
        <v>237</v>
      </c>
      <c r="G309" s="201">
        <v>48066.560000000005</v>
      </c>
    </row>
    <row r="310" spans="1:7" ht="15" x14ac:dyDescent="0.25">
      <c r="A310" s="197"/>
      <c r="B310" s="193" t="s">
        <v>2016</v>
      </c>
      <c r="C310" s="194" t="s">
        <v>2017</v>
      </c>
      <c r="D310" s="201">
        <v>675000</v>
      </c>
      <c r="E310" s="201">
        <v>134638.21000000002</v>
      </c>
      <c r="F310" s="201">
        <v>165746.54</v>
      </c>
      <c r="G310" s="201">
        <v>374615.25</v>
      </c>
    </row>
    <row r="311" spans="1:7" ht="15" x14ac:dyDescent="0.25">
      <c r="A311" s="197"/>
      <c r="B311" s="193" t="s">
        <v>6521</v>
      </c>
      <c r="C311" s="194" t="s">
        <v>6522</v>
      </c>
      <c r="D311" s="201">
        <v>720000</v>
      </c>
      <c r="E311" s="201">
        <v>233579.80000000002</v>
      </c>
      <c r="F311" s="201">
        <v>0</v>
      </c>
      <c r="G311" s="201">
        <v>486420.19999999995</v>
      </c>
    </row>
    <row r="312" spans="1:7" ht="15" x14ac:dyDescent="0.25">
      <c r="A312" s="197"/>
      <c r="B312" s="193" t="s">
        <v>6523</v>
      </c>
      <c r="C312" s="194" t="s">
        <v>6524</v>
      </c>
      <c r="D312" s="201">
        <v>300000</v>
      </c>
      <c r="E312" s="201">
        <v>7655.86</v>
      </c>
      <c r="F312" s="201">
        <v>0</v>
      </c>
      <c r="G312" s="201">
        <v>292344.14</v>
      </c>
    </row>
    <row r="313" spans="1:7" ht="15" x14ac:dyDescent="0.25">
      <c r="A313" s="197"/>
      <c r="B313" s="193" t="s">
        <v>1951</v>
      </c>
      <c r="C313" s="194" t="s">
        <v>1952</v>
      </c>
      <c r="D313" s="201">
        <v>140000</v>
      </c>
      <c r="E313" s="201">
        <v>133670</v>
      </c>
      <c r="F313" s="201">
        <v>6330.0000000000146</v>
      </c>
      <c r="G313" s="201">
        <v>-1.4551915228366852E-11</v>
      </c>
    </row>
    <row r="314" spans="1:7" ht="15" x14ac:dyDescent="0.25">
      <c r="A314" s="197"/>
      <c r="B314" s="193" t="s">
        <v>6525</v>
      </c>
      <c r="C314" s="194" t="s">
        <v>6526</v>
      </c>
      <c r="D314" s="201">
        <v>139999.99999999997</v>
      </c>
      <c r="E314" s="201">
        <v>83234.58</v>
      </c>
      <c r="F314" s="201">
        <v>0</v>
      </c>
      <c r="G314" s="201">
        <v>56765.419999999969</v>
      </c>
    </row>
    <row r="315" spans="1:7" ht="15" x14ac:dyDescent="0.25">
      <c r="A315" s="197"/>
      <c r="B315" s="193" t="s">
        <v>487</v>
      </c>
      <c r="C315" s="194" t="s">
        <v>1802</v>
      </c>
      <c r="D315" s="201">
        <v>241675.36</v>
      </c>
      <c r="E315" s="201">
        <v>241537.53999999995</v>
      </c>
      <c r="F315" s="201">
        <v>9.0949470177292824E-12</v>
      </c>
      <c r="G315" s="201">
        <v>137.82000000002699</v>
      </c>
    </row>
    <row r="316" spans="1:7" ht="15" x14ac:dyDescent="0.25">
      <c r="A316" s="195"/>
      <c r="B316" s="193" t="s">
        <v>488</v>
      </c>
      <c r="C316" s="194" t="s">
        <v>823</v>
      </c>
      <c r="D316" s="201">
        <v>500000</v>
      </c>
      <c r="E316" s="201">
        <v>70156.009999999995</v>
      </c>
      <c r="F316" s="201">
        <v>353570</v>
      </c>
      <c r="G316" s="201">
        <v>76273.989999999991</v>
      </c>
    </row>
    <row r="317" spans="1:7" ht="15" x14ac:dyDescent="0.25">
      <c r="A317" s="196" t="s">
        <v>6180</v>
      </c>
      <c r="B317" s="196"/>
      <c r="C317" s="196"/>
      <c r="D317" s="202">
        <v>13348303.100000001</v>
      </c>
      <c r="E317" s="202">
        <v>10708951.580000004</v>
      </c>
      <c r="F317" s="202">
        <v>535581.83999999973</v>
      </c>
      <c r="G317" s="202">
        <v>2103769.6799999978</v>
      </c>
    </row>
    <row r="318" spans="1:7" ht="15" x14ac:dyDescent="0.25">
      <c r="A318" s="197" t="s">
        <v>6527</v>
      </c>
      <c r="B318" s="193" t="s">
        <v>991</v>
      </c>
      <c r="C318" s="194" t="s">
        <v>992</v>
      </c>
      <c r="D318" s="201">
        <v>60880.47</v>
      </c>
      <c r="E318" s="201">
        <v>8849.25</v>
      </c>
      <c r="F318" s="201">
        <v>12426</v>
      </c>
      <c r="G318" s="201">
        <v>39605.22</v>
      </c>
    </row>
    <row r="319" spans="1:7" ht="15" x14ac:dyDescent="0.25">
      <c r="A319" s="195"/>
      <c r="B319" s="193" t="s">
        <v>6408</v>
      </c>
      <c r="C319" s="194" t="s">
        <v>6409</v>
      </c>
      <c r="D319" s="201">
        <v>453838.3</v>
      </c>
      <c r="E319" s="201">
        <v>68250</v>
      </c>
      <c r="F319" s="201">
        <v>100250</v>
      </c>
      <c r="G319" s="201">
        <v>285338.3</v>
      </c>
    </row>
    <row r="320" spans="1:7" ht="15" x14ac:dyDescent="0.25">
      <c r="A320" s="196" t="s">
        <v>6528</v>
      </c>
      <c r="B320" s="196"/>
      <c r="C320" s="196"/>
      <c r="D320" s="202">
        <v>514718.77</v>
      </c>
      <c r="E320" s="202">
        <v>77099.25</v>
      </c>
      <c r="F320" s="202">
        <v>112676</v>
      </c>
      <c r="G320" s="202">
        <v>324943.52</v>
      </c>
    </row>
    <row r="321" spans="1:7" ht="15" x14ac:dyDescent="0.25">
      <c r="A321" s="197" t="s">
        <v>372</v>
      </c>
      <c r="B321" s="193" t="s">
        <v>65</v>
      </c>
      <c r="C321" s="194" t="s">
        <v>704</v>
      </c>
      <c r="D321" s="201">
        <v>25066990</v>
      </c>
      <c r="E321" s="201">
        <v>16398783.91</v>
      </c>
      <c r="F321" s="201">
        <v>40600</v>
      </c>
      <c r="G321" s="201">
        <v>8627606.0899999999</v>
      </c>
    </row>
    <row r="322" spans="1:7" ht="15" x14ac:dyDescent="0.25">
      <c r="A322" s="197"/>
      <c r="B322" s="193" t="s">
        <v>1874</v>
      </c>
      <c r="C322" s="194" t="s">
        <v>1875</v>
      </c>
      <c r="D322" s="201">
        <v>5825000</v>
      </c>
      <c r="E322" s="201">
        <v>5796649.1999999993</v>
      </c>
      <c r="F322" s="201">
        <v>4.6566128730773926E-10</v>
      </c>
      <c r="G322" s="201">
        <v>28350.800000000279</v>
      </c>
    </row>
    <row r="323" spans="1:7" ht="15" x14ac:dyDescent="0.25">
      <c r="A323" s="197"/>
      <c r="B323" s="193" t="s">
        <v>218</v>
      </c>
      <c r="C323" s="194" t="s">
        <v>570</v>
      </c>
      <c r="D323" s="201">
        <v>832242.23</v>
      </c>
      <c r="E323" s="201">
        <v>832242.23</v>
      </c>
      <c r="F323" s="201">
        <v>6.5483618527650833E-11</v>
      </c>
      <c r="G323" s="201">
        <v>-6.5483618527650833E-11</v>
      </c>
    </row>
    <row r="324" spans="1:7" ht="15" x14ac:dyDescent="0.25">
      <c r="A324" s="197"/>
      <c r="B324" s="193" t="s">
        <v>948</v>
      </c>
      <c r="C324" s="194" t="s">
        <v>949</v>
      </c>
      <c r="D324" s="201">
        <v>7982878.7699999996</v>
      </c>
      <c r="E324" s="201">
        <v>7977197.8900000015</v>
      </c>
      <c r="F324" s="201">
        <v>1953.0599999999731</v>
      </c>
      <c r="G324" s="201">
        <v>3727.8199999980525</v>
      </c>
    </row>
    <row r="325" spans="1:7" ht="15" x14ac:dyDescent="0.25">
      <c r="A325" s="197"/>
      <c r="B325" s="193" t="s">
        <v>1876</v>
      </c>
      <c r="C325" s="194" t="s">
        <v>1877</v>
      </c>
      <c r="D325" s="201">
        <v>8565000</v>
      </c>
      <c r="E325" s="201">
        <v>5905346.7100000018</v>
      </c>
      <c r="F325" s="201">
        <v>653307.39999999979</v>
      </c>
      <c r="G325" s="201">
        <v>2006345.8899999983</v>
      </c>
    </row>
    <row r="326" spans="1:7" ht="15" x14ac:dyDescent="0.25">
      <c r="A326" s="197"/>
      <c r="B326" s="193" t="s">
        <v>6529</v>
      </c>
      <c r="C326" s="194" t="s">
        <v>6530</v>
      </c>
      <c r="D326" s="201">
        <v>10805000</v>
      </c>
      <c r="E326" s="201">
        <v>11342</v>
      </c>
      <c r="F326" s="201">
        <v>9412947</v>
      </c>
      <c r="G326" s="201">
        <v>1380711</v>
      </c>
    </row>
    <row r="327" spans="1:7" ht="15" x14ac:dyDescent="0.25">
      <c r="A327" s="197"/>
      <c r="B327" s="193" t="s">
        <v>217</v>
      </c>
      <c r="C327" s="194" t="s">
        <v>731</v>
      </c>
      <c r="D327" s="201">
        <v>327725.66000000003</v>
      </c>
      <c r="E327" s="201">
        <v>310997.27</v>
      </c>
      <c r="F327" s="201">
        <v>-1.4551915228366852E-11</v>
      </c>
      <c r="G327" s="201">
        <v>16728.390000000029</v>
      </c>
    </row>
    <row r="328" spans="1:7" ht="15" x14ac:dyDescent="0.25">
      <c r="A328" s="197"/>
      <c r="B328" s="193" t="s">
        <v>950</v>
      </c>
      <c r="C328" s="194" t="s">
        <v>951</v>
      </c>
      <c r="D328" s="201">
        <v>319355.33999999997</v>
      </c>
      <c r="E328" s="201">
        <v>251165</v>
      </c>
      <c r="F328" s="201">
        <v>68190.34</v>
      </c>
      <c r="G328" s="201">
        <v>0</v>
      </c>
    </row>
    <row r="329" spans="1:7" ht="15" x14ac:dyDescent="0.25">
      <c r="A329" s="197"/>
      <c r="B329" s="193" t="s">
        <v>1878</v>
      </c>
      <c r="C329" s="194" t="s">
        <v>1879</v>
      </c>
      <c r="D329" s="201">
        <v>221000</v>
      </c>
      <c r="E329" s="201">
        <v>34525.01</v>
      </c>
      <c r="F329" s="201">
        <v>18016.650000000005</v>
      </c>
      <c r="G329" s="201">
        <v>168458.34</v>
      </c>
    </row>
    <row r="330" spans="1:7" ht="15" x14ac:dyDescent="0.25">
      <c r="A330" s="197"/>
      <c r="B330" s="193" t="s">
        <v>6531</v>
      </c>
      <c r="C330" s="194" t="s">
        <v>6532</v>
      </c>
      <c r="D330" s="201">
        <v>51000</v>
      </c>
      <c r="E330" s="201">
        <v>0</v>
      </c>
      <c r="F330" s="201">
        <v>0</v>
      </c>
      <c r="G330" s="201">
        <v>51000</v>
      </c>
    </row>
    <row r="331" spans="1:7" ht="15" x14ac:dyDescent="0.25">
      <c r="A331" s="197"/>
      <c r="B331" s="193" t="s">
        <v>453</v>
      </c>
      <c r="C331" s="194" t="s">
        <v>800</v>
      </c>
      <c r="D331" s="201">
        <v>3778000</v>
      </c>
      <c r="E331" s="201">
        <v>3167382</v>
      </c>
      <c r="F331" s="201">
        <v>96070.000000000902</v>
      </c>
      <c r="G331" s="201">
        <v>514547.99999999907</v>
      </c>
    </row>
    <row r="332" spans="1:7" ht="15" x14ac:dyDescent="0.25">
      <c r="A332" s="195"/>
      <c r="B332" s="193" t="s">
        <v>6533</v>
      </c>
      <c r="C332" s="194" t="s">
        <v>6534</v>
      </c>
      <c r="D332" s="201">
        <v>10000000</v>
      </c>
      <c r="E332" s="201">
        <v>0</v>
      </c>
      <c r="F332" s="201">
        <v>0</v>
      </c>
      <c r="G332" s="201">
        <v>10000000</v>
      </c>
    </row>
    <row r="333" spans="1:7" ht="15" x14ac:dyDescent="0.25">
      <c r="A333" s="196" t="s">
        <v>6181</v>
      </c>
      <c r="B333" s="196"/>
      <c r="C333" s="196"/>
      <c r="D333" s="202">
        <v>73774192</v>
      </c>
      <c r="E333" s="202">
        <v>40685631.220000006</v>
      </c>
      <c r="F333" s="202">
        <v>10291084.450000001</v>
      </c>
      <c r="G333" s="202">
        <v>22797476.329999998</v>
      </c>
    </row>
    <row r="334" spans="1:7" ht="15" x14ac:dyDescent="0.25">
      <c r="A334" s="197" t="s">
        <v>368</v>
      </c>
      <c r="B334" s="193" t="s">
        <v>6535</v>
      </c>
      <c r="C334" s="194" t="s">
        <v>6536</v>
      </c>
      <c r="D334" s="201">
        <v>180000</v>
      </c>
      <c r="E334" s="201">
        <v>0</v>
      </c>
      <c r="F334" s="201">
        <v>118040</v>
      </c>
      <c r="G334" s="201">
        <v>61960</v>
      </c>
    </row>
    <row r="335" spans="1:7" ht="15" x14ac:dyDescent="0.25">
      <c r="A335" s="197"/>
      <c r="B335" s="193" t="s">
        <v>6537</v>
      </c>
      <c r="C335" s="194" t="s">
        <v>6538</v>
      </c>
      <c r="D335" s="201">
        <v>217500</v>
      </c>
      <c r="E335" s="201">
        <v>0</v>
      </c>
      <c r="F335" s="201">
        <v>9850</v>
      </c>
      <c r="G335" s="201">
        <v>207650</v>
      </c>
    </row>
    <row r="336" spans="1:7" ht="15" x14ac:dyDescent="0.25">
      <c r="A336" s="197"/>
      <c r="B336" s="193" t="s">
        <v>317</v>
      </c>
      <c r="C336" s="194" t="s">
        <v>891</v>
      </c>
      <c r="D336" s="201">
        <v>106900</v>
      </c>
      <c r="E336" s="201">
        <v>68339.53</v>
      </c>
      <c r="F336" s="201">
        <v>0</v>
      </c>
      <c r="G336" s="201">
        <v>38560.47</v>
      </c>
    </row>
    <row r="337" spans="1:7" ht="15" x14ac:dyDescent="0.25">
      <c r="A337" s="197"/>
      <c r="B337" s="193" t="s">
        <v>1368</v>
      </c>
      <c r="C337" s="194" t="s">
        <v>1816</v>
      </c>
      <c r="D337" s="201">
        <v>465000</v>
      </c>
      <c r="E337" s="201">
        <v>174131.21000000002</v>
      </c>
      <c r="F337" s="201">
        <v>11431.75</v>
      </c>
      <c r="G337" s="201">
        <v>279437.03999999998</v>
      </c>
    </row>
    <row r="338" spans="1:7" ht="15" x14ac:dyDescent="0.25">
      <c r="A338" s="197"/>
      <c r="B338" s="193" t="s">
        <v>1961</v>
      </c>
      <c r="C338" s="194" t="s">
        <v>1962</v>
      </c>
      <c r="D338" s="201">
        <v>315000</v>
      </c>
      <c r="E338" s="201">
        <v>16883</v>
      </c>
      <c r="F338" s="201">
        <v>0</v>
      </c>
      <c r="G338" s="201">
        <v>298117</v>
      </c>
    </row>
    <row r="339" spans="1:7" ht="15" x14ac:dyDescent="0.25">
      <c r="A339" s="197"/>
      <c r="B339" s="193" t="s">
        <v>1371</v>
      </c>
      <c r="C339" s="194" t="s">
        <v>1819</v>
      </c>
      <c r="D339" s="201">
        <v>251900</v>
      </c>
      <c r="E339" s="201">
        <v>248443.71000000002</v>
      </c>
      <c r="F339" s="201">
        <v>0</v>
      </c>
      <c r="G339" s="201">
        <v>3456.289999999979</v>
      </c>
    </row>
    <row r="340" spans="1:7" ht="15" x14ac:dyDescent="0.25">
      <c r="A340" s="197"/>
      <c r="B340" s="193" t="s">
        <v>1372</v>
      </c>
      <c r="C340" s="194" t="s">
        <v>1820</v>
      </c>
      <c r="D340" s="201">
        <v>425000</v>
      </c>
      <c r="E340" s="201">
        <v>329248.65000000002</v>
      </c>
      <c r="F340" s="201">
        <v>1.4551915228366852E-11</v>
      </c>
      <c r="G340" s="201">
        <v>95751.349999999962</v>
      </c>
    </row>
    <row r="341" spans="1:7" ht="15" x14ac:dyDescent="0.25">
      <c r="A341" s="197"/>
      <c r="B341" s="193" t="s">
        <v>1963</v>
      </c>
      <c r="C341" s="194" t="s">
        <v>1964</v>
      </c>
      <c r="D341" s="201">
        <v>555000</v>
      </c>
      <c r="E341" s="201">
        <v>228260</v>
      </c>
      <c r="F341" s="201">
        <v>0</v>
      </c>
      <c r="G341" s="201">
        <v>326740</v>
      </c>
    </row>
    <row r="342" spans="1:7" ht="15" x14ac:dyDescent="0.25">
      <c r="A342" s="197"/>
      <c r="B342" s="193" t="s">
        <v>318</v>
      </c>
      <c r="C342" s="194" t="s">
        <v>580</v>
      </c>
      <c r="D342" s="201">
        <v>305000</v>
      </c>
      <c r="E342" s="201">
        <v>206782.79</v>
      </c>
      <c r="F342" s="201">
        <v>0</v>
      </c>
      <c r="G342" s="201">
        <v>98217.209999999992</v>
      </c>
    </row>
    <row r="343" spans="1:7" ht="15" x14ac:dyDescent="0.25">
      <c r="A343" s="197"/>
      <c r="B343" s="193" t="s">
        <v>1381</v>
      </c>
      <c r="C343" s="194" t="s">
        <v>1843</v>
      </c>
      <c r="D343" s="201">
        <v>60000</v>
      </c>
      <c r="E343" s="201">
        <v>31604.82</v>
      </c>
      <c r="F343" s="201">
        <v>0</v>
      </c>
      <c r="G343" s="201">
        <v>28395.18</v>
      </c>
    </row>
    <row r="344" spans="1:7" ht="15" x14ac:dyDescent="0.25">
      <c r="A344" s="197"/>
      <c r="B344" s="193" t="s">
        <v>1382</v>
      </c>
      <c r="C344" s="194" t="s">
        <v>1844</v>
      </c>
      <c r="D344" s="201">
        <v>416716.84</v>
      </c>
      <c r="E344" s="201">
        <v>410556.83999999997</v>
      </c>
      <c r="F344" s="201">
        <v>4499.9999999999854</v>
      </c>
      <c r="G344" s="201">
        <v>1660.0000000000728</v>
      </c>
    </row>
    <row r="345" spans="1:7" ht="15" x14ac:dyDescent="0.25">
      <c r="A345" s="195"/>
      <c r="B345" s="193" t="s">
        <v>555</v>
      </c>
      <c r="C345" s="194" t="s">
        <v>930</v>
      </c>
      <c r="D345" s="201">
        <v>275000</v>
      </c>
      <c r="E345" s="201">
        <v>272481.61999999994</v>
      </c>
      <c r="F345" s="201">
        <v>0</v>
      </c>
      <c r="G345" s="201">
        <v>2518.3800000000629</v>
      </c>
    </row>
    <row r="346" spans="1:7" ht="15" x14ac:dyDescent="0.25">
      <c r="A346" s="196" t="s">
        <v>6241</v>
      </c>
      <c r="B346" s="196"/>
      <c r="C346" s="196"/>
      <c r="D346" s="202">
        <v>3573016.84</v>
      </c>
      <c r="E346" s="202">
        <v>1986732.1700000002</v>
      </c>
      <c r="F346" s="202">
        <v>143821.75</v>
      </c>
      <c r="G346" s="202">
        <v>1442462.92</v>
      </c>
    </row>
    <row r="347" spans="1:7" ht="15" x14ac:dyDescent="0.25">
      <c r="A347" s="197" t="s">
        <v>369</v>
      </c>
      <c r="B347" s="193" t="s">
        <v>383</v>
      </c>
      <c r="C347" s="194" t="s">
        <v>1320</v>
      </c>
      <c r="D347" s="201">
        <v>2800000</v>
      </c>
      <c r="E347" s="201">
        <v>2582675.8800000008</v>
      </c>
      <c r="F347" s="201">
        <v>26417.339999999997</v>
      </c>
      <c r="G347" s="201">
        <v>190906.77999999918</v>
      </c>
    </row>
    <row r="348" spans="1:7" ht="15" x14ac:dyDescent="0.25">
      <c r="A348" s="197"/>
      <c r="B348" s="193" t="s">
        <v>409</v>
      </c>
      <c r="C348" s="194" t="s">
        <v>571</v>
      </c>
      <c r="D348" s="201">
        <v>37136215.75</v>
      </c>
      <c r="E348" s="201">
        <v>36861862.750000037</v>
      </c>
      <c r="F348" s="201">
        <v>1597.0300000048737</v>
      </c>
      <c r="G348" s="201">
        <v>272755.96999995789</v>
      </c>
    </row>
    <row r="349" spans="1:7" ht="15" x14ac:dyDescent="0.25">
      <c r="A349" s="197"/>
      <c r="B349" s="193" t="s">
        <v>2048</v>
      </c>
      <c r="C349" s="194" t="s">
        <v>2049</v>
      </c>
      <c r="D349" s="201">
        <v>223000</v>
      </c>
      <c r="E349" s="201">
        <v>160454.79</v>
      </c>
      <c r="F349" s="201">
        <v>56805.579999999994</v>
      </c>
      <c r="G349" s="201">
        <v>5739.6299999999974</v>
      </c>
    </row>
    <row r="350" spans="1:7" ht="15" x14ac:dyDescent="0.25">
      <c r="A350" s="197"/>
      <c r="B350" s="193" t="s">
        <v>471</v>
      </c>
      <c r="C350" s="194" t="s">
        <v>1791</v>
      </c>
      <c r="D350" s="201">
        <v>11000000</v>
      </c>
      <c r="E350" s="201">
        <v>10999451.569999997</v>
      </c>
      <c r="F350" s="201">
        <v>1.9999998665298335E-2</v>
      </c>
      <c r="G350" s="201">
        <v>548.41000000476197</v>
      </c>
    </row>
    <row r="351" spans="1:7" ht="15" x14ac:dyDescent="0.25">
      <c r="A351" s="197"/>
      <c r="B351" s="193" t="s">
        <v>6539</v>
      </c>
      <c r="C351" s="194" t="s">
        <v>6540</v>
      </c>
      <c r="D351" s="201">
        <v>203000</v>
      </c>
      <c r="E351" s="201">
        <v>9500</v>
      </c>
      <c r="F351" s="201">
        <v>0</v>
      </c>
      <c r="G351" s="201">
        <v>193500</v>
      </c>
    </row>
    <row r="352" spans="1:7" ht="15" x14ac:dyDescent="0.25">
      <c r="A352" s="197"/>
      <c r="B352" s="193" t="s">
        <v>473</v>
      </c>
      <c r="C352" s="194" t="s">
        <v>1793</v>
      </c>
      <c r="D352" s="201">
        <v>2225000</v>
      </c>
      <c r="E352" s="201">
        <v>925796.36</v>
      </c>
      <c r="F352" s="201">
        <v>6337.83</v>
      </c>
      <c r="G352" s="201">
        <v>1292865.81</v>
      </c>
    </row>
    <row r="353" spans="1:7" ht="15" x14ac:dyDescent="0.25">
      <c r="A353" s="197"/>
      <c r="B353" s="193" t="s">
        <v>475</v>
      </c>
      <c r="C353" s="194" t="s">
        <v>1795</v>
      </c>
      <c r="D353" s="201">
        <v>400000</v>
      </c>
      <c r="E353" s="201">
        <v>397621</v>
      </c>
      <c r="F353" s="201">
        <v>0</v>
      </c>
      <c r="G353" s="201">
        <v>2379</v>
      </c>
    </row>
    <row r="354" spans="1:7" ht="15" x14ac:dyDescent="0.25">
      <c r="A354" s="197"/>
      <c r="B354" s="193" t="s">
        <v>476</v>
      </c>
      <c r="C354" s="194" t="s">
        <v>1796</v>
      </c>
      <c r="D354" s="201">
        <v>825000</v>
      </c>
      <c r="E354" s="201">
        <v>21480</v>
      </c>
      <c r="F354" s="201">
        <v>8220</v>
      </c>
      <c r="G354" s="201">
        <v>795300</v>
      </c>
    </row>
    <row r="355" spans="1:7" ht="15" x14ac:dyDescent="0.25">
      <c r="A355" s="197"/>
      <c r="B355" s="193" t="s">
        <v>477</v>
      </c>
      <c r="C355" s="194" t="s">
        <v>1797</v>
      </c>
      <c r="D355" s="201">
        <v>741300</v>
      </c>
      <c r="E355" s="201">
        <v>587417.99999999988</v>
      </c>
      <c r="F355" s="201">
        <v>96177.89</v>
      </c>
      <c r="G355" s="201">
        <v>57704.110000000117</v>
      </c>
    </row>
    <row r="356" spans="1:7" ht="15" x14ac:dyDescent="0.25">
      <c r="A356" s="197"/>
      <c r="B356" s="193" t="s">
        <v>478</v>
      </c>
      <c r="C356" s="194" t="s">
        <v>1798</v>
      </c>
      <c r="D356" s="201">
        <v>978745.2</v>
      </c>
      <c r="E356" s="201">
        <v>911587</v>
      </c>
      <c r="F356" s="201">
        <v>0</v>
      </c>
      <c r="G356" s="201">
        <v>67158.199999999953</v>
      </c>
    </row>
    <row r="357" spans="1:7" ht="15" x14ac:dyDescent="0.25">
      <c r="A357" s="197"/>
      <c r="B357" s="193" t="s">
        <v>331</v>
      </c>
      <c r="C357" s="194" t="s">
        <v>811</v>
      </c>
      <c r="D357" s="201">
        <v>17010465</v>
      </c>
      <c r="E357" s="201">
        <v>16997084.129999999</v>
      </c>
      <c r="F357" s="201">
        <v>6305.0999999993182</v>
      </c>
      <c r="G357" s="201">
        <v>7075.7700000017248</v>
      </c>
    </row>
    <row r="358" spans="1:7" ht="15" x14ac:dyDescent="0.25">
      <c r="A358" s="197"/>
      <c r="B358" s="193" t="s">
        <v>490</v>
      </c>
      <c r="C358" s="194" t="s">
        <v>1445</v>
      </c>
      <c r="D358" s="201">
        <v>150000</v>
      </c>
      <c r="E358" s="201">
        <v>94776.220000000016</v>
      </c>
      <c r="F358" s="201">
        <v>-1.3642420526593924E-12</v>
      </c>
      <c r="G358" s="201">
        <v>55223.779999999984</v>
      </c>
    </row>
    <row r="359" spans="1:7" ht="15" x14ac:dyDescent="0.25">
      <c r="A359" s="197"/>
      <c r="B359" s="193" t="s">
        <v>1079</v>
      </c>
      <c r="C359" s="194" t="s">
        <v>1830</v>
      </c>
      <c r="D359" s="201">
        <v>193000</v>
      </c>
      <c r="E359" s="201">
        <v>181584.88999999998</v>
      </c>
      <c r="F359" s="201">
        <v>1.4551915228366852E-11</v>
      </c>
      <c r="G359" s="201">
        <v>11415.11</v>
      </c>
    </row>
    <row r="360" spans="1:7" ht="15" x14ac:dyDescent="0.25">
      <c r="A360" s="197"/>
      <c r="B360" s="193" t="s">
        <v>1088</v>
      </c>
      <c r="C360" s="194" t="s">
        <v>1374</v>
      </c>
      <c r="D360" s="201">
        <v>625000</v>
      </c>
      <c r="E360" s="201">
        <v>0</v>
      </c>
      <c r="F360" s="201">
        <v>0</v>
      </c>
      <c r="G360" s="201">
        <v>625000</v>
      </c>
    </row>
    <row r="361" spans="1:7" ht="15" x14ac:dyDescent="0.25">
      <c r="A361" s="195"/>
      <c r="B361" s="193" t="s">
        <v>1094</v>
      </c>
      <c r="C361" s="194" t="s">
        <v>1375</v>
      </c>
      <c r="D361" s="201">
        <v>210000</v>
      </c>
      <c r="E361" s="201">
        <v>13880</v>
      </c>
      <c r="F361" s="201">
        <v>3470</v>
      </c>
      <c r="G361" s="201">
        <v>192650</v>
      </c>
    </row>
    <row r="362" spans="1:7" ht="15" x14ac:dyDescent="0.25">
      <c r="A362" s="196" t="s">
        <v>6242</v>
      </c>
      <c r="B362" s="196"/>
      <c r="C362" s="196"/>
      <c r="D362" s="202">
        <v>74720725.950000003</v>
      </c>
      <c r="E362" s="202">
        <v>70745172.590000033</v>
      </c>
      <c r="F362" s="202">
        <v>205330.79000000289</v>
      </c>
      <c r="G362" s="202">
        <v>3770222.5699999635</v>
      </c>
    </row>
    <row r="363" spans="1:7" ht="15" x14ac:dyDescent="0.25">
      <c r="A363" s="197" t="s">
        <v>363</v>
      </c>
      <c r="B363" s="193" t="s">
        <v>40</v>
      </c>
      <c r="C363" s="194" t="s">
        <v>690</v>
      </c>
      <c r="D363" s="201">
        <v>479101.14</v>
      </c>
      <c r="E363" s="201">
        <v>479101.14</v>
      </c>
      <c r="F363" s="201">
        <v>-6.184563972055912E-11</v>
      </c>
      <c r="G363" s="201">
        <v>6.184563972055912E-11</v>
      </c>
    </row>
    <row r="364" spans="1:7" ht="15" x14ac:dyDescent="0.25">
      <c r="A364" s="197"/>
      <c r="B364" s="193" t="s">
        <v>387</v>
      </c>
      <c r="C364" s="194" t="s">
        <v>1750</v>
      </c>
      <c r="D364" s="201">
        <v>246914.11</v>
      </c>
      <c r="E364" s="201">
        <v>70460.03</v>
      </c>
      <c r="F364" s="201">
        <v>0</v>
      </c>
      <c r="G364" s="201">
        <v>176454.08</v>
      </c>
    </row>
    <row r="365" spans="1:7" ht="15" x14ac:dyDescent="0.25">
      <c r="A365" s="197"/>
      <c r="B365" s="193" t="s">
        <v>59</v>
      </c>
      <c r="C365" s="194" t="s">
        <v>561</v>
      </c>
      <c r="D365" s="201">
        <v>109185.2</v>
      </c>
      <c r="E365" s="201">
        <v>107074.74999999999</v>
      </c>
      <c r="F365" s="201">
        <v>5.3432813729159534E-12</v>
      </c>
      <c r="G365" s="201">
        <v>2110.4500000000062</v>
      </c>
    </row>
    <row r="366" spans="1:7" ht="15" x14ac:dyDescent="0.25">
      <c r="A366" s="197"/>
      <c r="B366" s="193" t="s">
        <v>388</v>
      </c>
      <c r="C366" s="194" t="s">
        <v>1751</v>
      </c>
      <c r="D366" s="201">
        <v>4230751.3499999996</v>
      </c>
      <c r="E366" s="201">
        <v>3507625.7899999991</v>
      </c>
      <c r="F366" s="201">
        <v>213356.84</v>
      </c>
      <c r="G366" s="201">
        <v>509768.72000000055</v>
      </c>
    </row>
    <row r="367" spans="1:7" ht="15" x14ac:dyDescent="0.25">
      <c r="A367" s="197"/>
      <c r="B367" s="193" t="s">
        <v>61</v>
      </c>
      <c r="C367" s="194" t="s">
        <v>695</v>
      </c>
      <c r="D367" s="201">
        <v>310000</v>
      </c>
      <c r="E367" s="201">
        <v>256647.37</v>
      </c>
      <c r="F367" s="201">
        <v>-1.8189894035458565E-11</v>
      </c>
      <c r="G367" s="201">
        <v>53352.630000000019</v>
      </c>
    </row>
    <row r="368" spans="1:7" ht="15" x14ac:dyDescent="0.25">
      <c r="A368" s="197"/>
      <c r="B368" s="193" t="s">
        <v>6541</v>
      </c>
      <c r="C368" s="194" t="s">
        <v>6542</v>
      </c>
      <c r="D368" s="201">
        <v>50000</v>
      </c>
      <c r="E368" s="201">
        <v>37174.1</v>
      </c>
      <c r="F368" s="201">
        <v>9.0949470177292824E-13</v>
      </c>
      <c r="G368" s="201">
        <v>12825.900000000001</v>
      </c>
    </row>
    <row r="369" spans="1:7" ht="15" x14ac:dyDescent="0.25">
      <c r="A369" s="197"/>
      <c r="B369" s="193" t="s">
        <v>392</v>
      </c>
      <c r="C369" s="194" t="s">
        <v>1755</v>
      </c>
      <c r="D369" s="201">
        <v>6702.09</v>
      </c>
      <c r="E369" s="201">
        <v>6702.09</v>
      </c>
      <c r="F369" s="201">
        <v>0</v>
      </c>
      <c r="G369" s="201">
        <v>0</v>
      </c>
    </row>
    <row r="370" spans="1:7" ht="15" x14ac:dyDescent="0.25">
      <c r="A370" s="197"/>
      <c r="B370" s="193" t="s">
        <v>1888</v>
      </c>
      <c r="C370" s="194" t="s">
        <v>1889</v>
      </c>
      <c r="D370" s="201">
        <v>95000</v>
      </c>
      <c r="E370" s="201">
        <v>79433.700000000012</v>
      </c>
      <c r="F370" s="201">
        <v>7.2759576141834259E-12</v>
      </c>
      <c r="G370" s="201">
        <v>15566.299999999981</v>
      </c>
    </row>
    <row r="371" spans="1:7" ht="15" x14ac:dyDescent="0.25">
      <c r="A371" s="197"/>
      <c r="B371" s="193" t="s">
        <v>1981</v>
      </c>
      <c r="C371" s="194" t="s">
        <v>1982</v>
      </c>
      <c r="D371" s="201">
        <v>290000</v>
      </c>
      <c r="E371" s="201">
        <v>0</v>
      </c>
      <c r="F371" s="201">
        <v>0</v>
      </c>
      <c r="G371" s="201">
        <v>290000</v>
      </c>
    </row>
    <row r="372" spans="1:7" ht="15" x14ac:dyDescent="0.25">
      <c r="A372" s="197"/>
      <c r="B372" s="193" t="s">
        <v>1983</v>
      </c>
      <c r="C372" s="194" t="s">
        <v>1984</v>
      </c>
      <c r="D372" s="201">
        <v>25765.450000000012</v>
      </c>
      <c r="E372" s="201">
        <v>25765.449999999997</v>
      </c>
      <c r="F372" s="201">
        <v>0</v>
      </c>
      <c r="G372" s="201">
        <v>1.4551915228366852E-11</v>
      </c>
    </row>
    <row r="373" spans="1:7" ht="15" x14ac:dyDescent="0.25">
      <c r="A373" s="197"/>
      <c r="B373" s="193" t="s">
        <v>1985</v>
      </c>
      <c r="C373" s="194" t="s">
        <v>1986</v>
      </c>
      <c r="D373" s="201">
        <v>123120.21000000002</v>
      </c>
      <c r="E373" s="201">
        <v>104853.36</v>
      </c>
      <c r="F373" s="201">
        <v>11610.599999999999</v>
      </c>
      <c r="G373" s="201">
        <v>6656.2500000000218</v>
      </c>
    </row>
    <row r="374" spans="1:7" ht="15" x14ac:dyDescent="0.25">
      <c r="A374" s="197"/>
      <c r="B374" s="193" t="s">
        <v>1987</v>
      </c>
      <c r="C374" s="194" t="s">
        <v>1988</v>
      </c>
      <c r="D374" s="201">
        <v>6520000</v>
      </c>
      <c r="E374" s="201">
        <v>333.19</v>
      </c>
      <c r="F374" s="201">
        <v>0</v>
      </c>
      <c r="G374" s="201">
        <v>6519666.8099999996</v>
      </c>
    </row>
    <row r="375" spans="1:7" ht="15" x14ac:dyDescent="0.25">
      <c r="A375" s="197"/>
      <c r="B375" s="193" t="s">
        <v>1989</v>
      </c>
      <c r="C375" s="194" t="s">
        <v>1990</v>
      </c>
      <c r="D375" s="201">
        <v>458040.13</v>
      </c>
      <c r="E375" s="201">
        <v>82731.56</v>
      </c>
      <c r="F375" s="201">
        <v>47626.900000000009</v>
      </c>
      <c r="G375" s="201">
        <v>327681.67</v>
      </c>
    </row>
    <row r="376" spans="1:7" ht="15" x14ac:dyDescent="0.25">
      <c r="A376" s="197"/>
      <c r="B376" s="193" t="s">
        <v>1991</v>
      </c>
      <c r="C376" s="194" t="s">
        <v>1992</v>
      </c>
      <c r="D376" s="201">
        <v>25000</v>
      </c>
      <c r="E376" s="201">
        <v>11700.68</v>
      </c>
      <c r="F376" s="201">
        <v>0</v>
      </c>
      <c r="G376" s="201">
        <v>13299.32</v>
      </c>
    </row>
    <row r="377" spans="1:7" ht="15" x14ac:dyDescent="0.25">
      <c r="A377" s="197"/>
      <c r="B377" s="193" t="s">
        <v>1993</v>
      </c>
      <c r="C377" s="194" t="s">
        <v>1994</v>
      </c>
      <c r="D377" s="201">
        <v>328863.68</v>
      </c>
      <c r="E377" s="201">
        <v>7166.2699999999995</v>
      </c>
      <c r="F377" s="201">
        <v>0</v>
      </c>
      <c r="G377" s="201">
        <v>321697.40999999997</v>
      </c>
    </row>
    <row r="378" spans="1:7" ht="15" x14ac:dyDescent="0.25">
      <c r="A378" s="197"/>
      <c r="B378" s="193" t="s">
        <v>2012</v>
      </c>
      <c r="C378" s="194" t="s">
        <v>2013</v>
      </c>
      <c r="D378" s="201">
        <v>92564.020000000019</v>
      </c>
      <c r="E378" s="201">
        <v>52458.170000000006</v>
      </c>
      <c r="F378" s="201">
        <v>41140</v>
      </c>
      <c r="G378" s="201">
        <v>-1034.1499999999869</v>
      </c>
    </row>
    <row r="379" spans="1:7" ht="15" x14ac:dyDescent="0.25">
      <c r="A379" s="197"/>
      <c r="B379" s="193" t="s">
        <v>2110</v>
      </c>
      <c r="C379" s="194" t="s">
        <v>2111</v>
      </c>
      <c r="D379" s="201">
        <v>214764.94000000003</v>
      </c>
      <c r="E379" s="201">
        <v>187564.83000000002</v>
      </c>
      <c r="F379" s="201">
        <v>0</v>
      </c>
      <c r="G379" s="201">
        <v>27200.110000000015</v>
      </c>
    </row>
    <row r="380" spans="1:7" ht="15" x14ac:dyDescent="0.25">
      <c r="A380" s="197"/>
      <c r="B380" s="193" t="s">
        <v>2116</v>
      </c>
      <c r="C380" s="194" t="s">
        <v>2117</v>
      </c>
      <c r="D380" s="201">
        <v>118735.14</v>
      </c>
      <c r="E380" s="201">
        <v>116845.14</v>
      </c>
      <c r="F380" s="201">
        <v>1889.2500000000146</v>
      </c>
      <c r="G380" s="201">
        <v>0.74999999998544808</v>
      </c>
    </row>
    <row r="381" spans="1:7" ht="15" x14ac:dyDescent="0.25">
      <c r="A381" s="197"/>
      <c r="B381" s="193" t="s">
        <v>2118</v>
      </c>
      <c r="C381" s="194" t="s">
        <v>2119</v>
      </c>
      <c r="D381" s="201">
        <v>197293.96000000002</v>
      </c>
      <c r="E381" s="201">
        <v>197293.96000000002</v>
      </c>
      <c r="F381" s="201">
        <v>-1.4551915228366852E-11</v>
      </c>
      <c r="G381" s="201">
        <v>1.4551915228366852E-11</v>
      </c>
    </row>
    <row r="382" spans="1:7" ht="15" x14ac:dyDescent="0.25">
      <c r="A382" s="197"/>
      <c r="B382" s="193" t="s">
        <v>2165</v>
      </c>
      <c r="C382" s="194" t="s">
        <v>2166</v>
      </c>
      <c r="D382" s="201">
        <v>300000</v>
      </c>
      <c r="E382" s="201">
        <v>489.12</v>
      </c>
      <c r="F382" s="201">
        <v>0</v>
      </c>
      <c r="G382" s="201">
        <v>299510.88</v>
      </c>
    </row>
    <row r="383" spans="1:7" ht="15" x14ac:dyDescent="0.25">
      <c r="A383" s="197"/>
      <c r="B383" s="193" t="s">
        <v>2167</v>
      </c>
      <c r="C383" s="194" t="s">
        <v>2168</v>
      </c>
      <c r="D383" s="201">
        <v>700000</v>
      </c>
      <c r="E383" s="201">
        <v>8880.59</v>
      </c>
      <c r="F383" s="201">
        <v>0</v>
      </c>
      <c r="G383" s="201">
        <v>691119.41</v>
      </c>
    </row>
    <row r="384" spans="1:7" ht="15" x14ac:dyDescent="0.25">
      <c r="A384" s="197"/>
      <c r="B384" s="193" t="s">
        <v>2179</v>
      </c>
      <c r="C384" s="194" t="s">
        <v>2180</v>
      </c>
      <c r="D384" s="201">
        <v>40000</v>
      </c>
      <c r="E384" s="201">
        <v>20903.009999999998</v>
      </c>
      <c r="F384" s="201">
        <v>9930.6</v>
      </c>
      <c r="G384" s="201">
        <v>9166.3900000000012</v>
      </c>
    </row>
    <row r="385" spans="1:7" ht="15" x14ac:dyDescent="0.25">
      <c r="A385" s="197"/>
      <c r="B385" s="193" t="s">
        <v>2212</v>
      </c>
      <c r="C385" s="194" t="s">
        <v>2213</v>
      </c>
      <c r="D385" s="201">
        <v>131621.79999999999</v>
      </c>
      <c r="E385" s="201">
        <v>131621.79999999999</v>
      </c>
      <c r="F385" s="201">
        <v>0</v>
      </c>
      <c r="G385" s="201">
        <v>0</v>
      </c>
    </row>
    <row r="386" spans="1:7" ht="15" x14ac:dyDescent="0.25">
      <c r="A386" s="197"/>
      <c r="B386" s="193" t="s">
        <v>2220</v>
      </c>
      <c r="C386" s="194" t="s">
        <v>2221</v>
      </c>
      <c r="D386" s="201">
        <v>124220.65</v>
      </c>
      <c r="E386" s="201">
        <v>124220.65000000001</v>
      </c>
      <c r="F386" s="201">
        <v>0</v>
      </c>
      <c r="G386" s="201">
        <v>-1.4551915228366852E-11</v>
      </c>
    </row>
    <row r="387" spans="1:7" ht="15" x14ac:dyDescent="0.25">
      <c r="A387" s="197"/>
      <c r="B387" s="193" t="s">
        <v>2224</v>
      </c>
      <c r="C387" s="194" t="s">
        <v>2225</v>
      </c>
      <c r="D387" s="201">
        <v>90000</v>
      </c>
      <c r="E387" s="201">
        <v>7752.5099999999993</v>
      </c>
      <c r="F387" s="201">
        <v>0</v>
      </c>
      <c r="G387" s="201">
        <v>82247.490000000005</v>
      </c>
    </row>
    <row r="388" spans="1:7" ht="15" x14ac:dyDescent="0.25">
      <c r="A388" s="197"/>
      <c r="B388" s="193" t="s">
        <v>2232</v>
      </c>
      <c r="C388" s="194" t="s">
        <v>2233</v>
      </c>
      <c r="D388" s="201">
        <v>65000.000000000015</v>
      </c>
      <c r="E388" s="201">
        <v>45419.34</v>
      </c>
      <c r="F388" s="201">
        <v>9900</v>
      </c>
      <c r="G388" s="201">
        <v>9680.660000000018</v>
      </c>
    </row>
    <row r="389" spans="1:7" ht="15" x14ac:dyDescent="0.25">
      <c r="A389" s="197"/>
      <c r="B389" s="193" t="s">
        <v>2236</v>
      </c>
      <c r="C389" s="194" t="s">
        <v>2237</v>
      </c>
      <c r="D389" s="201">
        <v>200000</v>
      </c>
      <c r="E389" s="201">
        <v>175997.43999999997</v>
      </c>
      <c r="F389" s="201">
        <v>-1.0913936421275139E-11</v>
      </c>
      <c r="G389" s="201">
        <v>24002.560000000038</v>
      </c>
    </row>
    <row r="390" spans="1:7" ht="15" x14ac:dyDescent="0.25">
      <c r="A390" s="197"/>
      <c r="B390" s="193" t="s">
        <v>2238</v>
      </c>
      <c r="C390" s="194" t="s">
        <v>2239</v>
      </c>
      <c r="D390" s="201">
        <v>30000</v>
      </c>
      <c r="E390" s="201">
        <v>0</v>
      </c>
      <c r="F390" s="201">
        <v>0</v>
      </c>
      <c r="G390" s="201">
        <v>30000</v>
      </c>
    </row>
    <row r="391" spans="1:7" ht="15" x14ac:dyDescent="0.25">
      <c r="A391" s="197"/>
      <c r="B391" s="193" t="s">
        <v>2240</v>
      </c>
      <c r="C391" s="194" t="s">
        <v>2241</v>
      </c>
      <c r="D391" s="201">
        <v>38000</v>
      </c>
      <c r="E391" s="201">
        <v>0</v>
      </c>
      <c r="F391" s="201">
        <v>0</v>
      </c>
      <c r="G391" s="201">
        <v>38000</v>
      </c>
    </row>
    <row r="392" spans="1:7" ht="15" x14ac:dyDescent="0.25">
      <c r="A392" s="197"/>
      <c r="B392" s="193" t="s">
        <v>2242</v>
      </c>
      <c r="C392" s="194" t="s">
        <v>2243</v>
      </c>
      <c r="D392" s="201">
        <v>24234.55</v>
      </c>
      <c r="E392" s="201">
        <v>9363.1999999999989</v>
      </c>
      <c r="F392" s="201">
        <v>0</v>
      </c>
      <c r="G392" s="201">
        <v>14871.35</v>
      </c>
    </row>
    <row r="393" spans="1:7" ht="15" x14ac:dyDescent="0.25">
      <c r="A393" s="197"/>
      <c r="B393" s="193" t="s">
        <v>2244</v>
      </c>
      <c r="C393" s="194" t="s">
        <v>2245</v>
      </c>
      <c r="D393" s="201">
        <v>15000</v>
      </c>
      <c r="E393" s="201">
        <v>892.61</v>
      </c>
      <c r="F393" s="201">
        <v>0</v>
      </c>
      <c r="G393" s="201">
        <v>14107.39</v>
      </c>
    </row>
    <row r="394" spans="1:7" ht="15" x14ac:dyDescent="0.25">
      <c r="A394" s="197"/>
      <c r="B394" s="193" t="s">
        <v>2246</v>
      </c>
      <c r="C394" s="194" t="s">
        <v>2247</v>
      </c>
      <c r="D394" s="201">
        <v>37333.089999999997</v>
      </c>
      <c r="E394" s="201">
        <v>9465.39</v>
      </c>
      <c r="F394" s="201">
        <v>0</v>
      </c>
      <c r="G394" s="201">
        <v>27867.699999999997</v>
      </c>
    </row>
    <row r="395" spans="1:7" ht="15" x14ac:dyDescent="0.25">
      <c r="A395" s="197"/>
      <c r="B395" s="193" t="s">
        <v>2248</v>
      </c>
      <c r="C395" s="194" t="s">
        <v>2249</v>
      </c>
      <c r="D395" s="201">
        <v>100000</v>
      </c>
      <c r="E395" s="201">
        <v>6760.5700000000006</v>
      </c>
      <c r="F395" s="201">
        <v>3200</v>
      </c>
      <c r="G395" s="201">
        <v>90039.43</v>
      </c>
    </row>
    <row r="396" spans="1:7" ht="15" x14ac:dyDescent="0.25">
      <c r="A396" s="197"/>
      <c r="B396" s="193" t="s">
        <v>2250</v>
      </c>
      <c r="C396" s="194" t="s">
        <v>2251</v>
      </c>
      <c r="D396" s="201">
        <v>50000</v>
      </c>
      <c r="E396" s="201">
        <v>16100</v>
      </c>
      <c r="F396" s="201">
        <v>0</v>
      </c>
      <c r="G396" s="201">
        <v>33900</v>
      </c>
    </row>
    <row r="397" spans="1:7" ht="15" x14ac:dyDescent="0.25">
      <c r="A397" s="197"/>
      <c r="B397" s="193" t="s">
        <v>2252</v>
      </c>
      <c r="C397" s="194" t="s">
        <v>2253</v>
      </c>
      <c r="D397" s="201">
        <v>50000</v>
      </c>
      <c r="E397" s="201">
        <v>4212.95</v>
      </c>
      <c r="F397" s="201">
        <v>0</v>
      </c>
      <c r="G397" s="201">
        <v>45787.05</v>
      </c>
    </row>
    <row r="398" spans="1:7" ht="15" x14ac:dyDescent="0.25">
      <c r="A398" s="197"/>
      <c r="B398" s="193" t="s">
        <v>2254</v>
      </c>
      <c r="C398" s="194" t="s">
        <v>2255</v>
      </c>
      <c r="D398" s="201">
        <v>30000</v>
      </c>
      <c r="E398" s="201">
        <v>3748.3500000000004</v>
      </c>
      <c r="F398" s="201">
        <v>-2.2737367544323206E-13</v>
      </c>
      <c r="G398" s="201">
        <v>26251.65</v>
      </c>
    </row>
    <row r="399" spans="1:7" ht="15" x14ac:dyDescent="0.25">
      <c r="A399" s="197"/>
      <c r="B399" s="193" t="s">
        <v>2258</v>
      </c>
      <c r="C399" s="194" t="s">
        <v>2259</v>
      </c>
      <c r="D399" s="201">
        <v>102024.15</v>
      </c>
      <c r="E399" s="201">
        <v>102024.15000000001</v>
      </c>
      <c r="F399" s="201">
        <v>0</v>
      </c>
      <c r="G399" s="201">
        <v>-1.4551915228366852E-11</v>
      </c>
    </row>
    <row r="400" spans="1:7" ht="15" x14ac:dyDescent="0.25">
      <c r="A400" s="197"/>
      <c r="B400" s="193" t="s">
        <v>2264</v>
      </c>
      <c r="C400" s="194" t="s">
        <v>2265</v>
      </c>
      <c r="D400" s="201">
        <v>90000</v>
      </c>
      <c r="E400" s="201">
        <v>87220.41</v>
      </c>
      <c r="F400" s="201">
        <v>700</v>
      </c>
      <c r="G400" s="201">
        <v>2079.5899999999965</v>
      </c>
    </row>
    <row r="401" spans="1:7" ht="15" x14ac:dyDescent="0.25">
      <c r="A401" s="197"/>
      <c r="B401" s="193" t="s">
        <v>2270</v>
      </c>
      <c r="C401" s="194" t="s">
        <v>2271</v>
      </c>
      <c r="D401" s="201">
        <v>75000</v>
      </c>
      <c r="E401" s="201">
        <v>0</v>
      </c>
      <c r="F401" s="201">
        <v>0</v>
      </c>
      <c r="G401" s="201">
        <v>75000</v>
      </c>
    </row>
    <row r="402" spans="1:7" ht="15" x14ac:dyDescent="0.25">
      <c r="A402" s="197"/>
      <c r="B402" s="193" t="s">
        <v>2272</v>
      </c>
      <c r="C402" s="194" t="s">
        <v>2273</v>
      </c>
      <c r="D402" s="201">
        <v>15000</v>
      </c>
      <c r="E402" s="201">
        <v>598.08000000000004</v>
      </c>
      <c r="F402" s="201">
        <v>0</v>
      </c>
      <c r="G402" s="201">
        <v>14401.92</v>
      </c>
    </row>
    <row r="403" spans="1:7" ht="15" x14ac:dyDescent="0.25">
      <c r="A403" s="197"/>
      <c r="B403" s="193" t="s">
        <v>2276</v>
      </c>
      <c r="C403" s="194" t="s">
        <v>2277</v>
      </c>
      <c r="D403" s="201">
        <v>50000</v>
      </c>
      <c r="E403" s="201">
        <v>14436.83</v>
      </c>
      <c r="F403" s="201">
        <v>3455.43</v>
      </c>
      <c r="G403" s="201">
        <v>32107.739999999998</v>
      </c>
    </row>
    <row r="404" spans="1:7" ht="15" x14ac:dyDescent="0.25">
      <c r="A404" s="197"/>
      <c r="B404" s="193" t="s">
        <v>2278</v>
      </c>
      <c r="C404" s="194" t="s">
        <v>2279</v>
      </c>
      <c r="D404" s="201">
        <v>35000</v>
      </c>
      <c r="E404" s="201">
        <v>19073.669999999998</v>
      </c>
      <c r="F404" s="201">
        <v>0</v>
      </c>
      <c r="G404" s="201">
        <v>15926.330000000002</v>
      </c>
    </row>
    <row r="405" spans="1:7" ht="15" x14ac:dyDescent="0.25">
      <c r="A405" s="197"/>
      <c r="B405" s="193" t="s">
        <v>2282</v>
      </c>
      <c r="C405" s="194" t="s">
        <v>2283</v>
      </c>
      <c r="D405" s="201">
        <v>25000</v>
      </c>
      <c r="E405" s="201">
        <v>15049.58</v>
      </c>
      <c r="F405" s="201">
        <v>0</v>
      </c>
      <c r="G405" s="201">
        <v>9950.42</v>
      </c>
    </row>
    <row r="406" spans="1:7" ht="15" x14ac:dyDescent="0.25">
      <c r="A406" s="197"/>
      <c r="B406" s="193" t="s">
        <v>2284</v>
      </c>
      <c r="C406" s="194" t="s">
        <v>2285</v>
      </c>
      <c r="D406" s="201">
        <v>15000</v>
      </c>
      <c r="E406" s="201">
        <v>0</v>
      </c>
      <c r="F406" s="201">
        <v>0</v>
      </c>
      <c r="G406" s="201">
        <v>15000</v>
      </c>
    </row>
    <row r="407" spans="1:7" ht="15" x14ac:dyDescent="0.25">
      <c r="A407" s="197"/>
      <c r="B407" s="193" t="s">
        <v>2286</v>
      </c>
      <c r="C407" s="194" t="s">
        <v>2287</v>
      </c>
      <c r="D407" s="201">
        <v>15000</v>
      </c>
      <c r="E407" s="201">
        <v>2918.08</v>
      </c>
      <c r="F407" s="201">
        <v>0</v>
      </c>
      <c r="G407" s="201">
        <v>12081.92</v>
      </c>
    </row>
    <row r="408" spans="1:7" ht="15" x14ac:dyDescent="0.25">
      <c r="A408" s="197"/>
      <c r="B408" s="193" t="s">
        <v>2288</v>
      </c>
      <c r="C408" s="194" t="s">
        <v>2289</v>
      </c>
      <c r="D408" s="201">
        <v>25000</v>
      </c>
      <c r="E408" s="201">
        <v>19711.849999999999</v>
      </c>
      <c r="F408" s="201">
        <v>4094</v>
      </c>
      <c r="G408" s="201">
        <v>1194.1500000000015</v>
      </c>
    </row>
    <row r="409" spans="1:7" ht="15" x14ac:dyDescent="0.25">
      <c r="A409" s="197"/>
      <c r="B409" s="193" t="s">
        <v>2290</v>
      </c>
      <c r="C409" s="194" t="s">
        <v>2291</v>
      </c>
      <c r="D409" s="201">
        <v>79828.179999999993</v>
      </c>
      <c r="E409" s="201">
        <v>79828.180000000008</v>
      </c>
      <c r="F409" s="201">
        <v>0</v>
      </c>
      <c r="G409" s="201">
        <v>-1.4551915228366852E-11</v>
      </c>
    </row>
    <row r="410" spans="1:7" ht="15" x14ac:dyDescent="0.25">
      <c r="A410" s="197"/>
      <c r="B410" s="193" t="s">
        <v>2292</v>
      </c>
      <c r="C410" s="194" t="s">
        <v>2293</v>
      </c>
      <c r="D410" s="201">
        <v>170000</v>
      </c>
      <c r="E410" s="201">
        <v>4463.71</v>
      </c>
      <c r="F410" s="201">
        <v>4.2632564145606011E-14</v>
      </c>
      <c r="G410" s="201">
        <v>165536.29</v>
      </c>
    </row>
    <row r="411" spans="1:7" ht="15" x14ac:dyDescent="0.25">
      <c r="A411" s="197"/>
      <c r="B411" s="193" t="s">
        <v>2294</v>
      </c>
      <c r="C411" s="194" t="s">
        <v>2295</v>
      </c>
      <c r="D411" s="201">
        <v>163136.12</v>
      </c>
      <c r="E411" s="201">
        <v>2892.73</v>
      </c>
      <c r="F411" s="201">
        <v>0</v>
      </c>
      <c r="G411" s="201">
        <v>160243.38999999998</v>
      </c>
    </row>
    <row r="412" spans="1:7" ht="15" x14ac:dyDescent="0.25">
      <c r="A412" s="197"/>
      <c r="B412" s="193" t="s">
        <v>2296</v>
      </c>
      <c r="C412" s="194" t="s">
        <v>2297</v>
      </c>
      <c r="D412" s="201">
        <v>50867.479999999996</v>
      </c>
      <c r="E412" s="201">
        <v>40501.819999999992</v>
      </c>
      <c r="F412" s="201">
        <v>8276</v>
      </c>
      <c r="G412" s="201">
        <v>2089.6600000000035</v>
      </c>
    </row>
    <row r="413" spans="1:7" ht="15" x14ac:dyDescent="0.25">
      <c r="A413" s="197"/>
      <c r="B413" s="193" t="s">
        <v>2298</v>
      </c>
      <c r="C413" s="194" t="s">
        <v>2299</v>
      </c>
      <c r="D413" s="201">
        <v>64846.45</v>
      </c>
      <c r="E413" s="201">
        <v>13170</v>
      </c>
      <c r="F413" s="201">
        <v>0</v>
      </c>
      <c r="G413" s="201">
        <v>51676.45</v>
      </c>
    </row>
    <row r="414" spans="1:7" ht="15" x14ac:dyDescent="0.25">
      <c r="A414" s="197"/>
      <c r="B414" s="193" t="s">
        <v>2300</v>
      </c>
      <c r="C414" s="194" t="s">
        <v>2301</v>
      </c>
      <c r="D414" s="201">
        <v>3996176.88</v>
      </c>
      <c r="E414" s="201">
        <v>398922.03</v>
      </c>
      <c r="F414" s="201">
        <v>95151.5</v>
      </c>
      <c r="G414" s="201">
        <v>3502103.3499999996</v>
      </c>
    </row>
    <row r="415" spans="1:7" ht="15" x14ac:dyDescent="0.25">
      <c r="A415" s="197"/>
      <c r="B415" s="193" t="s">
        <v>2302</v>
      </c>
      <c r="C415" s="194" t="s">
        <v>2303</v>
      </c>
      <c r="D415" s="201">
        <v>150000</v>
      </c>
      <c r="E415" s="201">
        <v>9806.7000000000007</v>
      </c>
      <c r="F415" s="201">
        <v>97500</v>
      </c>
      <c r="G415" s="201">
        <v>42693.299999999988</v>
      </c>
    </row>
    <row r="416" spans="1:7" ht="15" x14ac:dyDescent="0.25">
      <c r="A416" s="197"/>
      <c r="B416" s="193" t="s">
        <v>2304</v>
      </c>
      <c r="C416" s="194" t="s">
        <v>2305</v>
      </c>
      <c r="D416" s="201">
        <v>25000</v>
      </c>
      <c r="E416" s="201">
        <v>0</v>
      </c>
      <c r="F416" s="201">
        <v>0</v>
      </c>
      <c r="G416" s="201">
        <v>25000</v>
      </c>
    </row>
    <row r="417" spans="1:7" ht="15" x14ac:dyDescent="0.25">
      <c r="A417" s="197"/>
      <c r="B417" s="193" t="s">
        <v>2306</v>
      </c>
      <c r="C417" s="194" t="s">
        <v>2307</v>
      </c>
      <c r="D417" s="201">
        <v>0</v>
      </c>
      <c r="E417" s="201">
        <v>0</v>
      </c>
      <c r="F417" s="201">
        <v>0</v>
      </c>
      <c r="G417" s="201">
        <v>0</v>
      </c>
    </row>
    <row r="418" spans="1:7" ht="15" x14ac:dyDescent="0.25">
      <c r="A418" s="197"/>
      <c r="B418" s="193" t="s">
        <v>2308</v>
      </c>
      <c r="C418" s="194" t="s">
        <v>2309</v>
      </c>
      <c r="D418" s="201">
        <v>82621.320000000007</v>
      </c>
      <c r="E418" s="201">
        <v>0</v>
      </c>
      <c r="F418" s="201">
        <v>0</v>
      </c>
      <c r="G418" s="201">
        <v>82621.320000000007</v>
      </c>
    </row>
    <row r="419" spans="1:7" ht="15" x14ac:dyDescent="0.25">
      <c r="A419" s="197"/>
      <c r="B419" s="193" t="s">
        <v>2310</v>
      </c>
      <c r="C419" s="194" t="s">
        <v>2311</v>
      </c>
      <c r="D419" s="201">
        <v>90000</v>
      </c>
      <c r="E419" s="201">
        <v>86797.51</v>
      </c>
      <c r="F419" s="201">
        <v>2500</v>
      </c>
      <c r="G419" s="201">
        <v>702.49000000000524</v>
      </c>
    </row>
    <row r="420" spans="1:7" ht="15" x14ac:dyDescent="0.25">
      <c r="A420" s="197"/>
      <c r="B420" s="193" t="s">
        <v>2312</v>
      </c>
      <c r="C420" s="194" t="s">
        <v>2313</v>
      </c>
      <c r="D420" s="201">
        <v>115000</v>
      </c>
      <c r="E420" s="201">
        <v>9257.24</v>
      </c>
      <c r="F420" s="201">
        <v>0</v>
      </c>
      <c r="G420" s="201">
        <v>105742.76</v>
      </c>
    </row>
    <row r="421" spans="1:7" ht="15" x14ac:dyDescent="0.25">
      <c r="A421" s="197"/>
      <c r="B421" s="193" t="s">
        <v>2314</v>
      </c>
      <c r="C421" s="194" t="s">
        <v>2315</v>
      </c>
      <c r="D421" s="201">
        <v>39611.840000000004</v>
      </c>
      <c r="E421" s="201">
        <v>31694.869999999995</v>
      </c>
      <c r="F421" s="201">
        <v>0</v>
      </c>
      <c r="G421" s="201">
        <v>7916.9700000000084</v>
      </c>
    </row>
    <row r="422" spans="1:7" ht="15" x14ac:dyDescent="0.25">
      <c r="A422" s="197"/>
      <c r="B422" s="193" t="s">
        <v>2316</v>
      </c>
      <c r="C422" s="194" t="s">
        <v>2317</v>
      </c>
      <c r="D422" s="201">
        <v>112856.54000000001</v>
      </c>
      <c r="E422" s="201">
        <v>59.1</v>
      </c>
      <c r="F422" s="201">
        <v>0</v>
      </c>
      <c r="G422" s="201">
        <v>112797.44</v>
      </c>
    </row>
    <row r="423" spans="1:7" ht="15" x14ac:dyDescent="0.25">
      <c r="A423" s="197"/>
      <c r="B423" s="193" t="s">
        <v>2352</v>
      </c>
      <c r="C423" s="194" t="s">
        <v>2353</v>
      </c>
      <c r="D423" s="201">
        <v>475000</v>
      </c>
      <c r="E423" s="201">
        <v>341217.89</v>
      </c>
      <c r="F423" s="201">
        <v>0</v>
      </c>
      <c r="G423" s="201">
        <v>133782.10999999999</v>
      </c>
    </row>
    <row r="424" spans="1:7" ht="15" x14ac:dyDescent="0.25">
      <c r="A424" s="197"/>
      <c r="B424" s="193" t="s">
        <v>6543</v>
      </c>
      <c r="C424" s="194" t="s">
        <v>6544</v>
      </c>
      <c r="D424" s="201">
        <v>90000</v>
      </c>
      <c r="E424" s="201">
        <v>435.28</v>
      </c>
      <c r="F424" s="201">
        <v>0</v>
      </c>
      <c r="G424" s="201">
        <v>89564.72</v>
      </c>
    </row>
    <row r="425" spans="1:7" ht="15" x14ac:dyDescent="0.25">
      <c r="A425" s="197"/>
      <c r="B425" s="193" t="s">
        <v>6545</v>
      </c>
      <c r="C425" s="194" t="s">
        <v>6546</v>
      </c>
      <c r="D425" s="201">
        <v>63378.199999999953</v>
      </c>
      <c r="E425" s="201">
        <v>0</v>
      </c>
      <c r="F425" s="201">
        <v>0</v>
      </c>
      <c r="G425" s="201">
        <v>63378.199999999953</v>
      </c>
    </row>
    <row r="426" spans="1:7" ht="15" x14ac:dyDescent="0.25">
      <c r="A426" s="197"/>
      <c r="B426" s="193" t="s">
        <v>6547</v>
      </c>
      <c r="C426" s="194" t="s">
        <v>6548</v>
      </c>
      <c r="D426" s="201">
        <v>282450</v>
      </c>
      <c r="E426" s="201">
        <v>0</v>
      </c>
      <c r="F426" s="201">
        <v>0</v>
      </c>
      <c r="G426" s="201">
        <v>282450</v>
      </c>
    </row>
    <row r="427" spans="1:7" ht="15" x14ac:dyDescent="0.25">
      <c r="A427" s="197"/>
      <c r="B427" s="193" t="s">
        <v>6549</v>
      </c>
      <c r="C427" s="194" t="s">
        <v>6550</v>
      </c>
      <c r="D427" s="201">
        <v>35686</v>
      </c>
      <c r="E427" s="201">
        <v>3510.1400000000003</v>
      </c>
      <c r="F427" s="201">
        <v>0</v>
      </c>
      <c r="G427" s="201">
        <v>32175.86</v>
      </c>
    </row>
    <row r="428" spans="1:7" ht="15" x14ac:dyDescent="0.25">
      <c r="A428" s="197"/>
      <c r="B428" s="193" t="s">
        <v>6551</v>
      </c>
      <c r="C428" s="194" t="s">
        <v>6552</v>
      </c>
      <c r="D428" s="201">
        <v>55632.67</v>
      </c>
      <c r="E428" s="201">
        <v>0</v>
      </c>
      <c r="F428" s="201">
        <v>0</v>
      </c>
      <c r="G428" s="201">
        <v>55632.67</v>
      </c>
    </row>
    <row r="429" spans="1:7" ht="15" x14ac:dyDescent="0.25">
      <c r="A429" s="197"/>
      <c r="B429" s="193" t="s">
        <v>6332</v>
      </c>
      <c r="C429" s="194" t="s">
        <v>6333</v>
      </c>
      <c r="D429" s="201">
        <v>450000</v>
      </c>
      <c r="E429" s="201">
        <v>2425</v>
      </c>
      <c r="F429" s="201">
        <v>0</v>
      </c>
      <c r="G429" s="201">
        <v>447575</v>
      </c>
    </row>
    <row r="430" spans="1:7" ht="15" x14ac:dyDescent="0.25">
      <c r="A430" s="197"/>
      <c r="B430" s="193" t="s">
        <v>6553</v>
      </c>
      <c r="C430" s="194" t="s">
        <v>6554</v>
      </c>
      <c r="D430" s="201">
        <v>520000</v>
      </c>
      <c r="E430" s="201">
        <v>0</v>
      </c>
      <c r="F430" s="201">
        <v>0</v>
      </c>
      <c r="G430" s="201">
        <v>520000</v>
      </c>
    </row>
    <row r="431" spans="1:7" ht="15" x14ac:dyDescent="0.25">
      <c r="A431" s="197"/>
      <c r="B431" s="193" t="s">
        <v>6334</v>
      </c>
      <c r="C431" s="194" t="s">
        <v>6335</v>
      </c>
      <c r="D431" s="201">
        <v>425000</v>
      </c>
      <c r="E431" s="201">
        <v>0</v>
      </c>
      <c r="F431" s="201">
        <v>0</v>
      </c>
      <c r="G431" s="201">
        <v>425000</v>
      </c>
    </row>
    <row r="432" spans="1:7" ht="15" x14ac:dyDescent="0.25">
      <c r="A432" s="197"/>
      <c r="B432" s="193" t="s">
        <v>6555</v>
      </c>
      <c r="C432" s="194" t="s">
        <v>6556</v>
      </c>
      <c r="D432" s="201">
        <v>31000</v>
      </c>
      <c r="E432" s="201">
        <v>17763.259999999998</v>
      </c>
      <c r="F432" s="201">
        <v>12711.75</v>
      </c>
      <c r="G432" s="201">
        <v>524.9900000000016</v>
      </c>
    </row>
    <row r="433" spans="1:7" ht="15" x14ac:dyDescent="0.25">
      <c r="A433" s="197"/>
      <c r="B433" s="193" t="s">
        <v>6557</v>
      </c>
      <c r="C433" s="194" t="s">
        <v>6558</v>
      </c>
      <c r="D433" s="201">
        <v>1302.5200000000186</v>
      </c>
      <c r="E433" s="201">
        <v>0</v>
      </c>
      <c r="F433" s="201">
        <v>0</v>
      </c>
      <c r="G433" s="201">
        <v>1302.5200000000186</v>
      </c>
    </row>
    <row r="434" spans="1:7" ht="15" x14ac:dyDescent="0.25">
      <c r="A434" s="197"/>
      <c r="B434" s="193" t="s">
        <v>6559</v>
      </c>
      <c r="C434" s="194" t="s">
        <v>6560</v>
      </c>
      <c r="D434" s="201">
        <v>44394</v>
      </c>
      <c r="E434" s="201">
        <v>0</v>
      </c>
      <c r="F434" s="201">
        <v>0</v>
      </c>
      <c r="G434" s="201">
        <v>44394</v>
      </c>
    </row>
    <row r="435" spans="1:7" ht="15" x14ac:dyDescent="0.25">
      <c r="A435" s="197"/>
      <c r="B435" s="193" t="s">
        <v>6561</v>
      </c>
      <c r="C435" s="194" t="s">
        <v>6562</v>
      </c>
      <c r="D435" s="201">
        <v>37967.39</v>
      </c>
      <c r="E435" s="201">
        <v>37967.39</v>
      </c>
      <c r="F435" s="201">
        <v>0</v>
      </c>
      <c r="G435" s="201">
        <v>0</v>
      </c>
    </row>
    <row r="436" spans="1:7" ht="15" x14ac:dyDescent="0.25">
      <c r="A436" s="197"/>
      <c r="B436" s="193" t="s">
        <v>6563</v>
      </c>
      <c r="C436" s="194" t="s">
        <v>6564</v>
      </c>
      <c r="D436" s="201">
        <v>15000</v>
      </c>
      <c r="E436" s="201">
        <v>0</v>
      </c>
      <c r="F436" s="201">
        <v>0</v>
      </c>
      <c r="G436" s="201">
        <v>15000</v>
      </c>
    </row>
    <row r="437" spans="1:7" ht="15" x14ac:dyDescent="0.25">
      <c r="A437" s="197"/>
      <c r="B437" s="193" t="s">
        <v>6565</v>
      </c>
      <c r="C437" s="194" t="s">
        <v>6566</v>
      </c>
      <c r="D437" s="201">
        <v>783898.86</v>
      </c>
      <c r="E437" s="201">
        <v>83510.23</v>
      </c>
      <c r="F437" s="201">
        <v>20309.500000000015</v>
      </c>
      <c r="G437" s="201">
        <v>680079.13</v>
      </c>
    </row>
    <row r="438" spans="1:7" ht="15" x14ac:dyDescent="0.25">
      <c r="A438" s="197"/>
      <c r="B438" s="193" t="s">
        <v>6336</v>
      </c>
      <c r="C438" s="194" t="s">
        <v>6337</v>
      </c>
      <c r="D438" s="201">
        <v>425000</v>
      </c>
      <c r="E438" s="201">
        <v>0</v>
      </c>
      <c r="F438" s="201">
        <v>0</v>
      </c>
      <c r="G438" s="201">
        <v>425000</v>
      </c>
    </row>
    <row r="439" spans="1:7" ht="15" x14ac:dyDescent="0.25">
      <c r="A439" s="197"/>
      <c r="B439" s="193" t="s">
        <v>6567</v>
      </c>
      <c r="C439" s="194" t="s">
        <v>6568</v>
      </c>
      <c r="D439" s="201">
        <v>49000</v>
      </c>
      <c r="E439" s="201">
        <v>463.88</v>
      </c>
      <c r="F439" s="201">
        <v>0</v>
      </c>
      <c r="G439" s="201">
        <v>48536.12</v>
      </c>
    </row>
    <row r="440" spans="1:7" ht="15" x14ac:dyDescent="0.25">
      <c r="A440" s="197"/>
      <c r="B440" s="193" t="s">
        <v>6569</v>
      </c>
      <c r="C440" s="194" t="s">
        <v>6570</v>
      </c>
      <c r="D440" s="201">
        <v>45000</v>
      </c>
      <c r="E440" s="201">
        <v>20398.5</v>
      </c>
      <c r="F440" s="201">
        <v>0</v>
      </c>
      <c r="G440" s="201">
        <v>24601.5</v>
      </c>
    </row>
    <row r="441" spans="1:7" ht="15" x14ac:dyDescent="0.25">
      <c r="A441" s="197"/>
      <c r="B441" s="193" t="s">
        <v>6571</v>
      </c>
      <c r="C441" s="194" t="s">
        <v>6572</v>
      </c>
      <c r="D441" s="201">
        <v>174482.05</v>
      </c>
      <c r="E441" s="201">
        <v>9640.58</v>
      </c>
      <c r="F441" s="201">
        <v>38278.800000000003</v>
      </c>
      <c r="G441" s="201">
        <v>126562.67</v>
      </c>
    </row>
    <row r="442" spans="1:7" ht="15" x14ac:dyDescent="0.25">
      <c r="A442" s="197"/>
      <c r="B442" s="193" t="s">
        <v>6338</v>
      </c>
      <c r="C442" s="194" t="s">
        <v>6339</v>
      </c>
      <c r="D442" s="201">
        <v>150000</v>
      </c>
      <c r="E442" s="201">
        <v>0</v>
      </c>
      <c r="F442" s="201">
        <v>0</v>
      </c>
      <c r="G442" s="201">
        <v>150000</v>
      </c>
    </row>
    <row r="443" spans="1:7" ht="15" x14ac:dyDescent="0.25">
      <c r="A443" s="197"/>
      <c r="B443" s="193" t="s">
        <v>6573</v>
      </c>
      <c r="C443" s="194" t="s">
        <v>6574</v>
      </c>
      <c r="D443" s="201">
        <v>0</v>
      </c>
      <c r="E443" s="201">
        <v>2631.29</v>
      </c>
      <c r="F443" s="201">
        <v>0</v>
      </c>
      <c r="G443" s="201">
        <v>-2631.29</v>
      </c>
    </row>
    <row r="444" spans="1:7" ht="15" x14ac:dyDescent="0.25">
      <c r="A444" s="197"/>
      <c r="B444" s="193" t="s">
        <v>6340</v>
      </c>
      <c r="C444" s="194" t="s">
        <v>6341</v>
      </c>
      <c r="D444" s="201">
        <v>170000</v>
      </c>
      <c r="E444" s="201">
        <v>17169.740000000002</v>
      </c>
      <c r="F444" s="201">
        <v>29481.99</v>
      </c>
      <c r="G444" s="201">
        <v>123348.27</v>
      </c>
    </row>
    <row r="445" spans="1:7" ht="15" x14ac:dyDescent="0.25">
      <c r="A445" s="197"/>
      <c r="B445" s="193" t="s">
        <v>6575</v>
      </c>
      <c r="C445" s="194" t="s">
        <v>6576</v>
      </c>
      <c r="D445" s="201">
        <v>431561.39</v>
      </c>
      <c r="E445" s="201">
        <v>10065.689999999999</v>
      </c>
      <c r="F445" s="201">
        <v>250000</v>
      </c>
      <c r="G445" s="201">
        <v>171495.7</v>
      </c>
    </row>
    <row r="446" spans="1:7" ht="15" x14ac:dyDescent="0.25">
      <c r="A446" s="197"/>
      <c r="B446" s="193" t="s">
        <v>6577</v>
      </c>
      <c r="C446" s="194" t="s">
        <v>6578</v>
      </c>
      <c r="D446" s="201">
        <v>20000</v>
      </c>
      <c r="E446" s="201">
        <v>65.209999999999994</v>
      </c>
      <c r="F446" s="201">
        <v>0</v>
      </c>
      <c r="G446" s="201">
        <v>19934.79</v>
      </c>
    </row>
    <row r="447" spans="1:7" ht="15" x14ac:dyDescent="0.25">
      <c r="A447" s="197"/>
      <c r="B447" s="193" t="s">
        <v>6579</v>
      </c>
      <c r="C447" s="194" t="s">
        <v>6580</v>
      </c>
      <c r="D447" s="201">
        <v>201719.82</v>
      </c>
      <c r="E447" s="201">
        <v>19705.47</v>
      </c>
      <c r="F447" s="201">
        <v>19744.029999999995</v>
      </c>
      <c r="G447" s="201">
        <v>162270.32</v>
      </c>
    </row>
    <row r="448" spans="1:7" ht="15" x14ac:dyDescent="0.25">
      <c r="A448" s="197"/>
      <c r="B448" s="193" t="s">
        <v>6581</v>
      </c>
      <c r="C448" s="194" t="s">
        <v>6582</v>
      </c>
      <c r="D448" s="201">
        <v>347706.5</v>
      </c>
      <c r="E448" s="201">
        <v>12594.55</v>
      </c>
      <c r="F448" s="201">
        <v>293197.39</v>
      </c>
      <c r="G448" s="201">
        <v>41914.559999999998</v>
      </c>
    </row>
    <row r="449" spans="1:7" ht="15" x14ac:dyDescent="0.25">
      <c r="A449" s="197"/>
      <c r="B449" s="193" t="s">
        <v>6583</v>
      </c>
      <c r="C449" s="194" t="s">
        <v>6584</v>
      </c>
      <c r="D449" s="201">
        <v>103827.66</v>
      </c>
      <c r="E449" s="201">
        <v>5728.09</v>
      </c>
      <c r="F449" s="201">
        <v>90458.62</v>
      </c>
      <c r="G449" s="201">
        <v>7640.9500000000116</v>
      </c>
    </row>
    <row r="450" spans="1:7" ht="15" x14ac:dyDescent="0.25">
      <c r="A450" s="197"/>
      <c r="B450" s="193" t="s">
        <v>6585</v>
      </c>
      <c r="C450" s="194" t="s">
        <v>6586</v>
      </c>
      <c r="D450" s="201">
        <v>170000</v>
      </c>
      <c r="E450" s="201">
        <v>4371.22</v>
      </c>
      <c r="F450" s="201">
        <v>128582.34</v>
      </c>
      <c r="G450" s="201">
        <v>37046.44</v>
      </c>
    </row>
    <row r="451" spans="1:7" ht="15" x14ac:dyDescent="0.25">
      <c r="A451" s="197"/>
      <c r="B451" s="193" t="s">
        <v>6587</v>
      </c>
      <c r="C451" s="194" t="s">
        <v>6588</v>
      </c>
      <c r="D451" s="201">
        <v>64533.33</v>
      </c>
      <c r="E451" s="201">
        <v>170.38</v>
      </c>
      <c r="F451" s="201">
        <v>64533.33</v>
      </c>
      <c r="G451" s="201">
        <v>-170.37999999999738</v>
      </c>
    </row>
    <row r="452" spans="1:7" ht="15" x14ac:dyDescent="0.25">
      <c r="A452" s="197"/>
      <c r="B452" s="193" t="s">
        <v>6589</v>
      </c>
      <c r="C452" s="194" t="s">
        <v>6590</v>
      </c>
      <c r="D452" s="201">
        <v>291218.75</v>
      </c>
      <c r="E452" s="201">
        <v>12048.52</v>
      </c>
      <c r="F452" s="201">
        <v>154013.73000000001</v>
      </c>
      <c r="G452" s="201">
        <v>125156.49999999997</v>
      </c>
    </row>
    <row r="453" spans="1:7" ht="15" x14ac:dyDescent="0.25">
      <c r="A453" s="197"/>
      <c r="B453" s="193" t="s">
        <v>6342</v>
      </c>
      <c r="C453" s="194" t="s">
        <v>6343</v>
      </c>
      <c r="D453" s="201">
        <v>171000</v>
      </c>
      <c r="E453" s="201">
        <v>12904.29</v>
      </c>
      <c r="F453" s="201">
        <v>155946.57</v>
      </c>
      <c r="G453" s="201">
        <v>2149.1399999999849</v>
      </c>
    </row>
    <row r="454" spans="1:7" ht="15" x14ac:dyDescent="0.25">
      <c r="A454" s="197"/>
      <c r="B454" s="193" t="s">
        <v>6591</v>
      </c>
      <c r="C454" s="194" t="s">
        <v>6592</v>
      </c>
      <c r="D454" s="201">
        <v>100000</v>
      </c>
      <c r="E454" s="201">
        <v>7074.63</v>
      </c>
      <c r="F454" s="201">
        <v>17847.2</v>
      </c>
      <c r="G454" s="201">
        <v>75078.17</v>
      </c>
    </row>
    <row r="455" spans="1:7" ht="15" x14ac:dyDescent="0.25">
      <c r="A455" s="197"/>
      <c r="B455" s="193" t="s">
        <v>6593</v>
      </c>
      <c r="C455" s="194" t="s">
        <v>6594</v>
      </c>
      <c r="D455" s="201">
        <v>100000</v>
      </c>
      <c r="E455" s="201">
        <v>12608.65</v>
      </c>
      <c r="F455" s="201">
        <v>10425</v>
      </c>
      <c r="G455" s="201">
        <v>76966.350000000006</v>
      </c>
    </row>
    <row r="456" spans="1:7" ht="15" x14ac:dyDescent="0.25">
      <c r="A456" s="197"/>
      <c r="B456" s="193" t="s">
        <v>6595</v>
      </c>
      <c r="C456" s="194" t="s">
        <v>6596</v>
      </c>
      <c r="D456" s="201">
        <v>235300</v>
      </c>
      <c r="E456" s="201">
        <v>0</v>
      </c>
      <c r="F456" s="201">
        <v>0</v>
      </c>
      <c r="G456" s="201">
        <v>235300</v>
      </c>
    </row>
    <row r="457" spans="1:7" ht="15" x14ac:dyDescent="0.25">
      <c r="A457" s="197"/>
      <c r="B457" s="193" t="s">
        <v>6597</v>
      </c>
      <c r="C457" s="194" t="s">
        <v>6598</v>
      </c>
      <c r="D457" s="201">
        <v>50000</v>
      </c>
      <c r="E457" s="201">
        <v>2793.1</v>
      </c>
      <c r="F457" s="201">
        <v>0</v>
      </c>
      <c r="G457" s="201">
        <v>47206.9</v>
      </c>
    </row>
    <row r="458" spans="1:7" ht="15" x14ac:dyDescent="0.25">
      <c r="A458" s="197"/>
      <c r="B458" s="193" t="s">
        <v>6599</v>
      </c>
      <c r="C458" s="194" t="s">
        <v>6600</v>
      </c>
      <c r="D458" s="201">
        <v>217769.38000000003</v>
      </c>
      <c r="E458" s="201">
        <v>0</v>
      </c>
      <c r="F458" s="201">
        <v>0</v>
      </c>
      <c r="G458" s="201">
        <v>217769.38000000003</v>
      </c>
    </row>
    <row r="459" spans="1:7" ht="15" x14ac:dyDescent="0.25">
      <c r="A459" s="197"/>
      <c r="B459" s="193" t="s">
        <v>6601</v>
      </c>
      <c r="C459" s="194" t="s">
        <v>6602</v>
      </c>
      <c r="D459" s="201">
        <v>71297.91</v>
      </c>
      <c r="E459" s="201">
        <v>0</v>
      </c>
      <c r="F459" s="201">
        <v>0</v>
      </c>
      <c r="G459" s="201">
        <v>71297.91</v>
      </c>
    </row>
    <row r="460" spans="1:7" ht="15" x14ac:dyDescent="0.25">
      <c r="A460" s="197"/>
      <c r="B460" s="193" t="s">
        <v>6603</v>
      </c>
      <c r="C460" s="194" t="s">
        <v>6604</v>
      </c>
      <c r="D460" s="201">
        <v>63000</v>
      </c>
      <c r="E460" s="201">
        <v>48576</v>
      </c>
      <c r="F460" s="201">
        <v>0</v>
      </c>
      <c r="G460" s="201">
        <v>14424</v>
      </c>
    </row>
    <row r="461" spans="1:7" ht="15" x14ac:dyDescent="0.25">
      <c r="A461" s="197"/>
      <c r="B461" s="193" t="s">
        <v>6605</v>
      </c>
      <c r="C461" s="194" t="s">
        <v>6606</v>
      </c>
      <c r="D461" s="201">
        <v>200000</v>
      </c>
      <c r="E461" s="201">
        <v>0</v>
      </c>
      <c r="F461" s="201">
        <v>0</v>
      </c>
      <c r="G461" s="201">
        <v>200000</v>
      </c>
    </row>
    <row r="462" spans="1:7" ht="15" x14ac:dyDescent="0.25">
      <c r="A462" s="197"/>
      <c r="B462" s="193" t="s">
        <v>6607</v>
      </c>
      <c r="C462" s="194" t="s">
        <v>6608</v>
      </c>
      <c r="D462" s="201">
        <v>307376.25</v>
      </c>
      <c r="E462" s="201">
        <v>6227.17</v>
      </c>
      <c r="F462" s="201">
        <v>0</v>
      </c>
      <c r="G462" s="201">
        <v>301149.08</v>
      </c>
    </row>
    <row r="463" spans="1:7" ht="15" x14ac:dyDescent="0.25">
      <c r="A463" s="197"/>
      <c r="B463" s="193" t="s">
        <v>6609</v>
      </c>
      <c r="C463" s="194" t="s">
        <v>6610</v>
      </c>
      <c r="D463" s="201">
        <v>234110.18</v>
      </c>
      <c r="E463" s="201">
        <v>27155.119999999999</v>
      </c>
      <c r="F463" s="201">
        <v>10250</v>
      </c>
      <c r="G463" s="201">
        <v>196705.06</v>
      </c>
    </row>
    <row r="464" spans="1:7" ht="15" x14ac:dyDescent="0.25">
      <c r="A464" s="197"/>
      <c r="B464" s="193" t="s">
        <v>6611</v>
      </c>
      <c r="C464" s="194" t="s">
        <v>6612</v>
      </c>
      <c r="D464" s="201">
        <v>26000</v>
      </c>
      <c r="E464" s="201">
        <v>7450</v>
      </c>
      <c r="F464" s="201">
        <v>0</v>
      </c>
      <c r="G464" s="201">
        <v>18550</v>
      </c>
    </row>
    <row r="465" spans="1:7" ht="15" x14ac:dyDescent="0.25">
      <c r="A465" s="197"/>
      <c r="B465" s="193" t="s">
        <v>6613</v>
      </c>
      <c r="C465" s="194" t="s">
        <v>6614</v>
      </c>
      <c r="D465" s="201">
        <v>10000</v>
      </c>
      <c r="E465" s="201">
        <v>1391.3200000000002</v>
      </c>
      <c r="F465" s="201">
        <v>0</v>
      </c>
      <c r="G465" s="201">
        <v>8608.68</v>
      </c>
    </row>
    <row r="466" spans="1:7" ht="15" x14ac:dyDescent="0.25">
      <c r="A466" s="197"/>
      <c r="B466" s="193" t="s">
        <v>6344</v>
      </c>
      <c r="C466" s="194" t="s">
        <v>6345</v>
      </c>
      <c r="D466" s="201">
        <v>412376.67</v>
      </c>
      <c r="E466" s="201">
        <v>0</v>
      </c>
      <c r="F466" s="201">
        <v>0</v>
      </c>
      <c r="G466" s="201">
        <v>412376.67</v>
      </c>
    </row>
    <row r="467" spans="1:7" ht="15" x14ac:dyDescent="0.25">
      <c r="A467" s="197"/>
      <c r="B467" s="193" t="s">
        <v>6346</v>
      </c>
      <c r="C467" s="194" t="s">
        <v>6347</v>
      </c>
      <c r="D467" s="201">
        <v>280000</v>
      </c>
      <c r="E467" s="201">
        <v>0</v>
      </c>
      <c r="F467" s="201">
        <v>0</v>
      </c>
      <c r="G467" s="201">
        <v>280000</v>
      </c>
    </row>
    <row r="468" spans="1:7" ht="15" x14ac:dyDescent="0.25">
      <c r="A468" s="197"/>
      <c r="B468" s="193" t="s">
        <v>6615</v>
      </c>
      <c r="C468" s="194" t="s">
        <v>6616</v>
      </c>
      <c r="D468" s="201">
        <v>20000</v>
      </c>
      <c r="E468" s="201">
        <v>0</v>
      </c>
      <c r="F468" s="201">
        <v>0</v>
      </c>
      <c r="G468" s="201">
        <v>20000</v>
      </c>
    </row>
    <row r="469" spans="1:7" ht="15" x14ac:dyDescent="0.25">
      <c r="A469" s="197"/>
      <c r="B469" s="193" t="s">
        <v>6617</v>
      </c>
      <c r="C469" s="194" t="s">
        <v>6618</v>
      </c>
      <c r="D469" s="201">
        <v>10000</v>
      </c>
      <c r="E469" s="201">
        <v>0</v>
      </c>
      <c r="F469" s="201">
        <v>0</v>
      </c>
      <c r="G469" s="201">
        <v>10000</v>
      </c>
    </row>
    <row r="470" spans="1:7" ht="15" x14ac:dyDescent="0.25">
      <c r="A470" s="197"/>
      <c r="B470" s="193" t="s">
        <v>6619</v>
      </c>
      <c r="C470" s="194" t="s">
        <v>6620</v>
      </c>
      <c r="D470" s="201">
        <v>25000</v>
      </c>
      <c r="E470" s="201">
        <v>0</v>
      </c>
      <c r="F470" s="201">
        <v>0</v>
      </c>
      <c r="G470" s="201">
        <v>25000</v>
      </c>
    </row>
    <row r="471" spans="1:7" ht="15" x14ac:dyDescent="0.25">
      <c r="A471" s="197"/>
      <c r="B471" s="193" t="s">
        <v>6621</v>
      </c>
      <c r="C471" s="194" t="s">
        <v>6622</v>
      </c>
      <c r="D471" s="201">
        <v>12000</v>
      </c>
      <c r="E471" s="201">
        <v>0</v>
      </c>
      <c r="F471" s="201">
        <v>0</v>
      </c>
      <c r="G471" s="201">
        <v>12000</v>
      </c>
    </row>
    <row r="472" spans="1:7" ht="15" x14ac:dyDescent="0.25">
      <c r="A472" s="197"/>
      <c r="B472" s="193" t="s">
        <v>6623</v>
      </c>
      <c r="C472" s="194" t="s">
        <v>6624</v>
      </c>
      <c r="D472" s="201">
        <v>118000</v>
      </c>
      <c r="E472" s="201">
        <v>0</v>
      </c>
      <c r="F472" s="201">
        <v>0</v>
      </c>
      <c r="G472" s="201">
        <v>118000</v>
      </c>
    </row>
    <row r="473" spans="1:7" ht="15" x14ac:dyDescent="0.25">
      <c r="A473" s="197"/>
      <c r="B473" s="193" t="s">
        <v>6625</v>
      </c>
      <c r="C473" s="194" t="s">
        <v>6626</v>
      </c>
      <c r="D473" s="201">
        <v>25000</v>
      </c>
      <c r="E473" s="201">
        <v>0</v>
      </c>
      <c r="F473" s="201">
        <v>0</v>
      </c>
      <c r="G473" s="201">
        <v>25000</v>
      </c>
    </row>
    <row r="474" spans="1:7" ht="15" x14ac:dyDescent="0.25">
      <c r="A474" s="197"/>
      <c r="B474" s="193" t="s">
        <v>6627</v>
      </c>
      <c r="C474" s="194" t="s">
        <v>6628</v>
      </c>
      <c r="D474" s="201">
        <v>60000</v>
      </c>
      <c r="E474" s="201">
        <v>3399.5</v>
      </c>
      <c r="F474" s="201">
        <v>0</v>
      </c>
      <c r="G474" s="201">
        <v>56600.5</v>
      </c>
    </row>
    <row r="475" spans="1:7" ht="15" x14ac:dyDescent="0.25">
      <c r="A475" s="197"/>
      <c r="B475" s="193" t="s">
        <v>6629</v>
      </c>
      <c r="C475" s="194" t="s">
        <v>6630</v>
      </c>
      <c r="D475" s="201">
        <v>40000</v>
      </c>
      <c r="E475" s="201">
        <v>0</v>
      </c>
      <c r="F475" s="201">
        <v>0</v>
      </c>
      <c r="G475" s="201">
        <v>40000</v>
      </c>
    </row>
    <row r="476" spans="1:7" ht="15" x14ac:dyDescent="0.25">
      <c r="A476" s="197"/>
      <c r="B476" s="193" t="s">
        <v>6631</v>
      </c>
      <c r="C476" s="194" t="s">
        <v>6632</v>
      </c>
      <c r="D476" s="201">
        <v>15000</v>
      </c>
      <c r="E476" s="201">
        <v>0</v>
      </c>
      <c r="F476" s="201">
        <v>0</v>
      </c>
      <c r="G476" s="201">
        <v>15000</v>
      </c>
    </row>
    <row r="477" spans="1:7" ht="15" x14ac:dyDescent="0.25">
      <c r="A477" s="197"/>
      <c r="B477" s="193" t="s">
        <v>6633</v>
      </c>
      <c r="C477" s="194" t="s">
        <v>6634</v>
      </c>
      <c r="D477" s="201">
        <v>97928.54</v>
      </c>
      <c r="E477" s="201">
        <v>0</v>
      </c>
      <c r="F477" s="201">
        <v>0</v>
      </c>
      <c r="G477" s="201">
        <v>97928.54</v>
      </c>
    </row>
    <row r="478" spans="1:7" ht="15" x14ac:dyDescent="0.25">
      <c r="A478" s="197"/>
      <c r="B478" s="193" t="s">
        <v>174</v>
      </c>
      <c r="C478" s="194" t="s">
        <v>825</v>
      </c>
      <c r="D478" s="201">
        <v>426500.79</v>
      </c>
      <c r="E478" s="201">
        <v>398835.16999999993</v>
      </c>
      <c r="F478" s="201">
        <v>5381</v>
      </c>
      <c r="G478" s="201">
        <v>22284.620000000054</v>
      </c>
    </row>
    <row r="479" spans="1:7" ht="15" x14ac:dyDescent="0.25">
      <c r="A479" s="197"/>
      <c r="B479" s="193" t="s">
        <v>176</v>
      </c>
      <c r="C479" s="194" t="s">
        <v>828</v>
      </c>
      <c r="D479" s="201">
        <v>2425000</v>
      </c>
      <c r="E479" s="201">
        <v>2362200.7600000002</v>
      </c>
      <c r="F479" s="201">
        <v>2038.20999999988</v>
      </c>
      <c r="G479" s="201">
        <v>60761.029999999875</v>
      </c>
    </row>
    <row r="480" spans="1:7" ht="15" x14ac:dyDescent="0.25">
      <c r="A480" s="197"/>
      <c r="B480" s="193" t="s">
        <v>151</v>
      </c>
      <c r="C480" s="194" t="s">
        <v>830</v>
      </c>
      <c r="D480" s="201">
        <v>705899.19000000006</v>
      </c>
      <c r="E480" s="201">
        <v>695899.19000000006</v>
      </c>
      <c r="F480" s="201">
        <v>1.0913936421275139E-11</v>
      </c>
      <c r="G480" s="201">
        <v>9999.9999999999891</v>
      </c>
    </row>
    <row r="481" spans="1:7" ht="15" x14ac:dyDescent="0.25">
      <c r="A481" s="197"/>
      <c r="B481" s="193" t="s">
        <v>294</v>
      </c>
      <c r="C481" s="194" t="s">
        <v>831</v>
      </c>
      <c r="D481" s="201">
        <v>1812000</v>
      </c>
      <c r="E481" s="201">
        <v>249894.98999999996</v>
      </c>
      <c r="F481" s="201">
        <v>9888</v>
      </c>
      <c r="G481" s="201">
        <v>1552217.01</v>
      </c>
    </row>
    <row r="482" spans="1:7" ht="15" x14ac:dyDescent="0.25">
      <c r="A482" s="197"/>
      <c r="B482" s="193" t="s">
        <v>6635</v>
      </c>
      <c r="C482" s="194" t="s">
        <v>6636</v>
      </c>
      <c r="D482" s="201">
        <v>0</v>
      </c>
      <c r="E482" s="201">
        <v>0</v>
      </c>
      <c r="F482" s="201">
        <v>0</v>
      </c>
      <c r="G482" s="201">
        <v>0</v>
      </c>
    </row>
    <row r="483" spans="1:7" ht="15" x14ac:dyDescent="0.25">
      <c r="A483" s="197"/>
      <c r="B483" s="193" t="s">
        <v>179</v>
      </c>
      <c r="C483" s="194" t="s">
        <v>832</v>
      </c>
      <c r="D483" s="201">
        <v>975000</v>
      </c>
      <c r="E483" s="201">
        <v>962514.69</v>
      </c>
      <c r="F483" s="201">
        <v>-7.2759576141834259E-12</v>
      </c>
      <c r="G483" s="201">
        <v>12485.310000000063</v>
      </c>
    </row>
    <row r="484" spans="1:7" ht="15" x14ac:dyDescent="0.25">
      <c r="A484" s="197"/>
      <c r="B484" s="193" t="s">
        <v>181</v>
      </c>
      <c r="C484" s="194" t="s">
        <v>692</v>
      </c>
      <c r="D484" s="201">
        <v>12000000</v>
      </c>
      <c r="E484" s="201">
        <v>11990496.119999999</v>
      </c>
      <c r="F484" s="201">
        <v>2973.0000000004475</v>
      </c>
      <c r="G484" s="201">
        <v>6530.8800000003721</v>
      </c>
    </row>
    <row r="485" spans="1:7" ht="15" x14ac:dyDescent="0.25">
      <c r="A485" s="197"/>
      <c r="B485" s="193" t="s">
        <v>6637</v>
      </c>
      <c r="C485" s="194" t="s">
        <v>6638</v>
      </c>
      <c r="D485" s="201">
        <v>15000</v>
      </c>
      <c r="E485" s="201">
        <v>0</v>
      </c>
      <c r="F485" s="201">
        <v>0</v>
      </c>
      <c r="G485" s="201">
        <v>15000</v>
      </c>
    </row>
    <row r="486" spans="1:7" ht="15" x14ac:dyDescent="0.25">
      <c r="A486" s="197"/>
      <c r="B486" s="193" t="s">
        <v>295</v>
      </c>
      <c r="C486" s="194" t="s">
        <v>835</v>
      </c>
      <c r="D486" s="201">
        <v>90000</v>
      </c>
      <c r="E486" s="201">
        <v>79835.06</v>
      </c>
      <c r="F486" s="201">
        <v>-2.7284841053187847E-12</v>
      </c>
      <c r="G486" s="201">
        <v>10164.940000000006</v>
      </c>
    </row>
    <row r="487" spans="1:7" ht="15" x14ac:dyDescent="0.25">
      <c r="A487" s="197"/>
      <c r="B487" s="193" t="s">
        <v>1049</v>
      </c>
      <c r="C487" s="194" t="s">
        <v>1050</v>
      </c>
      <c r="D487" s="201">
        <v>200000</v>
      </c>
      <c r="E487" s="201">
        <v>2068.88</v>
      </c>
      <c r="F487" s="201">
        <v>0</v>
      </c>
      <c r="G487" s="201">
        <v>197931.12</v>
      </c>
    </row>
    <row r="488" spans="1:7" ht="15" x14ac:dyDescent="0.25">
      <c r="A488" s="197"/>
      <c r="B488" s="193" t="s">
        <v>1051</v>
      </c>
      <c r="C488" s="194" t="s">
        <v>839</v>
      </c>
      <c r="D488" s="201">
        <v>50000</v>
      </c>
      <c r="E488" s="201">
        <v>0</v>
      </c>
      <c r="F488" s="201">
        <v>0</v>
      </c>
      <c r="G488" s="201">
        <v>50000</v>
      </c>
    </row>
    <row r="489" spans="1:7" ht="15" x14ac:dyDescent="0.25">
      <c r="A489" s="197"/>
      <c r="B489" s="193" t="s">
        <v>300</v>
      </c>
      <c r="C489" s="194" t="s">
        <v>841</v>
      </c>
      <c r="D489" s="201">
        <v>35000</v>
      </c>
      <c r="E489" s="201">
        <v>33843.279999999999</v>
      </c>
      <c r="F489" s="201">
        <v>3.1832314562052488E-12</v>
      </c>
      <c r="G489" s="201">
        <v>1156.719999999998</v>
      </c>
    </row>
    <row r="490" spans="1:7" ht="15" x14ac:dyDescent="0.25">
      <c r="A490" s="197"/>
      <c r="B490" s="193" t="s">
        <v>1052</v>
      </c>
      <c r="C490" s="194" t="s">
        <v>1053</v>
      </c>
      <c r="D490" s="201">
        <v>36270.44</v>
      </c>
      <c r="E490" s="201">
        <v>36270.42</v>
      </c>
      <c r="F490" s="201">
        <v>0</v>
      </c>
      <c r="G490" s="201">
        <v>2.0000000004074536E-2</v>
      </c>
    </row>
    <row r="491" spans="1:7" ht="15" x14ac:dyDescent="0.25">
      <c r="A491" s="197"/>
      <c r="B491" s="193" t="s">
        <v>183</v>
      </c>
      <c r="C491" s="194" t="s">
        <v>843</v>
      </c>
      <c r="D491" s="201">
        <v>30135.86</v>
      </c>
      <c r="E491" s="201">
        <v>135.86000000000001</v>
      </c>
      <c r="F491" s="201">
        <v>0</v>
      </c>
      <c r="G491" s="201">
        <v>30000</v>
      </c>
    </row>
    <row r="492" spans="1:7" ht="15" x14ac:dyDescent="0.25">
      <c r="A492" s="197"/>
      <c r="B492" s="193" t="s">
        <v>340</v>
      </c>
      <c r="C492" s="194" t="s">
        <v>850</v>
      </c>
      <c r="D492" s="201">
        <v>118694.76</v>
      </c>
      <c r="E492" s="201">
        <v>112263.63000000003</v>
      </c>
      <c r="F492" s="201">
        <v>0</v>
      </c>
      <c r="G492" s="201">
        <v>6431.129999999961</v>
      </c>
    </row>
    <row r="493" spans="1:7" ht="15" x14ac:dyDescent="0.25">
      <c r="A493" s="197"/>
      <c r="B493" s="193" t="s">
        <v>503</v>
      </c>
      <c r="C493" s="194" t="s">
        <v>1810</v>
      </c>
      <c r="D493" s="201">
        <v>12395.420000000002</v>
      </c>
      <c r="E493" s="201">
        <v>9617.7000000000007</v>
      </c>
      <c r="F493" s="201">
        <v>0</v>
      </c>
      <c r="G493" s="201">
        <v>2777.7200000000012</v>
      </c>
    </row>
    <row r="494" spans="1:7" ht="15" x14ac:dyDescent="0.25">
      <c r="A494" s="197"/>
      <c r="B494" s="193" t="s">
        <v>504</v>
      </c>
      <c r="C494" s="194" t="s">
        <v>1811</v>
      </c>
      <c r="D494" s="201">
        <v>50000</v>
      </c>
      <c r="E494" s="201">
        <v>46484.220000000008</v>
      </c>
      <c r="F494" s="201">
        <v>0</v>
      </c>
      <c r="G494" s="201">
        <v>3515.7799999999916</v>
      </c>
    </row>
    <row r="495" spans="1:7" ht="15" x14ac:dyDescent="0.25">
      <c r="A495" s="197"/>
      <c r="B495" s="193" t="s">
        <v>190</v>
      </c>
      <c r="C495" s="194" t="s">
        <v>853</v>
      </c>
      <c r="D495" s="201">
        <v>114000</v>
      </c>
      <c r="E495" s="201">
        <v>109272.01000000001</v>
      </c>
      <c r="F495" s="201">
        <v>0</v>
      </c>
      <c r="G495" s="201">
        <v>4727.9899999999907</v>
      </c>
    </row>
    <row r="496" spans="1:7" ht="15" x14ac:dyDescent="0.25">
      <c r="A496" s="197"/>
      <c r="B496" s="193" t="s">
        <v>191</v>
      </c>
      <c r="C496" s="194" t="s">
        <v>854</v>
      </c>
      <c r="D496" s="201">
        <v>149289.41</v>
      </c>
      <c r="E496" s="201">
        <v>50451.189999999988</v>
      </c>
      <c r="F496" s="201">
        <v>0</v>
      </c>
      <c r="G496" s="201">
        <v>98838.220000000016</v>
      </c>
    </row>
    <row r="497" spans="1:7" ht="15" x14ac:dyDescent="0.25">
      <c r="A497" s="197"/>
      <c r="B497" s="193" t="s">
        <v>505</v>
      </c>
      <c r="C497" s="194" t="s">
        <v>855</v>
      </c>
      <c r="D497" s="201">
        <v>8743.14</v>
      </c>
      <c r="E497" s="201">
        <v>1086.29</v>
      </c>
      <c r="F497" s="201">
        <v>0</v>
      </c>
      <c r="G497" s="201">
        <v>7656.8499999999995</v>
      </c>
    </row>
    <row r="498" spans="1:7" ht="15" x14ac:dyDescent="0.25">
      <c r="A498" s="197"/>
      <c r="B498" s="193" t="s">
        <v>192</v>
      </c>
      <c r="C498" s="194" t="s">
        <v>856</v>
      </c>
      <c r="D498" s="201">
        <v>17959.990000000002</v>
      </c>
      <c r="E498" s="201">
        <v>17951.78</v>
      </c>
      <c r="F498" s="201">
        <v>0</v>
      </c>
      <c r="G498" s="201">
        <v>8.2100000000027649</v>
      </c>
    </row>
    <row r="499" spans="1:7" ht="15" x14ac:dyDescent="0.25">
      <c r="A499" s="197"/>
      <c r="B499" s="193" t="s">
        <v>193</v>
      </c>
      <c r="C499" s="194" t="s">
        <v>857</v>
      </c>
      <c r="D499" s="201">
        <v>50500.399999999994</v>
      </c>
      <c r="E499" s="201">
        <v>49735.549999999996</v>
      </c>
      <c r="F499" s="201">
        <v>800</v>
      </c>
      <c r="G499" s="201">
        <v>-35.150000000001455</v>
      </c>
    </row>
    <row r="500" spans="1:7" ht="15" x14ac:dyDescent="0.25">
      <c r="A500" s="197"/>
      <c r="B500" s="193" t="s">
        <v>194</v>
      </c>
      <c r="C500" s="194" t="s">
        <v>691</v>
      </c>
      <c r="D500" s="201">
        <v>31613.09</v>
      </c>
      <c r="E500" s="201">
        <v>31613.089999999997</v>
      </c>
      <c r="F500" s="201">
        <v>0</v>
      </c>
      <c r="G500" s="201">
        <v>3.637978807091713E-12</v>
      </c>
    </row>
    <row r="501" spans="1:7" ht="15" x14ac:dyDescent="0.25">
      <c r="A501" s="197"/>
      <c r="B501" s="193" t="s">
        <v>195</v>
      </c>
      <c r="C501" s="194" t="s">
        <v>858</v>
      </c>
      <c r="D501" s="201">
        <v>43473.479999999996</v>
      </c>
      <c r="E501" s="201">
        <v>43447.550000000017</v>
      </c>
      <c r="F501" s="201">
        <v>-1.5276668818842154E-12</v>
      </c>
      <c r="G501" s="201">
        <v>25.929999999979991</v>
      </c>
    </row>
    <row r="502" spans="1:7" ht="15" x14ac:dyDescent="0.25">
      <c r="A502" s="197"/>
      <c r="B502" s="193" t="s">
        <v>197</v>
      </c>
      <c r="C502" s="194" t="s">
        <v>860</v>
      </c>
      <c r="D502" s="201">
        <v>26246.799999999996</v>
      </c>
      <c r="E502" s="201">
        <v>25735.91</v>
      </c>
      <c r="F502" s="201">
        <v>0</v>
      </c>
      <c r="G502" s="201">
        <v>510.88999999999578</v>
      </c>
    </row>
    <row r="503" spans="1:7" ht="15" x14ac:dyDescent="0.25">
      <c r="A503" s="197"/>
      <c r="B503" s="193" t="s">
        <v>507</v>
      </c>
      <c r="C503" s="194" t="s">
        <v>1813</v>
      </c>
      <c r="D503" s="201">
        <v>3668096.9700000007</v>
      </c>
      <c r="E503" s="201">
        <v>752.73</v>
      </c>
      <c r="F503" s="201">
        <v>0</v>
      </c>
      <c r="G503" s="201">
        <v>3667344.2400000007</v>
      </c>
    </row>
    <row r="504" spans="1:7" ht="15" x14ac:dyDescent="0.25">
      <c r="A504" s="197"/>
      <c r="B504" s="193" t="s">
        <v>302</v>
      </c>
      <c r="C504" s="194" t="s">
        <v>863</v>
      </c>
      <c r="D504" s="201">
        <v>369483.22</v>
      </c>
      <c r="E504" s="201">
        <v>369483.21999999991</v>
      </c>
      <c r="F504" s="201">
        <v>-4.5474735088646412E-13</v>
      </c>
      <c r="G504" s="201">
        <v>5.8662408264353871E-11</v>
      </c>
    </row>
    <row r="505" spans="1:7" ht="15" x14ac:dyDescent="0.25">
      <c r="A505" s="197"/>
      <c r="B505" s="193" t="s">
        <v>303</v>
      </c>
      <c r="C505" s="194" t="s">
        <v>864</v>
      </c>
      <c r="D505" s="201">
        <v>207921.22</v>
      </c>
      <c r="E505" s="201">
        <v>161527.04999999999</v>
      </c>
      <c r="F505" s="201">
        <v>0</v>
      </c>
      <c r="G505" s="201">
        <v>46394.170000000013</v>
      </c>
    </row>
    <row r="506" spans="1:7" ht="15" x14ac:dyDescent="0.25">
      <c r="A506" s="197"/>
      <c r="B506" s="193" t="s">
        <v>304</v>
      </c>
      <c r="C506" s="194" t="s">
        <v>865</v>
      </c>
      <c r="D506" s="201">
        <v>600000</v>
      </c>
      <c r="E506" s="201">
        <v>268291.51999999996</v>
      </c>
      <c r="F506" s="201">
        <v>0</v>
      </c>
      <c r="G506" s="201">
        <v>331708.48000000004</v>
      </c>
    </row>
    <row r="507" spans="1:7" ht="15" x14ac:dyDescent="0.25">
      <c r="A507" s="197"/>
      <c r="B507" s="193" t="s">
        <v>1999</v>
      </c>
      <c r="C507" s="194" t="s">
        <v>2000</v>
      </c>
      <c r="D507" s="201">
        <v>246814.61</v>
      </c>
      <c r="E507" s="201">
        <v>85927.51</v>
      </c>
      <c r="F507" s="201">
        <v>1.8189894035458565E-12</v>
      </c>
      <c r="G507" s="201">
        <v>160887.09999999998</v>
      </c>
    </row>
    <row r="508" spans="1:7" ht="15" x14ac:dyDescent="0.25">
      <c r="A508" s="197"/>
      <c r="B508" s="193" t="s">
        <v>305</v>
      </c>
      <c r="C508" s="194" t="s">
        <v>867</v>
      </c>
      <c r="D508" s="201">
        <v>469731.71</v>
      </c>
      <c r="E508" s="201">
        <v>469731.71</v>
      </c>
      <c r="F508" s="201">
        <v>-2.3305801732931286E-11</v>
      </c>
      <c r="G508" s="201">
        <v>2.3305801732931286E-11</v>
      </c>
    </row>
    <row r="509" spans="1:7" ht="15" x14ac:dyDescent="0.25">
      <c r="A509" s="197"/>
      <c r="B509" s="193" t="s">
        <v>510</v>
      </c>
      <c r="C509" s="194" t="s">
        <v>1815</v>
      </c>
      <c r="D509" s="201">
        <v>14331.98</v>
      </c>
      <c r="E509" s="201">
        <v>14331.979999999998</v>
      </c>
      <c r="F509" s="201">
        <v>0</v>
      </c>
      <c r="G509" s="201">
        <v>1.8189894035458565E-12</v>
      </c>
    </row>
    <row r="510" spans="1:7" ht="15" x14ac:dyDescent="0.25">
      <c r="A510" s="197"/>
      <c r="B510" s="193" t="s">
        <v>511</v>
      </c>
      <c r="C510" s="194" t="s">
        <v>873</v>
      </c>
      <c r="D510" s="201">
        <v>11355.29</v>
      </c>
      <c r="E510" s="201">
        <v>7855.2899999999991</v>
      </c>
      <c r="F510" s="201">
        <v>0</v>
      </c>
      <c r="G510" s="201">
        <v>3500.0000000000018</v>
      </c>
    </row>
    <row r="511" spans="1:7" ht="15" x14ac:dyDescent="0.25">
      <c r="A511" s="197"/>
      <c r="B511" s="193" t="s">
        <v>310</v>
      </c>
      <c r="C511" s="194" t="s">
        <v>874</v>
      </c>
      <c r="D511" s="201">
        <v>834384.86</v>
      </c>
      <c r="E511" s="201">
        <v>833832.67</v>
      </c>
      <c r="F511" s="201">
        <v>-1.7462298274040222E-10</v>
      </c>
      <c r="G511" s="201">
        <v>552.19000000011874</v>
      </c>
    </row>
    <row r="512" spans="1:7" ht="15" x14ac:dyDescent="0.25">
      <c r="A512" s="197"/>
      <c r="B512" s="193" t="s">
        <v>311</v>
      </c>
      <c r="C512" s="194" t="s">
        <v>876</v>
      </c>
      <c r="D512" s="201">
        <v>31133.14</v>
      </c>
      <c r="E512" s="201">
        <v>13055.310000000001</v>
      </c>
      <c r="F512" s="201">
        <v>0</v>
      </c>
      <c r="G512" s="201">
        <v>18077.829999999998</v>
      </c>
    </row>
    <row r="513" spans="1:7" ht="15" x14ac:dyDescent="0.25">
      <c r="A513" s="197"/>
      <c r="B513" s="193" t="s">
        <v>513</v>
      </c>
      <c r="C513" s="194" t="s">
        <v>877</v>
      </c>
      <c r="D513" s="201">
        <v>559365.96</v>
      </c>
      <c r="E513" s="201">
        <v>533499.69999999995</v>
      </c>
      <c r="F513" s="201">
        <v>2.9103830456733704E-11</v>
      </c>
      <c r="G513" s="201">
        <v>25866.25999999998</v>
      </c>
    </row>
    <row r="514" spans="1:7" ht="15" x14ac:dyDescent="0.25">
      <c r="A514" s="197"/>
      <c r="B514" s="193" t="s">
        <v>515</v>
      </c>
      <c r="C514" s="194" t="s">
        <v>882</v>
      </c>
      <c r="D514" s="201">
        <v>126382.26</v>
      </c>
      <c r="E514" s="201">
        <v>123882.26</v>
      </c>
      <c r="F514" s="201">
        <v>2500</v>
      </c>
      <c r="G514" s="201">
        <v>0</v>
      </c>
    </row>
    <row r="515" spans="1:7" ht="15" x14ac:dyDescent="0.25">
      <c r="A515" s="197"/>
      <c r="B515" s="193" t="s">
        <v>516</v>
      </c>
      <c r="C515" s="194" t="s">
        <v>883</v>
      </c>
      <c r="D515" s="201">
        <v>267991.07</v>
      </c>
      <c r="E515" s="201">
        <v>258876.04999999996</v>
      </c>
      <c r="F515" s="201">
        <v>9115.02</v>
      </c>
      <c r="G515" s="201">
        <v>4.7293724492192268E-11</v>
      </c>
    </row>
    <row r="516" spans="1:7" ht="15" x14ac:dyDescent="0.25">
      <c r="A516" s="197"/>
      <c r="B516" s="193" t="s">
        <v>518</v>
      </c>
      <c r="C516" s="194" t="s">
        <v>887</v>
      </c>
      <c r="D516" s="201">
        <v>921703.35</v>
      </c>
      <c r="E516" s="201">
        <v>917700.10999999987</v>
      </c>
      <c r="F516" s="201">
        <v>3500.0000000000218</v>
      </c>
      <c r="G516" s="201">
        <v>503.24000000008527</v>
      </c>
    </row>
    <row r="517" spans="1:7" ht="15" x14ac:dyDescent="0.25">
      <c r="A517" s="197"/>
      <c r="B517" s="193" t="s">
        <v>200</v>
      </c>
      <c r="C517" s="194" t="s">
        <v>895</v>
      </c>
      <c r="D517" s="201">
        <v>229999.99999999997</v>
      </c>
      <c r="E517" s="201">
        <v>230000.00000000003</v>
      </c>
      <c r="F517" s="201">
        <v>0</v>
      </c>
      <c r="G517" s="201">
        <v>-5.8207660913467407E-11</v>
      </c>
    </row>
    <row r="518" spans="1:7" ht="15" x14ac:dyDescent="0.25">
      <c r="A518" s="197"/>
      <c r="B518" s="193" t="s">
        <v>523</v>
      </c>
      <c r="C518" s="194" t="s">
        <v>1822</v>
      </c>
      <c r="D518" s="201">
        <v>65000</v>
      </c>
      <c r="E518" s="201">
        <v>52680.700000000004</v>
      </c>
      <c r="F518" s="201">
        <v>0</v>
      </c>
      <c r="G518" s="201">
        <v>12319.299999999996</v>
      </c>
    </row>
    <row r="519" spans="1:7" ht="15" x14ac:dyDescent="0.25">
      <c r="A519" s="197"/>
      <c r="B519" s="193" t="s">
        <v>524</v>
      </c>
      <c r="C519" s="194" t="s">
        <v>1823</v>
      </c>
      <c r="D519" s="201">
        <v>11500</v>
      </c>
      <c r="E519" s="201">
        <v>10634.810000000001</v>
      </c>
      <c r="F519" s="201">
        <v>0</v>
      </c>
      <c r="G519" s="201">
        <v>865.18999999999869</v>
      </c>
    </row>
    <row r="520" spans="1:7" ht="15" x14ac:dyDescent="0.25">
      <c r="A520" s="197"/>
      <c r="B520" s="193" t="s">
        <v>320</v>
      </c>
      <c r="C520" s="194" t="s">
        <v>898</v>
      </c>
      <c r="D520" s="201">
        <v>43023.149999999994</v>
      </c>
      <c r="E520" s="201">
        <v>11263.19</v>
      </c>
      <c r="F520" s="201">
        <v>0</v>
      </c>
      <c r="G520" s="201">
        <v>31759.959999999992</v>
      </c>
    </row>
    <row r="521" spans="1:7" ht="15" x14ac:dyDescent="0.25">
      <c r="A521" s="197"/>
      <c r="B521" s="193" t="s">
        <v>322</v>
      </c>
      <c r="C521" s="194" t="s">
        <v>900</v>
      </c>
      <c r="D521" s="201">
        <v>85363.08</v>
      </c>
      <c r="E521" s="201">
        <v>85363.080000000031</v>
      </c>
      <c r="F521" s="201">
        <v>-5.4569682106375694E-12</v>
      </c>
      <c r="G521" s="201">
        <v>-2.3646862246096134E-11</v>
      </c>
    </row>
    <row r="522" spans="1:7" ht="15" x14ac:dyDescent="0.25">
      <c r="A522" s="197"/>
      <c r="B522" s="193" t="s">
        <v>323</v>
      </c>
      <c r="C522" s="194" t="s">
        <v>902</v>
      </c>
      <c r="D522" s="201">
        <v>52453.130000000019</v>
      </c>
      <c r="E522" s="201">
        <v>52453.13</v>
      </c>
      <c r="F522" s="201">
        <v>0</v>
      </c>
      <c r="G522" s="201">
        <v>2.1827872842550278E-11</v>
      </c>
    </row>
    <row r="523" spans="1:7" ht="15" x14ac:dyDescent="0.25">
      <c r="A523" s="197"/>
      <c r="B523" s="193" t="s">
        <v>526</v>
      </c>
      <c r="C523" s="194" t="s">
        <v>903</v>
      </c>
      <c r="D523" s="201">
        <v>0</v>
      </c>
      <c r="E523" s="201">
        <v>0</v>
      </c>
      <c r="F523" s="201">
        <v>0</v>
      </c>
      <c r="G523" s="201">
        <v>0</v>
      </c>
    </row>
    <row r="524" spans="1:7" ht="15" x14ac:dyDescent="0.25">
      <c r="A524" s="197"/>
      <c r="B524" s="193" t="s">
        <v>527</v>
      </c>
      <c r="C524" s="194" t="s">
        <v>904</v>
      </c>
      <c r="D524" s="201">
        <v>75000</v>
      </c>
      <c r="E524" s="201">
        <v>7925.5700000000006</v>
      </c>
      <c r="F524" s="201">
        <v>0</v>
      </c>
      <c r="G524" s="201">
        <v>67074.429999999993</v>
      </c>
    </row>
    <row r="525" spans="1:7" ht="15" x14ac:dyDescent="0.25">
      <c r="A525" s="197"/>
      <c r="B525" s="193" t="s">
        <v>324</v>
      </c>
      <c r="C525" s="194" t="s">
        <v>905</v>
      </c>
      <c r="D525" s="201">
        <v>28000</v>
      </c>
      <c r="E525" s="201">
        <v>17994.180000000008</v>
      </c>
      <c r="F525" s="201">
        <v>5097.45</v>
      </c>
      <c r="G525" s="201">
        <v>4908.3699999999926</v>
      </c>
    </row>
    <row r="526" spans="1:7" ht="15" x14ac:dyDescent="0.25">
      <c r="A526" s="197"/>
      <c r="B526" s="193" t="s">
        <v>325</v>
      </c>
      <c r="C526" s="194" t="s">
        <v>906</v>
      </c>
      <c r="D526" s="201">
        <v>86343.459999999992</v>
      </c>
      <c r="E526" s="201">
        <v>77895.740000000005</v>
      </c>
      <c r="F526" s="201">
        <v>0</v>
      </c>
      <c r="G526" s="201">
        <v>8447.7199999999866</v>
      </c>
    </row>
    <row r="527" spans="1:7" ht="15" x14ac:dyDescent="0.25">
      <c r="A527" s="197"/>
      <c r="B527" s="193" t="s">
        <v>528</v>
      </c>
      <c r="C527" s="194" t="s">
        <v>839</v>
      </c>
      <c r="D527" s="201">
        <v>30000</v>
      </c>
      <c r="E527" s="201">
        <v>27207.639999999996</v>
      </c>
      <c r="F527" s="201">
        <v>0</v>
      </c>
      <c r="G527" s="201">
        <v>2792.3600000000042</v>
      </c>
    </row>
    <row r="528" spans="1:7" ht="15" x14ac:dyDescent="0.25">
      <c r="A528" s="197"/>
      <c r="B528" s="193" t="s">
        <v>530</v>
      </c>
      <c r="C528" s="194" t="s">
        <v>1824</v>
      </c>
      <c r="D528" s="201">
        <v>3000000</v>
      </c>
      <c r="E528" s="201">
        <v>12125.5</v>
      </c>
      <c r="F528" s="201">
        <v>0</v>
      </c>
      <c r="G528" s="201">
        <v>2987874.5</v>
      </c>
    </row>
    <row r="529" spans="1:7" ht="15" x14ac:dyDescent="0.25">
      <c r="A529" s="197"/>
      <c r="B529" s="193" t="s">
        <v>531</v>
      </c>
      <c r="C529" s="194" t="s">
        <v>1825</v>
      </c>
      <c r="D529" s="201">
        <v>50000</v>
      </c>
      <c r="E529" s="201">
        <v>0</v>
      </c>
      <c r="F529" s="201">
        <v>0</v>
      </c>
      <c r="G529" s="201">
        <v>50000</v>
      </c>
    </row>
    <row r="530" spans="1:7" ht="15" x14ac:dyDescent="0.25">
      <c r="A530" s="197"/>
      <c r="B530" s="193" t="s">
        <v>532</v>
      </c>
      <c r="C530" s="194" t="s">
        <v>1826</v>
      </c>
      <c r="D530" s="201">
        <v>5600000</v>
      </c>
      <c r="E530" s="201">
        <v>5554495.7600000016</v>
      </c>
      <c r="F530" s="201">
        <v>0</v>
      </c>
      <c r="G530" s="201">
        <v>45504.239999998361</v>
      </c>
    </row>
    <row r="531" spans="1:7" ht="15" x14ac:dyDescent="0.25">
      <c r="A531" s="197"/>
      <c r="B531" s="193" t="s">
        <v>533</v>
      </c>
      <c r="C531" s="194" t="s">
        <v>1827</v>
      </c>
      <c r="D531" s="201">
        <v>50000</v>
      </c>
      <c r="E531" s="201">
        <v>79.25</v>
      </c>
      <c r="F531" s="201">
        <v>0</v>
      </c>
      <c r="G531" s="201">
        <v>49920.75</v>
      </c>
    </row>
    <row r="532" spans="1:7" ht="15" x14ac:dyDescent="0.25">
      <c r="A532" s="197"/>
      <c r="B532" s="193" t="s">
        <v>534</v>
      </c>
      <c r="C532" s="194" t="s">
        <v>1828</v>
      </c>
      <c r="D532" s="201">
        <v>22000</v>
      </c>
      <c r="E532" s="201">
        <v>19518</v>
      </c>
      <c r="F532" s="201">
        <v>0</v>
      </c>
      <c r="G532" s="201">
        <v>2482</v>
      </c>
    </row>
    <row r="533" spans="1:7" ht="15" x14ac:dyDescent="0.25">
      <c r="A533" s="197"/>
      <c r="B533" s="193" t="s">
        <v>1083</v>
      </c>
      <c r="C533" s="194" t="s">
        <v>1084</v>
      </c>
      <c r="D533" s="201">
        <v>50000</v>
      </c>
      <c r="E533" s="201">
        <v>555</v>
      </c>
      <c r="F533" s="201">
        <v>0</v>
      </c>
      <c r="G533" s="201">
        <v>49445</v>
      </c>
    </row>
    <row r="534" spans="1:7" ht="15" x14ac:dyDescent="0.25">
      <c r="A534" s="197"/>
      <c r="B534" s="193" t="s">
        <v>1086</v>
      </c>
      <c r="C534" s="194" t="s">
        <v>1087</v>
      </c>
      <c r="D534" s="201">
        <v>140000</v>
      </c>
      <c r="E534" s="201">
        <v>86360.34</v>
      </c>
      <c r="F534" s="201">
        <v>1650</v>
      </c>
      <c r="G534" s="201">
        <v>51989.66</v>
      </c>
    </row>
    <row r="535" spans="1:7" ht="15" x14ac:dyDescent="0.25">
      <c r="A535" s="197"/>
      <c r="B535" s="193" t="s">
        <v>1089</v>
      </c>
      <c r="C535" s="194" t="s">
        <v>1090</v>
      </c>
      <c r="D535" s="201">
        <v>97008.540000000008</v>
      </c>
      <c r="E535" s="201">
        <v>97008.540000000008</v>
      </c>
      <c r="F535" s="201">
        <v>0</v>
      </c>
      <c r="G535" s="201">
        <v>0</v>
      </c>
    </row>
    <row r="536" spans="1:7" ht="15" x14ac:dyDescent="0.25">
      <c r="A536" s="197"/>
      <c r="B536" s="193" t="s">
        <v>1092</v>
      </c>
      <c r="C536" s="194" t="s">
        <v>1833</v>
      </c>
      <c r="D536" s="201">
        <v>35394.979999999996</v>
      </c>
      <c r="E536" s="201">
        <v>35394.009999999995</v>
      </c>
      <c r="F536" s="201">
        <v>0</v>
      </c>
      <c r="G536" s="201">
        <v>0.97000000000116415</v>
      </c>
    </row>
    <row r="537" spans="1:7" ht="15" x14ac:dyDescent="0.25">
      <c r="A537" s="197"/>
      <c r="B537" s="193" t="s">
        <v>1097</v>
      </c>
      <c r="C537" s="194" t="s">
        <v>1098</v>
      </c>
      <c r="D537" s="201">
        <v>1289577.82</v>
      </c>
      <c r="E537" s="201">
        <v>1292011.3500000006</v>
      </c>
      <c r="F537" s="201">
        <v>0</v>
      </c>
      <c r="G537" s="201">
        <v>-2433.5300000004936</v>
      </c>
    </row>
    <row r="538" spans="1:7" ht="15" x14ac:dyDescent="0.25">
      <c r="A538" s="197"/>
      <c r="B538" s="193" t="s">
        <v>1099</v>
      </c>
      <c r="C538" s="194" t="s">
        <v>1100</v>
      </c>
      <c r="D538" s="201">
        <v>170913.58</v>
      </c>
      <c r="E538" s="201">
        <v>166265</v>
      </c>
      <c r="F538" s="201">
        <v>0</v>
      </c>
      <c r="G538" s="201">
        <v>4648.5799999999872</v>
      </c>
    </row>
    <row r="539" spans="1:7" ht="15" x14ac:dyDescent="0.25">
      <c r="A539" s="197"/>
      <c r="B539" s="193" t="s">
        <v>1103</v>
      </c>
      <c r="C539" s="194" t="s">
        <v>1104</v>
      </c>
      <c r="D539" s="201">
        <v>45558.35</v>
      </c>
      <c r="E539" s="201">
        <v>35621.520000000004</v>
      </c>
      <c r="F539" s="201">
        <v>0</v>
      </c>
      <c r="G539" s="201">
        <v>9936.8299999999945</v>
      </c>
    </row>
    <row r="540" spans="1:7" ht="15" x14ac:dyDescent="0.25">
      <c r="A540" s="197"/>
      <c r="B540" s="193" t="s">
        <v>1105</v>
      </c>
      <c r="C540" s="194" t="s">
        <v>1834</v>
      </c>
      <c r="D540" s="201">
        <v>100000</v>
      </c>
      <c r="E540" s="201">
        <v>4925.9000000000005</v>
      </c>
      <c r="F540" s="201">
        <v>0</v>
      </c>
      <c r="G540" s="201">
        <v>95074.1</v>
      </c>
    </row>
    <row r="541" spans="1:7" ht="15" x14ac:dyDescent="0.25">
      <c r="A541" s="197"/>
      <c r="B541" s="193" t="s">
        <v>1106</v>
      </c>
      <c r="C541" s="194" t="s">
        <v>1835</v>
      </c>
      <c r="D541" s="201">
        <v>812500</v>
      </c>
      <c r="E541" s="201">
        <v>788020.72</v>
      </c>
      <c r="F541" s="201">
        <v>0</v>
      </c>
      <c r="G541" s="201">
        <v>24479.280000000028</v>
      </c>
    </row>
    <row r="542" spans="1:7" ht="15" x14ac:dyDescent="0.25">
      <c r="A542" s="197"/>
      <c r="B542" s="193" t="s">
        <v>1107</v>
      </c>
      <c r="C542" s="194" t="s">
        <v>1836</v>
      </c>
      <c r="D542" s="201">
        <v>200000</v>
      </c>
      <c r="E542" s="201">
        <v>0</v>
      </c>
      <c r="F542" s="201">
        <v>0</v>
      </c>
      <c r="G542" s="201">
        <v>200000</v>
      </c>
    </row>
    <row r="543" spans="1:7" ht="15" x14ac:dyDescent="0.25">
      <c r="A543" s="197"/>
      <c r="B543" s="193" t="s">
        <v>1108</v>
      </c>
      <c r="C543" s="194" t="s">
        <v>1837</v>
      </c>
      <c r="D543" s="201">
        <v>752762.24</v>
      </c>
      <c r="E543" s="201">
        <v>735739.17000000016</v>
      </c>
      <c r="F543" s="201">
        <v>0</v>
      </c>
      <c r="G543" s="201">
        <v>17023.069999999832</v>
      </c>
    </row>
    <row r="544" spans="1:7" ht="15" x14ac:dyDescent="0.25">
      <c r="A544" s="197"/>
      <c r="B544" s="193" t="s">
        <v>1113</v>
      </c>
      <c r="C544" s="194" t="s">
        <v>1114</v>
      </c>
      <c r="D544" s="201">
        <v>15000</v>
      </c>
      <c r="E544" s="201">
        <v>14994.839999999998</v>
      </c>
      <c r="F544" s="201">
        <v>2.1316282072803006E-14</v>
      </c>
      <c r="G544" s="201">
        <v>5.1600000000016522</v>
      </c>
    </row>
    <row r="545" spans="1:7" ht="15" x14ac:dyDescent="0.25">
      <c r="A545" s="197"/>
      <c r="B545" s="193" t="s">
        <v>1120</v>
      </c>
      <c r="C545" s="194" t="s">
        <v>1121</v>
      </c>
      <c r="D545" s="201">
        <v>2000</v>
      </c>
      <c r="E545" s="201">
        <v>0</v>
      </c>
      <c r="F545" s="201">
        <v>0</v>
      </c>
      <c r="G545" s="201">
        <v>2000</v>
      </c>
    </row>
    <row r="546" spans="1:7" ht="15" x14ac:dyDescent="0.25">
      <c r="A546" s="197"/>
      <c r="B546" s="193" t="s">
        <v>1122</v>
      </c>
      <c r="C546" s="194" t="s">
        <v>1123</v>
      </c>
      <c r="D546" s="201">
        <v>287341.32</v>
      </c>
      <c r="E546" s="201">
        <v>69382.610000000015</v>
      </c>
      <c r="F546" s="201">
        <v>0</v>
      </c>
      <c r="G546" s="201">
        <v>217958.71</v>
      </c>
    </row>
    <row r="547" spans="1:7" ht="15" x14ac:dyDescent="0.25">
      <c r="A547" s="197"/>
      <c r="B547" s="193" t="s">
        <v>1130</v>
      </c>
      <c r="C547" s="194" t="s">
        <v>1131</v>
      </c>
      <c r="D547" s="201">
        <v>35000</v>
      </c>
      <c r="E547" s="201">
        <v>10199.800000000001</v>
      </c>
      <c r="F547" s="201">
        <v>0</v>
      </c>
      <c r="G547" s="201">
        <v>24800.199999999997</v>
      </c>
    </row>
    <row r="548" spans="1:7" ht="15" x14ac:dyDescent="0.25">
      <c r="A548" s="197"/>
      <c r="B548" s="193" t="s">
        <v>1141</v>
      </c>
      <c r="C548" s="194" t="s">
        <v>1142</v>
      </c>
      <c r="D548" s="201">
        <v>52864.5</v>
      </c>
      <c r="E548" s="201">
        <v>3604.97</v>
      </c>
      <c r="F548" s="201">
        <v>0</v>
      </c>
      <c r="G548" s="201">
        <v>49259.53</v>
      </c>
    </row>
    <row r="549" spans="1:7" ht="15" x14ac:dyDescent="0.25">
      <c r="A549" s="197"/>
      <c r="B549" s="193" t="s">
        <v>1145</v>
      </c>
      <c r="C549" s="194" t="s">
        <v>1146</v>
      </c>
      <c r="D549" s="201">
        <v>528885.90999999992</v>
      </c>
      <c r="E549" s="201">
        <v>526885.90999999992</v>
      </c>
      <c r="F549" s="201">
        <v>2000.0000000000073</v>
      </c>
      <c r="G549" s="201">
        <v>-7.2759576141834259E-12</v>
      </c>
    </row>
    <row r="550" spans="1:7" ht="15" x14ac:dyDescent="0.25">
      <c r="A550" s="197"/>
      <c r="B550" s="193" t="s">
        <v>1147</v>
      </c>
      <c r="C550" s="194" t="s">
        <v>1148</v>
      </c>
      <c r="D550" s="201">
        <v>40000</v>
      </c>
      <c r="E550" s="201">
        <v>14644.96</v>
      </c>
      <c r="F550" s="201">
        <v>0</v>
      </c>
      <c r="G550" s="201">
        <v>25355.040000000001</v>
      </c>
    </row>
    <row r="551" spans="1:7" ht="15" x14ac:dyDescent="0.25">
      <c r="A551" s="197"/>
      <c r="B551" s="193" t="s">
        <v>1151</v>
      </c>
      <c r="C551" s="194" t="s">
        <v>1152</v>
      </c>
      <c r="D551" s="201">
        <v>41927.609999999993</v>
      </c>
      <c r="E551" s="201">
        <v>41640.759999999995</v>
      </c>
      <c r="F551" s="201">
        <v>0</v>
      </c>
      <c r="G551" s="201">
        <v>286.84999999999854</v>
      </c>
    </row>
    <row r="552" spans="1:7" ht="15" x14ac:dyDescent="0.25">
      <c r="A552" s="197"/>
      <c r="B552" s="193" t="s">
        <v>1153</v>
      </c>
      <c r="C552" s="194" t="s">
        <v>1154</v>
      </c>
      <c r="D552" s="201">
        <v>30000</v>
      </c>
      <c r="E552" s="201">
        <v>0</v>
      </c>
      <c r="F552" s="201">
        <v>0</v>
      </c>
      <c r="G552" s="201">
        <v>30000</v>
      </c>
    </row>
    <row r="553" spans="1:7" ht="15" x14ac:dyDescent="0.25">
      <c r="A553" s="197"/>
      <c r="B553" s="193" t="s">
        <v>1157</v>
      </c>
      <c r="C553" s="194" t="s">
        <v>1158</v>
      </c>
      <c r="D553" s="201">
        <v>19305.84</v>
      </c>
      <c r="E553" s="201">
        <v>11678.36</v>
      </c>
      <c r="F553" s="201">
        <v>0</v>
      </c>
      <c r="G553" s="201">
        <v>7627.48</v>
      </c>
    </row>
    <row r="554" spans="1:7" ht="15" x14ac:dyDescent="0.25">
      <c r="A554" s="197"/>
      <c r="B554" s="193" t="s">
        <v>128</v>
      </c>
      <c r="C554" s="194" t="s">
        <v>924</v>
      </c>
      <c r="D554" s="201">
        <v>181057.57</v>
      </c>
      <c r="E554" s="201">
        <v>181057.57000000004</v>
      </c>
      <c r="F554" s="201">
        <v>7.2759576141834259E-12</v>
      </c>
      <c r="G554" s="201">
        <v>-3.637978807091713E-11</v>
      </c>
    </row>
    <row r="555" spans="1:7" ht="15" x14ac:dyDescent="0.25">
      <c r="A555" s="195"/>
      <c r="B555" s="193" t="s">
        <v>553</v>
      </c>
      <c r="C555" s="194" t="s">
        <v>1858</v>
      </c>
      <c r="D555" s="201">
        <v>20948.149999999998</v>
      </c>
      <c r="E555" s="201">
        <v>20948.150000000001</v>
      </c>
      <c r="F555" s="201">
        <v>0</v>
      </c>
      <c r="G555" s="201">
        <v>-3.637978807091713E-12</v>
      </c>
    </row>
    <row r="556" spans="1:7" ht="15" x14ac:dyDescent="0.25">
      <c r="A556" s="196" t="s">
        <v>6182</v>
      </c>
      <c r="B556" s="196"/>
      <c r="C556" s="196"/>
      <c r="D556" s="202">
        <v>72519246.179999962</v>
      </c>
      <c r="E556" s="202">
        <v>39231624.219999991</v>
      </c>
      <c r="F556" s="202">
        <v>1891054.0500000005</v>
      </c>
      <c r="G556" s="202">
        <v>31396567.910000011</v>
      </c>
    </row>
    <row r="557" spans="1:7" ht="15" x14ac:dyDescent="0.25">
      <c r="A557" s="197" t="s">
        <v>366</v>
      </c>
      <c r="B557" s="193" t="s">
        <v>159</v>
      </c>
      <c r="C557" s="194" t="s">
        <v>660</v>
      </c>
      <c r="D557" s="201">
        <v>100000</v>
      </c>
      <c r="E557" s="201">
        <v>60473.58</v>
      </c>
      <c r="F557" s="201">
        <v>1.2732925824820995E-11</v>
      </c>
      <c r="G557" s="201">
        <v>39526.419999999984</v>
      </c>
    </row>
    <row r="558" spans="1:7" ht="15" x14ac:dyDescent="0.25">
      <c r="A558" s="197"/>
      <c r="B558" s="193" t="s">
        <v>47</v>
      </c>
      <c r="C558" s="194" t="s">
        <v>661</v>
      </c>
      <c r="D558" s="201">
        <v>0</v>
      </c>
      <c r="E558" s="201">
        <v>74453.52</v>
      </c>
      <c r="F558" s="201">
        <v>0</v>
      </c>
      <c r="G558" s="201">
        <v>-74453.52</v>
      </c>
    </row>
    <row r="559" spans="1:7" ht="15" x14ac:dyDescent="0.25">
      <c r="A559" s="197"/>
      <c r="B559" s="193" t="s">
        <v>380</v>
      </c>
      <c r="C559" s="194" t="s">
        <v>662</v>
      </c>
      <c r="D559" s="201">
        <v>13849382.810000002</v>
      </c>
      <c r="E559" s="201">
        <v>2297851.4599999995</v>
      </c>
      <c r="F559" s="201">
        <v>291053.99999999994</v>
      </c>
      <c r="G559" s="201">
        <v>11260477.350000003</v>
      </c>
    </row>
    <row r="560" spans="1:7" ht="15" x14ac:dyDescent="0.25">
      <c r="A560" s="197"/>
      <c r="B560" s="193" t="s">
        <v>63</v>
      </c>
      <c r="C560" s="194" t="s">
        <v>699</v>
      </c>
      <c r="D560" s="201">
        <v>250000</v>
      </c>
      <c r="E560" s="201">
        <v>276863.47000000003</v>
      </c>
      <c r="F560" s="201">
        <v>-5.4569682106375694E-12</v>
      </c>
      <c r="G560" s="201">
        <v>-26863.470000000023</v>
      </c>
    </row>
    <row r="561" spans="1:7" ht="15" x14ac:dyDescent="0.25">
      <c r="A561" s="195"/>
      <c r="B561" s="193" t="s">
        <v>46</v>
      </c>
      <c r="C561" s="194" t="s">
        <v>564</v>
      </c>
      <c r="D561" s="201">
        <v>100000</v>
      </c>
      <c r="E561" s="201">
        <v>13707.029999999999</v>
      </c>
      <c r="F561" s="201">
        <v>36963.79</v>
      </c>
      <c r="G561" s="201">
        <v>49329.18</v>
      </c>
    </row>
    <row r="562" spans="1:7" ht="15" x14ac:dyDescent="0.25">
      <c r="A562" s="196" t="s">
        <v>6243</v>
      </c>
      <c r="B562" s="196"/>
      <c r="C562" s="196"/>
      <c r="D562" s="202">
        <v>14299382.810000002</v>
      </c>
      <c r="E562" s="202">
        <v>2723349.0599999996</v>
      </c>
      <c r="F562" s="202">
        <v>328017.78999999992</v>
      </c>
      <c r="G562" s="202">
        <v>11248015.960000003</v>
      </c>
    </row>
    <row r="563" spans="1:7" ht="15" x14ac:dyDescent="0.25">
      <c r="A563" s="197" t="s">
        <v>367</v>
      </c>
      <c r="B563" s="193" t="s">
        <v>159</v>
      </c>
      <c r="C563" s="194" t="s">
        <v>660</v>
      </c>
      <c r="D563" s="201">
        <v>150000</v>
      </c>
      <c r="E563" s="201">
        <v>144415.65000000002</v>
      </c>
      <c r="F563" s="201">
        <v>-1.6370904631912708E-11</v>
      </c>
      <c r="G563" s="201">
        <v>5584.3499999999931</v>
      </c>
    </row>
    <row r="564" spans="1:7" ht="15" x14ac:dyDescent="0.25">
      <c r="A564" s="197"/>
      <c r="B564" s="193" t="s">
        <v>63</v>
      </c>
      <c r="C564" s="194" t="s">
        <v>699</v>
      </c>
      <c r="D564" s="201">
        <v>250000</v>
      </c>
      <c r="E564" s="201">
        <v>196171.99999999994</v>
      </c>
      <c r="F564" s="201">
        <v>0</v>
      </c>
      <c r="G564" s="201">
        <v>53828.000000000058</v>
      </c>
    </row>
    <row r="565" spans="1:7" ht="15" x14ac:dyDescent="0.25">
      <c r="A565" s="197"/>
      <c r="B565" s="193" t="s">
        <v>2187</v>
      </c>
      <c r="C565" s="194" t="s">
        <v>2188</v>
      </c>
      <c r="D565" s="201">
        <v>45000</v>
      </c>
      <c r="E565" s="201">
        <v>23253.69</v>
      </c>
      <c r="F565" s="201">
        <v>3859.46</v>
      </c>
      <c r="G565" s="201">
        <v>17886.850000000002</v>
      </c>
    </row>
    <row r="566" spans="1:7" ht="15" x14ac:dyDescent="0.25">
      <c r="A566" s="197"/>
      <c r="B566" s="193" t="s">
        <v>6639</v>
      </c>
      <c r="C566" s="194" t="s">
        <v>6640</v>
      </c>
      <c r="D566" s="201">
        <v>150000</v>
      </c>
      <c r="E566" s="201">
        <v>44674.979999999996</v>
      </c>
      <c r="F566" s="201">
        <v>0</v>
      </c>
      <c r="G566" s="201">
        <v>105325.02</v>
      </c>
    </row>
    <row r="567" spans="1:7" ht="15" x14ac:dyDescent="0.25">
      <c r="A567" s="197"/>
      <c r="B567" s="193" t="s">
        <v>549</v>
      </c>
      <c r="C567" s="194" t="s">
        <v>1855</v>
      </c>
      <c r="D567" s="201">
        <v>18380.11</v>
      </c>
      <c r="E567" s="201">
        <v>17114.329999999998</v>
      </c>
      <c r="F567" s="201">
        <v>0</v>
      </c>
      <c r="G567" s="201">
        <v>1265.7800000000025</v>
      </c>
    </row>
    <row r="568" spans="1:7" ht="15" x14ac:dyDescent="0.25">
      <c r="A568" s="197"/>
      <c r="B568" s="193" t="s">
        <v>550</v>
      </c>
      <c r="C568" s="194" t="s">
        <v>1856</v>
      </c>
      <c r="D568" s="201">
        <v>97391</v>
      </c>
      <c r="E568" s="201">
        <v>89250</v>
      </c>
      <c r="F568" s="201">
        <v>3.637978807091713E-12</v>
      </c>
      <c r="G568" s="201">
        <v>8140.9999999999964</v>
      </c>
    </row>
    <row r="569" spans="1:7" ht="15" x14ac:dyDescent="0.25">
      <c r="A569" s="197"/>
      <c r="B569" s="193" t="s">
        <v>551</v>
      </c>
      <c r="C569" s="194" t="s">
        <v>1857</v>
      </c>
      <c r="D569" s="201">
        <v>100000</v>
      </c>
      <c r="E569" s="201">
        <v>101063.59999999996</v>
      </c>
      <c r="F569" s="201">
        <v>0</v>
      </c>
      <c r="G569" s="201">
        <v>-1063.5999999999622</v>
      </c>
    </row>
    <row r="570" spans="1:7" ht="15" x14ac:dyDescent="0.25">
      <c r="A570" s="197"/>
      <c r="B570" s="193" t="s">
        <v>552</v>
      </c>
      <c r="C570" s="194" t="s">
        <v>925</v>
      </c>
      <c r="D570" s="201">
        <v>115000</v>
      </c>
      <c r="E570" s="201">
        <v>105004.60999999999</v>
      </c>
      <c r="F570" s="201">
        <v>500</v>
      </c>
      <c r="G570" s="201">
        <v>9495.390000000014</v>
      </c>
    </row>
    <row r="571" spans="1:7" ht="15" x14ac:dyDescent="0.25">
      <c r="A571" s="197"/>
      <c r="B571" s="193" t="s">
        <v>1180</v>
      </c>
      <c r="C571" s="194" t="s">
        <v>1181</v>
      </c>
      <c r="D571" s="201">
        <v>150000</v>
      </c>
      <c r="E571" s="201">
        <v>82000</v>
      </c>
      <c r="F571" s="201">
        <v>0</v>
      </c>
      <c r="G571" s="201">
        <v>68000</v>
      </c>
    </row>
    <row r="572" spans="1:7" ht="15" x14ac:dyDescent="0.25">
      <c r="A572" s="195"/>
      <c r="B572" s="193" t="s">
        <v>1979</v>
      </c>
      <c r="C572" s="194" t="s">
        <v>1980</v>
      </c>
      <c r="D572" s="201">
        <v>100000</v>
      </c>
      <c r="E572" s="201">
        <v>10087.450000000001</v>
      </c>
      <c r="F572" s="201">
        <v>5500</v>
      </c>
      <c r="G572" s="201">
        <v>84412.55</v>
      </c>
    </row>
    <row r="573" spans="1:7" ht="15" x14ac:dyDescent="0.25">
      <c r="A573" s="196" t="s">
        <v>6183</v>
      </c>
      <c r="B573" s="196"/>
      <c r="C573" s="196"/>
      <c r="D573" s="202">
        <v>1175771.1099999999</v>
      </c>
      <c r="E573" s="202">
        <v>813036.30999999982</v>
      </c>
      <c r="F573" s="202">
        <v>9859.4599999999882</v>
      </c>
      <c r="G573" s="202">
        <v>352875.34000000008</v>
      </c>
    </row>
    <row r="574" spans="1:7" ht="15" x14ac:dyDescent="0.25">
      <c r="A574" s="197" t="s">
        <v>353</v>
      </c>
      <c r="B574" s="193" t="s">
        <v>1867</v>
      </c>
      <c r="C574" s="194" t="s">
        <v>1868</v>
      </c>
      <c r="D574" s="201">
        <v>239665</v>
      </c>
      <c r="E574" s="201">
        <v>226422.37999999998</v>
      </c>
      <c r="F574" s="201">
        <v>6585.0000000000018</v>
      </c>
      <c r="G574" s="201">
        <v>6657.6200000000226</v>
      </c>
    </row>
    <row r="575" spans="1:7" ht="15" x14ac:dyDescent="0.25">
      <c r="A575" s="197"/>
      <c r="B575" s="193" t="s">
        <v>983</v>
      </c>
      <c r="C575" s="194" t="s">
        <v>984</v>
      </c>
      <c r="D575" s="201">
        <v>24000</v>
      </c>
      <c r="E575" s="201">
        <v>15918.57</v>
      </c>
      <c r="F575" s="201">
        <v>0</v>
      </c>
      <c r="G575" s="201">
        <v>8081.43</v>
      </c>
    </row>
    <row r="576" spans="1:7" ht="15" x14ac:dyDescent="0.25">
      <c r="A576" s="197"/>
      <c r="B576" s="193" t="s">
        <v>985</v>
      </c>
      <c r="C576" s="194" t="s">
        <v>986</v>
      </c>
      <c r="D576" s="201">
        <v>3000</v>
      </c>
      <c r="E576" s="201">
        <v>2217.4299999999998</v>
      </c>
      <c r="F576" s="201">
        <v>0</v>
      </c>
      <c r="G576" s="201">
        <v>782.57000000000016</v>
      </c>
    </row>
    <row r="577" spans="1:7" ht="15" x14ac:dyDescent="0.25">
      <c r="A577" s="197"/>
      <c r="B577" s="193" t="s">
        <v>2006</v>
      </c>
      <c r="C577" s="194" t="s">
        <v>2007</v>
      </c>
      <c r="D577" s="201">
        <v>120000</v>
      </c>
      <c r="E577" s="201">
        <v>80283.56</v>
      </c>
      <c r="F577" s="201">
        <v>39652.800000000003</v>
      </c>
      <c r="G577" s="201">
        <v>63.639999999999418</v>
      </c>
    </row>
    <row r="578" spans="1:7" ht="15" x14ac:dyDescent="0.25">
      <c r="A578" s="197"/>
      <c r="B578" s="193" t="s">
        <v>2469</v>
      </c>
      <c r="C578" s="194" t="s">
        <v>2470</v>
      </c>
      <c r="D578" s="201">
        <v>75000</v>
      </c>
      <c r="E578" s="201">
        <v>899.54</v>
      </c>
      <c r="F578" s="201">
        <v>48500</v>
      </c>
      <c r="G578" s="201">
        <v>25600.460000000006</v>
      </c>
    </row>
    <row r="579" spans="1:7" ht="15" x14ac:dyDescent="0.25">
      <c r="A579" s="197"/>
      <c r="B579" s="193" t="s">
        <v>6641</v>
      </c>
      <c r="C579" s="194" t="s">
        <v>6642</v>
      </c>
      <c r="D579" s="201">
        <v>83000</v>
      </c>
      <c r="E579" s="201">
        <v>0</v>
      </c>
      <c r="F579" s="201">
        <v>0</v>
      </c>
      <c r="G579" s="201">
        <v>83000</v>
      </c>
    </row>
    <row r="580" spans="1:7" ht="15" x14ac:dyDescent="0.25">
      <c r="A580" s="197"/>
      <c r="B580" s="193" t="s">
        <v>2481</v>
      </c>
      <c r="C580" s="194" t="s">
        <v>2482</v>
      </c>
      <c r="D580" s="201">
        <v>391250</v>
      </c>
      <c r="E580" s="201">
        <v>390090</v>
      </c>
      <c r="F580" s="201">
        <v>1160</v>
      </c>
      <c r="G580" s="201">
        <v>0</v>
      </c>
    </row>
    <row r="581" spans="1:7" ht="15" x14ac:dyDescent="0.25">
      <c r="A581" s="195"/>
      <c r="B581" s="193" t="s">
        <v>6643</v>
      </c>
      <c r="C581" s="194" t="s">
        <v>6644</v>
      </c>
      <c r="D581" s="201">
        <v>264125</v>
      </c>
      <c r="E581" s="201">
        <v>107634.04</v>
      </c>
      <c r="F581" s="201">
        <v>66164.929999999993</v>
      </c>
      <c r="G581" s="201">
        <v>90326.030000000028</v>
      </c>
    </row>
    <row r="582" spans="1:7" ht="15" x14ac:dyDescent="0.25">
      <c r="A582" s="196" t="s">
        <v>6184</v>
      </c>
      <c r="B582" s="196"/>
      <c r="C582" s="196"/>
      <c r="D582" s="202">
        <v>1200040</v>
      </c>
      <c r="E582" s="202">
        <v>823465.52</v>
      </c>
      <c r="F582" s="202">
        <v>162062.72999999998</v>
      </c>
      <c r="G582" s="202">
        <v>214511.75000000006</v>
      </c>
    </row>
    <row r="583" spans="1:7" ht="15" x14ac:dyDescent="0.25">
      <c r="A583" s="197" t="s">
        <v>354</v>
      </c>
      <c r="B583" s="193" t="s">
        <v>1997</v>
      </c>
      <c r="C583" s="194" t="s">
        <v>1998</v>
      </c>
      <c r="D583" s="201">
        <v>190000</v>
      </c>
      <c r="E583" s="201">
        <v>0</v>
      </c>
      <c r="F583" s="201">
        <v>0</v>
      </c>
      <c r="G583" s="201">
        <v>190000</v>
      </c>
    </row>
    <row r="584" spans="1:7" ht="15" x14ac:dyDescent="0.25">
      <c r="A584" s="195"/>
      <c r="B584" s="193" t="s">
        <v>173</v>
      </c>
      <c r="C584" s="194" t="s">
        <v>817</v>
      </c>
      <c r="D584" s="201">
        <v>2199328</v>
      </c>
      <c r="E584" s="201">
        <v>2158128.4100000006</v>
      </c>
      <c r="F584" s="201">
        <v>2.0349943952169269E-10</v>
      </c>
      <c r="G584" s="201">
        <v>41199.589999999182</v>
      </c>
    </row>
    <row r="585" spans="1:7" ht="15" x14ac:dyDescent="0.25">
      <c r="A585" s="196" t="s">
        <v>6185</v>
      </c>
      <c r="B585" s="196"/>
      <c r="C585" s="196"/>
      <c r="D585" s="202">
        <v>2389328</v>
      </c>
      <c r="E585" s="202">
        <v>2158128.4100000006</v>
      </c>
      <c r="F585" s="202">
        <v>2.0349943952169269E-10</v>
      </c>
      <c r="G585" s="202">
        <v>231199.58999999918</v>
      </c>
    </row>
    <row r="586" spans="1:7" ht="15" x14ac:dyDescent="0.25">
      <c r="A586" s="197" t="s">
        <v>370</v>
      </c>
      <c r="B586" s="193" t="s">
        <v>23</v>
      </c>
      <c r="C586" s="194" t="s">
        <v>664</v>
      </c>
      <c r="D586" s="201">
        <v>1000000</v>
      </c>
      <c r="E586" s="201">
        <v>0</v>
      </c>
      <c r="F586" s="201">
        <v>0</v>
      </c>
      <c r="G586" s="201">
        <v>1000000</v>
      </c>
    </row>
    <row r="587" spans="1:7" ht="15" x14ac:dyDescent="0.25">
      <c r="A587" s="197"/>
      <c r="B587" s="193" t="s">
        <v>1863</v>
      </c>
      <c r="C587" s="194" t="s">
        <v>1864</v>
      </c>
      <c r="D587" s="201">
        <v>1138.3699999999953</v>
      </c>
      <c r="E587" s="201">
        <v>1138.3699999999999</v>
      </c>
      <c r="F587" s="201">
        <v>0</v>
      </c>
      <c r="G587" s="201">
        <v>-4.5474735088646412E-12</v>
      </c>
    </row>
    <row r="588" spans="1:7" ht="15" x14ac:dyDescent="0.25">
      <c r="A588" s="197"/>
      <c r="B588" s="193" t="s">
        <v>28</v>
      </c>
      <c r="C588" s="194" t="s">
        <v>668</v>
      </c>
      <c r="D588" s="201">
        <v>1483000</v>
      </c>
      <c r="E588" s="201">
        <v>1152050.0299999998</v>
      </c>
      <c r="F588" s="201">
        <v>-7.6397554948925972E-11</v>
      </c>
      <c r="G588" s="201">
        <v>330949.97000000026</v>
      </c>
    </row>
    <row r="589" spans="1:7" ht="15" x14ac:dyDescent="0.25">
      <c r="A589" s="197"/>
      <c r="B589" s="193" t="s">
        <v>15</v>
      </c>
      <c r="C589" s="194" t="s">
        <v>669</v>
      </c>
      <c r="D589" s="201">
        <v>87000</v>
      </c>
      <c r="E589" s="201">
        <v>16446.969999999998</v>
      </c>
      <c r="F589" s="201">
        <v>0</v>
      </c>
      <c r="G589" s="201">
        <v>70553.03</v>
      </c>
    </row>
    <row r="590" spans="1:7" ht="15" x14ac:dyDescent="0.25">
      <c r="A590" s="197"/>
      <c r="B590" s="193" t="s">
        <v>49</v>
      </c>
      <c r="C590" s="194" t="s">
        <v>670</v>
      </c>
      <c r="D590" s="201">
        <v>585000</v>
      </c>
      <c r="E590" s="201">
        <v>543581.37999999989</v>
      </c>
      <c r="F590" s="201">
        <v>356.88000000000727</v>
      </c>
      <c r="G590" s="201">
        <v>41061.740000000107</v>
      </c>
    </row>
    <row r="591" spans="1:7" ht="15" x14ac:dyDescent="0.25">
      <c r="A591" s="197"/>
      <c r="B591" s="193" t="s">
        <v>29</v>
      </c>
      <c r="C591" s="194" t="s">
        <v>671</v>
      </c>
      <c r="D591" s="201">
        <v>265000</v>
      </c>
      <c r="E591" s="201">
        <v>123337.56</v>
      </c>
      <c r="F591" s="201">
        <v>259.35999999999513</v>
      </c>
      <c r="G591" s="201">
        <v>141403.08000000002</v>
      </c>
    </row>
    <row r="592" spans="1:7" ht="15" x14ac:dyDescent="0.25">
      <c r="A592" s="197"/>
      <c r="B592" s="193" t="s">
        <v>50</v>
      </c>
      <c r="C592" s="194" t="s">
        <v>672</v>
      </c>
      <c r="D592" s="201">
        <v>10615.149999999994</v>
      </c>
      <c r="E592" s="201">
        <v>10615.15</v>
      </c>
      <c r="F592" s="201">
        <v>0</v>
      </c>
      <c r="G592" s="201">
        <v>-5.4569682106375694E-12</v>
      </c>
    </row>
    <row r="593" spans="1:7" ht="15" x14ac:dyDescent="0.25">
      <c r="A593" s="197"/>
      <c r="B593" s="193" t="s">
        <v>31</v>
      </c>
      <c r="C593" s="194" t="s">
        <v>674</v>
      </c>
      <c r="D593" s="201">
        <v>174999.99999999997</v>
      </c>
      <c r="E593" s="201">
        <v>156104.62</v>
      </c>
      <c r="F593" s="201">
        <v>-9.0949470177292824E-13</v>
      </c>
      <c r="G593" s="201">
        <v>18895.379999999976</v>
      </c>
    </row>
    <row r="594" spans="1:7" ht="15" x14ac:dyDescent="0.25">
      <c r="A594" s="197"/>
      <c r="B594" s="193" t="s">
        <v>34</v>
      </c>
      <c r="C594" s="194" t="s">
        <v>677</v>
      </c>
      <c r="D594" s="201">
        <v>55000</v>
      </c>
      <c r="E594" s="201">
        <v>16062.270000000002</v>
      </c>
      <c r="F594" s="201">
        <v>27432.19</v>
      </c>
      <c r="G594" s="201">
        <v>11505.539999999997</v>
      </c>
    </row>
    <row r="595" spans="1:7" ht="15" x14ac:dyDescent="0.25">
      <c r="A595" s="197"/>
      <c r="B595" s="193" t="s">
        <v>51</v>
      </c>
      <c r="C595" s="194" t="s">
        <v>559</v>
      </c>
      <c r="D595" s="201">
        <v>888134.39</v>
      </c>
      <c r="E595" s="201">
        <v>846210.0900000002</v>
      </c>
      <c r="F595" s="201">
        <v>60782.22999999996</v>
      </c>
      <c r="G595" s="201">
        <v>-18857.930000000146</v>
      </c>
    </row>
    <row r="596" spans="1:7" ht="15" x14ac:dyDescent="0.25">
      <c r="A596" s="197"/>
      <c r="B596" s="193" t="s">
        <v>109</v>
      </c>
      <c r="C596" s="194" t="s">
        <v>701</v>
      </c>
      <c r="D596" s="201">
        <v>394037.1</v>
      </c>
      <c r="E596" s="201">
        <v>306960.51</v>
      </c>
      <c r="F596" s="201">
        <v>0</v>
      </c>
      <c r="G596" s="201">
        <v>87076.589999999967</v>
      </c>
    </row>
    <row r="597" spans="1:7" ht="15" x14ac:dyDescent="0.25">
      <c r="A597" s="197"/>
      <c r="B597" s="193" t="s">
        <v>3356</v>
      </c>
      <c r="C597" s="194" t="s">
        <v>6440</v>
      </c>
      <c r="D597" s="201">
        <v>287506.48</v>
      </c>
      <c r="E597" s="201">
        <v>287506.48</v>
      </c>
      <c r="F597" s="201">
        <v>-3.637978807091713E-11</v>
      </c>
      <c r="G597" s="201">
        <v>3.637978807091713E-11</v>
      </c>
    </row>
    <row r="598" spans="1:7" ht="15" x14ac:dyDescent="0.25">
      <c r="A598" s="197"/>
      <c r="B598" s="193" t="s">
        <v>68</v>
      </c>
      <c r="C598" s="194" t="s">
        <v>713</v>
      </c>
      <c r="D598" s="201">
        <v>799.08999999999651</v>
      </c>
      <c r="E598" s="201">
        <v>799.08999999999992</v>
      </c>
      <c r="F598" s="201">
        <v>0</v>
      </c>
      <c r="G598" s="201">
        <v>-3.4106051316484809E-12</v>
      </c>
    </row>
    <row r="599" spans="1:7" ht="15" x14ac:dyDescent="0.25">
      <c r="A599" s="197"/>
      <c r="B599" s="193" t="s">
        <v>70</v>
      </c>
      <c r="C599" s="194" t="s">
        <v>567</v>
      </c>
      <c r="D599" s="201">
        <v>4972.4399999999996</v>
      </c>
      <c r="E599" s="201">
        <v>4597.24</v>
      </c>
      <c r="F599" s="201">
        <v>10.089999999999918</v>
      </c>
      <c r="G599" s="201">
        <v>365.1099999999999</v>
      </c>
    </row>
    <row r="600" spans="1:7" ht="15" x14ac:dyDescent="0.25">
      <c r="A600" s="197"/>
      <c r="B600" s="193" t="s">
        <v>1397</v>
      </c>
      <c r="C600" s="194" t="s">
        <v>1758</v>
      </c>
      <c r="D600" s="201">
        <v>60000</v>
      </c>
      <c r="E600" s="201">
        <v>22000</v>
      </c>
      <c r="F600" s="201">
        <v>2.2737367544323206E-13</v>
      </c>
      <c r="G600" s="201">
        <v>38000</v>
      </c>
    </row>
    <row r="601" spans="1:7" ht="15" x14ac:dyDescent="0.25">
      <c r="A601" s="197"/>
      <c r="B601" s="193" t="s">
        <v>106</v>
      </c>
      <c r="C601" s="194" t="s">
        <v>715</v>
      </c>
      <c r="D601" s="201">
        <v>17400</v>
      </c>
      <c r="E601" s="201">
        <v>4264.74</v>
      </c>
      <c r="F601" s="201">
        <v>11635.260000000002</v>
      </c>
      <c r="G601" s="201">
        <v>1499.9999999999982</v>
      </c>
    </row>
    <row r="602" spans="1:7" ht="15" x14ac:dyDescent="0.25">
      <c r="A602" s="197"/>
      <c r="B602" s="193" t="s">
        <v>270</v>
      </c>
      <c r="C602" s="194" t="s">
        <v>716</v>
      </c>
      <c r="D602" s="201">
        <v>20000</v>
      </c>
      <c r="E602" s="201">
        <v>7252.5800000000017</v>
      </c>
      <c r="F602" s="201">
        <v>0</v>
      </c>
      <c r="G602" s="201">
        <v>12747.419999999998</v>
      </c>
    </row>
    <row r="603" spans="1:7" ht="15" x14ac:dyDescent="0.25">
      <c r="A603" s="197"/>
      <c r="B603" s="193" t="s">
        <v>108</v>
      </c>
      <c r="C603" s="194" t="s">
        <v>569</v>
      </c>
      <c r="D603" s="201">
        <v>50000</v>
      </c>
      <c r="E603" s="201">
        <v>21919</v>
      </c>
      <c r="F603" s="201">
        <v>1180</v>
      </c>
      <c r="G603" s="201">
        <v>26901</v>
      </c>
    </row>
    <row r="604" spans="1:7" ht="15" x14ac:dyDescent="0.25">
      <c r="A604" s="197"/>
      <c r="B604" s="193" t="s">
        <v>222</v>
      </c>
      <c r="C604" s="194" t="s">
        <v>723</v>
      </c>
      <c r="D604" s="201">
        <v>436267.21</v>
      </c>
      <c r="E604" s="201">
        <v>436267.20999999996</v>
      </c>
      <c r="F604" s="201">
        <v>2.5465851649641991E-11</v>
      </c>
      <c r="G604" s="201">
        <v>3.2741809263825417E-11</v>
      </c>
    </row>
    <row r="605" spans="1:7" ht="15" x14ac:dyDescent="0.25">
      <c r="A605" s="197"/>
      <c r="B605" s="193" t="s">
        <v>167</v>
      </c>
      <c r="C605" s="194" t="s">
        <v>727</v>
      </c>
      <c r="D605" s="201">
        <v>1129549.5</v>
      </c>
      <c r="E605" s="201">
        <v>1129549.5</v>
      </c>
      <c r="F605" s="201">
        <v>2.9103830456733704E-11</v>
      </c>
      <c r="G605" s="201">
        <v>-2.9103830456733704E-11</v>
      </c>
    </row>
    <row r="606" spans="1:7" ht="15" x14ac:dyDescent="0.25">
      <c r="A606" s="197"/>
      <c r="B606" s="193" t="s">
        <v>6441</v>
      </c>
      <c r="C606" s="194" t="s">
        <v>6442</v>
      </c>
      <c r="D606" s="201">
        <v>1026938.91</v>
      </c>
      <c r="E606" s="201">
        <v>7606.0499999999993</v>
      </c>
      <c r="F606" s="201">
        <v>951949.28</v>
      </c>
      <c r="G606" s="201">
        <v>67383.579999999958</v>
      </c>
    </row>
    <row r="607" spans="1:7" ht="15" x14ac:dyDescent="0.25">
      <c r="A607" s="197"/>
      <c r="B607" s="193" t="s">
        <v>946</v>
      </c>
      <c r="C607" s="194" t="s">
        <v>947</v>
      </c>
      <c r="D607" s="201">
        <v>1211500</v>
      </c>
      <c r="E607" s="201">
        <v>1148437.1499999999</v>
      </c>
      <c r="F607" s="201">
        <v>35341.579999999856</v>
      </c>
      <c r="G607" s="201">
        <v>27721.270000000237</v>
      </c>
    </row>
    <row r="608" spans="1:7" ht="15" x14ac:dyDescent="0.25">
      <c r="A608" s="197"/>
      <c r="B608" s="193" t="s">
        <v>115</v>
      </c>
      <c r="C608" s="194" t="s">
        <v>738</v>
      </c>
      <c r="D608" s="201">
        <v>886464.47</v>
      </c>
      <c r="E608" s="201">
        <v>519462.62</v>
      </c>
      <c r="F608" s="201">
        <v>305834.57999999996</v>
      </c>
      <c r="G608" s="201">
        <v>61167.270000000019</v>
      </c>
    </row>
    <row r="609" spans="1:7" ht="15" x14ac:dyDescent="0.25">
      <c r="A609" s="197"/>
      <c r="B609" s="193" t="s">
        <v>105</v>
      </c>
      <c r="C609" s="194" t="s">
        <v>740</v>
      </c>
      <c r="D609" s="201">
        <v>5027.5600000000004</v>
      </c>
      <c r="E609" s="201">
        <v>5026.05</v>
      </c>
      <c r="F609" s="201">
        <v>1.5099999999999625</v>
      </c>
      <c r="G609" s="201">
        <v>2.5579538487363607E-13</v>
      </c>
    </row>
    <row r="610" spans="1:7" ht="15" x14ac:dyDescent="0.25">
      <c r="A610" s="197"/>
      <c r="B610" s="193" t="s">
        <v>101</v>
      </c>
      <c r="C610" s="194" t="s">
        <v>741</v>
      </c>
      <c r="D610" s="201">
        <v>600500</v>
      </c>
      <c r="E610" s="201">
        <v>516640.54</v>
      </c>
      <c r="F610" s="201">
        <v>-6.5483618527650833E-11</v>
      </c>
      <c r="G610" s="201">
        <v>83859.460000000079</v>
      </c>
    </row>
    <row r="611" spans="1:7" ht="15" x14ac:dyDescent="0.25">
      <c r="A611" s="197"/>
      <c r="B611" s="193" t="s">
        <v>408</v>
      </c>
      <c r="C611" s="194" t="s">
        <v>1414</v>
      </c>
      <c r="D611" s="201">
        <v>571000</v>
      </c>
      <c r="E611" s="201">
        <v>396573.55999999994</v>
      </c>
      <c r="F611" s="201">
        <v>-6.8212102632969618E-13</v>
      </c>
      <c r="G611" s="201">
        <v>174426.44000000006</v>
      </c>
    </row>
    <row r="612" spans="1:7" ht="15" x14ac:dyDescent="0.25">
      <c r="A612" s="197"/>
      <c r="B612" s="193" t="s">
        <v>1880</v>
      </c>
      <c r="C612" s="194" t="s">
        <v>1881</v>
      </c>
      <c r="D612" s="201">
        <v>3082000</v>
      </c>
      <c r="E612" s="201">
        <v>0</v>
      </c>
      <c r="F612" s="201">
        <v>0</v>
      </c>
      <c r="G612" s="201">
        <v>3082000</v>
      </c>
    </row>
    <row r="613" spans="1:7" ht="15" x14ac:dyDescent="0.25">
      <c r="A613" s="197"/>
      <c r="B613" s="193" t="s">
        <v>6443</v>
      </c>
      <c r="C613" s="194" t="s">
        <v>6444</v>
      </c>
      <c r="D613" s="201">
        <v>1008215.1900000001</v>
      </c>
      <c r="E613" s="201">
        <v>1008215.19</v>
      </c>
      <c r="F613" s="201">
        <v>-9.3109520094003528E-11</v>
      </c>
      <c r="G613" s="201">
        <v>2.0952484192093834E-10</v>
      </c>
    </row>
    <row r="614" spans="1:7" ht="15" x14ac:dyDescent="0.25">
      <c r="A614" s="197"/>
      <c r="B614" s="193" t="s">
        <v>412</v>
      </c>
      <c r="C614" s="194" t="s">
        <v>1762</v>
      </c>
      <c r="D614" s="201">
        <v>612934.1</v>
      </c>
      <c r="E614" s="201">
        <v>51060.5</v>
      </c>
      <c r="F614" s="201">
        <v>12704.049999999997</v>
      </c>
      <c r="G614" s="201">
        <v>549169.54999999993</v>
      </c>
    </row>
    <row r="615" spans="1:7" ht="15" x14ac:dyDescent="0.25">
      <c r="A615" s="197"/>
      <c r="B615" s="193" t="s">
        <v>234</v>
      </c>
      <c r="C615" s="194" t="s">
        <v>751</v>
      </c>
      <c r="D615" s="201">
        <v>5000</v>
      </c>
      <c r="E615" s="201">
        <v>1616.3200000000002</v>
      </c>
      <c r="F615" s="201">
        <v>0</v>
      </c>
      <c r="G615" s="201">
        <v>3383.68</v>
      </c>
    </row>
    <row r="616" spans="1:7" ht="15" x14ac:dyDescent="0.25">
      <c r="A616" s="197"/>
      <c r="B616" s="193" t="s">
        <v>277</v>
      </c>
      <c r="C616" s="194" t="s">
        <v>762</v>
      </c>
      <c r="D616" s="201">
        <v>687805.74000000011</v>
      </c>
      <c r="E616" s="201">
        <v>687805.74</v>
      </c>
      <c r="F616" s="201">
        <v>0</v>
      </c>
      <c r="G616" s="201">
        <v>1.1641532182693481E-10</v>
      </c>
    </row>
    <row r="617" spans="1:7" ht="15" x14ac:dyDescent="0.25">
      <c r="A617" s="197"/>
      <c r="B617" s="193" t="s">
        <v>236</v>
      </c>
      <c r="C617" s="194" t="s">
        <v>763</v>
      </c>
      <c r="D617" s="201">
        <v>1747258.6</v>
      </c>
      <c r="E617" s="201">
        <v>1747258.5999999996</v>
      </c>
      <c r="F617" s="201">
        <v>-5.8207660913467407E-11</v>
      </c>
      <c r="G617" s="201">
        <v>5.2386894822120667E-10</v>
      </c>
    </row>
    <row r="618" spans="1:7" ht="15" x14ac:dyDescent="0.25">
      <c r="A618" s="197"/>
      <c r="B618" s="193" t="s">
        <v>415</v>
      </c>
      <c r="C618" s="194" t="s">
        <v>764</v>
      </c>
      <c r="D618" s="201">
        <v>1155797.5900000001</v>
      </c>
      <c r="E618" s="201">
        <v>1155797.5899999999</v>
      </c>
      <c r="F618" s="201">
        <v>-1.4551915228366852E-11</v>
      </c>
      <c r="G618" s="201">
        <v>2.4738255888223648E-10</v>
      </c>
    </row>
    <row r="619" spans="1:7" ht="15" x14ac:dyDescent="0.25">
      <c r="A619" s="197"/>
      <c r="B619" s="193" t="s">
        <v>426</v>
      </c>
      <c r="C619" s="194" t="s">
        <v>1333</v>
      </c>
      <c r="D619" s="201">
        <v>2230000</v>
      </c>
      <c r="E619" s="201">
        <v>648786.16</v>
      </c>
      <c r="F619" s="201">
        <v>0</v>
      </c>
      <c r="G619" s="201">
        <v>1581213.8399999999</v>
      </c>
    </row>
    <row r="620" spans="1:7" ht="15" x14ac:dyDescent="0.25">
      <c r="A620" s="197"/>
      <c r="B620" s="193" t="s">
        <v>428</v>
      </c>
      <c r="C620" s="194" t="s">
        <v>1768</v>
      </c>
      <c r="D620" s="201">
        <v>4000</v>
      </c>
      <c r="E620" s="201">
        <v>2727.89</v>
      </c>
      <c r="F620" s="201">
        <v>0</v>
      </c>
      <c r="G620" s="201">
        <v>1272.1100000000001</v>
      </c>
    </row>
    <row r="621" spans="1:7" ht="15" x14ac:dyDescent="0.25">
      <c r="A621" s="197"/>
      <c r="B621" s="193" t="s">
        <v>434</v>
      </c>
      <c r="C621" s="194" t="s">
        <v>785</v>
      </c>
      <c r="D621" s="201">
        <v>109000</v>
      </c>
      <c r="E621" s="201">
        <v>94176.549999999988</v>
      </c>
      <c r="F621" s="201">
        <v>-8.0717654782347381E-12</v>
      </c>
      <c r="G621" s="201">
        <v>14823.450000000019</v>
      </c>
    </row>
    <row r="622" spans="1:7" ht="15" x14ac:dyDescent="0.25">
      <c r="A622" s="197"/>
      <c r="B622" s="193" t="s">
        <v>954</v>
      </c>
      <c r="C622" s="194" t="s">
        <v>1885</v>
      </c>
      <c r="D622" s="201">
        <v>223000</v>
      </c>
      <c r="E622" s="201">
        <v>132802.34</v>
      </c>
      <c r="F622" s="201">
        <v>1288.9599999999991</v>
      </c>
      <c r="G622" s="201">
        <v>88908.700000000012</v>
      </c>
    </row>
    <row r="623" spans="1:7" ht="15" x14ac:dyDescent="0.25">
      <c r="A623" s="197"/>
      <c r="B623" s="193" t="s">
        <v>444</v>
      </c>
      <c r="C623" s="194" t="s">
        <v>575</v>
      </c>
      <c r="D623" s="201">
        <v>388534.08999999997</v>
      </c>
      <c r="E623" s="201">
        <v>388534.08999999997</v>
      </c>
      <c r="F623" s="201">
        <v>-1.0913936421275139E-11</v>
      </c>
      <c r="G623" s="201">
        <v>1.0913936421275139E-11</v>
      </c>
    </row>
    <row r="624" spans="1:7" ht="15" x14ac:dyDescent="0.25">
      <c r="A624" s="197"/>
      <c r="B624" s="193" t="s">
        <v>450</v>
      </c>
      <c r="C624" s="194" t="s">
        <v>931</v>
      </c>
      <c r="D624" s="201">
        <v>59375</v>
      </c>
      <c r="E624" s="201">
        <v>49575.64</v>
      </c>
      <c r="F624" s="201">
        <v>641.69000000000005</v>
      </c>
      <c r="G624" s="201">
        <v>9157.67</v>
      </c>
    </row>
    <row r="625" spans="1:7" ht="15" x14ac:dyDescent="0.25">
      <c r="A625" s="197"/>
      <c r="B625" s="193" t="s">
        <v>451</v>
      </c>
      <c r="C625" s="194" t="s">
        <v>1776</v>
      </c>
      <c r="D625" s="201">
        <v>10000</v>
      </c>
      <c r="E625" s="201">
        <v>850.5</v>
      </c>
      <c r="F625" s="201">
        <v>0</v>
      </c>
      <c r="G625" s="201">
        <v>9149.5</v>
      </c>
    </row>
    <row r="626" spans="1:7" ht="15" x14ac:dyDescent="0.25">
      <c r="A626" s="197"/>
      <c r="B626" s="193" t="s">
        <v>457</v>
      </c>
      <c r="C626" s="194" t="s">
        <v>802</v>
      </c>
      <c r="D626" s="201">
        <v>54765.86</v>
      </c>
      <c r="E626" s="201">
        <v>8055.16</v>
      </c>
      <c r="F626" s="201">
        <v>0</v>
      </c>
      <c r="G626" s="201">
        <v>46710.7</v>
      </c>
    </row>
    <row r="627" spans="1:7" ht="15" x14ac:dyDescent="0.25">
      <c r="A627" s="197"/>
      <c r="B627" s="193" t="s">
        <v>964</v>
      </c>
      <c r="C627" s="194" t="s">
        <v>965</v>
      </c>
      <c r="D627" s="201">
        <v>630800</v>
      </c>
      <c r="E627" s="201">
        <v>462942.16999999993</v>
      </c>
      <c r="F627" s="201">
        <v>136086.99</v>
      </c>
      <c r="G627" s="201">
        <v>31770.840000000084</v>
      </c>
    </row>
    <row r="628" spans="1:7" ht="15" x14ac:dyDescent="0.25">
      <c r="A628" s="197"/>
      <c r="B628" s="193" t="s">
        <v>468</v>
      </c>
      <c r="C628" s="194" t="s">
        <v>1342</v>
      </c>
      <c r="D628" s="201">
        <v>805000</v>
      </c>
      <c r="E628" s="201">
        <v>573176.47</v>
      </c>
      <c r="F628" s="201">
        <v>164400.25</v>
      </c>
      <c r="G628" s="201">
        <v>67423.280000000028</v>
      </c>
    </row>
    <row r="629" spans="1:7" ht="15" x14ac:dyDescent="0.25">
      <c r="A629" s="197"/>
      <c r="B629" s="193" t="s">
        <v>988</v>
      </c>
      <c r="C629" s="194" t="s">
        <v>1788</v>
      </c>
      <c r="D629" s="201">
        <v>200000</v>
      </c>
      <c r="E629" s="201">
        <v>1547.81</v>
      </c>
      <c r="F629" s="201">
        <v>0</v>
      </c>
      <c r="G629" s="201">
        <v>198452.19</v>
      </c>
    </row>
    <row r="630" spans="1:7" ht="15" x14ac:dyDescent="0.25">
      <c r="A630" s="197"/>
      <c r="B630" s="193" t="s">
        <v>1932</v>
      </c>
      <c r="C630" s="194" t="s">
        <v>1933</v>
      </c>
      <c r="D630" s="201">
        <v>194328.43</v>
      </c>
      <c r="E630" s="201">
        <v>28647.82</v>
      </c>
      <c r="F630" s="201">
        <v>73479.11</v>
      </c>
      <c r="G630" s="201">
        <v>92201.499999999985</v>
      </c>
    </row>
    <row r="631" spans="1:7" ht="15" x14ac:dyDescent="0.25">
      <c r="A631" s="197"/>
      <c r="B631" s="193" t="s">
        <v>1934</v>
      </c>
      <c r="C631" s="194" t="s">
        <v>1935</v>
      </c>
      <c r="D631" s="201">
        <v>48903.39</v>
      </c>
      <c r="E631" s="201">
        <v>48055.05</v>
      </c>
      <c r="F631" s="201">
        <v>0</v>
      </c>
      <c r="G631" s="201">
        <v>848.33999999999651</v>
      </c>
    </row>
    <row r="632" spans="1:7" ht="15" x14ac:dyDescent="0.25">
      <c r="A632" s="197"/>
      <c r="B632" s="193" t="s">
        <v>2060</v>
      </c>
      <c r="C632" s="194" t="s">
        <v>2061</v>
      </c>
      <c r="D632" s="201">
        <v>11500</v>
      </c>
      <c r="E632" s="201">
        <v>2271.42</v>
      </c>
      <c r="F632" s="201">
        <v>0</v>
      </c>
      <c r="G632" s="201">
        <v>9228.58</v>
      </c>
    </row>
    <row r="633" spans="1:7" ht="15" x14ac:dyDescent="0.25">
      <c r="A633" s="197"/>
      <c r="B633" s="193" t="s">
        <v>2062</v>
      </c>
      <c r="C633" s="194" t="s">
        <v>2063</v>
      </c>
      <c r="D633" s="201">
        <v>500000</v>
      </c>
      <c r="E633" s="201">
        <v>59940.810000000005</v>
      </c>
      <c r="F633" s="201">
        <v>4707.24</v>
      </c>
      <c r="G633" s="201">
        <v>435351.95</v>
      </c>
    </row>
    <row r="634" spans="1:7" ht="15" x14ac:dyDescent="0.25">
      <c r="A634" s="197"/>
      <c r="B634" s="193" t="s">
        <v>2064</v>
      </c>
      <c r="C634" s="194" t="s">
        <v>2065</v>
      </c>
      <c r="D634" s="201">
        <v>60000</v>
      </c>
      <c r="E634" s="201">
        <v>32493.329999999998</v>
      </c>
      <c r="F634" s="201">
        <v>19030.61</v>
      </c>
      <c r="G634" s="201">
        <v>8476.0600000000013</v>
      </c>
    </row>
    <row r="635" spans="1:7" ht="15" x14ac:dyDescent="0.25">
      <c r="A635" s="197"/>
      <c r="B635" s="193" t="s">
        <v>2133</v>
      </c>
      <c r="C635" s="194" t="s">
        <v>2134</v>
      </c>
      <c r="D635" s="201">
        <v>10000</v>
      </c>
      <c r="E635" s="201">
        <v>1223.8800000000001</v>
      </c>
      <c r="F635" s="201">
        <v>0</v>
      </c>
      <c r="G635" s="201">
        <v>8776.119999999999</v>
      </c>
    </row>
    <row r="636" spans="1:7" ht="15" x14ac:dyDescent="0.25">
      <c r="A636" s="197"/>
      <c r="B636" s="193" t="s">
        <v>2139</v>
      </c>
      <c r="C636" s="194" t="s">
        <v>2140</v>
      </c>
      <c r="D636" s="201">
        <v>45157.34</v>
      </c>
      <c r="E636" s="201">
        <v>36031.280000000006</v>
      </c>
      <c r="F636" s="201">
        <v>544.81000000000131</v>
      </c>
      <c r="G636" s="201">
        <v>8581.2499999999891</v>
      </c>
    </row>
    <row r="637" spans="1:7" ht="15" x14ac:dyDescent="0.25">
      <c r="A637" s="197"/>
      <c r="B637" s="193" t="s">
        <v>2163</v>
      </c>
      <c r="C637" s="194" t="s">
        <v>2164</v>
      </c>
      <c r="D637" s="201">
        <v>162278.85999999999</v>
      </c>
      <c r="E637" s="201">
        <v>162278.85999999999</v>
      </c>
      <c r="F637" s="201">
        <v>0</v>
      </c>
      <c r="G637" s="201">
        <v>0</v>
      </c>
    </row>
    <row r="638" spans="1:7" ht="15" x14ac:dyDescent="0.25">
      <c r="A638" s="197"/>
      <c r="B638" s="193" t="s">
        <v>2196</v>
      </c>
      <c r="C638" s="194" t="s">
        <v>6645</v>
      </c>
      <c r="D638" s="201">
        <v>909576.69</v>
      </c>
      <c r="E638" s="201">
        <v>717184.74000000011</v>
      </c>
      <c r="F638" s="201">
        <v>189090.25</v>
      </c>
      <c r="G638" s="201">
        <v>3301.699999999837</v>
      </c>
    </row>
    <row r="639" spans="1:7" ht="15" x14ac:dyDescent="0.25">
      <c r="A639" s="197"/>
      <c r="B639" s="193" t="s">
        <v>6256</v>
      </c>
      <c r="C639" s="194" t="s">
        <v>6257</v>
      </c>
      <c r="D639" s="201">
        <v>309500</v>
      </c>
      <c r="E639" s="201">
        <v>46538.39</v>
      </c>
      <c r="F639" s="201">
        <v>237852</v>
      </c>
      <c r="G639" s="201">
        <v>25109.609999999986</v>
      </c>
    </row>
    <row r="640" spans="1:7" ht="15" x14ac:dyDescent="0.25">
      <c r="A640" s="197"/>
      <c r="B640" s="193" t="s">
        <v>2406</v>
      </c>
      <c r="C640" s="194" t="s">
        <v>2407</v>
      </c>
      <c r="D640" s="201">
        <v>826000</v>
      </c>
      <c r="E640" s="201">
        <v>691595.71</v>
      </c>
      <c r="F640" s="201">
        <v>132309.13</v>
      </c>
      <c r="G640" s="201">
        <v>2095.1600000000326</v>
      </c>
    </row>
    <row r="641" spans="1:7" ht="15" x14ac:dyDescent="0.25">
      <c r="A641" s="197"/>
      <c r="B641" s="193" t="s">
        <v>6445</v>
      </c>
      <c r="C641" s="194" t="s">
        <v>6446</v>
      </c>
      <c r="D641" s="201">
        <v>11000</v>
      </c>
      <c r="E641" s="201">
        <v>0</v>
      </c>
      <c r="F641" s="201">
        <v>0</v>
      </c>
      <c r="G641" s="201">
        <v>11000</v>
      </c>
    </row>
    <row r="642" spans="1:7" ht="15" x14ac:dyDescent="0.25">
      <c r="A642" s="197"/>
      <c r="B642" s="193" t="s">
        <v>6294</v>
      </c>
      <c r="C642" s="194" t="s">
        <v>6295</v>
      </c>
      <c r="D642" s="201">
        <v>9334090.8100000005</v>
      </c>
      <c r="E642" s="201">
        <v>0</v>
      </c>
      <c r="F642" s="201">
        <v>0</v>
      </c>
      <c r="G642" s="201">
        <v>9334090.8100000005</v>
      </c>
    </row>
    <row r="643" spans="1:7" ht="15" x14ac:dyDescent="0.25">
      <c r="A643" s="197"/>
      <c r="B643" s="193" t="s">
        <v>6348</v>
      </c>
      <c r="C643" s="194" t="s">
        <v>6349</v>
      </c>
      <c r="D643" s="201">
        <v>8503912.3900000006</v>
      </c>
      <c r="E643" s="201">
        <v>0</v>
      </c>
      <c r="F643" s="201">
        <v>0</v>
      </c>
      <c r="G643" s="201">
        <v>8503912.3900000006</v>
      </c>
    </row>
    <row r="644" spans="1:7" ht="15" x14ac:dyDescent="0.25">
      <c r="A644" s="197"/>
      <c r="B644" s="193" t="s">
        <v>6473</v>
      </c>
      <c r="C644" s="194" t="s">
        <v>6474</v>
      </c>
      <c r="D644" s="201">
        <v>1039989.71</v>
      </c>
      <c r="E644" s="201">
        <v>16616</v>
      </c>
      <c r="F644" s="201">
        <v>917251.45000000007</v>
      </c>
      <c r="G644" s="201">
        <v>106122.25999999989</v>
      </c>
    </row>
    <row r="645" spans="1:7" ht="15" x14ac:dyDescent="0.25">
      <c r="A645" s="197"/>
      <c r="B645" s="193" t="s">
        <v>6646</v>
      </c>
      <c r="C645" s="194" t="s">
        <v>6647</v>
      </c>
      <c r="D645" s="201">
        <v>821127.66999999993</v>
      </c>
      <c r="E645" s="201">
        <v>0</v>
      </c>
      <c r="F645" s="201">
        <v>0</v>
      </c>
      <c r="G645" s="201">
        <v>821127.66999999993</v>
      </c>
    </row>
    <row r="646" spans="1:7" ht="15" x14ac:dyDescent="0.25">
      <c r="A646" s="197"/>
      <c r="B646" s="193" t="s">
        <v>6648</v>
      </c>
      <c r="C646" s="194" t="s">
        <v>6649</v>
      </c>
      <c r="D646" s="201">
        <v>1425923.21</v>
      </c>
      <c r="E646" s="201">
        <v>125371.82</v>
      </c>
      <c r="F646" s="201">
        <v>0</v>
      </c>
      <c r="G646" s="201">
        <v>1300551.3899999999</v>
      </c>
    </row>
    <row r="647" spans="1:7" ht="15" x14ac:dyDescent="0.25">
      <c r="A647" s="197"/>
      <c r="B647" s="193" t="s">
        <v>6650</v>
      </c>
      <c r="C647" s="194" t="s">
        <v>6651</v>
      </c>
      <c r="D647" s="201">
        <v>520808.63</v>
      </c>
      <c r="E647" s="201">
        <v>0</v>
      </c>
      <c r="F647" s="201">
        <v>0</v>
      </c>
      <c r="G647" s="201">
        <v>520808.63</v>
      </c>
    </row>
    <row r="648" spans="1:7" ht="15" x14ac:dyDescent="0.25">
      <c r="A648" s="197"/>
      <c r="B648" s="193" t="s">
        <v>6652</v>
      </c>
      <c r="C648" s="194" t="s">
        <v>6653</v>
      </c>
      <c r="D648" s="201">
        <v>1272980.1000000001</v>
      </c>
      <c r="E648" s="201">
        <v>0</v>
      </c>
      <c r="F648" s="201">
        <v>0</v>
      </c>
      <c r="G648" s="201">
        <v>1272980.1000000001</v>
      </c>
    </row>
    <row r="649" spans="1:7" ht="15" x14ac:dyDescent="0.25">
      <c r="A649" s="197"/>
      <c r="B649" s="193" t="s">
        <v>6654</v>
      </c>
      <c r="C649" s="194" t="s">
        <v>6655</v>
      </c>
      <c r="D649" s="201">
        <v>30000</v>
      </c>
      <c r="E649" s="201">
        <v>0</v>
      </c>
      <c r="F649" s="201">
        <v>0</v>
      </c>
      <c r="G649" s="201">
        <v>30000</v>
      </c>
    </row>
    <row r="650" spans="1:7" ht="15" x14ac:dyDescent="0.25">
      <c r="A650" s="197"/>
      <c r="B650" s="193" t="s">
        <v>6453</v>
      </c>
      <c r="C650" s="194" t="s">
        <v>6454</v>
      </c>
      <c r="D650" s="201">
        <v>10000</v>
      </c>
      <c r="E650" s="201">
        <v>1086.7</v>
      </c>
      <c r="F650" s="201">
        <v>0</v>
      </c>
      <c r="G650" s="201">
        <v>8913.2999999999993</v>
      </c>
    </row>
    <row r="651" spans="1:7" ht="15" x14ac:dyDescent="0.25">
      <c r="A651" s="197"/>
      <c r="B651" s="193" t="s">
        <v>6258</v>
      </c>
      <c r="C651" s="194" t="s">
        <v>6259</v>
      </c>
      <c r="D651" s="201">
        <v>900916.01</v>
      </c>
      <c r="E651" s="201">
        <v>171117.22</v>
      </c>
      <c r="F651" s="201">
        <v>721394.53000000014</v>
      </c>
      <c r="G651" s="201">
        <v>8404.2599999998929</v>
      </c>
    </row>
    <row r="652" spans="1:7" ht="15" x14ac:dyDescent="0.25">
      <c r="A652" s="197"/>
      <c r="B652" s="193" t="s">
        <v>6260</v>
      </c>
      <c r="C652" s="194" t="s">
        <v>6261</v>
      </c>
      <c r="D652" s="201">
        <v>30000</v>
      </c>
      <c r="E652" s="201">
        <v>20410.72</v>
      </c>
      <c r="F652" s="201">
        <v>0</v>
      </c>
      <c r="G652" s="201">
        <v>9589.2799999999988</v>
      </c>
    </row>
    <row r="653" spans="1:7" ht="15" x14ac:dyDescent="0.25">
      <c r="A653" s="197"/>
      <c r="B653" s="193" t="s">
        <v>6455</v>
      </c>
      <c r="C653" s="194" t="s">
        <v>6456</v>
      </c>
      <c r="D653" s="201">
        <v>445500</v>
      </c>
      <c r="E653" s="201">
        <v>5953.24</v>
      </c>
      <c r="F653" s="201">
        <v>407707.05</v>
      </c>
      <c r="G653" s="201">
        <v>31839.710000000021</v>
      </c>
    </row>
    <row r="654" spans="1:7" ht="15" x14ac:dyDescent="0.25">
      <c r="A654" s="197"/>
      <c r="B654" s="193" t="s">
        <v>6457</v>
      </c>
      <c r="C654" s="194" t="s">
        <v>6458</v>
      </c>
      <c r="D654" s="201">
        <v>172500</v>
      </c>
      <c r="E654" s="201">
        <v>5626.07</v>
      </c>
      <c r="F654" s="201">
        <v>154751.85999999999</v>
      </c>
      <c r="G654" s="201">
        <v>12122.070000000007</v>
      </c>
    </row>
    <row r="655" spans="1:7" ht="15" x14ac:dyDescent="0.25">
      <c r="A655" s="197"/>
      <c r="B655" s="193" t="s">
        <v>6459</v>
      </c>
      <c r="C655" s="194" t="s">
        <v>6460</v>
      </c>
      <c r="D655" s="201">
        <v>20000</v>
      </c>
      <c r="E655" s="201">
        <v>3419.0299999999997</v>
      </c>
      <c r="F655" s="201">
        <v>0</v>
      </c>
      <c r="G655" s="201">
        <v>16580.97</v>
      </c>
    </row>
    <row r="656" spans="1:7" ht="15" x14ac:dyDescent="0.25">
      <c r="A656" s="197"/>
      <c r="B656" s="193" t="s">
        <v>6214</v>
      </c>
      <c r="C656" s="194" t="s">
        <v>6215</v>
      </c>
      <c r="D656" s="201">
        <v>383900</v>
      </c>
      <c r="E656" s="201">
        <v>383505.30999999994</v>
      </c>
      <c r="F656" s="201">
        <v>81.760000000009313</v>
      </c>
      <c r="G656" s="201">
        <v>312.93000000005122</v>
      </c>
    </row>
    <row r="657" spans="1:7" ht="15" x14ac:dyDescent="0.25">
      <c r="A657" s="197"/>
      <c r="B657" s="193" t="s">
        <v>6268</v>
      </c>
      <c r="C657" s="194" t="s">
        <v>6269</v>
      </c>
      <c r="D657" s="201">
        <v>5000</v>
      </c>
      <c r="E657" s="201">
        <v>345.35</v>
      </c>
      <c r="F657" s="201">
        <v>0</v>
      </c>
      <c r="G657" s="201">
        <v>4654.6499999999996</v>
      </c>
    </row>
    <row r="658" spans="1:7" ht="15" x14ac:dyDescent="0.25">
      <c r="A658" s="197"/>
      <c r="B658" s="193" t="s">
        <v>6656</v>
      </c>
      <c r="C658" s="194" t="s">
        <v>6657</v>
      </c>
      <c r="D658" s="201">
        <v>75500</v>
      </c>
      <c r="E658" s="201">
        <v>7499.9</v>
      </c>
      <c r="F658" s="201">
        <v>5895</v>
      </c>
      <c r="G658" s="201">
        <v>62105.100000000006</v>
      </c>
    </row>
    <row r="659" spans="1:7" ht="15" x14ac:dyDescent="0.25">
      <c r="A659" s="197"/>
      <c r="B659" s="193" t="s">
        <v>6465</v>
      </c>
      <c r="C659" s="194" t="s">
        <v>6466</v>
      </c>
      <c r="D659" s="201">
        <v>110000</v>
      </c>
      <c r="E659" s="201">
        <v>11591.25</v>
      </c>
      <c r="F659" s="201">
        <v>90048.53</v>
      </c>
      <c r="G659" s="201">
        <v>8360.2200000000012</v>
      </c>
    </row>
    <row r="660" spans="1:7" ht="15" x14ac:dyDescent="0.25">
      <c r="A660" s="197"/>
      <c r="B660" s="193" t="s">
        <v>6467</v>
      </c>
      <c r="C660" s="194" t="s">
        <v>6468</v>
      </c>
      <c r="D660" s="201">
        <v>255600</v>
      </c>
      <c r="E660" s="201">
        <v>8749.58</v>
      </c>
      <c r="F660" s="201">
        <v>230233.68</v>
      </c>
      <c r="G660" s="201">
        <v>16616.74000000002</v>
      </c>
    </row>
    <row r="661" spans="1:7" ht="15" x14ac:dyDescent="0.25">
      <c r="A661" s="197"/>
      <c r="B661" s="193" t="s">
        <v>6469</v>
      </c>
      <c r="C661" s="194" t="s">
        <v>6470</v>
      </c>
      <c r="D661" s="201">
        <v>30000</v>
      </c>
      <c r="E661" s="201">
        <v>21490.739999999998</v>
      </c>
      <c r="F661" s="201">
        <v>0</v>
      </c>
      <c r="G661" s="201">
        <v>8509.260000000002</v>
      </c>
    </row>
    <row r="662" spans="1:7" ht="15" x14ac:dyDescent="0.25">
      <c r="A662" s="197"/>
      <c r="B662" s="193" t="s">
        <v>6658</v>
      </c>
      <c r="C662" s="194" t="s">
        <v>6659</v>
      </c>
      <c r="D662" s="201">
        <v>1107300</v>
      </c>
      <c r="E662" s="201">
        <v>9449.8799999999992</v>
      </c>
      <c r="F662" s="201">
        <v>1044330.2</v>
      </c>
      <c r="G662" s="201">
        <v>53519.920000000158</v>
      </c>
    </row>
    <row r="663" spans="1:7" ht="15" x14ac:dyDescent="0.25">
      <c r="A663" s="197"/>
      <c r="B663" s="193" t="s">
        <v>6660</v>
      </c>
      <c r="C663" s="194" t="s">
        <v>6661</v>
      </c>
      <c r="D663" s="201">
        <v>9000</v>
      </c>
      <c r="E663" s="201">
        <v>2025.5</v>
      </c>
      <c r="F663" s="201">
        <v>0</v>
      </c>
      <c r="G663" s="201">
        <v>6974.5</v>
      </c>
    </row>
    <row r="664" spans="1:7" ht="15" x14ac:dyDescent="0.25">
      <c r="A664" s="197"/>
      <c r="B664" s="193" t="s">
        <v>6662</v>
      </c>
      <c r="C664" s="194" t="s">
        <v>6663</v>
      </c>
      <c r="D664" s="201">
        <v>441950</v>
      </c>
      <c r="E664" s="201">
        <v>0</v>
      </c>
      <c r="F664" s="201">
        <v>405567.19</v>
      </c>
      <c r="G664" s="201">
        <v>36382.81</v>
      </c>
    </row>
    <row r="665" spans="1:7" ht="15" x14ac:dyDescent="0.25">
      <c r="A665" s="197"/>
      <c r="B665" s="193" t="s">
        <v>6664</v>
      </c>
      <c r="C665" s="194" t="s">
        <v>6665</v>
      </c>
      <c r="D665" s="201">
        <v>50000</v>
      </c>
      <c r="E665" s="201">
        <v>13723.75</v>
      </c>
      <c r="F665" s="201">
        <v>0</v>
      </c>
      <c r="G665" s="201">
        <v>36276.25</v>
      </c>
    </row>
    <row r="666" spans="1:7" ht="15" x14ac:dyDescent="0.25">
      <c r="A666" s="197"/>
      <c r="B666" s="193" t="s">
        <v>6666</v>
      </c>
      <c r="C666" s="194" t="s">
        <v>6667</v>
      </c>
      <c r="D666" s="201">
        <v>25000</v>
      </c>
      <c r="E666" s="201">
        <v>0</v>
      </c>
      <c r="F666" s="201">
        <v>25000</v>
      </c>
      <c r="G666" s="201">
        <v>0</v>
      </c>
    </row>
    <row r="667" spans="1:7" ht="15" x14ac:dyDescent="0.25">
      <c r="A667" s="195"/>
      <c r="B667" s="193" t="s">
        <v>490</v>
      </c>
      <c r="C667" s="194" t="s">
        <v>1445</v>
      </c>
      <c r="D667" s="201">
        <v>200000</v>
      </c>
      <c r="E667" s="201">
        <v>124886.5</v>
      </c>
      <c r="F667" s="201">
        <v>5.4569682106375694E-12</v>
      </c>
      <c r="G667" s="201">
        <v>75113.5</v>
      </c>
    </row>
    <row r="668" spans="1:7" ht="15" x14ac:dyDescent="0.25">
      <c r="A668" s="196" t="s">
        <v>6244</v>
      </c>
      <c r="B668" s="196"/>
      <c r="C668" s="196"/>
      <c r="D668" s="202">
        <v>54574580.080000006</v>
      </c>
      <c r="E668" s="202">
        <v>17454467.329999994</v>
      </c>
      <c r="F668" s="202">
        <v>6369179.3000000007</v>
      </c>
      <c r="G668" s="202">
        <v>30750933.450000003</v>
      </c>
    </row>
    <row r="669" spans="1:7" ht="15" x14ac:dyDescent="0.25">
      <c r="A669" s="197" t="s">
        <v>371</v>
      </c>
      <c r="B669" s="193" t="s">
        <v>23</v>
      </c>
      <c r="C669" s="194" t="s">
        <v>664</v>
      </c>
      <c r="D669" s="201">
        <v>2358</v>
      </c>
      <c r="E669" s="201">
        <v>718.27</v>
      </c>
      <c r="F669" s="201">
        <v>0</v>
      </c>
      <c r="G669" s="201">
        <v>1639.73</v>
      </c>
    </row>
    <row r="670" spans="1:7" ht="15" x14ac:dyDescent="0.25">
      <c r="A670" s="197"/>
      <c r="B670" s="193" t="s">
        <v>26</v>
      </c>
      <c r="C670" s="194" t="s">
        <v>667</v>
      </c>
      <c r="D670" s="201">
        <v>0</v>
      </c>
      <c r="E670" s="201">
        <v>0</v>
      </c>
      <c r="F670" s="201">
        <v>0</v>
      </c>
      <c r="G670" s="201">
        <v>0</v>
      </c>
    </row>
    <row r="671" spans="1:7" ht="15" x14ac:dyDescent="0.25">
      <c r="A671" s="197"/>
      <c r="B671" s="193" t="s">
        <v>27</v>
      </c>
      <c r="C671" s="194" t="s">
        <v>935</v>
      </c>
      <c r="D671" s="201">
        <v>0</v>
      </c>
      <c r="E671" s="201">
        <v>0</v>
      </c>
      <c r="F671" s="201">
        <v>0</v>
      </c>
      <c r="G671" s="201">
        <v>0</v>
      </c>
    </row>
    <row r="672" spans="1:7" ht="15" x14ac:dyDescent="0.25">
      <c r="A672" s="197"/>
      <c r="B672" s="193" t="s">
        <v>1863</v>
      </c>
      <c r="C672" s="194" t="s">
        <v>1864</v>
      </c>
      <c r="D672" s="201">
        <v>195633.43</v>
      </c>
      <c r="E672" s="201">
        <v>195988.43000000002</v>
      </c>
      <c r="F672" s="201">
        <v>5.4569682106375694E-12</v>
      </c>
      <c r="G672" s="201">
        <v>-355.00000000003456</v>
      </c>
    </row>
    <row r="673" spans="1:7" ht="15" x14ac:dyDescent="0.25">
      <c r="A673" s="197"/>
      <c r="B673" s="193" t="s">
        <v>15</v>
      </c>
      <c r="C673" s="194" t="s">
        <v>669</v>
      </c>
      <c r="D673" s="201">
        <v>38913.86</v>
      </c>
      <c r="E673" s="201">
        <v>38913.859999999986</v>
      </c>
      <c r="F673" s="201">
        <v>0</v>
      </c>
      <c r="G673" s="201">
        <v>1.4551915228366852E-11</v>
      </c>
    </row>
    <row r="674" spans="1:7" ht="15" x14ac:dyDescent="0.25">
      <c r="A674" s="197"/>
      <c r="B674" s="193" t="s">
        <v>50</v>
      </c>
      <c r="C674" s="194" t="s">
        <v>672</v>
      </c>
      <c r="D674" s="201">
        <v>552015</v>
      </c>
      <c r="E674" s="201">
        <v>552015.00000000012</v>
      </c>
      <c r="F674" s="201">
        <v>0</v>
      </c>
      <c r="G674" s="201">
        <v>-1.1641532182693481E-10</v>
      </c>
    </row>
    <row r="675" spans="1:7" ht="15" x14ac:dyDescent="0.25">
      <c r="A675" s="197"/>
      <c r="B675" s="193" t="s">
        <v>51</v>
      </c>
      <c r="C675" s="194" t="s">
        <v>559</v>
      </c>
      <c r="D675" s="201">
        <v>1583.65</v>
      </c>
      <c r="E675" s="201">
        <v>1583.6500000000003</v>
      </c>
      <c r="F675" s="201">
        <v>0</v>
      </c>
      <c r="G675" s="201">
        <v>-2.2737367544323206E-13</v>
      </c>
    </row>
    <row r="676" spans="1:7" ht="15" x14ac:dyDescent="0.25">
      <c r="A676" s="197"/>
      <c r="B676" s="193" t="s">
        <v>54</v>
      </c>
      <c r="C676" s="194" t="s">
        <v>680</v>
      </c>
      <c r="D676" s="201">
        <v>891940.8</v>
      </c>
      <c r="E676" s="201">
        <v>746323.73</v>
      </c>
      <c r="F676" s="201">
        <v>2730.549999999972</v>
      </c>
      <c r="G676" s="201">
        <v>142886.52000000011</v>
      </c>
    </row>
    <row r="677" spans="1:7" ht="15" x14ac:dyDescent="0.25">
      <c r="A677" s="197"/>
      <c r="B677" s="193" t="s">
        <v>109</v>
      </c>
      <c r="C677" s="194" t="s">
        <v>701</v>
      </c>
      <c r="D677" s="201">
        <v>147545.35</v>
      </c>
      <c r="E677" s="201">
        <v>147545.35</v>
      </c>
      <c r="F677" s="201">
        <v>0</v>
      </c>
      <c r="G677" s="201">
        <v>0</v>
      </c>
    </row>
    <row r="678" spans="1:7" ht="15" x14ac:dyDescent="0.25">
      <c r="A678" s="197"/>
      <c r="B678" s="193" t="s">
        <v>3356</v>
      </c>
      <c r="C678" s="194" t="s">
        <v>6440</v>
      </c>
      <c r="D678" s="201">
        <v>143633.43</v>
      </c>
      <c r="E678" s="201">
        <v>143633.43</v>
      </c>
      <c r="F678" s="201">
        <v>1.1596057447604835E-11</v>
      </c>
      <c r="G678" s="201">
        <v>-1.1596057447604835E-11</v>
      </c>
    </row>
    <row r="679" spans="1:7" ht="15" x14ac:dyDescent="0.25">
      <c r="A679" s="197"/>
      <c r="B679" s="193" t="s">
        <v>66</v>
      </c>
      <c r="C679" s="194" t="s">
        <v>705</v>
      </c>
      <c r="D679" s="201">
        <v>396559.78</v>
      </c>
      <c r="E679" s="201">
        <v>335706.10000000009</v>
      </c>
      <c r="F679" s="201">
        <v>15542.150000000012</v>
      </c>
      <c r="G679" s="201">
        <v>45311.529999999926</v>
      </c>
    </row>
    <row r="680" spans="1:7" ht="15" x14ac:dyDescent="0.25">
      <c r="A680" s="197"/>
      <c r="B680" s="193" t="s">
        <v>399</v>
      </c>
      <c r="C680" s="194" t="s">
        <v>711</v>
      </c>
      <c r="D680" s="201">
        <v>1939142.15</v>
      </c>
      <c r="E680" s="201">
        <v>160498.76999999999</v>
      </c>
      <c r="F680" s="201">
        <v>217566.74999999997</v>
      </c>
      <c r="G680" s="201">
        <v>1561076.63</v>
      </c>
    </row>
    <row r="681" spans="1:7" ht="15" x14ac:dyDescent="0.25">
      <c r="A681" s="197"/>
      <c r="B681" s="193" t="s">
        <v>400</v>
      </c>
      <c r="C681" s="194" t="s">
        <v>712</v>
      </c>
      <c r="D681" s="201">
        <v>1015000</v>
      </c>
      <c r="E681" s="201">
        <v>17001.77</v>
      </c>
      <c r="F681" s="201">
        <v>0</v>
      </c>
      <c r="G681" s="201">
        <v>997998.23</v>
      </c>
    </row>
    <row r="682" spans="1:7" ht="15" x14ac:dyDescent="0.25">
      <c r="A682" s="197"/>
      <c r="B682" s="193" t="s">
        <v>68</v>
      </c>
      <c r="C682" s="194" t="s">
        <v>713</v>
      </c>
      <c r="D682" s="201">
        <v>276460.28000000003</v>
      </c>
      <c r="E682" s="201">
        <v>271531.28000000003</v>
      </c>
      <c r="F682" s="201">
        <v>4928.9999999999764</v>
      </c>
      <c r="G682" s="201">
        <v>2.3646862246096134E-11</v>
      </c>
    </row>
    <row r="683" spans="1:7" ht="15" x14ac:dyDescent="0.25">
      <c r="A683" s="197"/>
      <c r="B683" s="193" t="s">
        <v>944</v>
      </c>
      <c r="C683" s="194" t="s">
        <v>945</v>
      </c>
      <c r="D683" s="201">
        <v>20000</v>
      </c>
      <c r="E683" s="201">
        <v>0</v>
      </c>
      <c r="F683" s="201">
        <v>0</v>
      </c>
      <c r="G683" s="201">
        <v>20000</v>
      </c>
    </row>
    <row r="684" spans="1:7" ht="15" x14ac:dyDescent="0.25">
      <c r="A684" s="197"/>
      <c r="B684" s="193" t="s">
        <v>270</v>
      </c>
      <c r="C684" s="194" t="s">
        <v>716</v>
      </c>
      <c r="D684" s="201">
        <v>0</v>
      </c>
      <c r="E684" s="201">
        <v>0</v>
      </c>
      <c r="F684" s="201">
        <v>0</v>
      </c>
      <c r="G684" s="201">
        <v>0</v>
      </c>
    </row>
    <row r="685" spans="1:7" ht="15" x14ac:dyDescent="0.25">
      <c r="A685" s="197"/>
      <c r="B685" s="193" t="s">
        <v>271</v>
      </c>
      <c r="C685" s="194" t="s">
        <v>718</v>
      </c>
      <c r="D685" s="201">
        <v>50000</v>
      </c>
      <c r="E685" s="201">
        <v>0</v>
      </c>
      <c r="F685" s="201">
        <v>0</v>
      </c>
      <c r="G685" s="201">
        <v>50000</v>
      </c>
    </row>
    <row r="686" spans="1:7" ht="15" x14ac:dyDescent="0.25">
      <c r="A686" s="197"/>
      <c r="B686" s="193" t="s">
        <v>222</v>
      </c>
      <c r="C686" s="194" t="s">
        <v>723</v>
      </c>
      <c r="D686" s="201">
        <v>330066.40999999997</v>
      </c>
      <c r="E686" s="201">
        <v>330066.40999999997</v>
      </c>
      <c r="F686" s="201">
        <v>-2.5693225325085223E-11</v>
      </c>
      <c r="G686" s="201">
        <v>2.5693225325085223E-11</v>
      </c>
    </row>
    <row r="687" spans="1:7" ht="15" x14ac:dyDescent="0.25">
      <c r="A687" s="197"/>
      <c r="B687" s="193" t="s">
        <v>167</v>
      </c>
      <c r="C687" s="194" t="s">
        <v>727</v>
      </c>
      <c r="D687" s="201">
        <v>290866.84000000003</v>
      </c>
      <c r="E687" s="201">
        <v>290866.83999999997</v>
      </c>
      <c r="F687" s="201">
        <v>-1.5688783605583012E-11</v>
      </c>
      <c r="G687" s="201">
        <v>7.3896444519050419E-11</v>
      </c>
    </row>
    <row r="688" spans="1:7" ht="15" x14ac:dyDescent="0.25">
      <c r="A688" s="197"/>
      <c r="B688" s="193" t="s">
        <v>6441</v>
      </c>
      <c r="C688" s="194" t="s">
        <v>6442</v>
      </c>
      <c r="D688" s="201">
        <v>501000</v>
      </c>
      <c r="E688" s="201">
        <v>1827.53</v>
      </c>
      <c r="F688" s="201">
        <v>463038.58</v>
      </c>
      <c r="G688" s="201">
        <v>36133.889999999956</v>
      </c>
    </row>
    <row r="689" spans="1:7" ht="15" x14ac:dyDescent="0.25">
      <c r="A689" s="197"/>
      <c r="B689" s="193" t="s">
        <v>946</v>
      </c>
      <c r="C689" s="194" t="s">
        <v>947</v>
      </c>
      <c r="D689" s="201">
        <v>555182.73</v>
      </c>
      <c r="E689" s="201">
        <v>519492.76999999996</v>
      </c>
      <c r="F689" s="201">
        <v>17782.300000000003</v>
      </c>
      <c r="G689" s="201">
        <v>17907.660000000018</v>
      </c>
    </row>
    <row r="690" spans="1:7" ht="15" x14ac:dyDescent="0.25">
      <c r="A690" s="197"/>
      <c r="B690" s="193" t="s">
        <v>114</v>
      </c>
      <c r="C690" s="194" t="s">
        <v>737</v>
      </c>
      <c r="D690" s="201">
        <v>840512.78</v>
      </c>
      <c r="E690" s="201">
        <v>809940.34000000008</v>
      </c>
      <c r="F690" s="201">
        <v>6017.3499999999531</v>
      </c>
      <c r="G690" s="201">
        <v>24555.089999999989</v>
      </c>
    </row>
    <row r="691" spans="1:7" ht="15" x14ac:dyDescent="0.25">
      <c r="A691" s="197"/>
      <c r="B691" s="193" t="s">
        <v>115</v>
      </c>
      <c r="C691" s="194" t="s">
        <v>738</v>
      </c>
      <c r="D691" s="201">
        <v>685900</v>
      </c>
      <c r="E691" s="201">
        <v>190860.94</v>
      </c>
      <c r="F691" s="201">
        <v>448659.02</v>
      </c>
      <c r="G691" s="201">
        <v>46380.039999999979</v>
      </c>
    </row>
    <row r="692" spans="1:7" ht="15" x14ac:dyDescent="0.25">
      <c r="A692" s="197"/>
      <c r="B692" s="193" t="s">
        <v>101</v>
      </c>
      <c r="C692" s="194" t="s">
        <v>741</v>
      </c>
      <c r="D692" s="201">
        <v>285500</v>
      </c>
      <c r="E692" s="201">
        <v>282153.86999999994</v>
      </c>
      <c r="F692" s="201">
        <v>-7.2759576141834259E-12</v>
      </c>
      <c r="G692" s="201">
        <v>3346.1300000000701</v>
      </c>
    </row>
    <row r="693" spans="1:7" ht="15" x14ac:dyDescent="0.25">
      <c r="A693" s="197"/>
      <c r="B693" s="193" t="s">
        <v>408</v>
      </c>
      <c r="C693" s="194" t="s">
        <v>1414</v>
      </c>
      <c r="D693" s="201">
        <v>611196.5</v>
      </c>
      <c r="E693" s="201">
        <v>493752.39999999997</v>
      </c>
      <c r="F693" s="201">
        <v>-2.5465851649641991E-11</v>
      </c>
      <c r="G693" s="201">
        <v>117444.10000000006</v>
      </c>
    </row>
    <row r="694" spans="1:7" ht="15" x14ac:dyDescent="0.25">
      <c r="A694" s="197"/>
      <c r="B694" s="193" t="s">
        <v>6443</v>
      </c>
      <c r="C694" s="194" t="s">
        <v>6444</v>
      </c>
      <c r="D694" s="201">
        <v>493917.85</v>
      </c>
      <c r="E694" s="201">
        <v>493917.85000000003</v>
      </c>
      <c r="F694" s="201">
        <v>-3.0127011996228248E-11</v>
      </c>
      <c r="G694" s="201">
        <v>-2.8080648917239159E-11</v>
      </c>
    </row>
    <row r="695" spans="1:7" ht="15" x14ac:dyDescent="0.25">
      <c r="A695" s="197"/>
      <c r="B695" s="193" t="s">
        <v>1882</v>
      </c>
      <c r="C695" s="194" t="s">
        <v>1883</v>
      </c>
      <c r="D695" s="201">
        <v>496356</v>
      </c>
      <c r="E695" s="201">
        <v>439854</v>
      </c>
      <c r="F695" s="201">
        <v>0</v>
      </c>
      <c r="G695" s="201">
        <v>56502</v>
      </c>
    </row>
    <row r="696" spans="1:7" ht="15" x14ac:dyDescent="0.25">
      <c r="A696" s="197"/>
      <c r="B696" s="193" t="s">
        <v>234</v>
      </c>
      <c r="C696" s="194" t="s">
        <v>751</v>
      </c>
      <c r="D696" s="201">
        <v>503813.22</v>
      </c>
      <c r="E696" s="201">
        <v>503813.21999999991</v>
      </c>
      <c r="F696" s="201">
        <v>-2.9103830456733704E-11</v>
      </c>
      <c r="G696" s="201">
        <v>8.7311491370201111E-11</v>
      </c>
    </row>
    <row r="697" spans="1:7" ht="15" x14ac:dyDescent="0.25">
      <c r="A697" s="197"/>
      <c r="B697" s="193" t="s">
        <v>413</v>
      </c>
      <c r="C697" s="194" t="s">
        <v>754</v>
      </c>
      <c r="D697" s="201">
        <v>13500</v>
      </c>
      <c r="E697" s="201">
        <v>12183.849999999999</v>
      </c>
      <c r="F697" s="201">
        <v>0</v>
      </c>
      <c r="G697" s="201">
        <v>1316.1500000000015</v>
      </c>
    </row>
    <row r="698" spans="1:7" ht="15" x14ac:dyDescent="0.25">
      <c r="A698" s="197"/>
      <c r="B698" s="193" t="s">
        <v>238</v>
      </c>
      <c r="C698" s="194" t="s">
        <v>757</v>
      </c>
      <c r="D698" s="201">
        <v>160500</v>
      </c>
      <c r="E698" s="201">
        <v>56811.139999999985</v>
      </c>
      <c r="F698" s="201">
        <v>0</v>
      </c>
      <c r="G698" s="201">
        <v>103688.86000000002</v>
      </c>
    </row>
    <row r="699" spans="1:7" ht="15" x14ac:dyDescent="0.25">
      <c r="A699" s="197"/>
      <c r="B699" s="193" t="s">
        <v>239</v>
      </c>
      <c r="C699" s="194" t="s">
        <v>759</v>
      </c>
      <c r="D699" s="201">
        <v>45999.61</v>
      </c>
      <c r="E699" s="201">
        <v>35502.15</v>
      </c>
      <c r="F699" s="201">
        <v>0</v>
      </c>
      <c r="G699" s="201">
        <v>10497.46</v>
      </c>
    </row>
    <row r="700" spans="1:7" ht="15" x14ac:dyDescent="0.25">
      <c r="A700" s="197"/>
      <c r="B700" s="193" t="s">
        <v>277</v>
      </c>
      <c r="C700" s="194" t="s">
        <v>762</v>
      </c>
      <c r="D700" s="201">
        <v>42871.71</v>
      </c>
      <c r="E700" s="201">
        <v>42871.710000000006</v>
      </c>
      <c r="F700" s="201">
        <v>-1.2505552149377763E-12</v>
      </c>
      <c r="G700" s="201">
        <v>-6.0254023992456496E-12</v>
      </c>
    </row>
    <row r="701" spans="1:7" ht="15" x14ac:dyDescent="0.25">
      <c r="A701" s="197"/>
      <c r="B701" s="193" t="s">
        <v>236</v>
      </c>
      <c r="C701" s="194" t="s">
        <v>763</v>
      </c>
      <c r="D701" s="201">
        <v>1033368.9000000001</v>
      </c>
      <c r="E701" s="201">
        <v>1033368.9</v>
      </c>
      <c r="F701" s="201">
        <v>1.8189894035458565E-11</v>
      </c>
      <c r="G701" s="201">
        <v>9.822542779147625E-11</v>
      </c>
    </row>
    <row r="702" spans="1:7" ht="15" x14ac:dyDescent="0.25">
      <c r="A702" s="197"/>
      <c r="B702" s="193" t="s">
        <v>415</v>
      </c>
      <c r="C702" s="194" t="s">
        <v>764</v>
      </c>
      <c r="D702" s="201">
        <v>482769.53</v>
      </c>
      <c r="E702" s="201">
        <v>482769.53</v>
      </c>
      <c r="F702" s="201">
        <v>1.8218315744888969E-11</v>
      </c>
      <c r="G702" s="201">
        <v>-1.8218315744888969E-11</v>
      </c>
    </row>
    <row r="703" spans="1:7" ht="15" x14ac:dyDescent="0.25">
      <c r="A703" s="197"/>
      <c r="B703" s="193" t="s">
        <v>255</v>
      </c>
      <c r="C703" s="194" t="s">
        <v>782</v>
      </c>
      <c r="D703" s="201">
        <v>1238975.3700000001</v>
      </c>
      <c r="E703" s="201">
        <v>1238975.3700000001</v>
      </c>
      <c r="F703" s="201">
        <v>0</v>
      </c>
      <c r="G703" s="201">
        <v>0</v>
      </c>
    </row>
    <row r="704" spans="1:7" ht="15" x14ac:dyDescent="0.25">
      <c r="A704" s="197"/>
      <c r="B704" s="193" t="s">
        <v>430</v>
      </c>
      <c r="C704" s="194" t="s">
        <v>783</v>
      </c>
      <c r="D704" s="201">
        <v>1282967.3400000001</v>
      </c>
      <c r="E704" s="201">
        <v>1276856.7700000003</v>
      </c>
      <c r="F704" s="201">
        <v>3953.6499999998996</v>
      </c>
      <c r="G704" s="201">
        <v>2156.9199999999328</v>
      </c>
    </row>
    <row r="705" spans="1:7" ht="15" x14ac:dyDescent="0.25">
      <c r="A705" s="197"/>
      <c r="B705" s="193" t="s">
        <v>434</v>
      </c>
      <c r="C705" s="194" t="s">
        <v>785</v>
      </c>
      <c r="D705" s="201">
        <v>140000</v>
      </c>
      <c r="E705" s="201">
        <v>130528.14000000001</v>
      </c>
      <c r="F705" s="201">
        <v>-4.5474735088646412E-13</v>
      </c>
      <c r="G705" s="201">
        <v>9471.859999999986</v>
      </c>
    </row>
    <row r="706" spans="1:7" ht="15" x14ac:dyDescent="0.25">
      <c r="A706" s="197"/>
      <c r="B706" s="193" t="s">
        <v>954</v>
      </c>
      <c r="C706" s="194" t="s">
        <v>1885</v>
      </c>
      <c r="D706" s="201">
        <v>5000</v>
      </c>
      <c r="E706" s="201">
        <v>4986.92</v>
      </c>
      <c r="F706" s="201">
        <v>0</v>
      </c>
      <c r="G706" s="201">
        <v>13.079999999999927</v>
      </c>
    </row>
    <row r="707" spans="1:7" ht="15" x14ac:dyDescent="0.25">
      <c r="A707" s="197"/>
      <c r="B707" s="193" t="s">
        <v>444</v>
      </c>
      <c r="C707" s="194" t="s">
        <v>575</v>
      </c>
      <c r="D707" s="201">
        <v>231708.73</v>
      </c>
      <c r="E707" s="201">
        <v>231708.73000000004</v>
      </c>
      <c r="F707" s="201">
        <v>1.0913936421275139E-11</v>
      </c>
      <c r="G707" s="201">
        <v>-4.0017766878008842E-11</v>
      </c>
    </row>
    <row r="708" spans="1:7" ht="15" x14ac:dyDescent="0.25">
      <c r="A708" s="197"/>
      <c r="B708" s="193" t="s">
        <v>447</v>
      </c>
      <c r="C708" s="194" t="s">
        <v>6668</v>
      </c>
      <c r="D708" s="201">
        <v>20000</v>
      </c>
      <c r="E708" s="201">
        <v>1160.5700000000002</v>
      </c>
      <c r="F708" s="201">
        <v>0</v>
      </c>
      <c r="G708" s="201">
        <v>18839.43</v>
      </c>
    </row>
    <row r="709" spans="1:7" ht="15" x14ac:dyDescent="0.25">
      <c r="A709" s="197"/>
      <c r="B709" s="193" t="s">
        <v>450</v>
      </c>
      <c r="C709" s="194" t="s">
        <v>931</v>
      </c>
      <c r="D709" s="201">
        <v>1261212.67</v>
      </c>
      <c r="E709" s="201">
        <v>1257447.1299999999</v>
      </c>
      <c r="F709" s="201">
        <v>14771.980000000027</v>
      </c>
      <c r="G709" s="201">
        <v>-11006.43999999999</v>
      </c>
    </row>
    <row r="710" spans="1:7" ht="15" x14ac:dyDescent="0.25">
      <c r="A710" s="197"/>
      <c r="B710" s="193" t="s">
        <v>455</v>
      </c>
      <c r="C710" s="194" t="s">
        <v>1337</v>
      </c>
      <c r="D710" s="201">
        <v>174796.69</v>
      </c>
      <c r="E710" s="201">
        <v>165385.62999999998</v>
      </c>
      <c r="F710" s="201">
        <v>0</v>
      </c>
      <c r="G710" s="201">
        <v>9411.0600000000268</v>
      </c>
    </row>
    <row r="711" spans="1:7" ht="15" x14ac:dyDescent="0.25">
      <c r="A711" s="197"/>
      <c r="B711" s="193" t="s">
        <v>457</v>
      </c>
      <c r="C711" s="194" t="s">
        <v>802</v>
      </c>
      <c r="D711" s="201">
        <v>10400</v>
      </c>
      <c r="E711" s="201">
        <v>2756.7000000000003</v>
      </c>
      <c r="F711" s="201">
        <v>0</v>
      </c>
      <c r="G711" s="201">
        <v>7643.2999999999993</v>
      </c>
    </row>
    <row r="712" spans="1:7" ht="15" x14ac:dyDescent="0.25">
      <c r="A712" s="197"/>
      <c r="B712" s="193" t="s">
        <v>2004</v>
      </c>
      <c r="C712" s="194" t="s">
        <v>2005</v>
      </c>
      <c r="D712" s="201">
        <v>10000</v>
      </c>
      <c r="E712" s="201">
        <v>606.24</v>
      </c>
      <c r="F712" s="201">
        <v>0</v>
      </c>
      <c r="G712" s="201">
        <v>9393.76</v>
      </c>
    </row>
    <row r="713" spans="1:7" ht="15" x14ac:dyDescent="0.25">
      <c r="A713" s="197"/>
      <c r="B713" s="193" t="s">
        <v>6250</v>
      </c>
      <c r="C713" s="194" t="s">
        <v>6251</v>
      </c>
      <c r="D713" s="201">
        <v>20000</v>
      </c>
      <c r="E713" s="201">
        <v>2656.59</v>
      </c>
      <c r="F713" s="201">
        <v>0</v>
      </c>
      <c r="G713" s="201">
        <v>17343.41</v>
      </c>
    </row>
    <row r="714" spans="1:7" ht="15" x14ac:dyDescent="0.25">
      <c r="A714" s="197"/>
      <c r="B714" s="193" t="s">
        <v>962</v>
      </c>
      <c r="C714" s="194" t="s">
        <v>963</v>
      </c>
      <c r="D714" s="201">
        <v>78440</v>
      </c>
      <c r="E714" s="201">
        <v>69073.81</v>
      </c>
      <c r="F714" s="201">
        <v>6573.4599999999991</v>
      </c>
      <c r="G714" s="201">
        <v>2792.7300000000032</v>
      </c>
    </row>
    <row r="715" spans="1:7" ht="15" x14ac:dyDescent="0.25">
      <c r="A715" s="197"/>
      <c r="B715" s="193" t="s">
        <v>964</v>
      </c>
      <c r="C715" s="194" t="s">
        <v>965</v>
      </c>
      <c r="D715" s="201">
        <v>190000</v>
      </c>
      <c r="E715" s="201">
        <v>30495.97</v>
      </c>
      <c r="F715" s="201">
        <v>152112.72</v>
      </c>
      <c r="G715" s="201">
        <v>7391.3099999999977</v>
      </c>
    </row>
    <row r="716" spans="1:7" ht="15" x14ac:dyDescent="0.25">
      <c r="A716" s="197"/>
      <c r="B716" s="193" t="s">
        <v>1932</v>
      </c>
      <c r="C716" s="194" t="s">
        <v>1933</v>
      </c>
      <c r="D716" s="201">
        <v>94464.11</v>
      </c>
      <c r="E716" s="201">
        <v>14324.5</v>
      </c>
      <c r="F716" s="201">
        <v>36739.56</v>
      </c>
      <c r="G716" s="201">
        <v>43400.05</v>
      </c>
    </row>
    <row r="717" spans="1:7" ht="15" x14ac:dyDescent="0.25">
      <c r="A717" s="197"/>
      <c r="B717" s="193" t="s">
        <v>1182</v>
      </c>
      <c r="C717" s="194" t="s">
        <v>1183</v>
      </c>
      <c r="D717" s="201">
        <v>1610000</v>
      </c>
      <c r="E717" s="201">
        <v>1590051.2</v>
      </c>
      <c r="F717" s="201">
        <v>4308.5000000001155</v>
      </c>
      <c r="G717" s="201">
        <v>15640.29999999993</v>
      </c>
    </row>
    <row r="718" spans="1:7" ht="15" x14ac:dyDescent="0.25">
      <c r="A718" s="197"/>
      <c r="B718" s="193" t="s">
        <v>1728</v>
      </c>
      <c r="C718" s="194" t="s">
        <v>2096</v>
      </c>
      <c r="D718" s="201">
        <v>115000</v>
      </c>
      <c r="E718" s="201">
        <v>110281.89</v>
      </c>
      <c r="F718" s="201">
        <v>0</v>
      </c>
      <c r="G718" s="201">
        <v>4718.1100000000006</v>
      </c>
    </row>
    <row r="719" spans="1:7" ht="15" x14ac:dyDescent="0.25">
      <c r="A719" s="197"/>
      <c r="B719" s="193" t="s">
        <v>2133</v>
      </c>
      <c r="C719" s="194" t="s">
        <v>2134</v>
      </c>
      <c r="D719" s="201">
        <v>359864.8</v>
      </c>
      <c r="E719" s="201">
        <v>359864.79999999993</v>
      </c>
      <c r="F719" s="201">
        <v>0</v>
      </c>
      <c r="G719" s="201">
        <v>5.8207660913467407E-11</v>
      </c>
    </row>
    <row r="720" spans="1:7" ht="15" x14ac:dyDescent="0.25">
      <c r="A720" s="197"/>
      <c r="B720" s="193" t="s">
        <v>2139</v>
      </c>
      <c r="C720" s="194" t="s">
        <v>2140</v>
      </c>
      <c r="D720" s="201">
        <v>830000</v>
      </c>
      <c r="E720" s="201">
        <v>716048.29999999993</v>
      </c>
      <c r="F720" s="201">
        <v>66633.189999999944</v>
      </c>
      <c r="G720" s="201">
        <v>47318.510000000126</v>
      </c>
    </row>
    <row r="721" spans="1:7" ht="15" x14ac:dyDescent="0.25">
      <c r="A721" s="197"/>
      <c r="B721" s="193" t="s">
        <v>2163</v>
      </c>
      <c r="C721" s="194" t="s">
        <v>2164</v>
      </c>
      <c r="D721" s="201">
        <v>180498.16999999998</v>
      </c>
      <c r="E721" s="201">
        <v>174298.17</v>
      </c>
      <c r="F721" s="201">
        <v>0</v>
      </c>
      <c r="G721" s="201">
        <v>6199.9999999999709</v>
      </c>
    </row>
    <row r="722" spans="1:7" ht="15" x14ac:dyDescent="0.25">
      <c r="A722" s="197"/>
      <c r="B722" s="193" t="s">
        <v>1718</v>
      </c>
      <c r="C722" s="194" t="s">
        <v>2193</v>
      </c>
      <c r="D722" s="201">
        <v>840912.42</v>
      </c>
      <c r="E722" s="201">
        <v>840912.41999999981</v>
      </c>
      <c r="F722" s="201">
        <v>2.5465851649641991E-11</v>
      </c>
      <c r="G722" s="201">
        <v>2.0736479200422764E-10</v>
      </c>
    </row>
    <row r="723" spans="1:7" ht="15" x14ac:dyDescent="0.25">
      <c r="A723" s="197"/>
      <c r="B723" s="193" t="s">
        <v>6669</v>
      </c>
      <c r="C723" s="194" t="s">
        <v>6670</v>
      </c>
      <c r="D723" s="201">
        <v>525000</v>
      </c>
      <c r="E723" s="201">
        <v>238296.31000000003</v>
      </c>
      <c r="F723" s="201">
        <v>207460.96999999997</v>
      </c>
      <c r="G723" s="201">
        <v>79242.719999999972</v>
      </c>
    </row>
    <row r="724" spans="1:7" ht="15" x14ac:dyDescent="0.25">
      <c r="A724" s="197"/>
      <c r="B724" s="193" t="s">
        <v>2194</v>
      </c>
      <c r="C724" s="194" t="s">
        <v>2195</v>
      </c>
      <c r="D724" s="201">
        <v>329208.50000000006</v>
      </c>
      <c r="E724" s="201">
        <v>70050.959999999992</v>
      </c>
      <c r="F724" s="201">
        <v>258467.77000000002</v>
      </c>
      <c r="G724" s="201">
        <v>689.77000000004773</v>
      </c>
    </row>
    <row r="725" spans="1:7" ht="15" x14ac:dyDescent="0.25">
      <c r="A725" s="197"/>
      <c r="B725" s="193" t="s">
        <v>6216</v>
      </c>
      <c r="C725" s="194" t="s">
        <v>6217</v>
      </c>
      <c r="D725" s="201">
        <v>20000</v>
      </c>
      <c r="E725" s="201">
        <v>17342.079999999998</v>
      </c>
      <c r="F725" s="201">
        <v>0</v>
      </c>
      <c r="G725" s="201">
        <v>2657.9200000000019</v>
      </c>
    </row>
    <row r="726" spans="1:7" ht="15" x14ac:dyDescent="0.25">
      <c r="A726" s="197"/>
      <c r="B726" s="193" t="s">
        <v>2204</v>
      </c>
      <c r="C726" s="194" t="s">
        <v>2205</v>
      </c>
      <c r="D726" s="201">
        <v>600320.07999999996</v>
      </c>
      <c r="E726" s="201">
        <v>528818.71</v>
      </c>
      <c r="F726" s="201">
        <v>30498.770000000019</v>
      </c>
      <c r="G726" s="201">
        <v>41002.599999999977</v>
      </c>
    </row>
    <row r="727" spans="1:7" ht="15" x14ac:dyDescent="0.25">
      <c r="A727" s="197"/>
      <c r="B727" s="193" t="s">
        <v>2342</v>
      </c>
      <c r="C727" s="194" t="s">
        <v>6671</v>
      </c>
      <c r="D727" s="201">
        <v>200000</v>
      </c>
      <c r="E727" s="201">
        <v>120191.42000000001</v>
      </c>
      <c r="F727" s="201">
        <v>76002.559999999998</v>
      </c>
      <c r="G727" s="201">
        <v>3806.0199999999895</v>
      </c>
    </row>
    <row r="728" spans="1:7" ht="15" x14ac:dyDescent="0.25">
      <c r="A728" s="197"/>
      <c r="B728" s="193" t="s">
        <v>1730</v>
      </c>
      <c r="C728" s="194" t="s">
        <v>2374</v>
      </c>
      <c r="D728" s="201">
        <v>52428.280000000028</v>
      </c>
      <c r="E728" s="201">
        <v>44540.130000000005</v>
      </c>
      <c r="F728" s="201">
        <v>0</v>
      </c>
      <c r="G728" s="201">
        <v>7888.1500000000233</v>
      </c>
    </row>
    <row r="729" spans="1:7" ht="15" x14ac:dyDescent="0.25">
      <c r="A729" s="197"/>
      <c r="B729" s="193" t="s">
        <v>2386</v>
      </c>
      <c r="C729" s="194" t="s">
        <v>2387</v>
      </c>
      <c r="D729" s="201">
        <v>557272.67999999993</v>
      </c>
      <c r="E729" s="201">
        <v>512907.41</v>
      </c>
      <c r="F729" s="201">
        <v>42522</v>
      </c>
      <c r="G729" s="201">
        <v>1843.2699999999604</v>
      </c>
    </row>
    <row r="730" spans="1:7" ht="15" x14ac:dyDescent="0.25">
      <c r="A730" s="197"/>
      <c r="B730" s="193" t="s">
        <v>6256</v>
      </c>
      <c r="C730" s="194" t="s">
        <v>6257</v>
      </c>
      <c r="D730" s="201">
        <v>46500</v>
      </c>
      <c r="E730" s="201">
        <v>0</v>
      </c>
      <c r="F730" s="201">
        <v>36392.5</v>
      </c>
      <c r="G730" s="201">
        <v>10107.5</v>
      </c>
    </row>
    <row r="731" spans="1:7" ht="15" x14ac:dyDescent="0.25">
      <c r="A731" s="197"/>
      <c r="B731" s="193" t="s">
        <v>2406</v>
      </c>
      <c r="C731" s="194" t="s">
        <v>2407</v>
      </c>
      <c r="D731" s="201">
        <v>262599.73</v>
      </c>
      <c r="E731" s="201">
        <v>138976.41</v>
      </c>
      <c r="F731" s="201">
        <v>121675.60999999997</v>
      </c>
      <c r="G731" s="201">
        <v>1947.7100000000064</v>
      </c>
    </row>
    <row r="732" spans="1:7" ht="15" x14ac:dyDescent="0.25">
      <c r="A732" s="197"/>
      <c r="B732" s="193" t="s">
        <v>1732</v>
      </c>
      <c r="C732" s="194" t="s">
        <v>2412</v>
      </c>
      <c r="D732" s="201">
        <v>52830.54</v>
      </c>
      <c r="E732" s="201">
        <v>50454.48</v>
      </c>
      <c r="F732" s="201">
        <v>0</v>
      </c>
      <c r="G732" s="201">
        <v>2376.0599999999977</v>
      </c>
    </row>
    <row r="733" spans="1:7" ht="15" x14ac:dyDescent="0.25">
      <c r="A733" s="197"/>
      <c r="B733" s="193" t="s">
        <v>2413</v>
      </c>
      <c r="C733" s="194" t="s">
        <v>2414</v>
      </c>
      <c r="D733" s="201">
        <v>1420000</v>
      </c>
      <c r="E733" s="201">
        <v>18527.09</v>
      </c>
      <c r="F733" s="201">
        <v>0</v>
      </c>
      <c r="G733" s="201">
        <v>1401472.91</v>
      </c>
    </row>
    <row r="734" spans="1:7" ht="15" x14ac:dyDescent="0.25">
      <c r="A734" s="197"/>
      <c r="B734" s="193" t="s">
        <v>6218</v>
      </c>
      <c r="C734" s="194" t="s">
        <v>6219</v>
      </c>
      <c r="D734" s="201">
        <v>10000</v>
      </c>
      <c r="E734" s="201">
        <v>1844.41</v>
      </c>
      <c r="F734" s="201">
        <v>0</v>
      </c>
      <c r="G734" s="201">
        <v>8155.59</v>
      </c>
    </row>
    <row r="735" spans="1:7" ht="15" x14ac:dyDescent="0.25">
      <c r="A735" s="197"/>
      <c r="B735" s="193" t="s">
        <v>6294</v>
      </c>
      <c r="C735" s="194" t="s">
        <v>6295</v>
      </c>
      <c r="D735" s="201">
        <v>1626767.7599999998</v>
      </c>
      <c r="E735" s="201">
        <v>0</v>
      </c>
      <c r="F735" s="201">
        <v>0</v>
      </c>
      <c r="G735" s="201">
        <v>1626767.7599999998</v>
      </c>
    </row>
    <row r="736" spans="1:7" ht="15" x14ac:dyDescent="0.25">
      <c r="A736" s="197"/>
      <c r="B736" s="193" t="s">
        <v>6348</v>
      </c>
      <c r="C736" s="194" t="s">
        <v>6349</v>
      </c>
      <c r="D736" s="201">
        <v>986142.84000000008</v>
      </c>
      <c r="E736" s="201">
        <v>0</v>
      </c>
      <c r="F736" s="201">
        <v>0</v>
      </c>
      <c r="G736" s="201">
        <v>986142.84000000008</v>
      </c>
    </row>
    <row r="737" spans="1:7" ht="15" x14ac:dyDescent="0.25">
      <c r="A737" s="197"/>
      <c r="B737" s="193" t="s">
        <v>6473</v>
      </c>
      <c r="C737" s="194" t="s">
        <v>6474</v>
      </c>
      <c r="D737" s="201">
        <v>779538.73</v>
      </c>
      <c r="E737" s="201">
        <v>24924</v>
      </c>
      <c r="F737" s="201">
        <v>500758.51000000007</v>
      </c>
      <c r="G737" s="201">
        <v>253856.21999999991</v>
      </c>
    </row>
    <row r="738" spans="1:7" ht="15" x14ac:dyDescent="0.25">
      <c r="A738" s="197"/>
      <c r="B738" s="193" t="s">
        <v>6672</v>
      </c>
      <c r="C738" s="194" t="s">
        <v>6673</v>
      </c>
      <c r="D738" s="201">
        <v>455000</v>
      </c>
      <c r="E738" s="201">
        <v>453828</v>
      </c>
      <c r="F738" s="201">
        <v>0</v>
      </c>
      <c r="G738" s="201">
        <v>1172</v>
      </c>
    </row>
    <row r="739" spans="1:7" ht="15" x14ac:dyDescent="0.25">
      <c r="A739" s="197"/>
      <c r="B739" s="193" t="s">
        <v>6350</v>
      </c>
      <c r="C739" s="194" t="s">
        <v>6351</v>
      </c>
      <c r="D739" s="201">
        <v>6336147.79</v>
      </c>
      <c r="E739" s="201">
        <v>0</v>
      </c>
      <c r="F739" s="201">
        <v>0</v>
      </c>
      <c r="G739" s="201">
        <v>6336147.79</v>
      </c>
    </row>
    <row r="740" spans="1:7" ht="15" x14ac:dyDescent="0.25">
      <c r="A740" s="197"/>
      <c r="B740" s="193" t="s">
        <v>6674</v>
      </c>
      <c r="C740" s="194" t="s">
        <v>6675</v>
      </c>
      <c r="D740" s="201">
        <v>30000</v>
      </c>
      <c r="E740" s="201">
        <v>0</v>
      </c>
      <c r="F740" s="201">
        <v>0</v>
      </c>
      <c r="G740" s="201">
        <v>30000</v>
      </c>
    </row>
    <row r="741" spans="1:7" ht="15" x14ac:dyDescent="0.25">
      <c r="A741" s="197"/>
      <c r="B741" s="193" t="s">
        <v>6352</v>
      </c>
      <c r="C741" s="194" t="s">
        <v>6353</v>
      </c>
      <c r="D741" s="201">
        <v>6437000</v>
      </c>
      <c r="E741" s="201">
        <v>0</v>
      </c>
      <c r="F741" s="201">
        <v>0</v>
      </c>
      <c r="G741" s="201">
        <v>6437000</v>
      </c>
    </row>
    <row r="742" spans="1:7" ht="15" x14ac:dyDescent="0.25">
      <c r="A742" s="197"/>
      <c r="B742" s="193" t="s">
        <v>6451</v>
      </c>
      <c r="C742" s="194" t="s">
        <v>6452</v>
      </c>
      <c r="D742" s="201">
        <v>10000</v>
      </c>
      <c r="E742" s="201">
        <v>143.57</v>
      </c>
      <c r="F742" s="201">
        <v>0</v>
      </c>
      <c r="G742" s="201">
        <v>9856.43</v>
      </c>
    </row>
    <row r="743" spans="1:7" ht="15" x14ac:dyDescent="0.25">
      <c r="A743" s="197"/>
      <c r="B743" s="193" t="s">
        <v>6300</v>
      </c>
      <c r="C743" s="194" t="s">
        <v>6301</v>
      </c>
      <c r="D743" s="201">
        <v>10000</v>
      </c>
      <c r="E743" s="201">
        <v>71.790000000000006</v>
      </c>
      <c r="F743" s="201">
        <v>0</v>
      </c>
      <c r="G743" s="201">
        <v>9928.2099999999991</v>
      </c>
    </row>
    <row r="744" spans="1:7" ht="15" x14ac:dyDescent="0.25">
      <c r="A744" s="197"/>
      <c r="B744" s="193" t="s">
        <v>6258</v>
      </c>
      <c r="C744" s="194" t="s">
        <v>6259</v>
      </c>
      <c r="D744" s="201">
        <v>602000</v>
      </c>
      <c r="E744" s="201">
        <v>106314.55999999998</v>
      </c>
      <c r="F744" s="201">
        <v>461517.49999999994</v>
      </c>
      <c r="G744" s="201">
        <v>34167.940000000061</v>
      </c>
    </row>
    <row r="745" spans="1:7" ht="15" x14ac:dyDescent="0.25">
      <c r="A745" s="197"/>
      <c r="B745" s="193" t="s">
        <v>6260</v>
      </c>
      <c r="C745" s="194" t="s">
        <v>6261</v>
      </c>
      <c r="D745" s="201">
        <v>10000</v>
      </c>
      <c r="E745" s="201">
        <v>6090.7</v>
      </c>
      <c r="F745" s="201">
        <v>0</v>
      </c>
      <c r="G745" s="201">
        <v>3909.3</v>
      </c>
    </row>
    <row r="746" spans="1:7" ht="15" x14ac:dyDescent="0.25">
      <c r="A746" s="197"/>
      <c r="B746" s="193" t="s">
        <v>6455</v>
      </c>
      <c r="C746" s="194" t="s">
        <v>6456</v>
      </c>
      <c r="D746" s="201">
        <v>144800</v>
      </c>
      <c r="E746" s="201">
        <v>6456.17</v>
      </c>
      <c r="F746" s="201">
        <v>128900.18</v>
      </c>
      <c r="G746" s="201">
        <v>9443.6499999999942</v>
      </c>
    </row>
    <row r="747" spans="1:7" ht="15" x14ac:dyDescent="0.25">
      <c r="A747" s="197"/>
      <c r="B747" s="193" t="s">
        <v>6457</v>
      </c>
      <c r="C747" s="194" t="s">
        <v>6458</v>
      </c>
      <c r="D747" s="201">
        <v>192000</v>
      </c>
      <c r="E747" s="201">
        <v>9857.17</v>
      </c>
      <c r="F747" s="201">
        <v>170922.92</v>
      </c>
      <c r="G747" s="201">
        <v>11219.909999999974</v>
      </c>
    </row>
    <row r="748" spans="1:7" ht="15" x14ac:dyDescent="0.25">
      <c r="A748" s="197"/>
      <c r="B748" s="193" t="s">
        <v>6459</v>
      </c>
      <c r="C748" s="194" t="s">
        <v>6460</v>
      </c>
      <c r="D748" s="201">
        <v>10000</v>
      </c>
      <c r="E748" s="201">
        <v>1610.3600000000001</v>
      </c>
      <c r="F748" s="201">
        <v>0</v>
      </c>
      <c r="G748" s="201">
        <v>8389.64</v>
      </c>
    </row>
    <row r="749" spans="1:7" ht="15" x14ac:dyDescent="0.25">
      <c r="A749" s="197"/>
      <c r="B749" s="193" t="s">
        <v>6214</v>
      </c>
      <c r="C749" s="194" t="s">
        <v>6215</v>
      </c>
      <c r="D749" s="201">
        <v>189700</v>
      </c>
      <c r="E749" s="201">
        <v>70957.209999999992</v>
      </c>
      <c r="F749" s="201">
        <v>108975</v>
      </c>
      <c r="G749" s="201">
        <v>9767.7900000000081</v>
      </c>
    </row>
    <row r="750" spans="1:7" ht="15" x14ac:dyDescent="0.25">
      <c r="A750" s="197"/>
      <c r="B750" s="193" t="s">
        <v>6262</v>
      </c>
      <c r="C750" s="194" t="s">
        <v>6263</v>
      </c>
      <c r="D750" s="201">
        <v>105000</v>
      </c>
      <c r="E750" s="201">
        <v>16854.95</v>
      </c>
      <c r="F750" s="201">
        <v>84645.75</v>
      </c>
      <c r="G750" s="201">
        <v>3499.3000000000029</v>
      </c>
    </row>
    <row r="751" spans="1:7" ht="15" x14ac:dyDescent="0.25">
      <c r="A751" s="197"/>
      <c r="B751" s="193" t="s">
        <v>6268</v>
      </c>
      <c r="C751" s="194" t="s">
        <v>6269</v>
      </c>
      <c r="D751" s="201">
        <v>205000</v>
      </c>
      <c r="E751" s="201">
        <v>174401.30000000002</v>
      </c>
      <c r="F751" s="201">
        <v>26328</v>
      </c>
      <c r="G751" s="201">
        <v>4270.6999999999825</v>
      </c>
    </row>
    <row r="752" spans="1:7" ht="15" x14ac:dyDescent="0.25">
      <c r="A752" s="197"/>
      <c r="B752" s="193" t="s">
        <v>6656</v>
      </c>
      <c r="C752" s="194" t="s">
        <v>6657</v>
      </c>
      <c r="D752" s="201">
        <v>75500</v>
      </c>
      <c r="E752" s="201">
        <v>7500.3100000000013</v>
      </c>
      <c r="F752" s="201">
        <v>5895</v>
      </c>
      <c r="G752" s="201">
        <v>62104.69</v>
      </c>
    </row>
    <row r="753" spans="1:7" ht="15" x14ac:dyDescent="0.25">
      <c r="A753" s="197"/>
      <c r="B753" s="193" t="s">
        <v>6465</v>
      </c>
      <c r="C753" s="194" t="s">
        <v>6466</v>
      </c>
      <c r="D753" s="201">
        <v>325000</v>
      </c>
      <c r="E753" s="201">
        <v>83676.800000000003</v>
      </c>
      <c r="F753" s="201">
        <v>224546.01</v>
      </c>
      <c r="G753" s="201">
        <v>16777.190000000002</v>
      </c>
    </row>
    <row r="754" spans="1:7" ht="15" x14ac:dyDescent="0.25">
      <c r="A754" s="197"/>
      <c r="B754" s="193" t="s">
        <v>6467</v>
      </c>
      <c r="C754" s="194" t="s">
        <v>6468</v>
      </c>
      <c r="D754" s="201">
        <v>185000</v>
      </c>
      <c r="E754" s="201">
        <v>7194.34</v>
      </c>
      <c r="F754" s="201">
        <v>165642.04999999999</v>
      </c>
      <c r="G754" s="201">
        <v>12163.610000000015</v>
      </c>
    </row>
    <row r="755" spans="1:7" ht="15" x14ac:dyDescent="0.25">
      <c r="A755" s="197"/>
      <c r="B755" s="193" t="s">
        <v>6469</v>
      </c>
      <c r="C755" s="194" t="s">
        <v>6470</v>
      </c>
      <c r="D755" s="201">
        <v>215000</v>
      </c>
      <c r="E755" s="201">
        <v>18843.43</v>
      </c>
      <c r="F755" s="201">
        <v>185031.66</v>
      </c>
      <c r="G755" s="201">
        <v>11124.910000000003</v>
      </c>
    </row>
    <row r="756" spans="1:7" ht="15" x14ac:dyDescent="0.25">
      <c r="A756" s="197"/>
      <c r="B756" s="193" t="s">
        <v>6676</v>
      </c>
      <c r="C756" s="194" t="s">
        <v>6677</v>
      </c>
      <c r="D756" s="201">
        <v>100000</v>
      </c>
      <c r="E756" s="201">
        <v>0</v>
      </c>
      <c r="F756" s="201">
        <v>0</v>
      </c>
      <c r="G756" s="201">
        <v>100000</v>
      </c>
    </row>
    <row r="757" spans="1:7" ht="15" x14ac:dyDescent="0.25">
      <c r="A757" s="197"/>
      <c r="B757" s="193" t="s">
        <v>6678</v>
      </c>
      <c r="C757" s="194" t="s">
        <v>6679</v>
      </c>
      <c r="D757" s="201">
        <v>5000</v>
      </c>
      <c r="E757" s="201">
        <v>925.66999999999985</v>
      </c>
      <c r="F757" s="201">
        <v>0</v>
      </c>
      <c r="G757" s="201">
        <v>4074.33</v>
      </c>
    </row>
    <row r="758" spans="1:7" ht="15" x14ac:dyDescent="0.25">
      <c r="A758" s="197"/>
      <c r="B758" s="193" t="s">
        <v>6354</v>
      </c>
      <c r="C758" s="194" t="s">
        <v>6355</v>
      </c>
      <c r="D758" s="201">
        <v>193477.1</v>
      </c>
      <c r="E758" s="201">
        <v>156053.84</v>
      </c>
      <c r="F758" s="201">
        <v>37983.129999999997</v>
      </c>
      <c r="G758" s="201">
        <v>-559.86999999998807</v>
      </c>
    </row>
    <row r="759" spans="1:7" ht="15" x14ac:dyDescent="0.25">
      <c r="A759" s="197"/>
      <c r="B759" s="193" t="s">
        <v>6356</v>
      </c>
      <c r="C759" s="194" t="s">
        <v>6357</v>
      </c>
      <c r="D759" s="201">
        <v>459319.29</v>
      </c>
      <c r="E759" s="201">
        <v>0</v>
      </c>
      <c r="F759" s="201">
        <v>402247.3</v>
      </c>
      <c r="G759" s="201">
        <v>57071.989999999991</v>
      </c>
    </row>
    <row r="760" spans="1:7" ht="15" x14ac:dyDescent="0.25">
      <c r="A760" s="197"/>
      <c r="B760" s="193" t="s">
        <v>6680</v>
      </c>
      <c r="C760" s="194" t="s">
        <v>6681</v>
      </c>
      <c r="D760" s="201">
        <v>10000</v>
      </c>
      <c r="E760" s="201">
        <v>5187.2499999999991</v>
      </c>
      <c r="F760" s="201">
        <v>0</v>
      </c>
      <c r="G760" s="201">
        <v>4812.7500000000009</v>
      </c>
    </row>
    <row r="761" spans="1:7" ht="15" x14ac:dyDescent="0.25">
      <c r="A761" s="197"/>
      <c r="B761" s="193" t="s">
        <v>6682</v>
      </c>
      <c r="C761" s="194" t="s">
        <v>6683</v>
      </c>
      <c r="D761" s="201">
        <v>142000</v>
      </c>
      <c r="E761" s="201">
        <v>0</v>
      </c>
      <c r="F761" s="201">
        <v>142000</v>
      </c>
      <c r="G761" s="201">
        <v>0</v>
      </c>
    </row>
    <row r="762" spans="1:7" ht="15" x14ac:dyDescent="0.25">
      <c r="A762" s="197"/>
      <c r="B762" s="193" t="s">
        <v>6684</v>
      </c>
      <c r="C762" s="194" t="s">
        <v>6685</v>
      </c>
      <c r="D762" s="201">
        <v>10720</v>
      </c>
      <c r="E762" s="201">
        <v>0</v>
      </c>
      <c r="F762" s="201">
        <v>9905</v>
      </c>
      <c r="G762" s="201">
        <v>815</v>
      </c>
    </row>
    <row r="763" spans="1:7" ht="15" x14ac:dyDescent="0.25">
      <c r="A763" s="197"/>
      <c r="B763" s="193" t="s">
        <v>6686</v>
      </c>
      <c r="C763" s="194" t="s">
        <v>6687</v>
      </c>
      <c r="D763" s="201">
        <v>111000</v>
      </c>
      <c r="E763" s="201">
        <v>8635.02</v>
      </c>
      <c r="F763" s="201">
        <v>0</v>
      </c>
      <c r="G763" s="201">
        <v>102364.98</v>
      </c>
    </row>
    <row r="764" spans="1:7" ht="15" x14ac:dyDescent="0.25">
      <c r="A764" s="197"/>
      <c r="B764" s="193" t="s">
        <v>6688</v>
      </c>
      <c r="C764" s="194" t="s">
        <v>6689</v>
      </c>
      <c r="D764" s="201">
        <v>228000</v>
      </c>
      <c r="E764" s="201">
        <v>0</v>
      </c>
      <c r="F764" s="201">
        <v>0</v>
      </c>
      <c r="G764" s="201">
        <v>228000</v>
      </c>
    </row>
    <row r="765" spans="1:7" ht="15" x14ac:dyDescent="0.25">
      <c r="A765" s="195"/>
      <c r="B765" s="193" t="s">
        <v>490</v>
      </c>
      <c r="C765" s="194" t="s">
        <v>1445</v>
      </c>
      <c r="D765" s="201">
        <v>200000</v>
      </c>
      <c r="E765" s="201">
        <v>118276.88999999998</v>
      </c>
      <c r="F765" s="201">
        <v>5.4569682106375694E-12</v>
      </c>
      <c r="G765" s="201">
        <v>81723.110000000015</v>
      </c>
    </row>
    <row r="766" spans="1:7" ht="15" x14ac:dyDescent="0.25">
      <c r="A766" s="196" t="s">
        <v>6186</v>
      </c>
      <c r="B766" s="196"/>
      <c r="C766" s="196"/>
      <c r="D766" s="202">
        <v>46203621.430000007</v>
      </c>
      <c r="E766" s="202">
        <v>19869685.680000007</v>
      </c>
      <c r="F766" s="202">
        <v>4889676.95</v>
      </c>
      <c r="G766" s="202">
        <v>21444258.799999997</v>
      </c>
    </row>
    <row r="767" spans="1:7" ht="15" x14ac:dyDescent="0.25">
      <c r="A767" s="197" t="s">
        <v>360</v>
      </c>
      <c r="B767" s="193" t="s">
        <v>163</v>
      </c>
      <c r="C767" s="194" t="s">
        <v>707</v>
      </c>
      <c r="D767" s="201">
        <v>525225.5</v>
      </c>
      <c r="E767" s="201">
        <v>525219.94000000006</v>
      </c>
      <c r="F767" s="201">
        <v>-1.4551915228366852E-11</v>
      </c>
      <c r="G767" s="201">
        <v>5.5599999999540159</v>
      </c>
    </row>
    <row r="768" spans="1:7" ht="15" x14ac:dyDescent="0.25">
      <c r="A768" s="197"/>
      <c r="B768" s="193" t="s">
        <v>396</v>
      </c>
      <c r="C768" s="194" t="s">
        <v>708</v>
      </c>
      <c r="D768" s="201">
        <v>536247.43999999994</v>
      </c>
      <c r="E768" s="201">
        <v>172732.94999999998</v>
      </c>
      <c r="F768" s="201">
        <v>164905.57</v>
      </c>
      <c r="G768" s="201">
        <v>198608.91999999998</v>
      </c>
    </row>
    <row r="769" spans="1:7" ht="15" x14ac:dyDescent="0.25">
      <c r="A769" s="197"/>
      <c r="B769" s="193" t="s">
        <v>936</v>
      </c>
      <c r="C769" s="194" t="s">
        <v>937</v>
      </c>
      <c r="D769" s="201">
        <v>250000</v>
      </c>
      <c r="E769" s="201">
        <v>149626.01999999996</v>
      </c>
      <c r="F769" s="201">
        <v>459.85999999999649</v>
      </c>
      <c r="G769" s="201">
        <v>99914.120000000039</v>
      </c>
    </row>
    <row r="770" spans="1:7" ht="15" x14ac:dyDescent="0.25">
      <c r="A770" s="197"/>
      <c r="B770" s="193" t="s">
        <v>398</v>
      </c>
      <c r="C770" s="194" t="s">
        <v>710</v>
      </c>
      <c r="D770" s="201">
        <v>30000</v>
      </c>
      <c r="E770" s="201">
        <v>0</v>
      </c>
      <c r="F770" s="201">
        <v>0</v>
      </c>
      <c r="G770" s="201">
        <v>30000</v>
      </c>
    </row>
    <row r="771" spans="1:7" ht="15" x14ac:dyDescent="0.25">
      <c r="A771" s="197"/>
      <c r="B771" s="193" t="s">
        <v>1892</v>
      </c>
      <c r="C771" s="194" t="s">
        <v>1893</v>
      </c>
      <c r="D771" s="201">
        <v>0</v>
      </c>
      <c r="E771" s="201">
        <v>0</v>
      </c>
      <c r="F771" s="201">
        <v>0</v>
      </c>
      <c r="G771" s="201">
        <v>0</v>
      </c>
    </row>
    <row r="772" spans="1:7" ht="15" x14ac:dyDescent="0.25">
      <c r="A772" s="197"/>
      <c r="B772" s="193" t="s">
        <v>2040</v>
      </c>
      <c r="C772" s="194" t="s">
        <v>2041</v>
      </c>
      <c r="D772" s="201">
        <v>850000</v>
      </c>
      <c r="E772" s="201">
        <v>707529.35000000009</v>
      </c>
      <c r="F772" s="201">
        <v>-1.4551915228366852E-11</v>
      </c>
      <c r="G772" s="201">
        <v>142470.64999999991</v>
      </c>
    </row>
    <row r="773" spans="1:7" ht="15" x14ac:dyDescent="0.25">
      <c r="A773" s="197"/>
      <c r="B773" s="193" t="s">
        <v>2042</v>
      </c>
      <c r="C773" s="194" t="s">
        <v>2043</v>
      </c>
      <c r="D773" s="201">
        <v>310000</v>
      </c>
      <c r="E773" s="201">
        <v>730.38</v>
      </c>
      <c r="F773" s="201">
        <v>0</v>
      </c>
      <c r="G773" s="201">
        <v>309269.62</v>
      </c>
    </row>
    <row r="774" spans="1:7" ht="15" x14ac:dyDescent="0.25">
      <c r="A774" s="197"/>
      <c r="B774" s="193" t="s">
        <v>2044</v>
      </c>
      <c r="C774" s="194" t="s">
        <v>2045</v>
      </c>
      <c r="D774" s="201">
        <v>579473.04</v>
      </c>
      <c r="E774" s="201">
        <v>25304.33</v>
      </c>
      <c r="F774" s="201">
        <v>4300</v>
      </c>
      <c r="G774" s="201">
        <v>549868.71000000008</v>
      </c>
    </row>
    <row r="775" spans="1:7" ht="15" x14ac:dyDescent="0.25">
      <c r="A775" s="197"/>
      <c r="B775" s="193" t="s">
        <v>2046</v>
      </c>
      <c r="C775" s="194" t="s">
        <v>2047</v>
      </c>
      <c r="D775" s="201">
        <v>500000</v>
      </c>
      <c r="E775" s="201">
        <v>68468.44</v>
      </c>
      <c r="F775" s="201">
        <v>5200</v>
      </c>
      <c r="G775" s="201">
        <v>426331.56</v>
      </c>
    </row>
    <row r="776" spans="1:7" ht="15" x14ac:dyDescent="0.25">
      <c r="A776" s="197"/>
      <c r="B776" s="193" t="s">
        <v>1018</v>
      </c>
      <c r="C776" s="194" t="s">
        <v>1019</v>
      </c>
      <c r="D776" s="201">
        <v>221000</v>
      </c>
      <c r="E776" s="201">
        <v>67283.06</v>
      </c>
      <c r="F776" s="201">
        <v>0</v>
      </c>
      <c r="G776" s="201">
        <v>153716.94</v>
      </c>
    </row>
    <row r="777" spans="1:7" ht="15" x14ac:dyDescent="0.25">
      <c r="A777" s="197"/>
      <c r="B777" s="193" t="s">
        <v>1022</v>
      </c>
      <c r="C777" s="194" t="s">
        <v>1023</v>
      </c>
      <c r="D777" s="201">
        <v>20754.019999999997</v>
      </c>
      <c r="E777" s="201">
        <v>20699.269999999997</v>
      </c>
      <c r="F777" s="201">
        <v>0</v>
      </c>
      <c r="G777" s="201">
        <v>54.75</v>
      </c>
    </row>
    <row r="778" spans="1:7" ht="15" x14ac:dyDescent="0.25">
      <c r="A778" s="197"/>
      <c r="B778" s="193" t="s">
        <v>470</v>
      </c>
      <c r="C778" s="194" t="s">
        <v>810</v>
      </c>
      <c r="D778" s="201">
        <v>8600</v>
      </c>
      <c r="E778" s="201">
        <v>8600</v>
      </c>
      <c r="F778" s="201">
        <v>0</v>
      </c>
      <c r="G778" s="201">
        <v>0</v>
      </c>
    </row>
    <row r="779" spans="1:7" ht="15" x14ac:dyDescent="0.25">
      <c r="A779" s="197"/>
      <c r="B779" s="193" t="s">
        <v>2200</v>
      </c>
      <c r="C779" s="194" t="s">
        <v>2201</v>
      </c>
      <c r="D779" s="201">
        <v>340000</v>
      </c>
      <c r="E779" s="201">
        <v>151266.52999999997</v>
      </c>
      <c r="F779" s="201">
        <v>-7.2759576141834259E-12</v>
      </c>
      <c r="G779" s="201">
        <v>188733.47000000003</v>
      </c>
    </row>
    <row r="780" spans="1:7" ht="15" x14ac:dyDescent="0.25">
      <c r="A780" s="197"/>
      <c r="B780" s="193" t="s">
        <v>2202</v>
      </c>
      <c r="C780" s="194" t="s">
        <v>2203</v>
      </c>
      <c r="D780" s="201">
        <v>550000</v>
      </c>
      <c r="E780" s="201">
        <v>207377.2</v>
      </c>
      <c r="F780" s="201">
        <v>161175.16999999998</v>
      </c>
      <c r="G780" s="201">
        <v>181447.63</v>
      </c>
    </row>
    <row r="781" spans="1:7" ht="15" x14ac:dyDescent="0.25">
      <c r="A781" s="197"/>
      <c r="B781" s="193" t="s">
        <v>2364</v>
      </c>
      <c r="C781" s="194" t="s">
        <v>2365</v>
      </c>
      <c r="D781" s="201">
        <v>500000</v>
      </c>
      <c r="E781" s="201">
        <v>49944</v>
      </c>
      <c r="F781" s="201">
        <v>0</v>
      </c>
      <c r="G781" s="201">
        <v>450056</v>
      </c>
    </row>
    <row r="782" spans="1:7" ht="15" x14ac:dyDescent="0.25">
      <c r="A782" s="197"/>
      <c r="B782" s="193" t="s">
        <v>6358</v>
      </c>
      <c r="C782" s="194" t="s">
        <v>6359</v>
      </c>
      <c r="D782" s="201">
        <v>340000</v>
      </c>
      <c r="E782" s="201">
        <v>0</v>
      </c>
      <c r="F782" s="201">
        <v>0</v>
      </c>
      <c r="G782" s="201">
        <v>340000</v>
      </c>
    </row>
    <row r="783" spans="1:7" ht="15" x14ac:dyDescent="0.25">
      <c r="A783" s="197"/>
      <c r="B783" s="193" t="s">
        <v>6690</v>
      </c>
      <c r="C783" s="194" t="s">
        <v>6691</v>
      </c>
      <c r="D783" s="201">
        <v>800000</v>
      </c>
      <c r="E783" s="201">
        <v>0</v>
      </c>
      <c r="F783" s="201">
        <v>697765.25</v>
      </c>
      <c r="G783" s="201">
        <v>102234.75</v>
      </c>
    </row>
    <row r="784" spans="1:7" ht="15" x14ac:dyDescent="0.25">
      <c r="A784" s="197"/>
      <c r="B784" s="193" t="s">
        <v>6360</v>
      </c>
      <c r="C784" s="194" t="s">
        <v>6361</v>
      </c>
      <c r="D784" s="201">
        <v>500000</v>
      </c>
      <c r="E784" s="201">
        <v>0</v>
      </c>
      <c r="F784" s="201">
        <v>0</v>
      </c>
      <c r="G784" s="201">
        <v>500000</v>
      </c>
    </row>
    <row r="785" spans="1:7" ht="15" x14ac:dyDescent="0.25">
      <c r="A785" s="197"/>
      <c r="B785" s="193" t="s">
        <v>2483</v>
      </c>
      <c r="C785" s="194" t="s">
        <v>2484</v>
      </c>
      <c r="D785" s="201">
        <v>181991</v>
      </c>
      <c r="E785" s="201">
        <v>178827.25999999998</v>
      </c>
      <c r="F785" s="201">
        <v>-8.5265128291212022E-13</v>
      </c>
      <c r="G785" s="201">
        <v>3163.7400000000207</v>
      </c>
    </row>
    <row r="786" spans="1:7" ht="15" x14ac:dyDescent="0.25">
      <c r="A786" s="195"/>
      <c r="B786" s="193" t="s">
        <v>6362</v>
      </c>
      <c r="C786" s="194" t="s">
        <v>6363</v>
      </c>
      <c r="D786" s="201">
        <v>1070000</v>
      </c>
      <c r="E786" s="201">
        <v>0</v>
      </c>
      <c r="F786" s="201">
        <v>0</v>
      </c>
      <c r="G786" s="201">
        <v>1070000</v>
      </c>
    </row>
    <row r="787" spans="1:7" ht="15" x14ac:dyDescent="0.25">
      <c r="A787" s="196" t="s">
        <v>6187</v>
      </c>
      <c r="B787" s="196"/>
      <c r="C787" s="196"/>
      <c r="D787" s="202">
        <v>8113291</v>
      </c>
      <c r="E787" s="202">
        <v>2333608.73</v>
      </c>
      <c r="F787" s="202">
        <v>1033805.85</v>
      </c>
      <c r="G787" s="202">
        <v>4745876.42</v>
      </c>
    </row>
    <row r="788" spans="1:7" ht="15" x14ac:dyDescent="0.25">
      <c r="A788" s="197" t="s">
        <v>376</v>
      </c>
      <c r="B788" s="193" t="s">
        <v>83</v>
      </c>
      <c r="C788" s="194" t="s">
        <v>927</v>
      </c>
      <c r="D788" s="201">
        <v>5000000</v>
      </c>
      <c r="E788" s="201">
        <v>0</v>
      </c>
      <c r="F788" s="201">
        <v>0</v>
      </c>
      <c r="G788" s="201">
        <v>5000000</v>
      </c>
    </row>
    <row r="789" spans="1:7" ht="15" x14ac:dyDescent="0.25">
      <c r="A789" s="197"/>
      <c r="B789" s="193" t="s">
        <v>84</v>
      </c>
      <c r="C789" s="194" t="s">
        <v>928</v>
      </c>
      <c r="D789" s="201">
        <v>2000000</v>
      </c>
      <c r="E789" s="201">
        <v>0</v>
      </c>
      <c r="F789" s="201">
        <v>0</v>
      </c>
      <c r="G789" s="201">
        <v>2000000</v>
      </c>
    </row>
    <row r="790" spans="1:7" ht="15" x14ac:dyDescent="0.25">
      <c r="A790" s="197"/>
      <c r="B790" s="193" t="s">
        <v>1258</v>
      </c>
      <c r="C790" s="194" t="s">
        <v>1259</v>
      </c>
      <c r="D790" s="201">
        <v>2320000</v>
      </c>
      <c r="E790" s="201">
        <v>0</v>
      </c>
      <c r="F790" s="201">
        <v>0</v>
      </c>
      <c r="G790" s="201">
        <v>2320000</v>
      </c>
    </row>
    <row r="791" spans="1:7" ht="15" x14ac:dyDescent="0.25">
      <c r="A791" s="197"/>
      <c r="B791" s="193" t="s">
        <v>1260</v>
      </c>
      <c r="C791" s="194" t="s">
        <v>1261</v>
      </c>
      <c r="D791" s="201">
        <v>300000</v>
      </c>
      <c r="E791" s="201">
        <v>0</v>
      </c>
      <c r="F791" s="201">
        <v>0</v>
      </c>
      <c r="G791" s="201">
        <v>300000</v>
      </c>
    </row>
    <row r="792" spans="1:7" ht="15" x14ac:dyDescent="0.25">
      <c r="A792" s="197"/>
      <c r="B792" s="193" t="s">
        <v>1262</v>
      </c>
      <c r="C792" s="194" t="s">
        <v>1263</v>
      </c>
      <c r="D792" s="201">
        <v>33300</v>
      </c>
      <c r="E792" s="201">
        <v>0</v>
      </c>
      <c r="F792" s="201">
        <v>0</v>
      </c>
      <c r="G792" s="201">
        <v>33300</v>
      </c>
    </row>
    <row r="793" spans="1:7" ht="15" x14ac:dyDescent="0.25">
      <c r="A793" s="195"/>
      <c r="B793" s="193" t="s">
        <v>209</v>
      </c>
      <c r="C793" s="194" t="s">
        <v>929</v>
      </c>
      <c r="D793" s="201">
        <v>7200000</v>
      </c>
      <c r="E793" s="201">
        <v>0</v>
      </c>
      <c r="F793" s="201">
        <v>0</v>
      </c>
      <c r="G793" s="201">
        <v>7200000</v>
      </c>
    </row>
    <row r="794" spans="1:7" ht="15" x14ac:dyDescent="0.25">
      <c r="A794" s="196" t="s">
        <v>6692</v>
      </c>
      <c r="B794" s="196"/>
      <c r="C794" s="196"/>
      <c r="D794" s="202">
        <v>16853300</v>
      </c>
      <c r="E794" s="202">
        <v>0</v>
      </c>
      <c r="F794" s="202">
        <v>0</v>
      </c>
      <c r="G794" s="202">
        <v>16853300</v>
      </c>
    </row>
    <row r="795" spans="1:7" ht="15" x14ac:dyDescent="0.25">
      <c r="A795" s="197" t="s">
        <v>361</v>
      </c>
      <c r="B795" s="193" t="s">
        <v>29</v>
      </c>
      <c r="C795" s="194" t="s">
        <v>671</v>
      </c>
      <c r="D795" s="201">
        <v>678.24</v>
      </c>
      <c r="E795" s="201">
        <v>339.24000000000058</v>
      </c>
      <c r="F795" s="201">
        <v>0</v>
      </c>
      <c r="G795" s="201">
        <v>338.99999999999943</v>
      </c>
    </row>
    <row r="796" spans="1:7" ht="15" x14ac:dyDescent="0.25">
      <c r="A796" s="197"/>
      <c r="B796" s="193" t="s">
        <v>50</v>
      </c>
      <c r="C796" s="194" t="s">
        <v>672</v>
      </c>
      <c r="D796" s="201">
        <v>1100</v>
      </c>
      <c r="E796" s="201">
        <v>1017.4399999999999</v>
      </c>
      <c r="F796" s="201">
        <v>0</v>
      </c>
      <c r="G796" s="201">
        <v>82.560000000000059</v>
      </c>
    </row>
    <row r="797" spans="1:7" ht="15" x14ac:dyDescent="0.25">
      <c r="A797" s="197"/>
      <c r="B797" s="193" t="s">
        <v>31</v>
      </c>
      <c r="C797" s="194" t="s">
        <v>674</v>
      </c>
      <c r="D797" s="201">
        <v>63492.229999999996</v>
      </c>
      <c r="E797" s="201">
        <v>62590.67</v>
      </c>
      <c r="F797" s="201">
        <v>0</v>
      </c>
      <c r="G797" s="201">
        <v>901.55999999999767</v>
      </c>
    </row>
    <row r="798" spans="1:7" ht="15" x14ac:dyDescent="0.25">
      <c r="A798" s="197"/>
      <c r="B798" s="193" t="s">
        <v>58</v>
      </c>
      <c r="C798" s="194" t="s">
        <v>686</v>
      </c>
      <c r="D798" s="201">
        <v>494859.87</v>
      </c>
      <c r="E798" s="201">
        <v>0</v>
      </c>
      <c r="F798" s="201">
        <v>0</v>
      </c>
      <c r="G798" s="201">
        <v>494859.87</v>
      </c>
    </row>
    <row r="799" spans="1:7" ht="15" x14ac:dyDescent="0.25">
      <c r="A799" s="197"/>
      <c r="B799" s="193" t="s">
        <v>18</v>
      </c>
      <c r="C799" s="194" t="s">
        <v>687</v>
      </c>
      <c r="D799" s="201">
        <v>1195080.3200000003</v>
      </c>
      <c r="E799" s="201">
        <v>1189448.93</v>
      </c>
      <c r="F799" s="201">
        <v>0</v>
      </c>
      <c r="G799" s="201">
        <v>5631.3900000003632</v>
      </c>
    </row>
    <row r="800" spans="1:7" ht="15" x14ac:dyDescent="0.25">
      <c r="A800" s="197"/>
      <c r="B800" s="193" t="s">
        <v>38</v>
      </c>
      <c r="C800" s="194" t="s">
        <v>688</v>
      </c>
      <c r="D800" s="201">
        <v>300796.42999999993</v>
      </c>
      <c r="E800" s="201">
        <v>12419.449999999995</v>
      </c>
      <c r="F800" s="201">
        <v>3.637978807091713E-12</v>
      </c>
      <c r="G800" s="201">
        <v>288376.97999999992</v>
      </c>
    </row>
    <row r="801" spans="1:7" ht="15" x14ac:dyDescent="0.25">
      <c r="A801" s="197"/>
      <c r="B801" s="193" t="s">
        <v>268</v>
      </c>
      <c r="C801" s="194" t="s">
        <v>698</v>
      </c>
      <c r="D801" s="201">
        <v>2000000</v>
      </c>
      <c r="E801" s="201">
        <v>2346519.9800000014</v>
      </c>
      <c r="F801" s="201">
        <v>0</v>
      </c>
      <c r="G801" s="201">
        <v>-346519.98000000138</v>
      </c>
    </row>
    <row r="802" spans="1:7" ht="15" x14ac:dyDescent="0.25">
      <c r="A802" s="197"/>
      <c r="B802" s="193" t="s">
        <v>6693</v>
      </c>
      <c r="C802" s="194" t="s">
        <v>6694</v>
      </c>
      <c r="D802" s="201">
        <v>70000</v>
      </c>
      <c r="E802" s="201">
        <v>62493.86</v>
      </c>
      <c r="F802" s="201">
        <v>0</v>
      </c>
      <c r="G802" s="201">
        <v>7506.1399999999994</v>
      </c>
    </row>
    <row r="803" spans="1:7" ht="15" x14ac:dyDescent="0.25">
      <c r="A803" s="197"/>
      <c r="B803" s="193" t="s">
        <v>1015</v>
      </c>
      <c r="C803" s="194" t="s">
        <v>1016</v>
      </c>
      <c r="D803" s="201">
        <v>894000</v>
      </c>
      <c r="E803" s="201">
        <v>701059.46</v>
      </c>
      <c r="F803" s="201">
        <v>0</v>
      </c>
      <c r="G803" s="201">
        <v>192940.54000000004</v>
      </c>
    </row>
    <row r="804" spans="1:7" ht="15" x14ac:dyDescent="0.25">
      <c r="A804" s="197"/>
      <c r="B804" s="193" t="s">
        <v>2088</v>
      </c>
      <c r="C804" s="194" t="s">
        <v>2089</v>
      </c>
      <c r="D804" s="201">
        <v>350000</v>
      </c>
      <c r="E804" s="201">
        <v>324700.19</v>
      </c>
      <c r="F804" s="201">
        <v>1.4551915228366852E-11</v>
      </c>
      <c r="G804" s="201">
        <v>25299.809999999983</v>
      </c>
    </row>
    <row r="805" spans="1:7" ht="15" x14ac:dyDescent="0.25">
      <c r="A805" s="197"/>
      <c r="B805" s="193" t="s">
        <v>1995</v>
      </c>
      <c r="C805" s="194" t="s">
        <v>1996</v>
      </c>
      <c r="D805" s="201">
        <v>281000</v>
      </c>
      <c r="E805" s="201">
        <v>219743.16</v>
      </c>
      <c r="F805" s="201">
        <v>3.1832314562052488E-12</v>
      </c>
      <c r="G805" s="201">
        <v>61256.84</v>
      </c>
    </row>
    <row r="806" spans="1:7" ht="15" x14ac:dyDescent="0.25">
      <c r="A806" s="197"/>
      <c r="B806" s="193" t="s">
        <v>2092</v>
      </c>
      <c r="C806" s="194" t="s">
        <v>2093</v>
      </c>
      <c r="D806" s="201">
        <v>60000</v>
      </c>
      <c r="E806" s="201">
        <v>168.49</v>
      </c>
      <c r="F806" s="201">
        <v>0</v>
      </c>
      <c r="G806" s="201">
        <v>59831.51</v>
      </c>
    </row>
    <row r="807" spans="1:7" ht="15" x14ac:dyDescent="0.25">
      <c r="A807" s="197"/>
      <c r="B807" s="193" t="s">
        <v>1462</v>
      </c>
      <c r="C807" s="194" t="s">
        <v>1463</v>
      </c>
      <c r="D807" s="201">
        <v>120637.06</v>
      </c>
      <c r="E807" s="201">
        <v>81252.510000000009</v>
      </c>
      <c r="F807" s="201">
        <v>0</v>
      </c>
      <c r="G807" s="201">
        <v>39384.549999999988</v>
      </c>
    </row>
    <row r="808" spans="1:7" ht="15" x14ac:dyDescent="0.25">
      <c r="A808" s="197"/>
      <c r="B808" s="193" t="s">
        <v>1456</v>
      </c>
      <c r="C808" s="194" t="s">
        <v>1457</v>
      </c>
      <c r="D808" s="201">
        <v>5500</v>
      </c>
      <c r="E808" s="201">
        <v>1188.26</v>
      </c>
      <c r="F808" s="201">
        <v>0</v>
      </c>
      <c r="G808" s="201">
        <v>4311.74</v>
      </c>
    </row>
    <row r="809" spans="1:7" ht="15" x14ac:dyDescent="0.25">
      <c r="A809" s="197"/>
      <c r="B809" s="193" t="s">
        <v>2106</v>
      </c>
      <c r="C809" s="194" t="s">
        <v>2107</v>
      </c>
      <c r="D809" s="201">
        <v>160000</v>
      </c>
      <c r="E809" s="201">
        <v>94767.540000000008</v>
      </c>
      <c r="F809" s="201">
        <v>0</v>
      </c>
      <c r="G809" s="201">
        <v>65232.459999999992</v>
      </c>
    </row>
    <row r="810" spans="1:7" ht="15" x14ac:dyDescent="0.25">
      <c r="A810" s="197"/>
      <c r="B810" s="193" t="s">
        <v>2122</v>
      </c>
      <c r="C810" s="194" t="s">
        <v>2123</v>
      </c>
      <c r="D810" s="201">
        <v>12000</v>
      </c>
      <c r="E810" s="201">
        <v>11248.380000000001</v>
      </c>
      <c r="F810" s="201">
        <v>0</v>
      </c>
      <c r="G810" s="201">
        <v>751.61999999999898</v>
      </c>
    </row>
    <row r="811" spans="1:7" ht="15" x14ac:dyDescent="0.25">
      <c r="A811" s="197"/>
      <c r="B811" s="193" t="s">
        <v>2169</v>
      </c>
      <c r="C811" s="194" t="s">
        <v>2170</v>
      </c>
      <c r="D811" s="201">
        <v>300000</v>
      </c>
      <c r="E811" s="201">
        <v>0</v>
      </c>
      <c r="F811" s="201">
        <v>0</v>
      </c>
      <c r="G811" s="201">
        <v>300000</v>
      </c>
    </row>
    <row r="812" spans="1:7" ht="15" x14ac:dyDescent="0.25">
      <c r="A812" s="197"/>
      <c r="B812" s="193" t="s">
        <v>2175</v>
      </c>
      <c r="C812" s="194" t="s">
        <v>2176</v>
      </c>
      <c r="D812" s="201">
        <v>122000</v>
      </c>
      <c r="E812" s="201">
        <v>48857.56</v>
      </c>
      <c r="F812" s="201">
        <v>39484.39</v>
      </c>
      <c r="G812" s="201">
        <v>33658.050000000003</v>
      </c>
    </row>
    <row r="813" spans="1:7" ht="15" x14ac:dyDescent="0.25">
      <c r="A813" s="197"/>
      <c r="B813" s="193" t="s">
        <v>2222</v>
      </c>
      <c r="C813" s="194" t="s">
        <v>2223</v>
      </c>
      <c r="D813" s="201">
        <v>613000</v>
      </c>
      <c r="E813" s="201">
        <v>568406.91999999993</v>
      </c>
      <c r="F813" s="201">
        <v>31740.000000000004</v>
      </c>
      <c r="G813" s="201">
        <v>12853.080000000071</v>
      </c>
    </row>
    <row r="814" spans="1:7" ht="15" x14ac:dyDescent="0.25">
      <c r="A814" s="197"/>
      <c r="B814" s="193" t="s">
        <v>2350</v>
      </c>
      <c r="C814" s="194" t="s">
        <v>2351</v>
      </c>
      <c r="D814" s="201">
        <v>56500</v>
      </c>
      <c r="E814" s="201">
        <v>55692</v>
      </c>
      <c r="F814" s="201">
        <v>300</v>
      </c>
      <c r="G814" s="201">
        <v>508</v>
      </c>
    </row>
    <row r="815" spans="1:7" ht="15" x14ac:dyDescent="0.25">
      <c r="A815" s="197"/>
      <c r="B815" s="193" t="s">
        <v>2388</v>
      </c>
      <c r="C815" s="194" t="s">
        <v>2389</v>
      </c>
      <c r="D815" s="201">
        <v>26600</v>
      </c>
      <c r="E815" s="201">
        <v>27713.670000000002</v>
      </c>
      <c r="F815" s="201">
        <v>0</v>
      </c>
      <c r="G815" s="201">
        <v>-1113.6700000000019</v>
      </c>
    </row>
    <row r="816" spans="1:7" ht="15" x14ac:dyDescent="0.25">
      <c r="A816" s="197"/>
      <c r="B816" s="193" t="s">
        <v>2400</v>
      </c>
      <c r="C816" s="194" t="s">
        <v>2401</v>
      </c>
      <c r="D816" s="201">
        <v>55232.54</v>
      </c>
      <c r="E816" s="201">
        <v>55232.540000000008</v>
      </c>
      <c r="F816" s="201">
        <v>0</v>
      </c>
      <c r="G816" s="201">
        <v>-7.2759576141834259E-12</v>
      </c>
    </row>
    <row r="817" spans="1:7" ht="15" x14ac:dyDescent="0.25">
      <c r="A817" s="197"/>
      <c r="B817" s="193" t="s">
        <v>2402</v>
      </c>
      <c r="C817" s="194" t="s">
        <v>2403</v>
      </c>
      <c r="D817" s="201">
        <v>130000</v>
      </c>
      <c r="E817" s="201">
        <v>105861.56</v>
      </c>
      <c r="F817" s="201">
        <v>0</v>
      </c>
      <c r="G817" s="201">
        <v>24138.440000000002</v>
      </c>
    </row>
    <row r="818" spans="1:7" ht="15" x14ac:dyDescent="0.25">
      <c r="A818" s="197"/>
      <c r="B818" s="193" t="s">
        <v>2465</v>
      </c>
      <c r="C818" s="194" t="s">
        <v>2466</v>
      </c>
      <c r="D818" s="201">
        <v>120000</v>
      </c>
      <c r="E818" s="201">
        <v>115379.08</v>
      </c>
      <c r="F818" s="201">
        <v>0</v>
      </c>
      <c r="G818" s="201">
        <v>4620.9199999999983</v>
      </c>
    </row>
    <row r="819" spans="1:7" ht="15" x14ac:dyDescent="0.25">
      <c r="A819" s="197"/>
      <c r="B819" s="193" t="s">
        <v>2471</v>
      </c>
      <c r="C819" s="194" t="s">
        <v>2472</v>
      </c>
      <c r="D819" s="201">
        <v>9800</v>
      </c>
      <c r="E819" s="201">
        <v>9749.52</v>
      </c>
      <c r="F819" s="201">
        <v>0</v>
      </c>
      <c r="G819" s="201">
        <v>50.479999999999563</v>
      </c>
    </row>
    <row r="820" spans="1:7" ht="15" x14ac:dyDescent="0.25">
      <c r="A820" s="197"/>
      <c r="B820" s="193" t="s">
        <v>6364</v>
      </c>
      <c r="C820" s="194" t="s">
        <v>6365</v>
      </c>
      <c r="D820" s="201">
        <v>850000</v>
      </c>
      <c r="E820" s="201">
        <v>281875.20999999996</v>
      </c>
      <c r="F820" s="201">
        <v>0</v>
      </c>
      <c r="G820" s="201">
        <v>568124.79</v>
      </c>
    </row>
    <row r="821" spans="1:7" ht="15" x14ac:dyDescent="0.25">
      <c r="A821" s="197"/>
      <c r="B821" s="193" t="s">
        <v>6695</v>
      </c>
      <c r="C821" s="194" t="s">
        <v>6696</v>
      </c>
      <c r="D821" s="201">
        <v>100000</v>
      </c>
      <c r="E821" s="201">
        <v>55300.08</v>
      </c>
      <c r="F821" s="201">
        <v>9725</v>
      </c>
      <c r="G821" s="201">
        <v>34974.92</v>
      </c>
    </row>
    <row r="822" spans="1:7" ht="15" x14ac:dyDescent="0.25">
      <c r="A822" s="197"/>
      <c r="B822" s="193" t="s">
        <v>2477</v>
      </c>
      <c r="C822" s="194" t="s">
        <v>2478</v>
      </c>
      <c r="D822" s="201">
        <v>197022</v>
      </c>
      <c r="E822" s="201">
        <v>53017.69</v>
      </c>
      <c r="F822" s="201">
        <v>0</v>
      </c>
      <c r="G822" s="201">
        <v>144004.31</v>
      </c>
    </row>
    <row r="823" spans="1:7" ht="15" x14ac:dyDescent="0.25">
      <c r="A823" s="197"/>
      <c r="B823" s="193" t="s">
        <v>2479</v>
      </c>
      <c r="C823" s="194" t="s">
        <v>2480</v>
      </c>
      <c r="D823" s="201">
        <v>55000</v>
      </c>
      <c r="E823" s="201">
        <v>51765</v>
      </c>
      <c r="F823" s="201">
        <v>0</v>
      </c>
      <c r="G823" s="201">
        <v>3235</v>
      </c>
    </row>
    <row r="824" spans="1:7" ht="15" x14ac:dyDescent="0.25">
      <c r="A824" s="197"/>
      <c r="B824" s="193" t="s">
        <v>6366</v>
      </c>
      <c r="C824" s="194" t="s">
        <v>6697</v>
      </c>
      <c r="D824" s="201">
        <v>1600</v>
      </c>
      <c r="E824" s="201">
        <v>1584.77</v>
      </c>
      <c r="F824" s="201">
        <v>0</v>
      </c>
      <c r="G824" s="201">
        <v>15.230000000000018</v>
      </c>
    </row>
    <row r="825" spans="1:7" ht="15" x14ac:dyDescent="0.25">
      <c r="A825" s="197"/>
      <c r="B825" s="193" t="s">
        <v>6264</v>
      </c>
      <c r="C825" s="194" t="s">
        <v>6265</v>
      </c>
      <c r="D825" s="201">
        <v>7100</v>
      </c>
      <c r="E825" s="201">
        <v>7047.04</v>
      </c>
      <c r="F825" s="201">
        <v>0</v>
      </c>
      <c r="G825" s="201">
        <v>52.960000000000036</v>
      </c>
    </row>
    <row r="826" spans="1:7" ht="15" x14ac:dyDescent="0.25">
      <c r="A826" s="197"/>
      <c r="B826" s="193" t="s">
        <v>6223</v>
      </c>
      <c r="C826" s="194" t="s">
        <v>6224</v>
      </c>
      <c r="D826" s="201">
        <v>120000</v>
      </c>
      <c r="E826" s="201">
        <v>13524.500000000002</v>
      </c>
      <c r="F826" s="201">
        <v>0</v>
      </c>
      <c r="G826" s="201">
        <v>106475.5</v>
      </c>
    </row>
    <row r="827" spans="1:7" ht="15" x14ac:dyDescent="0.25">
      <c r="A827" s="197"/>
      <c r="B827" s="193" t="s">
        <v>6225</v>
      </c>
      <c r="C827" s="194" t="s">
        <v>6226</v>
      </c>
      <c r="D827" s="201">
        <v>14000</v>
      </c>
      <c r="E827" s="201">
        <v>9844</v>
      </c>
      <c r="F827" s="201">
        <v>0</v>
      </c>
      <c r="G827" s="201">
        <v>4156</v>
      </c>
    </row>
    <row r="828" spans="1:7" ht="15" x14ac:dyDescent="0.25">
      <c r="A828" s="197"/>
      <c r="B828" s="193" t="s">
        <v>6227</v>
      </c>
      <c r="C828" s="194" t="s">
        <v>6228</v>
      </c>
      <c r="D828" s="201">
        <v>20000</v>
      </c>
      <c r="E828" s="201">
        <v>19385.5</v>
      </c>
      <c r="F828" s="201">
        <v>0</v>
      </c>
      <c r="G828" s="201">
        <v>614.5</v>
      </c>
    </row>
    <row r="829" spans="1:7" ht="15" x14ac:dyDescent="0.25">
      <c r="A829" s="197"/>
      <c r="B829" s="193" t="s">
        <v>6229</v>
      </c>
      <c r="C829" s="194" t="s">
        <v>6230</v>
      </c>
      <c r="D829" s="201">
        <v>10000</v>
      </c>
      <c r="E829" s="201">
        <v>0</v>
      </c>
      <c r="F829" s="201">
        <v>0</v>
      </c>
      <c r="G829" s="201">
        <v>10000</v>
      </c>
    </row>
    <row r="830" spans="1:7" ht="15" x14ac:dyDescent="0.25">
      <c r="A830" s="197"/>
      <c r="B830" s="193" t="s">
        <v>6231</v>
      </c>
      <c r="C830" s="194" t="s">
        <v>6232</v>
      </c>
      <c r="D830" s="201">
        <v>5000</v>
      </c>
      <c r="E830" s="201">
        <v>2874.76</v>
      </c>
      <c r="F830" s="201">
        <v>0</v>
      </c>
      <c r="G830" s="201">
        <v>2125.2399999999998</v>
      </c>
    </row>
    <row r="831" spans="1:7" ht="15" x14ac:dyDescent="0.25">
      <c r="A831" s="197"/>
      <c r="B831" s="193" t="s">
        <v>6233</v>
      </c>
      <c r="C831" s="194" t="s">
        <v>6234</v>
      </c>
      <c r="D831" s="201">
        <v>8000</v>
      </c>
      <c r="E831" s="201">
        <v>5179.28</v>
      </c>
      <c r="F831" s="201">
        <v>0</v>
      </c>
      <c r="G831" s="201">
        <v>2820.7200000000003</v>
      </c>
    </row>
    <row r="832" spans="1:7" ht="15" x14ac:dyDescent="0.25">
      <c r="A832" s="197"/>
      <c r="B832" s="193" t="s">
        <v>6235</v>
      </c>
      <c r="C832" s="194" t="s">
        <v>6236</v>
      </c>
      <c r="D832" s="201">
        <v>3000</v>
      </c>
      <c r="E832" s="201">
        <v>0</v>
      </c>
      <c r="F832" s="201">
        <v>0</v>
      </c>
      <c r="G832" s="201">
        <v>3000</v>
      </c>
    </row>
    <row r="833" spans="1:7" ht="15" x14ac:dyDescent="0.25">
      <c r="A833" s="197"/>
      <c r="B833" s="193" t="s">
        <v>6237</v>
      </c>
      <c r="C833" s="194" t="s">
        <v>6238</v>
      </c>
      <c r="D833" s="201">
        <v>42000</v>
      </c>
      <c r="E833" s="201">
        <v>41541.35</v>
      </c>
      <c r="F833" s="201">
        <v>0</v>
      </c>
      <c r="G833" s="201">
        <v>458.65000000000146</v>
      </c>
    </row>
    <row r="834" spans="1:7" ht="15" x14ac:dyDescent="0.25">
      <c r="A834" s="197"/>
      <c r="B834" s="193" t="s">
        <v>6266</v>
      </c>
      <c r="C834" s="194" t="s">
        <v>6267</v>
      </c>
      <c r="D834" s="201">
        <v>6000</v>
      </c>
      <c r="E834" s="201">
        <v>5825</v>
      </c>
      <c r="F834" s="201">
        <v>0</v>
      </c>
      <c r="G834" s="201">
        <v>175</v>
      </c>
    </row>
    <row r="835" spans="1:7" ht="15" x14ac:dyDescent="0.25">
      <c r="A835" s="197"/>
      <c r="B835" s="193" t="s">
        <v>6698</v>
      </c>
      <c r="C835" s="194" t="s">
        <v>6699</v>
      </c>
      <c r="D835" s="201">
        <v>10700</v>
      </c>
      <c r="E835" s="201">
        <v>10654.16</v>
      </c>
      <c r="F835" s="201">
        <v>0</v>
      </c>
      <c r="G835" s="201">
        <v>45.840000000000146</v>
      </c>
    </row>
    <row r="836" spans="1:7" ht="15" x14ac:dyDescent="0.25">
      <c r="A836" s="197"/>
      <c r="B836" s="193" t="s">
        <v>6700</v>
      </c>
      <c r="C836" s="194" t="s">
        <v>6701</v>
      </c>
      <c r="D836" s="201">
        <v>15000</v>
      </c>
      <c r="E836" s="201">
        <v>0</v>
      </c>
      <c r="F836" s="201">
        <v>0</v>
      </c>
      <c r="G836" s="201">
        <v>15000</v>
      </c>
    </row>
    <row r="837" spans="1:7" ht="15" x14ac:dyDescent="0.25">
      <c r="A837" s="197"/>
      <c r="B837" s="193" t="s">
        <v>6702</v>
      </c>
      <c r="C837" s="194" t="s">
        <v>6703</v>
      </c>
      <c r="D837" s="201">
        <v>10000</v>
      </c>
      <c r="E837" s="201">
        <v>7421.8499999999995</v>
      </c>
      <c r="F837" s="201">
        <v>0</v>
      </c>
      <c r="G837" s="201">
        <v>2578.1500000000005</v>
      </c>
    </row>
    <row r="838" spans="1:7" ht="15" x14ac:dyDescent="0.25">
      <c r="A838" s="197"/>
      <c r="B838" s="193" t="s">
        <v>6704</v>
      </c>
      <c r="C838" s="194" t="s">
        <v>6705</v>
      </c>
      <c r="D838" s="201">
        <v>3500</v>
      </c>
      <c r="E838" s="201">
        <v>3480.75</v>
      </c>
      <c r="F838" s="201">
        <v>0</v>
      </c>
      <c r="G838" s="201">
        <v>19.25</v>
      </c>
    </row>
    <row r="839" spans="1:7" ht="15" x14ac:dyDescent="0.25">
      <c r="A839" s="197"/>
      <c r="B839" s="193" t="s">
        <v>6706</v>
      </c>
      <c r="C839" s="194" t="s">
        <v>6707</v>
      </c>
      <c r="D839" s="201">
        <v>500000</v>
      </c>
      <c r="E839" s="201">
        <v>25436</v>
      </c>
      <c r="F839" s="201">
        <v>162210.5</v>
      </c>
      <c r="G839" s="201">
        <v>312353.5</v>
      </c>
    </row>
    <row r="840" spans="1:7" ht="15" x14ac:dyDescent="0.25">
      <c r="A840" s="197"/>
      <c r="B840" s="193" t="s">
        <v>6708</v>
      </c>
      <c r="C840" s="194" t="s">
        <v>6709</v>
      </c>
      <c r="D840" s="201">
        <v>2350</v>
      </c>
      <c r="E840" s="201">
        <v>2331</v>
      </c>
      <c r="F840" s="201">
        <v>0</v>
      </c>
      <c r="G840" s="201">
        <v>19</v>
      </c>
    </row>
    <row r="841" spans="1:7" ht="15" x14ac:dyDescent="0.25">
      <c r="A841" s="197"/>
      <c r="B841" s="193" t="s">
        <v>6710</v>
      </c>
      <c r="C841" s="194" t="s">
        <v>6711</v>
      </c>
      <c r="D841" s="201">
        <v>120000</v>
      </c>
      <c r="E841" s="201">
        <v>0</v>
      </c>
      <c r="F841" s="201">
        <v>114105</v>
      </c>
      <c r="G841" s="201">
        <v>5895</v>
      </c>
    </row>
    <row r="842" spans="1:7" ht="15" x14ac:dyDescent="0.25">
      <c r="A842" s="197"/>
      <c r="B842" s="193" t="s">
        <v>6712</v>
      </c>
      <c r="C842" s="194" t="s">
        <v>6713</v>
      </c>
      <c r="D842" s="201">
        <v>250000</v>
      </c>
      <c r="E842" s="201">
        <v>728.09</v>
      </c>
      <c r="F842" s="201">
        <v>0</v>
      </c>
      <c r="G842" s="201">
        <v>249271.91</v>
      </c>
    </row>
    <row r="843" spans="1:7" ht="15" x14ac:dyDescent="0.25">
      <c r="A843" s="197"/>
      <c r="B843" s="193" t="s">
        <v>6714</v>
      </c>
      <c r="C843" s="194" t="s">
        <v>6715</v>
      </c>
      <c r="D843" s="201">
        <v>4500</v>
      </c>
      <c r="E843" s="201">
        <v>490.90000000000003</v>
      </c>
      <c r="F843" s="201">
        <v>0</v>
      </c>
      <c r="G843" s="201">
        <v>4009.1</v>
      </c>
    </row>
    <row r="844" spans="1:7" ht="15" x14ac:dyDescent="0.25">
      <c r="A844" s="197"/>
      <c r="B844" s="193" t="s">
        <v>6716</v>
      </c>
      <c r="C844" s="194" t="s">
        <v>6717</v>
      </c>
      <c r="D844" s="201">
        <v>350000</v>
      </c>
      <c r="E844" s="201">
        <v>0</v>
      </c>
      <c r="F844" s="201">
        <v>0</v>
      </c>
      <c r="G844" s="201">
        <v>350000</v>
      </c>
    </row>
    <row r="845" spans="1:7" ht="15" x14ac:dyDescent="0.25">
      <c r="A845" s="197"/>
      <c r="B845" s="193" t="s">
        <v>6718</v>
      </c>
      <c r="C845" s="194" t="s">
        <v>6719</v>
      </c>
      <c r="D845" s="201">
        <v>1000</v>
      </c>
      <c r="E845" s="201">
        <v>508</v>
      </c>
      <c r="F845" s="201">
        <v>0</v>
      </c>
      <c r="G845" s="201">
        <v>492</v>
      </c>
    </row>
    <row r="846" spans="1:7" ht="15" x14ac:dyDescent="0.25">
      <c r="A846" s="197"/>
      <c r="B846" s="193" t="s">
        <v>6720</v>
      </c>
      <c r="C846" s="194" t="s">
        <v>6721</v>
      </c>
      <c r="D846" s="201">
        <v>3027.94</v>
      </c>
      <c r="E846" s="201">
        <v>0</v>
      </c>
      <c r="F846" s="201">
        <v>0</v>
      </c>
      <c r="G846" s="201">
        <v>3027.94</v>
      </c>
    </row>
    <row r="847" spans="1:7" ht="15" x14ac:dyDescent="0.25">
      <c r="A847" s="197"/>
      <c r="B847" s="193" t="s">
        <v>486</v>
      </c>
      <c r="C847" s="194" t="s">
        <v>820</v>
      </c>
      <c r="D847" s="201">
        <v>80000</v>
      </c>
      <c r="E847" s="201">
        <v>3191.93</v>
      </c>
      <c r="F847" s="201">
        <v>0</v>
      </c>
      <c r="G847" s="201">
        <v>76808.070000000007</v>
      </c>
    </row>
    <row r="848" spans="1:7" ht="15" x14ac:dyDescent="0.25">
      <c r="A848" s="197"/>
      <c r="B848" s="193" t="s">
        <v>1965</v>
      </c>
      <c r="C848" s="194" t="s">
        <v>1966</v>
      </c>
      <c r="D848" s="201">
        <v>205769.18</v>
      </c>
      <c r="E848" s="201">
        <v>71619.179999999993</v>
      </c>
      <c r="F848" s="201">
        <v>0</v>
      </c>
      <c r="G848" s="201">
        <v>134150</v>
      </c>
    </row>
    <row r="849" spans="1:7" ht="15" x14ac:dyDescent="0.25">
      <c r="A849" s="197"/>
      <c r="B849" s="193" t="s">
        <v>6722</v>
      </c>
      <c r="C849" s="194" t="s">
        <v>6723</v>
      </c>
      <c r="D849" s="201">
        <v>382872.53</v>
      </c>
      <c r="E849" s="201">
        <v>0</v>
      </c>
      <c r="F849" s="201">
        <v>0</v>
      </c>
      <c r="G849" s="201">
        <v>382872.53</v>
      </c>
    </row>
    <row r="850" spans="1:7" ht="15" x14ac:dyDescent="0.25">
      <c r="A850" s="197"/>
      <c r="B850" s="193" t="s">
        <v>81</v>
      </c>
      <c r="C850" s="194" t="s">
        <v>914</v>
      </c>
      <c r="D850" s="201">
        <v>5979578.1600000001</v>
      </c>
      <c r="E850" s="201">
        <v>5979578.1600000011</v>
      </c>
      <c r="F850" s="201">
        <v>0</v>
      </c>
      <c r="G850" s="201">
        <v>-9.3132257461547852E-10</v>
      </c>
    </row>
    <row r="851" spans="1:7" ht="15" x14ac:dyDescent="0.25">
      <c r="A851" s="197"/>
      <c r="B851" s="193" t="s">
        <v>1173</v>
      </c>
      <c r="C851" s="194" t="s">
        <v>1174</v>
      </c>
      <c r="D851" s="201">
        <v>50000</v>
      </c>
      <c r="E851" s="201">
        <v>43297.41</v>
      </c>
      <c r="F851" s="201">
        <v>0</v>
      </c>
      <c r="G851" s="201">
        <v>6702.5899999999965</v>
      </c>
    </row>
    <row r="852" spans="1:7" ht="15" x14ac:dyDescent="0.25">
      <c r="A852" s="197"/>
      <c r="B852" s="193" t="s">
        <v>1967</v>
      </c>
      <c r="C852" s="194" t="s">
        <v>1968</v>
      </c>
      <c r="D852" s="201">
        <v>50000</v>
      </c>
      <c r="E852" s="201">
        <v>35131.9</v>
      </c>
      <c r="F852" s="201">
        <v>7824</v>
      </c>
      <c r="G852" s="201">
        <v>7044.0999999999985</v>
      </c>
    </row>
    <row r="853" spans="1:7" ht="15" x14ac:dyDescent="0.25">
      <c r="A853" s="197"/>
      <c r="B853" s="193" t="s">
        <v>6724</v>
      </c>
      <c r="C853" s="194" t="s">
        <v>6725</v>
      </c>
      <c r="D853" s="201">
        <v>150000</v>
      </c>
      <c r="E853" s="201">
        <v>105648</v>
      </c>
      <c r="F853" s="201">
        <v>0</v>
      </c>
      <c r="G853" s="201">
        <v>44352</v>
      </c>
    </row>
    <row r="854" spans="1:7" ht="15" x14ac:dyDescent="0.25">
      <c r="A854" s="197"/>
      <c r="B854" s="193" t="s">
        <v>329</v>
      </c>
      <c r="C854" s="194" t="s">
        <v>916</v>
      </c>
      <c r="D854" s="201">
        <v>269807.52</v>
      </c>
      <c r="E854" s="201">
        <v>120807.51999999999</v>
      </c>
      <c r="F854" s="201">
        <v>0</v>
      </c>
      <c r="G854" s="201">
        <v>149000.00000000003</v>
      </c>
    </row>
    <row r="855" spans="1:7" ht="15" x14ac:dyDescent="0.25">
      <c r="A855" s="197"/>
      <c r="B855" s="193" t="s">
        <v>934</v>
      </c>
      <c r="C855" s="194" t="s">
        <v>1175</v>
      </c>
      <c r="D855" s="201">
        <v>327401.99</v>
      </c>
      <c r="E855" s="201">
        <v>214708.84</v>
      </c>
      <c r="F855" s="201">
        <v>0</v>
      </c>
      <c r="G855" s="201">
        <v>112693.15</v>
      </c>
    </row>
    <row r="856" spans="1:7" ht="15" x14ac:dyDescent="0.25">
      <c r="A856" s="197"/>
      <c r="B856" s="193" t="s">
        <v>1969</v>
      </c>
      <c r="C856" s="194" t="s">
        <v>1970</v>
      </c>
      <c r="D856" s="201">
        <v>259480.16000000015</v>
      </c>
      <c r="E856" s="201">
        <v>61398.75</v>
      </c>
      <c r="F856" s="201">
        <v>0</v>
      </c>
      <c r="G856" s="201">
        <v>198081.41000000015</v>
      </c>
    </row>
    <row r="857" spans="1:7" ht="15" x14ac:dyDescent="0.25">
      <c r="A857" s="197"/>
      <c r="B857" s="193" t="s">
        <v>6726</v>
      </c>
      <c r="C857" s="194" t="s">
        <v>6727</v>
      </c>
      <c r="D857" s="201">
        <v>515000</v>
      </c>
      <c r="E857" s="201">
        <v>0</v>
      </c>
      <c r="F857" s="201">
        <v>0</v>
      </c>
      <c r="G857" s="201">
        <v>515000</v>
      </c>
    </row>
    <row r="858" spans="1:7" ht="15" x14ac:dyDescent="0.25">
      <c r="A858" s="197"/>
      <c r="B858" s="193" t="s">
        <v>1176</v>
      </c>
      <c r="C858" s="194" t="s">
        <v>1177</v>
      </c>
      <c r="D858" s="201">
        <v>178871.85</v>
      </c>
      <c r="E858" s="201">
        <v>79529.010000000009</v>
      </c>
      <c r="F858" s="201">
        <v>39674</v>
      </c>
      <c r="G858" s="201">
        <v>59668.84</v>
      </c>
    </row>
    <row r="859" spans="1:7" ht="15" x14ac:dyDescent="0.25">
      <c r="A859" s="197"/>
      <c r="B859" s="193" t="s">
        <v>1971</v>
      </c>
      <c r="C859" s="194" t="s">
        <v>1972</v>
      </c>
      <c r="D859" s="201">
        <v>41000</v>
      </c>
      <c r="E859" s="201">
        <v>0</v>
      </c>
      <c r="F859" s="201">
        <v>33447.199999999997</v>
      </c>
      <c r="G859" s="201">
        <v>7552.8000000000029</v>
      </c>
    </row>
    <row r="860" spans="1:7" ht="15" x14ac:dyDescent="0.25">
      <c r="A860" s="197"/>
      <c r="B860" s="193" t="s">
        <v>6728</v>
      </c>
      <c r="C860" s="194" t="s">
        <v>6729</v>
      </c>
      <c r="D860" s="201">
        <v>50000</v>
      </c>
      <c r="E860" s="201">
        <v>0</v>
      </c>
      <c r="F860" s="201">
        <v>16784</v>
      </c>
      <c r="G860" s="201">
        <v>33216</v>
      </c>
    </row>
    <row r="861" spans="1:7" ht="15" x14ac:dyDescent="0.25">
      <c r="A861" s="197"/>
      <c r="B861" s="193" t="s">
        <v>227</v>
      </c>
      <c r="C861" s="194" t="s">
        <v>581</v>
      </c>
      <c r="D861" s="201">
        <v>501000</v>
      </c>
      <c r="E861" s="201">
        <v>469078.72000000003</v>
      </c>
      <c r="F861" s="201">
        <v>11343.56000000003</v>
      </c>
      <c r="G861" s="201">
        <v>20577.719999999939</v>
      </c>
    </row>
    <row r="862" spans="1:7" ht="15" x14ac:dyDescent="0.25">
      <c r="A862" s="197"/>
      <c r="B862" s="193" t="s">
        <v>265</v>
      </c>
      <c r="C862" s="194" t="s">
        <v>920</v>
      </c>
      <c r="D862" s="201">
        <v>89000</v>
      </c>
      <c r="E862" s="201">
        <v>71541.73</v>
      </c>
      <c r="F862" s="201">
        <v>0</v>
      </c>
      <c r="G862" s="201">
        <v>17458.270000000004</v>
      </c>
    </row>
    <row r="863" spans="1:7" ht="15" x14ac:dyDescent="0.25">
      <c r="A863" s="195"/>
      <c r="B863" s="193" t="s">
        <v>543</v>
      </c>
      <c r="C863" s="194" t="s">
        <v>921</v>
      </c>
      <c r="D863" s="201">
        <v>70000</v>
      </c>
      <c r="E863" s="201">
        <v>69626.36</v>
      </c>
      <c r="F863" s="201">
        <v>0</v>
      </c>
      <c r="G863" s="201">
        <v>373.63999999999942</v>
      </c>
    </row>
    <row r="864" spans="1:7" ht="15" x14ac:dyDescent="0.25">
      <c r="A864" s="196" t="s">
        <v>6188</v>
      </c>
      <c r="B864" s="196"/>
      <c r="C864" s="196"/>
      <c r="D864" s="202">
        <v>19350858.02</v>
      </c>
      <c r="E864" s="202">
        <v>14020822.85</v>
      </c>
      <c r="F864" s="202">
        <v>466637.65000000008</v>
      </c>
      <c r="G864" s="202">
        <v>4863397.5199999968</v>
      </c>
    </row>
    <row r="865" spans="1:7" ht="15" x14ac:dyDescent="0.25">
      <c r="A865" s="197" t="s">
        <v>6171</v>
      </c>
      <c r="B865" s="193" t="s">
        <v>6368</v>
      </c>
      <c r="C865" s="194" t="s">
        <v>6369</v>
      </c>
      <c r="D865" s="201">
        <v>2000000</v>
      </c>
      <c r="E865" s="201">
        <v>0</v>
      </c>
      <c r="F865" s="201">
        <v>0</v>
      </c>
      <c r="G865" s="201">
        <v>2000000</v>
      </c>
    </row>
    <row r="866" spans="1:7" ht="15" x14ac:dyDescent="0.25">
      <c r="A866" s="197"/>
      <c r="B866" s="193" t="s">
        <v>2214</v>
      </c>
      <c r="C866" s="194" t="s">
        <v>2215</v>
      </c>
      <c r="D866" s="201">
        <v>200000</v>
      </c>
      <c r="E866" s="201">
        <v>0</v>
      </c>
      <c r="F866" s="201">
        <v>0</v>
      </c>
      <c r="G866" s="201">
        <v>200000</v>
      </c>
    </row>
    <row r="867" spans="1:7" ht="15" x14ac:dyDescent="0.25">
      <c r="A867" s="197"/>
      <c r="B867" s="193" t="s">
        <v>2216</v>
      </c>
      <c r="C867" s="194" t="s">
        <v>2217</v>
      </c>
      <c r="D867" s="201">
        <v>300000</v>
      </c>
      <c r="E867" s="201">
        <v>80381.22</v>
      </c>
      <c r="F867" s="201">
        <v>79618.780000000013</v>
      </c>
      <c r="G867" s="201">
        <v>140000</v>
      </c>
    </row>
    <row r="868" spans="1:7" ht="15" x14ac:dyDescent="0.25">
      <c r="A868" s="195"/>
      <c r="B868" s="193" t="s">
        <v>2218</v>
      </c>
      <c r="C868" s="194" t="s">
        <v>6730</v>
      </c>
      <c r="D868" s="201">
        <v>7210068.129999999</v>
      </c>
      <c r="E868" s="201">
        <v>2237082.8000000003</v>
      </c>
      <c r="F868" s="201">
        <v>2197776.4699999997</v>
      </c>
      <c r="G868" s="201">
        <v>2775208.8599999985</v>
      </c>
    </row>
    <row r="869" spans="1:7" ht="15" x14ac:dyDescent="0.25">
      <c r="A869" s="196" t="s">
        <v>6172</v>
      </c>
      <c r="B869" s="196"/>
      <c r="C869" s="196"/>
      <c r="D869" s="202">
        <v>9710068.129999999</v>
      </c>
      <c r="E869" s="202">
        <v>2317464.0200000005</v>
      </c>
      <c r="F869" s="202">
        <v>2277395.2499999995</v>
      </c>
      <c r="G869" s="202">
        <v>5115208.8599999985</v>
      </c>
    </row>
    <row r="870" spans="1:7" ht="15" x14ac:dyDescent="0.25">
      <c r="A870" s="197" t="s">
        <v>373</v>
      </c>
      <c r="B870" s="193" t="s">
        <v>28</v>
      </c>
      <c r="C870" s="194" t="s">
        <v>668</v>
      </c>
      <c r="D870" s="201">
        <v>1092000</v>
      </c>
      <c r="E870" s="201">
        <v>994997.69</v>
      </c>
      <c r="F870" s="201">
        <v>-5.8207660913467407E-11</v>
      </c>
      <c r="G870" s="201">
        <v>97002.310000000114</v>
      </c>
    </row>
    <row r="871" spans="1:7" ht="15" x14ac:dyDescent="0.25">
      <c r="A871" s="197"/>
      <c r="B871" s="193" t="s">
        <v>15</v>
      </c>
      <c r="C871" s="194" t="s">
        <v>669</v>
      </c>
      <c r="D871" s="201">
        <v>1177578.3900000001</v>
      </c>
      <c r="E871" s="201">
        <v>1176492.3899999997</v>
      </c>
      <c r="F871" s="201">
        <v>1086.0000000000582</v>
      </c>
      <c r="G871" s="201">
        <v>4.0745362639427185E-10</v>
      </c>
    </row>
    <row r="872" spans="1:7" ht="15" x14ac:dyDescent="0.25">
      <c r="A872" s="197"/>
      <c r="B872" s="193" t="s">
        <v>49</v>
      </c>
      <c r="C872" s="194" t="s">
        <v>670</v>
      </c>
      <c r="D872" s="201">
        <v>3135000</v>
      </c>
      <c r="E872" s="201">
        <v>2944663.38</v>
      </c>
      <c r="F872" s="201">
        <v>244.4599999997308</v>
      </c>
      <c r="G872" s="201">
        <v>190092.16000000038</v>
      </c>
    </row>
    <row r="873" spans="1:7" ht="15" x14ac:dyDescent="0.25">
      <c r="A873" s="197"/>
      <c r="B873" s="193" t="s">
        <v>29</v>
      </c>
      <c r="C873" s="194" t="s">
        <v>671</v>
      </c>
      <c r="D873" s="201">
        <v>32600</v>
      </c>
      <c r="E873" s="201">
        <v>30365.580000000005</v>
      </c>
      <c r="F873" s="201">
        <v>3.4300000000003408</v>
      </c>
      <c r="G873" s="201">
        <v>2230.9899999999943</v>
      </c>
    </row>
    <row r="874" spans="1:7" ht="15" x14ac:dyDescent="0.25">
      <c r="A874" s="197"/>
      <c r="B874" s="193" t="s">
        <v>31</v>
      </c>
      <c r="C874" s="194" t="s">
        <v>674</v>
      </c>
      <c r="D874" s="201">
        <v>499000</v>
      </c>
      <c r="E874" s="201">
        <v>430209.56</v>
      </c>
      <c r="F874" s="201">
        <v>2.1827872842550278E-11</v>
      </c>
      <c r="G874" s="201">
        <v>68790.439999999973</v>
      </c>
    </row>
    <row r="875" spans="1:7" ht="15" x14ac:dyDescent="0.25">
      <c r="A875" s="197"/>
      <c r="B875" s="193" t="s">
        <v>34</v>
      </c>
      <c r="C875" s="194" t="s">
        <v>677</v>
      </c>
      <c r="D875" s="201">
        <v>65000</v>
      </c>
      <c r="E875" s="201">
        <v>17878.53</v>
      </c>
      <c r="F875" s="201">
        <v>39268</v>
      </c>
      <c r="G875" s="201">
        <v>7853.4700000000012</v>
      </c>
    </row>
    <row r="876" spans="1:7" ht="15" x14ac:dyDescent="0.25">
      <c r="A876" s="197"/>
      <c r="B876" s="193" t="s">
        <v>51</v>
      </c>
      <c r="C876" s="194" t="s">
        <v>559</v>
      </c>
      <c r="D876" s="201">
        <v>1162000</v>
      </c>
      <c r="E876" s="201">
        <v>847603.87000000011</v>
      </c>
      <c r="F876" s="201">
        <v>241208.37</v>
      </c>
      <c r="G876" s="201">
        <v>73187.759999999893</v>
      </c>
    </row>
    <row r="877" spans="1:7" ht="15" x14ac:dyDescent="0.25">
      <c r="A877" s="197"/>
      <c r="B877" s="193" t="s">
        <v>1865</v>
      </c>
      <c r="C877" s="194" t="s">
        <v>1866</v>
      </c>
      <c r="D877" s="201">
        <v>14062</v>
      </c>
      <c r="E877" s="201">
        <v>14062</v>
      </c>
      <c r="F877" s="201">
        <v>0</v>
      </c>
      <c r="G877" s="201">
        <v>0</v>
      </c>
    </row>
    <row r="878" spans="1:7" ht="15" x14ac:dyDescent="0.25">
      <c r="A878" s="197"/>
      <c r="B878" s="193" t="s">
        <v>1323</v>
      </c>
      <c r="C878" s="194" t="s">
        <v>1403</v>
      </c>
      <c r="D878" s="201">
        <v>5431000</v>
      </c>
      <c r="E878" s="201">
        <v>3314897.4899999993</v>
      </c>
      <c r="F878" s="201">
        <v>6493.2499999994507</v>
      </c>
      <c r="G878" s="201">
        <v>2109609.2600000012</v>
      </c>
    </row>
    <row r="879" spans="1:7" ht="15" x14ac:dyDescent="0.25">
      <c r="A879" s="197"/>
      <c r="B879" s="193" t="s">
        <v>1324</v>
      </c>
      <c r="C879" s="194" t="s">
        <v>1404</v>
      </c>
      <c r="D879" s="201">
        <v>966000</v>
      </c>
      <c r="E879" s="201">
        <v>156477.23000000001</v>
      </c>
      <c r="F879" s="201">
        <v>19134.400000000012</v>
      </c>
      <c r="G879" s="201">
        <v>790388.37</v>
      </c>
    </row>
    <row r="880" spans="1:7" ht="15" x14ac:dyDescent="0.25">
      <c r="A880" s="197"/>
      <c r="B880" s="193" t="s">
        <v>3356</v>
      </c>
      <c r="C880" s="194" t="s">
        <v>6440</v>
      </c>
      <c r="D880" s="201">
        <v>291000</v>
      </c>
      <c r="E880" s="201">
        <v>259374.92</v>
      </c>
      <c r="F880" s="201">
        <v>-7.2759576141834259E-12</v>
      </c>
      <c r="G880" s="201">
        <v>31625.079999999994</v>
      </c>
    </row>
    <row r="881" spans="1:7" ht="15" x14ac:dyDescent="0.25">
      <c r="A881" s="197"/>
      <c r="B881" s="193" t="s">
        <v>1331</v>
      </c>
      <c r="C881" s="194" t="s">
        <v>1412</v>
      </c>
      <c r="D881" s="201">
        <v>215000</v>
      </c>
      <c r="E881" s="201">
        <v>0</v>
      </c>
      <c r="F881" s="201">
        <v>0</v>
      </c>
      <c r="G881" s="201">
        <v>215000</v>
      </c>
    </row>
    <row r="882" spans="1:7" ht="15" x14ac:dyDescent="0.25">
      <c r="A882" s="197"/>
      <c r="B882" s="193" t="s">
        <v>70</v>
      </c>
      <c r="C882" s="194" t="s">
        <v>567</v>
      </c>
      <c r="D882" s="201">
        <v>25000</v>
      </c>
      <c r="E882" s="201">
        <v>13196.96</v>
      </c>
      <c r="F882" s="201">
        <v>16.339999999999975</v>
      </c>
      <c r="G882" s="201">
        <v>11786.7</v>
      </c>
    </row>
    <row r="883" spans="1:7" ht="15" x14ac:dyDescent="0.25">
      <c r="A883" s="197"/>
      <c r="B883" s="193" t="s">
        <v>106</v>
      </c>
      <c r="C883" s="194" t="s">
        <v>715</v>
      </c>
      <c r="D883" s="201">
        <v>230000</v>
      </c>
      <c r="E883" s="201">
        <v>133927.41</v>
      </c>
      <c r="F883" s="201">
        <v>25380.859999999997</v>
      </c>
      <c r="G883" s="201">
        <v>70691.73</v>
      </c>
    </row>
    <row r="884" spans="1:7" ht="15" x14ac:dyDescent="0.25">
      <c r="A884" s="197"/>
      <c r="B884" s="193" t="s">
        <v>270</v>
      </c>
      <c r="C884" s="194" t="s">
        <v>716</v>
      </c>
      <c r="D884" s="201">
        <v>10000</v>
      </c>
      <c r="E884" s="201">
        <v>0</v>
      </c>
      <c r="F884" s="201">
        <v>0</v>
      </c>
      <c r="G884" s="201">
        <v>10000</v>
      </c>
    </row>
    <row r="885" spans="1:7" ht="15" x14ac:dyDescent="0.25">
      <c r="A885" s="197"/>
      <c r="B885" s="193" t="s">
        <v>108</v>
      </c>
      <c r="C885" s="194" t="s">
        <v>569</v>
      </c>
      <c r="D885" s="201">
        <v>26440.03</v>
      </c>
      <c r="E885" s="201">
        <v>27346.59</v>
      </c>
      <c r="F885" s="201">
        <v>1570</v>
      </c>
      <c r="G885" s="201">
        <v>-2476.5600000000013</v>
      </c>
    </row>
    <row r="886" spans="1:7" ht="15" x14ac:dyDescent="0.25">
      <c r="A886" s="197"/>
      <c r="B886" s="193" t="s">
        <v>222</v>
      </c>
      <c r="C886" s="194" t="s">
        <v>723</v>
      </c>
      <c r="D886" s="201">
        <v>450000</v>
      </c>
      <c r="E886" s="201">
        <v>362600.15</v>
      </c>
      <c r="F886" s="201">
        <v>1.0913936421275139E-11</v>
      </c>
      <c r="G886" s="201">
        <v>87399.849999999962</v>
      </c>
    </row>
    <row r="887" spans="1:7" ht="15" x14ac:dyDescent="0.25">
      <c r="A887" s="197"/>
      <c r="B887" s="193" t="s">
        <v>167</v>
      </c>
      <c r="C887" s="194" t="s">
        <v>727</v>
      </c>
      <c r="D887" s="201">
        <v>750000</v>
      </c>
      <c r="E887" s="201">
        <v>648573.53</v>
      </c>
      <c r="F887" s="201">
        <v>1.4551915228366852E-11</v>
      </c>
      <c r="G887" s="201">
        <v>101426.46999999996</v>
      </c>
    </row>
    <row r="888" spans="1:7" ht="15" x14ac:dyDescent="0.25">
      <c r="A888" s="197"/>
      <c r="B888" s="193" t="s">
        <v>6441</v>
      </c>
      <c r="C888" s="194" t="s">
        <v>6442</v>
      </c>
      <c r="D888" s="201">
        <v>46000</v>
      </c>
      <c r="E888" s="201">
        <v>11.32</v>
      </c>
      <c r="F888" s="201">
        <v>0</v>
      </c>
      <c r="G888" s="201">
        <v>45988.68</v>
      </c>
    </row>
    <row r="889" spans="1:7" ht="15" x14ac:dyDescent="0.25">
      <c r="A889" s="197"/>
      <c r="B889" s="193" t="s">
        <v>115</v>
      </c>
      <c r="C889" s="194" t="s">
        <v>738</v>
      </c>
      <c r="D889" s="201">
        <v>1100000</v>
      </c>
      <c r="E889" s="201">
        <v>578262.17999999993</v>
      </c>
      <c r="F889" s="201">
        <v>364092.88</v>
      </c>
      <c r="G889" s="201">
        <v>157644.94000000006</v>
      </c>
    </row>
    <row r="890" spans="1:7" ht="15" x14ac:dyDescent="0.25">
      <c r="A890" s="197"/>
      <c r="B890" s="193" t="s">
        <v>105</v>
      </c>
      <c r="C890" s="194" t="s">
        <v>740</v>
      </c>
      <c r="D890" s="201">
        <v>6000</v>
      </c>
      <c r="E890" s="201">
        <v>5296.11</v>
      </c>
      <c r="F890" s="201">
        <v>1.1199999999994361</v>
      </c>
      <c r="G890" s="201">
        <v>702.77000000000089</v>
      </c>
    </row>
    <row r="891" spans="1:7" ht="15" x14ac:dyDescent="0.25">
      <c r="A891" s="197"/>
      <c r="B891" s="193" t="s">
        <v>101</v>
      </c>
      <c r="C891" s="194" t="s">
        <v>741</v>
      </c>
      <c r="D891" s="201">
        <v>295000</v>
      </c>
      <c r="E891" s="201">
        <v>271562.63</v>
      </c>
      <c r="F891" s="201">
        <v>-3.637978807091713E-12</v>
      </c>
      <c r="G891" s="201">
        <v>23437.37</v>
      </c>
    </row>
    <row r="892" spans="1:7" ht="15" x14ac:dyDescent="0.25">
      <c r="A892" s="197"/>
      <c r="B892" s="193" t="s">
        <v>408</v>
      </c>
      <c r="C892" s="194" t="s">
        <v>1414</v>
      </c>
      <c r="D892" s="201">
        <v>718000</v>
      </c>
      <c r="E892" s="201">
        <v>504956.85999999993</v>
      </c>
      <c r="F892" s="201">
        <v>0</v>
      </c>
      <c r="G892" s="201">
        <v>213043.14000000007</v>
      </c>
    </row>
    <row r="893" spans="1:7" ht="15" x14ac:dyDescent="0.25">
      <c r="A893" s="197"/>
      <c r="B893" s="193" t="s">
        <v>6443</v>
      </c>
      <c r="C893" s="194" t="s">
        <v>6444</v>
      </c>
      <c r="D893" s="201">
        <v>416000</v>
      </c>
      <c r="E893" s="201">
        <v>407619.94000000006</v>
      </c>
      <c r="F893" s="201">
        <v>-2.9103830456733704E-11</v>
      </c>
      <c r="G893" s="201">
        <v>8380.0599999999686</v>
      </c>
    </row>
    <row r="894" spans="1:7" ht="15" x14ac:dyDescent="0.25">
      <c r="A894" s="197"/>
      <c r="B894" s="193" t="s">
        <v>234</v>
      </c>
      <c r="C894" s="194" t="s">
        <v>751</v>
      </c>
      <c r="D894" s="201">
        <v>15000</v>
      </c>
      <c r="E894" s="201">
        <v>12078.03</v>
      </c>
      <c r="F894" s="201">
        <v>0</v>
      </c>
      <c r="G894" s="201">
        <v>2921.9699999999993</v>
      </c>
    </row>
    <row r="895" spans="1:7" ht="15" x14ac:dyDescent="0.25">
      <c r="A895" s="197"/>
      <c r="B895" s="193" t="s">
        <v>277</v>
      </c>
      <c r="C895" s="194" t="s">
        <v>762</v>
      </c>
      <c r="D895" s="201">
        <v>142940</v>
      </c>
      <c r="E895" s="201">
        <v>124015.81000000001</v>
      </c>
      <c r="F895" s="201">
        <v>4.5474735088646412E-12</v>
      </c>
      <c r="G895" s="201">
        <v>18924.189999999984</v>
      </c>
    </row>
    <row r="896" spans="1:7" ht="15" x14ac:dyDescent="0.25">
      <c r="A896" s="197"/>
      <c r="B896" s="193" t="s">
        <v>236</v>
      </c>
      <c r="C896" s="194" t="s">
        <v>763</v>
      </c>
      <c r="D896" s="201">
        <v>715000</v>
      </c>
      <c r="E896" s="201">
        <v>674231.03999999992</v>
      </c>
      <c r="F896" s="201">
        <v>0</v>
      </c>
      <c r="G896" s="201">
        <v>40768.960000000079</v>
      </c>
    </row>
    <row r="897" spans="1:7" ht="15" x14ac:dyDescent="0.25">
      <c r="A897" s="197"/>
      <c r="B897" s="193" t="s">
        <v>415</v>
      </c>
      <c r="C897" s="194" t="s">
        <v>764</v>
      </c>
      <c r="D897" s="201">
        <v>790000</v>
      </c>
      <c r="E897" s="201">
        <v>757935.28000000014</v>
      </c>
      <c r="F897" s="201">
        <v>0</v>
      </c>
      <c r="G897" s="201">
        <v>32064.719999999856</v>
      </c>
    </row>
    <row r="898" spans="1:7" ht="15" x14ac:dyDescent="0.25">
      <c r="A898" s="197"/>
      <c r="B898" s="193" t="s">
        <v>255</v>
      </c>
      <c r="C898" s="194" t="s">
        <v>782</v>
      </c>
      <c r="D898" s="201">
        <v>8000</v>
      </c>
      <c r="E898" s="201">
        <v>5549.83</v>
      </c>
      <c r="F898" s="201">
        <v>0</v>
      </c>
      <c r="G898" s="201">
        <v>2450.17</v>
      </c>
    </row>
    <row r="899" spans="1:7" ht="15" x14ac:dyDescent="0.25">
      <c r="A899" s="197"/>
      <c r="B899" s="193" t="s">
        <v>434</v>
      </c>
      <c r="C899" s="194" t="s">
        <v>785</v>
      </c>
      <c r="D899" s="201">
        <v>453500</v>
      </c>
      <c r="E899" s="201">
        <v>206904.94</v>
      </c>
      <c r="F899" s="201">
        <v>0</v>
      </c>
      <c r="G899" s="201">
        <v>246595.06</v>
      </c>
    </row>
    <row r="900" spans="1:7" ht="15" x14ac:dyDescent="0.25">
      <c r="A900" s="197"/>
      <c r="B900" s="193" t="s">
        <v>444</v>
      </c>
      <c r="C900" s="194" t="s">
        <v>575</v>
      </c>
      <c r="D900" s="201">
        <v>350000</v>
      </c>
      <c r="E900" s="201">
        <v>321860.15000000002</v>
      </c>
      <c r="F900" s="201">
        <v>-2.9103830456733704E-11</v>
      </c>
      <c r="G900" s="201">
        <v>28139.850000000006</v>
      </c>
    </row>
    <row r="901" spans="1:7" ht="15" x14ac:dyDescent="0.25">
      <c r="A901" s="197"/>
      <c r="B901" s="193" t="s">
        <v>6731</v>
      </c>
      <c r="C901" s="194" t="s">
        <v>6732</v>
      </c>
      <c r="D901" s="201">
        <v>82000</v>
      </c>
      <c r="E901" s="201">
        <v>0</v>
      </c>
      <c r="F901" s="201">
        <v>0</v>
      </c>
      <c r="G901" s="201">
        <v>82000</v>
      </c>
    </row>
    <row r="902" spans="1:7" ht="15" x14ac:dyDescent="0.25">
      <c r="A902" s="197"/>
      <c r="B902" s="193" t="s">
        <v>450</v>
      </c>
      <c r="C902" s="194" t="s">
        <v>931</v>
      </c>
      <c r="D902" s="201">
        <v>70000</v>
      </c>
      <c r="E902" s="201">
        <v>37672.93</v>
      </c>
      <c r="F902" s="201">
        <v>550</v>
      </c>
      <c r="G902" s="201">
        <v>31777.07</v>
      </c>
    </row>
    <row r="903" spans="1:7" ht="15" x14ac:dyDescent="0.25">
      <c r="A903" s="197"/>
      <c r="B903" s="193" t="s">
        <v>457</v>
      </c>
      <c r="C903" s="194" t="s">
        <v>802</v>
      </c>
      <c r="D903" s="201">
        <v>30000</v>
      </c>
      <c r="E903" s="201">
        <v>13760.380000000001</v>
      </c>
      <c r="F903" s="201">
        <v>0</v>
      </c>
      <c r="G903" s="201">
        <v>16239.619999999999</v>
      </c>
    </row>
    <row r="904" spans="1:7" ht="15" x14ac:dyDescent="0.25">
      <c r="A904" s="197"/>
      <c r="B904" s="193" t="s">
        <v>964</v>
      </c>
      <c r="C904" s="194" t="s">
        <v>965</v>
      </c>
      <c r="D904" s="201">
        <v>839000</v>
      </c>
      <c r="E904" s="201">
        <v>337408.39999999997</v>
      </c>
      <c r="F904" s="201">
        <v>51868.5</v>
      </c>
      <c r="G904" s="201">
        <v>449723.10000000003</v>
      </c>
    </row>
    <row r="905" spans="1:7" ht="15" x14ac:dyDescent="0.25">
      <c r="A905" s="197"/>
      <c r="B905" s="193" t="s">
        <v>1348</v>
      </c>
      <c r="C905" s="194" t="s">
        <v>1424</v>
      </c>
      <c r="D905" s="201">
        <v>2365000</v>
      </c>
      <c r="E905" s="201">
        <v>1225282.4200000002</v>
      </c>
      <c r="F905" s="201">
        <v>3.637978807091713E-11</v>
      </c>
      <c r="G905" s="201">
        <v>1139717.5799999998</v>
      </c>
    </row>
    <row r="906" spans="1:7" ht="15" x14ac:dyDescent="0.25">
      <c r="A906" s="197"/>
      <c r="B906" s="193" t="s">
        <v>2018</v>
      </c>
      <c r="C906" s="194" t="s">
        <v>2019</v>
      </c>
      <c r="D906" s="201">
        <v>51874.650000000023</v>
      </c>
      <c r="E906" s="201">
        <v>0</v>
      </c>
      <c r="F906" s="201">
        <v>0</v>
      </c>
      <c r="G906" s="201">
        <v>51874.650000000023</v>
      </c>
    </row>
    <row r="907" spans="1:7" ht="15" x14ac:dyDescent="0.25">
      <c r="A907" s="197"/>
      <c r="B907" s="193" t="s">
        <v>2022</v>
      </c>
      <c r="C907" s="194" t="s">
        <v>2023</v>
      </c>
      <c r="D907" s="201">
        <v>-1500</v>
      </c>
      <c r="E907" s="201">
        <v>0</v>
      </c>
      <c r="F907" s="201">
        <v>0</v>
      </c>
      <c r="G907" s="201">
        <v>-1500</v>
      </c>
    </row>
    <row r="908" spans="1:7" ht="15" x14ac:dyDescent="0.25">
      <c r="A908" s="197"/>
      <c r="B908" s="193" t="s">
        <v>2024</v>
      </c>
      <c r="C908" s="194" t="s">
        <v>2025</v>
      </c>
      <c r="D908" s="201">
        <v>15000</v>
      </c>
      <c r="E908" s="201">
        <v>8317.82</v>
      </c>
      <c r="F908" s="201">
        <v>0</v>
      </c>
      <c r="G908" s="201">
        <v>6682.18</v>
      </c>
    </row>
    <row r="909" spans="1:7" ht="15" x14ac:dyDescent="0.25">
      <c r="A909" s="197"/>
      <c r="B909" s="193" t="s">
        <v>2026</v>
      </c>
      <c r="C909" s="194" t="s">
        <v>2027</v>
      </c>
      <c r="D909" s="201">
        <v>144495.34999999998</v>
      </c>
      <c r="E909" s="201">
        <v>0</v>
      </c>
      <c r="F909" s="201">
        <v>0</v>
      </c>
      <c r="G909" s="201">
        <v>144495.34999999998</v>
      </c>
    </row>
    <row r="910" spans="1:7" ht="15" x14ac:dyDescent="0.25">
      <c r="A910" s="197"/>
      <c r="B910" s="193" t="s">
        <v>2028</v>
      </c>
      <c r="C910" s="194" t="s">
        <v>2029</v>
      </c>
      <c r="D910" s="201">
        <v>117000</v>
      </c>
      <c r="E910" s="201">
        <v>0</v>
      </c>
      <c r="F910" s="201">
        <v>0</v>
      </c>
      <c r="G910" s="201">
        <v>117000</v>
      </c>
    </row>
    <row r="911" spans="1:7" ht="15" x14ac:dyDescent="0.25">
      <c r="A911" s="197"/>
      <c r="B911" s="193" t="s">
        <v>2030</v>
      </c>
      <c r="C911" s="194" t="s">
        <v>2031</v>
      </c>
      <c r="D911" s="201">
        <v>104148.1100000001</v>
      </c>
      <c r="E911" s="201">
        <v>0</v>
      </c>
      <c r="F911" s="201">
        <v>0</v>
      </c>
      <c r="G911" s="201">
        <v>104148.1100000001</v>
      </c>
    </row>
    <row r="912" spans="1:7" ht="15" x14ac:dyDescent="0.25">
      <c r="A912" s="197"/>
      <c r="B912" s="193" t="s">
        <v>2032</v>
      </c>
      <c r="C912" s="194" t="s">
        <v>2033</v>
      </c>
      <c r="D912" s="201">
        <v>0</v>
      </c>
      <c r="E912" s="201">
        <v>0</v>
      </c>
      <c r="F912" s="201">
        <v>0</v>
      </c>
      <c r="G912" s="201">
        <v>0</v>
      </c>
    </row>
    <row r="913" spans="1:7" ht="15" x14ac:dyDescent="0.25">
      <c r="A913" s="197"/>
      <c r="B913" s="193" t="s">
        <v>2034</v>
      </c>
      <c r="C913" s="194" t="s">
        <v>2035</v>
      </c>
      <c r="D913" s="201">
        <v>0</v>
      </c>
      <c r="E913" s="201">
        <v>0</v>
      </c>
      <c r="F913" s="201">
        <v>0</v>
      </c>
      <c r="G913" s="201">
        <v>0</v>
      </c>
    </row>
    <row r="914" spans="1:7" ht="15" x14ac:dyDescent="0.25">
      <c r="A914" s="197"/>
      <c r="B914" s="193" t="s">
        <v>6733</v>
      </c>
      <c r="C914" s="194" t="s">
        <v>6734</v>
      </c>
      <c r="D914" s="201">
        <v>120000</v>
      </c>
      <c r="E914" s="201">
        <v>1467</v>
      </c>
      <c r="F914" s="201">
        <v>13533</v>
      </c>
      <c r="G914" s="201">
        <v>105000</v>
      </c>
    </row>
    <row r="915" spans="1:7" ht="15" x14ac:dyDescent="0.25">
      <c r="A915" s="197"/>
      <c r="B915" s="193" t="s">
        <v>6735</v>
      </c>
      <c r="C915" s="194" t="s">
        <v>6736</v>
      </c>
      <c r="D915" s="201">
        <v>122000</v>
      </c>
      <c r="E915" s="201">
        <v>0</v>
      </c>
      <c r="F915" s="201">
        <v>0</v>
      </c>
      <c r="G915" s="201">
        <v>122000</v>
      </c>
    </row>
    <row r="916" spans="1:7" ht="15" x14ac:dyDescent="0.25">
      <c r="A916" s="197"/>
      <c r="B916" s="193" t="s">
        <v>2086</v>
      </c>
      <c r="C916" s="194" t="s">
        <v>2087</v>
      </c>
      <c r="D916" s="201">
        <v>200000</v>
      </c>
      <c r="E916" s="201">
        <v>0</v>
      </c>
      <c r="F916" s="201">
        <v>0</v>
      </c>
      <c r="G916" s="201">
        <v>200000</v>
      </c>
    </row>
    <row r="917" spans="1:7" ht="15" x14ac:dyDescent="0.25">
      <c r="A917" s="197"/>
      <c r="B917" s="193" t="s">
        <v>1352</v>
      </c>
      <c r="C917" s="194" t="s">
        <v>1429</v>
      </c>
      <c r="D917" s="201">
        <v>16810.190000000061</v>
      </c>
      <c r="E917" s="201">
        <v>0</v>
      </c>
      <c r="F917" s="201">
        <v>0</v>
      </c>
      <c r="G917" s="201">
        <v>16810.190000000061</v>
      </c>
    </row>
    <row r="918" spans="1:7" ht="15" x14ac:dyDescent="0.25">
      <c r="A918" s="197"/>
      <c r="B918" s="193" t="s">
        <v>1353</v>
      </c>
      <c r="C918" s="194" t="s">
        <v>1430</v>
      </c>
      <c r="D918" s="201">
        <v>76310.240000000224</v>
      </c>
      <c r="E918" s="201">
        <v>0</v>
      </c>
      <c r="F918" s="201">
        <v>0</v>
      </c>
      <c r="G918" s="201">
        <v>76310.240000000224</v>
      </c>
    </row>
    <row r="919" spans="1:7" ht="15" x14ac:dyDescent="0.25">
      <c r="A919" s="197"/>
      <c r="B919" s="193" t="s">
        <v>2090</v>
      </c>
      <c r="C919" s="194" t="s">
        <v>2091</v>
      </c>
      <c r="D919" s="201">
        <v>567599.74</v>
      </c>
      <c r="E919" s="201">
        <v>500869.75</v>
      </c>
      <c r="F919" s="201">
        <v>-1.4551915228366852E-11</v>
      </c>
      <c r="G919" s="201">
        <v>66729.990000000005</v>
      </c>
    </row>
    <row r="920" spans="1:7" ht="15" x14ac:dyDescent="0.25">
      <c r="A920" s="197"/>
      <c r="B920" s="193" t="s">
        <v>2102</v>
      </c>
      <c r="C920" s="194" t="s">
        <v>2103</v>
      </c>
      <c r="D920" s="201">
        <v>135000</v>
      </c>
      <c r="E920" s="201">
        <v>121202.18</v>
      </c>
      <c r="F920" s="201">
        <v>2009</v>
      </c>
      <c r="G920" s="201">
        <v>11788.820000000007</v>
      </c>
    </row>
    <row r="921" spans="1:7" ht="15" x14ac:dyDescent="0.25">
      <c r="A921" s="197"/>
      <c r="B921" s="193" t="s">
        <v>6737</v>
      </c>
      <c r="C921" s="194" t="s">
        <v>6738</v>
      </c>
      <c r="D921" s="201">
        <v>229000</v>
      </c>
      <c r="E921" s="201">
        <v>85491.89</v>
      </c>
      <c r="F921" s="201">
        <v>68762</v>
      </c>
      <c r="G921" s="201">
        <v>74746.109999999986</v>
      </c>
    </row>
    <row r="922" spans="1:7" ht="15" x14ac:dyDescent="0.25">
      <c r="A922" s="197"/>
      <c r="B922" s="193" t="s">
        <v>2133</v>
      </c>
      <c r="C922" s="194" t="s">
        <v>2134</v>
      </c>
      <c r="D922" s="201">
        <v>8000</v>
      </c>
      <c r="E922" s="201">
        <v>2946.86</v>
      </c>
      <c r="F922" s="201">
        <v>0</v>
      </c>
      <c r="G922" s="201">
        <v>5053.1399999999994</v>
      </c>
    </row>
    <row r="923" spans="1:7" ht="15" x14ac:dyDescent="0.25">
      <c r="A923" s="197"/>
      <c r="B923" s="193" t="s">
        <v>2139</v>
      </c>
      <c r="C923" s="194" t="s">
        <v>2140</v>
      </c>
      <c r="D923" s="201">
        <v>50000</v>
      </c>
      <c r="E923" s="201">
        <v>11199.16</v>
      </c>
      <c r="F923" s="201">
        <v>0</v>
      </c>
      <c r="G923" s="201">
        <v>38800.839999999997</v>
      </c>
    </row>
    <row r="924" spans="1:7" ht="15" x14ac:dyDescent="0.25">
      <c r="A924" s="197"/>
      <c r="B924" s="193" t="s">
        <v>1718</v>
      </c>
      <c r="C924" s="194" t="s">
        <v>2193</v>
      </c>
      <c r="D924" s="201">
        <v>20000</v>
      </c>
      <c r="E924" s="201">
        <v>0</v>
      </c>
      <c r="F924" s="201">
        <v>0</v>
      </c>
      <c r="G924" s="201">
        <v>20000</v>
      </c>
    </row>
    <row r="925" spans="1:7" ht="15" x14ac:dyDescent="0.25">
      <c r="A925" s="197"/>
      <c r="B925" s="193" t="s">
        <v>2226</v>
      </c>
      <c r="C925" s="194" t="s">
        <v>2227</v>
      </c>
      <c r="D925" s="201">
        <v>232400.26</v>
      </c>
      <c r="E925" s="201">
        <v>118400.26</v>
      </c>
      <c r="F925" s="201">
        <v>114000</v>
      </c>
      <c r="G925" s="201">
        <v>0</v>
      </c>
    </row>
    <row r="926" spans="1:7" ht="15" x14ac:dyDescent="0.25">
      <c r="A926" s="197"/>
      <c r="B926" s="193" t="s">
        <v>2318</v>
      </c>
      <c r="C926" s="194" t="s">
        <v>2319</v>
      </c>
      <c r="D926" s="201">
        <v>107668.45</v>
      </c>
      <c r="E926" s="201">
        <v>107668.45</v>
      </c>
      <c r="F926" s="201">
        <v>0</v>
      </c>
      <c r="G926" s="201">
        <v>0</v>
      </c>
    </row>
    <row r="927" spans="1:7" ht="15" x14ac:dyDescent="0.25">
      <c r="A927" s="197"/>
      <c r="B927" s="193" t="s">
        <v>2330</v>
      </c>
      <c r="C927" s="194" t="s">
        <v>2331</v>
      </c>
      <c r="D927" s="201">
        <v>38670.69</v>
      </c>
      <c r="E927" s="201">
        <v>38670.69</v>
      </c>
      <c r="F927" s="201">
        <v>0</v>
      </c>
      <c r="G927" s="201">
        <v>0</v>
      </c>
    </row>
    <row r="928" spans="1:7" ht="15" x14ac:dyDescent="0.25">
      <c r="A928" s="197"/>
      <c r="B928" s="193" t="s">
        <v>2370</v>
      </c>
      <c r="C928" s="194" t="s">
        <v>2371</v>
      </c>
      <c r="D928" s="201">
        <v>157000</v>
      </c>
      <c r="E928" s="201">
        <v>146046.26</v>
      </c>
      <c r="F928" s="201">
        <v>0</v>
      </c>
      <c r="G928" s="201">
        <v>10953.739999999991</v>
      </c>
    </row>
    <row r="929" spans="1:7" ht="15" x14ac:dyDescent="0.25">
      <c r="A929" s="197"/>
      <c r="B929" s="193" t="s">
        <v>2378</v>
      </c>
      <c r="C929" s="194" t="s">
        <v>2379</v>
      </c>
      <c r="D929" s="201">
        <v>7000</v>
      </c>
      <c r="E929" s="201">
        <v>5930.34</v>
      </c>
      <c r="F929" s="201">
        <v>0</v>
      </c>
      <c r="G929" s="201">
        <v>1069.6599999999999</v>
      </c>
    </row>
    <row r="930" spans="1:7" ht="15" x14ac:dyDescent="0.25">
      <c r="A930" s="197"/>
      <c r="B930" s="193" t="s">
        <v>2380</v>
      </c>
      <c r="C930" s="194" t="s">
        <v>2381</v>
      </c>
      <c r="D930" s="201">
        <v>7000</v>
      </c>
      <c r="E930" s="201">
        <v>5930.33</v>
      </c>
      <c r="F930" s="201">
        <v>0</v>
      </c>
      <c r="G930" s="201">
        <v>1069.67</v>
      </c>
    </row>
    <row r="931" spans="1:7" ht="15" x14ac:dyDescent="0.25">
      <c r="A931" s="197"/>
      <c r="B931" s="193" t="s">
        <v>2392</v>
      </c>
      <c r="C931" s="194" t="s">
        <v>2393</v>
      </c>
      <c r="D931" s="201">
        <v>0</v>
      </c>
      <c r="E931" s="201">
        <v>0</v>
      </c>
      <c r="F931" s="201">
        <v>0</v>
      </c>
      <c r="G931" s="201">
        <v>0</v>
      </c>
    </row>
    <row r="932" spans="1:7" ht="15" x14ac:dyDescent="0.25">
      <c r="A932" s="197"/>
      <c r="B932" s="193" t="s">
        <v>6256</v>
      </c>
      <c r="C932" s="194" t="s">
        <v>6257</v>
      </c>
      <c r="D932" s="201">
        <v>93000</v>
      </c>
      <c r="E932" s="201">
        <v>49889.47</v>
      </c>
      <c r="F932" s="201">
        <v>0</v>
      </c>
      <c r="G932" s="201">
        <v>43110.53</v>
      </c>
    </row>
    <row r="933" spans="1:7" ht="15" x14ac:dyDescent="0.25">
      <c r="A933" s="197"/>
      <c r="B933" s="193" t="s">
        <v>2406</v>
      </c>
      <c r="C933" s="194" t="s">
        <v>2407</v>
      </c>
      <c r="D933" s="201">
        <v>558000</v>
      </c>
      <c r="E933" s="201">
        <v>393981.21</v>
      </c>
      <c r="F933" s="201">
        <v>151766.32999999996</v>
      </c>
      <c r="G933" s="201">
        <v>12252.460000000021</v>
      </c>
    </row>
    <row r="934" spans="1:7" ht="15" x14ac:dyDescent="0.25">
      <c r="A934" s="197"/>
      <c r="B934" s="193" t="s">
        <v>2408</v>
      </c>
      <c r="C934" s="194" t="s">
        <v>2409</v>
      </c>
      <c r="D934" s="201">
        <v>20000</v>
      </c>
      <c r="E934" s="201">
        <v>16737.599999999999</v>
      </c>
      <c r="F934" s="201">
        <v>0</v>
      </c>
      <c r="G934" s="201">
        <v>3262.4000000000015</v>
      </c>
    </row>
    <row r="935" spans="1:7" ht="15" x14ac:dyDescent="0.25">
      <c r="A935" s="197"/>
      <c r="B935" s="193" t="s">
        <v>6739</v>
      </c>
      <c r="C935" s="194" t="s">
        <v>6740</v>
      </c>
      <c r="D935" s="201">
        <v>1478.3099999999977</v>
      </c>
      <c r="E935" s="201">
        <v>0</v>
      </c>
      <c r="F935" s="201">
        <v>0</v>
      </c>
      <c r="G935" s="201">
        <v>1478.3099999999977</v>
      </c>
    </row>
    <row r="936" spans="1:7" ht="15" x14ac:dyDescent="0.25">
      <c r="A936" s="197"/>
      <c r="B936" s="193" t="s">
        <v>6741</v>
      </c>
      <c r="C936" s="194" t="s">
        <v>6742</v>
      </c>
      <c r="D936" s="201">
        <v>60567.020000000019</v>
      </c>
      <c r="E936" s="201">
        <v>0</v>
      </c>
      <c r="F936" s="201">
        <v>0</v>
      </c>
      <c r="G936" s="201">
        <v>60567.020000000019</v>
      </c>
    </row>
    <row r="937" spans="1:7" ht="15" x14ac:dyDescent="0.25">
      <c r="A937" s="197"/>
      <c r="B937" s="193" t="s">
        <v>6743</v>
      </c>
      <c r="C937" s="194" t="s">
        <v>6744</v>
      </c>
      <c r="D937" s="201">
        <v>31000</v>
      </c>
      <c r="E937" s="201">
        <v>3228</v>
      </c>
      <c r="F937" s="201">
        <v>0</v>
      </c>
      <c r="G937" s="201">
        <v>27772</v>
      </c>
    </row>
    <row r="938" spans="1:7" ht="15" x14ac:dyDescent="0.25">
      <c r="A938" s="197"/>
      <c r="B938" s="193" t="s">
        <v>6745</v>
      </c>
      <c r="C938" s="194" t="s">
        <v>6746</v>
      </c>
      <c r="D938" s="201">
        <v>16000</v>
      </c>
      <c r="E938" s="201">
        <v>4461.42</v>
      </c>
      <c r="F938" s="201">
        <v>0</v>
      </c>
      <c r="G938" s="201">
        <v>11538.58</v>
      </c>
    </row>
    <row r="939" spans="1:7" ht="15" x14ac:dyDescent="0.25">
      <c r="A939" s="197"/>
      <c r="B939" s="193" t="s">
        <v>6747</v>
      </c>
      <c r="C939" s="194" t="s">
        <v>6748</v>
      </c>
      <c r="D939" s="201">
        <v>0</v>
      </c>
      <c r="E939" s="201">
        <v>0</v>
      </c>
      <c r="F939" s="201">
        <v>0</v>
      </c>
      <c r="G939" s="201">
        <v>0</v>
      </c>
    </row>
    <row r="940" spans="1:7" ht="15" x14ac:dyDescent="0.25">
      <c r="A940" s="197"/>
      <c r="B940" s="193" t="s">
        <v>6749</v>
      </c>
      <c r="C940" s="194" t="s">
        <v>6750</v>
      </c>
      <c r="D940" s="201">
        <v>49000</v>
      </c>
      <c r="E940" s="201">
        <v>0</v>
      </c>
      <c r="F940" s="201">
        <v>0</v>
      </c>
      <c r="G940" s="201">
        <v>49000</v>
      </c>
    </row>
    <row r="941" spans="1:7" ht="15" x14ac:dyDescent="0.25">
      <c r="A941" s="197"/>
      <c r="B941" s="193" t="s">
        <v>6751</v>
      </c>
      <c r="C941" s="194" t="s">
        <v>6752</v>
      </c>
      <c r="D941" s="201">
        <v>125000</v>
      </c>
      <c r="E941" s="201">
        <v>0</v>
      </c>
      <c r="F941" s="201">
        <v>0</v>
      </c>
      <c r="G941" s="201">
        <v>125000</v>
      </c>
    </row>
    <row r="942" spans="1:7" ht="15" x14ac:dyDescent="0.25">
      <c r="A942" s="197"/>
      <c r="B942" s="193" t="s">
        <v>6753</v>
      </c>
      <c r="C942" s="194" t="s">
        <v>6754</v>
      </c>
      <c r="D942" s="201">
        <v>29000</v>
      </c>
      <c r="E942" s="201">
        <v>0</v>
      </c>
      <c r="F942" s="201">
        <v>0</v>
      </c>
      <c r="G942" s="201">
        <v>29000</v>
      </c>
    </row>
    <row r="943" spans="1:7" ht="15" x14ac:dyDescent="0.25">
      <c r="A943" s="197"/>
      <c r="B943" s="193" t="s">
        <v>6755</v>
      </c>
      <c r="C943" s="194" t="s">
        <v>6756</v>
      </c>
      <c r="D943" s="201">
        <v>150000</v>
      </c>
      <c r="E943" s="201">
        <v>0</v>
      </c>
      <c r="F943" s="201">
        <v>0</v>
      </c>
      <c r="G943" s="201">
        <v>150000</v>
      </c>
    </row>
    <row r="944" spans="1:7" ht="15" x14ac:dyDescent="0.25">
      <c r="A944" s="197"/>
      <c r="B944" s="193" t="s">
        <v>6757</v>
      </c>
      <c r="C944" s="194" t="s">
        <v>6758</v>
      </c>
      <c r="D944" s="201">
        <v>400000</v>
      </c>
      <c r="E944" s="201">
        <v>153530.97000000003</v>
      </c>
      <c r="F944" s="201">
        <v>0</v>
      </c>
      <c r="G944" s="201">
        <v>246469.02999999997</v>
      </c>
    </row>
    <row r="945" spans="1:7" ht="15" x14ac:dyDescent="0.25">
      <c r="A945" s="197"/>
      <c r="B945" s="193" t="s">
        <v>6759</v>
      </c>
      <c r="C945" s="194" t="s">
        <v>6760</v>
      </c>
      <c r="D945" s="201">
        <v>360000</v>
      </c>
      <c r="E945" s="201">
        <v>0</v>
      </c>
      <c r="F945" s="201">
        <v>0</v>
      </c>
      <c r="G945" s="201">
        <v>360000</v>
      </c>
    </row>
    <row r="946" spans="1:7" ht="15" x14ac:dyDescent="0.25">
      <c r="A946" s="197"/>
      <c r="B946" s="193" t="s">
        <v>6761</v>
      </c>
      <c r="C946" s="194" t="s">
        <v>6762</v>
      </c>
      <c r="D946" s="201">
        <v>50000</v>
      </c>
      <c r="E946" s="201">
        <v>9592.52</v>
      </c>
      <c r="F946" s="201">
        <v>19078.5</v>
      </c>
      <c r="G946" s="201">
        <v>21328.979999999996</v>
      </c>
    </row>
    <row r="947" spans="1:7" ht="15" x14ac:dyDescent="0.25">
      <c r="A947" s="197"/>
      <c r="B947" s="193" t="s">
        <v>2475</v>
      </c>
      <c r="C947" s="194" t="s">
        <v>2476</v>
      </c>
      <c r="D947" s="201">
        <v>50434</v>
      </c>
      <c r="E947" s="201">
        <v>50433.07</v>
      </c>
      <c r="F947" s="201">
        <v>-1.8189894035458565E-12</v>
      </c>
      <c r="G947" s="201">
        <v>0.93000000000211003</v>
      </c>
    </row>
    <row r="948" spans="1:7" ht="15" x14ac:dyDescent="0.25">
      <c r="A948" s="197"/>
      <c r="B948" s="193" t="s">
        <v>6453</v>
      </c>
      <c r="C948" s="194" t="s">
        <v>6454</v>
      </c>
      <c r="D948" s="201">
        <v>745000</v>
      </c>
      <c r="E948" s="201">
        <v>562</v>
      </c>
      <c r="F948" s="201">
        <v>0</v>
      </c>
      <c r="G948" s="201">
        <v>744438</v>
      </c>
    </row>
    <row r="949" spans="1:7" ht="15" x14ac:dyDescent="0.25">
      <c r="A949" s="197"/>
      <c r="B949" s="193" t="s">
        <v>6258</v>
      </c>
      <c r="C949" s="194" t="s">
        <v>6259</v>
      </c>
      <c r="D949" s="201">
        <v>896000</v>
      </c>
      <c r="E949" s="201">
        <v>170931.46</v>
      </c>
      <c r="F949" s="201">
        <v>607777.55000000005</v>
      </c>
      <c r="G949" s="201">
        <v>117290.98999999999</v>
      </c>
    </row>
    <row r="950" spans="1:7" ht="15" x14ac:dyDescent="0.25">
      <c r="A950" s="197"/>
      <c r="B950" s="193" t="s">
        <v>6457</v>
      </c>
      <c r="C950" s="194" t="s">
        <v>6458</v>
      </c>
      <c r="D950" s="201">
        <v>200000</v>
      </c>
      <c r="E950" s="201">
        <v>2831.1</v>
      </c>
      <c r="F950" s="201">
        <v>113633.32</v>
      </c>
      <c r="G950" s="201">
        <v>83535.579999999987</v>
      </c>
    </row>
    <row r="951" spans="1:7" ht="15" x14ac:dyDescent="0.25">
      <c r="A951" s="197"/>
      <c r="B951" s="193" t="s">
        <v>6252</v>
      </c>
      <c r="C951" s="194" t="s">
        <v>6253</v>
      </c>
      <c r="D951" s="201">
        <v>26967</v>
      </c>
      <c r="E951" s="201">
        <v>26967</v>
      </c>
      <c r="F951" s="201">
        <v>0</v>
      </c>
      <c r="G951" s="201">
        <v>0</v>
      </c>
    </row>
    <row r="952" spans="1:7" ht="15" x14ac:dyDescent="0.25">
      <c r="A952" s="197"/>
      <c r="B952" s="193" t="s">
        <v>6220</v>
      </c>
      <c r="C952" s="194" t="s">
        <v>6221</v>
      </c>
      <c r="D952" s="201">
        <v>234670.36</v>
      </c>
      <c r="E952" s="201">
        <v>180940.02000000002</v>
      </c>
      <c r="F952" s="201">
        <v>49748.439999999988</v>
      </c>
      <c r="G952" s="201">
        <v>3981.8999999999796</v>
      </c>
    </row>
    <row r="953" spans="1:7" ht="15" x14ac:dyDescent="0.25">
      <c r="A953" s="197"/>
      <c r="B953" s="193" t="s">
        <v>6268</v>
      </c>
      <c r="C953" s="194" t="s">
        <v>6269</v>
      </c>
      <c r="D953" s="201">
        <v>5000</v>
      </c>
      <c r="E953" s="201">
        <v>3812.52</v>
      </c>
      <c r="F953" s="201">
        <v>0</v>
      </c>
      <c r="G953" s="201">
        <v>1187.48</v>
      </c>
    </row>
    <row r="954" spans="1:7" ht="15" x14ac:dyDescent="0.25">
      <c r="A954" s="197"/>
      <c r="B954" s="193" t="s">
        <v>6239</v>
      </c>
      <c r="C954" s="194" t="s">
        <v>6763</v>
      </c>
      <c r="D954" s="201">
        <v>64843</v>
      </c>
      <c r="E954" s="201">
        <v>57155.670000000006</v>
      </c>
      <c r="F954" s="201">
        <v>0</v>
      </c>
      <c r="G954" s="201">
        <v>7687.3299999999945</v>
      </c>
    </row>
    <row r="955" spans="1:7" ht="15" x14ac:dyDescent="0.25">
      <c r="A955" s="197"/>
      <c r="B955" s="193" t="s">
        <v>6764</v>
      </c>
      <c r="C955" s="194" t="s">
        <v>6765</v>
      </c>
      <c r="D955" s="201">
        <v>76010.06</v>
      </c>
      <c r="E955" s="201">
        <v>76010.06</v>
      </c>
      <c r="F955" s="201">
        <v>0</v>
      </c>
      <c r="G955" s="201">
        <v>0</v>
      </c>
    </row>
    <row r="956" spans="1:7" ht="15" x14ac:dyDescent="0.25">
      <c r="A956" s="197"/>
      <c r="B956" s="193" t="s">
        <v>6766</v>
      </c>
      <c r="C956" s="194" t="s">
        <v>6767</v>
      </c>
      <c r="D956" s="201">
        <v>24250</v>
      </c>
      <c r="E956" s="201">
        <v>23782.21</v>
      </c>
      <c r="F956" s="201">
        <v>0</v>
      </c>
      <c r="G956" s="201">
        <v>467.79000000000087</v>
      </c>
    </row>
    <row r="957" spans="1:7" ht="15" x14ac:dyDescent="0.25">
      <c r="A957" s="197"/>
      <c r="B957" s="193" t="s">
        <v>6465</v>
      </c>
      <c r="C957" s="194" t="s">
        <v>6466</v>
      </c>
      <c r="D957" s="201">
        <v>103000</v>
      </c>
      <c r="E957" s="201">
        <v>3811.6499999999996</v>
      </c>
      <c r="F957" s="201">
        <v>97550</v>
      </c>
      <c r="G957" s="201">
        <v>1638.3500000000058</v>
      </c>
    </row>
    <row r="958" spans="1:7" ht="15" x14ac:dyDescent="0.25">
      <c r="A958" s="197"/>
      <c r="B958" s="193" t="s">
        <v>6768</v>
      </c>
      <c r="C958" s="194" t="s">
        <v>6769</v>
      </c>
      <c r="D958" s="201">
        <v>79625.38</v>
      </c>
      <c r="E958" s="201">
        <v>72401.27</v>
      </c>
      <c r="F958" s="201">
        <v>0</v>
      </c>
      <c r="G958" s="201">
        <v>7224.1100000000006</v>
      </c>
    </row>
    <row r="959" spans="1:7" ht="15" x14ac:dyDescent="0.25">
      <c r="A959" s="197"/>
      <c r="B959" s="193" t="s">
        <v>6770</v>
      </c>
      <c r="C959" s="194" t="s">
        <v>6771</v>
      </c>
      <c r="D959" s="201">
        <v>116341.75999999999</v>
      </c>
      <c r="E959" s="201">
        <v>113620.84</v>
      </c>
      <c r="F959" s="201">
        <v>0</v>
      </c>
      <c r="G959" s="201">
        <v>2720.9199999999983</v>
      </c>
    </row>
    <row r="960" spans="1:7" ht="15" x14ac:dyDescent="0.25">
      <c r="A960" s="197"/>
      <c r="B960" s="193" t="s">
        <v>6772</v>
      </c>
      <c r="C960" s="194" t="s">
        <v>6773</v>
      </c>
      <c r="D960" s="201">
        <v>56200</v>
      </c>
      <c r="E960" s="201">
        <v>55733.400000000009</v>
      </c>
      <c r="F960" s="201">
        <v>0</v>
      </c>
      <c r="G960" s="201">
        <v>466.59999999999127</v>
      </c>
    </row>
    <row r="961" spans="1:7" ht="15" x14ac:dyDescent="0.25">
      <c r="A961" s="197"/>
      <c r="B961" s="193" t="s">
        <v>6774</v>
      </c>
      <c r="C961" s="194" t="s">
        <v>6775</v>
      </c>
      <c r="D961" s="201">
        <v>93500.21</v>
      </c>
      <c r="E961" s="201">
        <v>36857.58</v>
      </c>
      <c r="F961" s="201">
        <v>8775</v>
      </c>
      <c r="G961" s="201">
        <v>47867.630000000005</v>
      </c>
    </row>
    <row r="962" spans="1:7" ht="15" x14ac:dyDescent="0.25">
      <c r="A962" s="197"/>
      <c r="B962" s="193" t="s">
        <v>6776</v>
      </c>
      <c r="C962" s="194" t="s">
        <v>6777</v>
      </c>
      <c r="D962" s="201">
        <v>120000</v>
      </c>
      <c r="E962" s="201">
        <v>85556.57</v>
      </c>
      <c r="F962" s="201">
        <v>0</v>
      </c>
      <c r="G962" s="201">
        <v>34443.429999999993</v>
      </c>
    </row>
    <row r="963" spans="1:7" ht="15" x14ac:dyDescent="0.25">
      <c r="A963" s="197"/>
      <c r="B963" s="193" t="s">
        <v>6778</v>
      </c>
      <c r="C963" s="194" t="s">
        <v>6779</v>
      </c>
      <c r="D963" s="201">
        <v>35000</v>
      </c>
      <c r="E963" s="201">
        <v>0</v>
      </c>
      <c r="F963" s="201">
        <v>26016</v>
      </c>
      <c r="G963" s="201">
        <v>8984</v>
      </c>
    </row>
    <row r="964" spans="1:7" ht="15" x14ac:dyDescent="0.25">
      <c r="A964" s="197"/>
      <c r="B964" s="193" t="s">
        <v>6780</v>
      </c>
      <c r="C964" s="194" t="s">
        <v>6781</v>
      </c>
      <c r="D964" s="201">
        <v>300000</v>
      </c>
      <c r="E964" s="201">
        <v>127833.81</v>
      </c>
      <c r="F964" s="201">
        <v>0</v>
      </c>
      <c r="G964" s="201">
        <v>172166.19</v>
      </c>
    </row>
    <row r="965" spans="1:7" ht="15" x14ac:dyDescent="0.25">
      <c r="A965" s="197"/>
      <c r="B965" s="193" t="s">
        <v>6782</v>
      </c>
      <c r="C965" s="194" t="s">
        <v>6783</v>
      </c>
      <c r="D965" s="201">
        <v>150000</v>
      </c>
      <c r="E965" s="201">
        <v>51381.310000000005</v>
      </c>
      <c r="F965" s="201">
        <v>0</v>
      </c>
      <c r="G965" s="201">
        <v>98618.69</v>
      </c>
    </row>
    <row r="966" spans="1:7" ht="15" x14ac:dyDescent="0.25">
      <c r="A966" s="197"/>
      <c r="B966" s="193" t="s">
        <v>6784</v>
      </c>
      <c r="C966" s="194" t="s">
        <v>6785</v>
      </c>
      <c r="D966" s="201">
        <v>50000</v>
      </c>
      <c r="E966" s="201">
        <v>10936.630000000001</v>
      </c>
      <c r="F966" s="201">
        <v>0</v>
      </c>
      <c r="G966" s="201">
        <v>39063.369999999995</v>
      </c>
    </row>
    <row r="967" spans="1:7" ht="15" x14ac:dyDescent="0.25">
      <c r="A967" s="197"/>
      <c r="B967" s="193" t="s">
        <v>6786</v>
      </c>
      <c r="C967" s="194" t="s">
        <v>6787</v>
      </c>
      <c r="D967" s="201">
        <v>20000</v>
      </c>
      <c r="E967" s="201">
        <v>0</v>
      </c>
      <c r="F967" s="201">
        <v>0</v>
      </c>
      <c r="G967" s="201">
        <v>20000</v>
      </c>
    </row>
    <row r="968" spans="1:7" ht="15" x14ac:dyDescent="0.25">
      <c r="A968" s="197"/>
      <c r="B968" s="193" t="s">
        <v>6788</v>
      </c>
      <c r="C968" s="194" t="s">
        <v>6789</v>
      </c>
      <c r="D968" s="201">
        <v>32000</v>
      </c>
      <c r="E968" s="201">
        <v>1172.04</v>
      </c>
      <c r="F968" s="201">
        <v>7744</v>
      </c>
      <c r="G968" s="201">
        <v>23083.96</v>
      </c>
    </row>
    <row r="969" spans="1:7" ht="15" x14ac:dyDescent="0.25">
      <c r="A969" s="197"/>
      <c r="B969" s="193" t="s">
        <v>6790</v>
      </c>
      <c r="C969" s="194" t="s">
        <v>6791</v>
      </c>
      <c r="D969" s="201">
        <v>30200</v>
      </c>
      <c r="E969" s="201">
        <v>3629.88</v>
      </c>
      <c r="F969" s="201">
        <v>0</v>
      </c>
      <c r="G969" s="201">
        <v>26570.12</v>
      </c>
    </row>
    <row r="970" spans="1:7" ht="15" x14ac:dyDescent="0.25">
      <c r="A970" s="197"/>
      <c r="B970" s="193" t="s">
        <v>6792</v>
      </c>
      <c r="C970" s="194" t="s">
        <v>6793</v>
      </c>
      <c r="D970" s="201">
        <v>45200</v>
      </c>
      <c r="E970" s="201">
        <v>6048.95</v>
      </c>
      <c r="F970" s="201">
        <v>0</v>
      </c>
      <c r="G970" s="201">
        <v>39151.050000000003</v>
      </c>
    </row>
    <row r="971" spans="1:7" ht="15" x14ac:dyDescent="0.25">
      <c r="A971" s="197"/>
      <c r="B971" s="193" t="s">
        <v>6794</v>
      </c>
      <c r="C971" s="194" t="s">
        <v>6795</v>
      </c>
      <c r="D971" s="201">
        <v>12500</v>
      </c>
      <c r="E971" s="201">
        <v>4119.09</v>
      </c>
      <c r="F971" s="201">
        <v>0</v>
      </c>
      <c r="G971" s="201">
        <v>8380.91</v>
      </c>
    </row>
    <row r="972" spans="1:7" ht="15" x14ac:dyDescent="0.25">
      <c r="A972" s="197"/>
      <c r="B972" s="193" t="s">
        <v>6796</v>
      </c>
      <c r="C972" s="194" t="s">
        <v>6797</v>
      </c>
      <c r="D972" s="201">
        <v>57000</v>
      </c>
      <c r="E972" s="201">
        <v>26311.32</v>
      </c>
      <c r="F972" s="201">
        <v>28496</v>
      </c>
      <c r="G972" s="201">
        <v>2192.6800000000003</v>
      </c>
    </row>
    <row r="973" spans="1:7" ht="15" x14ac:dyDescent="0.25">
      <c r="A973" s="197"/>
      <c r="B973" s="193" t="s">
        <v>6798</v>
      </c>
      <c r="C973" s="194" t="s">
        <v>6799</v>
      </c>
      <c r="D973" s="201">
        <v>26000</v>
      </c>
      <c r="E973" s="201">
        <v>24870.070000000003</v>
      </c>
      <c r="F973" s="201">
        <v>0</v>
      </c>
      <c r="G973" s="201">
        <v>1129.9299999999967</v>
      </c>
    </row>
    <row r="974" spans="1:7" ht="15" x14ac:dyDescent="0.25">
      <c r="A974" s="197"/>
      <c r="B974" s="193" t="s">
        <v>6800</v>
      </c>
      <c r="C974" s="194" t="s">
        <v>6801</v>
      </c>
      <c r="D974" s="201">
        <v>28800</v>
      </c>
      <c r="E974" s="201">
        <v>12809.7</v>
      </c>
      <c r="F974" s="201">
        <v>0</v>
      </c>
      <c r="G974" s="201">
        <v>15990.3</v>
      </c>
    </row>
    <row r="975" spans="1:7" ht="15" x14ac:dyDescent="0.25">
      <c r="A975" s="197"/>
      <c r="B975" s="193" t="s">
        <v>6802</v>
      </c>
      <c r="C975" s="194" t="s">
        <v>6803</v>
      </c>
      <c r="D975" s="201">
        <v>5500</v>
      </c>
      <c r="E975" s="201">
        <v>0</v>
      </c>
      <c r="F975" s="201">
        <v>0</v>
      </c>
      <c r="G975" s="201">
        <v>5500</v>
      </c>
    </row>
    <row r="976" spans="1:7" ht="15" x14ac:dyDescent="0.25">
      <c r="A976" s="197"/>
      <c r="B976" s="193" t="s">
        <v>6804</v>
      </c>
      <c r="C976" s="194" t="s">
        <v>6805</v>
      </c>
      <c r="D976" s="201">
        <v>22000</v>
      </c>
      <c r="E976" s="201">
        <v>0</v>
      </c>
      <c r="F976" s="201">
        <v>0</v>
      </c>
      <c r="G976" s="201">
        <v>22000</v>
      </c>
    </row>
    <row r="977" spans="1:7" ht="15" x14ac:dyDescent="0.25">
      <c r="A977" s="197"/>
      <c r="B977" s="193" t="s">
        <v>6806</v>
      </c>
      <c r="C977" s="194" t="s">
        <v>6807</v>
      </c>
      <c r="D977" s="201">
        <v>32000</v>
      </c>
      <c r="E977" s="201">
        <v>2452.9499999999998</v>
      </c>
      <c r="F977" s="201">
        <v>0</v>
      </c>
      <c r="G977" s="201">
        <v>29547.05</v>
      </c>
    </row>
    <row r="978" spans="1:7" ht="15" x14ac:dyDescent="0.25">
      <c r="A978" s="197"/>
      <c r="B978" s="193" t="s">
        <v>6808</v>
      </c>
      <c r="C978" s="194" t="s">
        <v>6809</v>
      </c>
      <c r="D978" s="201">
        <v>65000</v>
      </c>
      <c r="E978" s="201">
        <v>9758.0399999999991</v>
      </c>
      <c r="F978" s="201">
        <v>0</v>
      </c>
      <c r="G978" s="201">
        <v>55241.96</v>
      </c>
    </row>
    <row r="979" spans="1:7" ht="15" x14ac:dyDescent="0.25">
      <c r="A979" s="197"/>
      <c r="B979" s="193" t="s">
        <v>6810</v>
      </c>
      <c r="C979" s="194" t="s">
        <v>6811</v>
      </c>
      <c r="D979" s="201">
        <v>272421.61</v>
      </c>
      <c r="E979" s="201">
        <v>26349.7</v>
      </c>
      <c r="F979" s="201">
        <v>161637.09</v>
      </c>
      <c r="G979" s="201">
        <v>84434.819999999978</v>
      </c>
    </row>
    <row r="980" spans="1:7" ht="15" x14ac:dyDescent="0.25">
      <c r="A980" s="197"/>
      <c r="B980" s="193" t="s">
        <v>6812</v>
      </c>
      <c r="C980" s="194" t="s">
        <v>6813</v>
      </c>
      <c r="D980" s="201">
        <v>14405</v>
      </c>
      <c r="E980" s="201">
        <v>13403</v>
      </c>
      <c r="F980" s="201">
        <v>0</v>
      </c>
      <c r="G980" s="201">
        <v>1002</v>
      </c>
    </row>
    <row r="981" spans="1:7" ht="15" x14ac:dyDescent="0.25">
      <c r="A981" s="197"/>
      <c r="B981" s="193" t="s">
        <v>6814</v>
      </c>
      <c r="C981" s="194" t="s">
        <v>6815</v>
      </c>
      <c r="D981" s="201">
        <v>90000</v>
      </c>
      <c r="E981" s="201">
        <v>0</v>
      </c>
      <c r="F981" s="201">
        <v>48966</v>
      </c>
      <c r="G981" s="201">
        <v>41034</v>
      </c>
    </row>
    <row r="982" spans="1:7" ht="15" x14ac:dyDescent="0.25">
      <c r="A982" s="197"/>
      <c r="B982" s="193" t="s">
        <v>6816</v>
      </c>
      <c r="C982" s="194" t="s">
        <v>6817</v>
      </c>
      <c r="D982" s="201">
        <v>35000</v>
      </c>
      <c r="E982" s="201">
        <v>0</v>
      </c>
      <c r="F982" s="201">
        <v>30747</v>
      </c>
      <c r="G982" s="201">
        <v>4253</v>
      </c>
    </row>
    <row r="983" spans="1:7" ht="15" x14ac:dyDescent="0.25">
      <c r="A983" s="197"/>
      <c r="B983" s="193" t="s">
        <v>6818</v>
      </c>
      <c r="C983" s="194" t="s">
        <v>6819</v>
      </c>
      <c r="D983" s="201">
        <v>7932.98</v>
      </c>
      <c r="E983" s="201">
        <v>7932.98</v>
      </c>
      <c r="F983" s="201">
        <v>0</v>
      </c>
      <c r="G983" s="201">
        <v>0</v>
      </c>
    </row>
    <row r="984" spans="1:7" ht="15" x14ac:dyDescent="0.25">
      <c r="A984" s="197"/>
      <c r="B984" s="193" t="s">
        <v>6820</v>
      </c>
      <c r="C984" s="194" t="s">
        <v>6821</v>
      </c>
      <c r="D984" s="201">
        <v>19000</v>
      </c>
      <c r="E984" s="201">
        <v>18693</v>
      </c>
      <c r="F984" s="201">
        <v>0</v>
      </c>
      <c r="G984" s="201">
        <v>307</v>
      </c>
    </row>
    <row r="985" spans="1:7" ht="15" x14ac:dyDescent="0.25">
      <c r="A985" s="197"/>
      <c r="B985" s="193" t="s">
        <v>6822</v>
      </c>
      <c r="C985" s="194" t="s">
        <v>6823</v>
      </c>
      <c r="D985" s="201">
        <v>40000</v>
      </c>
      <c r="E985" s="201">
        <v>0</v>
      </c>
      <c r="F985" s="201">
        <v>36485</v>
      </c>
      <c r="G985" s="201">
        <v>3515</v>
      </c>
    </row>
    <row r="986" spans="1:7" ht="15" x14ac:dyDescent="0.25">
      <c r="A986" s="197"/>
      <c r="B986" s="193" t="s">
        <v>6824</v>
      </c>
      <c r="C986" s="194" t="s">
        <v>6825</v>
      </c>
      <c r="D986" s="201">
        <v>11000</v>
      </c>
      <c r="E986" s="201">
        <v>10415.540000000001</v>
      </c>
      <c r="F986" s="201">
        <v>0</v>
      </c>
      <c r="G986" s="201">
        <v>584.45999999999913</v>
      </c>
    </row>
    <row r="987" spans="1:7" ht="15" x14ac:dyDescent="0.25">
      <c r="A987" s="197"/>
      <c r="B987" s="193" t="s">
        <v>6826</v>
      </c>
      <c r="C987" s="194" t="s">
        <v>6827</v>
      </c>
      <c r="D987" s="201">
        <v>530000</v>
      </c>
      <c r="E987" s="201">
        <v>2696.59</v>
      </c>
      <c r="F987" s="201">
        <v>0</v>
      </c>
      <c r="G987" s="201">
        <v>527303.41</v>
      </c>
    </row>
    <row r="988" spans="1:7" ht="15" x14ac:dyDescent="0.25">
      <c r="A988" s="197"/>
      <c r="B988" s="193" t="s">
        <v>6828</v>
      </c>
      <c r="C988" s="194" t="s">
        <v>6829</v>
      </c>
      <c r="D988" s="201">
        <v>220000</v>
      </c>
      <c r="E988" s="201">
        <v>2477.6999999999998</v>
      </c>
      <c r="F988" s="201">
        <v>0</v>
      </c>
      <c r="G988" s="201">
        <v>217522.3</v>
      </c>
    </row>
    <row r="989" spans="1:7" ht="15" x14ac:dyDescent="0.25">
      <c r="A989" s="197"/>
      <c r="B989" s="193" t="s">
        <v>6830</v>
      </c>
      <c r="C989" s="194" t="s">
        <v>6831</v>
      </c>
      <c r="D989" s="201">
        <v>175000</v>
      </c>
      <c r="E989" s="201">
        <v>82458.98000000001</v>
      </c>
      <c r="F989" s="201">
        <v>0</v>
      </c>
      <c r="G989" s="201">
        <v>92541.01999999999</v>
      </c>
    </row>
    <row r="990" spans="1:7" ht="15" x14ac:dyDescent="0.25">
      <c r="A990" s="197"/>
      <c r="B990" s="193" t="s">
        <v>6832</v>
      </c>
      <c r="C990" s="194" t="s">
        <v>6833</v>
      </c>
      <c r="D990" s="201">
        <v>45500</v>
      </c>
      <c r="E990" s="201">
        <v>0</v>
      </c>
      <c r="F990" s="201">
        <v>45500</v>
      </c>
      <c r="G990" s="201">
        <v>0</v>
      </c>
    </row>
    <row r="991" spans="1:7" ht="15" x14ac:dyDescent="0.25">
      <c r="A991" s="197"/>
      <c r="B991" s="193" t="s">
        <v>490</v>
      </c>
      <c r="C991" s="194" t="s">
        <v>1445</v>
      </c>
      <c r="D991" s="201">
        <v>200000</v>
      </c>
      <c r="E991" s="201">
        <v>130922.89000000001</v>
      </c>
      <c r="F991" s="201">
        <v>-1.2732925824820995E-11</v>
      </c>
      <c r="G991" s="201">
        <v>69077.11</v>
      </c>
    </row>
    <row r="992" spans="1:7" ht="15" x14ac:dyDescent="0.25">
      <c r="A992" s="197"/>
      <c r="B992" s="193" t="s">
        <v>1373</v>
      </c>
      <c r="C992" s="194" t="s">
        <v>1446</v>
      </c>
      <c r="D992" s="201">
        <v>334000</v>
      </c>
      <c r="E992" s="201">
        <v>0</v>
      </c>
      <c r="F992" s="201">
        <v>0</v>
      </c>
      <c r="G992" s="201">
        <v>334000</v>
      </c>
    </row>
    <row r="993" spans="1:10" ht="15" x14ac:dyDescent="0.25">
      <c r="A993" s="195"/>
      <c r="B993" s="193" t="s">
        <v>1387</v>
      </c>
      <c r="C993" s="194" t="s">
        <v>1448</v>
      </c>
      <c r="D993" s="201">
        <v>302078</v>
      </c>
      <c r="E993" s="201">
        <v>57656.42</v>
      </c>
      <c r="F993" s="201">
        <v>17850</v>
      </c>
      <c r="G993" s="201">
        <v>226571.58000000002</v>
      </c>
    </row>
    <row r="994" spans="1:10" ht="15" x14ac:dyDescent="0.25">
      <c r="A994" s="196" t="s">
        <v>6245</v>
      </c>
      <c r="B994" s="196"/>
      <c r="C994" s="196"/>
      <c r="D994" s="202">
        <v>34581022.789999999</v>
      </c>
      <c r="E994" s="202">
        <v>20238374.719999991</v>
      </c>
      <c r="F994" s="202">
        <v>2400991.8399999994</v>
      </c>
      <c r="G994" s="202">
        <v>11941656.230000006</v>
      </c>
    </row>
    <row r="995" spans="1:10" ht="15" x14ac:dyDescent="0.25">
      <c r="A995" s="198" t="s">
        <v>643</v>
      </c>
      <c r="B995" s="198"/>
      <c r="C995" s="198"/>
      <c r="D995" s="203">
        <v>820671465.74000049</v>
      </c>
      <c r="E995" s="203">
        <v>491880557.87999928</v>
      </c>
      <c r="F995" s="203">
        <v>69143590.12000002</v>
      </c>
      <c r="G995" s="203">
        <v>259647317.74000013</v>
      </c>
      <c r="J995" s="168"/>
    </row>
    <row r="996" spans="1:10" x14ac:dyDescent="0.2">
      <c r="A996"/>
      <c r="B996"/>
      <c r="C996"/>
      <c r="D996"/>
      <c r="E996"/>
      <c r="F996"/>
      <c r="G996"/>
    </row>
    <row r="997" spans="1:10" x14ac:dyDescent="0.2">
      <c r="A997"/>
      <c r="B997"/>
      <c r="C997"/>
      <c r="D997"/>
      <c r="E997"/>
      <c r="F997"/>
      <c r="G997"/>
    </row>
    <row r="998" spans="1:10" x14ac:dyDescent="0.2">
      <c r="A998"/>
      <c r="B998"/>
      <c r="C998"/>
      <c r="D998"/>
      <c r="E998"/>
      <c r="F998"/>
      <c r="G998"/>
    </row>
    <row r="999" spans="1:10" x14ac:dyDescent="0.2">
      <c r="A999"/>
      <c r="B999"/>
      <c r="C999"/>
      <c r="D999"/>
      <c r="E999"/>
      <c r="F999"/>
      <c r="G999"/>
    </row>
    <row r="1000" spans="1:10" x14ac:dyDescent="0.2">
      <c r="A1000"/>
      <c r="B1000"/>
      <c r="C1000"/>
      <c r="D1000"/>
      <c r="E1000"/>
      <c r="F1000"/>
      <c r="G1000"/>
    </row>
    <row r="1001" spans="1:10" x14ac:dyDescent="0.2">
      <c r="A1001"/>
      <c r="B1001"/>
      <c r="C1001"/>
      <c r="D1001"/>
      <c r="E1001"/>
      <c r="F1001"/>
      <c r="G1001"/>
    </row>
    <row r="1002" spans="1:10" x14ac:dyDescent="0.2">
      <c r="A1002"/>
      <c r="B1002"/>
      <c r="C1002"/>
      <c r="D1002"/>
      <c r="E1002"/>
      <c r="F1002"/>
      <c r="G1002"/>
    </row>
    <row r="1003" spans="1:10" x14ac:dyDescent="0.2">
      <c r="A1003"/>
      <c r="B1003"/>
      <c r="C1003"/>
      <c r="D1003"/>
      <c r="E1003"/>
      <c r="F1003"/>
      <c r="G1003"/>
    </row>
    <row r="1004" spans="1:10" x14ac:dyDescent="0.2">
      <c r="A1004"/>
      <c r="B1004"/>
      <c r="C1004"/>
      <c r="D1004"/>
      <c r="E1004"/>
      <c r="F1004"/>
      <c r="G1004"/>
    </row>
    <row r="1005" spans="1:10" x14ac:dyDescent="0.2">
      <c r="A1005"/>
      <c r="B1005"/>
      <c r="C1005"/>
      <c r="D1005"/>
      <c r="E1005"/>
      <c r="F1005"/>
      <c r="G1005"/>
    </row>
    <row r="1006" spans="1:10" x14ac:dyDescent="0.2">
      <c r="A1006"/>
      <c r="B1006"/>
      <c r="C1006"/>
      <c r="D1006"/>
      <c r="E1006"/>
      <c r="F1006"/>
      <c r="G1006"/>
    </row>
    <row r="1007" spans="1:10" x14ac:dyDescent="0.2">
      <c r="A1007"/>
      <c r="B1007"/>
      <c r="C1007"/>
      <c r="D1007"/>
      <c r="E1007"/>
      <c r="F1007"/>
      <c r="G1007"/>
    </row>
    <row r="1008" spans="1:10" x14ac:dyDescent="0.2">
      <c r="A1008"/>
      <c r="B1008"/>
      <c r="C1008"/>
      <c r="D1008"/>
      <c r="E1008"/>
      <c r="F1008"/>
      <c r="G1008"/>
    </row>
    <row r="1009" spans="1:7" x14ac:dyDescent="0.2">
      <c r="A1009"/>
      <c r="B1009"/>
      <c r="C1009"/>
      <c r="D1009"/>
      <c r="E1009"/>
      <c r="F1009"/>
      <c r="G1009"/>
    </row>
    <row r="1010" spans="1:7" x14ac:dyDescent="0.2">
      <c r="A1010"/>
      <c r="B1010"/>
      <c r="C1010"/>
      <c r="D1010"/>
      <c r="E1010"/>
      <c r="F1010"/>
      <c r="G1010"/>
    </row>
    <row r="1011" spans="1:7" x14ac:dyDescent="0.2">
      <c r="A1011"/>
      <c r="B1011"/>
      <c r="C1011"/>
      <c r="D1011"/>
      <c r="E1011"/>
      <c r="F1011"/>
      <c r="G1011"/>
    </row>
    <row r="1012" spans="1:7" x14ac:dyDescent="0.2">
      <c r="A1012"/>
      <c r="B1012"/>
      <c r="C1012"/>
      <c r="D1012"/>
      <c r="E1012"/>
      <c r="F1012"/>
      <c r="G1012"/>
    </row>
    <row r="1013" spans="1:7" x14ac:dyDescent="0.2">
      <c r="A1013"/>
      <c r="B1013"/>
      <c r="C1013"/>
      <c r="D1013"/>
      <c r="E1013"/>
      <c r="F1013"/>
      <c r="G1013"/>
    </row>
    <row r="1014" spans="1:7" x14ac:dyDescent="0.2">
      <c r="A1014"/>
      <c r="B1014"/>
      <c r="C1014"/>
      <c r="D1014"/>
      <c r="E1014"/>
      <c r="F1014"/>
      <c r="G1014"/>
    </row>
    <row r="1015" spans="1:7" x14ac:dyDescent="0.2">
      <c r="A1015"/>
      <c r="B1015"/>
      <c r="C1015"/>
      <c r="D1015"/>
      <c r="E1015"/>
      <c r="F1015"/>
      <c r="G1015"/>
    </row>
    <row r="1016" spans="1:7" x14ac:dyDescent="0.2">
      <c r="A1016"/>
      <c r="B1016"/>
      <c r="C1016"/>
      <c r="D1016"/>
      <c r="E1016"/>
      <c r="F1016"/>
      <c r="G1016"/>
    </row>
    <row r="1017" spans="1:7" x14ac:dyDescent="0.2">
      <c r="A1017"/>
      <c r="B1017"/>
      <c r="C1017"/>
      <c r="D1017"/>
      <c r="E1017"/>
      <c r="F1017"/>
      <c r="G1017"/>
    </row>
    <row r="1018" spans="1:7" x14ac:dyDescent="0.2">
      <c r="A1018"/>
      <c r="B1018"/>
      <c r="C1018"/>
      <c r="D1018"/>
      <c r="E1018"/>
      <c r="F1018"/>
      <c r="G1018"/>
    </row>
    <row r="1019" spans="1:7" x14ac:dyDescent="0.2">
      <c r="A1019"/>
      <c r="B1019"/>
      <c r="C1019"/>
      <c r="D1019"/>
      <c r="E1019"/>
      <c r="F1019"/>
      <c r="G1019"/>
    </row>
    <row r="1020" spans="1:7" x14ac:dyDescent="0.2">
      <c r="A1020"/>
      <c r="B1020"/>
      <c r="C1020"/>
      <c r="D1020"/>
      <c r="E1020"/>
      <c r="F1020"/>
      <c r="G1020"/>
    </row>
    <row r="1021" spans="1:7" x14ac:dyDescent="0.2">
      <c r="A1021"/>
      <c r="B1021"/>
      <c r="C1021"/>
      <c r="D1021"/>
      <c r="E1021"/>
      <c r="F1021"/>
      <c r="G1021"/>
    </row>
    <row r="1022" spans="1:7" x14ac:dyDescent="0.2">
      <c r="A1022"/>
      <c r="B1022"/>
      <c r="C1022"/>
      <c r="D1022"/>
      <c r="E1022"/>
      <c r="F1022"/>
      <c r="G1022"/>
    </row>
    <row r="1023" spans="1:7" x14ac:dyDescent="0.2">
      <c r="A1023"/>
      <c r="B1023"/>
      <c r="C1023"/>
      <c r="D1023"/>
      <c r="E1023"/>
      <c r="F1023"/>
      <c r="G1023"/>
    </row>
    <row r="1024" spans="1:7" x14ac:dyDescent="0.2">
      <c r="A1024"/>
      <c r="B1024"/>
      <c r="C1024"/>
      <c r="D1024"/>
      <c r="E1024"/>
      <c r="F1024"/>
      <c r="G1024"/>
    </row>
    <row r="1025" spans="1:7" x14ac:dyDescent="0.2">
      <c r="A1025"/>
      <c r="B1025"/>
      <c r="C1025"/>
      <c r="D1025"/>
      <c r="E1025"/>
      <c r="F1025"/>
      <c r="G1025"/>
    </row>
    <row r="1026" spans="1:7" x14ac:dyDescent="0.2">
      <c r="A1026"/>
      <c r="B1026"/>
      <c r="C1026"/>
      <c r="D1026"/>
      <c r="E1026"/>
      <c r="F1026"/>
      <c r="G1026"/>
    </row>
    <row r="1027" spans="1:7" x14ac:dyDescent="0.2">
      <c r="A1027"/>
      <c r="B1027"/>
      <c r="C1027"/>
      <c r="D1027"/>
      <c r="E1027"/>
      <c r="F1027"/>
      <c r="G1027"/>
    </row>
    <row r="1028" spans="1:7" x14ac:dyDescent="0.2">
      <c r="A1028"/>
      <c r="B1028"/>
      <c r="C1028"/>
      <c r="D1028"/>
      <c r="E1028"/>
      <c r="F1028"/>
      <c r="G1028"/>
    </row>
    <row r="1029" spans="1:7" x14ac:dyDescent="0.2">
      <c r="A1029"/>
      <c r="B1029"/>
      <c r="C1029"/>
      <c r="D1029"/>
      <c r="E1029"/>
      <c r="F1029"/>
      <c r="G1029"/>
    </row>
    <row r="1030" spans="1:7" x14ac:dyDescent="0.2">
      <c r="A1030"/>
      <c r="B1030"/>
      <c r="C1030"/>
      <c r="D1030"/>
      <c r="E1030"/>
      <c r="F1030"/>
      <c r="G1030"/>
    </row>
    <row r="1031" spans="1:7" x14ac:dyDescent="0.2">
      <c r="A1031"/>
      <c r="B1031"/>
      <c r="C1031"/>
      <c r="D1031"/>
      <c r="E1031"/>
      <c r="F1031"/>
      <c r="G1031"/>
    </row>
    <row r="1032" spans="1:7" x14ac:dyDescent="0.2">
      <c r="A1032"/>
      <c r="B1032"/>
      <c r="C1032"/>
      <c r="D1032"/>
      <c r="E1032"/>
      <c r="F1032"/>
      <c r="G1032"/>
    </row>
    <row r="1033" spans="1:7" x14ac:dyDescent="0.2">
      <c r="A1033"/>
      <c r="B1033"/>
      <c r="C1033"/>
      <c r="D1033"/>
      <c r="E1033"/>
      <c r="F1033"/>
      <c r="G1033"/>
    </row>
    <row r="1034" spans="1:7" x14ac:dyDescent="0.2">
      <c r="A1034"/>
      <c r="B1034"/>
      <c r="C1034"/>
      <c r="D1034"/>
      <c r="E1034"/>
      <c r="F1034"/>
      <c r="G1034"/>
    </row>
    <row r="1035" spans="1:7" x14ac:dyDescent="0.2">
      <c r="A1035"/>
      <c r="B1035"/>
      <c r="C1035"/>
      <c r="D1035"/>
      <c r="E1035"/>
      <c r="F1035"/>
      <c r="G1035"/>
    </row>
    <row r="1036" spans="1:7" x14ac:dyDescent="0.2">
      <c r="A1036"/>
      <c r="B1036"/>
      <c r="C1036"/>
      <c r="D1036"/>
      <c r="E1036"/>
      <c r="F1036"/>
      <c r="G1036"/>
    </row>
    <row r="1037" spans="1:7" x14ac:dyDescent="0.2">
      <c r="A1037"/>
      <c r="B1037"/>
      <c r="C1037"/>
      <c r="D1037"/>
      <c r="E1037"/>
      <c r="F1037"/>
      <c r="G1037"/>
    </row>
    <row r="1038" spans="1:7" x14ac:dyDescent="0.2">
      <c r="A1038"/>
      <c r="B1038"/>
      <c r="C1038"/>
      <c r="D1038"/>
      <c r="E1038"/>
      <c r="F1038"/>
      <c r="G1038"/>
    </row>
    <row r="1039" spans="1:7" x14ac:dyDescent="0.2">
      <c r="A1039"/>
      <c r="B1039"/>
      <c r="C1039"/>
      <c r="D1039"/>
      <c r="E1039"/>
      <c r="F1039"/>
      <c r="G1039"/>
    </row>
    <row r="1040" spans="1:7" x14ac:dyDescent="0.2">
      <c r="A1040"/>
      <c r="B1040"/>
      <c r="C1040"/>
      <c r="D1040"/>
      <c r="E1040"/>
      <c r="F1040"/>
      <c r="G1040"/>
    </row>
    <row r="1041" spans="1:7" x14ac:dyDescent="0.2">
      <c r="A1041"/>
      <c r="B1041"/>
      <c r="C1041"/>
      <c r="D1041"/>
      <c r="E1041"/>
      <c r="F1041"/>
      <c r="G1041"/>
    </row>
    <row r="1042" spans="1:7" x14ac:dyDescent="0.2">
      <c r="A1042"/>
      <c r="B1042"/>
      <c r="C1042"/>
      <c r="D1042"/>
      <c r="E1042"/>
      <c r="F1042"/>
      <c r="G1042"/>
    </row>
    <row r="1043" spans="1:7" x14ac:dyDescent="0.2">
      <c r="A1043"/>
      <c r="B1043"/>
      <c r="C1043"/>
      <c r="D1043"/>
      <c r="E1043"/>
      <c r="F1043"/>
      <c r="G1043"/>
    </row>
    <row r="1044" spans="1:7" x14ac:dyDescent="0.2">
      <c r="A1044"/>
      <c r="B1044"/>
      <c r="C1044"/>
      <c r="D1044"/>
      <c r="E1044"/>
      <c r="F1044"/>
      <c r="G1044"/>
    </row>
    <row r="1045" spans="1:7" x14ac:dyDescent="0.2">
      <c r="A1045"/>
      <c r="B1045"/>
      <c r="C1045"/>
      <c r="D1045"/>
      <c r="E1045"/>
      <c r="F1045"/>
      <c r="G1045"/>
    </row>
    <row r="1046" spans="1:7" x14ac:dyDescent="0.2">
      <c r="A1046"/>
      <c r="B1046"/>
      <c r="C1046"/>
      <c r="D1046"/>
      <c r="E1046"/>
      <c r="F1046"/>
      <c r="G1046"/>
    </row>
    <row r="1047" spans="1:7" x14ac:dyDescent="0.2">
      <c r="A1047"/>
      <c r="B1047"/>
      <c r="C1047"/>
      <c r="D1047"/>
      <c r="E1047"/>
      <c r="F1047"/>
      <c r="G1047"/>
    </row>
    <row r="1048" spans="1:7" x14ac:dyDescent="0.2">
      <c r="A1048"/>
      <c r="B1048"/>
      <c r="C1048"/>
      <c r="D1048"/>
      <c r="E1048"/>
      <c r="F1048"/>
      <c r="G1048"/>
    </row>
    <row r="1049" spans="1:7" x14ac:dyDescent="0.2">
      <c r="A1049"/>
      <c r="B1049"/>
      <c r="C1049"/>
      <c r="D1049"/>
      <c r="E1049"/>
      <c r="F1049"/>
      <c r="G1049"/>
    </row>
    <row r="1050" spans="1:7" x14ac:dyDescent="0.2">
      <c r="A1050"/>
      <c r="B1050"/>
      <c r="C1050"/>
      <c r="D1050"/>
      <c r="E1050"/>
      <c r="F1050"/>
      <c r="G1050"/>
    </row>
    <row r="1051" spans="1:7" x14ac:dyDescent="0.2">
      <c r="A1051"/>
      <c r="B1051"/>
      <c r="C1051"/>
      <c r="D1051"/>
      <c r="E1051"/>
      <c r="F1051"/>
      <c r="G1051"/>
    </row>
    <row r="1052" spans="1:7" x14ac:dyDescent="0.2">
      <c r="A1052"/>
      <c r="B1052"/>
      <c r="C1052"/>
      <c r="D1052"/>
      <c r="E1052"/>
      <c r="F1052"/>
      <c r="G1052"/>
    </row>
    <row r="1053" spans="1:7" x14ac:dyDescent="0.2">
      <c r="A1053"/>
      <c r="B1053"/>
      <c r="C1053"/>
      <c r="D1053"/>
      <c r="E1053"/>
      <c r="F1053"/>
      <c r="G1053"/>
    </row>
    <row r="1054" spans="1:7" x14ac:dyDescent="0.2">
      <c r="A1054"/>
      <c r="B1054"/>
      <c r="C1054"/>
      <c r="D1054"/>
      <c r="E1054"/>
      <c r="F1054"/>
      <c r="G1054"/>
    </row>
    <row r="1055" spans="1:7" x14ac:dyDescent="0.2">
      <c r="A1055"/>
      <c r="B1055"/>
      <c r="C1055"/>
      <c r="D1055"/>
      <c r="E1055"/>
      <c r="F1055"/>
      <c r="G1055"/>
    </row>
    <row r="1056" spans="1:7" x14ac:dyDescent="0.2">
      <c r="A1056"/>
      <c r="B1056"/>
      <c r="C1056"/>
      <c r="D1056"/>
      <c r="E1056"/>
      <c r="F1056"/>
      <c r="G1056"/>
    </row>
    <row r="1057" spans="1:7" x14ac:dyDescent="0.2">
      <c r="A1057"/>
      <c r="B1057"/>
      <c r="C1057"/>
      <c r="D1057"/>
      <c r="E1057"/>
      <c r="F1057"/>
      <c r="G1057"/>
    </row>
    <row r="1058" spans="1:7" x14ac:dyDescent="0.2">
      <c r="A1058"/>
      <c r="B1058"/>
      <c r="C1058"/>
      <c r="D1058"/>
      <c r="E1058"/>
      <c r="F1058"/>
      <c r="G1058"/>
    </row>
    <row r="1059" spans="1:7" x14ac:dyDescent="0.2">
      <c r="A1059"/>
      <c r="B1059"/>
      <c r="C1059"/>
      <c r="D1059"/>
      <c r="E1059"/>
      <c r="F1059"/>
      <c r="G1059"/>
    </row>
    <row r="1060" spans="1:7" x14ac:dyDescent="0.2">
      <c r="A1060"/>
      <c r="B1060"/>
      <c r="C1060"/>
      <c r="D1060"/>
      <c r="E1060"/>
      <c r="F1060"/>
      <c r="G1060"/>
    </row>
    <row r="1061" spans="1:7" x14ac:dyDescent="0.2">
      <c r="A1061"/>
      <c r="B1061"/>
      <c r="C1061"/>
      <c r="D1061"/>
      <c r="E1061"/>
      <c r="F1061"/>
      <c r="G1061"/>
    </row>
    <row r="1062" spans="1:7" x14ac:dyDescent="0.2">
      <c r="A1062"/>
      <c r="B1062"/>
      <c r="C1062"/>
      <c r="D1062"/>
      <c r="E1062"/>
      <c r="F1062"/>
      <c r="G1062"/>
    </row>
    <row r="1063" spans="1:7" x14ac:dyDescent="0.2">
      <c r="A1063"/>
      <c r="B1063"/>
      <c r="C1063"/>
      <c r="D1063"/>
      <c r="E1063"/>
      <c r="F1063"/>
      <c r="G1063"/>
    </row>
    <row r="1064" spans="1:7" x14ac:dyDescent="0.2">
      <c r="A1064"/>
      <c r="B1064"/>
      <c r="C1064"/>
      <c r="D1064"/>
      <c r="E1064"/>
      <c r="F1064"/>
      <c r="G1064"/>
    </row>
    <row r="1065" spans="1:7" x14ac:dyDescent="0.2">
      <c r="A1065"/>
      <c r="B1065"/>
      <c r="C1065"/>
      <c r="D1065"/>
      <c r="E1065"/>
      <c r="F1065"/>
      <c r="G1065"/>
    </row>
    <row r="1066" spans="1:7" x14ac:dyDescent="0.2">
      <c r="A1066"/>
      <c r="B1066"/>
      <c r="C1066"/>
      <c r="D1066"/>
      <c r="E1066"/>
      <c r="F1066"/>
      <c r="G1066"/>
    </row>
    <row r="1067" spans="1:7" x14ac:dyDescent="0.2">
      <c r="A1067"/>
      <c r="B1067"/>
      <c r="C1067"/>
      <c r="D1067"/>
      <c r="E1067"/>
      <c r="F1067"/>
      <c r="G1067"/>
    </row>
    <row r="1068" spans="1:7" x14ac:dyDescent="0.2">
      <c r="A1068"/>
      <c r="B1068"/>
      <c r="C1068"/>
      <c r="D1068"/>
      <c r="E1068"/>
      <c r="F1068"/>
      <c r="G1068"/>
    </row>
    <row r="1069" spans="1:7" x14ac:dyDescent="0.2">
      <c r="A1069"/>
      <c r="B1069"/>
      <c r="C1069"/>
      <c r="D1069"/>
      <c r="E1069"/>
      <c r="F1069"/>
      <c r="G1069"/>
    </row>
    <row r="1070" spans="1:7" x14ac:dyDescent="0.2">
      <c r="A1070"/>
      <c r="B1070"/>
      <c r="C1070"/>
      <c r="D1070"/>
      <c r="E1070"/>
      <c r="F1070"/>
      <c r="G1070"/>
    </row>
    <row r="1071" spans="1:7" x14ac:dyDescent="0.2">
      <c r="A1071"/>
      <c r="B1071"/>
      <c r="C1071"/>
      <c r="D1071"/>
      <c r="E1071"/>
      <c r="F1071"/>
      <c r="G1071"/>
    </row>
    <row r="1072" spans="1:7" x14ac:dyDescent="0.2">
      <c r="A1072"/>
      <c r="B1072"/>
      <c r="C1072"/>
      <c r="D1072"/>
      <c r="E1072"/>
      <c r="F1072"/>
      <c r="G1072"/>
    </row>
    <row r="1073" spans="1:7" x14ac:dyDescent="0.2">
      <c r="A1073"/>
      <c r="B1073"/>
      <c r="C1073"/>
      <c r="D1073"/>
      <c r="E1073"/>
      <c r="F1073"/>
      <c r="G1073"/>
    </row>
    <row r="1074" spans="1:7" x14ac:dyDescent="0.2">
      <c r="A1074"/>
      <c r="B1074"/>
      <c r="C1074"/>
      <c r="D1074"/>
      <c r="E1074"/>
      <c r="F1074"/>
      <c r="G1074"/>
    </row>
    <row r="1075" spans="1:7" x14ac:dyDescent="0.2">
      <c r="A1075"/>
      <c r="B1075"/>
      <c r="C1075"/>
      <c r="D1075"/>
      <c r="E1075"/>
      <c r="F1075"/>
      <c r="G1075"/>
    </row>
    <row r="1076" spans="1:7" x14ac:dyDescent="0.2">
      <c r="A1076"/>
      <c r="B1076"/>
      <c r="C1076"/>
      <c r="D1076"/>
      <c r="E1076"/>
      <c r="F1076"/>
      <c r="G1076"/>
    </row>
    <row r="1077" spans="1:7" x14ac:dyDescent="0.2">
      <c r="A1077"/>
      <c r="B1077"/>
      <c r="C1077"/>
      <c r="D1077"/>
      <c r="E1077"/>
      <c r="F1077"/>
      <c r="G1077"/>
    </row>
    <row r="1078" spans="1:7" x14ac:dyDescent="0.2">
      <c r="A1078"/>
      <c r="B1078"/>
      <c r="C1078"/>
      <c r="D1078"/>
      <c r="E1078"/>
      <c r="F1078"/>
      <c r="G1078"/>
    </row>
    <row r="1079" spans="1:7" x14ac:dyDescent="0.2">
      <c r="A1079"/>
      <c r="B1079"/>
      <c r="C1079"/>
      <c r="D1079"/>
      <c r="E1079"/>
      <c r="F1079"/>
      <c r="G1079"/>
    </row>
    <row r="1080" spans="1:7" x14ac:dyDescent="0.2">
      <c r="A1080"/>
      <c r="B1080"/>
      <c r="C1080"/>
      <c r="D1080"/>
      <c r="E1080"/>
      <c r="F1080"/>
      <c r="G1080"/>
    </row>
    <row r="1081" spans="1:7" x14ac:dyDescent="0.2">
      <c r="A1081"/>
      <c r="B1081"/>
      <c r="C1081"/>
      <c r="D1081"/>
      <c r="E1081"/>
      <c r="F1081"/>
      <c r="G1081"/>
    </row>
    <row r="1082" spans="1:7" x14ac:dyDescent="0.2">
      <c r="A1082"/>
      <c r="B1082"/>
      <c r="C1082"/>
      <c r="D1082"/>
      <c r="E1082"/>
      <c r="F1082"/>
      <c r="G1082"/>
    </row>
    <row r="1083" spans="1:7" x14ac:dyDescent="0.2">
      <c r="A1083"/>
      <c r="B1083"/>
      <c r="C1083"/>
      <c r="D1083"/>
      <c r="E1083"/>
      <c r="F1083"/>
      <c r="G1083"/>
    </row>
    <row r="1084" spans="1:7" x14ac:dyDescent="0.2">
      <c r="A1084"/>
      <c r="B1084"/>
      <c r="C1084"/>
      <c r="D1084"/>
      <c r="E1084"/>
      <c r="F1084"/>
      <c r="G1084"/>
    </row>
    <row r="1085" spans="1:7" x14ac:dyDescent="0.2">
      <c r="A1085"/>
      <c r="B1085"/>
      <c r="C1085"/>
      <c r="D1085"/>
      <c r="E1085"/>
      <c r="F1085"/>
      <c r="G1085"/>
    </row>
    <row r="1086" spans="1:7" x14ac:dyDescent="0.2">
      <c r="A1086"/>
      <c r="B1086"/>
      <c r="C1086"/>
      <c r="D1086"/>
      <c r="E1086"/>
      <c r="F1086"/>
      <c r="G1086"/>
    </row>
    <row r="1087" spans="1:7" x14ac:dyDescent="0.2">
      <c r="A1087"/>
      <c r="B1087"/>
      <c r="C1087"/>
      <c r="D1087"/>
      <c r="E1087"/>
      <c r="F1087"/>
      <c r="G1087"/>
    </row>
    <row r="1088" spans="1:7" x14ac:dyDescent="0.2">
      <c r="A1088"/>
      <c r="B1088"/>
      <c r="C1088"/>
      <c r="D1088"/>
      <c r="E1088"/>
      <c r="F1088"/>
      <c r="G1088"/>
    </row>
    <row r="1089" spans="1:7" x14ac:dyDescent="0.2">
      <c r="A1089"/>
      <c r="B1089"/>
      <c r="C1089"/>
      <c r="D1089"/>
      <c r="E1089"/>
      <c r="F1089"/>
      <c r="G1089"/>
    </row>
    <row r="1090" spans="1:7" x14ac:dyDescent="0.2">
      <c r="A1090"/>
      <c r="B1090"/>
      <c r="C1090"/>
      <c r="D1090"/>
      <c r="E1090"/>
      <c r="F1090"/>
      <c r="G1090"/>
    </row>
    <row r="1091" spans="1:7" x14ac:dyDescent="0.2">
      <c r="A1091"/>
      <c r="B1091"/>
      <c r="C1091"/>
      <c r="D1091"/>
      <c r="E1091"/>
      <c r="F1091"/>
      <c r="G1091"/>
    </row>
    <row r="1092" spans="1:7" x14ac:dyDescent="0.2">
      <c r="A1092"/>
      <c r="B1092"/>
      <c r="C1092"/>
      <c r="D1092"/>
      <c r="E1092"/>
      <c r="F1092"/>
      <c r="G1092"/>
    </row>
    <row r="1093" spans="1:7" x14ac:dyDescent="0.2">
      <c r="A1093"/>
      <c r="B1093"/>
      <c r="C1093"/>
      <c r="D1093"/>
      <c r="E1093"/>
      <c r="F1093"/>
      <c r="G1093"/>
    </row>
    <row r="1094" spans="1:7" x14ac:dyDescent="0.2">
      <c r="A1094"/>
      <c r="B1094"/>
      <c r="C1094"/>
      <c r="D1094"/>
      <c r="E1094"/>
      <c r="F1094"/>
      <c r="G1094"/>
    </row>
    <row r="1095" spans="1:7" x14ac:dyDescent="0.2">
      <c r="A1095"/>
      <c r="B1095"/>
      <c r="C1095"/>
      <c r="D1095"/>
      <c r="E1095"/>
      <c r="F1095"/>
      <c r="G1095"/>
    </row>
    <row r="1096" spans="1:7" x14ac:dyDescent="0.2">
      <c r="A1096"/>
      <c r="B1096"/>
      <c r="C1096"/>
      <c r="D1096"/>
      <c r="E1096"/>
      <c r="F1096"/>
      <c r="G1096"/>
    </row>
    <row r="1097" spans="1:7" x14ac:dyDescent="0.2">
      <c r="A1097"/>
      <c r="B1097"/>
      <c r="C1097"/>
      <c r="D1097"/>
      <c r="E1097"/>
      <c r="F1097"/>
      <c r="G1097"/>
    </row>
    <row r="1098" spans="1:7" x14ac:dyDescent="0.2">
      <c r="A1098"/>
      <c r="B1098"/>
      <c r="C1098"/>
      <c r="D1098"/>
      <c r="E1098"/>
      <c r="F1098"/>
      <c r="G1098"/>
    </row>
    <row r="1099" spans="1:7" x14ac:dyDescent="0.2">
      <c r="A1099"/>
      <c r="B1099"/>
      <c r="C1099"/>
      <c r="D1099"/>
      <c r="E1099"/>
      <c r="F1099"/>
      <c r="G1099"/>
    </row>
    <row r="1100" spans="1:7" x14ac:dyDescent="0.2">
      <c r="A1100"/>
      <c r="B1100"/>
      <c r="C1100"/>
      <c r="D1100"/>
      <c r="E1100"/>
      <c r="F1100"/>
      <c r="G1100"/>
    </row>
    <row r="1101" spans="1:7" x14ac:dyDescent="0.2">
      <c r="A1101"/>
      <c r="B1101"/>
      <c r="C1101"/>
      <c r="D1101"/>
      <c r="E1101"/>
      <c r="F1101"/>
      <c r="G1101"/>
    </row>
    <row r="1102" spans="1:7" x14ac:dyDescent="0.2">
      <c r="A1102"/>
      <c r="B1102"/>
      <c r="C1102"/>
      <c r="D1102"/>
      <c r="E1102"/>
      <c r="F1102"/>
      <c r="G1102"/>
    </row>
    <row r="1103" spans="1:7" x14ac:dyDescent="0.2">
      <c r="A1103"/>
      <c r="B1103"/>
      <c r="C1103"/>
      <c r="D1103"/>
      <c r="E1103"/>
      <c r="F1103"/>
      <c r="G1103"/>
    </row>
    <row r="1104" spans="1:7" x14ac:dyDescent="0.2">
      <c r="A1104"/>
      <c r="B1104"/>
      <c r="C1104"/>
      <c r="D1104"/>
      <c r="E1104"/>
      <c r="F1104"/>
      <c r="G1104"/>
    </row>
    <row r="1105" spans="1:7" x14ac:dyDescent="0.2">
      <c r="A1105"/>
      <c r="B1105"/>
      <c r="C1105"/>
      <c r="D1105"/>
      <c r="E1105"/>
      <c r="F1105"/>
      <c r="G1105"/>
    </row>
    <row r="1106" spans="1:7" x14ac:dyDescent="0.2">
      <c r="A1106"/>
      <c r="B1106"/>
      <c r="C1106"/>
      <c r="D1106"/>
      <c r="E1106"/>
      <c r="F1106"/>
      <c r="G1106"/>
    </row>
    <row r="1107" spans="1:7" x14ac:dyDescent="0.2">
      <c r="A1107"/>
      <c r="B1107"/>
      <c r="C1107"/>
      <c r="D1107"/>
      <c r="E1107"/>
      <c r="F1107"/>
      <c r="G1107"/>
    </row>
    <row r="1108" spans="1:7" x14ac:dyDescent="0.2">
      <c r="A1108"/>
      <c r="B1108"/>
      <c r="C1108"/>
      <c r="D1108"/>
      <c r="E1108"/>
      <c r="F1108"/>
      <c r="G1108"/>
    </row>
    <row r="1109" spans="1:7" x14ac:dyDescent="0.2">
      <c r="A1109"/>
      <c r="B1109"/>
      <c r="C1109"/>
      <c r="D1109"/>
      <c r="E1109"/>
      <c r="F1109"/>
      <c r="G1109"/>
    </row>
    <row r="1110" spans="1:7" x14ac:dyDescent="0.2">
      <c r="A1110"/>
      <c r="B1110"/>
      <c r="C1110"/>
      <c r="D1110"/>
      <c r="E1110"/>
      <c r="F1110"/>
      <c r="G1110"/>
    </row>
    <row r="1111" spans="1:7" x14ac:dyDescent="0.2">
      <c r="A1111"/>
      <c r="B1111"/>
      <c r="C1111"/>
      <c r="D1111"/>
      <c r="E1111"/>
      <c r="F1111"/>
      <c r="G1111"/>
    </row>
    <row r="1112" spans="1:7" x14ac:dyDescent="0.2">
      <c r="A1112"/>
      <c r="B1112"/>
      <c r="C1112"/>
      <c r="D1112"/>
      <c r="E1112"/>
      <c r="F1112"/>
      <c r="G1112"/>
    </row>
    <row r="1113" spans="1:7" x14ac:dyDescent="0.2">
      <c r="A1113"/>
      <c r="B1113"/>
      <c r="C1113"/>
      <c r="D1113"/>
      <c r="E1113"/>
      <c r="F1113"/>
      <c r="G1113"/>
    </row>
    <row r="1114" spans="1:7" x14ac:dyDescent="0.2">
      <c r="A1114"/>
      <c r="B1114"/>
      <c r="C1114"/>
      <c r="D1114"/>
      <c r="E1114"/>
      <c r="F1114"/>
      <c r="G1114"/>
    </row>
    <row r="1115" spans="1:7" x14ac:dyDescent="0.2">
      <c r="A1115"/>
      <c r="B1115"/>
      <c r="C1115"/>
      <c r="D1115"/>
      <c r="E1115"/>
      <c r="F1115"/>
      <c r="G1115"/>
    </row>
    <row r="1116" spans="1:7" x14ac:dyDescent="0.2">
      <c r="A1116"/>
      <c r="B1116"/>
      <c r="C1116"/>
      <c r="D1116"/>
      <c r="E1116"/>
      <c r="F1116"/>
      <c r="G1116"/>
    </row>
    <row r="1117" spans="1:7" x14ac:dyDescent="0.2">
      <c r="A1117"/>
      <c r="B1117"/>
      <c r="C1117"/>
      <c r="D1117"/>
      <c r="E1117"/>
      <c r="F1117"/>
      <c r="G1117"/>
    </row>
    <row r="1118" spans="1:7" x14ac:dyDescent="0.2">
      <c r="A1118"/>
      <c r="B1118"/>
      <c r="C1118"/>
      <c r="D1118"/>
      <c r="E1118"/>
      <c r="F1118"/>
      <c r="G1118"/>
    </row>
    <row r="1119" spans="1:7" x14ac:dyDescent="0.2">
      <c r="A1119"/>
      <c r="B1119"/>
      <c r="C1119"/>
      <c r="D1119"/>
      <c r="E1119"/>
      <c r="F1119"/>
      <c r="G1119"/>
    </row>
    <row r="1120" spans="1:7" x14ac:dyDescent="0.2">
      <c r="A1120"/>
      <c r="B1120"/>
      <c r="C1120"/>
      <c r="D1120"/>
      <c r="E1120"/>
      <c r="F1120"/>
      <c r="G1120"/>
    </row>
    <row r="1121" spans="1:7" x14ac:dyDescent="0.2">
      <c r="A1121"/>
      <c r="B1121"/>
      <c r="C1121"/>
      <c r="D1121"/>
      <c r="E1121"/>
      <c r="F1121"/>
      <c r="G1121"/>
    </row>
    <row r="1122" spans="1:7" x14ac:dyDescent="0.2">
      <c r="A1122"/>
      <c r="B1122"/>
      <c r="C1122"/>
      <c r="D1122"/>
      <c r="E1122"/>
      <c r="F1122"/>
      <c r="G1122"/>
    </row>
    <row r="1123" spans="1:7" x14ac:dyDescent="0.2">
      <c r="A1123"/>
      <c r="B1123"/>
      <c r="C1123"/>
      <c r="D1123"/>
      <c r="E1123"/>
      <c r="F1123"/>
      <c r="G1123"/>
    </row>
    <row r="1124" spans="1:7" x14ac:dyDescent="0.2">
      <c r="A1124"/>
      <c r="B1124"/>
      <c r="C1124"/>
      <c r="D1124"/>
      <c r="E1124"/>
      <c r="F1124"/>
      <c r="G1124"/>
    </row>
    <row r="1125" spans="1:7" x14ac:dyDescent="0.2">
      <c r="A1125"/>
      <c r="B1125"/>
      <c r="C1125"/>
      <c r="D1125"/>
      <c r="E1125"/>
      <c r="F1125"/>
      <c r="G1125"/>
    </row>
    <row r="1126" spans="1:7" x14ac:dyDescent="0.2">
      <c r="A1126"/>
      <c r="B1126"/>
      <c r="C1126"/>
      <c r="D1126"/>
      <c r="E1126"/>
      <c r="F1126"/>
      <c r="G1126"/>
    </row>
    <row r="1127" spans="1:7" x14ac:dyDescent="0.2">
      <c r="A1127"/>
      <c r="B1127"/>
      <c r="C1127"/>
      <c r="D1127"/>
      <c r="E1127"/>
      <c r="F1127"/>
      <c r="G1127"/>
    </row>
    <row r="1128" spans="1:7" x14ac:dyDescent="0.2">
      <c r="A1128"/>
      <c r="B1128"/>
      <c r="C1128"/>
      <c r="D1128"/>
      <c r="E1128"/>
      <c r="F1128"/>
      <c r="G1128"/>
    </row>
    <row r="1129" spans="1:7" x14ac:dyDescent="0.2">
      <c r="A1129"/>
      <c r="B1129"/>
      <c r="C1129"/>
      <c r="D1129"/>
      <c r="E1129"/>
      <c r="F1129"/>
      <c r="G1129"/>
    </row>
    <row r="1130" spans="1:7" x14ac:dyDescent="0.2">
      <c r="A1130"/>
      <c r="B1130"/>
      <c r="C1130"/>
      <c r="D1130"/>
      <c r="E1130"/>
      <c r="F1130"/>
      <c r="G1130"/>
    </row>
  </sheetData>
  <mergeCells count="3">
    <mergeCell ref="A1:G1"/>
    <mergeCell ref="A2:G2"/>
    <mergeCell ref="A3:G3"/>
  </mergeCells>
  <printOptions horizontalCentered="1"/>
  <pageMargins left="0.5" right="0.5" top="0.5" bottom="0.5" header="0" footer="0.25"/>
  <pageSetup scale="74" fitToHeight="0" orientation="portrait" r:id="rId1"/>
  <headerFooter>
    <oddFooter>&amp;C&amp;"-,Regular"&amp;P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p a _ p r o j e c t _ s t r i n g _ 2 5 e c 3 7 3 6 - 3 7 b b - 4 3 5 4 - b 2 6 1 - a f 9 3 1 c a 3 e b c 8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 / & g t ; & l t ; C o l u m n W i d t h s & g t ; & l t ; i t e m & g t ; & l t ; k e y & g t ; & l t ; s t r i n g & g t ; P r o j e c t   S t r i n g   K e y & l t ; / s t r i n g & g t ; & l t ; / k e y & g t ; & l t ; v a l u e & g t ; & l t ; i n t & g t ; 1 2 2 & l t ; / i n t & g t ; & l t ; / v a l u e & g t ; & l t ; / i t e m & g t ; & l t ; i t e m & g t ; & l t ; k e y & g t ; & l t ; s t r i n g & g t ; P r o j e c t & l t ; / s t r i n g & g t ; & l t ; / k e y & g t ; & l t ; v a l u e & g t ; & l t ; i n t & g t ; 6 8 & l t ; / i n t & g t ; & l t ; / v a l u e & g t ; & l t ; / i t e m & g t ; & l t ; i t e m & g t ; & l t ; k e y & g t ; & l t ; s t r i n g & g t ; A g e n c y & l t ; / s t r i n g & g t ; & l t ; / k e y & g t ; & l t ; v a l u e & g t ; & l t ; i n t & g t ; 7 2 & l t ; / i n t & g t ; & l t ; / v a l u e & g t ; & l t ; / i t e m & g t ; & l t ; i t e m & g t ; & l t ; k e y & g t ; & l t ; s t r i n g & g t ; S o u r c e & l t ; / s t r i n g & g t ; & l t ; / k e y & g t ; & l t ; v a l u e & g t ; & l t ; i n t & g t ; 7 0 & l t ; / i n t & g t ; & l t ; / v a l u e & g t ; & l t ; / i t e m & g t ; & l t ; i t e m & g t ; & l t ; k e y & g t ; & l t ; s t r i n g & g t ; A g e n c y   D e f i n e d & l t ; / s t r i n g & g t ; & l t ; / k e y & g t ; & l t ; v a l u e & g t ; & l t ; i n t & g t ; 1 1 1 & l t ; / i n t & g t ; & l t ; / v a l u e & g t ; & l t ; / i t e m & g t ; & l t ; i t e m & g t ; & l t ; k e y & g t ; & l t ; s t r i n g & g t ; A c c o u n t   T y p e & l t ; / s t r i n g & g t ; & l t ; / k e y & g t ; & l t ; v a l u e & g t ; & l t ; i n t & g t ; 1 0 2 & l t ; / i n t & g t ; & l t ; / v a l u e & g t ; & l t ; / i t e m & g t ; & l t ; i t e m & g t ; & l t ; k e y & g t ; & l t ; s t r i n g & g t ; S t r i n g   S t a t u s & l t ; / s t r i n g & g t ; & l t ; / k e y & g t ; & l t ; v a l u e & g t ; & l t ; i n t & g t ; 9 5 & l t ; / i n t & g t ; & l t ; / v a l u e & g t ; & l t ; / i t e m & g t ; & l t ; i t e m & g t ; & l t ; k e y & g t ; & l t ; s t r i n g & g t ; C a n c e l   R e m a i n i n g & l t ; / s t r i n g & g t ; & l t ; / k e y & g t ; & l t ; v a l u e & g t ; & l t ; i n t & g t ; 1 2 3 & l t ; / i n t & g t ; & l t ; / v a l u e & g t ; & l t ; / i t e m & g t ; & l t ; i t e m & g t ; & l t ; k e y & g t ; & l t ; s t r i n g & g t ; T a x a b l e   B o r r o w i n g & l t ; / s t r i n g & g t ; & l t ; / k e y & g t ; & l t ; v a l u e & g t ; & l t ; i n t & g t ; 1 2 6 & l t ; / i n t & g t ; & l t ; / v a l u e & g t ; & l t ; / i t e m & g t ; & l t ; i t e m & g t ; & l t ; k e y & g t ; & l t ; s t r i n g & g t ; P r o j e c t   T y p e & l t ; / s t r i n g & g t ; & l t ; / k e y & g t ; & l t ; v a l u e & g t ; & l t ; i n t & g t ; 9 6 & l t ; / i n t & g t ; & l t ; / v a l u e & g t ; & l t ; / i t e m & g t ; & l t ; i t e m & g t ; & l t ; k e y & g t ; & l t ; s t r i n g & g t ; P r o j e c t   T i t l e & l t ; / s t r i n g & g t ; & l t ; / k e y & g t ; & l t ; v a l u e & g t ; & l t ; i n t & g t ; 9 0 & l t ; / i n t & g t ; & l t ; / v a l u e & g t ; & l t ; / i t e m & g t ; & l t ; i t e m & g t ; & l t ; k e y & g t ; & l t ; s t r i n g & g t ; P r o j e c t   S t a t u s & l t ; / s t r i n g & g t ; & l t ; / k e y & g t ; & l t ; v a l u e & g t ; & l t ; i n t & g t ; 1 0 1 & l t ; / i n t & g t ; & l t ; / v a l u e & g t ; & l t ; / i t e m & g t ; & l t ; i t e m & g t ; & l t ; k e y & g t ; & l t ; s t r i n g & g t ; R e s p o n s i b l e   F u n d & l t ; / s t r i n g & g t ; & l t ; / k e y & g t ; & l t ; v a l u e & g t ; & l t ; i n t & g t ; 1 2 2 & l t ; / i n t & g t ; & l t ; / v a l u e & g t ; & l t ; / i t e m & g t ; & l t ; i t e m & g t ; & l t ; k e y & g t ; & l t ; s t r i n g & g t ; P u r p o s e & l t ; / s t r i n g & g t ; & l t ; / k e y & g t ; & l t ; v a l u e & g t ; & l t ; i n t & g t ; 7 6 & l t ; / i n t & g t ; & l t ; / v a l u e & g t ; & l t ; / i t e m & g t ; & l t ; i t e m & g t ; & l t ; k e y & g t ; & l t ; s t r i n g & g t ; S o u r c e   D e s c r i p t i o n & l t ; / s t r i n g & g t ; & l t ; / k e y & g t ; & l t ; v a l u e & g t ; & l t ; i n t & g t ; 1 2 7 & l t ; / i n t & g t ; & l t ; / v a l u e & g t ; & l t ; / i t e m & g t ; & l t ; i t e m & g t ; & l t ; k e y & g t ; & l t ; s t r i n g & g t ; O r i g i n a l   B u d g e t & l t ; / s t r i n g & g t ; & l t ; / k e y & g t ; & l t ; v a l u e & g t ; & l t ; i n t & g t ; 1 0 8 & l t ; / i n t & g t ; & l t ; / v a l u e & g t ; & l t ; / i t e m & g t ; & l t ; i t e m & g t ; & l t ; k e y & g t ; & l t ; s t r i n g & g t ; T r a n s f e r   I n & l t ; / s t r i n g & g t ; & l t ; / k e y & g t ; & l t ; v a l u e & g t ; & l t ; i n t & g t ; 8 7 & l t ; / i n t & g t ; & l t ; / v a l u e & g t ; & l t ; / i t e m & g t ; & l t ; i t e m & g t ; & l t ; k e y & g t ; & l t ; s t r i n g & g t ; T r a n s f e r   O u t & l t ; / s t r i n g & g t ; & l t ; / k e y & g t ; & l t ; v a l u e & g t ; & l t ; i n t & g t ; 9 5 & l t ; / i n t & g t ; & l t ; / v a l u e & g t ; & l t ; / i t e m & g t ; & l t ; i t e m & g t ; & l t ; k e y & g t ; & l t ; s t r i n g & g t ; A c t u a l s & l t ; / s t r i n g & g t ; & l t ; / k e y & g t ; & l t ; v a l u e & g t ; & l t ; i n t & g t ; 7 0 & l t ; / i n t & g t ; & l t ; / v a l u e & g t ; & l t ; / i t e m & g t ; & l t ; i t e m & g t ; & l t ; k e y & g t ; & l t ; s t r i n g & g t ; E n c u m b e r e d & l t ; / s t r i n g & g t ; & l t ; / k e y & g t ; & l t ; v a l u e & g t ; & l t ; i n t & g t ; 9 8 & l t ; / i n t & g t ; & l t ; / v a l u e & g t ; & l t ; / i t e m & g t ; & l t ; i t e m & g t ; & l t ; k e y & g t ; & l t ; s t r i n g & g t ; R e q u i s i t i o n s & l t ; / s t r i n g & g t ; & l t ; / k e y & g t ; & l t ; v a l u e & g t ; & l t ; i n t & g t ; 9 2 & l t ; / i n t & g t ; & l t ; / v a l u e & g t ; & l t ; / i t e m & g t ; & l t ; i t e m & g t ; & l t ; k e y & g t ; & l t ; s t r i n g & g t ; R e v i s e d   B u d g e t & l t ; / s t r i n g & g t ; & l t ; / k e y & g t ; & l t ; v a l u e & g t ; & l t ; i n t & g t ; 1 1 1 & l t ; / i n t & g t ; & l t ; / v a l u e & g t ; & l t ; / i t e m & g t ; & l t ; i t e m & g t ; & l t ; k e y & g t ; & l t ; s t r i n g & g t ; A v a i l a b l e   B u d g e t & l t ; / s t r i n g & g t ; & l t ; / k e y & g t ; & l t ; v a l u e & g t ; & l t ; i n t & g t ; 1 1 5 & l t ; / i n t & g t ; & l t ; / v a l u e & g t ; & l t ; / i t e m & g t ; & l t ; i t e m & g t ; & l t ; k e y & g t ; & l t ; s t r i n g & g t ; B o r r o w e d   A m o u n t & l t ; / s t r i n g & g t ; & l t ; / k e y & g t ; & l t ; v a l u e & g t ; & l t ; i n t & g t ; 1 2 3 & l t ; / i n t & g t ; & l t ; / v a l u e & g t ; & l t ; / i t e m & g t ; & l t ; i t e m & g t ; & l t ; k e y & g t ; & l t ; s t r i n g & g t ; R e m a i n i n g   B o r r o w i n g   A u t h o r i t y & l t ; / s t r i n g & g t ; & l t ; / k e y & g t ; & l t ; v a l u e & g t ; & l t ; i n t & g t ; 1 8 4 & l t ; / i n t & g t ; & l t ; / v a l u e & g t ; & l t ; / i t e m & g t ; & l t ; i t e m & g t ; & l t ; k e y & g t ; & l t ; s t r i n g & g t ; R e m a i n i n g   B o r r o w i n g   A u t h o r i t y . 1 & l t ; / s t r i n g & g t ; & l t ; / k e y & g t ; & l t ; v a l u e & g t ; & l t ; i n t & g t ; 1 9 3 & l t ; / i n t & g t ; & l t ; / v a l u e & g t ; & l t ; / i t e m & g t ; & l t ; i t e m & g t ; & l t ; k e y & g t ; & l t ; s t r i n g & g t ; 2 0   Y e a r   B o r r o w i n g & l t ; / s t r i n g & g t ; & l t ; / k e y & g t ; & l t ; v a l u e & g t ; & l t ; i n t & g t ; 1 2 6 & l t ; / i n t & g t ; & l t ; / v a l u e & g t ; & l t ; / i t e m & g t ; & l t ; i t e m & g t ; & l t ; k e y & g t ; & l t ; s t r i n g & g t ; D r a f t   B o r r o w i n g   C a n c e l & l t ; / s t r i n g & g t ; & l t ; / k e y & g t ; & l t ; v a l u e & g t ; & l t ; i n t & g t ; 1 4 6 & l t ; / i n t & g t ; & l t ; / v a l u e & g t ; & l t ; / i t e m & g t ; & l t ; i t e m & g t ; & l t ; k e y & g t ; & l t ; s t r i n g & g t ; D r a f t   B o r r o w i n g   R e a u t h o r i z a t i o n & l t ; / s t r i n g & g t ; & l t ; / k e y & g t ; & l t ; v a l u e & g t ; & l t ; i n t & g t ; 1 8 6 & l t ; / i n t & g t ; & l t ; / v a l u e & g t ; & l t ; / i t e m & g t ; & l t ; i t e m & g t ; & l t ; k e y & g t ; & l t ; s t r i n g & g t ; D r a f t   B o r r o w i n g   R e c o m m e n d a t i o n & l t ; / s t r i n g & g t ; & l t ; / k e y & g t ; & l t ; v a l u e & g t ; & l t ; i n t & g t ; 1 9 8 & l t ; / i n t & g t ; & l t ; / v a l u e & g t ; & l t ; / i t e m & g t ; & l t ; i t e m & g t ; & l t ; k e y & g t ; & l t ; s t r i n g & g t ; 1 0   Y e a r   M i n i   B o r r o w i n g & l t ; / s t r i n g & g t ; & l t ; / k e y & g t ; & l t ; v a l u e & g t ; & l t ; i n t & g t ; 1 5 0 & l t ; / i n t & g t ; & l t ; / v a l u e & g t ; & l t ; / i t e m & g t ; & l t ; i t e m & g t ; & l t ; k e y & g t ; & l t ; s t r i n g & g t ; 1 0   Y e a r   B o r r o w i n g & l t ; / s t r i n g & g t ; & l t ; / k e y & g t ; & l t ; v a l u e & g t ; & l t ; i n t & g t ; 1 2 6 & l t ; / i n t & g t ; & l t ; / v a l u e & g t ; & l t ; / i t e m & g t ; & l t ; i t e m & g t ; & l t ; k e y & g t ; & l t ; s t r i n g & g t ; R e a u t h o r i z e   t o   N e x t   Y e a r   1 & l t ; / s t r i n g & g t ; & l t ; / k e y & g t ; & l t ; v a l u e & g t ; & l t ; i n t & g t ; 1 6 4 & l t ; / i n t & g t ; & l t ; / v a l u e & g t ; & l t ; / i t e m & g t ; & l t ; i t e m & g t ; & l t ; k e y & g t ; & l t ; s t r i n g & g t ; 2 n d   Q u a r t e r   N e x t   Y e a r   1 & l t ; / s t r i n g & g t ; & l t ; / k e y & g t ; & l t ; v a l u e & g t ; & l t ; i n t & g t ; 1 5 3 & l t ; / i n t & g t ; & l t ; / v a l u e & g t ; & l t ; / i t e m & g t ; & l t ; i t e m & g t ; & l t ; k e y & g t ; & l t ; s t r i n g & g t ; F u n d   E x p   T y p e & l t ; / s t r i n g & g t ; & l t ; / k e y & g t ; & l t ; v a l u e & g t ; & l t ; i n t & g t ; 1 1 0 & l t ; / i n t & g t ; & l t ; / v a l u e & g t ; & l t ; / i t e m & g t ; & l t ; i t e m & g t ; & l t ; k e y & g t ; & l t ; s t r i n g & g t ; E x p   T y p e & l t ; / s t r i n g & g t ; & l t ; / k e y & g t ; & l t ; v a l u e & g t ; & l t ; i n t & g t ; 8 2 & l t ; / i n t & g t ; & l t ; / v a l u e & g t ; & l t ; / i t e m & g t ; & l t ; i t e m & g t ; & l t ; k e y & g t ; & l t ; s t r i n g & g t ; 1 s t   Q u a r t e r   N e x t   Y e a r   1 & l t ; / s t r i n g & g t ; & l t ; / k e y & g t ; & l t ; v a l u e & g t ; & l t ; i n t & g t ; 1 4 9 & l t ; / i n t & g t ; & l t ; / v a l u e & g t ; & l t ; / i t e m & g t ; & l t ; i t e m & g t ; & l t ; k e y & g t ; & l t ; s t r i n g & g t ; 4 t h   Q u a r t e r   C u r r e n t   Y e a r   1 & l t ; / s t r i n g & g t ; & l t ; / k e y & g t ; & l t ; v a l u e & g t ; & l t ; i n t & g t ; 1 6 3 & l t ; / i n t & g t ; & l t ; / v a l u e & g t ; & l t ; / i t e m & g t ; & l t ; i t e m & g t ; & l t ; k e y & g t ; & l t ; s t r i n g & g t ; 3 r d   Q u a r t e r   C u r r e n t   Y e a r   1 & l t ; / s t r i n g & g t ; & l t ; / k e y & g t ; & l t ; v a l u e & g t ; & l t ; i n t & g t ; 1 6 5 & l t ; / i n t & g t ; & l t ; / v a l u e & g t ; & l t ; / i t e m & g t ; & l t ; i t e m & g t ; & l t ; k e y & g t ; & l t ; s t r i n g & g t ; T o t a l   R e q u e s t e d   B o r r o w i n g   1 & l t ; / s t r i n g & g t ; & l t ; / k e y & g t ; & l t ; v a l u e & g t ; & l t ; i n t & g t ; 1 7 4 & l t ; / i n t & g t ; & l t ; / v a l u e & g t ; & l t ; / i t e m & g t ; & l t ; i t e m & g t ; & l t ; k e y & g t ; & l t ; s t r i n g & g t ; F i n a l   P r o j e c t   R e a u t h o r i z a t i o n & l t ; / s t r i n g & g t ; & l t ; / k e y & g t ; & l t ; v a l u e & g t ; & l t ; i n t & g t ; 1 7 1 & l t ; / i n t & g t ; & l t ; / v a l u e & g t ; & l t ; / i t e m & g t ; & l t ; i t e m & g t ; & l t ; k e y & g t ; & l t ; s t r i n g & g t ; F i n a l   P r o j e c t   C a n c e l & l t ; / s t r i n g & g t ; & l t ; / k e y & g t ; & l t ; v a l u e & g t ; & l t ; i n t & g t ; 1 3 1 & l t ; / i n t & g t ; & l t ; / v a l u e & g t ; & l t ; / i t e m & g t ; & l t ; / C o l u m n W i d t h s & g t ; & l t ; C o l u m n D i s p l a y I n d e x & g t ; & l t ; i t e m & g t ; & l t ; k e y & g t ; & l t ; s t r i n g & g t ; P r o j e c t   S t r i n g   K e y & l t ; / s t r i n g & g t ; & l t ; / k e y & g t ; & l t ; v a l u e & g t ; & l t ; i n t & g t ; 0 & l t ; / i n t & g t ; & l t ; / v a l u e & g t ; & l t ; / i t e m & g t ; & l t ; i t e m & g t ; & l t ; k e y & g t ; & l t ; s t r i n g & g t ; P r o j e c t & l t ; / s t r i n g & g t ; & l t ; / k e y & g t ; & l t ; v a l u e & g t ; & l t ; i n t & g t ; 1 & l t ; / i n t & g t ; & l t ; / v a l u e & g t ; & l t ; / i t e m & g t ; & l t ; i t e m & g t ; & l t ; k e y & g t ; & l t ; s t r i n g & g t ; A g e n c y & l t ; / s t r i n g & g t ; & l t ; / k e y & g t ; & l t ; v a l u e & g t ; & l t ; i n t & g t ; 2 & l t ; / i n t & g t ; & l t ; / v a l u e & g t ; & l t ; / i t e m & g t ; & l t ; i t e m & g t ; & l t ; k e y & g t ; & l t ; s t r i n g & g t ; S o u r c e & l t ; / s t r i n g & g t ; & l t ; / k e y & g t ; & l t ; v a l u e & g t ; & l t ; i n t & g t ; 3 & l t ; / i n t & g t ; & l t ; / v a l u e & g t ; & l t ; / i t e m & g t ; & l t ; i t e m & g t ; & l t ; k e y & g t ; & l t ; s t r i n g & g t ; A g e n c y   D e f i n e d & l t ; / s t r i n g & g t ; & l t ; / k e y & g t ; & l t ; v a l u e & g t ; & l t ; i n t & g t ; 4 & l t ; / i n t & g t ; & l t ; / v a l u e & g t ; & l t ; / i t e m & g t ; & l t ; i t e m & g t ; & l t ; k e y & g t ; & l t ; s t r i n g & g t ; A c c o u n t   T y p e & l t ; / s t r i n g & g t ; & l t ; / k e y & g t ; & l t ; v a l u e & g t ; & l t ; i n t & g t ; 5 & l t ; / i n t & g t ; & l t ; / v a l u e & g t ; & l t ; / i t e m & g t ; & l t ; i t e m & g t ; & l t ; k e y & g t ; & l t ; s t r i n g & g t ; S t r i n g   S t a t u s & l t ; / s t r i n g & g t ; & l t ; / k e y & g t ; & l t ; v a l u e & g t ; & l t ; i n t & g t ; 6 & l t ; / i n t & g t ; & l t ; / v a l u e & g t ; & l t ; / i t e m & g t ; & l t ; i t e m & g t ; & l t ; k e y & g t ; & l t ; s t r i n g & g t ; C a n c e l   R e m a i n i n g & l t ; / s t r i n g & g t ; & l t ; / k e y & g t ; & l t ; v a l u e & g t ; & l t ; i n t & g t ; 3 1 & l t ; / i n t & g t ; & l t ; / v a l u e & g t ; & l t ; / i t e m & g t ; & l t ; i t e m & g t ; & l t ; k e y & g t ; & l t ; s t r i n g & g t ; T a x a b l e   B o r r o w i n g & l t ; / s t r i n g & g t ; & l t ; / k e y & g t ; & l t ; v a l u e & g t ; & l t ; i n t & g t ; 4 1 & l t ; / i n t & g t ; & l t ; / v a l u e & g t ; & l t ; / i t e m & g t ; & l t ; i t e m & g t ; & l t ; k e y & g t ; & l t ; s t r i n g & g t ; P r o j e c t   T y p e & l t ; / s t r i n g & g t ; & l t ; / k e y & g t ; & l t ; v a l u e & g t ; & l t ; i n t & g t ; 7 & l t ; / i n t & g t ; & l t ; / v a l u e & g t ; & l t ; / i t e m & g t ; & l t ; i t e m & g t ; & l t ; k e y & g t ; & l t ; s t r i n g & g t ; P r o j e c t   T i t l e & l t ; / s t r i n g & g t ; & l t ; / k e y & g t ; & l t ; v a l u e & g t ; & l t ; i n t & g t ; 8 & l t ; / i n t & g t ; & l t ; / v a l u e & g t ; & l t ; / i t e m & g t ; & l t ; i t e m & g t ; & l t ; k e y & g t ; & l t ; s t r i n g & g t ; P r o j e c t   S t a t u s & l t ; / s t r i n g & g t ; & l t ; / k e y & g t ; & l t ; v a l u e & g t ; & l t ; i n t & g t ; 9 & l t ; / i n t & g t ; & l t ; / v a l u e & g t ; & l t ; / i t e m & g t ; & l t ; i t e m & g t ; & l t ; k e y & g t ; & l t ; s t r i n g & g t ; R e s p o n s i b l e   F u n d & l t ; / s t r i n g & g t ; & l t ; / k e y & g t ; & l t ; v a l u e & g t ; & l t ; i n t & g t ; 1 0 & l t ; / i n t & g t ; & l t ; / v a l u e & g t ; & l t ; / i t e m & g t ; & l t ; i t e m & g t ; & l t ; k e y & g t ; & l t ; s t r i n g & g t ; P u r p o s e & l t ; / s t r i n g & g t ; & l t ; / k e y & g t ; & l t ; v a l u e & g t ; & l t ; i n t & g t ; 1 1 & l t ; / i n t & g t ; & l t ; / v a l u e & g t ; & l t ; / i t e m & g t ; & l t ; i t e m & g t ; & l t ; k e y & g t ; & l t ; s t r i n g & g t ; S o u r c e   D e s c r i p t i o n & l t ; / s t r i n g & g t ; & l t ; / k e y & g t ; & l t ; v a l u e & g t ; & l t ; i n t & g t ; 1 2 & l t ; / i n t & g t ; & l t ; / v a l u e & g t ; & l t ; / i t e m & g t ; & l t ; i t e m & g t ; & l t ; k e y & g t ; & l t ; s t r i n g & g t ; O r i g i n a l   B u d g e t & l t ; / s t r i n g & g t ; & l t ; / k e y & g t ; & l t ; v a l u e & g t ; & l t ; i n t & g t ; 1 3 & l t ; / i n t & g t ; & l t ; / v a l u e & g t ; & l t ; / i t e m & g t ; & l t ; i t e m & g t ; & l t ; k e y & g t ; & l t ; s t r i n g & g t ; T r a n s f e r   I n & l t ; / s t r i n g & g t ; & l t ; / k e y & g t ; & l t ; v a l u e & g t ; & l t ; i n t & g t ; 1 4 & l t ; / i n t & g t ; & l t ; / v a l u e & g t ; & l t ; / i t e m & g t ; & l t ; i t e m & g t ; & l t ; k e y & g t ; & l t ; s t r i n g & g t ; T r a n s f e r   O u t & l t ; / s t r i n g & g t ; & l t ; / k e y & g t ; & l t ; v a l u e & g t ; & l t ; i n t & g t ; 1 5 & l t ; / i n t & g t ; & l t ; / v a l u e & g t ; & l t ; / i t e m & g t ; & l t ; i t e m & g t ; & l t ; k e y & g t ; & l t ; s t r i n g & g t ; A c t u a l s & l t ; / s t r i n g & g t ; & l t ; / k e y & g t ; & l t ; v a l u e & g t ; & l t ; i n t & g t ; 1 6 & l t ; / i n t & g t ; & l t ; / v a l u e & g t ; & l t ; / i t e m & g t ; & l t ; i t e m & g t ; & l t ; k e y & g t ; & l t ; s t r i n g & g t ; E n c u m b e r e d & l t ; / s t r i n g & g t ; & l t ; / k e y & g t ; & l t ; v a l u e & g t ; & l t ; i n t & g t ; 1 7 & l t ; / i n t & g t ; & l t ; / v a l u e & g t ; & l t ; / i t e m & g t ; & l t ; i t e m & g t ; & l t ; k e y & g t ; & l t ; s t r i n g & g t ; R e q u i s i t i o n s & l t ; / s t r i n g & g t ; & l t ; / k e y & g t ; & l t ; v a l u e & g t ; & l t ; i n t & g t ; 1 8 & l t ; / i n t & g t ; & l t ; / v a l u e & g t ; & l t ; / i t e m & g t ; & l t ; i t e m & g t ; & l t ; k e y & g t ; & l t ; s t r i n g & g t ; R e v i s e d   B u d g e t & l t ; / s t r i n g & g t ; & l t ; / k e y & g t ; & l t ; v a l u e & g t ; & l t ; i n t & g t ; 1 9 & l t ; / i n t & g t ; & l t ; / v a l u e & g t ; & l t ; / i t e m & g t ; & l t ; i t e m & g t ; & l t ; k e y & g t ; & l t ; s t r i n g & g t ; A v a i l a b l e   B u d g e t & l t ; / s t r i n g & g t ; & l t ; / k e y & g t ; & l t ; v a l u e & g t ; & l t ; i n t & g t ; 2 0 & l t ; / i n t & g t ; & l t ; / v a l u e & g t ; & l t ; / i t e m & g t ; & l t ; i t e m & g t ; & l t ; k e y & g t ; & l t ; s t r i n g & g t ; B o r r o w e d   A m o u n t & l t ; / s t r i n g & g t ; & l t ; / k e y & g t ; & l t ; v a l u e & g t ; & l t ; i n t & g t ; 2 1 & l t ; / i n t & g t ; & l t ; / v a l u e & g t ; & l t ; / i t e m & g t ; & l t ; i t e m & g t ; & l t ; k e y & g t ; & l t ; s t r i n g & g t ; R e m a i n i n g   B o r r o w i n g   A u t h o r i t y & l t ; / s t r i n g & g t ; & l t ; / k e y & g t ; & l t ; v a l u e & g t ; & l t ; i n t & g t ; 2 2 & l t ; / i n t & g t ; & l t ; / v a l u e & g t ; & l t ; / i t e m & g t ; & l t ; i t e m & g t ; & l t ; k e y & g t ; & l t ; s t r i n g & g t ; R e m a i n i n g   B o r r o w i n g   A u t h o r i t y . 1 & l t ; / s t r i n g & g t ; & l t ; / k e y & g t ; & l t ; v a l u e & g t ; & l t ; i n t & g t ; 2 3 & l t ; / i n t & g t ; & l t ; / v a l u e & g t ; & l t ; / i t e m & g t ; & l t ; i t e m & g t ; & l t ; k e y & g t ; & l t ; s t r i n g & g t ; 2 0   Y e a r   B o r r o w i n g & l t ; / s t r i n g & g t ; & l t ; / k e y & g t ; & l t ; v a l u e & g t ; & l t ; i n t & g t ; 4 0 & l t ; / i n t & g t ; & l t ; / v a l u e & g t ; & l t ; / i t e m & g t ; & l t ; i t e m & g t ; & l t ; k e y & g t ; & l t ; s t r i n g & g t ; D r a f t   B o r r o w i n g   C a n c e l & l t ; / s t r i n g & g t ; & l t ; / k e y & g t ; & l t ; v a l u e & g t ; & l t ; i n t & g t ; 2 8 & l t ; / i n t & g t ; & l t ; / v a l u e & g t ; & l t ; / i t e m & g t ; & l t ; i t e m & g t ; & l t ; k e y & g t ; & l t ; s t r i n g & g t ; D r a f t   B o r r o w i n g   R e a u t h o r i z a t i o n & l t ; / s t r i n g & g t ; & l t ; / k e y & g t ; & l t ; v a l u e & g t ; & l t ; i n t & g t ; 2 7 & l t ; / i n t & g t ; & l t ; / v a l u e & g t ; & l t ; / i t e m & g t ; & l t ; i t e m & g t ; & l t ; k e y & g t ; & l t ; s t r i n g & g t ; D r a f t   B o r r o w i n g   R e c o m m e n d a t i o n & l t ; / s t r i n g & g t ; & l t ; / k e y & g t ; & l t ; v a l u e & g t ; & l t ; i n t & g t ; 2 6 & l t ; / i n t & g t ; & l t ; / v a l u e & g t ; & l t ; / i t e m & g t ; & l t ; i t e m & g t ; & l t ; k e y & g t ; & l t ; s t r i n g & g t ; 1 0   Y e a r   M i n i   B o r r o w i n g & l t ; / s t r i n g & g t ; & l t ; / k e y & g t ; & l t ; v a l u e & g t ; & l t ; i n t & g t ; 3 9 & l t ; / i n t & g t ; & l t ; / v a l u e & g t ; & l t ; / i t e m & g t ; & l t ; i t e m & g t ; & l t ; k e y & g t ; & l t ; s t r i n g & g t ; 1 0   Y e a r   B o r r o w i n g & l t ; / s t r i n g & g t ; & l t ; / k e y & g t ; & l t ; v a l u e & g t ; & l t ; i n t & g t ; 3 8 & l t ; / i n t & g t ; & l t ; / v a l u e & g t ; & l t ; / i t e m & g t ; & l t ; i t e m & g t ; & l t ; k e y & g t ; & l t ; s t r i n g & g t ; R e a u t h o r i z e   t o   N e x t   Y e a r   1 & l t ; / s t r i n g & g t ; & l t ; / k e y & g t ; & l t ; v a l u e & g t ; & l t ; i n t & g t ; 3 7 & l t ; / i n t & g t ; & l t ; / v a l u e & g t ; & l t ; / i t e m & g t ; & l t ; i t e m & g t ; & l t ; k e y & g t ; & l t ; s t r i n g & g t ; 2 n d   Q u a r t e r   N e x t   Y e a r   1 & l t ; / s t r i n g & g t ; & l t ; / k e y & g t ; & l t ; v a l u e & g t ; & l t ; i n t & g t ; 3 6 & l t ; / i n t & g t ; & l t ; / v a l u e & g t ; & l t ; / i t e m & g t ; & l t ; i t e m & g t ; & l t ; k e y & g t ; & l t ; s t r i n g & g t ; F u n d   E x p   T y p e & l t ; / s t r i n g & g t ; & l t ; / k e y & g t ; & l t ; v a l u e & g t ; & l t ; i n t & g t ; 3 0 & l t ; / i n t & g t ; & l t ; / v a l u e & g t ; & l t ; / i t e m & g t ; & l t ; i t e m & g t ; & l t ; k e y & g t ; & l t ; s t r i n g & g t ; E x p   T y p e & l t ; / s t r i n g & g t ; & l t ; / k e y & g t ; & l t ; v a l u e & g t ; & l t ; i n t & g t ; 2 9 & l t ; / i n t & g t ; & l t ; / v a l u e & g t ; & l t ; / i t e m & g t ; & l t ; i t e m & g t ; & l t ; k e y & g t ; & l t ; s t r i n g & g t ; 1 s t   Q u a r t e r   N e x t   Y e a r   1 & l t ; / s t r i n g & g t ; & l t ; / k e y & g t ; & l t ; v a l u e & g t ; & l t ; i n t & g t ; 3 5 & l t ; / i n t & g t ; & l t ; / v a l u e & g t ; & l t ; / i t e m & g t ; & l t ; i t e m & g t ; & l t ; k e y & g t ; & l t ; s t r i n g & g t ; 4 t h   Q u a r t e r   C u r r e n t   Y e a r   1 & l t ; / s t r i n g & g t ; & l t ; / k e y & g t ; & l t ; v a l u e & g t ; & l t ; i n t & g t ; 3 4 & l t ; / i n t & g t ; & l t ; / v a l u e & g t ; & l t ; / i t e m & g t ; & l t ; i t e m & g t ; & l t ; k e y & g t ; & l t ; s t r i n g & g t ; 3 r d   Q u a r t e r   C u r r e n t   Y e a r   1 & l t ; / s t r i n g & g t ; & l t ; / k e y & g t ; & l t ; v a l u e & g t ; & l t ; i n t & g t ; 3 3 & l t ; / i n t & g t ; & l t ; / v a l u e & g t ; & l t ; / i t e m & g t ; & l t ; i t e m & g t ; & l t ; k e y & g t ; & l t ; s t r i n g & g t ; T o t a l   R e q u e s t e d   B o r r o w i n g   1 & l t ; / s t r i n g & g t ; & l t ; / k e y & g t ; & l t ; v a l u e & g t ; & l t ; i n t & g t ; 3 2 & l t ; / i n t & g t ; & l t ; / v a l u e & g t ; & l t ; / i t e m & g t ; & l t ; i t e m & g t ; & l t ; k e y & g t ; & l t ; s t r i n g & g t ; F i n a l   P r o j e c t   R e a u t h o r i z a t i o n & l t ; / s t r i n g & g t ; & l t ; / k e y & g t ; & l t ; v a l u e & g t ; & l t ; i n t & g t ; 2 4 & l t ; / i n t & g t ; & l t ; / v a l u e & g t ; & l t ; / i t e m & g t ; & l t ; i t e m & g t ; & l t ; k e y & g t ; & l t ; s t r i n g & g t ; F i n a l   P r o j e c t   C a n c e l & l t ; / s t r i n g & g t ; & l t ; / k e y & g t ; & l t ; v a l u e & g t ; & l t ; i n t & g t ; 2 5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W i d g e t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T a b l e W i d g e t V i e w M o d e l S a n d b o x A d a p t e r " & g t ; & l t ; T a b l e N a m e & g t ; p a _ p r o j e c t _ s t r i n g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 i : t y p e = " S a n d b o x E d i t o r T a b l e W i d g e t V i e w M o d e l K e y " & g t ; & l t ; T a b l e N a m e & g t ; p a _ p r o j e c t _ s t r i n g & l t ; / T a b l e N a m e & g t ; & l t ; / K e y & g t ; & l t ; M a i n t a i n e r 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j e c t   S t r i n g   K e y & l t ; / K e y & g t ; & l t ; / a : K e y & g t ; & l t ; a : V a l u e 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j e c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n c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o u r c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n c y   D e f i n e d & l t ; / K e y & g t ; & l t ; / a : K e y & g t ; & l t ; a : V a l u e 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c o u n t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r i n g   S t a t u s & l t ; / K e y & g t ; & l t ; / a : K e y & g t ; & l t ; a : V a l u e 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x p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u n d   E x p 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j e c t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j e c t   T i t l e & l t ; / K e y & g t ; & l t ; / a : K e y & g t ; & l t ; a : V a l u e 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j e c t   S t a t u s & l t ; / K e y & g t ; & l t ; / a : K e y & g t ; & l t ; a : V a l u e 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s p o n s i b l e   F u n d & l t ; / K e y & g t ; & l t ; / a : K e y & g t ; & l t ; a : V a l u e 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u r p o s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o u r c e   D e s c r i p t i o n & l t ; / K e y & g t ; & l t ; / a : K e y & g t ; & l t ; a : V a l u e 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r i g i n a l   B u d g e t & l t ; / K e y & g t ; & l t ; / a : K e y & g t ; & l t ; a : V a l u e 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a n s f e r   I n & l t ; / K e y & g t ; & l t ; / a : K e y & g t ; & l t ; a : V a l u e 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a n s f e r   O u t & l t ; / K e y & g t ; & l t ; / a : K e y & g t ; & l t ; a : V a l u e 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t u a l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c u m b e r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q u i s i t i o n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v i s e d   B u d g e t & l t ; / K e y & g t ; & l t ; / a : K e y & g t ; & l t ; a : V a l u e 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v a i l a b l e   B u d g e t & l t ; / K e y & g t ; & l t ; / a : K e y & g t ; & l t ; a : V a l u e 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o r r o w e d   A m o u n t & l t ; / K e y & g t ; & l t ; / a : K e y & g t ; & l t ; a : V a l u e 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m a i n i n g   B o r r o w i n g   A u t h o r i t y & l t ; / K e y & g t ; & l t ; / a : K e y & g t ; & l t ; a : V a l u e 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m a i n i n g   B o r r o w i n g   A u t h o r i t y . 1 & l t ; / K e y & g t ; & l t ; / a : K e y & g t ; & l t ; a : V a l u e 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l   R e q u e s t e d   B o r r o w i n g & l t ; / K e y & g t ; & l t ; / a : K e y & g t ; & l t ; a : V a l u e 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 r d   Q u a r t e r   C u r r e n t   Y e a r & l t ; / K e y & g t ; & l t ; / a : K e y & g t ; & l t ; a : V a l u e 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4 t h   Q u a r t e r   C u r r e n t   Y e a r & l t ; / K e y & g t ; & l t ; / a : K e y & g t ; & l t ; a : V a l u e 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s t   Q u a r t e r   N e x t   Y e a r & l t ; / K e y & g t ; & l t ; / a : K e y & g t ; & l t ; a : V a l u e 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 n d   Q u a r t e r   N e x t   Y e a r & l t ; / K e y & g t ; & l t ; / a : K e y & g t ; & l t ; a : V a l u e 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a u t h o r i z e   t o   N e x t   Y e a r & l t ; / K e y & g t ; & l t ; / a : K e y & g t ; & l t ; a : V a l u e 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n c e l   R e m a i n i n g & l t ; / K e y & g t ; & l t ; / a : K e y & g t ; & l t ; a : V a l u e 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r a f t   B o r r o w i n g   R e c o m m e n d a t i o n & l t ; / K e y & g t ; & l t ; / a : K e y & g t ; & l t ; a : V a l u e 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r a f t   B o r r o w i n g   R e a u t h o r i z a t i o n & l t ; / K e y & g t ; & l t ; / a : K e y & g t ; & l t ; a : V a l u e 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r a f t   B o r r o w i n g   C a n c e l & l t ; / K e y & g t ; & l t ; / a : K e y & g t ; & l t ; a : V a l u e 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0   Y e a r   B o r r o w i n g & l t ; / K e y & g t ; & l t ; / a : K e y & g t ; & l t ; a : V a l u e 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0   Y e a r   M i n i   B o r r o w i n g & l t ; / K e y & g t ; & l t ; / a : K e y & g t ; & l t ; a : V a l u e 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 0   Y e a r   B o r r o w i n g & l t ; / K e y & g t ; & l t ; / a : K e y & g t ; & l t ; a : V a l u e 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a x a b l e   B o r r o w i n g & l t ; / K e y & g t ; & l t ; / a : K e y & g t ; & l t ; a : V a l u e 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n a l   P r o j e c t   R e a u t h o r i z a t i o n & l t ; / K e y & g t ; & l t ; / a : K e y & g t ; & l t ; a : V a l u e 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n a l   P r o j e c t   C a n c e l & l t ; / K e y & g t ; & l t ; / a : K e y & g t ; & l t ; a : V a l u e 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13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 2 0 1 9 - 0 5 - 1 6 T 1 2 : 4 8 : 5 3 . 5 0 7 7 9 0 1 - 0 5 : 0 0 < / L a s t P r o c e s s e d T i m e > < / D a t a M o d e l i n g S a n d b o x . S e r i a l i z e d S a n d b o x E r r o r C a c h e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p a _ p r o j e c t _ s t r i n g _ 4 7 3 e c 2 9 5 - f 6 5 d - 4 1 f 6 - a 8 1 9 - b 7 9 3 5 5 2 e 7 a e 7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2 1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X M L _ p a _ p r o j e c t _ s t r i n g _ 3 3 b e 3 7 7 b - 8 3 0 0 - 4 9 9 1 - 8 8 c 2 - 0 9 1 a f 8 3 b 2 e 1 e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P r o j e c t & l t ; / s t r i n g & g t ; & l t ; / k e y & g t ; & l t ; v a l u e & g t ; & l t ; i n t & g t ; 6 8 & l t ; / i n t & g t ; & l t ; / v a l u e & g t ; & l t ; / i t e m & g t ; & l t ; i t e m & g t ; & l t ; k e y & g t ; & l t ; s t r i n g & g t ; A g e n c y & l t ; / s t r i n g & g t ; & l t ; / k e y & g t ; & l t ; v a l u e & g t ; & l t ; i n t & g t ; 7 2 & l t ; / i n t & g t ; & l t ; / v a l u e & g t ; & l t ; / i t e m & g t ; & l t ; i t e m & g t ; & l t ; k e y & g t ; & l t ; s t r i n g & g t ; S o u r c e & l t ; / s t r i n g & g t ; & l t ; / k e y & g t ; & l t ; v a l u e & g t ; & l t ; i n t & g t ; 7 0 & l t ; / i n t & g t ; & l t ; / v a l u e & g t ; & l t ; / i t e m & g t ; & l t ; i t e m & g t ; & l t ; k e y & g t ; & l t ; s t r i n g & g t ; A g e n c y   D e f i n e d & l t ; / s t r i n g & g t ; & l t ; / k e y & g t ; & l t ; v a l u e & g t ; & l t ; i n t & g t ; 1 1 1 & l t ; / i n t & g t ; & l t ; / v a l u e & g t ; & l t ; / i t e m & g t ; & l t ; i t e m & g t ; & l t ; k e y & g t ; & l t ; s t r i n g & g t ; A c c o u n t   T y p e & l t ; / s t r i n g & g t ; & l t ; / k e y & g t ; & l t ; v a l u e & g t ; & l t ; i n t & g t ; 1 0 2 & l t ; / i n t & g t ; & l t ; / v a l u e & g t ; & l t ; / i t e m & g t ; & l t ; i t e m & g t ; & l t ; k e y & g t ; & l t ; s t r i n g & g t ; S t r i n g   S t a t u s & l t ; / s t r i n g & g t ; & l t ; / k e y & g t ; & l t ; v a l u e & g t ; & l t ; i n t & g t ; 9 5 & l t ; / i n t & g t ; & l t ; / v a l u e & g t ; & l t ; / i t e m & g t ; & l t ; i t e m & g t ; & l t ; k e y & g t ; & l t ; s t r i n g & g t ; E x p e n s e   T y p e & l t ; / s t r i n g & g t ; & l t ; / k e y & g t ; & l t ; v a l u e & g t ; & l t ; i n t & g t ; 1 0 6 & l t ; / i n t & g t ; & l t ; / v a l u e & g t ; & l t ; / i t e m & g t ; & l t ; i t e m & g t ; & l t ; k e y & g t ; & l t ; s t r i n g & g t ; F u n d   E x p e n s e   T y p e & l t ; / s t r i n g & g t ; & l t ; / k e y & g t ; & l t ; v a l u e & g t ; & l t ; i n t & g t ; 1 3 4 & l t ; / i n t & g t ; & l t ; / v a l u e & g t ; & l t ; / i t e m & g t ; & l t ; i t e m & g t ; & l t ; k e y & g t ; & l t ; s t r i n g & g t ; P r o j e c t   T y p e & l t ; / s t r i n g & g t ; & l t ; / k e y & g t ; & l t ; v a l u e & g t ; & l t ; i n t & g t ; 9 6 & l t ; / i n t & g t ; & l t ; / v a l u e & g t ; & l t ; / i t e m & g t ; & l t ; i t e m & g t ; & l t ; k e y & g t ; & l t ; s t r i n g & g t ; P r o j e c t   T i t l e & l t ; / s t r i n g & g t ; & l t ; / k e y & g t ; & l t ; v a l u e & g t ; & l t ; i n t & g t ; 9 0 & l t ; / i n t & g t ; & l t ; / v a l u e & g t ; & l t ; / i t e m & g t ; & l t ; i t e m & g t ; & l t ; k e y & g t ; & l t ; s t r i n g & g t ; P r o j e c t   S t a t u s & l t ; / s t r i n g & g t ; & l t ; / k e y & g t ; & l t ; v a l u e & g t ; & l t ; i n t & g t ; 1 0 1 & l t ; / i n t & g t ; & l t ; / v a l u e & g t ; & l t ; / i t e m & g t ; & l t ; i t e m & g t ; & l t ; k e y & g t ; & l t ; s t r i n g & g t ; R e s p o n s i b l e   F u n d & l t ; / s t r i n g & g t ; & l t ; / k e y & g t ; & l t ; v a l u e & g t ; & l t ; i n t & g t ; 1 2 2 & l t ; / i n t & g t ; & l t ; / v a l u e & g t ; & l t ; / i t e m & g t ; & l t ; i t e m & g t ; & l t ; k e y & g t ; & l t ; s t r i n g & g t ; P u r p o s e & l t ; / s t r i n g & g t ; & l t ; / k e y & g t ; & l t ; v a l u e & g t ; & l t ; i n t & g t ; 7 6 & l t ; / i n t & g t ; & l t ; / v a l u e & g t ; & l t ; / i t e m & g t ; & l t ; i t e m & g t ; & l t ; k e y & g t ; & l t ; s t r i n g & g t ; S o u r c e   D e s c r i p t i o n & l t ; / s t r i n g & g t ; & l t ; / k e y & g t ; & l t ; v a l u e & g t ; & l t ; i n t & g t ; 1 2 7 & l t ; / i n t & g t ; & l t ; / v a l u e & g t ; & l t ; / i t e m & g t ; & l t ; i t e m & g t ; & l t ; k e y & g t ; & l t ; s t r i n g & g t ; O r i g i n a l   B u d g e t & l t ; / s t r i n g & g t ; & l t ; / k e y & g t ; & l t ; v a l u e & g t ; & l t ; i n t & g t ; 1 0 8 & l t ; / i n t & g t ; & l t ; / v a l u e & g t ; & l t ; / i t e m & g t ; & l t ; i t e m & g t ; & l t ; k e y & g t ; & l t ; s t r i n g & g t ; T r a n s f e r   I n & l t ; / s t r i n g & g t ; & l t ; / k e y & g t ; & l t ; v a l u e & g t ; & l t ; i n t & g t ; 8 7 & l t ; / i n t & g t ; & l t ; / v a l u e & g t ; & l t ; / i t e m & g t ; & l t ; i t e m & g t ; & l t ; k e y & g t ; & l t ; s t r i n g & g t ; T r a n s f e r   O u t & l t ; / s t r i n g & g t ; & l t ; / k e y & g t ; & l t ; v a l u e & g t ; & l t ; i n t & g t ; 9 5 & l t ; / i n t & g t ; & l t ; / v a l u e & g t ; & l t ; / i t e m & g t ; & l t ; i t e m & g t ; & l t ; k e y & g t ; & l t ; s t r i n g & g t ; A c t u a l s & l t ; / s t r i n g & g t ; & l t ; / k e y & g t ; & l t ; v a l u e & g t ; & l t ; i n t & g t ; 7 0 & l t ; / i n t & g t ; & l t ; / v a l u e & g t ; & l t ; / i t e m & g t ; & l t ; i t e m & g t ; & l t ; k e y & g t ; & l t ; s t r i n g & g t ; E n c u m b e r e d & l t ; / s t r i n g & g t ; & l t ; / k e y & g t ; & l t ; v a l u e & g t ; & l t ; i n t & g t ; 9 8 & l t ; / i n t & g t ; & l t ; / v a l u e & g t ; & l t ; / i t e m & g t ; & l t ; i t e m & g t ; & l t ; k e y & g t ; & l t ; s t r i n g & g t ; R e q u i s i t i o n s & l t ; / s t r i n g & g t ; & l t ; / k e y & g t ; & l t ; v a l u e & g t ; & l t ; i n t & g t ; 9 2 & l t ; / i n t & g t ; & l t ; / v a l u e & g t ; & l t ; / i t e m & g t ; & l t ; i t e m & g t ; & l t ; k e y & g t ; & l t ; s t r i n g & g t ; R e v i s e d   B u d g e t & l t ; / s t r i n g & g t ; & l t ; / k e y & g t ; & l t ; v a l u e & g t ; & l t ; i n t & g t ; 1 1 1 & l t ; / i n t & g t ; & l t ; / v a l u e & g t ; & l t ; / i t e m & g t ; & l t ; i t e m & g t ; & l t ; k e y & g t ; & l t ; s t r i n g & g t ; A v a i l a b l e   B u d g e t & l t ; / s t r i n g & g t ; & l t ; / k e y & g t ; & l t ; v a l u e & g t ; & l t ; i n t & g t ; 1 1 5 & l t ; / i n t & g t ; & l t ; / v a l u e & g t ; & l t ; / i t e m & g t ; & l t ; i t e m & g t ; & l t ; k e y & g t ; & l t ; s t r i n g & g t ; B o r r o w e d   A m o u n t & l t ; / s t r i n g & g t ; & l t ; / k e y & g t ; & l t ; v a l u e & g t ; & l t ; i n t & g t ; 1 2 3 & l t ; / i n t & g t ; & l t ; / v a l u e & g t ; & l t ; / i t e m & g t ; & l t ; i t e m & g t ; & l t ; k e y & g t ; & l t ; s t r i n g & g t ; P r o j e c t   S t r i n g   K e y & l t ; / s t r i n g & g t ; & l t ; / k e y & g t ; & l t ; v a l u e & g t ; & l t ; i n t & g t ; 1 2 2 & l t ; / i n t & g t ; & l t ; / v a l u e & g t ; & l t ; / i t e m & g t ; & l t ; / C o l u m n W i d t h s & g t ; & l t ; C o l u m n D i s p l a y I n d e x & g t ; & l t ; i t e m & g t ; & l t ; k e y & g t ; & l t ; s t r i n g & g t ; P r o j e c t & l t ; / s t r i n g & g t ; & l t ; / k e y & g t ; & l t ; v a l u e & g t ; & l t ; i n t & g t ; 0 & l t ; / i n t & g t ; & l t ; / v a l u e & g t ; & l t ; / i t e m & g t ; & l t ; i t e m & g t ; & l t ; k e y & g t ; & l t ; s t r i n g & g t ; A g e n c y & l t ; / s t r i n g & g t ; & l t ; / k e y & g t ; & l t ; v a l u e & g t ; & l t ; i n t & g t ; 1 & l t ; / i n t & g t ; & l t ; / v a l u e & g t ; & l t ; / i t e m & g t ; & l t ; i t e m & g t ; & l t ; k e y & g t ; & l t ; s t r i n g & g t ; S o u r c e & l t ; / s t r i n g & g t ; & l t ; / k e y & g t ; & l t ; v a l u e & g t ; & l t ; i n t & g t ; 2 & l t ; / i n t & g t ; & l t ; / v a l u e & g t ; & l t ; / i t e m & g t ; & l t ; i t e m & g t ; & l t ; k e y & g t ; & l t ; s t r i n g & g t ; A g e n c y   D e f i n e d & l t ; / s t r i n g & g t ; & l t ; / k e y & g t ; & l t ; v a l u e & g t ; & l t ; i n t & g t ; 3 & l t ; / i n t & g t ; & l t ; / v a l u e & g t ; & l t ; / i t e m & g t ; & l t ; i t e m & g t ; & l t ; k e y & g t ; & l t ; s t r i n g & g t ; A c c o u n t   T y p e & l t ; / s t r i n g & g t ; & l t ; / k e y & g t ; & l t ; v a l u e & g t ; & l t ; i n t & g t ; 4 & l t ; / i n t & g t ; & l t ; / v a l u e & g t ; & l t ; / i t e m & g t ; & l t ; i t e m & g t ; & l t ; k e y & g t ; & l t ; s t r i n g & g t ; S t r i n g   S t a t u s & l t ; / s t r i n g & g t ; & l t ; / k e y & g t ; & l t ; v a l u e & g t ; & l t ; i n t & g t ; 5 & l t ; / i n t & g t ; & l t ; / v a l u e & g t ; & l t ; / i t e m & g t ; & l t ; i t e m & g t ; & l t ; k e y & g t ; & l t ; s t r i n g & g t ; E x p e n s e   T y p e & l t ; / s t r i n g & g t ; & l t ; / k e y & g t ; & l t ; v a l u e & g t ; & l t ; i n t & g t ; 6 & l t ; / i n t & g t ; & l t ; / v a l u e & g t ; & l t ; / i t e m & g t ; & l t ; i t e m & g t ; & l t ; k e y & g t ; & l t ; s t r i n g & g t ; F u n d   E x p e n s e   T y p e & l t ; / s t r i n g & g t ; & l t ; / k e y & g t ; & l t ; v a l u e & g t ; & l t ; i n t & g t ; 7 & l t ; / i n t & g t ; & l t ; / v a l u e & g t ; & l t ; / i t e m & g t ; & l t ; i t e m & g t ; & l t ; k e y & g t ; & l t ; s t r i n g & g t ; P r o j e c t   T y p e & l t ; / s t r i n g & g t ; & l t ; / k e y & g t ; & l t ; v a l u e & g t ; & l t ; i n t & g t ; 8 & l t ; / i n t & g t ; & l t ; / v a l u e & g t ; & l t ; / i t e m & g t ; & l t ; i t e m & g t ; & l t ; k e y & g t ; & l t ; s t r i n g & g t ; P r o j e c t   T i t l e & l t ; / s t r i n g & g t ; & l t ; / k e y & g t ; & l t ; v a l u e & g t ; & l t ; i n t & g t ; 9 & l t ; / i n t & g t ; & l t ; / v a l u e & g t ; & l t ; / i t e m & g t ; & l t ; i t e m & g t ; & l t ; k e y & g t ; & l t ; s t r i n g & g t ; P r o j e c t   S t a t u s & l t ; / s t r i n g & g t ; & l t ; / k e y & g t ; & l t ; v a l u e & g t ; & l t ; i n t & g t ; 1 0 & l t ; / i n t & g t ; & l t ; / v a l u e & g t ; & l t ; / i t e m & g t ; & l t ; i t e m & g t ; & l t ; k e y & g t ; & l t ; s t r i n g & g t ; R e s p o n s i b l e   F u n d & l t ; / s t r i n g & g t ; & l t ; / k e y & g t ; & l t ; v a l u e & g t ; & l t ; i n t & g t ; 2 2 & l t ; / i n t & g t ; & l t ; / v a l u e & g t ; & l t ; / i t e m & g t ; & l t ; i t e m & g t ; & l t ; k e y & g t ; & l t ; s t r i n g & g t ; P u r p o s e & l t ; / s t r i n g & g t ; & l t ; / k e y & g t ; & l t ; v a l u e & g t ; & l t ; i n t & g t ; 1 1 & l t ; / i n t & g t ; & l t ; / v a l u e & g t ; & l t ; / i t e m & g t ; & l t ; i t e m & g t ; & l t ; k e y & g t ; & l t ; s t r i n g & g t ; S o u r c e   D e s c r i p t i o n & l t ; / s t r i n g & g t ; & l t ; / k e y & g t ; & l t ; v a l u e & g t ; & l t ; i n t & g t ; 1 2 & l t ; / i n t & g t ; & l t ; / v a l u e & g t ; & l t ; / i t e m & g t ; & l t ; i t e m & g t ; & l t ; k e y & g t ; & l t ; s t r i n g & g t ; O r i g i n a l   B u d g e t & l t ; / s t r i n g & g t ; & l t ; / k e y & g t ; & l t ; v a l u e & g t ; & l t ; i n t & g t ; 1 3 & l t ; / i n t & g t ; & l t ; / v a l u e & g t ; & l t ; / i t e m & g t ; & l t ; i t e m & g t ; & l t ; k e y & g t ; & l t ; s t r i n g & g t ; T r a n s f e r   I n & l t ; / s t r i n g & g t ; & l t ; / k e y & g t ; & l t ; v a l u e & g t ; & l t ; i n t & g t ; 1 4 & l t ; / i n t & g t ; & l t ; / v a l u e & g t ; & l t ; / i t e m & g t ; & l t ; i t e m & g t ; & l t ; k e y & g t ; & l t ; s t r i n g & g t ; T r a n s f e r   O u t & l t ; / s t r i n g & g t ; & l t ; / k e y & g t ; & l t ; v a l u e & g t ; & l t ; i n t & g t ; 1 5 & l t ; / i n t & g t ; & l t ; / v a l u e & g t ; & l t ; / i t e m & g t ; & l t ; i t e m & g t ; & l t ; k e y & g t ; & l t ; s t r i n g & g t ; A c t u a l s & l t ; / s t r i n g & g t ; & l t ; / k e y & g t ; & l t ; v a l u e & g t ; & l t ; i n t & g t ; 1 6 & l t ; / i n t & g t ; & l t ; / v a l u e & g t ; & l t ; / i t e m & g t ; & l t ; i t e m & g t ; & l t ; k e y & g t ; & l t ; s t r i n g & g t ; E n c u m b e r e d & l t ; / s t r i n g & g t ; & l t ; / k e y & g t ; & l t ; v a l u e & g t ; & l t ; i n t & g t ; 1 7 & l t ; / i n t & g t ; & l t ; / v a l u e & g t ; & l t ; / i t e m & g t ; & l t ; i t e m & g t ; & l t ; k e y & g t ; & l t ; s t r i n g & g t ; R e q u i s i t i o n s & l t ; / s t r i n g & g t ; & l t ; / k e y & g t ; & l t ; v a l u e & g t ; & l t ; i n t & g t ; 1 8 & l t ; / i n t & g t ; & l t ; / v a l u e & g t ; & l t ; / i t e m & g t ; & l t ; i t e m & g t ; & l t ; k e y & g t ; & l t ; s t r i n g & g t ; R e v i s e d   B u d g e t & l t ; / s t r i n g & g t ; & l t ; / k e y & g t ; & l t ; v a l u e & g t ; & l t ; i n t & g t ; 1 9 & l t ; / i n t & g t ; & l t ; / v a l u e & g t ; & l t ; / i t e m & g t ; & l t ; i t e m & g t ; & l t ; k e y & g t ; & l t ; s t r i n g & g t ; A v a i l a b l e   B u d g e t & l t ; / s t r i n g & g t ; & l t ; / k e y & g t ; & l t ; v a l u e & g t ; & l t ; i n t & g t ; 2 0 & l t ; / i n t & g t ; & l t ; / v a l u e & g t ; & l t ; / i t e m & g t ; & l t ; i t e m & g t ; & l t ; k e y & g t ; & l t ; s t r i n g & g t ; B o r r o w e d   A m o u n t & l t ; / s t r i n g & g t ; & l t ; / k e y & g t ; & l t ; v a l u e & g t ; & l t ; i n t & g t ; 2 3 & l t ; / i n t & g t ; & l t ; / v a l u e & g t ; & l t ; / i t e m & g t ; & l t ; i t e m & g t ; & l t ; k e y & g t ; & l t ; s t r i n g & g t ; P r o j e c t   S t r i n g   K e y & l t ; / s t r i n g & g t ; & l t ; / k e y & g t ; & l t ; v a l u e & g t ; & l t ; i n t & g t ; 2 1 & l t ; / i n t & g t ; & l t ; / v a l u e & g t ; & l t ; / i t e m & g t ; & l t ; / C o l u m n D i s p l a y I n d e x & g t ; & l t ; C o l u m n F r o z e n 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8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 2 0 < / H e i g h t > < / S a n d b o x E d i t o r . F o r m u l a B a r S t a t e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P o w e r P i v o t V e r s i o n " > < C u s t o m C o n t e n t > < ! [ C D A T A [ 1 1 . 0 . 9 1 6 6 . 1 8 8 ] ] > < / C u s t o m C o n t e n t > < / G e m i n i > 
</file>

<file path=customXml/item2.xml>��< ? x m l   v e r s i o n = " 1 . 0 "   e n c o d i n g = " u t f - 1 6 " ? > < D a t a M a s h u p   s q m i d = " 4 5 2 3 6 6 c d - 0 b 0 7 - 4 4 4 e - a 7 b 0 - d f 9 5 d 9 a c b 0 4 8 "   x m l n s = " h t t p : / / s c h e m a s . m i c r o s o f t . c o m / D a t a M a s h u p " > A A A A A J 0 N A A B Q S w M E F A A C A A g A 8 1 Y f U 8 a t r A S n A A A A + A A A A B I A H A B D b 2 5 m a W c v U G F j a 2 F n Z S 5 4 b W w g o h g A K K A U A A A A A A A A A A A A A A A A A A A A A A A A A A A A h Y 9 N D o I w G E S v Q r q n f y p R 8 l E W b i U x I R q 3 D V R o h G J o s d 7 N h U f y C p I o 6 s 7 l T N 4 k b x 6 3 O 6 T X t g k u q r e 6 M w l i m K J A m a I r t a k S N L h j u E S p g K 0 s T r J S w Q g b G 1 + t T l D t 3 D k m x H u P / Q x 3 f U U 4 p Y w c s k 1 e 1 K q V o T b W S V M o 9 F m V / 1 d I w P 4 l I z i O G F 6 w F c f z i A G Z a s i 0 + S J 8 N M Y U y E 8 J 6 6 F x Q 6 + E M u E u B z J F I O 8 X 4 g l Q S w M E F A A C A A g A 8 1 Y f U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P N W H 1 N F R H b l l A o A A E x G A A A T A B w A R m 9 y b X V s Y X M v U 2 V j d G l v b j E u b S C i G A A o o B Q A A A A A A A A A A A A A A A A A A A A A A A A A A A D t H G t v 4 z b y + w L 5 D 4 Q W K G y c a i R O c C j Q 5 o A 0 j 7 u 9 b j e 9 d a 6 9 I j A M W m Z i d f X w S l S a w M h / P 7 4 k v o a W n R T t Y j d F i 1 q c I W c 4 n B n O k M P U J K F p W a C J / P / B t 3 u v 9 l 7 V S 1 y R B V r h 2 a o q f 2 O Q W Y 5 r S i p 0 j D J C 9 1 4 h 9 s + k b K q E s J b J x 2 x 0 h i m e 4 5 o M I l K t F v P D K E Z R 3 s y y 9 I 5 E w 1 h 2 W M z L G T S i H G h 9 P U m W J M f H E c O L 4 j e U 5 M e R h x 5 N H 6 8 5 r a k a 8 3 X 0 n u T l H e P 1 k i 7 Z a K d l 1 u R F H b F h r / A 8 I 6 M J y V h v 1 T w A W Y j X U d c k + N Y I 9 G F F 3 K a U Z m 1 b j n 8 r K 6 D r b E F W u K I 5 K d w B a 4 p p U 0 e P Q 4 P / A u e M f 4 9 z C W g 5 D 0 0 0 X j v c / 6 R + P s Z o D U 1 F w d E V / / a Q 2 s l 1 W K K h R f P m + y N v Q B B J R w R n + s u l q U R i E J 0 o I V l S W m U 4 Y b P / G W c N M Y U k 2 k X r w B d m H C H 2 X x Q r t K r F v y L 3 l C 2 7 L Q t N 7 S L N m F 6 w c d 6 X v 3 u 6 x N s G H k c x I j h Z o s G 1 P Y k p 6 x y d R E O E i 4 U B 5 A Q F 6 P T k p 2 g 4 3 H u V F j B t x x r z s q D L 7 G G G 8 7 I p a C 3 N c V d r N I 3 R H 3 C z N T r 4 2 h x 3 0 2 a Y O t f l n M 5 w k v D P T m N P 5 L e h s R s U n u k T u R 2 L b r e k S B 7 M Z i E H O T + z + U h j o z N y k x Z k o c G U q e 1 s g a n g Z M K / 0 B n / a h H K K r 1 N C 5 z N 5 s 2 C o 1 y q b / R 9 s 7 g l m i t a 4 a K + I d U s L T j a l f p E b w o f p W y o h X P Z 6 H F w Q h t G T U p M S o c 3 1 B 1 C U 6 x w u j A Q / i s a O j i b Z p P P O e B c / O K 6 1 g E r 8 t H o + Z 5 8 b N I 6 5 d u C t E a 1 y C e L B V / i p q Z l r l e Y t c r l h e y Q D 3 a X 1 q x J y U X Z y 7 U j r y n 6 G 7 o 2 h G N / M 0 F M Y 8 T 1 A h W C d W 2 y b 4 q a V J S N z 9 g Q H M O M W a x z 6 b X Y L T 9 K n I K u l J x L E R D C A U z M 5 4 l T v M N p x l F d S d g C m q K v G T O q n / j Q y x W S w T Z u y 2 a 7 p a 0 V e 4 q + O 0 a v u c L T N C e D w e q 0 q S r m t n 8 l m F F C 3 8 T o 8 C B G + / L f Y S e N 8 3 u m v Q m f K 0 f U t O X S l V W u 9 z G b S 2 7 z h l n F 4 n 8 j P k j M l p / + / W j E z d 5 Q v n 9 W Z b P y 5 i h a B x 4 f X K 0 t 9 2 H 4 C + 0 i t F f w H Y F v 9 W v P x p U U 3 6 Y 1 H U 2 a f O A p 9 d B a M G F s p g P w + p s G s K n v Z Q M Q t 6 w F 6 N 0 6 D K 9 j p 2 1 A J 8 N X e P 0 M x Q R 6 W k 7 E 6 2 t C 4 d 6 Q 1 z D 7 W 0 Y D T T d g b 8 a 8 H Q x 3 F K 1 7 V 1 W a c 7 f G w 4 e N O m 4 p K V d x T 6 v 4 E C M + n q J F 2 b f g t 9 P E I E a n t U E M r e L h Q W y r A P H 0 x D t P 9 i O p b j u / D n s 9 S 0 h W V F e l x S 3 6 g T y M O s c j y J 6 W + Z x J Z b C + N p l i T q 4 N l / h P O W n + S w p I t 7 V C n b J 5 R d H Q m I D 2 j I r t / z S k S o n h N t 4 R l g A s / l 2 m l r u 2 J 2 n E i c 4 U b M / w O v q + r K r y d 4 4 x f 2 i D Y v S V 8 k T Q K H w M D k W y p 9 i I w V G i m P P 4 Q 1 o s R h d N l j H L N n a i 8 / s V i y 6 5 E U A 9 u 7 l K N P G 7 W y t H L o w d m D o K c a / 9 p j 2 P b i S + + 8 m A 4 h E e Z T T W 4 0 i p 9 o / k b s J l I T 0 X 8 7 i b N H O z o G B V P W x V N b 1 B 1 5 A e 8 D C + Y G u C W F p W g C j j K S J Z T Q L d L X 3 t m V Y g z g h K Q Q l T 2 x u f h L n X W 6 x b c m 9 5 N r D N D b m X 1 f F u r B 4 Y S j C 2 u J X W b n P a a k v H Z O s S A N O 3 8 7 S D Y O o Y n k j M K c f 7 X h I p e s Z Q O O D s 7 u 6 G b W z B 9 s b q b p b + 9 g d t Z 5 B 9 7 A F R a m B J X A E J s j l O C 6 6 j 2 l J O G r p k y Q 5 9 8 F e H a z j L Z b / Z Z 9 I t K 6 + V 0 Z X L B k S 4 D u t q Q V l s K c P O 5 M H W N t t f H Q Q c u T 1 p 2 H 8 f G s b B f b c K c 5 F h B A x 1 s 9 v m 3 j r U b x t / H e i 7 g 8 c W q x V i g b l b F Q Q H 5 m A f 8 m y x 7 t F V S Z m e c y 0 V 8 r a o R Y c V 5 4 u 5 C 3 4 8 Z f D E Y U d 0 G Y Q d 1 L S D v W O 2 2 w H G x Q I G m J Q s g E n G A p z i I i F Z a F o t V O i l D T q r 8 A 0 1 + r 0 n S c n C m 4 J l S C q h c z H O S I b B r p K K A Z H k d P P B v r + G 0 R h q v M L 3 0 g e Y j R f S C f m M u A B N 8 c L w W 2 3 z Y 6 s 4 c m c G b O d o d + W R O / u L + n w B 6 h P a e s f B r b f P I f Z t w C + a 9 6 J 5 U v N 6 g t L D b S K g g N f r y Q M O + / O A o w 1 5 w O F O e c D R b s F 1 F + u Y c 5 C x D 5 A C 6 H x F o Y B x f 3 s b B R z 0 c 4 A + C g n P I X Z O / o J p d i h p 9 B L F n j i v / b V x X z M z 0 S 4 h e T T m X V Y L c X w J z F y A / B s 7 f V c X C M S e f U T Z e o t P L h X Z J q h 8 c d 9 b u O + g c w 7 6 d d d J h 7 3 6 p + K + z W t Q 3 8 7 M q 9 B g v g b d i J 7 f s + F H q s M v Z f V h X p Y f B s P 1 9 T u c k + P o 9 F f d f f p 4 z T w V Z X j d j S a z x b z k O v c v g h l D h r 0 r i G o f S H o 6 + j l d 4 o K n a s K o Q 4 f F H M h d h U e F H x q D z s I + x l V 6 Z t y U m K d s r z 3 8 z o k 4 z e 0 d v N 3 c Z 7 p W k i 6 v J j Y Y q o 8 N a 2 o Q z 1 e k f t R W G f s x P U P y u 4 T t N Y y 7 p e B C H s T H D D k h H z P k x 3 z M k C v c z K f j U D e z 2 o s s 1 8 O p A X E 1 E n J V w M S 3 w o K c m Y 8 V 8 m 7 9 m B u 0 F P J / Y b w e m b i Z u H W B s 7 f r 1 Z X l t o J e K H R f t G O 9 j n 1 X 9 J w 0 7 y V K + F K S P D t K s N T M D h E 2 X c e B h Y w 9 g Y I a A o 4 W 9 p 4 b L v Q X 1 f g x g p c 5 i O w u u o i e G I X Y 1 T F r V W m A Z Y H o x l D D c 0 p d 3 r J V / O F l N D b Y z y p 8 V 3 l e 0 A q O j 8 w U 0 e H e E R / o y j Y X n N j u 0 h L I l r m b m / y 5 F 8 K 8 4 s Q X g F P D 4 N 6 j D F 0 R P W U r + L S r G B 6 B 4 q 8 / p D w h + p O L E 3 Y 5 U t i l R u F J J w m u N v p 3 i 9 t n a S u z y J d z N U v K o l D 1 5 s 8 u X b W H 3 r q O X K I D h a t P L y O X Q 7 p l 5 L i e r Z Z s J r O 6 E z d r o r j + M F s Q i t N M t d T N X D S 2 5 a 6 s y a 2 A 5 V h d 4 f i f U T c O 8 G 6 W 0 / r z M K t q g T l B 1 b X A P I F K 3 9 q o D 1 e q D Z S H b + 3 S v M J U U X 5 o D v v M m i l w N / u L 3 a S j 4 m f N K k s T T M 1 C q D O 2 k 6 R F Q l 0 H G b h 5 D 1 y 8 A x S 0 Z 2 I L C j 2 9 0 F D g t Y e + R n / D H A d w h e 5 3 2 b H e C a C J n I c B M X D Z 6 T 5 V e F K n H c s a N k w 6 X m v 7 Z N C a 3 P K n F r O x 2 R 6 Z A E O y b 8 k N V Q U K e 4 B 4 d Z d d 6 x J s e q Z d 1 E m V r k S G 8 h h q f 9 r m D j P + l + 7 y 4 B K P A 0 u 8 0 / Y u l t p 7 Q g F j Q m 8 3 Q B U A N M D t t 4 M e j J U e e K S N 2 p S X O 4 v P 9 T T i C 7 i z e F H k F 0 X + L B T 5 S R f c m 3 a J b V L S Y I T k h l B d b G 5 k s U D U s G N u 6 w b + L 5 b 8 2 V v y l 3 B A 3 k X O k 1 L E k v b B J W 8 c Q G Z u 3 P W w s S 8 5 d H R S J 0 x W j K i d i 0 L A z v D C P Q 1 b h J D U Y r u g Q D U 7 n A C Y U 9 Y + Y N L k O a 4 e 0 O m S J B 8 i X Q T l v R 9 j Y + 6 L E n a / n V 9 O t c + 4 u 0 e i L b r R Y O I Z L + M 6 V L v N G t V 9 h 6 a H B y B m T 6 + K v u 0 I A M x + G 1 2 G K Y w e N D m m K C G L / h f J 6 j F x m Q c d d + 7 6 S j X q n t Z z B Z m i 7 / 4 h 6 W 3 / a r 7 L B P + I P 1 + h B u s 9 b 1 R 4 / h + s 6 J + / T a m b f n 0 7 y 8 g d y b j E x + 0 S s k b a / j G B i 2 j 4 h L 8 r 4 b / H Z W M y 2 r O k X H g n f w y 0 s D f c U F L f c i s 2 W n K L 3 o q P F t S e + H G I P O 2 z L o + 3 r C 3 0 T / M c B m f 1 k l P h E 2 L a 2 v 5 9 C 4 B U z 5 m Y y 5 F z C O 6 N Y S m g 8 Y L 6 K d e O Z n / w y n G H K z 5 J k 6 + x f n Z l v 7 K W g y o o G 8 w Z f r 3 P G R D A q Z a B a v n 2 / 1 B L A Q I t A B Q A A g A I A P N W H 1 P G r a w E p w A A A P g A A A A S A A A A A A A A A A A A A A A A A A A A A A B D b 2 5 m a W c v U G F j a 2 F n Z S 5 4 b W x Q S w E C L Q A U A A I A C A D z V h 9 T D 8 r p q 6 Q A A A D p A A A A E w A A A A A A A A A A A A A A A A D z A A A A W 0 N v b n R l b n R f V H l w Z X N d L n h t b F B L A Q I t A B Q A A g A I A P N W H 1 N F R H b l l A o A A E x G A A A T A A A A A A A A A A A A A A A A A O Q B A A B G b 3 J t d W x h c y 9 T Z W N 0 a W 9 u M S 5 t U E s F B g A A A A A D A A M A w g A A A M U M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G m A A A A A A A A b 6 Y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x F b n R y e S B U e X B l P S J R d W V y e U d y b 3 V w c y I g V m F s d W U 9 I n N B U U F B Q U F B Q U F B R D R w W W F x a k o x b F F L N 0 9 S W W R D N H B k W k d V e H Z Z V 1 F n Z E c 4 Z 2 N H R m Z j S E p 2 Y W 1 W a m R G O X p k S E p w Y m 1 j Q U F B Q U F B Q U E 9 I i A v P j w v U 3 R h Y m x l R W 5 0 c m l l c z 4 8 L 0 l 0 Z W 0 + P E l 0 Z W 0 + P E l 0 Z W 1 M b 2 N h d G l v b j 4 8 S X R l b V R 5 c G U + R m 9 y b X V s Y T w v S X R l b V R 5 c G U + P E l 0 Z W 1 Q Y X R o P l N l Y 3 R p b 2 4 x L 3 B h X 3 B y b 2 p l Y 3 R f b W F z d G V y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l F 1 Z X J 5 R 3 J v d X B J R C I g V m F s d W U 9 I n N h Y T g 2 Y T V m O C 0 5 Z D h j L T Q w N j U t Y W V j Z S 0 0 N T g 3 N D J l M j k 3 N T k i I C 8 + P E V u d H J 5 I F R 5 c G U 9 I k Z p b G x T d G F 0 d X M i I F Z h b H V l P S J z Q 2 9 t c G x l d G U i I C 8 + P E V u d H J 5 I F R 5 c G U 9 I k Z p b G x M Y X N 0 V X B k Y X R l Z C I g V m F s d W U 9 I m Q y M D I w L T A 5 L T A 5 V D E 3 O j E y O j M x L j U 4 M D c w M T Z a I i A v P j x F b n R y e S B U e X B l P S J R d W V y e U l E I i B W Y W x 1 Z T 0 i c z J i M j g 0 O T B h L T U 5 N z Y t N D M 1 M C 1 h Y T k 1 L W N j M j B m M 2 U 5 N j Z k Y S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2 V y c G R i M z t t d V 9 s a X Z l L 2 R i b y 9 w Y V 9 w c m 9 q Z W N 0 X 2 1 h c 3 R l c i 5 7 Y V 9 w c m 9 q Z W N 0 L D B 9 J n F 1 b 3 Q 7 L C Z x d W 9 0 O 1 N l Y 3 R p b 2 4 x L 3 B h X 3 B y b 2 p l Y 3 R f b W F z d G V y L 1 J l c G x h Y 2 V k I F Z h b H V l L n t Q c m 9 q Z W N 0 I F R 5 c G U s M X 0 m c X V v d D s s J n F 1 b 3 Q 7 U 2 V y d m V y L k R h d G F i Y X N l X F w v M i 9 T U U w v Z X J w Z G I z O 2 1 1 X 2 x p d m U v Z G J v L 3 B h X 3 B y b 2 p l Y 3 R f b W F z d G V y L n t t Y V 9 w c m 9 q Z W N 0 X 3 R p d G x l L D J 9 J n F 1 b 3 Q 7 L C Z x d W 9 0 O 1 N l c n Z l c i 5 E Y X R h Y m F z Z V x c L z I v U 1 F M L 2 V y c G R i M z t t d V 9 s a X Z l L 2 R i b y 9 w Y V 9 w c m 9 q Z W N 0 X 2 1 h c 3 R l c i 5 7 b W F f b W F q b 3 J f c H J v a m V j d C w z f S Z x d W 9 0 O y w m c X V v d D t T Z X J 2 Z X I u R G F 0 Y W J h c 2 V c X C 8 y L 1 N R T C 9 l c n B k Y j M 7 b X V f b G l 2 Z S 9 k Y m 8 v c G F f c H J v a m V j d F 9 t Y X N 0 Z X I u e 2 1 h X 3 B y b 2 p f Z G V w Y X J 0 b W V u d C w 2 f S Z x d W 9 0 O y w m c X V v d D t T Z X J 2 Z X I u R G F 0 Y W J h c 2 V c X C 8 y L 1 N R T C 9 l c n B k Y j M 7 b X V f b G l 2 Z S 9 k Y m 8 v c G F f c H J v a m V j d F 9 t Y X N 0 Z X I u e 2 1 h X 3 B y b 2 p l Y 3 R f c 3 R h d H V z L D h 9 J n F 1 b 3 Q 7 X S w m c X V v d D t D b 2 x 1 b W 5 D b 3 V u d C Z x d W 9 0 O z o 2 L C Z x d W 9 0 O 0 t l e U N v b H V t b k 5 h b W V z J n F 1 b 3 Q 7 O l t d L C Z x d W 9 0 O 0 N v b H V t b k l k Z W 5 0 a X R p Z X M m c X V v d D s 6 W y Z x d W 9 0 O 1 N l c n Z l c i 5 E Y X R h Y m F z Z V x c L z I v U 1 F M L 2 V y c G R i M z t t d V 9 s a X Z l L 2 R i b y 9 w Y V 9 w c m 9 q Z W N 0 X 2 1 h c 3 R l c i 5 7 Y V 9 w c m 9 q Z W N 0 L D B 9 J n F 1 b 3 Q 7 L C Z x d W 9 0 O 1 N l Y 3 R p b 2 4 x L 3 B h X 3 B y b 2 p l Y 3 R f b W F z d G V y L 1 J l c G x h Y 2 V k I F Z h b H V l L n t Q c m 9 q Z W N 0 I F R 5 c G U s M X 0 m c X V v d D s s J n F 1 b 3 Q 7 U 2 V y d m V y L k R h d G F i Y X N l X F w v M i 9 T U U w v Z X J w Z G I z O 2 1 1 X 2 x p d m U v Z G J v L 3 B h X 3 B y b 2 p l Y 3 R f b W F z d G V y L n t t Y V 9 w c m 9 q Z W N 0 X 3 R p d G x l L D J 9 J n F 1 b 3 Q 7 L C Z x d W 9 0 O 1 N l c n Z l c i 5 E Y X R h Y m F z Z V x c L z I v U 1 F M L 2 V y c G R i M z t t d V 9 s a X Z l L 2 R i b y 9 w Y V 9 w c m 9 q Z W N 0 X 2 1 h c 3 R l c i 5 7 b W F f b W F q b 3 J f c H J v a m V j d C w z f S Z x d W 9 0 O y w m c X V v d D t T Z X J 2 Z X I u R G F 0 Y W J h c 2 V c X C 8 y L 1 N R T C 9 l c n B k Y j M 7 b X V f b G l 2 Z S 9 k Y m 8 v c G F f c H J v a m V j d F 9 t Y X N 0 Z X I u e 2 1 h X 3 B y b 2 p f Z G V w Y X J 0 b W V u d C w 2 f S Z x d W 9 0 O y w m c X V v d D t T Z X J 2 Z X I u R G F 0 Y W J h c 2 V c X C 8 y L 1 N R T C 9 l c n B k Y j M 7 b X V f b G l 2 Z S 9 k Y m 8 v c G F f c H J v a m V j d F 9 t Y X N 0 Z X I u e 2 1 h X 3 B y b 2 p l Y 3 R f c 3 R h d H V z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Y V 9 w c m 9 q Z W N 0 X 2 1 h c 3 R l c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Y V 9 w c m 9 q Z W N 0 X 2 1 h c 3 R l c i 9 k Y m 9 f c G F f c H J v a m V j d F 9 t Y X N 0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Y V 9 w c m 9 q Z W N 0 X 2 1 h c 3 R l c i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F f b W 9 u d G h s e V 9 h b W 9 1 b n R z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C d W Z m Z X J O Z X h 0 U m V m c m V z a C I g V m F s d W U 9 I m w w I i A v P j x F b n R y e S B U e X B l P S J R d W V y e U d y b 3 V w S U Q i I F Z h b H V l P S J z Y W E 4 N m E 1 Z j g t O W Q 4 Y y 0 0 M D Y 1 L W F l Y 2 U t N D U 4 N z Q y Z T I 5 N z U 5 I i A v P j x F b n R y e S B U e X B l P S J R d W V y e U l E I i B W Y W x 1 Z T 0 i c z Z i M D l l M D d k L W E 5 M j M t N G I z N C 0 5 O D I 5 L W Q 3 Z m Q 4 O W I 3 Z G V m N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z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h X 2 1 v b n R o b H l f Y W 1 v d W 5 0 c y 9 B Z G R l Z C B D b 2 5 k a X R p b 2 5 h b C B D b 2 x 1 b W 4 y L n t Q c m 9 q Z W N 0 I F N 0 c m l u Z y B L Z X k s N D d 9 J n F 1 b 3 Q 7 L C Z x d W 9 0 O 1 N l Y 3 R p b 2 4 x L 3 B h X 2 1 v b n R o b H l f Y W 1 v d W 5 0 c y 9 U c m l t b W V k I F R l e H Q u e 0 F j Y 2 9 1 b n Q g V H l w Z S w w f S Z x d W 9 0 O y w m c X V v d D t T Z W N 0 a W 9 u M S 9 w Y V 9 t b 2 5 0 a G x 5 X 2 F t b 3 V u d H M v V H J p b W 1 l Z C B U Z X h 0 L n t Q c m 9 q Z W N 0 L D F 9 J n F 1 b 3 Q 7 L C Z x d W 9 0 O 1 N l Y 3 R p b 2 4 x L 3 B h X 2 1 v b n R o b H l f Y W 1 v d W 5 0 c y 9 U c m l t b W V k I F R l e H Q u e 0 F n Z W 5 j e S w y f S Z x d W 9 0 O y w m c X V v d D t T Z W N 0 a W 9 u M S 9 w Y V 9 t b 2 5 0 a G x 5 X 2 F t b 3 V u d H M v V H J p b W 1 l Z C B U Z X h 0 L n t T b 3 V y Y 2 U s M 3 0 m c X V v d D s s J n F 1 b 3 Q 7 U 2 V j d G l v b j E v c G F f b W 9 u d G h s e V 9 h b W 9 1 b n R z L 1 R y a W 1 t Z W Q g V G V 4 d C 5 7 Q W d l b m N 5 I E R l Z m l u Z W Q s N H 0 m c X V v d D s s J n F 1 b 3 Q 7 U 2 V j d G l v b j E v c G F f b W 9 u d G h s e V 9 h b W 9 1 b n R z L 0 F k Z G V k I E N v b m R p d G l v b m F s I E N v b H V t b j M u e 1 l l Y X I s N D h 9 J n F 1 b 3 Q 7 L C Z x d W 9 0 O 1 N l Y 3 R p b 2 4 x L 3 B h X 2 1 v b n R o b H l f Y W 1 v d W 5 0 c y 9 S Z X B s Y W N l Z C B W Y W x 1 Z T E u e 0 9 y a W d p b m F s I E J 1 Z G d l d C w 2 f S Z x d W 9 0 O y w m c X V v d D t T Z W N 0 a W 9 u M S 9 w Y V 9 t b 2 5 0 a G x 5 X 2 F t b 3 V u d H M v U m V w b G F j Z W Q g V m F s d W U x L n t U c m F u c 2 Z l c i B J b i w 3 f S Z x d W 9 0 O y w m c X V v d D t T Z W N 0 a W 9 u M S 9 w Y V 9 t b 2 5 0 a G x 5 X 2 F t b 3 V u d H M v U m V w b G F j Z W Q g V m F s d W U x L n t U c m F u c 2 Z l c i B P d X Q s O H 0 m c X V v d D s s J n F 1 b 3 Q 7 U 2 V j d G l v b j E v c G F f b W 9 u d G h s e V 9 h b W 9 1 b n R z L 1 J l c G x h Y 2 V k I F Z h b H V l M S 5 7 Q W N 0 d W F s c y w 5 f S Z x d W 9 0 O y w m c X V v d D t T Z W N 0 a W 9 u M S 9 w Y V 9 t b 2 5 0 a G x 5 X 2 F t b 3 V u d H M v U m V w b G F j Z W Q g V m F s d W U x L n t F b m N 1 b W J l c m V k L D E w f S Z x d W 9 0 O y w m c X V v d D t T Z W N 0 a W 9 u M S 9 w Y V 9 t b 2 5 0 a G x 5 X 2 F t b 3 V u d H M v U m V w b G F j Z W Q g V m F s d W U x L n t S Z X F 1 a X N p d G l v b n M s M T F 9 J n F 1 b 3 Q 7 L C Z x d W 9 0 O 1 N l Y 3 R p b 2 4 x L 3 B h X 2 1 v b n R o b H l f Y W 1 v d W 5 0 c y 9 S Z X B s Y W N l Z C B W Y W x 1 Z T E u e 1 J l d m l z Z W Q g Q n V k Z 2 V 0 L D E y f S Z x d W 9 0 O y w m c X V v d D t T Z W N 0 a W 9 u M S 9 w Y V 9 t b 2 5 0 a G x 5 X 2 F t b 3 V u d H M v U m V w b G F j Z W Q g V m F s d W U x L n t B d m F p b G F i b G U g Q n V k Z 2 V 0 L D E z f S Z x d W 9 0 O y w m c X V v d D t T Z W N 0 a W 9 u M S 9 D d X J y Z W 5 0 I F l l Y X I g Q m 9 y c m 9 3 a W 5 n L 0 N o Y W 5 n Z W Q g V H l w Z S 5 7 U H J v a m V j d C B U a X R s Z S w z f S Z x d W 9 0 O y w m c X V v d D t T Z W N 0 a W 9 u M S 9 w Y V 9 t b 2 5 0 a G x 5 X 2 F t b 3 V u d H M v U m V w b G F j Z W Q g V m F s d W U x L n t C b 3 J y b 3 d l Z C B B b W 9 1 b n Q s M T h 9 J n F 1 b 3 Q 7 L C Z x d W 9 0 O 1 N l Y 3 R p b 2 4 x L 3 B h X 2 1 v b n R o b H l f Y W 1 v d W 5 0 c y 9 B Z G R l Z C B D d X N 0 b 2 0 y L n t S Z W 1 h a W 5 p b m c g Q m 9 y c m 9 3 a W 5 n I E F 1 d G h v c m l 0 e S w y M n 0 m c X V v d D s s J n F 1 b 3 Q 7 U 2 V j d G l v b j E v c G F f b W 9 u d G h s e V 9 h b W 9 1 b n R z L 1 J l c G x h Y 2 V k I F Z h b H V l M i 5 7 U m V t Y W l u a W 5 n I E J v c n J v d 2 l u Z y B B d X R o b 3 J p d H k u M S w y N n 0 m c X V v d D s s J n F 1 b 3 Q 7 U 2 V j d G l v b j E v c G F f b W 9 u d G h s e V 9 h b W 9 1 b n R z L 1 J l c G x h Y 2 V k I F Z h b H V l M i 5 7 V G 9 0 Y W w g U m V x d W V z d G V k I E J v c n J v d 2 l u Z y w y N 3 0 m c X V v d D s s J n F 1 b 3 Q 7 U 2 V j d G l v b j E v c G F f b W 9 u d G h s e V 9 h b W 9 1 b n R z L 1 J l c G x h Y 2 V k I F Z h b H V l M i 5 7 M 3 J k I F F 1 Y X J 0 Z X I g Q 3 V y c m V u d C B Z Z W F y L D I 4 f S Z x d W 9 0 O y w m c X V v d D t T Z W N 0 a W 9 u M S 9 w Y V 9 t b 2 5 0 a G x 5 X 2 F t b 3 V u d H M v U m V w b G F j Z W Q g V m F s d W U y L n s 0 d G g g U X V h c n R l c i B D d X J y Z W 5 0 I F l l Y X I s M j l 9 J n F 1 b 3 Q 7 L C Z x d W 9 0 O 1 N l Y 3 R p b 2 4 x L 3 B h X 2 1 v b n R o b H l f Y W 1 v d W 5 0 c y 9 S Z X B s Y W N l Z C B W Y W x 1 Z T I u e z F z d C B R d W F y d G V y I E 5 l e H Q g W W V h c i w z M H 0 m c X V v d D s s J n F 1 b 3 Q 7 U 2 V j d G l v b j E v c G F f b W 9 u d G h s e V 9 h b W 9 1 b n R z L 1 J l c G x h Y 2 V k I F Z h b H V l M i 5 7 M m 5 k I F F 1 Y X J 0 Z X I g T m V 4 d C B Z Z W F y L D M x f S Z x d W 9 0 O y w m c X V v d D t T Z W N 0 a W 9 u M S 9 w Y V 9 t b 2 5 0 a G x 5 X 2 F t b 3 V u d H M v U m V w b G F j Z W Q g V m F s d W U y L n s z c m Q g U X V h c n R l c i B O Z X h 0 I F l l Y X I s M z J 9 J n F 1 b 3 Q 7 L C Z x d W 9 0 O 1 N l Y 3 R p b 2 4 x L 3 B h X 2 1 v b n R o b H l f Y W 1 v d W 5 0 c y 9 S Z X B s Y W N l Z C B W Y W x 1 Z T I u e z R 0 a C B R d W F y d G V y I E 5 l e H Q g W W V h c i w z M 3 0 m c X V v d D s s J n F 1 b 3 Q 7 U 2 V j d G l v b j E v c G F f b W 9 u d G h s e V 9 h b W 9 1 b n R z L 1 J l c G x h Y 2 V k I F Z h b H V l M i 5 7 Q 2 F u Y 2 V s I E J v c n J v d 2 l u Z y B B d X R o b 3 J p d H k s M z R 9 J n F 1 b 3 Q 7 L C Z x d W 9 0 O 1 N l Y 3 R p b 2 4 x L 3 B h X 2 1 v b n R o b H l f Y W 1 v d W 5 0 c y 9 S Z X B s Y W N l Z C B W Y W x 1 Z T I u e 0 N h b m N l b C B C d W R n Z X Q g Q X V 0 a G 9 y a X R 5 L D M 1 f S Z x d W 9 0 O y w m c X V v d D t T Z W N 0 a W 9 u M S 9 w Y V 9 t b 2 5 0 a G x 5 X 2 F t b 3 V u d H M v U m V w b G F j Z W Q g V m F s d W U y L n t E c m F m d C B C b 3 J y b 3 d p b m c g R G V s Y X k s M z d 9 J n F 1 b 3 Q 7 L C Z x d W 9 0 O 1 N l Y 3 R p b 2 4 x L 3 B h X 2 1 v b n R o b H l f Y W 1 v d W 5 0 c y 9 S Z X B s Y W N l Z C B W Y W x 1 Z T I u e 0 R y Y W Z 0 I E J v c n J v d 2 l u Z y B S Z W N v b W 1 l b m R h d G l v b i w z N n 0 m c X V v d D s s J n F 1 b 3 Q 7 U 2 V j d G l v b j E v c G F f b W 9 u d G h s e V 9 h b W 9 1 b n R z L 1 J l c G x h Y 2 V k I F Z h b H V l M i 5 7 R H J h Z n Q g Q n V k Z 2 V 0 I E N h b m N l b C w z O X 0 m c X V v d D s s J n F 1 b 3 Q 7 U 2 V j d G l v b j E v c G F f b W 9 u d G h s e V 9 h b W 9 1 b n R z L 1 J l c G x h Y 2 V k I F Z h b H V l M i 5 7 R H J h Z n Q g Q m 9 y c m 9 3 a W 5 n I E N h b m N l b C w z O H 0 m c X V v d D s s J n F 1 b 3 Q 7 U 2 V j d G l v b j E v c G F f b W 9 u d G h s e V 9 h b W 9 1 b n R z L 1 J l c G x h Y 2 V k I F Z h b H V l M i 5 7 M T A g W W V h c i B C b 3 J y b 3 d p b m c s N D B 9 J n F 1 b 3 Q 7 L C Z x d W 9 0 O 1 N l Y 3 R p b 2 4 x L 3 B h X 2 1 v b n R o b H l f Y W 1 v d W 5 0 c y 9 S Z X B s Y W N l Z C B W Y W x 1 Z T I u e z E w I F l l Y X I g T W l u a S B C b 3 J y b 3 d p b m c s N D F 9 J n F 1 b 3 Q 7 L C Z x d W 9 0 O 1 N l Y 3 R p b 2 4 x L 3 B h X 2 1 v b n R o b H l f Y W 1 v d W 5 0 c y 9 S Z X B s Y W N l Z C B W Y W x 1 Z T I u e z I w I F l l Y X I g Q m 9 y c m 9 3 a W 5 n L D Q y f S Z x d W 9 0 O y w m c X V v d D t T Z W N 0 a W 9 u M S 9 w Y V 9 t b 2 5 0 a G x 5 X 2 F t b 3 V u d H M v U m V w b G F j Z W Q g V m F s d W U y L n t U Y X h h Y m x l I E J v c n J v d 2 l u Z y w 0 M 3 0 m c X V v d D s s J n F 1 b 3 Q 7 U 2 V j d G l v b j E v c G F f b W 9 u d G h s e V 9 h b W 9 1 b n R z L 1 J l c G x h Y 2 V k I F Z h b H V l M i 5 7 R m l u Y W w g Q m 9 y c m 9 3 a W 5 n I E R l b G F 5 L D Q 0 f S Z x d W 9 0 O y w m c X V v d D t T Z W N 0 a W 9 u M S 9 w Y V 9 t b 2 5 0 a G x 5 X 2 F t b 3 V u d H M v U m V w b G F j Z W Q g V m F s d W U y L n t G a W 5 h b C B C b 3 J y b 3 d p b m c g Q 2 F u Y 2 V s L D Q 1 f S Z x d W 9 0 O y w m c X V v d D t T Z W N 0 a W 9 u M S 9 w Y V 9 t b 2 5 0 a G x 5 X 2 F t b 3 V u d H M v U m V w b G F j Z W Q g V m F s d W U y L n t G a W 5 h b C B C d W R n Z X Q g Q 2 F u Y 2 V s L D Q 2 f S Z x d W 9 0 O 1 0 s J n F 1 b 3 Q 7 Q 2 9 s d W 1 u Q 2 9 1 b n Q m c X V v d D s 6 M z k s J n F 1 b 3 Q 7 S 2 V 5 Q 2 9 s d W 1 u T m F t Z X M m c X V v d D s 6 W 1 0 s J n F 1 b 3 Q 7 Q 2 9 s d W 1 u S W R l b n R p d G l l c y Z x d W 9 0 O z p b J n F 1 b 3 Q 7 U 2 V j d G l v b j E v c G F f b W 9 u d G h s e V 9 h b W 9 1 b n R z L 0 F k Z G V k I E N v b m R p d G l v b m F s I E N v b H V t b j I u e 1 B y b 2 p l Y 3 Q g U 3 R y a W 5 n I E t l e S w 0 N 3 0 m c X V v d D s s J n F 1 b 3 Q 7 U 2 V j d G l v b j E v c G F f b W 9 u d G h s e V 9 h b W 9 1 b n R z L 1 R y a W 1 t Z W Q g V G V 4 d C 5 7 Q W N j b 3 V u d C B U e X B l L D B 9 J n F 1 b 3 Q 7 L C Z x d W 9 0 O 1 N l Y 3 R p b 2 4 x L 3 B h X 2 1 v b n R o b H l f Y W 1 v d W 5 0 c y 9 U c m l t b W V k I F R l e H Q u e 1 B y b 2 p l Y 3 Q s M X 0 m c X V v d D s s J n F 1 b 3 Q 7 U 2 V j d G l v b j E v c G F f b W 9 u d G h s e V 9 h b W 9 1 b n R z L 1 R y a W 1 t Z W Q g V G V 4 d C 5 7 Q W d l b m N 5 L D J 9 J n F 1 b 3 Q 7 L C Z x d W 9 0 O 1 N l Y 3 R p b 2 4 x L 3 B h X 2 1 v b n R o b H l f Y W 1 v d W 5 0 c y 9 U c m l t b W V k I F R l e H Q u e 1 N v d X J j Z S w z f S Z x d W 9 0 O y w m c X V v d D t T Z W N 0 a W 9 u M S 9 w Y V 9 t b 2 5 0 a G x 5 X 2 F t b 3 V u d H M v V H J p b W 1 l Z C B U Z X h 0 L n t B Z 2 V u Y 3 k g R G V m a W 5 l Z C w 0 f S Z x d W 9 0 O y w m c X V v d D t T Z W N 0 a W 9 u M S 9 w Y V 9 t b 2 5 0 a G x 5 X 2 F t b 3 V u d H M v Q W R k Z W Q g Q 2 9 u Z G l 0 a W 9 u Y W w g Q 2 9 s d W 1 u M y 5 7 W W V h c i w 0 O H 0 m c X V v d D s s J n F 1 b 3 Q 7 U 2 V j d G l v b j E v c G F f b W 9 u d G h s e V 9 h b W 9 1 b n R z L 1 J l c G x h Y 2 V k I F Z h b H V l M S 5 7 T 3 J p Z 2 l u Y W w g Q n V k Z 2 V 0 L D Z 9 J n F 1 b 3 Q 7 L C Z x d W 9 0 O 1 N l Y 3 R p b 2 4 x L 3 B h X 2 1 v b n R o b H l f Y W 1 v d W 5 0 c y 9 S Z X B s Y W N l Z C B W Y W x 1 Z T E u e 1 R y Y W 5 z Z m V y I E l u L D d 9 J n F 1 b 3 Q 7 L C Z x d W 9 0 O 1 N l Y 3 R p b 2 4 x L 3 B h X 2 1 v b n R o b H l f Y W 1 v d W 5 0 c y 9 S Z X B s Y W N l Z C B W Y W x 1 Z T E u e 1 R y Y W 5 z Z m V y I E 9 1 d C w 4 f S Z x d W 9 0 O y w m c X V v d D t T Z W N 0 a W 9 u M S 9 w Y V 9 t b 2 5 0 a G x 5 X 2 F t b 3 V u d H M v U m V w b G F j Z W Q g V m F s d W U x L n t B Y 3 R 1 Y W x z L D l 9 J n F 1 b 3 Q 7 L C Z x d W 9 0 O 1 N l Y 3 R p b 2 4 x L 3 B h X 2 1 v b n R o b H l f Y W 1 v d W 5 0 c y 9 S Z X B s Y W N l Z C B W Y W x 1 Z T E u e 0 V u Y 3 V t Y m V y Z W Q s M T B 9 J n F 1 b 3 Q 7 L C Z x d W 9 0 O 1 N l Y 3 R p b 2 4 x L 3 B h X 2 1 v b n R o b H l f Y W 1 v d W 5 0 c y 9 S Z X B s Y W N l Z C B W Y W x 1 Z T E u e 1 J l c X V p c 2 l 0 a W 9 u c y w x M X 0 m c X V v d D s s J n F 1 b 3 Q 7 U 2 V j d G l v b j E v c G F f b W 9 u d G h s e V 9 h b W 9 1 b n R z L 1 J l c G x h Y 2 V k I F Z h b H V l M S 5 7 U m V 2 a X N l Z C B C d W R n Z X Q s M T J 9 J n F 1 b 3 Q 7 L C Z x d W 9 0 O 1 N l Y 3 R p b 2 4 x L 3 B h X 2 1 v b n R o b H l f Y W 1 v d W 5 0 c y 9 S Z X B s Y W N l Z C B W Y W x 1 Z T E u e 0 F 2 Y W l s Y W J s Z S B C d W R n Z X Q s M T N 9 J n F 1 b 3 Q 7 L C Z x d W 9 0 O 1 N l Y 3 R p b 2 4 x L 0 N 1 c n J l b n Q g W W V h c i B C b 3 J y b 3 d p b m c v Q 2 h h b m d l Z C B U e X B l L n t Q c m 9 q Z W N 0 I F R p d G x l L D N 9 J n F 1 b 3 Q 7 L C Z x d W 9 0 O 1 N l Y 3 R p b 2 4 x L 3 B h X 2 1 v b n R o b H l f Y W 1 v d W 5 0 c y 9 S Z X B s Y W N l Z C B W Y W x 1 Z T E u e 0 J v c n J v d 2 V k I E F t b 3 V u d C w x O H 0 m c X V v d D s s J n F 1 b 3 Q 7 U 2 V j d G l v b j E v c G F f b W 9 u d G h s e V 9 h b W 9 1 b n R z L 0 F k Z G V k I E N 1 c 3 R v b T I u e 1 J l b W F p b m l u Z y B C b 3 J y b 3 d p b m c g Q X V 0 a G 9 y a X R 5 L D I y f S Z x d W 9 0 O y w m c X V v d D t T Z W N 0 a W 9 u M S 9 w Y V 9 t b 2 5 0 a G x 5 X 2 F t b 3 V u d H M v U m V w b G F j Z W Q g V m F s d W U y L n t S Z W 1 h a W 5 p b m c g Q m 9 y c m 9 3 a W 5 n I E F 1 d G h v c m l 0 e S 4 x L D I 2 f S Z x d W 9 0 O y w m c X V v d D t T Z W N 0 a W 9 u M S 9 w Y V 9 t b 2 5 0 a G x 5 X 2 F t b 3 V u d H M v U m V w b G F j Z W Q g V m F s d W U y L n t U b 3 R h b C B S Z X F 1 Z X N 0 Z W Q g Q m 9 y c m 9 3 a W 5 n L D I 3 f S Z x d W 9 0 O y w m c X V v d D t T Z W N 0 a W 9 u M S 9 w Y V 9 t b 2 5 0 a G x 5 X 2 F t b 3 V u d H M v U m V w b G F j Z W Q g V m F s d W U y L n s z c m Q g U X V h c n R l c i B D d X J y Z W 5 0 I F l l Y X I s M j h 9 J n F 1 b 3 Q 7 L C Z x d W 9 0 O 1 N l Y 3 R p b 2 4 x L 3 B h X 2 1 v b n R o b H l f Y W 1 v d W 5 0 c y 9 S Z X B s Y W N l Z C B W Y W x 1 Z T I u e z R 0 a C B R d W F y d G V y I E N 1 c n J l b n Q g W W V h c i w y O X 0 m c X V v d D s s J n F 1 b 3 Q 7 U 2 V j d G l v b j E v c G F f b W 9 u d G h s e V 9 h b W 9 1 b n R z L 1 J l c G x h Y 2 V k I F Z h b H V l M i 5 7 M X N 0 I F F 1 Y X J 0 Z X I g T m V 4 d C B Z Z W F y L D M w f S Z x d W 9 0 O y w m c X V v d D t T Z W N 0 a W 9 u M S 9 w Y V 9 t b 2 5 0 a G x 5 X 2 F t b 3 V u d H M v U m V w b G F j Z W Q g V m F s d W U y L n s y b m Q g U X V h c n R l c i B O Z X h 0 I F l l Y X I s M z F 9 J n F 1 b 3 Q 7 L C Z x d W 9 0 O 1 N l Y 3 R p b 2 4 x L 3 B h X 2 1 v b n R o b H l f Y W 1 v d W 5 0 c y 9 S Z X B s Y W N l Z C B W Y W x 1 Z T I u e z N y Z C B R d W F y d G V y I E 5 l e H Q g W W V h c i w z M n 0 m c X V v d D s s J n F 1 b 3 Q 7 U 2 V j d G l v b j E v c G F f b W 9 u d G h s e V 9 h b W 9 1 b n R z L 1 J l c G x h Y 2 V k I F Z h b H V l M i 5 7 N H R o I F F 1 Y X J 0 Z X I g T m V 4 d C B Z Z W F y L D M z f S Z x d W 9 0 O y w m c X V v d D t T Z W N 0 a W 9 u M S 9 w Y V 9 t b 2 5 0 a G x 5 X 2 F t b 3 V u d H M v U m V w b G F j Z W Q g V m F s d W U y L n t D Y W 5 j Z W w g Q m 9 y c m 9 3 a W 5 n I E F 1 d G h v c m l 0 e S w z N H 0 m c X V v d D s s J n F 1 b 3 Q 7 U 2 V j d G l v b j E v c G F f b W 9 u d G h s e V 9 h b W 9 1 b n R z L 1 J l c G x h Y 2 V k I F Z h b H V l M i 5 7 Q 2 F u Y 2 V s I E J 1 Z G d l d C B B d X R o b 3 J p d H k s M z V 9 J n F 1 b 3 Q 7 L C Z x d W 9 0 O 1 N l Y 3 R p b 2 4 x L 3 B h X 2 1 v b n R o b H l f Y W 1 v d W 5 0 c y 9 S Z X B s Y W N l Z C B W Y W x 1 Z T I u e 0 R y Y W Z 0 I E J v c n J v d 2 l u Z y B E Z W x h e S w z N 3 0 m c X V v d D s s J n F 1 b 3 Q 7 U 2 V j d G l v b j E v c G F f b W 9 u d G h s e V 9 h b W 9 1 b n R z L 1 J l c G x h Y 2 V k I F Z h b H V l M i 5 7 R H J h Z n Q g Q m 9 y c m 9 3 a W 5 n I F J l Y 2 9 t b W V u Z G F 0 a W 9 u L D M 2 f S Z x d W 9 0 O y w m c X V v d D t T Z W N 0 a W 9 u M S 9 w Y V 9 t b 2 5 0 a G x 5 X 2 F t b 3 V u d H M v U m V w b G F j Z W Q g V m F s d W U y L n t E c m F m d C B C d W R n Z X Q g Q 2 F u Y 2 V s L D M 5 f S Z x d W 9 0 O y w m c X V v d D t T Z W N 0 a W 9 u M S 9 w Y V 9 t b 2 5 0 a G x 5 X 2 F t b 3 V u d H M v U m V w b G F j Z W Q g V m F s d W U y L n t E c m F m d C B C b 3 J y b 3 d p b m c g Q 2 F u Y 2 V s L D M 4 f S Z x d W 9 0 O y w m c X V v d D t T Z W N 0 a W 9 u M S 9 w Y V 9 t b 2 5 0 a G x 5 X 2 F t b 3 V u d H M v U m V w b G F j Z W Q g V m F s d W U y L n s x M C B Z Z W F y I E J v c n J v d 2 l u Z y w 0 M H 0 m c X V v d D s s J n F 1 b 3 Q 7 U 2 V j d G l v b j E v c G F f b W 9 u d G h s e V 9 h b W 9 1 b n R z L 1 J l c G x h Y 2 V k I F Z h b H V l M i 5 7 M T A g W W V h c i B N a W 5 p I E J v c n J v d 2 l u Z y w 0 M X 0 m c X V v d D s s J n F 1 b 3 Q 7 U 2 V j d G l v b j E v c G F f b W 9 u d G h s e V 9 h b W 9 1 b n R z L 1 J l c G x h Y 2 V k I F Z h b H V l M i 5 7 M j A g W W V h c i B C b 3 J y b 3 d p b m c s N D J 9 J n F 1 b 3 Q 7 L C Z x d W 9 0 O 1 N l Y 3 R p b 2 4 x L 3 B h X 2 1 v b n R o b H l f Y W 1 v d W 5 0 c y 9 S Z X B s Y W N l Z C B W Y W x 1 Z T I u e 1 R h e G F i b G U g Q m 9 y c m 9 3 a W 5 n L D Q z f S Z x d W 9 0 O y w m c X V v d D t T Z W N 0 a W 9 u M S 9 w Y V 9 t b 2 5 0 a G x 5 X 2 F t b 3 V u d H M v U m V w b G F j Z W Q g V m F s d W U y L n t G a W 5 h b C B C b 3 J y b 3 d p b m c g R G V s Y X k s N D R 9 J n F 1 b 3 Q 7 L C Z x d W 9 0 O 1 N l Y 3 R p b 2 4 x L 3 B h X 2 1 v b n R o b H l f Y W 1 v d W 5 0 c y 9 S Z X B s Y W N l Z C B W Y W x 1 Z T I u e 0 Z p b m F s I E J v c n J v d 2 l u Z y B D Y W 5 j Z W w s N D V 9 J n F 1 b 3 Q 7 L C Z x d W 9 0 O 1 N l Y 3 R p b 2 4 x L 3 B h X 2 1 v b n R o b H l f Y W 1 v d W 5 0 c y 9 S Z X B s Y W N l Z C B W Y W x 1 Z T I u e 0 Z p b m F s I E J 1 Z G d l d C B D Y W 5 j Z W w s N D Z 9 J n F 1 b 3 Q 7 X S w m c X V v d D t S Z W x h d G l v b n N o a X B J b m Z v J n F 1 b 3 Q 7 O l t d f S I g L z 4 8 R W 5 0 c n k g V H l w Z T 0 i R m l s b E x h c 3 R V c G R h d G V k I i B W Y W x 1 Z T 0 i Z D I w M j A t M D k t M D l U M j A 6 M D M 6 N T I u N D Q y M z g 3 M 1 o i I C 8 + P E V u d H J 5 I F R 5 c G U 9 I k Z p b G x F c n J v c k N v Z G U i I F Z h b H V l P S J z V W 5 r b m 9 3 b i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B h X 2 1 v b n R o b H l f Y W 1 v d W 5 0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Y V 9 t b 2 5 0 a G x 5 X 2 F t b 3 V u d H M v Z G J v X 3 B h X 2 1 v b n R o b H l f Y W 1 v d W 5 0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1 c n J l b n Q l M j B Z Z W F y J T I w Q m 9 y c m 9 3 a W 5 n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w I i A v P j x F b n R y e S B U e X B l P S J G a W x s Z W R D b 2 1 w b G V 0 Z V J l c 3 V s d F R v V 2 9 y a 3 N o Z W V 0 I i B W Y W x 1 Z T 0 i b D A i I C 8 + P E V u d H J 5 I F R 5 c G U 9 I l F 1 Z X J 5 R 3 J v d X B J R C I g V m F s d W U 9 I n N h Y T g 2 Y T V m O C 0 5 Z D h j L T Q w N j U t Y W V j Z S 0 0 N T g 3 N D J l M j k 3 N T k i I C 8 + P E V u d H J 5 I F R 5 c G U 9 I k Z p b G x F c n J v c k N v Z G U i I F Z h b H V l P S J z V W 5 r b m 9 3 b i I g L z 4 8 R W 5 0 c n k g V H l w Z T 0 i U X V l c n l J R C I g V m F s d W U 9 I n N l N j M 2 M T U w M y 0 2 N D U 4 L T Q 2 Z D c t Y m J l Y i 0 1 O D Q 2 O G Q 2 O T Z h O G I i I C 8 + P E V u d H J 5 I F R 5 c G U 9 I k Z p b G x M Y X N 0 V X B k Y X R l Z C I g V m F s d W U 9 I m Q y M D I w L T A 4 L T E 3 V D I x O j A z O j M x L j U 1 M D g 3 O D d a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d X J y Z W 5 0 I F l l Y X I g Q m 9 y c m 9 3 a W 5 n L 0 N o Y W 5 n Z W Q g V H l w Z S 5 7 W W V h c i w w f S Z x d W 9 0 O y w m c X V v d D t T Z W N 0 a W 9 u M S 9 D d X J y Z W 5 0 I F l l Y X I g Q m 9 y c m 9 3 a W 5 n L 1 R y a W 1 t Z W Q g V G V 4 d C 5 7 U H J v a m V j d C B T d H J p b m c g S 2 V 5 L D F 9 J n F 1 b 3 Q 7 L C Z x d W 9 0 O 1 N l Y 3 R p b 2 4 x L 0 N 1 c n J l b n Q g W W V h c i B C b 3 J y b 3 d p b m c v Q 2 h h b m d l Z C B U e X B l L n t Q c m 9 q Z W N 0 I C M s M n 0 m c X V v d D s s J n F 1 b 3 Q 7 U 2 V j d G l v b j E v Q 3 V y c m V u d C B Z Z W F y I E J v c n J v d 2 l u Z y 9 D a G F u Z 2 V k I F R 5 c G U u e 1 B y b 2 p l Y 3 Q g V G l 0 b G U s M 3 0 m c X V v d D s s J n F 1 b 3 Q 7 U 2 V j d G l v b j E v Q 3 V y c m V u d C B Z Z W F y I E J v c n J v d 2 l u Z y 9 D a G F u Z 2 V k I F R 5 c G U u e 1 N v d X J j Z S w 0 f S Z x d W 9 0 O y w m c X V v d D t T Z W N 0 a W 9 u M S 9 D d X J y Z W 5 0 I F l l Y X I g Q m 9 y c m 9 3 a W 5 n L 0 N o Y W 5 n Z W Q g V H l w Z S 5 7 U 3 R h d H V z L D V 9 J n F 1 b 3 Q 7 L C Z x d W 9 0 O 1 N l Y 3 R p b 2 4 x L 0 N 1 c n J l b n Q g W W V h c i B C b 3 J y b 3 d p b m c v U m V w b G F j Z W Q g V m F s d W U u e 1 J l b W F p b m l u Z y B C b 3 J y b 3 d p b m c g Q X V 0 a G 9 y a X R 5 L D Z 9 J n F 1 b 3 Q 7 L C Z x d W 9 0 O 1 N l Y 3 R p b 2 4 x L 0 N 1 c n J l b n Q g W W V h c i B C b 3 J y b 3 d p b m c v U m V w b G F j Z W Q g V m F s d W U u e 1 R v d G F s I F J l c X V l c 3 R l Z C B C b 3 J y b 3 d p b m c s N 3 0 m c X V v d D s s J n F 1 b 3 Q 7 U 2 V j d G l v b j E v Q 3 V y c m V u d C B Z Z W F y I E J v c n J v d 2 l u Z y 9 S Z X B s Y W N l Z C B W Y W x 1 Z S 5 7 M 3 J k I F F 1 Y X J 0 Z X I g Q 3 V y c m V u d C B Z Z W F y L D h 9 J n F 1 b 3 Q 7 L C Z x d W 9 0 O 1 N l Y 3 R p b 2 4 x L 0 N 1 c n J l b n Q g W W V h c i B C b 3 J y b 3 d p b m c v U m V w b G F j Z W Q g V m F s d W U u e z R 0 a C B R d W F y d G V y I E N 1 c n J l b n Q g W W V h c i w 5 f S Z x d W 9 0 O y w m c X V v d D t T Z W N 0 a W 9 u M S 9 D d X J y Z W 5 0 I F l l Y X I g Q m 9 y c m 9 3 a W 5 n L 1 J l c G x h Y 2 V k I F Z h b H V l L n s x c 3 Q g U X V h c n R l c i B O Z X h 0 I F l l Y X I s M T B 9 J n F 1 b 3 Q 7 L C Z x d W 9 0 O 1 N l Y 3 R p b 2 4 x L 0 N 1 c n J l b n Q g W W V h c i B C b 3 J y b 3 d p b m c v U m V w b G F j Z W Q g V m F s d W U u e z J u Z C B R d W F y d G V y I E 5 l e H Q g W W V h c i w x M X 0 m c X V v d D s s J n F 1 b 3 Q 7 U 2 V j d G l v b j E v Q 3 V y c m V u d C B Z Z W F y I E J v c n J v d 2 l u Z y 9 S Z X B s Y W N l Z C B W Y W x 1 Z S 5 7 M 3 J k I F F 1 Y X J 0 Z X I g T m V 4 d C B Z Z W F y L D E y f S Z x d W 9 0 O y w m c X V v d D t T Z W N 0 a W 9 u M S 9 D d X J y Z W 5 0 I F l l Y X I g Q m 9 y c m 9 3 a W 5 n L 1 J l c G x h Y 2 V k I F Z h b H V l L n s 0 d G g g U X V h c n R l c i B O Z X h 0 I F l l Y X I s M T N 9 J n F 1 b 3 Q 7 L C Z x d W 9 0 O 1 N l Y 3 R p b 2 4 x L 0 N 1 c n J l b n Q g W W V h c i B C b 3 J y b 3 d p b m c v U m V w b G F j Z W Q g V m F s d W U u e 0 N h b m N l b C B C b 3 J y b 3 d p b m c g Q X V 0 a G 9 y a X R 5 L D E 0 f S Z x d W 9 0 O y w m c X V v d D t T Z W N 0 a W 9 u M S 9 D d X J y Z W 5 0 I F l l Y X I g Q m 9 y c m 9 3 a W 5 n L 1 J l c G x h Y 2 V k I F Z h b H V l L n t D Y W 5 j Z W w g Q n V k Z 2 V 0 I E F 1 d G h v c m l 0 e S w x N X 0 m c X V v d D s s J n F 1 b 3 Q 7 U 2 V j d G l v b j E v Q 3 V y c m V u d C B Z Z W F y I E J v c n J v d 2 l u Z y 9 S Z X B s Y W N l Z C B W Y W x 1 Z S 5 7 R H J h Z n Q g Q m 9 y c m 9 3 a W 5 n I F J l Y 2 9 t b W V u Z G F 0 a W 9 u L D E 2 f S Z x d W 9 0 O y w m c X V v d D t T Z W N 0 a W 9 u M S 9 D d X J y Z W 5 0 I F l l Y X I g Q m 9 y c m 9 3 a W 5 n L 1 J l c G x h Y 2 V k I F Z h b H V l L n t E c m F m d C B C b 3 J y b 3 d p b m c g R G V s Y X k s M T d 9 J n F 1 b 3 Q 7 L C Z x d W 9 0 O 1 N l Y 3 R p b 2 4 x L 0 N 1 c n J l b n Q g W W V h c i B C b 3 J y b 3 d p b m c v U m V w b G F j Z W Q g V m F s d W U u e 0 R y Y W Z 0 I E J v c n J v d 2 l u Z y B D Y W 5 j Z W w s M T h 9 J n F 1 b 3 Q 7 L C Z x d W 9 0 O 1 N l Y 3 R p b 2 4 x L 0 N 1 c n J l b n Q g W W V h c i B C b 3 J y b 3 d p b m c v U m V w b G F j Z W Q g V m F s d W U u e 0 R y Y W Z 0 I E J 1 Z G d l d C B D Y W 5 j Z W w s M T l 9 J n F 1 b 3 Q 7 L C Z x d W 9 0 O 1 N l Y 3 R p b 2 4 x L 0 N 1 c n J l b n Q g W W V h c i B C b 3 J y b 3 d p b m c v Q 2 h h b m d l Z C B U e X B l L n t E c m F m d C B Q c m 9 q Z W N 0 I F N 0 Y X R 1 c y w y M H 0 m c X V v d D s s J n F 1 b 3 Q 7 U 2 V j d G l v b j E v Q 3 V y c m V u d C B Z Z W F y I E J v c n J v d 2 l u Z y 9 S Z X B s Y W N l Z C B W Y W x 1 Z S 5 7 M T A g W W V h c i B C b 3 J y b 3 d p b m c s M j F 9 J n F 1 b 3 Q 7 L C Z x d W 9 0 O 1 N l Y 3 R p b 2 4 x L 0 N 1 c n J l b n Q g W W V h c i B C b 3 J y b 3 d p b m c v U m V w b G F j Z W Q g V m F s d W U u e z E w I F l l Y X I g T W l u a S B C b 3 J y b 3 d p b m c s M j J 9 J n F 1 b 3 Q 7 L C Z x d W 9 0 O 1 N l Y 3 R p b 2 4 x L 0 N 1 c n J l b n Q g W W V h c i B C b 3 J y b 3 d p b m c v U m V w b G F j Z W Q g V m F s d W U u e z I w I F l l Y X I g Q m 9 y c m 9 3 a W 5 n L D I z f S Z x d W 9 0 O y w m c X V v d D t T Z W N 0 a W 9 u M S 9 D d X J y Z W 5 0 I F l l Y X I g Q m 9 y c m 9 3 a W 5 n L 1 J l c G x h Y 2 V k I F Z h b H V l L n t U Y X h h Y m x l I E J v c n J v d 2 l u Z y w y N H 0 m c X V v d D s s J n F 1 b 3 Q 7 U 2 V j d G l v b j E v Q 3 V y c m V u d C B Z Z W F y I E J v c n J v d 2 l u Z y 9 S Z X B s Y W N l Z C B W Y W x 1 Z S 5 7 R m l u Y W w g Q m 9 y c m 9 3 a W 5 n I E R l b G F 5 L D I 1 f S Z x d W 9 0 O y w m c X V v d D t T Z W N 0 a W 9 u M S 9 D d X J y Z W 5 0 I F l l Y X I g Q m 9 y c m 9 3 a W 5 n L 1 J l c G x h Y 2 V k I F Z h b H V l L n t G a W 5 h b C B C b 3 J y b 3 d p b m c g Q 2 F u Y 2 V s L D I 2 f S Z x d W 9 0 O y w m c X V v d D t T Z W N 0 a W 9 u M S 9 D d X J y Z W 5 0 I F l l Y X I g Q m 9 y c m 9 3 a W 5 n L 1 J l c G x h Y 2 V k I F Z h b H V l L n t G a W 5 h b C B C d W R n Z X Q g Q 2 F u Y 2 V s L D I 3 f S Z x d W 9 0 O y w m c X V v d D t T Z W N 0 a W 9 u M S 9 D d X J y Z W 5 0 I F l l Y X I g Q m 9 y c m 9 3 a W 5 n L 0 N o Y W 5 n Z W Q g V H l w Z S 5 7 R m l u Y W w g U H J v a m V j d C B T d G F 0 d X M s M j h 9 J n F 1 b 3 Q 7 X S w m c X V v d D t D b 2 x 1 b W 5 D b 3 V u d C Z x d W 9 0 O z o y O S w m c X V v d D t L Z X l D b 2 x 1 b W 5 O Y W 1 l c y Z x d W 9 0 O z p b X S w m c X V v d D t D b 2 x 1 b W 5 J Z G V u d G l 0 a W V z J n F 1 b 3 Q 7 O l s m c X V v d D t T Z W N 0 a W 9 u M S 9 D d X J y Z W 5 0 I F l l Y X I g Q m 9 y c m 9 3 a W 5 n L 0 N o Y W 5 n Z W Q g V H l w Z S 5 7 W W V h c i w w f S Z x d W 9 0 O y w m c X V v d D t T Z W N 0 a W 9 u M S 9 D d X J y Z W 5 0 I F l l Y X I g Q m 9 y c m 9 3 a W 5 n L 1 R y a W 1 t Z W Q g V G V 4 d C 5 7 U H J v a m V j d C B T d H J p b m c g S 2 V 5 L D F 9 J n F 1 b 3 Q 7 L C Z x d W 9 0 O 1 N l Y 3 R p b 2 4 x L 0 N 1 c n J l b n Q g W W V h c i B C b 3 J y b 3 d p b m c v Q 2 h h b m d l Z C B U e X B l L n t Q c m 9 q Z W N 0 I C M s M n 0 m c X V v d D s s J n F 1 b 3 Q 7 U 2 V j d G l v b j E v Q 3 V y c m V u d C B Z Z W F y I E J v c n J v d 2 l u Z y 9 D a G F u Z 2 V k I F R 5 c G U u e 1 B y b 2 p l Y 3 Q g V G l 0 b G U s M 3 0 m c X V v d D s s J n F 1 b 3 Q 7 U 2 V j d G l v b j E v Q 3 V y c m V u d C B Z Z W F y I E J v c n J v d 2 l u Z y 9 D a G F u Z 2 V k I F R 5 c G U u e 1 N v d X J j Z S w 0 f S Z x d W 9 0 O y w m c X V v d D t T Z W N 0 a W 9 u M S 9 D d X J y Z W 5 0 I F l l Y X I g Q m 9 y c m 9 3 a W 5 n L 0 N o Y W 5 n Z W Q g V H l w Z S 5 7 U 3 R h d H V z L D V 9 J n F 1 b 3 Q 7 L C Z x d W 9 0 O 1 N l Y 3 R p b 2 4 x L 0 N 1 c n J l b n Q g W W V h c i B C b 3 J y b 3 d p b m c v U m V w b G F j Z W Q g V m F s d W U u e 1 J l b W F p b m l u Z y B C b 3 J y b 3 d p b m c g Q X V 0 a G 9 y a X R 5 L D Z 9 J n F 1 b 3 Q 7 L C Z x d W 9 0 O 1 N l Y 3 R p b 2 4 x L 0 N 1 c n J l b n Q g W W V h c i B C b 3 J y b 3 d p b m c v U m V w b G F j Z W Q g V m F s d W U u e 1 R v d G F s I F J l c X V l c 3 R l Z C B C b 3 J y b 3 d p b m c s N 3 0 m c X V v d D s s J n F 1 b 3 Q 7 U 2 V j d G l v b j E v Q 3 V y c m V u d C B Z Z W F y I E J v c n J v d 2 l u Z y 9 S Z X B s Y W N l Z C B W Y W x 1 Z S 5 7 M 3 J k I F F 1 Y X J 0 Z X I g Q 3 V y c m V u d C B Z Z W F y L D h 9 J n F 1 b 3 Q 7 L C Z x d W 9 0 O 1 N l Y 3 R p b 2 4 x L 0 N 1 c n J l b n Q g W W V h c i B C b 3 J y b 3 d p b m c v U m V w b G F j Z W Q g V m F s d W U u e z R 0 a C B R d W F y d G V y I E N 1 c n J l b n Q g W W V h c i w 5 f S Z x d W 9 0 O y w m c X V v d D t T Z W N 0 a W 9 u M S 9 D d X J y Z W 5 0 I F l l Y X I g Q m 9 y c m 9 3 a W 5 n L 1 J l c G x h Y 2 V k I F Z h b H V l L n s x c 3 Q g U X V h c n R l c i B O Z X h 0 I F l l Y X I s M T B 9 J n F 1 b 3 Q 7 L C Z x d W 9 0 O 1 N l Y 3 R p b 2 4 x L 0 N 1 c n J l b n Q g W W V h c i B C b 3 J y b 3 d p b m c v U m V w b G F j Z W Q g V m F s d W U u e z J u Z C B R d W F y d G V y I E 5 l e H Q g W W V h c i w x M X 0 m c X V v d D s s J n F 1 b 3 Q 7 U 2 V j d G l v b j E v Q 3 V y c m V u d C B Z Z W F y I E J v c n J v d 2 l u Z y 9 S Z X B s Y W N l Z C B W Y W x 1 Z S 5 7 M 3 J k I F F 1 Y X J 0 Z X I g T m V 4 d C B Z Z W F y L D E y f S Z x d W 9 0 O y w m c X V v d D t T Z W N 0 a W 9 u M S 9 D d X J y Z W 5 0 I F l l Y X I g Q m 9 y c m 9 3 a W 5 n L 1 J l c G x h Y 2 V k I F Z h b H V l L n s 0 d G g g U X V h c n R l c i B O Z X h 0 I F l l Y X I s M T N 9 J n F 1 b 3 Q 7 L C Z x d W 9 0 O 1 N l Y 3 R p b 2 4 x L 0 N 1 c n J l b n Q g W W V h c i B C b 3 J y b 3 d p b m c v U m V w b G F j Z W Q g V m F s d W U u e 0 N h b m N l b C B C b 3 J y b 3 d p b m c g Q X V 0 a G 9 y a X R 5 L D E 0 f S Z x d W 9 0 O y w m c X V v d D t T Z W N 0 a W 9 u M S 9 D d X J y Z W 5 0 I F l l Y X I g Q m 9 y c m 9 3 a W 5 n L 1 J l c G x h Y 2 V k I F Z h b H V l L n t D Y W 5 j Z W w g Q n V k Z 2 V 0 I E F 1 d G h v c m l 0 e S w x N X 0 m c X V v d D s s J n F 1 b 3 Q 7 U 2 V j d G l v b j E v Q 3 V y c m V u d C B Z Z W F y I E J v c n J v d 2 l u Z y 9 S Z X B s Y W N l Z C B W Y W x 1 Z S 5 7 R H J h Z n Q g Q m 9 y c m 9 3 a W 5 n I F J l Y 2 9 t b W V u Z G F 0 a W 9 u L D E 2 f S Z x d W 9 0 O y w m c X V v d D t T Z W N 0 a W 9 u M S 9 D d X J y Z W 5 0 I F l l Y X I g Q m 9 y c m 9 3 a W 5 n L 1 J l c G x h Y 2 V k I F Z h b H V l L n t E c m F m d C B C b 3 J y b 3 d p b m c g R G V s Y X k s M T d 9 J n F 1 b 3 Q 7 L C Z x d W 9 0 O 1 N l Y 3 R p b 2 4 x L 0 N 1 c n J l b n Q g W W V h c i B C b 3 J y b 3 d p b m c v U m V w b G F j Z W Q g V m F s d W U u e 0 R y Y W Z 0 I E J v c n J v d 2 l u Z y B D Y W 5 j Z W w s M T h 9 J n F 1 b 3 Q 7 L C Z x d W 9 0 O 1 N l Y 3 R p b 2 4 x L 0 N 1 c n J l b n Q g W W V h c i B C b 3 J y b 3 d p b m c v U m V w b G F j Z W Q g V m F s d W U u e 0 R y Y W Z 0 I E J 1 Z G d l d C B D Y W 5 j Z W w s M T l 9 J n F 1 b 3 Q 7 L C Z x d W 9 0 O 1 N l Y 3 R p b 2 4 x L 0 N 1 c n J l b n Q g W W V h c i B C b 3 J y b 3 d p b m c v Q 2 h h b m d l Z C B U e X B l L n t E c m F m d C B Q c m 9 q Z W N 0 I F N 0 Y X R 1 c y w y M H 0 m c X V v d D s s J n F 1 b 3 Q 7 U 2 V j d G l v b j E v Q 3 V y c m V u d C B Z Z W F y I E J v c n J v d 2 l u Z y 9 S Z X B s Y W N l Z C B W Y W x 1 Z S 5 7 M T A g W W V h c i B C b 3 J y b 3 d p b m c s M j F 9 J n F 1 b 3 Q 7 L C Z x d W 9 0 O 1 N l Y 3 R p b 2 4 x L 0 N 1 c n J l b n Q g W W V h c i B C b 3 J y b 3 d p b m c v U m V w b G F j Z W Q g V m F s d W U u e z E w I F l l Y X I g T W l u a S B C b 3 J y b 3 d p b m c s M j J 9 J n F 1 b 3 Q 7 L C Z x d W 9 0 O 1 N l Y 3 R p b 2 4 x L 0 N 1 c n J l b n Q g W W V h c i B C b 3 J y b 3 d p b m c v U m V w b G F j Z W Q g V m F s d W U u e z I w I F l l Y X I g Q m 9 y c m 9 3 a W 5 n L D I z f S Z x d W 9 0 O y w m c X V v d D t T Z W N 0 a W 9 u M S 9 D d X J y Z W 5 0 I F l l Y X I g Q m 9 y c m 9 3 a W 5 n L 1 J l c G x h Y 2 V k I F Z h b H V l L n t U Y X h h Y m x l I E J v c n J v d 2 l u Z y w y N H 0 m c X V v d D s s J n F 1 b 3 Q 7 U 2 V j d G l v b j E v Q 3 V y c m V u d C B Z Z W F y I E J v c n J v d 2 l u Z y 9 S Z X B s Y W N l Z C B W Y W x 1 Z S 5 7 R m l u Y W w g Q m 9 y c m 9 3 a W 5 n I E R l b G F 5 L D I 1 f S Z x d W 9 0 O y w m c X V v d D t T Z W N 0 a W 9 u M S 9 D d X J y Z W 5 0 I F l l Y X I g Q m 9 y c m 9 3 a W 5 n L 1 J l c G x h Y 2 V k I F Z h b H V l L n t G a W 5 h b C B C b 3 J y b 3 d p b m c g Q 2 F u Y 2 V s L D I 2 f S Z x d W 9 0 O y w m c X V v d D t T Z W N 0 a W 9 u M S 9 D d X J y Z W 5 0 I F l l Y X I g Q m 9 y c m 9 3 a W 5 n L 1 J l c G x h Y 2 V k I F Z h b H V l L n t G a W 5 h b C B C d W R n Z X Q g Q 2 F u Y 2 V s L D I 3 f S Z x d W 9 0 O y w m c X V v d D t T Z W N 0 a W 9 u M S 9 D d X J y Z W 5 0 I F l l Y X I g Q m 9 y c m 9 3 a W 5 n L 0 N o Y W 5 n Z W Q g V H l w Z S 5 7 R m l u Y W w g U H J v a m V j d C B T d G F 0 d X M s M j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d X J y Z W 5 0 J T I w W W V h c i U y M E J v c n J v d 2 l u Z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d X J y Z W 5 0 J T I w W W V h c i U y M E J v c n J v d 2 l u Z y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Y V 9 t b 2 5 0 a G x 5 X 2 F t b 3 V u d H M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Y V 9 t b 2 5 0 a G x 5 X 2 F t b 3 V u d H M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Y V 9 t b 2 5 0 a G x 5 X 2 F t b 3 V u d H M v Q W R k Z W Q l M j B D d X N 0 b 2 0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F f b W 9 u d G h s e V 9 h b W 9 1 b n R z L 0 V 4 d H J h Y 3 R l Z C U y M F l l Y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Y V 9 w c m 9 q Z W N 0 X 2 1 h c 3 R l c i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h X 2 1 v b n R o b H l f Y W 1 v d W 5 0 c y 9 H c m 9 1 c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h X 3 B y b 2 p l Y 3 R f c 3 R y a W 5 n X 2 N v b m 5 l Y 3 R p b 2 4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A i I C 8 + P E V u d H J 5 I F R 5 c G U 9 I l J l c 3 V s d F R 5 c G U i I F Z h b H V l P S J z R X h j Z X B 0 a W 9 u I i A v P j x F b n R y e S B U e X B l P S J G a W x s Z W R D b 2 1 w b G V 0 Z V J l c 3 V s d F R v V 2 9 y a 3 N o Z W V 0 I i B W Y W x 1 Z T 0 i b D A i I C 8 + P E V u d H J 5 I F R 5 c G U 9 I k 5 h b W V V c G R h d G V k Q W Z 0 Z X J G a W x s I i B W Y W x 1 Z T 0 i b D A i I C 8 + P E V u d H J 5 I F R 5 c G U 9 I l F 1 Z X J 5 S U Q i I F Z h b H V l P S J z N D F k N m V m Z G E t M z Z k M i 0 0 Y T I 5 L W E w Y T c t Z j N i Z W Q 5 Z G E 0 O T V l I i A v P j x F b n R y e S B U e X B l P S J S Z W N v d m V y e V R h c m d l d F N o Z W V 0 I i B W Y W x 1 Z T 0 i c 1 N o Z W V 0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G 9 h Z G V k V G 9 B b m F s e X N p c 1 N l c n Z p Y 2 V z I i B W Y W x 1 Z T 0 i b D A i I C 8 + P E V u d H J 5 I F R 5 c G U 9 I k Z p b G x D b 3 V u d C I g V m F s d W U 9 I m w 4 N T Y y I i A v P j x F b n R y e S B U e X B l P S J G a W x s R X J y b 3 J D b 2 R l I i B W Y W x 1 Z T 0 i c 1 V u a 2 5 v d 2 4 i I C 8 + P E V u d H J 5 I F R 5 c G U 9 I k Z p b G x M Y X N 0 V X B k Y X R l Z C I g V m F s d W U 9 I m Q y M D I w L T A 5 L T A 5 V D I w O j A 5 O j A 3 L j E z N T Q 5 M j l a I i A v P j x F b n R y e S B U e X B l P S J G a W x s R X J y b 3 J D b 3 V u d C I g V m F s d W U 9 I m w x I i A v P j x F b n R y e S B U e X B l P S J G a W x s Q 2 9 s d W 1 u V H l w Z X M i I F Z h b H V l P S J z Q m d Z R 0 J n W U d C Z 1 l H Q m d Z R E J R V U Z C U V V G Q l F V U k V S R V J F U k V S R V J F U k V S R V J F U k V S R V J F U k V S R V J C Z z 0 9 I i A v P j x F b n R y e S B U e X B l P S J G a W x s Q 2 9 s d W 1 u T m F t Z X M i I F Z h b H V l P S J z W y Z x d W 9 0 O 1 B y b 2 p l Y 3 Q g U 3 R y a W 5 n I E t l e S Z x d W 9 0 O y w m c X V v d D t Q c m 9 q Z W N 0 J n F 1 b 3 Q 7 L C Z x d W 9 0 O 1 B y b 2 p l Y 3 Q g V G l 0 b G U m c X V v d D s s J n F 1 b 3 Q 7 U H J v a m V j d C B U e X B l J n F 1 b 3 Q 7 L C Z x d W 9 0 O 1 B y b 2 p l Y 3 Q g U 3 R h d H V z J n F 1 b 3 Q 7 L C Z x d W 9 0 O 0 F n Z W 5 j e S Z x d W 9 0 O y w m c X V v d D t B Z 2 V u Y 3 k g R G V z Y 3 J p c H R p b 2 4 m c X V v d D s s J n F 1 b 3 Q 7 U 2 9 1 c m N l J n F 1 b 3 Q 7 L C Z x d W 9 0 O 0 F n Z W 5 j e S B E Z W Z p b m V k J n F 1 b 3 Q 7 L C Z x d W 9 0 O 0 F j Y 2 9 1 b n Q g V H l w Z S Z x d W 9 0 O y w m c X V v d D t T d H J p b m c g U 3 R h d H V z J n F 1 b 3 Q 7 L C Z x d W 9 0 O 1 l l Y X I m c X V v d D s s J n F 1 b 3 Q 7 T 3 J p Z 2 l u Y W w g Q n V k Z 2 V 0 J n F 1 b 3 Q 7 L C Z x d W 9 0 O 1 R y Y W 5 z Z m V y I E l u J n F 1 b 3 Q 7 L C Z x d W 9 0 O 1 R y Y W 5 z Z m V y I E 9 1 d C Z x d W 9 0 O y w m c X V v d D t B Y 3 R 1 Y W x z J n F 1 b 3 Q 7 L C Z x d W 9 0 O 0 V u Y 3 V t Y m V y Z W Q m c X V v d D s s J n F 1 b 3 Q 7 U m V x d W l z a X R p b 2 5 z J n F 1 b 3 Q 7 L C Z x d W 9 0 O 1 J l d m l z Z W Q g Q n V k Z 2 V 0 J n F 1 b 3 Q 7 L C Z x d W 9 0 O 0 F 2 Y W l s Y W J s Z S B C d W R n Z X Q m c X V v d D s s J n F 1 b 3 Q 7 Q m 9 y c m 9 3 Z W Q g Q W 1 v d W 5 0 J n F 1 b 3 Q 7 L C Z x d W 9 0 O 1 J l b W F p b m l u Z y B C b 3 J y b 3 d p b m c g Q X V 0 a G 9 y a X R 5 J n F 1 b 3 Q 7 L C Z x d W 9 0 O 1 J l b W F p b m l u Z y B C b 3 J y b 3 d p b m c g Q X V 0 a G 9 y a X R 5 L j E m c X V v d D s s J n F 1 b 3 Q 7 V G 9 0 Y W w g U m V x d W V z d G V k I E J v c n J v d 2 l u Z y Z x d W 9 0 O y w m c X V v d D s z c m Q g U X V h c n R l c i B D d X J y Z W 5 0 I F l l Y X I m c X V v d D s s J n F 1 b 3 Q 7 N H R o I F F 1 Y X J 0 Z X I g Q 3 V y c m V u d C B Z Z W F y J n F 1 b 3 Q 7 L C Z x d W 9 0 O z F z d C B R d W F y d G V y I E 5 l e H Q g W W V h c i Z x d W 9 0 O y w m c X V v d D s y b m Q g U X V h c n R l c i B O Z X h 0 I F l l Y X I m c X V v d D s s J n F 1 b 3 Q 7 M 3 J k I F F 1 Y X J 0 Z X I g T m V 4 d C B Z Z W F y J n F 1 b 3 Q 7 L C Z x d W 9 0 O z R 0 a C B R d W F y d G V y I E 5 l e H Q g W W V h c i Z x d W 9 0 O y w m c X V v d D t D Y W 5 j Z W w g Q m 9 y c m 9 3 a W 5 n I E F 1 d G h v c m l 0 e S Z x d W 9 0 O y w m c X V v d D t D Y W 5 j Z W w g Q n V k Z 2 V 0 I E F 1 d G h v c m l 0 e S Z x d W 9 0 O y w m c X V v d D t E c m F m d C B C b 3 J y b 3 d p b m c g U m V j b 2 1 t Z W 5 k Y X R p b 2 4 m c X V v d D s s J n F 1 b 3 Q 7 R H J h Z n Q g Q m 9 y c m 9 3 a W 5 n I E R l b G F 5 J n F 1 b 3 Q 7 L C Z x d W 9 0 O 0 R y Y W Z 0 I E J v c n J v d 2 l u Z y B D Y W 5 j Z W w m c X V v d D s s J n F 1 b 3 Q 7 R H J h Z n Q g Q n V k Z 2 V 0 I E N h b m N l b C Z x d W 9 0 O y w m c X V v d D s x M C B Z Z W F y I E J v c n J v d 2 l u Z y Z x d W 9 0 O y w m c X V v d D s y M C B Z Z W F y I E J v c n J v d 2 l u Z y Z x d W 9 0 O y w m c X V v d D t U Y X h h Y m x l I E J v c n J v d 2 l u Z y Z x d W 9 0 O y w m c X V v d D t G a W 5 h b C B C b 3 J y b 3 d p b m c g R G V s Y X k m c X V v d D s s J n F 1 b 3 Q 7 R m l u Y W w g Q m 9 y c m 9 3 a W 5 n I E N h b m N l b C Z x d W 9 0 O y w m c X V v d D t G a W 5 h b C B C d W R n Z X Q g Q 2 F u Y 2 V s J n F 1 b 3 Q 7 L C Z x d W 9 0 O 0 F n Z W 5 j e S B T d W 1 t Y X J 5 I E N o Z W N r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M s J n F 1 b 3 Q 7 a 2 V 5 Q 2 9 s d W 1 u T m F t Z X M m c X V v d D s 6 W 1 0 s J n F 1 b 3 Q 7 c X V l c n l S Z W x h d G l v b n N o a X B z J n F 1 b 3 Q 7 O l t 7 J n F 1 b 3 Q 7 a 2 V 5 Q 2 9 s d W 1 u Q 2 9 1 b n Q m c X V v d D s 6 M S w m c X V v d D t r Z X l D b 2 x 1 b W 4 m c X V v d D s 6 M S w m c X V v d D t v d G h l c k t l e U N v b H V t b k l k Z W 5 0 a X R 5 J n F 1 b 3 Q 7 O i Z x d W 9 0 O 1 N l c n Z l c i 5 E Y X R h Y m F z Z V x c L z I v U 1 F M L 2 V y c G R i M z t t d V 9 s a X Z l L 2 R i b y 9 w Y V 9 w c m 9 q Z W N 0 X 2 1 h c 3 R l c i 5 7 Y V 9 w c m 9 q Z W N 0 L D B 9 J n F 1 b 3 Q 7 L C Z x d W 9 0 O 0 t l e U N v b H V t b k N v d W 5 0 J n F 1 b 3 Q 7 O j F 9 L H s m c X V v d D t r Z X l D b 2 x 1 b W 5 D b 3 V u d C Z x d W 9 0 O z o x L C Z x d W 9 0 O 2 t l e U N v b H V t b i Z x d W 9 0 O z o 1 L C Z x d W 9 0 O 2 9 0 a G V y S 2 V 5 Q 2 9 s d W 1 u S W R l b n R p d H k m c X V v d D s 6 J n F 1 b 3 Q 7 U 2 V y d m V y L k R h d G F i Y X N l X F w v M i 9 T U U w v Z X J w Z G I z O 2 1 1 X 2 x p d m U v Z G J v L 3 B h X 3 N l Z 2 1 l b n Q u e 3 N n X 3 N l Z 1 9 j b 2 R l L D J 9 J n F 1 b 3 Q 7 L C Z x d W 9 0 O 0 t l e U N v b H V t b k N v d W 5 0 J n F 1 b 3 Q 7 O j F 9 L H s m c X V v d D t r Z X l D b 2 x 1 b W 5 D b 3 V u d C Z x d W 9 0 O z o x L C Z x d W 9 0 O 2 t l e U N v b H V t b i Z x d W 9 0 O z o w L C Z x d W 9 0 O 2 9 0 a G V y S 2 V 5 Q 2 9 s d W 1 u S W R l b n R p d H k m c X V v d D s 6 J n F 1 b 3 Q 7 U 2 V j d G l v b j E v c G F f b W 9 u d G h s e V 9 h b W 9 1 b n R z L 0 F k Z G V k I E N v b m R p d G l v b m F s I E N v b H V t b j M u e 1 B y b 2 p l Y 3 Q g U 3 R y a W 5 n I E t l e S w 0 N n 0 m c X V v d D s s J n F 1 b 3 Q 7 S 2 V 5 Q 2 9 s d W 1 u Q 2 9 1 b n Q m c X V v d D s 6 M X 1 d L C Z x d W 9 0 O 2 N v b H V t b k l k Z W 5 0 a X R p Z X M m c X V v d D s 6 W y Z x d W 9 0 O 1 N l Y 3 R p b 2 4 x L 3 B h X 3 B y b 2 p l Y 3 R f c 3 R y a W 5 n X 2 N v b m 5 l Y 3 R p b 2 4 v S W 5 z Z X J 0 Z W Q g T W V y Z 2 V k I E N v b H V t b i 5 7 U H J v a m V j d C B T d H J p b m c g S 2 V 5 L D E w f S Z x d W 9 0 O y w m c X V v d D t T Z W N 0 a W 9 u M S 9 w Y V 9 w c m 9 q Z W N 0 X 3 N 0 c m l u Z 1 9 j b 2 5 u Z W N 0 a W 9 u L 1 R y a W 1 t Z W Q g V G V 4 d C 5 7 U H J v a m V j d C w w f S Z x d W 9 0 O y w m c X V v d D t T Z X J 2 Z X I u R G F 0 Y W J h c 2 V c X C 8 y L 1 N R T C 9 l c n B k Y j M 7 b X V f b G l 2 Z S 9 k Y m 8 v c G F f c H J v a m V j d F 9 t Y X N 0 Z X I u e 2 1 h X 3 B y b 2 p l Y 3 R f d G l 0 b G U s M n 0 m c X V v d D s s J n F 1 b 3 Q 7 U 2 V j d G l v b j E v c G F f c H J v a m V j d F 9 t Y X N 0 Z X I v U m V w b G F j Z W Q g V m F s d W U u e 1 B y b 2 p l Y 3 Q g V H l w Z S w x f S Z x d W 9 0 O y w m c X V v d D t T Z X J 2 Z X I u R G F 0 Y W J h c 2 V c X C 8 y L 1 N R T C 9 l c n B k Y j M 7 b X V f b G l 2 Z S 9 k Y m 8 v c G F f c H J v a m V j d F 9 t Y X N 0 Z X I u e 2 1 h X 3 B y b 2 p l Y 3 R f c 3 R h d H V z L D h 9 J n F 1 b 3 Q 7 L C Z x d W 9 0 O 1 N l Y 3 R p b 2 4 x L 3 B h X 3 B y b 2 p l Y 3 R f c 3 R y a W 5 n X 2 N v b m 5 l Y 3 R p b 2 4 v V H J p b W 1 l Z C B U Z X h 0 L n t B Z 2 V u Y 3 k s M X 0 m c X V v d D s s J n F 1 b 3 Q 7 U 2 V y d m V y L k R h d G F i Y X N l X F w v M i 9 T U U w v Z X J w Z G I z O 2 1 1 X 2 x p d m U v Z G J v L 3 B h X 3 N l Z 2 1 l b n Q u e 3 N n X 2 R l c 2 N y a X B 0 a W 9 u L D N 9 J n F 1 b 3 Q 7 L C Z x d W 9 0 O 1 N l Y 3 R p b 2 4 x L 3 B h X 3 B y b 2 p l Y 3 R f c 3 R y a W 5 n X 2 N v b m 5 l Y 3 R p b 2 4 v V H J p b W 1 l Z C B U Z X h 0 L n t T b 3 V y Y 2 U s M n 0 m c X V v d D s s J n F 1 b 3 Q 7 U 2 V j d G l v b j E v c G F f c H J v a m V j d F 9 z d H J p b m d f Y 2 9 u b m V j d G l v b i 9 U c m l t b W V k I F R l e H Q u e 0 F n Z W 5 j e S B E Z W Z p b m V k L D N 9 J n F 1 b 3 Q 7 L C Z x d W 9 0 O 1 N l Y 3 R p b 2 4 x L 3 B h X 3 B y b 2 p l Y 3 R f c 3 R y a W 5 n X 2 N v b m 5 l Y 3 R p b 2 4 v V H J p b W 1 l Z C B U Z X h 0 L n t B Y 2 N v d W 5 0 I F R 5 c G U s N H 0 m c X V v d D s s J n F 1 b 3 Q 7 U 2 V j d G l v b j E v c G F f c H J v a m V j d F 9 z d H J p b m d f Y 2 9 u b m V j d G l v b i 9 U c m l t b W V k I F R l e H Q u e 1 N 0 c m l u Z y B T d G F 0 d X M s N X 0 m c X V v d D s s J n F 1 b 3 Q 7 U 2 V j d G l v b j E v c G F f b W 9 u d G h s e V 9 h b W 9 1 b n R z L 0 F k Z G V k I E N v b m R p d G l v b m F s I E N v b H V t b j Q u e 1 l l Y X I s N D d 9 J n F 1 b 3 Q 7 L C Z x d W 9 0 O 1 N l Y 3 R p b 2 4 x L 3 B h X 2 1 v b n R o b H l f Y W 1 v d W 5 0 c y 9 S Z X B s Y W N l Z C B W Y W x 1 Z T E u e 0 9 y a W d p b m F s I E J 1 Z G d l d C w 2 f S Z x d W 9 0 O y w m c X V v d D t T Z W N 0 a W 9 u M S 9 w Y V 9 t b 2 5 0 a G x 5 X 2 F t b 3 V u d H M v U m V w b G F j Z W Q g V m F s d W U x L n t U c m F u c 2 Z l c i B J b i w 3 f S Z x d W 9 0 O y w m c X V v d D t T Z W N 0 a W 9 u M S 9 w Y V 9 t b 2 5 0 a G x 5 X 2 F t b 3 V u d H M v U m V w b G F j Z W Q g V m F s d W U x L n t U c m F u c 2 Z l c i B P d X Q s O H 0 m c X V v d D s s J n F 1 b 3 Q 7 U 2 V j d G l v b j E v c G F f b W 9 u d G h s e V 9 h b W 9 1 b n R z L 1 J l c G x h Y 2 V k I F Z h b H V l M S 5 7 Q W N 0 d W F s c y w 5 f S Z x d W 9 0 O y w m c X V v d D t T Z W N 0 a W 9 u M S 9 w Y V 9 t b 2 5 0 a G x 5 X 2 F t b 3 V u d H M v U m V w b G F j Z W Q g V m F s d W U x L n t F b m N 1 b W J l c m V k L D E w f S Z x d W 9 0 O y w m c X V v d D t T Z W N 0 a W 9 u M S 9 w Y V 9 t b 2 5 0 a G x 5 X 2 F t b 3 V u d H M v U m V w b G F j Z W Q g V m F s d W U x L n t S Z X F 1 a X N p d G l v b n M s M T F 9 J n F 1 b 3 Q 7 L C Z x d W 9 0 O 1 N l Y 3 R p b 2 4 x L 3 B h X 2 1 v b n R o b H l f Y W 1 v d W 5 0 c y 9 S Z X B s Y W N l Z C B W Y W x 1 Z T E u e 1 J l d m l z Z W Q g Q n V k Z 2 V 0 L D E y f S Z x d W 9 0 O y w m c X V v d D t T Z W N 0 a W 9 u M S 9 w Y V 9 t b 2 5 0 a G x 5 X 2 F t b 3 V u d H M v U m V w b G F j Z W Q g V m F s d W U x L n t B d m F p b G F i b G U g Q n V k Z 2 V 0 L D E z f S Z x d W 9 0 O y w m c X V v d D t T Z W N 0 a W 9 u M S 9 w Y V 9 t b 2 5 0 a G x 5 X 2 F t b 3 V u d H M v U m V w b G F j Z W Q g V m F s d W U x L n t C b 3 J y b 3 d l Z C B B b W 9 1 b n Q s M T h 9 J n F 1 b 3 Q 7 L C Z x d W 9 0 O 1 N l Y 3 R p b 2 4 x L 3 B h X 2 1 v b n R o b H l f Y W 1 v d W 5 0 c y 9 B Z G R l Z C B D d X N 0 b 2 0 y L n t S Z W 1 h a W 5 p b m c g Q m 9 y c m 9 3 a W 5 n I E F 1 d G h v c m l 0 e S w y M n 0 m c X V v d D s s J n F 1 b 3 Q 7 U 2 V j d G l v b j E v c G F f b W 9 u d G h s e V 9 h b W 9 1 b n R z L 1 J l c G x h Y 2 V k I F Z h b H V l M i 5 7 U m V t Y W l u a W 5 n I E J v c n J v d 2 l u Z y B B d X R o b 3 J p d H k u M S w y N n 0 m c X V v d D s s J n F 1 b 3 Q 7 U 2 V j d G l v b j E v c G F f b W 9 u d G h s e V 9 h b W 9 1 b n R z L 1 J l c G x h Y 2 V k I F Z h b H V l M i 5 7 V G 9 0 Y W w g U m V x d W V z d G V k I E J v c n J v d 2 l u Z y w y N 3 0 m c X V v d D s s J n F 1 b 3 Q 7 U 2 V j d G l v b j E v c G F f b W 9 u d G h s e V 9 h b W 9 1 b n R z L 1 J l c G x h Y 2 V k I F Z h b H V l M i 5 7 M 3 J k I F F 1 Y X J 0 Z X I g Q 3 V y c m V u d C B Z Z W F y L D I 4 f S Z x d W 9 0 O y w m c X V v d D t T Z W N 0 a W 9 u M S 9 w Y V 9 t b 2 5 0 a G x 5 X 2 F t b 3 V u d H M v U m V w b G F j Z W Q g V m F s d W U y L n s 0 d G g g U X V h c n R l c i B D d X J y Z W 5 0 I F l l Y X I s M j l 9 J n F 1 b 3 Q 7 L C Z x d W 9 0 O 1 N l Y 3 R p b 2 4 x L 3 B h X 2 1 v b n R o b H l f Y W 1 v d W 5 0 c y 9 S Z X B s Y W N l Z C B W Y W x 1 Z T I u e z F z d C B R d W F y d G V y I E 5 l e H Q g W W V h c i w z M H 0 m c X V v d D s s J n F 1 b 3 Q 7 U 2 V j d G l v b j E v c G F f b W 9 u d G h s e V 9 h b W 9 1 b n R z L 1 J l c G x h Y 2 V k I F Z h b H V l M i 5 7 M m 5 k I F F 1 Y X J 0 Z X I g T m V 4 d C B Z Z W F y L D M x f S Z x d W 9 0 O y w m c X V v d D t T Z W N 0 a W 9 u M S 9 w Y V 9 t b 2 5 0 a G x 5 X 2 F t b 3 V u d H M v U m V w b G F j Z W Q g V m F s d W U y L n s z c m Q g U X V h c n R l c i B O Z X h 0 I F l l Y X I s M z J 9 J n F 1 b 3 Q 7 L C Z x d W 9 0 O 1 N l Y 3 R p b 2 4 x L 3 B h X 2 1 v b n R o b H l f Y W 1 v d W 5 0 c y 9 S Z X B s Y W N l Z C B W Y W x 1 Z T I u e z R 0 a C B R d W F y d G V y I E 5 l e H Q g W W V h c i w z M 3 0 m c X V v d D s s J n F 1 b 3 Q 7 U 2 V j d G l v b j E v c G F f b W 9 u d G h s e V 9 h b W 9 1 b n R z L 1 J l c G x h Y 2 V k I F Z h b H V l M i 5 7 Q 2 F u Y 2 V s I E J v c n J v d 2 l u Z y B B d X R o b 3 J p d H k s M z R 9 J n F 1 b 3 Q 7 L C Z x d W 9 0 O 1 N l Y 3 R p b 2 4 x L 3 B h X 2 1 v b n R o b H l f Y W 1 v d W 5 0 c y 9 S Z X B s Y W N l Z C B W Y W x 1 Z T I u e 0 N h b m N l b C B C d W R n Z X Q g Q X V 0 a G 9 y a X R 5 L D M 1 f S Z x d W 9 0 O y w m c X V v d D t T Z W N 0 a W 9 u M S 9 w Y V 9 t b 2 5 0 a G x 5 X 2 F t b 3 V u d H M v U m V w b G F j Z W Q g V m F s d W U y L n t E c m F m d C B C b 3 J y b 3 d p b m c g U m V j b 2 1 t Z W 5 k Y X R p b 2 4 s M z Z 9 J n F 1 b 3 Q 7 L C Z x d W 9 0 O 1 N l Y 3 R p b 2 4 x L 3 B h X 2 1 v b n R o b H l f Y W 1 v d W 5 0 c y 9 S Z X B s Y W N l Z C B W Y W x 1 Z T I u e 0 R y Y W Z 0 I E J v c n J v d 2 l u Z y B E Z W x h e S w z N 3 0 m c X V v d D s s J n F 1 b 3 Q 7 U 2 V j d G l v b j E v c G F f b W 9 u d G h s e V 9 h b W 9 1 b n R z L 1 J l c G x h Y 2 V k I F Z h b H V l M i 5 7 R H J h Z n Q g Q m 9 y c m 9 3 a W 5 n I E N h b m N l b C w z O H 0 m c X V v d D s s J n F 1 b 3 Q 7 U 2 V j d G l v b j E v c G F f b W 9 u d G h s e V 9 h b W 9 1 b n R z L 1 J l c G x h Y 2 V k I F Z h b H V l M i 5 7 R H J h Z n Q g Q n V k Z 2 V 0 I E N h b m N l b C w z O X 0 m c X V v d D s s J n F 1 b 3 Q 7 U 2 V j d G l v b j E v c G F f b W 9 u d G h s e V 9 h b W 9 1 b n R z L 1 J l c G x h Y 2 V k I F Z h b H V l M i 5 7 M T A g W W V h c i B C b 3 J y b 3 d p b m c s N D B 9 J n F 1 b 3 Q 7 L C Z x d W 9 0 O 1 N l Y 3 R p b 2 4 x L 3 B h X 2 1 v b n R o b H l f Y W 1 v d W 5 0 c y 9 S Z X B s Y W N l Z C B W Y W x 1 Z T I u e z I w I F l l Y X I g Q m 9 y c m 9 3 a W 5 n L D Q x f S Z x d W 9 0 O y w m c X V v d D t T Z W N 0 a W 9 u M S 9 w Y V 9 t b 2 5 0 a G x 5 X 2 F t b 3 V u d H M v U m V w b G F j Z W Q g V m F s d W U y L n t U Y X h h Y m x l I E J v c n J v d 2 l u Z y w 0 M n 0 m c X V v d D s s J n F 1 b 3 Q 7 U 2 V j d G l v b j E v c G F f b W 9 u d G h s e V 9 h b W 9 1 b n R z L 1 J l c G x h Y 2 V k I F Z h b H V l M i 5 7 R m l u Y W w g Q m 9 y c m 9 3 a W 5 n I E R l b G F 5 L D Q z f S Z x d W 9 0 O y w m c X V v d D t T Z W N 0 a W 9 u M S 9 w Y V 9 t b 2 5 0 a G x 5 X 2 F t b 3 V u d H M v U m V w b G F j Z W Q g V m F s d W U y L n t G a W 5 h b C B C b 3 J y b 3 d p b m c g Q 2 F u Y 2 V s L D Q 0 f S Z x d W 9 0 O y w m c X V v d D t T Z W N 0 a W 9 u M S 9 w Y V 9 t b 2 5 0 a G x 5 X 2 F t b 3 V u d H M v U m V w b G F j Z W Q g V m F s d W U y L n t G a W 5 h b C B C d W R n Z X Q g Q 2 F u Y 2 V s L D Q 1 f S Z x d W 9 0 O y w m c X V v d D t T Z W N 0 a W 9 u M S 9 w Y V 9 w c m 9 q Z W N 0 X 3 N 0 c m l u Z 1 9 j b 2 5 u Z W N 0 a W 9 u L 0 F k Z G V k I E N 1 c 3 R v b S 5 7 Q W d l b m N 5 I F N 1 b W 1 h c n k g Q 2 h l Y 2 s s N D J 9 J n F 1 b 3 Q 7 X S w m c X V v d D t D b 2 x 1 b W 5 D b 3 V u d C Z x d W 9 0 O z o 0 M y w m c X V v d D t L Z X l D b 2 x 1 b W 5 O Y W 1 l c y Z x d W 9 0 O z p b X S w m c X V v d D t D b 2 x 1 b W 5 J Z G V u d G l 0 a W V z J n F 1 b 3 Q 7 O l s m c X V v d D t T Z W N 0 a W 9 u M S 9 w Y V 9 w c m 9 q Z W N 0 X 3 N 0 c m l u Z 1 9 j b 2 5 u Z W N 0 a W 9 u L 0 l u c 2 V y d G V k I E 1 l c m d l Z C B D b 2 x 1 b W 4 u e 1 B y b 2 p l Y 3 Q g U 3 R y a W 5 n I E t l e S w x M H 0 m c X V v d D s s J n F 1 b 3 Q 7 U 2 V j d G l v b j E v c G F f c H J v a m V j d F 9 z d H J p b m d f Y 2 9 u b m V j d G l v b i 9 U c m l t b W V k I F R l e H Q u e 1 B y b 2 p l Y 3 Q s M H 0 m c X V v d D s s J n F 1 b 3 Q 7 U 2 V y d m V y L k R h d G F i Y X N l X F w v M i 9 T U U w v Z X J w Z G I z O 2 1 1 X 2 x p d m U v Z G J v L 3 B h X 3 B y b 2 p l Y 3 R f b W F z d G V y L n t t Y V 9 w c m 9 q Z W N 0 X 3 R p d G x l L D J 9 J n F 1 b 3 Q 7 L C Z x d W 9 0 O 1 N l Y 3 R p b 2 4 x L 3 B h X 3 B y b 2 p l Y 3 R f b W F z d G V y L 1 J l c G x h Y 2 V k I F Z h b H V l L n t Q c m 9 q Z W N 0 I F R 5 c G U s M X 0 m c X V v d D s s J n F 1 b 3 Q 7 U 2 V y d m V y L k R h d G F i Y X N l X F w v M i 9 T U U w v Z X J w Z G I z O 2 1 1 X 2 x p d m U v Z G J v L 3 B h X 3 B y b 2 p l Y 3 R f b W F z d G V y L n t t Y V 9 w c m 9 q Z W N 0 X 3 N 0 Y X R 1 c y w 4 f S Z x d W 9 0 O y w m c X V v d D t T Z W N 0 a W 9 u M S 9 w Y V 9 w c m 9 q Z W N 0 X 3 N 0 c m l u Z 1 9 j b 2 5 u Z W N 0 a W 9 u L 1 R y a W 1 t Z W Q g V G V 4 d C 5 7 Q W d l b m N 5 L D F 9 J n F 1 b 3 Q 7 L C Z x d W 9 0 O 1 N l c n Z l c i 5 E Y X R h Y m F z Z V x c L z I v U 1 F M L 2 V y c G R i M z t t d V 9 s a X Z l L 2 R i b y 9 w Y V 9 z Z W d t Z W 5 0 L n t z Z 1 9 k Z X N j c m l w d G l v b i w z f S Z x d W 9 0 O y w m c X V v d D t T Z W N 0 a W 9 u M S 9 w Y V 9 w c m 9 q Z W N 0 X 3 N 0 c m l u Z 1 9 j b 2 5 u Z W N 0 a W 9 u L 1 R y a W 1 t Z W Q g V G V 4 d C 5 7 U 2 9 1 c m N l L D J 9 J n F 1 b 3 Q 7 L C Z x d W 9 0 O 1 N l Y 3 R p b 2 4 x L 3 B h X 3 B y b 2 p l Y 3 R f c 3 R y a W 5 n X 2 N v b m 5 l Y 3 R p b 2 4 v V H J p b W 1 l Z C B U Z X h 0 L n t B Z 2 V u Y 3 k g R G V m a W 5 l Z C w z f S Z x d W 9 0 O y w m c X V v d D t T Z W N 0 a W 9 u M S 9 w Y V 9 w c m 9 q Z W N 0 X 3 N 0 c m l u Z 1 9 j b 2 5 u Z W N 0 a W 9 u L 1 R y a W 1 t Z W Q g V G V 4 d C 5 7 Q W N j b 3 V u d C B U e X B l L D R 9 J n F 1 b 3 Q 7 L C Z x d W 9 0 O 1 N l Y 3 R p b 2 4 x L 3 B h X 3 B y b 2 p l Y 3 R f c 3 R y a W 5 n X 2 N v b m 5 l Y 3 R p b 2 4 v V H J p b W 1 l Z C B U Z X h 0 L n t T d H J p b m c g U 3 R h d H V z L D V 9 J n F 1 b 3 Q 7 L C Z x d W 9 0 O 1 N l Y 3 R p b 2 4 x L 3 B h X 2 1 v b n R o b H l f Y W 1 v d W 5 0 c y 9 B Z G R l Z C B D b 2 5 k a X R p b 2 5 h b C B D b 2 x 1 b W 4 0 L n t Z Z W F y L D Q 3 f S Z x d W 9 0 O y w m c X V v d D t T Z W N 0 a W 9 u M S 9 w Y V 9 t b 2 5 0 a G x 5 X 2 F t b 3 V u d H M v U m V w b G F j Z W Q g V m F s d W U x L n t P c m l n a W 5 h b C B C d W R n Z X Q s N n 0 m c X V v d D s s J n F 1 b 3 Q 7 U 2 V j d G l v b j E v c G F f b W 9 u d G h s e V 9 h b W 9 1 b n R z L 1 J l c G x h Y 2 V k I F Z h b H V l M S 5 7 V H J h b n N m Z X I g S W 4 s N 3 0 m c X V v d D s s J n F 1 b 3 Q 7 U 2 V j d G l v b j E v c G F f b W 9 u d G h s e V 9 h b W 9 1 b n R z L 1 J l c G x h Y 2 V k I F Z h b H V l M S 5 7 V H J h b n N m Z X I g T 3 V 0 L D h 9 J n F 1 b 3 Q 7 L C Z x d W 9 0 O 1 N l Y 3 R p b 2 4 x L 3 B h X 2 1 v b n R o b H l f Y W 1 v d W 5 0 c y 9 S Z X B s Y W N l Z C B W Y W x 1 Z T E u e 0 F j d H V h b H M s O X 0 m c X V v d D s s J n F 1 b 3 Q 7 U 2 V j d G l v b j E v c G F f b W 9 u d G h s e V 9 h b W 9 1 b n R z L 1 J l c G x h Y 2 V k I F Z h b H V l M S 5 7 R W 5 j d W 1 i Z X J l Z C w x M H 0 m c X V v d D s s J n F 1 b 3 Q 7 U 2 V j d G l v b j E v c G F f b W 9 u d G h s e V 9 h b W 9 1 b n R z L 1 J l c G x h Y 2 V k I F Z h b H V l M S 5 7 U m V x d W l z a X R p b 2 5 z L D E x f S Z x d W 9 0 O y w m c X V v d D t T Z W N 0 a W 9 u M S 9 w Y V 9 t b 2 5 0 a G x 5 X 2 F t b 3 V u d H M v U m V w b G F j Z W Q g V m F s d W U x L n t S Z X Z p c 2 V k I E J 1 Z G d l d C w x M n 0 m c X V v d D s s J n F 1 b 3 Q 7 U 2 V j d G l v b j E v c G F f b W 9 u d G h s e V 9 h b W 9 1 b n R z L 1 J l c G x h Y 2 V k I F Z h b H V l M S 5 7 Q X Z h a W x h Y m x l I E J 1 Z G d l d C w x M 3 0 m c X V v d D s s J n F 1 b 3 Q 7 U 2 V j d G l v b j E v c G F f b W 9 u d G h s e V 9 h b W 9 1 b n R z L 1 J l c G x h Y 2 V k I F Z h b H V l M S 5 7 Q m 9 y c m 9 3 Z W Q g Q W 1 v d W 5 0 L D E 4 f S Z x d W 9 0 O y w m c X V v d D t T Z W N 0 a W 9 u M S 9 w Y V 9 t b 2 5 0 a G x 5 X 2 F t b 3 V u d H M v Q W R k Z W Q g Q 3 V z d G 9 t M i 5 7 U m V t Y W l u a W 5 n I E J v c n J v d 2 l u Z y B B d X R o b 3 J p d H k s M j J 9 J n F 1 b 3 Q 7 L C Z x d W 9 0 O 1 N l Y 3 R p b 2 4 x L 3 B h X 2 1 v b n R o b H l f Y W 1 v d W 5 0 c y 9 S Z X B s Y W N l Z C B W Y W x 1 Z T I u e 1 J l b W F p b m l u Z y B C b 3 J y b 3 d p b m c g Q X V 0 a G 9 y a X R 5 L j E s M j Z 9 J n F 1 b 3 Q 7 L C Z x d W 9 0 O 1 N l Y 3 R p b 2 4 x L 3 B h X 2 1 v b n R o b H l f Y W 1 v d W 5 0 c y 9 S Z X B s Y W N l Z C B W Y W x 1 Z T I u e 1 R v d G F s I F J l c X V l c 3 R l Z C B C b 3 J y b 3 d p b m c s M j d 9 J n F 1 b 3 Q 7 L C Z x d W 9 0 O 1 N l Y 3 R p b 2 4 x L 3 B h X 2 1 v b n R o b H l f Y W 1 v d W 5 0 c y 9 S Z X B s Y W N l Z C B W Y W x 1 Z T I u e z N y Z C B R d W F y d G V y I E N 1 c n J l b n Q g W W V h c i w y O H 0 m c X V v d D s s J n F 1 b 3 Q 7 U 2 V j d G l v b j E v c G F f b W 9 u d G h s e V 9 h b W 9 1 b n R z L 1 J l c G x h Y 2 V k I F Z h b H V l M i 5 7 N H R o I F F 1 Y X J 0 Z X I g Q 3 V y c m V u d C B Z Z W F y L D I 5 f S Z x d W 9 0 O y w m c X V v d D t T Z W N 0 a W 9 u M S 9 w Y V 9 t b 2 5 0 a G x 5 X 2 F t b 3 V u d H M v U m V w b G F j Z W Q g V m F s d W U y L n s x c 3 Q g U X V h c n R l c i B O Z X h 0 I F l l Y X I s M z B 9 J n F 1 b 3 Q 7 L C Z x d W 9 0 O 1 N l Y 3 R p b 2 4 x L 3 B h X 2 1 v b n R o b H l f Y W 1 v d W 5 0 c y 9 S Z X B s Y W N l Z C B W Y W x 1 Z T I u e z J u Z C B R d W F y d G V y I E 5 l e H Q g W W V h c i w z M X 0 m c X V v d D s s J n F 1 b 3 Q 7 U 2 V j d G l v b j E v c G F f b W 9 u d G h s e V 9 h b W 9 1 b n R z L 1 J l c G x h Y 2 V k I F Z h b H V l M i 5 7 M 3 J k I F F 1 Y X J 0 Z X I g T m V 4 d C B Z Z W F y L D M y f S Z x d W 9 0 O y w m c X V v d D t T Z W N 0 a W 9 u M S 9 w Y V 9 t b 2 5 0 a G x 5 X 2 F t b 3 V u d H M v U m V w b G F j Z W Q g V m F s d W U y L n s 0 d G g g U X V h c n R l c i B O Z X h 0 I F l l Y X I s M z N 9 J n F 1 b 3 Q 7 L C Z x d W 9 0 O 1 N l Y 3 R p b 2 4 x L 3 B h X 2 1 v b n R o b H l f Y W 1 v d W 5 0 c y 9 S Z X B s Y W N l Z C B W Y W x 1 Z T I u e 0 N h b m N l b C B C b 3 J y b 3 d p b m c g Q X V 0 a G 9 y a X R 5 L D M 0 f S Z x d W 9 0 O y w m c X V v d D t T Z W N 0 a W 9 u M S 9 w Y V 9 t b 2 5 0 a G x 5 X 2 F t b 3 V u d H M v U m V w b G F j Z W Q g V m F s d W U y L n t D Y W 5 j Z W w g Q n V k Z 2 V 0 I E F 1 d G h v c m l 0 e S w z N X 0 m c X V v d D s s J n F 1 b 3 Q 7 U 2 V j d G l v b j E v c G F f b W 9 u d G h s e V 9 h b W 9 1 b n R z L 1 J l c G x h Y 2 V k I F Z h b H V l M i 5 7 R H J h Z n Q g Q m 9 y c m 9 3 a W 5 n I F J l Y 2 9 t b W V u Z G F 0 a W 9 u L D M 2 f S Z x d W 9 0 O y w m c X V v d D t T Z W N 0 a W 9 u M S 9 w Y V 9 t b 2 5 0 a G x 5 X 2 F t b 3 V u d H M v U m V w b G F j Z W Q g V m F s d W U y L n t E c m F m d C B C b 3 J y b 3 d p b m c g R G V s Y X k s M z d 9 J n F 1 b 3 Q 7 L C Z x d W 9 0 O 1 N l Y 3 R p b 2 4 x L 3 B h X 2 1 v b n R o b H l f Y W 1 v d W 5 0 c y 9 S Z X B s Y W N l Z C B W Y W x 1 Z T I u e 0 R y Y W Z 0 I E J v c n J v d 2 l u Z y B D Y W 5 j Z W w s M z h 9 J n F 1 b 3 Q 7 L C Z x d W 9 0 O 1 N l Y 3 R p b 2 4 x L 3 B h X 2 1 v b n R o b H l f Y W 1 v d W 5 0 c y 9 S Z X B s Y W N l Z C B W Y W x 1 Z T I u e 0 R y Y W Z 0 I E J 1 Z G d l d C B D Y W 5 j Z W w s M z l 9 J n F 1 b 3 Q 7 L C Z x d W 9 0 O 1 N l Y 3 R p b 2 4 x L 3 B h X 2 1 v b n R o b H l f Y W 1 v d W 5 0 c y 9 S Z X B s Y W N l Z C B W Y W x 1 Z T I u e z E w I F l l Y X I g Q m 9 y c m 9 3 a W 5 n L D Q w f S Z x d W 9 0 O y w m c X V v d D t T Z W N 0 a W 9 u M S 9 w Y V 9 t b 2 5 0 a G x 5 X 2 F t b 3 V u d H M v U m V w b G F j Z W Q g V m F s d W U y L n s y M C B Z Z W F y I E J v c n J v d 2 l u Z y w 0 M X 0 m c X V v d D s s J n F 1 b 3 Q 7 U 2 V j d G l v b j E v c G F f b W 9 u d G h s e V 9 h b W 9 1 b n R z L 1 J l c G x h Y 2 V k I F Z h b H V l M i 5 7 V G F 4 Y W J s Z S B C b 3 J y b 3 d p b m c s N D J 9 J n F 1 b 3 Q 7 L C Z x d W 9 0 O 1 N l Y 3 R p b 2 4 x L 3 B h X 2 1 v b n R o b H l f Y W 1 v d W 5 0 c y 9 S Z X B s Y W N l Z C B W Y W x 1 Z T I u e 0 Z p b m F s I E J v c n J v d 2 l u Z y B E Z W x h e S w 0 M 3 0 m c X V v d D s s J n F 1 b 3 Q 7 U 2 V j d G l v b j E v c G F f b W 9 u d G h s e V 9 h b W 9 1 b n R z L 1 J l c G x h Y 2 V k I F Z h b H V l M i 5 7 R m l u Y W w g Q m 9 y c m 9 3 a W 5 n I E N h b m N l b C w 0 N H 0 m c X V v d D s s J n F 1 b 3 Q 7 U 2 V j d G l v b j E v c G F f b W 9 u d G h s e V 9 h b W 9 1 b n R z L 1 J l c G x h Y 2 V k I F Z h b H V l M i 5 7 R m l u Y W w g Q n V k Z 2 V 0 I E N h b m N l b C w 0 N X 0 m c X V v d D s s J n F 1 b 3 Q 7 U 2 V j d G l v b j E v c G F f c H J v a m V j d F 9 z d H J p b m d f Y 2 9 u b m V j d G l v b i 9 B Z G R l Z C B D d X N 0 b 2 0 u e 0 F n Z W 5 j e S B T d W 1 t Y X J 5 I E N o Z W N r L D Q y f S Z x d W 9 0 O 1 0 s J n F 1 b 3 Q 7 U m V s Y X R p b 2 5 z a G l w S W 5 m b y Z x d W 9 0 O z p b e y Z x d W 9 0 O 2 t l e U N v b H V t b k N v d W 5 0 J n F 1 b 3 Q 7 O j E s J n F 1 b 3 Q 7 a 2 V 5 Q 2 9 s d W 1 u J n F 1 b 3 Q 7 O j E s J n F 1 b 3 Q 7 b 3 R o Z X J L Z X l D b 2 x 1 b W 5 J Z G V u d G l 0 e S Z x d W 9 0 O z o m c X V v d D t T Z X J 2 Z X I u R G F 0 Y W J h c 2 V c X C 8 y L 1 N R T C 9 l c n B k Y j M 7 b X V f b G l 2 Z S 9 k Y m 8 v c G F f c H J v a m V j d F 9 t Y X N 0 Z X I u e 2 F f c H J v a m V j d C w w f S Z x d W 9 0 O y w m c X V v d D t L Z X l D b 2 x 1 b W 5 D b 3 V u d C Z x d W 9 0 O z o x f S x 7 J n F 1 b 3 Q 7 a 2 V 5 Q 2 9 s d W 1 u Q 2 9 1 b n Q m c X V v d D s 6 M S w m c X V v d D t r Z X l D b 2 x 1 b W 4 m c X V v d D s 6 N S w m c X V v d D t v d G h l c k t l e U N v b H V t b k l k Z W 5 0 a X R 5 J n F 1 b 3 Q 7 O i Z x d W 9 0 O 1 N l c n Z l c i 5 E Y X R h Y m F z Z V x c L z I v U 1 F M L 2 V y c G R i M z t t d V 9 s a X Z l L 2 R i b y 9 w Y V 9 z Z W d t Z W 5 0 L n t z Z 1 9 z Z W d f Y 2 9 k Z S w y f S Z x d W 9 0 O y w m c X V v d D t L Z X l D b 2 x 1 b W 5 D b 3 V u d C Z x d W 9 0 O z o x f S x 7 J n F 1 b 3 Q 7 a 2 V 5 Q 2 9 s d W 1 u Q 2 9 1 b n Q m c X V v d D s 6 M S w m c X V v d D t r Z X l D b 2 x 1 b W 4 m c X V v d D s 6 M C w m c X V v d D t v d G h l c k t l e U N v b H V t b k l k Z W 5 0 a X R 5 J n F 1 b 3 Q 7 O i Z x d W 9 0 O 1 N l Y 3 R p b 2 4 x L 3 B h X 2 1 v b n R o b H l f Y W 1 v d W 5 0 c y 9 B Z G R l Z C B D b 2 5 k a X R p b 2 5 h b C B D b 2 x 1 b W 4 z L n t Q c m 9 q Z W N 0 I F N 0 c m l u Z y B L Z X k s N D Z 9 J n F 1 b 3 Q 7 L C Z x d W 9 0 O 0 t l e U N v b H V t b k N v d W 5 0 J n F 1 b 3 Q 7 O j F 9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w Y V 9 w c m 9 q Z W N 0 X 3 N 0 c m l u Z 1 9 j b 2 5 u Z W N 0 a W 9 u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h X 3 B y b 2 p l Y 3 R f c 3 R y a W 5 n X 2 N v b m 5 l Y 3 R p b 2 4 v Z G J v X 3 B h X 3 B y b 2 p l Y 3 R f c 3 R y a W 5 n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F f c H J v a m V j d F 9 z d H J p b m d f Y 2 9 u b m V j d G l v b i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F f c H J v a m V j d F 9 z d H J p b m d f Y 2 9 u b m V j d G l v b i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h X 3 B y b 2 p l Y 3 R f c 3 R y a W 5 n X 2 N v b m 5 l Y 3 R p b 2 4 v U m V t b 3 Z l Z C U y M E R 1 c G x p Y 2 F 0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Y V 9 w c m 9 q Z W N 0 X 3 N 0 c m l u Z 1 9 j b 2 5 u Z W N 0 a W 9 u L 0 V 4 c G F u Z G V k J T I w c G F f c H J v a m V j d F 9 t Y X N 0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Y V 9 w c m 9 q Z W N 0 X 3 N 0 c m l u Z 1 9 j b 2 5 u Z W N 0 a W 9 u L 0 V 4 c G F u Z G V k J T I w c G F f b W 9 u d G h s e V 9 h b W 9 1 b n R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F f c H J v a m V j d F 9 z d H J p b m d f Y 2 9 u b m V j d G l v b i 9 J b n N l c n R l Z C U y M E 1 l c m d l Z C U y M E N v b H V t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h X 3 B y b 2 p l Y 3 R f c 3 R y a W 5 n X 2 N v b m 5 l Y 3 R p b 2 4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h X 2 1 v b n R o b H l f Y W 1 v d W 5 0 c y 9 J b n N l c n R l Z C U y M E 1 l c m d l Z C U y M E N v b H V t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h X 2 1 v b n R o b H l f Y W 1 v d W 5 0 c y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F f b W 9 u d G h s e V 9 h b W 9 1 b n R z L 0 V 4 c G F u Z G V k J T I w Q m 9 y c m 9 3 a W 5 n J T I w Y n k l M j B Q c m 9 q Z W N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F f b W 9 u d G h s e V 9 h b W 9 1 b n R z L 0 F k Z G V k J T I w Q 2 9 u Z G l 0 a W 9 u Y W w l M j B D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Y V 9 t b 2 5 0 a G x 5 X 2 F t b 3 V u d H M v Q W R k Z W Q l M j B D b 2 5 k a X R p b 2 5 h b C U y M E N v b H V t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Y V 9 t b 2 5 0 a G x 5 X 2 F t b 3 V u d H M v T W V y Z 2 V k J T I w U X V l c m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Y V 9 t b 2 5 0 a G x 5 X 2 F t b 3 V u d H M v R X h w Y W 5 k Z W Q l M j B D d X J y Z W 5 0 J T I w W W V h c i U y M E J v c n J v d 2 l u Z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h X 3 B y b 2 p l Y 3 R f b W F z d G V y L 1 J l c G x h Y 2 V k J T I w V m F s d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Y V 9 t b 2 5 0 a G x 5 X 2 F t b 3 V u d H M v Q W R k Z W Q l M j B D d X N 0 b 2 0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F f c H J v a m V j d F 9 z d H J p b m d f Y 2 9 u b m V j d G l v b i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F f c H J v a m V j d F 9 z d H J p b m d f Y 2 9 u b m V j d G l v b i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F f c H J v a m V j d F 9 z d H J p b m d f Y 2 9 u b m V j d G l v b i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1 c n J l b n Q l M j B Z Z W F y J T I w Q m 9 y c m 9 3 a W 5 n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9 y c m 9 3 a W 5 n J T I w Y n k l M j B Q c m 9 q Z W N 0 J T I w J T I 2 J T I w W W V h c j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C I g L z 4 8 R W 5 0 c n k g V H l w Z T 0 i R m l s b G V k Q 2 9 t c G x l d G V S Z X N 1 b H R U b 1 d v c m t z a G V l d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X V l c n l H c m 9 1 c E l E I i B W Y W x 1 Z T 0 i c 2 F h O D Z h N W Y 4 L T l k O G M t N D A 2 N S 1 h Z W N l L T Q 1 O D c 0 M m U y O T c 1 O S I g L z 4 8 R W 5 0 c n k g V H l w Z T 0 i T G 9 h Z G V k V G 9 B b m F s e X N p c 1 N l c n Z p Y 2 V z I i B W Y W x 1 Z T 0 i b D A i I C 8 + P E V u d H J 5 I F R 5 c G U 9 I l F 1 Z X J 5 S U Q i I F Z h b H V l P S J z Y T l j N W U 3 Z j g t Y W I x N y 0 0 M 2 Y x L T g 1 N W E t N T c y Y 2 E 3 O W E 5 O W J l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A t M D k t M D l U M T Y 6 M z Q 6 M T g u O D A 1 O D c w N V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J v c n J v d 2 l u Z y B i e S B Q c m 9 q Z W N 0 L 0 l u c 2 V y d G V k I E 1 l c m d l Z C B D b 2 x 1 b W 4 u e 1 B y b 2 p l Y 3 Q g U 3 R y a W 5 n I E t l e S w 2 f S Z x d W 9 0 O y w m c X V v d D t T Z W N 0 a W 9 u M S 9 C b 3 J y b 3 d p b m c g Y n k g U H J v a m V j d C 9 S Z X B s Y W N l Z C B W Y W x 1 Z S 5 7 U H J v a m V j d C w w f S Z x d W 9 0 O y w m c X V v d D t T Z W N 0 a W 9 u M S 9 C b 3 J y b 3 d p b m c g Y n k g U H J v a m V j d C 9 S Z X B s Y W N l Z C B W Y W x 1 Z S 5 7 Q W d l b m N 5 L D F 9 J n F 1 b 3 Q 7 L C Z x d W 9 0 O 1 N l Y 3 R p b 2 4 x L 0 J v c n J v d 2 l u Z y B i e S B Q c m 9 q Z W N 0 L 1 J l c G x h Y 2 V k I F Z h b H V l L n t T b 3 V y Y 2 U s M n 0 m c X V v d D s s J n F 1 b 3 Q 7 U 2 V j d G l v b j E v Q m 9 y c m 9 3 a W 5 n I G J 5 I F B y b 2 p l Y 3 Q v U m V w b G F j Z W Q g V m F s d W U u e 0 F n Z W 5 j e S B E Z W Z p b m V k L D N 9 J n F 1 b 3 Q 7 L C Z x d W 9 0 O 1 N l Y 3 R p b 2 4 x L 0 J v c n J v d 2 l u Z y B i e S B Q c m 9 q Z W N 0 L 0 d y b 3 V w Z W Q g U m 9 3 c y 5 7 Q W N j b 3 V u d C B U e X B l L D R 9 J n F 1 b 3 Q 7 L C Z x d W 9 0 O 1 N l Y 3 R p b 2 4 x L 0 J v c n J v d 2 l u Z y B i e S B Q c m 9 q Z W N 0 L 0 N o Y W 5 n Z W Q g V H l w Z T E u e 0 J v c n J v d 2 V k I E F t b 3 V u d C w 1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C b 3 J y b 3 d p b m c g Y n k g U H J v a m V j d C 9 J b n N l c n R l Z C B N Z X J n Z W Q g Q 2 9 s d W 1 u L n t Q c m 9 q Z W N 0 I F N 0 c m l u Z y B L Z X k s N n 0 m c X V v d D s s J n F 1 b 3 Q 7 U 2 V j d G l v b j E v Q m 9 y c m 9 3 a W 5 n I G J 5 I F B y b 2 p l Y 3 Q v U m V w b G F j Z W Q g V m F s d W U u e 1 B y b 2 p l Y 3 Q s M H 0 m c X V v d D s s J n F 1 b 3 Q 7 U 2 V j d G l v b j E v Q m 9 y c m 9 3 a W 5 n I G J 5 I F B y b 2 p l Y 3 Q v U m V w b G F j Z W Q g V m F s d W U u e 0 F n Z W 5 j e S w x f S Z x d W 9 0 O y w m c X V v d D t T Z W N 0 a W 9 u M S 9 C b 3 J y b 3 d p b m c g Y n k g U H J v a m V j d C 9 S Z X B s Y W N l Z C B W Y W x 1 Z S 5 7 U 2 9 1 c m N l L D J 9 J n F 1 b 3 Q 7 L C Z x d W 9 0 O 1 N l Y 3 R p b 2 4 x L 0 J v c n J v d 2 l u Z y B i e S B Q c m 9 q Z W N 0 L 1 J l c G x h Y 2 V k I F Z h b H V l L n t B Z 2 V u Y 3 k g R G V m a W 5 l Z C w z f S Z x d W 9 0 O y w m c X V v d D t T Z W N 0 a W 9 u M S 9 C b 3 J y b 3 d p b m c g Y n k g U H J v a m V j d C 9 H c m 9 1 c G V k I F J v d 3 M u e 0 F j Y 2 9 1 b n Q g V H l w Z S w 0 f S Z x d W 9 0 O y w m c X V v d D t T Z W N 0 a W 9 u M S 9 C b 3 J y b 3 d p b m c g Y n k g U H J v a m V j d C 9 D a G F u Z 2 V k I F R 5 c G U x L n t C b 3 J y b 3 d l Z C B B b W 9 1 b n Q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J v c n J v d 2 l u Z y U y M G J 5 J T I w U H J v a m V j d C U y M C U y N i U y M F l l Y X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9 y c m 9 3 a W 5 n J T I w Y n k l M j B Q c m 9 q Z W N 0 J T I w J T I 2 J T I w W W V h c i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b 3 J y b 3 d p b m c l M j B i e S U y M F B y b 2 p l Y 3 Q l M j A l M j Y l M j B Z Z W F y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9 y c m 9 3 a W 5 n J T I w Y n k l M j B Q c m 9 q Z W N 0 J T I w J T I 2 J T I w W W V h c i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v c n J v d 2 l u Z y U y M G J 5 J T I w U H J v a m V j d C U y M C U y N i U y M F l l Y X I v R 3 J v d X B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b 3 J y b 3 d p b m c l M j B i e S U y M F B y b 2 p l Y 3 Q l M j A l M j Y l M j B Z Z W F y L 0 l u c 2 V y d G V k J T I w T W V y Z 2 V k J T I w Q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9 y c m 9 3 a W 5 n J T I w Y n k l M j B Q c m 9 q Z W N 0 J T I w J T I 2 J T I w W W V h c i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3 V y c m V u d C U y M F l l Y X I l M j B C b 3 J y b 3 d p b m c v V H J p b W 1 l Z C U y M F R l e H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Y V 9 t b 2 5 0 a G x 5 X 2 F t b 3 V u d H M v V H J p b W 1 l Z C U y M F R l e H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Y V 9 z Z W d t Z W 5 0 X z I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E 5 L T A 4 L T A 5 V D I w O j A 5 O j U 3 L j Y 5 N z k z M j B a I i A v P j x F b n R y e S B U e X B l P S J G a W x s U 3 R h d H V z I i B W Y W x 1 Z T 0 i c 0 N v b X B s Z X R l I i A v P j x F b n R y e S B U e X B l P S J R d W V y e U d y b 3 V w S U Q i I F Z h b H V l P S J z Y W E 4 N m E 1 Z j g t O W Q 4 Y y 0 0 M D Y 1 L W F l Y 2 U t N D U 4 N z Q y Z T I 5 N z U 5 I i A v P j w v U 3 R h Y m x l R W 5 0 c m l l c z 4 8 L 0 l 0 Z W 0 + P E l 0 Z W 0 + P E l 0 Z W 1 M b 2 N h d G l v b j 4 8 S X R l b V R 5 c G U + R m 9 y b X V s Y T w v S X R l b V R 5 c G U + P E l 0 Z W 1 Q Y X R o P l N l Y 3 R p b 2 4 x L 3 B h X 3 N l Z 2 1 l b n R f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Y V 9 z Z W d t Z W 5 0 X z I v Z G J v X 3 B h X 3 N l Z 2 1 l b n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Y V 9 z Z W d t Z W 5 0 X z I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F f c 2 V n b W V u d F 8 y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F f c 2 V n b W V u d F 8 y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F f c 2 V n b W V u d F 8 y L 1 J l b W 9 2 Z W Q l M j B E d X B s a W N h d G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F f c H J v a m V j d F 9 z d H J p b m d f Y 2 9 u b m V j d G l v b i 9 F e H B h b m R l Z C U y M H B h X 3 N l Z 2 1 l b n R f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1 c n J l b n Q l M j B Z Z W F y J T I w Q m 9 y c m 9 3 a W 5 n L 1 J l c G x h Y 2 V k J T I w V m F s d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Q 3 V y c m V u d F l l Y X I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T n V t Y m V y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C 0 w N y 0 y O V Q x N z o w N D o x O S 4 3 O D g 1 M D k x W i I g L z 4 8 R W 5 0 c n k g V H l w Z T 0 i R m l s b F N 0 Y X R 1 c y I g V m F s d W U 9 I n N D b 2 1 w b G V 0 Z S I g L z 4 8 R W 5 0 c n k g V H l w Z T 0 i U X V l c n l H c m 9 1 c E l E I i B W Y W x 1 Z T 0 i c 2 F h O D Z h N W Y 4 L T l k O G M t N D A 2 N S 1 h Z W N l L T Q 1 O D c 0 M m U y O T c 1 O S I g L z 4 8 L 1 N 0 Y W J s Z U V u d H J p Z X M + P C 9 J d G V t P j x J d G V t P j x J d G V t T G 9 j Y X R p b 2 4 + P E l 0 Z W 1 U e X B l P k Z v c m 1 1 b G E 8 L 0 l 0 Z W 1 U e X B l P j x J d G V t U G F 0 a D 5 T Z W N 0 a W 9 u M S 9 w Q 3 V y c m V u d F l l Y X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E N 1 c n J l b n R Z Z W F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E N 1 c n J l b n R Z Z W F y L 0 N v b H V t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Y V 9 t b 2 5 0 a G x 5 X 2 F t b 3 V u d H M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9 y c m 9 3 a W 5 n J T I w Y n k l M j B Q c m 9 q Z W N 0 J T I w J T I 2 J T I w W W V h c i 9 U c m l t b W V k J T I w V G V 4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h X 2 1 v b n R o b H l f Y W 1 v d W 5 0 c y 9 S Z X B s Y W N l Z C U y M F Z h b H V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h X 2 1 v b n R o b H l f Y W 1 v d W 5 0 c y 9 S Z X B s Y W N l Z C U y M F Z h b H V l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h X 2 1 v b n R o b H l f Y W 1 v d W 5 0 c y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h X 2 1 v b n R o b H l f Y W 1 v d W 5 0 c y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F f b W 9 u d G h s e V 9 h b W 9 1 b n R z L 0 F k Z G V k J T I w Q 2 9 u Z G l 0 a W 9 u Y W w l M j B D b 2 x 1 b W 4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F f b W 9 u d G h s e V 9 h b W 9 1 b n R z L 0 F k Z G V k J T I w Q 2 9 u Z G l 0 a W 9 u Y W w l M j B D b 2 x 1 b W 4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F f b W 9 u d G h s e V 9 h b W 9 1 b n R z L 0 F k Z G V k J T I w Q 2 9 u Z G l 0 a W 9 u Y W w l M j B D b 2 x 1 b W 4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F f c H J v a m V j d F 9 z d H J p b m d f Y 2 9 u b m V j d G l v b i 9 U c m l t b W V k J T I w V G V 4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h X 3 B y b 2 p l Y 3 R f c 3 R y a W 5 n X 2 N v b m 5 l Y 3 R p b 2 4 v T W V y Z 2 V k J T I w U X V l c m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Y V 9 w c m 9 q Z W N 0 X 3 N 0 c m l u Z 1 9 j b 2 5 u Z W N 0 a W 9 u L 0 1 l c m d l Z C U y M F F 1 Z X J p Z X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F f c H J v a m V j d F 9 z d H J p b m d f Y 2 9 u b m V j d G l v b i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Y V 9 w c m 9 q Z W N 0 X 2 1 h c 3 R l c i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Y V 9 t b 2 5 0 a G x 5 X 2 F t b 3 V u d H M v S W 5 z Z X J 0 Z W Q l M j B B Z G R p d G l v b j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B D H 3 s p f r p 0 T 4 y d n i J / x T V D A A A A A A I A A A A A A A N m A A D A A A A A E A A A A J A R L B K 2 O E p 8 J e 5 + q M L 3 l c Q A A A A A B I A A A K A A A A A Q A A A A L s Z L W u f D E p B m z X o p 3 F r Z 9 1 A A A A D W u K 8 4 o V c 1 B + z Z E P 3 z K y T i 1 u z u l t U l P M 1 l U g l C t G x u 1 1 Q 2 z 5 X z R T s Z i C w N s 5 r v b Z L Q b h V C 3 D H K S 6 H F U 9 O v r 3 E a y U / C S o x e U q s 9 n K T z 2 D j R t B Q A A A B e 2 Z 7 R e 7 R W c + U b F / X T R 3 F + L R F 7 3 Q = = < / D a t a M a s h u p > 
</file>

<file path=customXml/item20.xml>��< ? x m l   v e r s i o n = " 1 . 0 "   e n c o d i n g = " U T F - 1 6 " ? > < G e m i n i   x m l n s = " h t t p : / / g e m i n i / p i v o t c u s t o m i z a t i o n / T a b l e C o u n t I n S a n d b o x " > < C u s t o m C o n t e n t > < ! [ C D A T A [ 1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4.xml>��< ? x m l   v e r s i o n = " 1 . 0 "   e n c o d i n g = " U T F - 1 6 " ? > < G e m i n i   x m l n s = " h t t p : / / g e m i n i / p i v o t c u s t o m i z a t i o n / C l i e n t W i n d o w X M L " > < C u s t o m C o n t e n t > p a _ p r o j e c t _ s t r i n g _ 4 7 3 e c 2 9 5 - f 6 5 d - 4 1 f 6 - a 8 1 9 - b 7 9 3 5 5 2 e 7 a e 7 < / C u s t o m C o n t e n t > < / G e m i n i > 
</file>

<file path=customXml/item5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p a _ p r o j e c t _ s t r i n g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 i : t y p e = " S a n d b o x E d i t o r M e a s u r e G r i d K e y " & g t ; & l t ; T a b l e N a m e & g t ; p a _ p r o j e c t _ s t r i n g & l t ; / T a b l e N a m e & g t ; & l t ; / K e y & g t ; & l t ; M a i n t a i n e r 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  o f   1 0   Y e a r   B o r r o w i n g & l t ; / K e y & g t ; & l t ; / D i a g r a m O b j e c t K e y & g t ; & l t ; D i a g r a m O b j e c t K e y & g t ; & l t ; K e y & g t ; M e a s u r e s \ S u m   o f   1 0   Y e a r   B o r r o w i n g \ T a g I n f o \ F o r m u l a & l t ; / K e y & g t ; & l t ; / D i a g r a m O b j e c t K e y & g t ; & l t ; D i a g r a m O b j e c t K e y & g t ; & l t ; K e y & g t ; M e a s u r e s \ S u m   o f   1 0   Y e a r   B o r r o w i n g \ T a g I n f o \ V a l u e & l t ; / K e y & g t ; & l t ; / D i a g r a m O b j e c t K e y & g t ; & l t ; D i a g r a m O b j e c t K e y & g t ; & l t ; K e y & g t ; M e a s u r e s \ S u m   o f   1 0   Y e a r   M i n i   B o r r o w i n g & l t ; / K e y & g t ; & l t ; / D i a g r a m O b j e c t K e y & g t ; & l t ; D i a g r a m O b j e c t K e y & g t ; & l t ; K e y & g t ; M e a s u r e s \ S u m   o f   1 0   Y e a r   M i n i   B o r r o w i n g \ T a g I n f o \ F o r m u l a & l t ; / K e y & g t ; & l t ; / D i a g r a m O b j e c t K e y & g t ; & l t ; D i a g r a m O b j e c t K e y & g t ; & l t ; K e y & g t ; M e a s u r e s \ S u m   o f   1 0   Y e a r   M i n i   B o r r o w i n g \ T a g I n f o \ V a l u e & l t ; / K e y & g t ; & l t ; / D i a g r a m O b j e c t K e y & g t ; & l t ; D i a g r a m O b j e c t K e y & g t ; & l t ; K e y & g t ; M e a s u r e s \ S u m   o f   2 0   Y e a r   B o r r o w i n g & l t ; / K e y & g t ; & l t ; / D i a g r a m O b j e c t K e y & g t ; & l t ; D i a g r a m O b j e c t K e y & g t ; & l t ; K e y & g t ; M e a s u r e s \ S u m   o f   2 0   Y e a r   B o r r o w i n g \ T a g I n f o \ F o r m u l a & l t ; / K e y & g t ; & l t ; / D i a g r a m O b j e c t K e y & g t ; & l t ; D i a g r a m O b j e c t K e y & g t ; & l t ; K e y & g t ; M e a s u r e s \ S u m   o f   2 0   Y e a r   B o r r o w i n g \ T a g I n f o \ V a l u e & l t ; / K e y & g t ; & l t ; / D i a g r a m O b j e c t K e y & g t ; & l t ; D i a g r a m O b j e c t K e y & g t ; & l t ; K e y & g t ; M e a s u r e s \ S u m   o f   T a x a b l e   B o r r o w i n g & l t ; / K e y & g t ; & l t ; / D i a g r a m O b j e c t K e y & g t ; & l t ; D i a g r a m O b j e c t K e y & g t ; & l t ; K e y & g t ; M e a s u r e s \ S u m   o f   T a x a b l e   B o r r o w i n g \ T a g I n f o \ F o r m u l a & l t ; / K e y & g t ; & l t ; / D i a g r a m O b j e c t K e y & g t ; & l t ; D i a g r a m O b j e c t K e y & g t ; & l t ; K e y & g t ; M e a s u r e s \ S u m   o f   T a x a b l e   B o r r o w i n g \ T a g I n f o \ V a l u e & l t ; / K e y & g t ; & l t ; / D i a g r a m O b j e c t K e y & g t ; & l t ; D i a g r a m O b j e c t K e y & g t ; & l t ; K e y & g t ; M e a s u r e s \ S u m   o f   R e v i s e d   B u d g e t & l t ; / K e y & g t ; & l t ; / D i a g r a m O b j e c t K e y & g t ; & l t ; D i a g r a m O b j e c t K e y & g t ; & l t ; K e y & g t ; M e a s u r e s \ S u m   o f   R e v i s e d   B u d g e t \ T a g I n f o \ F o r m u l a & l t ; / K e y & g t ; & l t ; / D i a g r a m O b j e c t K e y & g t ; & l t ; D i a g r a m O b j e c t K e y & g t ; & l t ; K e y & g t ; M e a s u r e s \ S u m   o f   R e v i s e d   B u d g e t \ T a g I n f o \ V a l u e & l t ; / K e y & g t ; & l t ; / D i a g r a m O b j e c t K e y & g t ; & l t ; D i a g r a m O b j e c t K e y & g t ; & l t ; K e y & g t ; M e a s u r e s \ S u m   o f   A c t u a l s & l t ; / K e y & g t ; & l t ; / D i a g r a m O b j e c t K e y & g t ; & l t ; D i a g r a m O b j e c t K e y & g t ; & l t ; K e y & g t ; M e a s u r e s \ S u m   o f   A c t u a l s \ T a g I n f o \ F o r m u l a & l t ; / K e y & g t ; & l t ; / D i a g r a m O b j e c t K e y & g t ; & l t ; D i a g r a m O b j e c t K e y & g t ; & l t ; K e y & g t ; M e a s u r e s \ S u m   o f   A c t u a l s \ T a g I n f o \ V a l u e & l t ; / K e y & g t ; & l t ; / D i a g r a m O b j e c t K e y & g t ; & l t ; D i a g r a m O b j e c t K e y & g t ; & l t ; K e y & g t ; M e a s u r e s \ S u m   o f   E n c u m b e r e d & l t ; / K e y & g t ; & l t ; / D i a g r a m O b j e c t K e y & g t ; & l t ; D i a g r a m O b j e c t K e y & g t ; & l t ; K e y & g t ; M e a s u r e s \ S u m   o f   E n c u m b e r e d \ T a g I n f o \ F o r m u l a & l t ; / K e y & g t ; & l t ; / D i a g r a m O b j e c t K e y & g t ; & l t ; D i a g r a m O b j e c t K e y & g t ; & l t ; K e y & g t ; M e a s u r e s \ S u m   o f   E n c u m b e r e d \ T a g I n f o \ V a l u e & l t ; / K e y & g t ; & l t ; / D i a g r a m O b j e c t K e y & g t ; & l t ; D i a g r a m O b j e c t K e y & g t ; & l t ; K e y & g t ; M e a s u r e s \ S u m   o f   A v a i l a b l e   B u d g e t & l t ; / K e y & g t ; & l t ; / D i a g r a m O b j e c t K e y & g t ; & l t ; D i a g r a m O b j e c t K e y & g t ; & l t ; K e y & g t ; M e a s u r e s \ S u m   o f   A v a i l a b l e   B u d g e t \ T a g I n f o \ F o r m u l a & l t ; / K e y & g t ; & l t ; / D i a g r a m O b j e c t K e y & g t ; & l t ; D i a g r a m O b j e c t K e y & g t ; & l t ; K e y & g t ; M e a s u r e s \ S u m   o f   A v a i l a b l e   B u d g e t \ T a g I n f o \ V a l u e & l t ; / K e y & g t ; & l t ; / D i a g r a m O b j e c t K e y & g t ; & l t ; D i a g r a m O b j e c t K e y & g t ; & l t ; K e y & g t ; M e a s u r e s \ S u m   o f   B o r r o w e d   A m o u n t & l t ; / K e y & g t ; & l t ; / D i a g r a m O b j e c t K e y & g t ; & l t ; D i a g r a m O b j e c t K e y & g t ; & l t ; K e y & g t ; M e a s u r e s \ S u m   o f   B o r r o w e d   A m o u n t \ T a g I n f o \ F o r m u l a & l t ; / K e y & g t ; & l t ; / D i a g r a m O b j e c t K e y & g t ; & l t ; D i a g r a m O b j e c t K e y & g t ; & l t ; K e y & g t ; M e a s u r e s \ S u m   o f   B o r r o w e d   A m o u n t \ T a g I n f o \ V a l u e & l t ; / K e y & g t ; & l t ; / D i a g r a m O b j e c t K e y & g t ; & l t ; D i a g r a m O b j e c t K e y & g t ; & l t ; K e y & g t ; M e a s u r e s \ S u m   o f   R e m a i n i n g   B o r r o w i n g   A u t h o r i t y & l t ; / K e y & g t ; & l t ; / D i a g r a m O b j e c t K e y & g t ; & l t ; D i a g r a m O b j e c t K e y & g t ; & l t ; K e y & g t ; M e a s u r e s \ S u m   o f   R e m a i n i n g   B o r r o w i n g   A u t h o r i t y \ T a g I n f o \ F o r m u l a & l t ; / K e y & g t ; & l t ; / D i a g r a m O b j e c t K e y & g t ; & l t ; D i a g r a m O b j e c t K e y & g t ; & l t ; K e y & g t ; M e a s u r e s \ S u m   o f   R e m a i n i n g   B o r r o w i n g   A u t h o r i t y \ T a g I n f o \ V a l u e & l t ; / K e y & g t ; & l t ; / D i a g r a m O b j e c t K e y & g t ; & l t ; D i a g r a m O b j e c t K e y & g t ; & l t ; K e y & g t ; M e a s u r e s \ S u m   o f   T o t a l   R e q u e s t e d   B o r r o w i n g & l t ; / K e y & g t ; & l t ; / D i a g r a m O b j e c t K e y & g t ; & l t ; D i a g r a m O b j e c t K e y & g t ; & l t ; K e y & g t ; M e a s u r e s \ S u m   o f   T o t a l   R e q u e s t e d   B o r r o w i n g \ T a g I n f o \ F o r m u l a & l t ; / K e y & g t ; & l t ; / D i a g r a m O b j e c t K e y & g t ; & l t ; D i a g r a m O b j e c t K e y & g t ; & l t ; K e y & g t ; M e a s u r e s \ S u m   o f   T o t a l   R e q u e s t e d   B o r r o w i n g \ T a g I n f o \ V a l u e & l t ; / K e y & g t ; & l t ; / D i a g r a m O b j e c t K e y & g t ; & l t ; D i a g r a m O b j e c t K e y & g t ; & l t ; K e y & g t ; M e a s u r e s \ S u m   o f   3 r d   Q u a r t e r   C u r r e n t   Y e a r & l t ; / K e y & g t ; & l t ; / D i a g r a m O b j e c t K e y & g t ; & l t ; D i a g r a m O b j e c t K e y & g t ; & l t ; K e y & g t ; M e a s u r e s \ S u m   o f   3 r d   Q u a r t e r   C u r r e n t   Y e a r \ T a g I n f o \ F o r m u l a & l t ; / K e y & g t ; & l t ; / D i a g r a m O b j e c t K e y & g t ; & l t ; D i a g r a m O b j e c t K e y & g t ; & l t ; K e y & g t ; M e a s u r e s \ S u m   o f   3 r d   Q u a r t e r   C u r r e n t   Y e a r \ T a g I n f o \ V a l u e & l t ; / K e y & g t ; & l t ; / D i a g r a m O b j e c t K e y & g t ; & l t ; D i a g r a m O b j e c t K e y & g t ; & l t ; K e y & g t ; M e a s u r e s \ S u m   o f   4 t h   Q u a r t e r   C u r r e n t   Y e a r & l t ; / K e y & g t ; & l t ; / D i a g r a m O b j e c t K e y & g t ; & l t ; D i a g r a m O b j e c t K e y & g t ; & l t ; K e y & g t ; M e a s u r e s \ S u m   o f   4 t h   Q u a r t e r   C u r r e n t   Y e a r \ T a g I n f o \ F o r m u l a & l t ; / K e y & g t ; & l t ; / D i a g r a m O b j e c t K e y & g t ; & l t ; D i a g r a m O b j e c t K e y & g t ; & l t ; K e y & g t ; M e a s u r e s \ S u m   o f   4 t h   Q u a r t e r   C u r r e n t   Y e a r \ T a g I n f o \ V a l u e & l t ; / K e y & g t ; & l t ; / D i a g r a m O b j e c t K e y & g t ; & l t ; D i a g r a m O b j e c t K e y & g t ; & l t ; K e y & g t ; M e a s u r e s \ S u m   o f   1 s t   Q u a r t e r   N e x t   Y e a r & l t ; / K e y & g t ; & l t ; / D i a g r a m O b j e c t K e y & g t ; & l t ; D i a g r a m O b j e c t K e y & g t ; & l t ; K e y & g t ; M e a s u r e s \ S u m   o f   1 s t   Q u a r t e r   N e x t   Y e a r \ T a g I n f o \ F o r m u l a & l t ; / K e y & g t ; & l t ; / D i a g r a m O b j e c t K e y & g t ; & l t ; D i a g r a m O b j e c t K e y & g t ; & l t ; K e y & g t ; M e a s u r e s \ S u m   o f   1 s t   Q u a r t e r   N e x t   Y e a r \ T a g I n f o \ V a l u e & l t ; / K e y & g t ; & l t ; / D i a g r a m O b j e c t K e y & g t ; & l t ; D i a g r a m O b j e c t K e y & g t ; & l t ; K e y & g t ; M e a s u r e s \ S u m   o f   2 n d   Q u a r t e r   N e x t   Y e a r & l t ; / K e y & g t ; & l t ; / D i a g r a m O b j e c t K e y & g t ; & l t ; D i a g r a m O b j e c t K e y & g t ; & l t ; K e y & g t ; M e a s u r e s \ S u m   o f   2 n d   Q u a r t e r   N e x t   Y e a r \ T a g I n f o \ F o r m u l a & l t ; / K e y & g t ; & l t ; / D i a g r a m O b j e c t K e y & g t ; & l t ; D i a g r a m O b j e c t K e y & g t ; & l t ; K e y & g t ; M e a s u r e s \ S u m   o f   2 n d   Q u a r t e r   N e x t   Y e a r \ T a g I n f o \ V a l u e & l t ; / K e y & g t ; & l t ; / D i a g r a m O b j e c t K e y & g t ; & l t ; D i a g r a m O b j e c t K e y & g t ; & l t ; K e y & g t ; M e a s u r e s \ S u m   o f   D r a f t   B o r r o w i n g   R e a u t h o r i z a t i o n & l t ; / K e y & g t ; & l t ; / D i a g r a m O b j e c t K e y & g t ; & l t ; D i a g r a m O b j e c t K e y & g t ; & l t ; K e y & g t ; M e a s u r e s \ S u m   o f   D r a f t   B o r r o w i n g   R e a u t h o r i z a t i o n \ T a g I n f o \ F o r m u l a & l t ; / K e y & g t ; & l t ; / D i a g r a m O b j e c t K e y & g t ; & l t ; D i a g r a m O b j e c t K e y & g t ; & l t ; K e y & g t ; M e a s u r e s \ S u m   o f   D r a f t   B o r r o w i n g   R e a u t h o r i z a t i o n \ T a g I n f o \ V a l u e & l t ; / K e y & g t ; & l t ; / D i a g r a m O b j e c t K e y & g t ; & l t ; D i a g r a m O b j e c t K e y & g t ; & l t ; K e y & g t ; M e a s u r e s \ S u m   o f   D r a f t   B o r r o w i n g   C a n c e l & l t ; / K e y & g t ; & l t ; / D i a g r a m O b j e c t K e y & g t ; & l t ; D i a g r a m O b j e c t K e y & g t ; & l t ; K e y & g t ; M e a s u r e s \ S u m   o f   D r a f t   B o r r o w i n g   C a n c e l \ T a g I n f o \ F o r m u l a & l t ; / K e y & g t ; & l t ; / D i a g r a m O b j e c t K e y & g t ; & l t ; D i a g r a m O b j e c t K e y & g t ; & l t ; K e y & g t ; M e a s u r e s \ S u m   o f   D r a f t   B o r r o w i n g   C a n c e l \ T a g I n f o \ V a l u e & l t ; / K e y & g t ; & l t ; / D i a g r a m O b j e c t K e y & g t ; & l t ; D i a g r a m O b j e c t K e y & g t ; & l t ; K e y & g t ; M e a s u r e s \ S u m   o f   D r a f t   B o r r o w i n g   R e c o m m e n d a t i o n & l t ; / K e y & g t ; & l t ; / D i a g r a m O b j e c t K e y & g t ; & l t ; D i a g r a m O b j e c t K e y & g t ; & l t ; K e y & g t ; M e a s u r e s \ S u m   o f   D r a f t   B o r r o w i n g   R e c o m m e n d a t i o n \ T a g I n f o \ F o r m u l a & l t ; / K e y & g t ; & l t ; / D i a g r a m O b j e c t K e y & g t ; & l t ; D i a g r a m O b j e c t K e y & g t ; & l t ; K e y & g t ; M e a s u r e s \ S u m   o f   D r a f t   B o r r o w i n g   R e c o m m e n d a t i o n \ T a g I n f o \ V a l u e & l t ; / K e y & g t ; & l t ; / D i a g r a m O b j e c t K e y & g t ; & l t ; D i a g r a m O b j e c t K e y & g t ; & l t ; K e y & g t ; M e a s u r e s \ S u m   o f   R e a u t h o r i z e   t o   N e x t   Y e a r & l t ; / K e y & g t ; & l t ; / D i a g r a m O b j e c t K e y & g t ; & l t ; D i a g r a m O b j e c t K e y & g t ; & l t ; K e y & g t ; M e a s u r e s \ S u m   o f   R e a u t h o r i z e   t o   N e x t   Y e a r \ T a g I n f o \ F o r m u l a & l t ; / K e y & g t ; & l t ; / D i a g r a m O b j e c t K e y & g t ; & l t ; D i a g r a m O b j e c t K e y & g t ; & l t ; K e y & g t ; M e a s u r e s \ S u m   o f   R e a u t h o r i z e   t o   N e x t   Y e a r \ T a g I n f o \ V a l u e & l t ; / K e y & g t ; & l t ; / D i a g r a m O b j e c t K e y & g t ; & l t ; D i a g r a m O b j e c t K e y & g t ; & l t ; K e y & g t ; M e a s u r e s \ S u m   o f   C a n c e l   R e m a i n i n g & l t ; / K e y & g t ; & l t ; / D i a g r a m O b j e c t K e y & g t ; & l t ; D i a g r a m O b j e c t K e y & g t ; & l t ; K e y & g t ; M e a s u r e s \ S u m   o f   C a n c e l   R e m a i n i n g \ T a g I n f o \ F o r m u l a & l t ; / K e y & g t ; & l t ; / D i a g r a m O b j e c t K e y & g t ; & l t ; D i a g r a m O b j e c t K e y & g t ; & l t ; K e y & g t ; M e a s u r e s \ S u m   o f   C a n c e l   R e m a i n i n g \ T a g I n f o \ V a l u e & l t ; / K e y & g t ; & l t ; / D i a g r a m O b j e c t K e y & g t ; & l t ; D i a g r a m O b j e c t K e y & g t ; & l t ; K e y & g t ; C o l u m n s \ P r o j e c t   S t r i n g   K e y & l t ; / K e y & g t ; & l t ; / D i a g r a m O b j e c t K e y & g t ; & l t ; D i a g r a m O b j e c t K e y & g t ; & l t ; K e y & g t ; C o l u m n s \ P r o j e c t & l t ; / K e y & g t ; & l t ; / D i a g r a m O b j e c t K e y & g t ; & l t ; D i a g r a m O b j e c t K e y & g t ; & l t ; K e y & g t ; C o l u m n s \ A g e n c y & l t ; / K e y & g t ; & l t ; / D i a g r a m O b j e c t K e y & g t ; & l t ; D i a g r a m O b j e c t K e y & g t ; & l t ; K e y & g t ; C o l u m n s \ S o u r c e & l t ; / K e y & g t ; & l t ; / D i a g r a m O b j e c t K e y & g t ; & l t ; D i a g r a m O b j e c t K e y & g t ; & l t ; K e y & g t ; C o l u m n s \ A g e n c y   D e f i n e d & l t ; / K e y & g t ; & l t ; / D i a g r a m O b j e c t K e y & g t ; & l t ; D i a g r a m O b j e c t K e y & g t ; & l t ; K e y & g t ; C o l u m n s \ A c c o u n t   T y p e & l t ; / K e y & g t ; & l t ; / D i a g r a m O b j e c t K e y & g t ; & l t ; D i a g r a m O b j e c t K e y & g t ; & l t ; K e y & g t ; C o l u m n s \ S t r i n g   S t a t u s & l t ; / K e y & g t ; & l t ; / D i a g r a m O b j e c t K e y & g t ; & l t ; D i a g r a m O b j e c t K e y & g t ; & l t ; K e y & g t ; C o l u m n s \ E x p   T y p e & l t ; / K e y & g t ; & l t ; / D i a g r a m O b j e c t K e y & g t ; & l t ; D i a g r a m O b j e c t K e y & g t ; & l t ; K e y & g t ; C o l u m n s \ F u n d   E x p   T y p e & l t ; / K e y & g t ; & l t ; / D i a g r a m O b j e c t K e y & g t ; & l t ; D i a g r a m O b j e c t K e y & g t ; & l t ; K e y & g t ; C o l u m n s \ P r o j e c t   T y p e & l t ; / K e y & g t ; & l t ; / D i a g r a m O b j e c t K e y & g t ; & l t ; D i a g r a m O b j e c t K e y & g t ; & l t ; K e y & g t ; C o l u m n s \ P r o j e c t   T i t l e & l t ; / K e y & g t ; & l t ; / D i a g r a m O b j e c t K e y & g t ; & l t ; D i a g r a m O b j e c t K e y & g t ; & l t ; K e y & g t ; C o l u m n s \ P r o j e c t   S t a t u s & l t ; / K e y & g t ; & l t ; / D i a g r a m O b j e c t K e y & g t ; & l t ; D i a g r a m O b j e c t K e y & g t ; & l t ; K e y & g t ; C o l u m n s \ R e s p o n s i b l e   F u n d & l t ; / K e y & g t ; & l t ; / D i a g r a m O b j e c t K e y & g t ; & l t ; D i a g r a m O b j e c t K e y & g t ; & l t ; K e y & g t ; C o l u m n s \ P u r p o s e & l t ; / K e y & g t ; & l t ; / D i a g r a m O b j e c t K e y & g t ; & l t ; D i a g r a m O b j e c t K e y & g t ; & l t ; K e y & g t ; C o l u m n s \ S o u r c e   D e s c r i p t i o n & l t ; / K e y & g t ; & l t ; / D i a g r a m O b j e c t K e y & g t ; & l t ; D i a g r a m O b j e c t K e y & g t ; & l t ; K e y & g t ; C o l u m n s \ O r i g i n a l   B u d g e t & l t ; / K e y & g t ; & l t ; / D i a g r a m O b j e c t K e y & g t ; & l t ; D i a g r a m O b j e c t K e y & g t ; & l t ; K e y & g t ; C o l u m n s \ T r a n s f e r   I n & l t ; / K e y & g t ; & l t ; / D i a g r a m O b j e c t K e y & g t ; & l t ; D i a g r a m O b j e c t K e y & g t ; & l t ; K e y & g t ; C o l u m n s \ T r a n s f e r   O u t & l t ; / K e y & g t ; & l t ; / D i a g r a m O b j e c t K e y & g t ; & l t ; D i a g r a m O b j e c t K e y & g t ; & l t ; K e y & g t ; C o l u m n s \ A c t u a l s & l t ; / K e y & g t ; & l t ; / D i a g r a m O b j e c t K e y & g t ; & l t ; D i a g r a m O b j e c t K e y & g t ; & l t ; K e y & g t ; C o l u m n s \ E n c u m b e r e d & l t ; / K e y & g t ; & l t ; / D i a g r a m O b j e c t K e y & g t ; & l t ; D i a g r a m O b j e c t K e y & g t ; & l t ; K e y & g t ; C o l u m n s \ R e q u i s i t i o n s & l t ; / K e y & g t ; & l t ; / D i a g r a m O b j e c t K e y & g t ; & l t ; D i a g r a m O b j e c t K e y & g t ; & l t ; K e y & g t ; C o l u m n s \ R e v i s e d   B u d g e t & l t ; / K e y & g t ; & l t ; / D i a g r a m O b j e c t K e y & g t ; & l t ; D i a g r a m O b j e c t K e y & g t ; & l t ; K e y & g t ; C o l u m n s \ A v a i l a b l e   B u d g e t & l t ; / K e y & g t ; & l t ; / D i a g r a m O b j e c t K e y & g t ; & l t ; D i a g r a m O b j e c t K e y & g t ; & l t ; K e y & g t ; C o l u m n s \ B o r r o w e d   A m o u n t & l t ; / K e y & g t ; & l t ; / D i a g r a m O b j e c t K e y & g t ; & l t ; D i a g r a m O b j e c t K e y & g t ; & l t ; K e y & g t ; C o l u m n s \ R e m a i n i n g   B o r r o w i n g   A u t h o r i t y & l t ; / K e y & g t ; & l t ; / D i a g r a m O b j e c t K e y & g t ; & l t ; D i a g r a m O b j e c t K e y & g t ; & l t ; K e y & g t ; C o l u m n s \ R e m a i n i n g   B o r r o w i n g   A u t h o r i t y . 1 & l t ; / K e y & g t ; & l t ; / D i a g r a m O b j e c t K e y & g t ; & l t ; D i a g r a m O b j e c t K e y & g t ; & l t ; K e y & g t ; C o l u m n s \ T o t a l   R e q u e s t e d   B o r r o w i n g & l t ; / K e y & g t ; & l t ; / D i a g r a m O b j e c t K e y & g t ; & l t ; D i a g r a m O b j e c t K e y & g t ; & l t ; K e y & g t ; C o l u m n s \ 3 r d   Q u a r t e r   C u r r e n t   Y e a r & l t ; / K e y & g t ; & l t ; / D i a g r a m O b j e c t K e y & g t ; & l t ; D i a g r a m O b j e c t K e y & g t ; & l t ; K e y & g t ; C o l u m n s \ 4 t h   Q u a r t e r   C u r r e n t   Y e a r & l t ; / K e y & g t ; & l t ; / D i a g r a m O b j e c t K e y & g t ; & l t ; D i a g r a m O b j e c t K e y & g t ; & l t ; K e y & g t ; C o l u m n s \ 1 s t   Q u a r t e r   N e x t   Y e a r & l t ; / K e y & g t ; & l t ; / D i a g r a m O b j e c t K e y & g t ; & l t ; D i a g r a m O b j e c t K e y & g t ; & l t ; K e y & g t ; C o l u m n s \ 2 n d   Q u a r t e r   N e x t   Y e a r & l t ; / K e y & g t ; & l t ; / D i a g r a m O b j e c t K e y & g t ; & l t ; D i a g r a m O b j e c t K e y & g t ; & l t ; K e y & g t ; C o l u m n s \ R e a u t h o r i z e   t o   N e x t   Y e a r & l t ; / K e y & g t ; & l t ; / D i a g r a m O b j e c t K e y & g t ; & l t ; D i a g r a m O b j e c t K e y & g t ; & l t ; K e y & g t ; C o l u m n s \ C a n c e l   R e m a i n i n g & l t ; / K e y & g t ; & l t ; / D i a g r a m O b j e c t K e y & g t ; & l t ; D i a g r a m O b j e c t K e y & g t ; & l t ; K e y & g t ; C o l u m n s \ D r a f t   B o r r o w i n g   R e c o m m e n d a t i o n & l t ; / K e y & g t ; & l t ; / D i a g r a m O b j e c t K e y & g t ; & l t ; D i a g r a m O b j e c t K e y & g t ; & l t ; K e y & g t ; C o l u m n s \ D r a f t   B o r r o w i n g   R e a u t h o r i z a t i o n & l t ; / K e y & g t ; & l t ; / D i a g r a m O b j e c t K e y & g t ; & l t ; D i a g r a m O b j e c t K e y & g t ; & l t ; K e y & g t ; C o l u m n s \ D r a f t   B o r r o w i n g   C a n c e l & l t ; / K e y & g t ; & l t ; / D i a g r a m O b j e c t K e y & g t ; & l t ; D i a g r a m O b j e c t K e y & g t ; & l t ; K e y & g t ; C o l u m n s \ 1 0   Y e a r   B o r r o w i n g & l t ; / K e y & g t ; & l t ; / D i a g r a m O b j e c t K e y & g t ; & l t ; D i a g r a m O b j e c t K e y & g t ; & l t ; K e y & g t ; C o l u m n s \ 1 0   Y e a r   M i n i   B o r r o w i n g & l t ; / K e y & g t ; & l t ; / D i a g r a m O b j e c t K e y & g t ; & l t ; D i a g r a m O b j e c t K e y & g t ; & l t ; K e y & g t ; C o l u m n s \ 2 0   Y e a r   B o r r o w i n g & l t ; / K e y & g t ; & l t ; / D i a g r a m O b j e c t K e y & g t ; & l t ; D i a g r a m O b j e c t K e y & g t ; & l t ; K e y & g t ; C o l u m n s \ T a x a b l e   B o r r o w i n g & l t ; / K e y & g t ; & l t ; / D i a g r a m O b j e c t K e y & g t ; & l t ; D i a g r a m O b j e c t K e y & g t ; & l t ; K e y & g t ; C o l u m n s \ F i n a l   P r o j e c t   R e a u t h o r i z a t i o n & l t ; / K e y & g t ; & l t ; / D i a g r a m O b j e c t K e y & g t ; & l t ; D i a g r a m O b j e c t K e y & g t ; & l t ; K e y & g t ; C o l u m n s \ F i n a l   P r o j e c t   C a n c e l & l t ; / K e y & g t ; & l t ; / D i a g r a m O b j e c t K e y & g t ; & l t ; D i a g r a m O b j e c t K e y & g t ; & l t ; K e y & g t ; L i n k s \ & a m p ; l t ; C o l u m n s \ S u m   o f   1 0   Y e a r   B o r r o w i n g & a m p ; g t ; - & a m p ; l t ; M e a s u r e s \ 1 0   Y e a r   B o r r o w i n g & a m p ; g t ; & l t ; / K e y & g t ; & l t ; / D i a g r a m O b j e c t K e y & g t ; & l t ; D i a g r a m O b j e c t K e y & g t ; & l t ; K e y & g t ; L i n k s \ & a m p ; l t ; C o l u m n s \ S u m   o f   1 0   Y e a r   B o r r o w i n g & a m p ; g t ; - & a m p ; l t ; M e a s u r e s \ 1 0   Y e a r   B o r r o w i n g & a m p ; g t ; \ C O L U M N & l t ; / K e y & g t ; & l t ; / D i a g r a m O b j e c t K e y & g t ; & l t ; D i a g r a m O b j e c t K e y & g t ; & l t ; K e y & g t ; L i n k s \ & a m p ; l t ; C o l u m n s \ S u m   o f   1 0   Y e a r   B o r r o w i n g & a m p ; g t ; - & a m p ; l t ; M e a s u r e s \ 1 0   Y e a r   B o r r o w i n g & a m p ; g t ; \ M E A S U R E & l t ; / K e y & g t ; & l t ; / D i a g r a m O b j e c t K e y & g t ; & l t ; D i a g r a m O b j e c t K e y & g t ; & l t ; K e y & g t ; L i n k s \ & a m p ; l t ; C o l u m n s \ S u m   o f   1 0   Y e a r   M i n i   B o r r o w i n g & a m p ; g t ; - & a m p ; l t ; M e a s u r e s \ 1 0   Y e a r   M i n i   B o r r o w i n g & a m p ; g t ; & l t ; / K e y & g t ; & l t ; / D i a g r a m O b j e c t K e y & g t ; & l t ; D i a g r a m O b j e c t K e y & g t ; & l t ; K e y & g t ; L i n k s \ & a m p ; l t ; C o l u m n s \ S u m   o f   1 0   Y e a r   M i n i   B o r r o w i n g & a m p ; g t ; - & a m p ; l t ; M e a s u r e s \ 1 0   Y e a r   M i n i   B o r r o w i n g & a m p ; g t ; \ C O L U M N & l t ; / K e y & g t ; & l t ; / D i a g r a m O b j e c t K e y & g t ; & l t ; D i a g r a m O b j e c t K e y & g t ; & l t ; K e y & g t ; L i n k s \ & a m p ; l t ; C o l u m n s \ S u m   o f   1 0   Y e a r   M i n i   B o r r o w i n g & a m p ; g t ; - & a m p ; l t ; M e a s u r e s \ 1 0   Y e a r   M i n i   B o r r o w i n g & a m p ; g t ; \ M E A S U R E & l t ; / K e y & g t ; & l t ; / D i a g r a m O b j e c t K e y & g t ; & l t ; D i a g r a m O b j e c t K e y & g t ; & l t ; K e y & g t ; L i n k s \ & a m p ; l t ; C o l u m n s \ S u m   o f   2 0   Y e a r   B o r r o w i n g & a m p ; g t ; - & a m p ; l t ; M e a s u r e s \ 2 0   Y e a r   B o r r o w i n g & a m p ; g t ; & l t ; / K e y & g t ; & l t ; / D i a g r a m O b j e c t K e y & g t ; & l t ; D i a g r a m O b j e c t K e y & g t ; & l t ; K e y & g t ; L i n k s \ & a m p ; l t ; C o l u m n s \ S u m   o f   2 0   Y e a r   B o r r o w i n g & a m p ; g t ; - & a m p ; l t ; M e a s u r e s \ 2 0   Y e a r   B o r r o w i n g & a m p ; g t ; \ C O L U M N & l t ; / K e y & g t ; & l t ; / D i a g r a m O b j e c t K e y & g t ; & l t ; D i a g r a m O b j e c t K e y & g t ; & l t ; K e y & g t ; L i n k s \ & a m p ; l t ; C o l u m n s \ S u m   o f   2 0   Y e a r   B o r r o w i n g & a m p ; g t ; - & a m p ; l t ; M e a s u r e s \ 2 0   Y e a r   B o r r o w i n g & a m p ; g t ; \ M E A S U R E & l t ; / K e y & g t ; & l t ; / D i a g r a m O b j e c t K e y & g t ; & l t ; D i a g r a m O b j e c t K e y & g t ; & l t ; K e y & g t ; L i n k s \ & a m p ; l t ; C o l u m n s \ S u m   o f   T a x a b l e   B o r r o w i n g & a m p ; g t ; - & a m p ; l t ; M e a s u r e s \ T a x a b l e   B o r r o w i n g & a m p ; g t ; & l t ; / K e y & g t ; & l t ; / D i a g r a m O b j e c t K e y & g t ; & l t ; D i a g r a m O b j e c t K e y & g t ; & l t ; K e y & g t ; L i n k s \ & a m p ; l t ; C o l u m n s \ S u m   o f   T a x a b l e   B o r r o w i n g & a m p ; g t ; - & a m p ; l t ; M e a s u r e s \ T a x a b l e   B o r r o w i n g & a m p ; g t ; \ C O L U M N & l t ; / K e y & g t ; & l t ; / D i a g r a m O b j e c t K e y & g t ; & l t ; D i a g r a m O b j e c t K e y & g t ; & l t ; K e y & g t ; L i n k s \ & a m p ; l t ; C o l u m n s \ S u m   o f   T a x a b l e   B o r r o w i n g & a m p ; g t ; - & a m p ; l t ; M e a s u r e s \ T a x a b l e   B o r r o w i n g & a m p ; g t ; \ M E A S U R E & l t ; / K e y & g t ; & l t ; / D i a g r a m O b j e c t K e y & g t ; & l t ; D i a g r a m O b j e c t K e y & g t ; & l t ; K e y & g t ; L i n k s \ & a m p ; l t ; C o l u m n s \ S u m   o f   R e v i s e d   B u d g e t & a m p ; g t ; - & a m p ; l t ; M e a s u r e s \ R e v i s e d   B u d g e t & a m p ; g t ; & l t ; / K e y & g t ; & l t ; / D i a g r a m O b j e c t K e y & g t ; & l t ; D i a g r a m O b j e c t K e y & g t ; & l t ; K e y & g t ; L i n k s \ & a m p ; l t ; C o l u m n s \ S u m   o f   R e v i s e d   B u d g e t & a m p ; g t ; - & a m p ; l t ; M e a s u r e s \ R e v i s e d   B u d g e t & a m p ; g t ; \ C O L U M N & l t ; / K e y & g t ; & l t ; / D i a g r a m O b j e c t K e y & g t ; & l t ; D i a g r a m O b j e c t K e y & g t ; & l t ; K e y & g t ; L i n k s \ & a m p ; l t ; C o l u m n s \ S u m   o f   R e v i s e d   B u d g e t & a m p ; g t ; - & a m p ; l t ; M e a s u r e s \ R e v i s e d   B u d g e t & a m p ; g t ; \ M E A S U R E & l t ; / K e y & g t ; & l t ; / D i a g r a m O b j e c t K e y & g t ; & l t ; D i a g r a m O b j e c t K e y & g t ; & l t ; K e y & g t ; L i n k s \ & a m p ; l t ; C o l u m n s \ S u m   o f   A c t u a l s & a m p ; g t ; - & a m p ; l t ; M e a s u r e s \ A c t u a l s & a m p ; g t ; & l t ; / K e y & g t ; & l t ; / D i a g r a m O b j e c t K e y & g t ; & l t ; D i a g r a m O b j e c t K e y & g t ; & l t ; K e y & g t ; L i n k s \ & a m p ; l t ; C o l u m n s \ S u m   o f   A c t u a l s & a m p ; g t ; - & a m p ; l t ; M e a s u r e s \ A c t u a l s & a m p ; g t ; \ C O L U M N & l t ; / K e y & g t ; & l t ; / D i a g r a m O b j e c t K e y & g t ; & l t ; D i a g r a m O b j e c t K e y & g t ; & l t ; K e y & g t ; L i n k s \ & a m p ; l t ; C o l u m n s \ S u m   o f   A c t u a l s & a m p ; g t ; - & a m p ; l t ; M e a s u r e s \ A c t u a l s & a m p ; g t ; \ M E A S U R E & l t ; / K e y & g t ; & l t ; / D i a g r a m O b j e c t K e y & g t ; & l t ; D i a g r a m O b j e c t K e y & g t ; & l t ; K e y & g t ; L i n k s \ & a m p ; l t ; C o l u m n s \ S u m   o f   E n c u m b e r e d & a m p ; g t ; - & a m p ; l t ; M e a s u r e s \ E n c u m b e r e d & a m p ; g t ; & l t ; / K e y & g t ; & l t ; / D i a g r a m O b j e c t K e y & g t ; & l t ; D i a g r a m O b j e c t K e y & g t ; & l t ; K e y & g t ; L i n k s \ & a m p ; l t ; C o l u m n s \ S u m   o f   E n c u m b e r e d & a m p ; g t ; - & a m p ; l t ; M e a s u r e s \ E n c u m b e r e d & a m p ; g t ; \ C O L U M N & l t ; / K e y & g t ; & l t ; / D i a g r a m O b j e c t K e y & g t ; & l t ; D i a g r a m O b j e c t K e y & g t ; & l t ; K e y & g t ; L i n k s \ & a m p ; l t ; C o l u m n s \ S u m   o f   E n c u m b e r e d & a m p ; g t ; - & a m p ; l t ; M e a s u r e s \ E n c u m b e r e d & a m p ; g t ; \ M E A S U R E & l t ; / K e y & g t ; & l t ; / D i a g r a m O b j e c t K e y & g t ; & l t ; D i a g r a m O b j e c t K e y & g t ; & l t ; K e y & g t ; L i n k s \ & a m p ; l t ; C o l u m n s \ S u m   o f   A v a i l a b l e   B u d g e t & a m p ; g t ; - & a m p ; l t ; M e a s u r e s \ A v a i l a b l e   B u d g e t & a m p ; g t ; & l t ; / K e y & g t ; & l t ; / D i a g r a m O b j e c t K e y & g t ; & l t ; D i a g r a m O b j e c t K e y & g t ; & l t ; K e y & g t ; L i n k s \ & a m p ; l t ; C o l u m n s \ S u m   o f   A v a i l a b l e   B u d g e t & a m p ; g t ; - & a m p ; l t ; M e a s u r e s \ A v a i l a b l e   B u d g e t & a m p ; g t ; \ C O L U M N & l t ; / K e y & g t ; & l t ; / D i a g r a m O b j e c t K e y & g t ; & l t ; D i a g r a m O b j e c t K e y & g t ; & l t ; K e y & g t ; L i n k s \ & a m p ; l t ; C o l u m n s \ S u m   o f   A v a i l a b l e   B u d g e t & a m p ; g t ; - & a m p ; l t ; M e a s u r e s \ A v a i l a b l e   B u d g e t & a m p ; g t ; \ M E A S U R E & l t ; / K e y & g t ; & l t ; / D i a g r a m O b j e c t K e y & g t ; & l t ; D i a g r a m O b j e c t K e y & g t ; & l t ; K e y & g t ; L i n k s \ & a m p ; l t ; C o l u m n s \ S u m   o f   B o r r o w e d   A m o u n t & a m p ; g t ; - & a m p ; l t ; M e a s u r e s \ B o r r o w e d   A m o u n t & a m p ; g t ; & l t ; / K e y & g t ; & l t ; / D i a g r a m O b j e c t K e y & g t ; & l t ; D i a g r a m O b j e c t K e y & g t ; & l t ; K e y & g t ; L i n k s \ & a m p ; l t ; C o l u m n s \ S u m   o f   B o r r o w e d   A m o u n t & a m p ; g t ; - & a m p ; l t ; M e a s u r e s \ B o r r o w e d   A m o u n t & a m p ; g t ; \ C O L U M N & l t ; / K e y & g t ; & l t ; / D i a g r a m O b j e c t K e y & g t ; & l t ; D i a g r a m O b j e c t K e y & g t ; & l t ; K e y & g t ; L i n k s \ & a m p ; l t ; C o l u m n s \ S u m   o f   B o r r o w e d   A m o u n t & a m p ; g t ; - & a m p ; l t ; M e a s u r e s \ B o r r o w e d   A m o u n t & a m p ; g t ; \ M E A S U R E & l t ; / K e y & g t ; & l t ; / D i a g r a m O b j e c t K e y & g t ; & l t ; D i a g r a m O b j e c t K e y & g t ; & l t ; K e y & g t ; L i n k s \ & a m p ; l t ; C o l u m n s \ S u m   o f   R e m a i n i n g   B o r r o w i n g   A u t h o r i t y & a m p ; g t ; - & a m p ; l t ; M e a s u r e s \ R e m a i n i n g   B o r r o w i n g   A u t h o r i t y & a m p ; g t ; & l t ; / K e y & g t ; & l t ; / D i a g r a m O b j e c t K e y & g t ; & l t ; D i a g r a m O b j e c t K e y & g t ; & l t ; K e y & g t ; L i n k s \ & a m p ; l t ; C o l u m n s \ S u m   o f   R e m a i n i n g   B o r r o w i n g   A u t h o r i t y & a m p ; g t ; - & a m p ; l t ; M e a s u r e s \ R e m a i n i n g   B o r r o w i n g   A u t h o r i t y & a m p ; g t ; \ C O L U M N & l t ; / K e y & g t ; & l t ; / D i a g r a m O b j e c t K e y & g t ; & l t ; D i a g r a m O b j e c t K e y & g t ; & l t ; K e y & g t ; L i n k s \ & a m p ; l t ; C o l u m n s \ S u m   o f   R e m a i n i n g   B o r r o w i n g   A u t h o r i t y & a m p ; g t ; - & a m p ; l t ; M e a s u r e s \ R e m a i n i n g   B o r r o w i n g   A u t h o r i t y & a m p ; g t ; \ M E A S U R E & l t ; / K e y & g t ; & l t ; / D i a g r a m O b j e c t K e y & g t ; & l t ; D i a g r a m O b j e c t K e y & g t ; & l t ; K e y & g t ; L i n k s \ & a m p ; l t ; C o l u m n s \ S u m   o f   T o t a l   R e q u e s t e d   B o r r o w i n g & a m p ; g t ; - & a m p ; l t ; M e a s u r e s \ T o t a l   R e q u e s t e d   B o r r o w i n g & a m p ; g t ; & l t ; / K e y & g t ; & l t ; / D i a g r a m O b j e c t K e y & g t ; & l t ; D i a g r a m O b j e c t K e y & g t ; & l t ; K e y & g t ; L i n k s \ & a m p ; l t ; C o l u m n s \ S u m   o f   T o t a l   R e q u e s t e d   B o r r o w i n g & a m p ; g t ; - & a m p ; l t ; M e a s u r e s \ T o t a l   R e q u e s t e d   B o r r o w i n g & a m p ; g t ; \ C O L U M N & l t ; / K e y & g t ; & l t ; / D i a g r a m O b j e c t K e y & g t ; & l t ; D i a g r a m O b j e c t K e y & g t ; & l t ; K e y & g t ; L i n k s \ & a m p ; l t ; C o l u m n s \ S u m   o f   T o t a l   R e q u e s t e d   B o r r o w i n g & a m p ; g t ; - & a m p ; l t ; M e a s u r e s \ T o t a l   R e q u e s t e d   B o r r o w i n g & a m p ; g t ; \ M E A S U R E & l t ; / K e y & g t ; & l t ; / D i a g r a m O b j e c t K e y & g t ; & l t ; D i a g r a m O b j e c t K e y & g t ; & l t ; K e y & g t ; L i n k s \ & a m p ; l t ; C o l u m n s \ S u m   o f   3 r d   Q u a r t e r   C u r r e n t   Y e a r & a m p ; g t ; - & a m p ; l t ; M e a s u r e s \ 3 r d   Q u a r t e r   C u r r e n t   Y e a r & a m p ; g t ; & l t ; / K e y & g t ; & l t ; / D i a g r a m O b j e c t K e y & g t ; & l t ; D i a g r a m O b j e c t K e y & g t ; & l t ; K e y & g t ; L i n k s \ & a m p ; l t ; C o l u m n s \ S u m   o f   3 r d   Q u a r t e r   C u r r e n t   Y e a r & a m p ; g t ; - & a m p ; l t ; M e a s u r e s \ 3 r d   Q u a r t e r   C u r r e n t   Y e a r & a m p ; g t ; \ C O L U M N & l t ; / K e y & g t ; & l t ; / D i a g r a m O b j e c t K e y & g t ; & l t ; D i a g r a m O b j e c t K e y & g t ; & l t ; K e y & g t ; L i n k s \ & a m p ; l t ; C o l u m n s \ S u m   o f   3 r d   Q u a r t e r   C u r r e n t   Y e a r & a m p ; g t ; - & a m p ; l t ; M e a s u r e s \ 3 r d   Q u a r t e r   C u r r e n t   Y e a r & a m p ; g t ; \ M E A S U R E & l t ; / K e y & g t ; & l t ; / D i a g r a m O b j e c t K e y & g t ; & l t ; D i a g r a m O b j e c t K e y & g t ; & l t ; K e y & g t ; L i n k s \ & a m p ; l t ; C o l u m n s \ S u m   o f   4 t h   Q u a r t e r   C u r r e n t   Y e a r & a m p ; g t ; - & a m p ; l t ; M e a s u r e s \ 4 t h   Q u a r t e r   C u r r e n t   Y e a r & a m p ; g t ; & l t ; / K e y & g t ; & l t ; / D i a g r a m O b j e c t K e y & g t ; & l t ; D i a g r a m O b j e c t K e y & g t ; & l t ; K e y & g t ; L i n k s \ & a m p ; l t ; C o l u m n s \ S u m   o f   4 t h   Q u a r t e r   C u r r e n t   Y e a r & a m p ; g t ; - & a m p ; l t ; M e a s u r e s \ 4 t h   Q u a r t e r   C u r r e n t   Y e a r & a m p ; g t ; \ C O L U M N & l t ; / K e y & g t ; & l t ; / D i a g r a m O b j e c t K e y & g t ; & l t ; D i a g r a m O b j e c t K e y & g t ; & l t ; K e y & g t ; L i n k s \ & a m p ; l t ; C o l u m n s \ S u m   o f   4 t h   Q u a r t e r   C u r r e n t   Y e a r & a m p ; g t ; - & a m p ; l t ; M e a s u r e s \ 4 t h   Q u a r t e r   C u r r e n t   Y e a r & a m p ; g t ; \ M E A S U R E & l t ; / K e y & g t ; & l t ; / D i a g r a m O b j e c t K e y & g t ; & l t ; D i a g r a m O b j e c t K e y & g t ; & l t ; K e y & g t ; L i n k s \ & a m p ; l t ; C o l u m n s \ S u m   o f   1 s t   Q u a r t e r   N e x t   Y e a r & a m p ; g t ; - & a m p ; l t ; M e a s u r e s \ 1 s t   Q u a r t e r   N e x t   Y e a r & a m p ; g t ; & l t ; / K e y & g t ; & l t ; / D i a g r a m O b j e c t K e y & g t ; & l t ; D i a g r a m O b j e c t K e y & g t ; & l t ; K e y & g t ; L i n k s \ & a m p ; l t ; C o l u m n s \ S u m   o f   1 s t   Q u a r t e r   N e x t   Y e a r & a m p ; g t ; - & a m p ; l t ; M e a s u r e s \ 1 s t   Q u a r t e r   N e x t   Y e a r & a m p ; g t ; \ C O L U M N & l t ; / K e y & g t ; & l t ; / D i a g r a m O b j e c t K e y & g t ; & l t ; D i a g r a m O b j e c t K e y & g t ; & l t ; K e y & g t ; L i n k s \ & a m p ; l t ; C o l u m n s \ S u m   o f   1 s t   Q u a r t e r   N e x t   Y e a r & a m p ; g t ; - & a m p ; l t ; M e a s u r e s \ 1 s t   Q u a r t e r   N e x t   Y e a r & a m p ; g t ; \ M E A S U R E & l t ; / K e y & g t ; & l t ; / D i a g r a m O b j e c t K e y & g t ; & l t ; D i a g r a m O b j e c t K e y & g t ; & l t ; K e y & g t ; L i n k s \ & a m p ; l t ; C o l u m n s \ S u m   o f   2 n d   Q u a r t e r   N e x t   Y e a r & a m p ; g t ; - & a m p ; l t ; M e a s u r e s \ 2 n d   Q u a r t e r   N e x t   Y e a r & a m p ; g t ; & l t ; / K e y & g t ; & l t ; / D i a g r a m O b j e c t K e y & g t ; & l t ; D i a g r a m O b j e c t K e y & g t ; & l t ; K e y & g t ; L i n k s \ & a m p ; l t ; C o l u m n s \ S u m   o f   2 n d   Q u a r t e r   N e x t   Y e a r & a m p ; g t ; - & a m p ; l t ; M e a s u r e s \ 2 n d   Q u a r t e r   N e x t   Y e a r & a m p ; g t ; \ C O L U M N & l t ; / K e y & g t ; & l t ; / D i a g r a m O b j e c t K e y & g t ; & l t ; D i a g r a m O b j e c t K e y & g t ; & l t ; K e y & g t ; L i n k s \ & a m p ; l t ; C o l u m n s \ S u m   o f   2 n d   Q u a r t e r   N e x t   Y e a r & a m p ; g t ; - & a m p ; l t ; M e a s u r e s \ 2 n d   Q u a r t e r   N e x t   Y e a r & a m p ; g t ; \ M E A S U R E & l t ; / K e y & g t ; & l t ; / D i a g r a m O b j e c t K e y & g t ; & l t ; D i a g r a m O b j e c t K e y & g t ; & l t ; K e y & g t ; L i n k s \ & a m p ; l t ; C o l u m n s \ S u m   o f   D r a f t   B o r r o w i n g   R e a u t h o r i z a t i o n & a m p ; g t ; - & a m p ; l t ; M e a s u r e s \ D r a f t   B o r r o w i n g   R e a u t h o r i z a t i o n & a m p ; g t ; & l t ; / K e y & g t ; & l t ; / D i a g r a m O b j e c t K e y & g t ; & l t ; D i a g r a m O b j e c t K e y & g t ; & l t ; K e y & g t ; L i n k s \ & a m p ; l t ; C o l u m n s \ S u m   o f   D r a f t   B o r r o w i n g   R e a u t h o r i z a t i o n & a m p ; g t ; - & a m p ; l t ; M e a s u r e s \ D r a f t   B o r r o w i n g   R e a u t h o r i z a t i o n & a m p ; g t ; \ C O L U M N & l t ; / K e y & g t ; & l t ; / D i a g r a m O b j e c t K e y & g t ; & l t ; D i a g r a m O b j e c t K e y & g t ; & l t ; K e y & g t ; L i n k s \ & a m p ; l t ; C o l u m n s \ S u m   o f   D r a f t   B o r r o w i n g   R e a u t h o r i z a t i o n & a m p ; g t ; - & a m p ; l t ; M e a s u r e s \ D r a f t   B o r r o w i n g   R e a u t h o r i z a t i o n & a m p ; g t ; \ M E A S U R E & l t ; / K e y & g t ; & l t ; / D i a g r a m O b j e c t K e y & g t ; & l t ; D i a g r a m O b j e c t K e y & g t ; & l t ; K e y & g t ; L i n k s \ & a m p ; l t ; C o l u m n s \ S u m   o f   D r a f t   B o r r o w i n g   C a n c e l & a m p ; g t ; - & a m p ; l t ; M e a s u r e s \ D r a f t   B o r r o w i n g   C a n c e l & a m p ; g t ; & l t ; / K e y & g t ; & l t ; / D i a g r a m O b j e c t K e y & g t ; & l t ; D i a g r a m O b j e c t K e y & g t ; & l t ; K e y & g t ; L i n k s \ & a m p ; l t ; C o l u m n s \ S u m   o f   D r a f t   B o r r o w i n g   C a n c e l & a m p ; g t ; - & a m p ; l t ; M e a s u r e s \ D r a f t   B o r r o w i n g   C a n c e l & a m p ; g t ; \ C O L U M N & l t ; / K e y & g t ; & l t ; / D i a g r a m O b j e c t K e y & g t ; & l t ; D i a g r a m O b j e c t K e y & g t ; & l t ; K e y & g t ; L i n k s \ & a m p ; l t ; C o l u m n s \ S u m   o f   D r a f t   B o r r o w i n g   C a n c e l & a m p ; g t ; - & a m p ; l t ; M e a s u r e s \ D r a f t   B o r r o w i n g   C a n c e l & a m p ; g t ; \ M E A S U R E & l t ; / K e y & g t ; & l t ; / D i a g r a m O b j e c t K e y & g t ; & l t ; D i a g r a m O b j e c t K e y & g t ; & l t ; K e y & g t ; L i n k s \ & a m p ; l t ; C o l u m n s \ S u m   o f   D r a f t   B o r r o w i n g   R e c o m m e n d a t i o n & a m p ; g t ; - & a m p ; l t ; M e a s u r e s \ D r a f t   B o r r o w i n g   R e c o m m e n d a t i o n & a m p ; g t ; & l t ; / K e y & g t ; & l t ; / D i a g r a m O b j e c t K e y & g t ; & l t ; D i a g r a m O b j e c t K e y & g t ; & l t ; K e y & g t ; L i n k s \ & a m p ; l t ; C o l u m n s \ S u m   o f   D r a f t   B o r r o w i n g   R e c o m m e n d a t i o n & a m p ; g t ; - & a m p ; l t ; M e a s u r e s \ D r a f t   B o r r o w i n g   R e c o m m e n d a t i o n & a m p ; g t ; \ C O L U M N & l t ; / K e y & g t ; & l t ; / D i a g r a m O b j e c t K e y & g t ; & l t ; D i a g r a m O b j e c t K e y & g t ; & l t ; K e y & g t ; L i n k s \ & a m p ; l t ; C o l u m n s \ S u m   o f   D r a f t   B o r r o w i n g   R e c o m m e n d a t i o n & a m p ; g t ; - & a m p ; l t ; M e a s u r e s \ D r a f t   B o r r o w i n g   R e c o m m e n d a t i o n & a m p ; g t ; \ M E A S U R E & l t ; / K e y & g t ; & l t ; / D i a g r a m O b j e c t K e y & g t ; & l t ; D i a g r a m O b j e c t K e y & g t ; & l t ; K e y & g t ; L i n k s \ & a m p ; l t ; C o l u m n s \ S u m   o f   R e a u t h o r i z e   t o   N e x t   Y e a r & a m p ; g t ; - & a m p ; l t ; M e a s u r e s \ R e a u t h o r i z e   t o   N e x t   Y e a r & a m p ; g t ; & l t ; / K e y & g t ; & l t ; / D i a g r a m O b j e c t K e y & g t ; & l t ; D i a g r a m O b j e c t K e y & g t ; & l t ; K e y & g t ; L i n k s \ & a m p ; l t ; C o l u m n s \ S u m   o f   R e a u t h o r i z e   t o   N e x t   Y e a r & a m p ; g t ; - & a m p ; l t ; M e a s u r e s \ R e a u t h o r i z e   t o   N e x t   Y e a r & a m p ; g t ; \ C O L U M N & l t ; / K e y & g t ; & l t ; / D i a g r a m O b j e c t K e y & g t ; & l t ; D i a g r a m O b j e c t K e y & g t ; & l t ; K e y & g t ; L i n k s \ & a m p ; l t ; C o l u m n s \ S u m   o f   R e a u t h o r i z e   t o   N e x t   Y e a r & a m p ; g t ; - & a m p ; l t ; M e a s u r e s \ R e a u t h o r i z e   t o   N e x t   Y e a r & a m p ; g t ; \ M E A S U R E & l t ; / K e y & g t ; & l t ; / D i a g r a m O b j e c t K e y & g t ; & l t ; D i a g r a m O b j e c t K e y & g t ; & l t ; K e y & g t ; L i n k s \ & a m p ; l t ; C o l u m n s \ S u m   o f   C a n c e l   R e m a i n i n g & a m p ; g t ; - & a m p ; l t ; M e a s u r e s \ C a n c e l   R e m a i n i n g & a m p ; g t ; & l t ; / K e y & g t ; & l t ; / D i a g r a m O b j e c t K e y & g t ; & l t ; D i a g r a m O b j e c t K e y & g t ; & l t ; K e y & g t ; L i n k s \ & a m p ; l t ; C o l u m n s \ S u m   o f   C a n c e l   R e m a i n i n g & a m p ; g t ; - & a m p ; l t ; M e a s u r e s \ C a n c e l   R e m a i n i n g & a m p ; g t ; \ C O L U M N & l t ; / K e y & g t ; & l t ; / D i a g r a m O b j e c t K e y & g t ; & l t ; D i a g r a m O b j e c t K e y & g t ; & l t ; K e y & g t ; L i n k s \ & a m p ; l t ; C o l u m n s \ S u m   o f   C a n c e l   R e m a i n i n g & a m p ; g t ; - & a m p ; l t ; M e a s u r e s \ C a n c e l   R e m a i n i n g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 1 0   Y e a r   B o r r o w i n g & l t ; / K e y & g t ; & l t ; / a : K e y & g t ; & l t ; a : V a l u e   i : t y p e = " M e a s u r e G r i d N o d e V i e w S t a t e " & g t ; & l t ; C o l u m n & g t ; 3 6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 1 0   Y e a r   B o r r o w i n g \ T a g I n f o \ F o r m u l a & l t ; / K e y & g t ; & l t ; / a : K e y & g t ; & l t ; a : V a l u e 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 1 0   Y e a r   B o r r o w i n g \ T a g I n f o \ V a l u e & l t ; / K e y & g t ; & l t ; / a : K e y & g t ; & l t ; a : V a l u e 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 1 0   Y e a r   M i n i   B o r r o w i n g & l t ; / K e y & g t ; & l t ; / a : K e y & g t ; & l t ; a : V a l u e   i : t y p e = " M e a s u r e G r i d N o d e V i e w S t a t e " & g t ; & l t ; C o l u m n & g t ; 3 7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 1 0   Y e a r   M i n i   B o r r o w i n g \ T a g I n f o \ F o r m u l a & l t ; / K e y & g t ; & l t ; / a : K e y & g t ; & l t ; a : V a l u e 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 1 0   Y e a r   M i n i   B o r r o w i n g \ T a g I n f o \ V a l u e & l t ; / K e y & g t ; & l t ; / a : K e y & g t ; & l t ; a : V a l u e 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 2 0   Y e a r   B o r r o w i n g & l t ; / K e y & g t ; & l t ; / a : K e y & g t ; & l t ; a : V a l u e   i : t y p e = " M e a s u r e G r i d N o d e V i e w S t a t e " & g t ; & l t ; C o l u m n & g t ; 3 8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 2 0   Y e a r   B o r r o w i n g \ T a g I n f o \ F o r m u l a & l t ; / K e y & g t ; & l t ; / a : K e y & g t ; & l t ; a : V a l u e 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 2 0   Y e a r   B o r r o w i n g \ T a g I n f o \ V a l u e & l t ; / K e y & g t ; & l t ; / a : K e y & g t ; & l t ; a : V a l u e 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 T a x a b l e   B o r r o w i n g & l t ; / K e y & g t ; & l t ; / a : K e y & g t ; & l t ; a : V a l u e   i : t y p e = " M e a s u r e G r i d N o d e V i e w S t a t e " & g t ; & l t ; C o l u m n & g t ; 3 9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 T a x a b l e   B o r r o w i n g \ T a g I n f o \ F o r m u l a & l t ; / K e y & g t ; & l t ; / a : K e y & g t ; & l t ; a : V a l u e 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 T a x a b l e   B o r r o w i n g \ T a g I n f o \ V a l u e & l t ; / K e y & g t ; & l t ; / a : K e y & g t ; & l t ; a : V a l u e 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 R e v i s e d   B u d g e t & l t ; / K e y & g t ; & l t ; / a : K e y & g t ; & l t ; a : V a l u e 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 R e v i s e d   B u d g e t \ T a g I n f o \ F o r m u l a & l t ; / K e y & g t ; & l t ; / a : K e y & g t ; & l t ; a : V a l u e 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 R e v i s e d   B u d g e t \ T a g I n f o \ V a l u e & l t ; / K e y & g t ; & l t ; / a : K e y & g t ; & l t ; a : V a l u e 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 A c t u a l s & l t ; / K e y & g t ; & l t ; / a : K e y & g t ; & l t ; a : V a l u e 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 A c t u a l s \ T a g I n f o \ F o r m u l a & l t ; / K e y & g t ; & l t ; / a : K e y & g t ; & l t ; a : V a l u e 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 A c t u a l s \ T a g I n f o \ V a l u e & l t ; / K e y & g t ; & l t ; / a : K e y & g t ; & l t ; a : V a l u e 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 E n c u m b e r e d & l t ; / K e y & g t ; & l t ; / a : K e y & g t ; & l t ; a : V a l u e 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 E n c u m b e r e d \ T a g I n f o \ F o r m u l a & l t ; / K e y & g t ; & l t ; / a : K e y & g t ; & l t ; a : V a l u e 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 E n c u m b e r e d \ T a g I n f o \ V a l u e & l t ; / K e y & g t ; & l t ; / a : K e y & g t ; & l t ; a : V a l u e 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 A v a i l a b l e   B u d g e t & l t ; / K e y & g t ; & l t ; / a : K e y & g t ; & l t ; a : V a l u e 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 A v a i l a b l e   B u d g e t \ T a g I n f o \ F o r m u l a & l t ; / K e y & g t ; & l t ; / a : K e y & g t ; & l t ; a : V a l u e 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 A v a i l a b l e   B u d g e t \ T a g I n f o \ V a l u e & l t ; / K e y & g t ; & l t ; / a : K e y & g t ; & l t ; a : V a l u e 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 B o r r o w e d   A m o u n t & l t ; / K e y & g t ; & l t ; / a : K e y & g t ; & l t ; a : V a l u e 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 B o r r o w e d   A m o u n t \ T a g I n f o \ F o r m u l a & l t ; / K e y & g t ; & l t ; / a : K e y & g t ; & l t ; a : V a l u e 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 B o r r o w e d   A m o u n t \ T a g I n f o \ V a l u e & l t ; / K e y & g t ; & l t ; / a : K e y & g t ; & l t ; a : V a l u e 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 R e m a i n i n g   B o r r o w i n g   A u t h o r i t y & l t ; / K e y & g t ; & l t ; / a : K e y & g t ; & l t ; a : V a l u e 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 R e m a i n i n g   B o r r o w i n g   A u t h o r i t y \ T a g I n f o \ F o r m u l a & l t ; / K e y & g t ; & l t ; / a : K e y & g t ; & l t ; a : V a l u e 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 R e m a i n i n g   B o r r o w i n g   A u t h o r i t y \ T a g I n f o \ V a l u e & l t ; / K e y & g t ; & l t ; / a : K e y & g t ; & l t ; a : V a l u e 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 T o t a l   R e q u e s t e d   B o r r o w i n g & l t ; / K e y & g t ; & l t ; / a : K e y & g t ; & l t ; a : V a l u e   i : t y p e = " M e a s u r e G r i d N o d e V i e w S t a t e " & g t ; & l t ; C o l u m n & g t ; 2 6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 T o t a l   R e q u e s t e d   B o r r o w i n g \ T a g I n f o \ F o r m u l a & l t ; / K e y & g t ; & l t ; / a : K e y & g t ; & l t ; a : V a l u e 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 T o t a l   R e q u e s t e d   B o r r o w i n g \ T a g I n f o \ V a l u e & l t ; / K e y & g t ; & l t ; / a : K e y & g t ; & l t ; a : V a l u e 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 3 r d   Q u a r t e r   C u r r e n t   Y e a r & l t ; / K e y & g t ; & l t ; / a : K e y & g t ; & l t ; a : V a l u e   i : t y p e = " M e a s u r e G r i d N o d e V i e w S t a t e " & g t ; & l t ; C o l u m n & g t ; 2 7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 3 r d   Q u a r t e r   C u r r e n t   Y e a r \ T a g I n f o \ F o r m u l a & l t ; / K e y & g t ; & l t ; / a : K e y & g t ; & l t ; a : V a l u e 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 3 r d   Q u a r t e r   C u r r e n t   Y e a r \ T a g I n f o \ V a l u e & l t ; / K e y & g t ; & l t ; / a : K e y & g t ; & l t ; a : V a l u e 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 4 t h   Q u a r t e r   C u r r e n t   Y e a r & l t ; / K e y & g t ; & l t ; / a : K e y & g t ; & l t ; a : V a l u e   i : t y p e = " M e a s u r e G r i d N o d e V i e w S t a t e " & g t ; & l t ; C o l u m n & g t ; 2 8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 4 t h   Q u a r t e r   C u r r e n t   Y e a r \ T a g I n f o \ F o r m u l a & l t ; / K e y & g t ; & l t ; / a : K e y & g t ; & l t ; a : V a l u e 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 4 t h   Q u a r t e r   C u r r e n t   Y e a r \ T a g I n f o \ V a l u e & l t ; / K e y & g t ; & l t ; / a : K e y & g t ; & l t ; a : V a l u e 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 1 s t   Q u a r t e r   N e x t   Y e a r & l t ; / K e y & g t ; & l t ; / a : K e y & g t ; & l t ; a : V a l u e   i : t y p e = " M e a s u r e G r i d N o d e V i e w S t a t e " & g t ; & l t ; C o l u m n & g t ; 2 9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 1 s t   Q u a r t e r   N e x t   Y e a r \ T a g I n f o \ F o r m u l a & l t ; / K e y & g t ; & l t ; / a : K e y & g t ; & l t ; a : V a l u e 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 1 s t   Q u a r t e r   N e x t   Y e a r \ T a g I n f o \ V a l u e & l t ; / K e y & g t ; & l t ; / a : K e y & g t ; & l t ; a : V a l u e 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 2 n d   Q u a r t e r   N e x t   Y e a r & l t ; / K e y & g t ; & l t ; / a : K e y & g t ; & l t ; a : V a l u e   i : t y p e = " M e a s u r e G r i d N o d e V i e w S t a t e " & g t ; & l t ; C o l u m n & g t ; 3 0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 2 n d   Q u a r t e r   N e x t   Y e a r \ T a g I n f o \ F o r m u l a & l t ; / K e y & g t ; & l t ; / a : K e y & g t ; & l t ; a : V a l u e 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 2 n d   Q u a r t e r   N e x t   Y e a r \ T a g I n f o \ V a l u e & l t ; / K e y & g t ; & l t ; / a : K e y & g t ; & l t ; a : V a l u e 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 D r a f t   B o r r o w i n g   R e a u t h o r i z a t i o n & l t ; / K e y & g t ; & l t ; / a : K e y & g t ; & l t ; a : V a l u e   i : t y p e = " M e a s u r e G r i d N o d e V i e w S t a t e " & g t ; & l t ; C o l u m n & g t ; 3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 D r a f t   B o r r o w i n g   R e a u t h o r i z a t i o n \ T a g I n f o \ F o r m u l a & l t ; / K e y & g t ; & l t ; / a : K e y & g t ; & l t ; a : V a l u e 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 D r a f t   B o r r o w i n g   R e a u t h o r i z a t i o n \ T a g I n f o \ V a l u e & l t ; / K e y & g t ; & l t ; / a : K e y & g t ; & l t ; a : V a l u e 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 D r a f t   B o r r o w i n g   C a n c e l & l t ; / K e y & g t ; & l t ; / a : K e y & g t ; & l t ; a : V a l u e   i : t y p e = " M e a s u r e G r i d N o d e V i e w S t a t e " & g t ; & l t ; C o l u m n & g t ; 3 5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 D r a f t   B o r r o w i n g   C a n c e l \ T a g I n f o \ F o r m u l a & l t ; / K e y & g t ; & l t ; / a : K e y & g t ; & l t ; a : V a l u e 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 D r a f t   B o r r o w i n g   C a n c e l \ T a g I n f o \ V a l u e & l t ; / K e y & g t ; & l t ; / a : K e y & g t ; & l t ; a : V a l u e 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 D r a f t   B o r r o w i n g   R e c o m m e n d a t i o n & l t ; / K e y & g t ; & l t ; / a : K e y & g t ; & l t ; a : V a l u e   i : t y p e = " M e a s u r e G r i d N o d e V i e w S t a t e " & g t ; & l t ; C o l u m n & g t ; 3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 D r a f t   B o r r o w i n g   R e c o m m e n d a t i o n \ T a g I n f o \ F o r m u l a & l t ; / K e y & g t ; & l t ; / a : K e y & g t ; & l t ; a : V a l u e 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 D r a f t   B o r r o w i n g   R e c o m m e n d a t i o n \ T a g I n f o \ V a l u e & l t ; / K e y & g t ; & l t ; / a : K e y & g t ; & l t ; a : V a l u e 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 R e a u t h o r i z e   t o   N e x t   Y e a r & l t ; / K e y & g t ; & l t ; / a : K e y & g t ; & l t ; a : V a l u e   i : t y p e = " M e a s u r e G r i d N o d e V i e w S t a t e " & g t ; & l t ; C o l u m n & g t ; 3 1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 R e a u t h o r i z e   t o   N e x t   Y e a r \ T a g I n f o \ F o r m u l a & l t ; / K e y & g t ; & l t ; / a : K e y & g t ; & l t ; a : V a l u e 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 R e a u t h o r i z e   t o   N e x t   Y e a r \ T a g I n f o \ V a l u e & l t ; / K e y & g t ; & l t ; / a : K e y & g t ; & l t ; a : V a l u e 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 C a n c e l   R e m a i n i n g & l t ; / K e y & g t ; & l t ; / a : K e y & g t ; & l t ; a : V a l u e   i : t y p e = " M e a s u r e G r i d N o d e V i e w S t a t e " & g t ; & l t ; C o l u m n & g t ; 3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 C a n c e l   R e m a i n i n g \ T a g I n f o \ F o r m u l a & l t ; / K e y & g t ; & l t ; / a : K e y & g t ; & l t ; a : V a l u e 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 C a n c e l   R e m a i n i n g \ T a g I n f o \ V a l u e & l t ; / K e y & g t ; & l t ; / a : K e y & g t ; & l t ; a : V a l u e 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j e c t   S t r i n g  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j e c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n c y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o u r c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n c y   D e f i n e d & l t ; / K e y & g t ; & l t ; / a : K e y & g t ; & l t ; a : V a l u e 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c o u n t   T y p e & l t ; / K e y & g t ; & l t ; / a : K e y & g t ; & l t ; a : V a l u e 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r i n g   S t a t u s & l t ; / K e y & g t ; & l t ; / a : K e y & g t ; & l t ; a : V a l u e 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x p   T y p e & l t ; / K e y & g t ; & l t ; / a : K e y & g t ; & l t ; a : V a l u e 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u n d   E x p   T y p e & l t ; / K e y & g t ; & l t ; / a : K e y & g t ; & l t ; a : V a l u e 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j e c t   T y p e & l t ; / K e y & g t ; & l t ; / a : K e y & g t ; & l t ; a : V a l u e 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j e c t   T i t l e & l t ; / K e y & g t ; & l t ; / a : K e y & g t ; & l t ; a : V a l u e 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j e c t   S t a t u s & l t ; / K e y & g t ; & l t ; / a : K e y & g t ; & l t ; a : V a l u e 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s p o n s i b l e   F u n d & l t ; / K e y & g t ; & l t ; / a : K e y & g t ; & l t ; a : V a l u e 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u r p o s e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o u r c e   D e s c r i p t i o n & l t ; / K e y & g t ; & l t ; / a : K e y & g t ; & l t ; a : V a l u e 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r i g i n a l   B u d g e t & l t ; / K e y & g t ; & l t ; / a : K e y & g t ; & l t ; a : V a l u e 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a n s f e r   I n & l t ; / K e y & g t ; & l t ; / a : K e y & g t ; & l t ; a : V a l u e 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a n s f e r   O u t & l t ; / K e y & g t ; & l t ; / a : K e y & g t ; & l t ; a : V a l u e 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t u a l s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c u m b e r e d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q u i s i t i o n s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v i s e d   B u d g e t & l t ; / K e y & g t ; & l t ; / a : K e y & g t ; & l t ; a : V a l u e 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v a i l a b l e   B u d g e t & l t ; / K e y & g t ; & l t ; / a : K e y & g t ; & l t ; a : V a l u e 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o r r o w e d   A m o u n t & l t ; / K e y & g t ; & l t ; / a : K e y & g t ; & l t ; a : V a l u e 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m a i n i n g   B o r r o w i n g   A u t h o r i t y & l t ; / K e y & g t ; & l t ; / a : K e y & g t ; & l t ; a : V a l u e 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m a i n i n g   B o r r o w i n g   A u t h o r i t y . 1 & l t ; / K e y & g t ; & l t ; / a : K e y & g t ; & l t ; a : V a l u e 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l   R e q u e s t e d   B o r r o w i n g & l t ; / K e y & g t ; & l t ; / a : K e y & g t ; & l t ; a : V a l u e   i : t y p e = " M e a s u r e G r i d N o d e V i e w S t a t e " & g t ; & l t ; C o l u m n & g t ; 2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 r d   Q u a r t e r   C u r r e n t   Y e a r & l t ; / K e y & g t ; & l t ; / a : K e y & g t ; & l t ; a : V a l u e   i : t y p e = " M e a s u r e G r i d N o d e V i e w S t a t e " & g t ; & l t ; C o l u m n & g t ; 2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4 t h   Q u a r t e r   C u r r e n t   Y e a r & l t ; / K e y & g t ; & l t ; / a : K e y & g t ; & l t ; a : V a l u e   i : t y p e = " M e a s u r e G r i d N o d e V i e w S t a t e " & g t ; & l t ; C o l u m n & g t ; 2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s t   Q u a r t e r   N e x t   Y e a r & l t ; / K e y & g t ; & l t ; / a : K e y & g t ; & l t ; a : V a l u e   i : t y p e = " M e a s u r e G r i d N o d e V i e w S t a t e " & g t ; & l t ; C o l u m n & g t ; 2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 n d   Q u a r t e r   N e x t   Y e a r & l t ; / K e y & g t ; & l t ; / a : K e y & g t ; & l t ; a : V a l u e   i : t y p e = " M e a s u r e G r i d N o d e V i e w S t a t e " & g t ; & l t ; C o l u m n & g t ; 3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a u t h o r i z e   t o   N e x t   Y e a r & l t ; / K e y & g t ; & l t ; / a : K e y & g t ; & l t ; a : V a l u e   i : t y p e = " M e a s u r e G r i d N o d e V i e w S t a t e " & g t ; & l t ; C o l u m n & g t ; 3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n c e l   R e m a i n i n g & l t ; / K e y & g t ; & l t ; / a : K e y & g t ; & l t ; a : V a l u e   i : t y p e = " M e a s u r e G r i d N o d e V i e w S t a t e " & g t ; & l t ; C o l u m n & g t ; 3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r a f t   B o r r o w i n g   R e c o m m e n d a t i o n & l t ; / K e y & g t ; & l t ; / a : K e y & g t ; & l t ; a : V a l u e   i : t y p e = " M e a s u r e G r i d N o d e V i e w S t a t e " & g t ; & l t ; C o l u m n & g t ; 3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r a f t   B o r r o w i n g   R e a u t h o r i z a t i o n & l t ; / K e y & g t ; & l t ; / a : K e y & g t ; & l t ; a : V a l u e   i : t y p e = " M e a s u r e G r i d N o d e V i e w S t a t e " & g t ; & l t ; C o l u m n & g t ; 3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r a f t   B o r r o w i n g   C a n c e l & l t ; / K e y & g t ; & l t ; / a : K e y & g t ; & l t ; a : V a l u e   i : t y p e = " M e a s u r e G r i d N o d e V i e w S t a t e " & g t ; & l t ; C o l u m n & g t ; 3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0   Y e a r   B o r r o w i n g & l t ; / K e y & g t ; & l t ; / a : K e y & g t ; & l t ; a : V a l u e   i : t y p e = " M e a s u r e G r i d N o d e V i e w S t a t e " & g t ; & l t ; C o l u m n & g t ; 3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0   Y e a r   M i n i   B o r r o w i n g & l t ; / K e y & g t ; & l t ; / a : K e y & g t ; & l t ; a : V a l u e   i : t y p e = " M e a s u r e G r i d N o d e V i e w S t a t e " & g t ; & l t ; C o l u m n & g t ; 3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 0   Y e a r   B o r r o w i n g & l t ; / K e y & g t ; & l t ; / a : K e y & g t ; & l t ; a : V a l u e   i : t y p e = " M e a s u r e G r i d N o d e V i e w S t a t e " & g t ; & l t ; C o l u m n & g t ; 3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a x a b l e   B o r r o w i n g & l t ; / K e y & g t ; & l t ; / a : K e y & g t ; & l t ; a : V a l u e   i : t y p e = " M e a s u r e G r i d N o d e V i e w S t a t e " & g t ; & l t ; C o l u m n & g t ; 3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n a l   P r o j e c t   R e a u t h o r i z a t i o n & l t ; / K e y & g t ; & l t ; / a : K e y & g t ; & l t ; a : V a l u e   i : t y p e = " M e a s u r e G r i d N o d e V i e w S t a t e " & g t ; & l t ; C o l u m n & g t ; 4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n a l   P r o j e c t   C a n c e l & l t ; / K e y & g t ; & l t ; / a : K e y & g t ; & l t ; a : V a l u e   i : t y p e = " M e a s u r e G r i d N o d e V i e w S t a t e " & g t ; & l t ; C o l u m n & g t ; 4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 1 0   Y e a r   B o r r o w i n g & a m p ; g t ; - & a m p ; l t ; M e a s u r e s \ 1 0   Y e a r   B o r r o w i n g & a m p ; g t ; & l t ; / K e y & g t ; & l t ; / a : K e y & g t ; & l t ; a : V a l u e 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 1 0   Y e a r   B o r r o w i n g & a m p ; g t ; - & a m p ; l t ; M e a s u r e s \ 1 0   Y e a r   B o r r o w i n g & a m p ; g t ; \ C O L U M N & l t ; / K e y & g t ; & l t ; / a : K e y & g t ; & l t ; a : V a l u e 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 1 0   Y e a r   B o r r o w i n g & a m p ; g t ; - & a m p ; l t ; M e a s u r e s \ 1 0   Y e a r   B o r r o w i n g & a m p ; g t ; \ M E A S U R E & l t ; / K e y & g t ; & l t ; / a : K e y & g t ; & l t ; a : V a l u e 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 1 0   Y e a r   M i n i   B o r r o w i n g & a m p ; g t ; - & a m p ; l t ; M e a s u r e s \ 1 0   Y e a r   M i n i   B o r r o w i n g & a m p ; g t ; & l t ; / K e y & g t ; & l t ; / a : K e y & g t ; & l t ; a : V a l u e 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 1 0   Y e a r   M i n i   B o r r o w i n g & a m p ; g t ; - & a m p ; l t ; M e a s u r e s \ 1 0   Y e a r   M i n i   B o r r o w i n g & a m p ; g t ; \ C O L U M N & l t ; / K e y & g t ; & l t ; / a : K e y & g t ; & l t ; a : V a l u e 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 1 0   Y e a r   M i n i   B o r r o w i n g & a m p ; g t ; - & a m p ; l t ; M e a s u r e s \ 1 0   Y e a r   M i n i   B o r r o w i n g & a m p ; g t ; \ M E A S U R E & l t ; / K e y & g t ; & l t ; / a : K e y & g t ; & l t ; a : V a l u e 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 2 0   Y e a r   B o r r o w i n g & a m p ; g t ; - & a m p ; l t ; M e a s u r e s \ 2 0   Y e a r   B o r r o w i n g & a m p ; g t ; & l t ; / K e y & g t ; & l t ; / a : K e y & g t ; & l t ; a : V a l u e 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 2 0   Y e a r   B o r r o w i n g & a m p ; g t ; - & a m p ; l t ; M e a s u r e s \ 2 0   Y e a r   B o r r o w i n g & a m p ; g t ; \ C O L U M N & l t ; / K e y & g t ; & l t ; / a : K e y & g t ; & l t ; a : V a l u e 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 2 0   Y e a r   B o r r o w i n g & a m p ; g t ; - & a m p ; l t ; M e a s u r e s \ 2 0   Y e a r   B o r r o w i n g & a m p ; g t ; \ M E A S U R E & l t ; / K e y & g t ; & l t ; / a : K e y & g t ; & l t ; a : V a l u e 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 T a x a b l e   B o r r o w i n g & a m p ; g t ; - & a m p ; l t ; M e a s u r e s \ T a x a b l e   B o r r o w i n g & a m p ; g t ; & l t ; / K e y & g t ; & l t ; / a : K e y & g t ; & l t ; a : V a l u e 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 T a x a b l e   B o r r o w i n g & a m p ; g t ; - & a m p ; l t ; M e a s u r e s \ T a x a b l e   B o r r o w i n g & a m p ; g t ; \ C O L U M N & l t ; / K e y & g t ; & l t ; / a : K e y & g t ; & l t ; a : V a l u e 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 T a x a b l e   B o r r o w i n g & a m p ; g t ; - & a m p ; l t ; M e a s u r e s \ T a x a b l e   B o r r o w i n g & a m p ; g t ; \ M E A S U R E & l t ; / K e y & g t ; & l t ; / a : K e y & g t ; & l t ; a : V a l u e 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 R e v i s e d   B u d g e t & a m p ; g t ; - & a m p ; l t ; M e a s u r e s \ R e v i s e d   B u d g e t & a m p ; g t ; & l t ; / K e y & g t ; & l t ; / a : K e y & g t ; & l t ; a : V a l u e 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 R e v i s e d   B u d g e t & a m p ; g t ; - & a m p ; l t ; M e a s u r e s \ R e v i s e d   B u d g e t & a m p ; g t ; \ C O L U M N & l t ; / K e y & g t ; & l t ; / a : K e y & g t ; & l t ; a : V a l u e 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 R e v i s e d   B u d g e t & a m p ; g t ; - & a m p ; l t ; M e a s u r e s \ R e v i s e d   B u d g e t & a m p ; g t ; \ M E A S U R E & l t ; / K e y & g t ; & l t ; / a : K e y & g t ; & l t ; a : V a l u e 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 A c t u a l s & a m p ; g t ; - & a m p ; l t ; M e a s u r e s \ A c t u a l s & a m p ; g t ; & l t ; / K e y & g t ; & l t ; / a : K e y & g t ; & l t ; a : V a l u e 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 A c t u a l s & a m p ; g t ; - & a m p ; l t ; M e a s u r e s \ A c t u a l s & a m p ; g t ; \ C O L U M N & l t ; / K e y & g t ; & l t ; / a : K e y & g t ; & l t ; a : V a l u e 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 A c t u a l s & a m p ; g t ; - & a m p ; l t ; M e a s u r e s \ A c t u a l s & a m p ; g t ; \ M E A S U R E & l t ; / K e y & g t ; & l t ; / a : K e y & g t ; & l t ; a : V a l u e 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 E n c u m b e r e d & a m p ; g t ; - & a m p ; l t ; M e a s u r e s \ E n c u m b e r e d & a m p ; g t ; & l t ; / K e y & g t ; & l t ; / a : K e y & g t ; & l t ; a : V a l u e 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 E n c u m b e r e d & a m p ; g t ; - & a m p ; l t ; M e a s u r e s \ E n c u m b e r e d & a m p ; g t ; \ C O L U M N & l t ; / K e y & g t ; & l t ; / a : K e y & g t ; & l t ; a : V a l u e 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 E n c u m b e r e d & a m p ; g t ; - & a m p ; l t ; M e a s u r e s \ E n c u m b e r e d & a m p ; g t ; \ M E A S U R E & l t ; / K e y & g t ; & l t ; / a : K e y & g t ; & l t ; a : V a l u e 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 A v a i l a b l e   B u d g e t & a m p ; g t ; - & a m p ; l t ; M e a s u r e s \ A v a i l a b l e   B u d g e t & a m p ; g t ; & l t ; / K e y & g t ; & l t ; / a : K e y & g t ; & l t ; a : V a l u e 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 A v a i l a b l e   B u d g e t & a m p ; g t ; - & a m p ; l t ; M e a s u r e s \ A v a i l a b l e   B u d g e t & a m p ; g t ; \ C O L U M N & l t ; / K e y & g t ; & l t ; / a : K e y & g t ; & l t ; a : V a l u e 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 A v a i l a b l e   B u d g e t & a m p ; g t ; - & a m p ; l t ; M e a s u r e s \ A v a i l a b l e   B u d g e t & a m p ; g t ; \ M E A S U R E & l t ; / K e y & g t ; & l t ; / a : K e y & g t ; & l t ; a : V a l u e 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 B o r r o w e d   A m o u n t & a m p ; g t ; - & a m p ; l t ; M e a s u r e s \ B o r r o w e d   A m o u n t & a m p ; g t ; & l t ; / K e y & g t ; & l t ; / a : K e y & g t ; & l t ; a : V a l u e 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 B o r r o w e d   A m o u n t & a m p ; g t ; - & a m p ; l t ; M e a s u r e s \ B o r r o w e d   A m o u n t & a m p ; g t ; \ C O L U M N & l t ; / K e y & g t ; & l t ; / a : K e y & g t ; & l t ; a : V a l u e 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 B o r r o w e d   A m o u n t & a m p ; g t ; - & a m p ; l t ; M e a s u r e s \ B o r r o w e d   A m o u n t & a m p ; g t ; \ M E A S U R E & l t ; / K e y & g t ; & l t ; / a : K e y & g t ; & l t ; a : V a l u e 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 R e m a i n i n g   B o r r o w i n g   A u t h o r i t y & a m p ; g t ; - & a m p ; l t ; M e a s u r e s \ R e m a i n i n g   B o r r o w i n g   A u t h o r i t y & a m p ; g t ; & l t ; / K e y & g t ; & l t ; / a : K e y & g t ; & l t ; a : V a l u e 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 R e m a i n i n g   B o r r o w i n g   A u t h o r i t y & a m p ; g t ; - & a m p ; l t ; M e a s u r e s \ R e m a i n i n g   B o r r o w i n g   A u t h o r i t y & a m p ; g t ; \ C O L U M N & l t ; / K e y & g t ; & l t ; / a : K e y & g t ; & l t ; a : V a l u e 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 R e m a i n i n g   B o r r o w i n g   A u t h o r i t y & a m p ; g t ; - & a m p ; l t ; M e a s u r e s \ R e m a i n i n g   B o r r o w i n g   A u t h o r i t y & a m p ; g t ; \ M E A S U R E & l t ; / K e y & g t ; & l t ; / a : K e y & g t ; & l t ; a : V a l u e 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 T o t a l   R e q u e s t e d   B o r r o w i n g & a m p ; g t ; - & a m p ; l t ; M e a s u r e s \ T o t a l   R e q u e s t e d   B o r r o w i n g & a m p ; g t ; & l t ; / K e y & g t ; & l t ; / a : K e y & g t ; & l t ; a : V a l u e 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 T o t a l   R e q u e s t e d   B o r r o w i n g & a m p ; g t ; - & a m p ; l t ; M e a s u r e s \ T o t a l   R e q u e s t e d   B o r r o w i n g & a m p ; g t ; \ C O L U M N & l t ; / K e y & g t ; & l t ; / a : K e y & g t ; & l t ; a : V a l u e 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 T o t a l   R e q u e s t e d   B o r r o w i n g & a m p ; g t ; - & a m p ; l t ; M e a s u r e s \ T o t a l   R e q u e s t e d   B o r r o w i n g & a m p ; g t ; \ M E A S U R E & l t ; / K e y & g t ; & l t ; / a : K e y & g t ; & l t ; a : V a l u e 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 3 r d   Q u a r t e r   C u r r e n t   Y e a r & a m p ; g t ; - & a m p ; l t ; M e a s u r e s \ 3 r d   Q u a r t e r   C u r r e n t   Y e a r & a m p ; g t ; & l t ; / K e y & g t ; & l t ; / a : K e y & g t ; & l t ; a : V a l u e 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 3 r d   Q u a r t e r   C u r r e n t   Y e a r & a m p ; g t ; - & a m p ; l t ; M e a s u r e s \ 3 r d   Q u a r t e r   C u r r e n t   Y e a r & a m p ; g t ; \ C O L U M N & l t ; / K e y & g t ; & l t ; / a : K e y & g t ; & l t ; a : V a l u e 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 3 r d   Q u a r t e r   C u r r e n t   Y e a r & a m p ; g t ; - & a m p ; l t ; M e a s u r e s \ 3 r d   Q u a r t e r   C u r r e n t   Y e a r & a m p ; g t ; \ M E A S U R E & l t ; / K e y & g t ; & l t ; / a : K e y & g t ; & l t ; a : V a l u e 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 4 t h   Q u a r t e r   C u r r e n t   Y e a r & a m p ; g t ; - & a m p ; l t ; M e a s u r e s \ 4 t h   Q u a r t e r   C u r r e n t   Y e a r & a m p ; g t ; & l t ; / K e y & g t ; & l t ; / a : K e y & g t ; & l t ; a : V a l u e 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 4 t h   Q u a r t e r   C u r r e n t   Y e a r & a m p ; g t ; - & a m p ; l t ; M e a s u r e s \ 4 t h   Q u a r t e r   C u r r e n t   Y e a r & a m p ; g t ; \ C O L U M N & l t ; / K e y & g t ; & l t ; / a : K e y & g t ; & l t ; a : V a l u e 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 4 t h   Q u a r t e r   C u r r e n t   Y e a r & a m p ; g t ; - & a m p ; l t ; M e a s u r e s \ 4 t h   Q u a r t e r   C u r r e n t   Y e a r & a m p ; g t ; \ M E A S U R E & l t ; / K e y & g t ; & l t ; / a : K e y & g t ; & l t ; a : V a l u e 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 1 s t   Q u a r t e r   N e x t   Y e a r & a m p ; g t ; - & a m p ; l t ; M e a s u r e s \ 1 s t   Q u a r t e r   N e x t   Y e a r & a m p ; g t ; & l t ; / K e y & g t ; & l t ; / a : K e y & g t ; & l t ; a : V a l u e 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 1 s t   Q u a r t e r   N e x t   Y e a r & a m p ; g t ; - & a m p ; l t ; M e a s u r e s \ 1 s t   Q u a r t e r   N e x t   Y e a r & a m p ; g t ; \ C O L U M N & l t ; / K e y & g t ; & l t ; / a : K e y & g t ; & l t ; a : V a l u e 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 1 s t   Q u a r t e r   N e x t   Y e a r & a m p ; g t ; - & a m p ; l t ; M e a s u r e s \ 1 s t   Q u a r t e r   N e x t   Y e a r & a m p ; g t ; \ M E A S U R E & l t ; / K e y & g t ; & l t ; / a : K e y & g t ; & l t ; a : V a l u e 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 2 n d   Q u a r t e r   N e x t   Y e a r & a m p ; g t ; - & a m p ; l t ; M e a s u r e s \ 2 n d   Q u a r t e r   N e x t   Y e a r & a m p ; g t ; & l t ; / K e y & g t ; & l t ; / a : K e y & g t ; & l t ; a : V a l u e 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 2 n d   Q u a r t e r   N e x t   Y e a r & a m p ; g t ; - & a m p ; l t ; M e a s u r e s \ 2 n d   Q u a r t e r   N e x t   Y e a r & a m p ; g t ; \ C O L U M N & l t ; / K e y & g t ; & l t ; / a : K e y & g t ; & l t ; a : V a l u e 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 2 n d   Q u a r t e r   N e x t   Y e a r & a m p ; g t ; - & a m p ; l t ; M e a s u r e s \ 2 n d   Q u a r t e r   N e x t   Y e a r & a m p ; g t ; \ M E A S U R E & l t ; / K e y & g t ; & l t ; / a : K e y & g t ; & l t ; a : V a l u e 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 D r a f t   B o r r o w i n g   R e a u t h o r i z a t i o n & a m p ; g t ; - & a m p ; l t ; M e a s u r e s \ D r a f t   B o r r o w i n g   R e a u t h o r i z a t i o n & a m p ; g t ; & l t ; / K e y & g t ; & l t ; / a : K e y & g t ; & l t ; a : V a l u e 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 D r a f t   B o r r o w i n g   R e a u t h o r i z a t i o n & a m p ; g t ; - & a m p ; l t ; M e a s u r e s \ D r a f t   B o r r o w i n g   R e a u t h o r i z a t i o n & a m p ; g t ; \ C O L U M N & l t ; / K e y & g t ; & l t ; / a : K e y & g t ; & l t ; a : V a l u e 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 D r a f t   B o r r o w i n g   R e a u t h o r i z a t i o n & a m p ; g t ; - & a m p ; l t ; M e a s u r e s \ D r a f t   B o r r o w i n g   R e a u t h o r i z a t i o n & a m p ; g t ; \ M E A S U R E & l t ; / K e y & g t ; & l t ; / a : K e y & g t ; & l t ; a : V a l u e 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 D r a f t   B o r r o w i n g   C a n c e l & a m p ; g t ; - & a m p ; l t ; M e a s u r e s \ D r a f t   B o r r o w i n g   C a n c e l & a m p ; g t ; & l t ; / K e y & g t ; & l t ; / a : K e y & g t ; & l t ; a : V a l u e 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 D r a f t   B o r r o w i n g   C a n c e l & a m p ; g t ; - & a m p ; l t ; M e a s u r e s \ D r a f t   B o r r o w i n g   C a n c e l & a m p ; g t ; \ C O L U M N & l t ; / K e y & g t ; & l t ; / a : K e y & g t ; & l t ; a : V a l u e 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 D r a f t   B o r r o w i n g   C a n c e l & a m p ; g t ; - & a m p ; l t ; M e a s u r e s \ D r a f t   B o r r o w i n g   C a n c e l & a m p ; g t ; \ M E A S U R E & l t ; / K e y & g t ; & l t ; / a : K e y & g t ; & l t ; a : V a l u e 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 D r a f t   B o r r o w i n g   R e c o m m e n d a t i o n & a m p ; g t ; - & a m p ; l t ; M e a s u r e s \ D r a f t   B o r r o w i n g   R e c o m m e n d a t i o n & a m p ; g t ; & l t ; / K e y & g t ; & l t ; / a : K e y & g t ; & l t ; a : V a l u e 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 D r a f t   B o r r o w i n g   R e c o m m e n d a t i o n & a m p ; g t ; - & a m p ; l t ; M e a s u r e s \ D r a f t   B o r r o w i n g   R e c o m m e n d a t i o n & a m p ; g t ; \ C O L U M N & l t ; / K e y & g t ; & l t ; / a : K e y & g t ; & l t ; a : V a l u e 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 D r a f t   B o r r o w i n g   R e c o m m e n d a t i o n & a m p ; g t ; - & a m p ; l t ; M e a s u r e s \ D r a f t   B o r r o w i n g   R e c o m m e n d a t i o n & a m p ; g t ; \ M E A S U R E & l t ; / K e y & g t ; & l t ; / a : K e y & g t ; & l t ; a : V a l u e 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 R e a u t h o r i z e   t o   N e x t   Y e a r & a m p ; g t ; - & a m p ; l t ; M e a s u r e s \ R e a u t h o r i z e   t o   N e x t   Y e a r & a m p ; g t ; & l t ; / K e y & g t ; & l t ; / a : K e y & g t ; & l t ; a : V a l u e 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 R e a u t h o r i z e   t o   N e x t   Y e a r & a m p ; g t ; - & a m p ; l t ; M e a s u r e s \ R e a u t h o r i z e   t o   N e x t   Y e a r & a m p ; g t ; \ C O L U M N & l t ; / K e y & g t ; & l t ; / a : K e y & g t ; & l t ; a : V a l u e 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 R e a u t h o r i z e   t o   N e x t   Y e a r & a m p ; g t ; - & a m p ; l t ; M e a s u r e s \ R e a u t h o r i z e   t o   N e x t   Y e a r & a m p ; g t ; \ M E A S U R E & l t ; / K e y & g t ; & l t ; / a : K e y & g t ; & l t ; a : V a l u e 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 C a n c e l   R e m a i n i n g & a m p ; g t ; - & a m p ; l t ; M e a s u r e s \ C a n c e l   R e m a i n i n g & a m p ; g t ; & l t ; / K e y & g t ; & l t ; / a : K e y & g t ; & l t ; a : V a l u e 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 C a n c e l   R e m a i n i n g & a m p ; g t ; - & a m p ; l t ; M e a s u r e s \ C a n c e l   R e m a i n i n g & a m p ; g t ; \ C O L U M N & l t ; / K e y & g t ; & l t ; / a : K e y & g t ; & l t ; a : V a l u e 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 C a n c e l   R e m a i n i n g & a m p ; g t ; - & a m p ; l t ; M e a s u r e s \ C a n c e l   R e m a i n i n g & a m p ; g t ; \ M E A S U R E & l t ; / K e y & g t ; & l t ; / a : K e y & g t ; & l t ; a : V a l u e 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p a _ p r o j e c t _ s t r i n g _ 4 7 3 e c 2 9 5 - f 6 5 d - 4 1 f 6 - a 8 1 9 - b 7 9 3 5 5 2 e 7 a e 7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 P r o j e c t   S t r i n g   K e y < / s t r i n g > < / k e y > < v a l u e > < i n t > 1 2 2 < / i n t > < / v a l u e > < / i t e m > < i t e m > < k e y > < s t r i n g > P r o j e c t < / s t r i n g > < / k e y > < v a l u e > < i n t > 6 8 < / i n t > < / v a l u e > < / i t e m > < i t e m > < k e y > < s t r i n g > A g e n c y < / s t r i n g > < / k e y > < v a l u e > < i n t > 7 2 < / i n t > < / v a l u e > < / i t e m > < i t e m > < k e y > < s t r i n g > S o u r c e < / s t r i n g > < / k e y > < v a l u e > < i n t > 7 0 < / i n t > < / v a l u e > < / i t e m > < i t e m > < k e y > < s t r i n g > A g e n c y   D e f i n e d < / s t r i n g > < / k e y > < v a l u e > < i n t > 1 1 1 < / i n t > < / v a l u e > < / i t e m > < i t e m > < k e y > < s t r i n g > A c c o u n t   T y p e < / s t r i n g > < / k e y > < v a l u e > < i n t > 1 0 2 < / i n t > < / v a l u e > < / i t e m > < i t e m > < k e y > < s t r i n g > S t r i n g   S t a t u s < / s t r i n g > < / k e y > < v a l u e > < i n t > 9 5 < / i n t > < / v a l u e > < / i t e m > < i t e m > < k e y > < s t r i n g > E x p   T y p e < / s t r i n g > < / k e y > < v a l u e > < i n t > 8 2 < / i n t > < / v a l u e > < / i t e m > < i t e m > < k e y > < s t r i n g > F u n d   E x p   T y p e < / s t r i n g > < / k e y > < v a l u e > < i n t > 1 1 0 < / i n t > < / v a l u e > < / i t e m > < i t e m > < k e y > < s t r i n g > P r o j e c t   T y p e < / s t r i n g > < / k e y > < v a l u e > < i n t > 9 6 < / i n t > < / v a l u e > < / i t e m > < i t e m > < k e y > < s t r i n g > P r o j e c t   T i t l e < / s t r i n g > < / k e y > < v a l u e > < i n t > 9 0 < / i n t > < / v a l u e > < / i t e m > < i t e m > < k e y > < s t r i n g > P r o j e c t   S t a t u s < / s t r i n g > < / k e y > < v a l u e > < i n t > 1 0 1 < / i n t > < / v a l u e > < / i t e m > < i t e m > < k e y > < s t r i n g > R e s p o n s i b l e   F u n d < / s t r i n g > < / k e y > < v a l u e > < i n t > 1 2 2 < / i n t > < / v a l u e > < / i t e m > < i t e m > < k e y > < s t r i n g > P u r p o s e < / s t r i n g > < / k e y > < v a l u e > < i n t > 7 6 < / i n t > < / v a l u e > < / i t e m > < i t e m > < k e y > < s t r i n g > S o u r c e   D e s c r i p t i o n < / s t r i n g > < / k e y > < v a l u e > < i n t > 1 2 7 < / i n t > < / v a l u e > < / i t e m > < i t e m > < k e y > < s t r i n g > O r i g i n a l   B u d g e t < / s t r i n g > < / k e y > < v a l u e > < i n t > 1 0 8 < / i n t > < / v a l u e > < / i t e m > < i t e m > < k e y > < s t r i n g > T r a n s f e r   I n < / s t r i n g > < / k e y > < v a l u e > < i n t > 8 7 < / i n t > < / v a l u e > < / i t e m > < i t e m > < k e y > < s t r i n g > T r a n s f e r   O u t < / s t r i n g > < / k e y > < v a l u e > < i n t > 9 5 < / i n t > < / v a l u e > < / i t e m > < i t e m > < k e y > < s t r i n g > A c t u a l s < / s t r i n g > < / k e y > < v a l u e > < i n t > 7 0 < / i n t > < / v a l u e > < / i t e m > < i t e m > < k e y > < s t r i n g > E n c u m b e r e d < / s t r i n g > < / k e y > < v a l u e > < i n t > 9 8 < / i n t > < / v a l u e > < / i t e m > < i t e m > < k e y > < s t r i n g > R e q u i s i t i o n s < / s t r i n g > < / k e y > < v a l u e > < i n t > 9 2 < / i n t > < / v a l u e > < / i t e m > < i t e m > < k e y > < s t r i n g > R e v i s e d   B u d g e t < / s t r i n g > < / k e y > < v a l u e > < i n t > 1 1 1 < / i n t > < / v a l u e > < / i t e m > < i t e m > < k e y > < s t r i n g > A v a i l a b l e   B u d g e t < / s t r i n g > < / k e y > < v a l u e > < i n t > 1 1 5 < / i n t > < / v a l u e > < / i t e m > < i t e m > < k e y > < s t r i n g > B o r r o w e d   A m o u n t < / s t r i n g > < / k e y > < v a l u e > < i n t > 1 2 3 < / i n t > < / v a l u e > < / i t e m > < i t e m > < k e y > < s t r i n g > R e m a i n i n g   B o r r o w i n g   A u t h o r i t y < / s t r i n g > < / k e y > < v a l u e > < i n t > 1 8 4 < / i n t > < / v a l u e > < / i t e m > < i t e m > < k e y > < s t r i n g > R e m a i n i n g   B o r r o w i n g   A u t h o r i t y . 1 < / s t r i n g > < / k e y > < v a l u e > < i n t > 1 9 3 < / i n t > < / v a l u e > < / i t e m > < i t e m > < k e y > < s t r i n g > T o t a l   R e q u e s t e d   B o r r o w i n g < / s t r i n g > < / k e y > < v a l u e > < i n t > 1 6 5 < / i n t > < / v a l u e > < / i t e m > < i t e m > < k e y > < s t r i n g > 3 r d   Q u a r t e r   C u r r e n t   Y e a r < / s t r i n g > < / k e y > < v a l u e > < i n t > 1 5 6 < / i n t > < / v a l u e > < / i t e m > < i t e m > < k e y > < s t r i n g > 4 t h   Q u a r t e r   C u r r e n t   Y e a r < / s t r i n g > < / k e y > < v a l u e > < i n t > 1 5 4 < / i n t > < / v a l u e > < / i t e m > < i t e m > < k e y > < s t r i n g > 1 s t   Q u a r t e r   N e x t   Y e a r < / s t r i n g > < / k e y > < v a l u e > < i n t > 1 4 0 < / i n t > < / v a l u e > < / i t e m > < i t e m > < k e y > < s t r i n g > 2 n d   Q u a r t e r   N e x t   Y e a r < / s t r i n g > < / k e y > < v a l u e > < i n t > 1 4 4 < / i n t > < / v a l u e > < / i t e m > < i t e m > < k e y > < s t r i n g > R e a u t h o r i z e   t o   N e x t   Y e a r < / s t r i n g > < / k e y > < v a l u e > < i n t > 1 5 5 < / i n t > < / v a l u e > < / i t e m > < i t e m > < k e y > < s t r i n g > C a n c e l   R e m a i n i n g < / s t r i n g > < / k e y > < v a l u e > < i n t > 1 2 3 < / i n t > < / v a l u e > < / i t e m > < i t e m > < k e y > < s t r i n g > D r a f t   B o r r o w i n g   R e c o m m e n d a t i o n < / s t r i n g > < / k e y > < v a l u e > < i n t > 1 9 8 < / i n t > < / v a l u e > < / i t e m > < i t e m > < k e y > < s t r i n g > D r a f t   B o r r o w i n g   R e a u t h o r i z a t i o n < / s t r i n g > < / k e y > < v a l u e > < i n t > 1 8 6 < / i n t > < / v a l u e > < / i t e m > < i t e m > < k e y > < s t r i n g > D r a f t   B o r r o w i n g   C a n c e l < / s t r i n g > < / k e y > < v a l u e > < i n t > 1 4 6 < / i n t > < / v a l u e > < / i t e m > < i t e m > < k e y > < s t r i n g > 1 0   Y e a r   B o r r o w i n g < / s t r i n g > < / k e y > < v a l u e > < i n t > 1 2 6 < / i n t > < / v a l u e > < / i t e m > < i t e m > < k e y > < s t r i n g > 1 0   Y e a r   M i n i   B o r r o w i n g < / s t r i n g > < / k e y > < v a l u e > < i n t > 1 5 0 < / i n t > < / v a l u e > < / i t e m > < i t e m > < k e y > < s t r i n g > 2 0   Y e a r   B o r r o w i n g < / s t r i n g > < / k e y > < v a l u e > < i n t > 1 2 6 < / i n t > < / v a l u e > < / i t e m > < i t e m > < k e y > < s t r i n g > T a x a b l e   B o r r o w i n g < / s t r i n g > < / k e y > < v a l u e > < i n t > 1 2 6 < / i n t > < / v a l u e > < / i t e m > < i t e m > < k e y > < s t r i n g > F i n a l   P r o j e c t   R e a u t h o r i z a t i o n < / s t r i n g > < / k e y > < v a l u e > < i n t > 1 7 1 < / i n t > < / v a l u e > < / i t e m > < i t e m > < k e y > < s t r i n g > F i n a l   P r o j e c t   C a n c e l < / s t r i n g > < / k e y > < v a l u e > < i n t > 1 3 1 < / i n t > < / v a l u e > < / i t e m > < / C o l u m n W i d t h s > < C o l u m n D i s p l a y I n d e x > < i t e m > < k e y > < s t r i n g > P r o j e c t   S t r i n g   K e y < / s t r i n g > < / k e y > < v a l u e > < i n t > 0 < / i n t > < / v a l u e > < / i t e m > < i t e m > < k e y > < s t r i n g > P r o j e c t < / s t r i n g > < / k e y > < v a l u e > < i n t > 1 < / i n t > < / v a l u e > < / i t e m > < i t e m > < k e y > < s t r i n g > A g e n c y < / s t r i n g > < / k e y > < v a l u e > < i n t > 2 < / i n t > < / v a l u e > < / i t e m > < i t e m > < k e y > < s t r i n g > S o u r c e < / s t r i n g > < / k e y > < v a l u e > < i n t > 3 < / i n t > < / v a l u e > < / i t e m > < i t e m > < k e y > < s t r i n g > A g e n c y   D e f i n e d < / s t r i n g > < / k e y > < v a l u e > < i n t > 4 < / i n t > < / v a l u e > < / i t e m > < i t e m > < k e y > < s t r i n g > A c c o u n t   T y p e < / s t r i n g > < / k e y > < v a l u e > < i n t > 5 < / i n t > < / v a l u e > < / i t e m > < i t e m > < k e y > < s t r i n g > S t r i n g   S t a t u s < / s t r i n g > < / k e y > < v a l u e > < i n t > 6 < / i n t > < / v a l u e > < / i t e m > < i t e m > < k e y > < s t r i n g > E x p   T y p e < / s t r i n g > < / k e y > < v a l u e > < i n t > 7 < / i n t > < / v a l u e > < / i t e m > < i t e m > < k e y > < s t r i n g > F u n d   E x p   T y p e < / s t r i n g > < / k e y > < v a l u e > < i n t > 8 < / i n t > < / v a l u e > < / i t e m > < i t e m > < k e y > < s t r i n g > P r o j e c t   T y p e < / s t r i n g > < / k e y > < v a l u e > < i n t > 9 < / i n t > < / v a l u e > < / i t e m > < i t e m > < k e y > < s t r i n g > P r o j e c t   T i t l e < / s t r i n g > < / k e y > < v a l u e > < i n t > 1 0 < / i n t > < / v a l u e > < / i t e m > < i t e m > < k e y > < s t r i n g > P r o j e c t   S t a t u s < / s t r i n g > < / k e y > < v a l u e > < i n t > 1 1 < / i n t > < / v a l u e > < / i t e m > < i t e m > < k e y > < s t r i n g > R e s p o n s i b l e   F u n d < / s t r i n g > < / k e y > < v a l u e > < i n t > 1 2 < / i n t > < / v a l u e > < / i t e m > < i t e m > < k e y > < s t r i n g > P u r p o s e < / s t r i n g > < / k e y > < v a l u e > < i n t > 1 3 < / i n t > < / v a l u e > < / i t e m > < i t e m > < k e y > < s t r i n g > S o u r c e   D e s c r i p t i o n < / s t r i n g > < / k e y > < v a l u e > < i n t > 1 4 < / i n t > < / v a l u e > < / i t e m > < i t e m > < k e y > < s t r i n g > O r i g i n a l   B u d g e t < / s t r i n g > < / k e y > < v a l u e > < i n t > 1 5 < / i n t > < / v a l u e > < / i t e m > < i t e m > < k e y > < s t r i n g > T r a n s f e r   I n < / s t r i n g > < / k e y > < v a l u e > < i n t > 1 6 < / i n t > < / v a l u e > < / i t e m > < i t e m > < k e y > < s t r i n g > T r a n s f e r   O u t < / s t r i n g > < / k e y > < v a l u e > < i n t > 1 7 < / i n t > < / v a l u e > < / i t e m > < i t e m > < k e y > < s t r i n g > A c t u a l s < / s t r i n g > < / k e y > < v a l u e > < i n t > 1 8 < / i n t > < / v a l u e > < / i t e m > < i t e m > < k e y > < s t r i n g > E n c u m b e r e d < / s t r i n g > < / k e y > < v a l u e > < i n t > 1 9 < / i n t > < / v a l u e > < / i t e m > < i t e m > < k e y > < s t r i n g > R e q u i s i t i o n s < / s t r i n g > < / k e y > < v a l u e > < i n t > 2 0 < / i n t > < / v a l u e > < / i t e m > < i t e m > < k e y > < s t r i n g > R e v i s e d   B u d g e t < / s t r i n g > < / k e y > < v a l u e > < i n t > 2 1 < / i n t > < / v a l u e > < / i t e m > < i t e m > < k e y > < s t r i n g > A v a i l a b l e   B u d g e t < / s t r i n g > < / k e y > < v a l u e > < i n t > 2 2 < / i n t > < / v a l u e > < / i t e m > < i t e m > < k e y > < s t r i n g > B o r r o w e d   A m o u n t < / s t r i n g > < / k e y > < v a l u e > < i n t > 2 3 < / i n t > < / v a l u e > < / i t e m > < i t e m > < k e y > < s t r i n g > R e m a i n i n g   B o r r o w i n g   A u t h o r i t y < / s t r i n g > < / k e y > < v a l u e > < i n t > 2 4 < / i n t > < / v a l u e > < / i t e m > < i t e m > < k e y > < s t r i n g > R e m a i n i n g   B o r r o w i n g   A u t h o r i t y . 1 < / s t r i n g > < / k e y > < v a l u e > < i n t > 2 5 < / i n t > < / v a l u e > < / i t e m > < i t e m > < k e y > < s t r i n g > T o t a l   R e q u e s t e d   B o r r o w i n g < / s t r i n g > < / k e y > < v a l u e > < i n t > 2 6 < / i n t > < / v a l u e > < / i t e m > < i t e m > < k e y > < s t r i n g > 3 r d   Q u a r t e r   C u r r e n t   Y e a r < / s t r i n g > < / k e y > < v a l u e > < i n t > 2 7 < / i n t > < / v a l u e > < / i t e m > < i t e m > < k e y > < s t r i n g > 4 t h   Q u a r t e r   C u r r e n t   Y e a r < / s t r i n g > < / k e y > < v a l u e > < i n t > 2 8 < / i n t > < / v a l u e > < / i t e m > < i t e m > < k e y > < s t r i n g > 1 s t   Q u a r t e r   N e x t   Y e a r < / s t r i n g > < / k e y > < v a l u e > < i n t > 2 9 < / i n t > < / v a l u e > < / i t e m > < i t e m > < k e y > < s t r i n g > 2 n d   Q u a r t e r   N e x t   Y e a r < / s t r i n g > < / k e y > < v a l u e > < i n t > 3 0 < / i n t > < / v a l u e > < / i t e m > < i t e m > < k e y > < s t r i n g > R e a u t h o r i z e   t o   N e x t   Y e a r < / s t r i n g > < / k e y > < v a l u e > < i n t > 3 1 < / i n t > < / v a l u e > < / i t e m > < i t e m > < k e y > < s t r i n g > C a n c e l   R e m a i n i n g < / s t r i n g > < / k e y > < v a l u e > < i n t > 3 2 < / i n t > < / v a l u e > < / i t e m > < i t e m > < k e y > < s t r i n g > D r a f t   B o r r o w i n g   R e c o m m e n d a t i o n < / s t r i n g > < / k e y > < v a l u e > < i n t > 3 3 < / i n t > < / v a l u e > < / i t e m > < i t e m > < k e y > < s t r i n g > D r a f t   B o r r o w i n g   R e a u t h o r i z a t i o n < / s t r i n g > < / k e y > < v a l u e > < i n t > 3 4 < / i n t > < / v a l u e > < / i t e m > < i t e m > < k e y > < s t r i n g > D r a f t   B o r r o w i n g   C a n c e l < / s t r i n g > < / k e y > < v a l u e > < i n t > 3 5 < / i n t > < / v a l u e > < / i t e m > < i t e m > < k e y > < s t r i n g > 1 0   Y e a r   B o r r o w i n g < / s t r i n g > < / k e y > < v a l u e > < i n t > 3 6 < / i n t > < / v a l u e > < / i t e m > < i t e m > < k e y > < s t r i n g > 1 0   Y e a r   M i n i   B o r r o w i n g < / s t r i n g > < / k e y > < v a l u e > < i n t > 3 7 < / i n t > < / v a l u e > < / i t e m > < i t e m > < k e y > < s t r i n g > 2 0   Y e a r   B o r r o w i n g < / s t r i n g > < / k e y > < v a l u e > < i n t > 3 8 < / i n t > < / v a l u e > < / i t e m > < i t e m > < k e y > < s t r i n g > T a x a b l e   B o r r o w i n g < / s t r i n g > < / k e y > < v a l u e > < i n t > 3 9 < / i n t > < / v a l u e > < / i t e m > < i t e m > < k e y > < s t r i n g > F i n a l   P r o j e c t   R e a u t h o r i z a t i o n < / s t r i n g > < / k e y > < v a l u e > < i n t > 4 0 < / i n t > < / v a l u e > < / i t e m > < i t e m > < k e y > < s t r i n g > F i n a l   P r o j e c t   C a n c e l < / s t r i n g > < / k e y > < v a l u e > < i n t > 4 1 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O r d e r " > < C u s t o m C o n t e n t > p a _ p r o j e c t _ s t r i n g _ 4 7 3 e c 2 9 5 - f 6 5 d - 4 1 f 6 - a 8 1 9 - b 7 9 3 5 5 2 e 7 a e 7 < / C u s t o m C o n t e n t > < / G e m i n i > 
</file>

<file path=customXml/item8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9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708A6CE7-6D65-4694-B632-F3E1E3A4A809}">
  <ds:schemaRefs/>
</ds:datastoreItem>
</file>

<file path=customXml/itemProps10.xml><?xml version="1.0" encoding="utf-8"?>
<ds:datastoreItem xmlns:ds="http://schemas.openxmlformats.org/officeDocument/2006/customXml" ds:itemID="{921B1C73-0716-4A92-8D6A-CDB7692E1FCB}">
  <ds:schemaRefs/>
</ds:datastoreItem>
</file>

<file path=customXml/itemProps11.xml><?xml version="1.0" encoding="utf-8"?>
<ds:datastoreItem xmlns:ds="http://schemas.openxmlformats.org/officeDocument/2006/customXml" ds:itemID="{B573B96B-D46E-4A7B-8C7B-FE5FD93FCC96}">
  <ds:schemaRefs/>
</ds:datastoreItem>
</file>

<file path=customXml/itemProps12.xml><?xml version="1.0" encoding="utf-8"?>
<ds:datastoreItem xmlns:ds="http://schemas.openxmlformats.org/officeDocument/2006/customXml" ds:itemID="{9FFDC305-C6B8-43FA-87EF-0AA2BF2538E4}">
  <ds:schemaRefs/>
</ds:datastoreItem>
</file>

<file path=customXml/itemProps13.xml><?xml version="1.0" encoding="utf-8"?>
<ds:datastoreItem xmlns:ds="http://schemas.openxmlformats.org/officeDocument/2006/customXml" ds:itemID="{DFD4CEF3-F229-45EB-93C9-B2EC536DB1C0}">
  <ds:schemaRefs/>
</ds:datastoreItem>
</file>

<file path=customXml/itemProps14.xml><?xml version="1.0" encoding="utf-8"?>
<ds:datastoreItem xmlns:ds="http://schemas.openxmlformats.org/officeDocument/2006/customXml" ds:itemID="{8EAF7610-B5B7-47EE-9B27-C6BE94F9773F}">
  <ds:schemaRefs/>
</ds:datastoreItem>
</file>

<file path=customXml/itemProps15.xml><?xml version="1.0" encoding="utf-8"?>
<ds:datastoreItem xmlns:ds="http://schemas.openxmlformats.org/officeDocument/2006/customXml" ds:itemID="{107DC528-CCA6-4FC7-9C50-5B6216FC4C21}">
  <ds:schemaRefs/>
</ds:datastoreItem>
</file>

<file path=customXml/itemProps16.xml><?xml version="1.0" encoding="utf-8"?>
<ds:datastoreItem xmlns:ds="http://schemas.openxmlformats.org/officeDocument/2006/customXml" ds:itemID="{737779C4-C95E-4663-853B-00C091CCBA41}">
  <ds:schemaRefs/>
</ds:datastoreItem>
</file>

<file path=customXml/itemProps17.xml><?xml version="1.0" encoding="utf-8"?>
<ds:datastoreItem xmlns:ds="http://schemas.openxmlformats.org/officeDocument/2006/customXml" ds:itemID="{D8A567B4-0D6D-4ABC-9DD8-600ECDA53375}">
  <ds:schemaRefs/>
</ds:datastoreItem>
</file>

<file path=customXml/itemProps18.xml><?xml version="1.0" encoding="utf-8"?>
<ds:datastoreItem xmlns:ds="http://schemas.openxmlformats.org/officeDocument/2006/customXml" ds:itemID="{2BE999B5-6A13-4527-8D5E-13067DC66712}">
  <ds:schemaRefs/>
</ds:datastoreItem>
</file>

<file path=customXml/itemProps19.xml><?xml version="1.0" encoding="utf-8"?>
<ds:datastoreItem xmlns:ds="http://schemas.openxmlformats.org/officeDocument/2006/customXml" ds:itemID="{C259CA25-9D23-4B03-B027-24D0723D0B58}">
  <ds:schemaRefs/>
</ds:datastoreItem>
</file>

<file path=customXml/itemProps2.xml><?xml version="1.0" encoding="utf-8"?>
<ds:datastoreItem xmlns:ds="http://schemas.openxmlformats.org/officeDocument/2006/customXml" ds:itemID="{15563277-71D5-49EF-A154-295BB0C200A8}">
  <ds:schemaRefs>
    <ds:schemaRef ds:uri="http://schemas.microsoft.com/DataMashup"/>
  </ds:schemaRefs>
</ds:datastoreItem>
</file>

<file path=customXml/itemProps20.xml><?xml version="1.0" encoding="utf-8"?>
<ds:datastoreItem xmlns:ds="http://schemas.openxmlformats.org/officeDocument/2006/customXml" ds:itemID="{FD9919E3-71EF-4A09-922D-02997DD0FBED}">
  <ds:schemaRefs/>
</ds:datastoreItem>
</file>

<file path=customXml/itemProps3.xml><?xml version="1.0" encoding="utf-8"?>
<ds:datastoreItem xmlns:ds="http://schemas.openxmlformats.org/officeDocument/2006/customXml" ds:itemID="{436ADAF1-BD61-424D-A2F8-0ADA2127E549}">
  <ds:schemaRefs/>
</ds:datastoreItem>
</file>

<file path=customXml/itemProps4.xml><?xml version="1.0" encoding="utf-8"?>
<ds:datastoreItem xmlns:ds="http://schemas.openxmlformats.org/officeDocument/2006/customXml" ds:itemID="{A46074C4-139B-4A5A-86E3-20BCE83DB734}">
  <ds:schemaRefs/>
</ds:datastoreItem>
</file>

<file path=customXml/itemProps5.xml><?xml version="1.0" encoding="utf-8"?>
<ds:datastoreItem xmlns:ds="http://schemas.openxmlformats.org/officeDocument/2006/customXml" ds:itemID="{5C4F4FB5-6CC9-4A5E-B51A-D226A37F815A}">
  <ds:schemaRefs/>
</ds:datastoreItem>
</file>

<file path=customXml/itemProps6.xml><?xml version="1.0" encoding="utf-8"?>
<ds:datastoreItem xmlns:ds="http://schemas.openxmlformats.org/officeDocument/2006/customXml" ds:itemID="{1B1C85EE-C03D-4ADD-A19A-0DEFD58B6A31}">
  <ds:schemaRefs/>
</ds:datastoreItem>
</file>

<file path=customXml/itemProps7.xml><?xml version="1.0" encoding="utf-8"?>
<ds:datastoreItem xmlns:ds="http://schemas.openxmlformats.org/officeDocument/2006/customXml" ds:itemID="{9FC397F7-ABF9-4CC9-8185-3E3156CC38FD}">
  <ds:schemaRefs/>
</ds:datastoreItem>
</file>

<file path=customXml/itemProps8.xml><?xml version="1.0" encoding="utf-8"?>
<ds:datastoreItem xmlns:ds="http://schemas.openxmlformats.org/officeDocument/2006/customXml" ds:itemID="{6EAAEBB8-C9BD-49BA-B97E-991AC7438DD3}">
  <ds:schemaRefs/>
</ds:datastoreItem>
</file>

<file path=customXml/itemProps9.xml><?xml version="1.0" encoding="utf-8"?>
<ds:datastoreItem xmlns:ds="http://schemas.openxmlformats.org/officeDocument/2006/customXml" ds:itemID="{97AB688A-0B86-4DAC-B72F-98FCCCAC56E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6</vt:i4>
      </vt:variant>
    </vt:vector>
  </HeadingPairs>
  <TitlesOfParts>
    <vt:vector size="10" baseType="lpstr">
      <vt:lpstr>Current Year Borrowing Data</vt:lpstr>
      <vt:lpstr>Borrowing by Project</vt:lpstr>
      <vt:lpstr>GO Borrowing Carryforward</vt:lpstr>
      <vt:lpstr>Carryforward by Agency-Project</vt:lpstr>
      <vt:lpstr>CYBorrowing</vt:lpstr>
      <vt:lpstr>pCurrentYear</vt:lpstr>
      <vt:lpstr>'Carryforward by Agency-Project'!Print_Titles</vt:lpstr>
      <vt:lpstr>'GO Borrowing Carryforward'!Print_Titles</vt:lpstr>
      <vt:lpstr>ProjectBorrowing</vt:lpstr>
      <vt:lpstr>ProjectKeys</vt:lpstr>
    </vt:vector>
  </TitlesOfParts>
  <Company>City of Madison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Anderson, Emily</dc:creator>
  <cp:lastModifiedBy>Schmiedicke, David</cp:lastModifiedBy>
  <cp:lastPrinted>2020-09-09T20:30:23Z</cp:lastPrinted>
  <dcterms:created xsi:type="dcterms:W3CDTF">2019-05-07T07:08:32Z</dcterms:created>
  <dcterms:modified xsi:type="dcterms:W3CDTF">2021-09-03T16:58:52Z</dcterms:modified>
</cp:coreProperties>
</file>